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S:\3150 DIFP Dirección de Inversiones y Finanzas Públicas\DIFP\1 Procesos DIFP\2024\1 Control y ejecución presupuestal\Presupuesto General de la Nación\1 Ejecución presupuestal\1 Vigencia\"/>
    </mc:Choice>
  </mc:AlternateContent>
  <xr:revisionPtr revIDLastSave="0" documentId="13_ncr:1_{6D8274E6-223C-41EC-85EF-408F2D323504}" xr6:coauthVersionLast="47" xr6:coauthVersionMax="47" xr10:uidLastSave="{00000000-0000-0000-0000-000000000000}"/>
  <bookViews>
    <workbookView xWindow="-120" yWindow="-120" windowWidth="29040" windowHeight="15840" xr2:uid="{00000000-000D-0000-FFFF-FFFF00000000}"/>
  </bookViews>
  <sheets>
    <sheet name="Base" sheetId="1" r:id="rId1"/>
    <sheet name="Sector" sheetId="3" r:id="rId2"/>
    <sheet name="SecEnt" sheetId="11" r:id="rId3"/>
    <sheet name="ClasifGasto" sheetId="15" state="hidden" r:id="rId4"/>
    <sheet name="Rezago" sheetId="13" r:id="rId5"/>
    <sheet name="Asoc_PND" sheetId="12" state="hidden" r:id="rId6"/>
  </sheets>
  <definedNames>
    <definedName name="_xlnm._FilterDatabase" localSheetId="5" hidden="1">Asoc_PND!$A$4:$H$3408</definedName>
    <definedName name="_xlnm._FilterDatabase" localSheetId="0" hidden="1">Base!$B$5:$Y$4120</definedName>
    <definedName name="_xlnm._FilterDatabase" localSheetId="3" hidden="1">ClasifGasto!$A$16:$E$185</definedName>
    <definedName name="_xlnm.Print_Area" localSheetId="4">Rezago!$A$3:$K$35</definedName>
    <definedName name="_xlnm.Print_Area" localSheetId="2">SecEnt!$A$3:$E$34</definedName>
    <definedName name="_xlnm.Print_Area" localSheetId="1">Sector!$A$3:$E$34</definedName>
    <definedName name="spi">#REF!</definedName>
  </definedNames>
  <calcPr calcId="191029"/>
  <pivotCaches>
    <pivotCache cacheId="103"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 i="1" l="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A7" i="1" l="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6" i="1"/>
  <c r="D3" i="12"/>
  <c r="E3" i="12" l="1"/>
  <c r="F3" i="12" s="1"/>
  <c r="G3" i="12" l="1"/>
  <c r="H3" i="12" s="1"/>
  <c r="A3" i="11" l="1"/>
  <c r="A3"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tc={4045CE1A-1142-4D35-B2C4-EF31AC8BE08E}</author>
  </authors>
  <commentList>
    <comment ref="A1450" authorId="0" shapeId="0" xr:uid="{4045CE1A-1142-4D35-B2C4-EF31AC8BE08E}">
      <text>
        <t>[Comentario encadenado]
Su versión de Excel le permite leer este comentario encadenado; sin embargo, las ediciones que se apliquen se quitarán si el archivo se abre en una versión más reciente de Excel. Más información: https://go.microsoft.com/fwlink/?linkid=870924
Comentario:
    clasificación vieja</t>
      </text>
    </comment>
  </commentList>
</comments>
</file>

<file path=xl/sharedStrings.xml><?xml version="1.0" encoding="utf-8"?>
<sst xmlns="http://schemas.openxmlformats.org/spreadsheetml/2006/main" count="83783" uniqueCount="10761">
  <si>
    <t>REPORTE DE EJECUCION PRESUPUESTAL POR AGRUPADOS</t>
  </si>
  <si>
    <t>ACUMULADO - DETALLADO NIVEL DECRETO</t>
  </si>
  <si>
    <t>CIFRAS EN PESOS</t>
  </si>
  <si>
    <t>Año Fiscal:</t>
  </si>
  <si>
    <t>Vigencia:</t>
  </si>
  <si>
    <t>Periodo:</t>
  </si>
  <si>
    <t>Actual</t>
  </si>
  <si>
    <t>Sector</t>
  </si>
  <si>
    <t>Código</t>
  </si>
  <si>
    <t>Unidad Ejecutora</t>
  </si>
  <si>
    <t>BPIN</t>
  </si>
  <si>
    <t>Gsto</t>
  </si>
  <si>
    <t>Prog</t>
  </si>
  <si>
    <t>Subp</t>
  </si>
  <si>
    <t>Proy</t>
  </si>
  <si>
    <t>SubP2</t>
  </si>
  <si>
    <t>SubOrd</t>
  </si>
  <si>
    <t>Rec</t>
  </si>
  <si>
    <t>Sit</t>
  </si>
  <si>
    <t>Nombre</t>
  </si>
  <si>
    <t>Inicial</t>
  </si>
  <si>
    <t>Positivas</t>
  </si>
  <si>
    <t>Negativas</t>
  </si>
  <si>
    <t>Vigente</t>
  </si>
  <si>
    <t>CDP</t>
  </si>
  <si>
    <t>Compromisos</t>
  </si>
  <si>
    <t>Obligación</t>
  </si>
  <si>
    <t>Pago</t>
  </si>
  <si>
    <t>FUENTE</t>
  </si>
  <si>
    <t>Programa PGN</t>
  </si>
  <si>
    <t>010101</t>
  </si>
  <si>
    <t>010102</t>
  </si>
  <si>
    <t>020101</t>
  </si>
  <si>
    <t>020900</t>
  </si>
  <si>
    <t>021100</t>
  </si>
  <si>
    <t>021200</t>
  </si>
  <si>
    <t>030101</t>
  </si>
  <si>
    <t>030300</t>
  </si>
  <si>
    <t>032400</t>
  </si>
  <si>
    <t>040101</t>
  </si>
  <si>
    <t>040200</t>
  </si>
  <si>
    <t>040300</t>
  </si>
  <si>
    <t>050101</t>
  </si>
  <si>
    <t>050300</t>
  </si>
  <si>
    <t>110200</t>
  </si>
  <si>
    <t>110400</t>
  </si>
  <si>
    <t>120101</t>
  </si>
  <si>
    <t>120400</t>
  </si>
  <si>
    <t>120800</t>
  </si>
  <si>
    <t>121000</t>
  </si>
  <si>
    <t>121100</t>
  </si>
  <si>
    <t>130101</t>
  </si>
  <si>
    <t>130800</t>
  </si>
  <si>
    <t>130900</t>
  </si>
  <si>
    <t>131000</t>
  </si>
  <si>
    <t>131300</t>
  </si>
  <si>
    <t>131401</t>
  </si>
  <si>
    <t>131500</t>
  </si>
  <si>
    <t>150101</t>
  </si>
  <si>
    <t>150102</t>
  </si>
  <si>
    <t>150103</t>
  </si>
  <si>
    <t>150104</t>
  </si>
  <si>
    <t>150105</t>
  </si>
  <si>
    <t>150111</t>
  </si>
  <si>
    <t>150112</t>
  </si>
  <si>
    <t>150300</t>
  </si>
  <si>
    <t>150700</t>
  </si>
  <si>
    <t>150800</t>
  </si>
  <si>
    <t>151000</t>
  </si>
  <si>
    <t>151201</t>
  </si>
  <si>
    <t>151600</t>
  </si>
  <si>
    <t>151900</t>
  </si>
  <si>
    <t>152000</t>
  </si>
  <si>
    <t>160101</t>
  </si>
  <si>
    <t>160102</t>
  </si>
  <si>
    <t>170101</t>
  </si>
  <si>
    <t>170106</t>
  </si>
  <si>
    <t>170200</t>
  </si>
  <si>
    <t>171500</t>
  </si>
  <si>
    <t>171600</t>
  </si>
  <si>
    <t>190101</t>
  </si>
  <si>
    <t>190300</t>
  </si>
  <si>
    <t>191000</t>
  </si>
  <si>
    <t>191200</t>
  </si>
  <si>
    <t>191301</t>
  </si>
  <si>
    <t>210101</t>
  </si>
  <si>
    <t>210113</t>
  </si>
  <si>
    <t>210300</t>
  </si>
  <si>
    <t>210900</t>
  </si>
  <si>
    <t>211000</t>
  </si>
  <si>
    <t>211100</t>
  </si>
  <si>
    <t>211200</t>
  </si>
  <si>
    <t>220101</t>
  </si>
  <si>
    <t>223400</t>
  </si>
  <si>
    <t>223800</t>
  </si>
  <si>
    <t>223900</t>
  </si>
  <si>
    <t>224100</t>
  </si>
  <si>
    <t>224200</t>
  </si>
  <si>
    <t>230600</t>
  </si>
  <si>
    <t>230900</t>
  </si>
  <si>
    <t>240101</t>
  </si>
  <si>
    <t>240200</t>
  </si>
  <si>
    <t>241200</t>
  </si>
  <si>
    <t>241300</t>
  </si>
  <si>
    <t>250101</t>
  </si>
  <si>
    <t>250105</t>
  </si>
  <si>
    <t>250200</t>
  </si>
  <si>
    <t>260101</t>
  </si>
  <si>
    <t>260200</t>
  </si>
  <si>
    <t>270102</t>
  </si>
  <si>
    <t>280101</t>
  </si>
  <si>
    <t>280200</t>
  </si>
  <si>
    <t>290101</t>
  </si>
  <si>
    <t>290200</t>
  </si>
  <si>
    <t>320101</t>
  </si>
  <si>
    <t>320102</t>
  </si>
  <si>
    <t>320104</t>
  </si>
  <si>
    <t>320200</t>
  </si>
  <si>
    <t>320401</t>
  </si>
  <si>
    <t>320800</t>
  </si>
  <si>
    <t>321000</t>
  </si>
  <si>
    <t>321200</t>
  </si>
  <si>
    <t>321600</t>
  </si>
  <si>
    <t>321800</t>
  </si>
  <si>
    <t>321900</t>
  </si>
  <si>
    <t>322200</t>
  </si>
  <si>
    <t>322400</t>
  </si>
  <si>
    <t>322600</t>
  </si>
  <si>
    <t>322700</t>
  </si>
  <si>
    <t>322800</t>
  </si>
  <si>
    <t>323000</t>
  </si>
  <si>
    <t>323100</t>
  </si>
  <si>
    <t>323400</t>
  </si>
  <si>
    <t>323500</t>
  </si>
  <si>
    <t>323600</t>
  </si>
  <si>
    <t>323700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</si>
  <si>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</si>
  <si>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</si>
  <si>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</si>
  <si>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</si>
  <si>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</si>
  <si>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</si>
  <si>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</si>
  <si>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</si>
  <si>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</si>
  <si>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</si>
  <si>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</si>
  <si>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</si>
  <si>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</si>
  <si>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</si>
  <si>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</si>
  <si>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</si>
  <si>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</si>
  <si>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</si>
  <si>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</si>
  <si>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</si>
  <si>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</si>
  <si>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</si>
  <si>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390101</t>
  </si>
  <si>
    <t>400101</t>
  </si>
  <si>
    <t>400102</t>
  </si>
  <si>
    <t>400200</t>
  </si>
  <si>
    <t>410101</t>
  </si>
  <si>
    <t>410400</t>
  </si>
  <si>
    <t>410500</t>
  </si>
  <si>
    <t>420101</t>
  </si>
  <si>
    <t>430101</t>
  </si>
  <si>
    <t>C</t>
  </si>
  <si>
    <t>CONGRESO DE LA REPUBLICA</t>
  </si>
  <si>
    <t>PRESIDENCIA DE LA REPUBLICA</t>
  </si>
  <si>
    <t>PLANEACION</t>
  </si>
  <si>
    <t>INFORMACION ESTADISTICA</t>
  </si>
  <si>
    <t>EMPLEO PUBLICO</t>
  </si>
  <si>
    <t>INTELIGENCIA</t>
  </si>
  <si>
    <t>RELACIONES EXTERIORES</t>
  </si>
  <si>
    <t>JUSTICIA Y DEL DERECHO</t>
  </si>
  <si>
    <t>HACIENDA</t>
  </si>
  <si>
    <t>DEFENSA Y POLICIA</t>
  </si>
  <si>
    <t>SALUD Y PROTECCION SOCIAL</t>
  </si>
  <si>
    <t>MINAS Y ENERGIA</t>
  </si>
  <si>
    <t>EDUCACION</t>
  </si>
  <si>
    <t>COMUNICACIONES</t>
  </si>
  <si>
    <t>TRANSPORTE</t>
  </si>
  <si>
    <t>ORGANISMOS DE CONTROL</t>
  </si>
  <si>
    <t>RAMA JUDICIAL</t>
  </si>
  <si>
    <t>FISCALIA</t>
  </si>
  <si>
    <t>AMBIENTE Y DESARROLLO SOSTENIBLE</t>
  </si>
  <si>
    <t>CULTURA</t>
  </si>
  <si>
    <t>COMERCIO, INDUSTRIA Y TURISMO</t>
  </si>
  <si>
    <t>TRABAJO</t>
  </si>
  <si>
    <t>INTERIOR</t>
  </si>
  <si>
    <t>CIENCIA Y TECNOLOGIA</t>
  </si>
  <si>
    <t>VIVIENDA, CIUDAD Y TERRITORIO</t>
  </si>
  <si>
    <t>INCLUSION SOCIAL Y RECONCILIACION</t>
  </si>
  <si>
    <t>DEPORTE Y RECREACION</t>
  </si>
  <si>
    <t>SECTOR</t>
  </si>
  <si>
    <t xml:space="preserve"> Compromisos</t>
  </si>
  <si>
    <t xml:space="preserve"> Obligación</t>
  </si>
  <si>
    <t>Total general</t>
  </si>
  <si>
    <t>2012011000231</t>
  </si>
  <si>
    <t>2012011000184</t>
  </si>
  <si>
    <t>2011011000431</t>
  </si>
  <si>
    <t>3</t>
  </si>
  <si>
    <t/>
  </si>
  <si>
    <t>FONDO ROTATORIO DEL DANE</t>
  </si>
  <si>
    <t>FONDO ROTATORIO DEL MINISTERIO DE RELACIONES EXTERIORES</t>
  </si>
  <si>
    <t>SUPERINTENDENCIA DE NOTARIADO Y REGISTRO</t>
  </si>
  <si>
    <t>INSTITUTO NACIONAL PENITENCIARIO Y CARCELARIO - INPEC</t>
  </si>
  <si>
    <t>SUPERINTENDENCIA FINANCIERA DE COLOMBIA</t>
  </si>
  <si>
    <t>MINISTERIO DE DEFENSA NACIONAL - COMANDO GENERAL</t>
  </si>
  <si>
    <t>MINISTERIO DE DEFENSA NACIONAL - ARMADA</t>
  </si>
  <si>
    <t>MINISTERIO DE DEFENSA NACIONAL - SALUD</t>
  </si>
  <si>
    <t>CAJA DE RETIRO DE LAS FUERZAS MILITARES</t>
  </si>
  <si>
    <t>DEFENSA CIVIL COLOMBIANA, GUILLERMO LEÓN VALENCIA</t>
  </si>
  <si>
    <t>CLUB MILITAR DE OFICIALES</t>
  </si>
  <si>
    <t>SUPERINTENDENCIA DE VIGILANCIA Y SEGURIDAD PRIVADA</t>
  </si>
  <si>
    <t>HOSPITAL MILITAR</t>
  </si>
  <si>
    <t>INSTITUTO COLOMBIANO AGROPECUARIO (ICA)</t>
  </si>
  <si>
    <t>AUTORIDAD NACIONAL DE ACUICULTURA Y PESCA - AUNAP</t>
  </si>
  <si>
    <t>INSTITUTO NACIONAL DE SALUD (INS)</t>
  </si>
  <si>
    <t>SUPERINTENDENCIA NACIONAL DE SALUD</t>
  </si>
  <si>
    <t>INSTITUTO NACIONAL DE VIGILANCIA DE MEDICAMENTOS Y ALIMENTOS - INVIMA</t>
  </si>
  <si>
    <t>AGENCIA NACIONAL DE HIDROCARBUROS - ANH</t>
  </si>
  <si>
    <t>INSTITUTO NACIONAL PARA SORDOS (INSOR)</t>
  </si>
  <si>
    <t>AGENCIA NACIONAL DEL ESPECTRO - ANE</t>
  </si>
  <si>
    <t>AGENCIA NACIONAL DE INFRAESTRUCTURA</t>
  </si>
  <si>
    <t>RAMA JUDICIAL - CONSEJO SUPERIOR DE LA JUDICATURA</t>
  </si>
  <si>
    <t>INSTITUTO NACIONAL DE MEDICINA LEGAL Y CIENCIAS FORENSES</t>
  </si>
  <si>
    <t>PARQUES NACIONALES NATURALES DE COLOMBIA</t>
  </si>
  <si>
    <t>AUTORIDAD NACIONAL DE LICENCIAS AMBIENTALES ANLA</t>
  </si>
  <si>
    <t>INSTITUTO CARO Y CUERVO</t>
  </si>
  <si>
    <t>SUPERINTENDENCIA DE SOCIEDADES</t>
  </si>
  <si>
    <t>SUPERINTENDENCIA DE INDUSTRIA Y COMERCIO</t>
  </si>
  <si>
    <t>UNIDAD ADMINISTRATIVA ESPECIAL JUNTA CENTRAL CONTADORES</t>
  </si>
  <si>
    <t>MINISTERIO DEL TRABAJO - SUPERINTENDENCIA DE SUBSIDIO FAMILIAR</t>
  </si>
  <si>
    <t>SERVICIO NACIONAL DE APRENDIZAJE (SENA)</t>
  </si>
  <si>
    <t>UNIDAD ADMINISTRATIVA ESPECIAL DE ORGANIZACIONES SOLIDARIAS</t>
  </si>
  <si>
    <t>FONDO NACIONAL DE VIVIENDA - FONVIVIENDA</t>
  </si>
  <si>
    <t>INSTITUTO COLOMBIANO DE BIENESTAR FAMILIAR (ICBF)</t>
  </si>
  <si>
    <t>UNIDAD DE SERVICIOS PENITENCIARIOS Y CARCELARIOS - USPEC</t>
  </si>
  <si>
    <t xml:space="preserve"> Pagos</t>
  </si>
  <si>
    <t>AGENCIA NACIONAL DE SEGURIDAD VIAL</t>
  </si>
  <si>
    <t xml:space="preserve"> %Comp</t>
  </si>
  <si>
    <t xml:space="preserve"> %Oblig</t>
  </si>
  <si>
    <t>A</t>
  </si>
  <si>
    <t>0001</t>
  </si>
  <si>
    <t>0000</t>
  </si>
  <si>
    <t>0004</t>
  </si>
  <si>
    <t>0005</t>
  </si>
  <si>
    <t>0009</t>
  </si>
  <si>
    <t>0002</t>
  </si>
  <si>
    <t>0003</t>
  </si>
  <si>
    <t>S</t>
  </si>
  <si>
    <t>0006</t>
  </si>
  <si>
    <t>190106</t>
  </si>
  <si>
    <t>0010</t>
  </si>
  <si>
    <t>0300</t>
  </si>
  <si>
    <t>0030</t>
  </si>
  <si>
    <t>0023</t>
  </si>
  <si>
    <t>0029</t>
  </si>
  <si>
    <t>0062</t>
  </si>
  <si>
    <t>0007</t>
  </si>
  <si>
    <t>0304</t>
  </si>
  <si>
    <t>1500</t>
  </si>
  <si>
    <t>0301</t>
  </si>
  <si>
    <t>P</t>
  </si>
  <si>
    <t>0018</t>
  </si>
  <si>
    <t>0019</t>
  </si>
  <si>
    <t>0020</t>
  </si>
  <si>
    <t>0021</t>
  </si>
  <si>
    <t>0022</t>
  </si>
  <si>
    <t>0024</t>
  </si>
  <si>
    <t>0025</t>
  </si>
  <si>
    <t>0026</t>
  </si>
  <si>
    <t>0027</t>
  </si>
  <si>
    <t>0028</t>
  </si>
  <si>
    <t>0031</t>
  </si>
  <si>
    <t>0032</t>
  </si>
  <si>
    <t>0008</t>
  </si>
  <si>
    <t>0011</t>
  </si>
  <si>
    <t>0012</t>
  </si>
  <si>
    <t>0013</t>
  </si>
  <si>
    <t>0014</t>
  </si>
  <si>
    <t>0015</t>
  </si>
  <si>
    <t>0016</t>
  </si>
  <si>
    <t>0017</t>
  </si>
  <si>
    <t>0033</t>
  </si>
  <si>
    <t>0034</t>
  </si>
  <si>
    <t>0035</t>
  </si>
  <si>
    <t>0036</t>
  </si>
  <si>
    <t>1000</t>
  </si>
  <si>
    <t>0112</t>
  </si>
  <si>
    <t>191302</t>
  </si>
  <si>
    <t>191401</t>
  </si>
  <si>
    <t xml:space="preserve">FONDO PASIVO SOCIAL DE FERROCARRILES NACIONALES DE COLOMBIA - SALUD </t>
  </si>
  <si>
    <t>0040</t>
  </si>
  <si>
    <t>0047</t>
  </si>
  <si>
    <t>0048</t>
  </si>
  <si>
    <t>191402</t>
  </si>
  <si>
    <t>0046</t>
  </si>
  <si>
    <t>0043</t>
  </si>
  <si>
    <t>1304</t>
  </si>
  <si>
    <t>0127</t>
  </si>
  <si>
    <t>0128</t>
  </si>
  <si>
    <t>0134</t>
  </si>
  <si>
    <t>0131</t>
  </si>
  <si>
    <t>0100</t>
  </si>
  <si>
    <t>0058</t>
  </si>
  <si>
    <t>0064</t>
  </si>
  <si>
    <t>0065</t>
  </si>
  <si>
    <t>1003</t>
  </si>
  <si>
    <t>1002</t>
  </si>
  <si>
    <t>1400</t>
  </si>
  <si>
    <t>0400</t>
  </si>
  <si>
    <t>151100</t>
  </si>
  <si>
    <t>0121</t>
  </si>
  <si>
    <t>0124</t>
  </si>
  <si>
    <t>FONDO EMPRESARIAL - LEY 812 DE 2003</t>
  </si>
  <si>
    <t>0129</t>
  </si>
  <si>
    <t>110101</t>
  </si>
  <si>
    <t>0037</t>
  </si>
  <si>
    <t>0038</t>
  </si>
  <si>
    <t>0039</t>
  </si>
  <si>
    <t>0041</t>
  </si>
  <si>
    <t>0042</t>
  </si>
  <si>
    <t>0049</t>
  </si>
  <si>
    <t>0050</t>
  </si>
  <si>
    <t>0051</t>
  </si>
  <si>
    <t>0053</t>
  </si>
  <si>
    <t>0054</t>
  </si>
  <si>
    <t>0055</t>
  </si>
  <si>
    <t>0056</t>
  </si>
  <si>
    <t>0057</t>
  </si>
  <si>
    <t>0059</t>
  </si>
  <si>
    <t>0101</t>
  </si>
  <si>
    <t>0102</t>
  </si>
  <si>
    <t>0103</t>
  </si>
  <si>
    <t>0105</t>
  </si>
  <si>
    <t>0107</t>
  </si>
  <si>
    <t>0109</t>
  </si>
  <si>
    <t>0117</t>
  </si>
  <si>
    <t>0125</t>
  </si>
  <si>
    <t>0126</t>
  </si>
  <si>
    <t>0060</t>
  </si>
  <si>
    <t>0063</t>
  </si>
  <si>
    <t>0069</t>
  </si>
  <si>
    <t>0070</t>
  </si>
  <si>
    <t>0071</t>
  </si>
  <si>
    <t>0075</t>
  </si>
  <si>
    <t>0083</t>
  </si>
  <si>
    <t>0084</t>
  </si>
  <si>
    <t>0086</t>
  </si>
  <si>
    <t>0087</t>
  </si>
  <si>
    <t>0088</t>
  </si>
  <si>
    <t>0090</t>
  </si>
  <si>
    <t>0092</t>
  </si>
  <si>
    <t>0097</t>
  </si>
  <si>
    <t>0099</t>
  </si>
  <si>
    <t>0700</t>
  </si>
  <si>
    <t>0132</t>
  </si>
  <si>
    <t>0136</t>
  </si>
  <si>
    <t>0140</t>
  </si>
  <si>
    <t>FONDO PARA LA LUCHA CONTRA LAS DROGAS</t>
  </si>
  <si>
    <t>0066</t>
  </si>
  <si>
    <t>0119</t>
  </si>
  <si>
    <t>0800</t>
  </si>
  <si>
    <t>FONDO PARA LOS NOTARIOS DE INSUFICIENTES INGRESOS. DECRETO 1672 DE 1997</t>
  </si>
  <si>
    <t>1506</t>
  </si>
  <si>
    <t>0052</t>
  </si>
  <si>
    <t>PROGRAMA DE SEGUROS PARA EL SECTOR EXPORTADOR</t>
  </si>
  <si>
    <t>FONDO DE ORGANISMOS FINANCIEROS INTERNACIONALES - FOFI, LEY 318 DE 1996</t>
  </si>
  <si>
    <t>0044</t>
  </si>
  <si>
    <t>1604</t>
  </si>
  <si>
    <t>0600</t>
  </si>
  <si>
    <t>0205</t>
  </si>
  <si>
    <t>0073</t>
  </si>
  <si>
    <t>130117</t>
  </si>
  <si>
    <t>0212</t>
  </si>
  <si>
    <t>1100</t>
  </si>
  <si>
    <t>0110</t>
  </si>
  <si>
    <t>0130</t>
  </si>
  <si>
    <t>1104</t>
  </si>
  <si>
    <t>0067</t>
  </si>
  <si>
    <t>1701</t>
  </si>
  <si>
    <t>B</t>
  </si>
  <si>
    <t>0074</t>
  </si>
  <si>
    <t>TRANSFERENCIA AL HOSPITAL MILITAR CENTRAL</t>
  </si>
  <si>
    <t>PLAN NACIONAL DE SALUD RURAL</t>
  </si>
  <si>
    <t>PROGRAMA EMERGENCIA SANITARIA</t>
  </si>
  <si>
    <t>0096</t>
  </si>
  <si>
    <t>0114</t>
  </si>
  <si>
    <t>0211</t>
  </si>
  <si>
    <t>131200</t>
  </si>
  <si>
    <t>0085</t>
  </si>
  <si>
    <t>0115</t>
  </si>
  <si>
    <t>140100</t>
  </si>
  <si>
    <t>PAGOS BENEFICIARIOS FUNDACIÓN SAN JUAN DE DIOS DERIVADOS DEL FALLO SU-484 2008 CORTE CONSTITUCIONAL</t>
  </si>
  <si>
    <t>0061</t>
  </si>
  <si>
    <t>0045</t>
  </si>
  <si>
    <t>0095</t>
  </si>
  <si>
    <t>0137</t>
  </si>
  <si>
    <t>1507</t>
  </si>
  <si>
    <t>320900</t>
  </si>
  <si>
    <t>323800</t>
  </si>
  <si>
    <t>323900</t>
  </si>
  <si>
    <t>1300</t>
  </si>
  <si>
    <t>CONSEJO NACIONAL DEL TRABAJO SOCIAL</t>
  </si>
  <si>
    <t>0082</t>
  </si>
  <si>
    <t>TRANSFERIR A LA UPME LEY 143 DE 1994</t>
  </si>
  <si>
    <t>0200</t>
  </si>
  <si>
    <t>0201</t>
  </si>
  <si>
    <t>0203</t>
  </si>
  <si>
    <t>0206</t>
  </si>
  <si>
    <t>0068</t>
  </si>
  <si>
    <t>0072</t>
  </si>
  <si>
    <t>0076</t>
  </si>
  <si>
    <t>0077</t>
  </si>
  <si>
    <t>0078</t>
  </si>
  <si>
    <t>0079</t>
  </si>
  <si>
    <t>0080</t>
  </si>
  <si>
    <t>0093</t>
  </si>
  <si>
    <t>0094</t>
  </si>
  <si>
    <t>0081</t>
  </si>
  <si>
    <t>COLEGIO BOYACÁ (DECRETO 3176 DE 2005 ARTÍCULO 2)</t>
  </si>
  <si>
    <t>LEY 37 DE 1987 - APORTES CONSERVATORIO DEL TOLIMA.</t>
  </si>
  <si>
    <t>0089</t>
  </si>
  <si>
    <t>0091</t>
  </si>
  <si>
    <t>0209</t>
  </si>
  <si>
    <t>230101</t>
  </si>
  <si>
    <t>0401</t>
  </si>
  <si>
    <t>TRANSFERIR A LA SUPERINTENDENCIA DE INDUSTRIA Y COMERCIO DECRETOS 1130 Y 1620 DE 1999 Y 2003.  LEYES 1341 Y 1369 DE 2009</t>
  </si>
  <si>
    <t>MEJORAMIENTO APOYO ESTATAL PROYECTO DE CONCESIÓN RUTA DEL SOL  SECTOR 2 NACIONAL</t>
  </si>
  <si>
    <t>241400</t>
  </si>
  <si>
    <t>241500</t>
  </si>
  <si>
    <t>241600</t>
  </si>
  <si>
    <t>FONDO PARA LA DEFENSA DE LOS DERECHOS E INTERESES COLECTIVOS -LEY 472 DE 1998.</t>
  </si>
  <si>
    <t>2014011000269</t>
  </si>
  <si>
    <t>FORTALECIMIENTO DE LA CAPACIDAD TÉCNICA DE DEFENSA DE LOS OPERADORES , , NACIONAL</t>
  </si>
  <si>
    <t>0208</t>
  </si>
  <si>
    <t>130118</t>
  </si>
  <si>
    <t>0900</t>
  </si>
  <si>
    <t>270104</t>
  </si>
  <si>
    <t>RAMA JUDICIAL - CONSEJO DE ESTADO</t>
  </si>
  <si>
    <t>270103</t>
  </si>
  <si>
    <t>RAMA JUDICIAL - CORTE SUPREMA DE JUSTICIA</t>
  </si>
  <si>
    <t>270105</t>
  </si>
  <si>
    <t>RAMA JUDICIAL - CORTE CONSTITUCIONAL</t>
  </si>
  <si>
    <t>270108</t>
  </si>
  <si>
    <t>RAMA JUDICIAL - TRIBUNALES Y JUZGADOS</t>
  </si>
  <si>
    <t>280102</t>
  </si>
  <si>
    <t>280300</t>
  </si>
  <si>
    <t>321100</t>
  </si>
  <si>
    <t>321300</t>
  </si>
  <si>
    <t>321400</t>
  </si>
  <si>
    <t>321500</t>
  </si>
  <si>
    <t>321700</t>
  </si>
  <si>
    <t>322100</t>
  </si>
  <si>
    <t>322300</t>
  </si>
  <si>
    <t>322900</t>
  </si>
  <si>
    <t>323200</t>
  </si>
  <si>
    <t>323300</t>
  </si>
  <si>
    <t>1603</t>
  </si>
  <si>
    <t>SUBSIDIO LIQUIDACIONES LEYES 550 DE 1999 Y 1116 DE 2006.</t>
  </si>
  <si>
    <t>OTROS RECURSOS PARA SEGURIDAD SOCIAL</t>
  </si>
  <si>
    <t>1505</t>
  </si>
  <si>
    <t>FONDO NACIONAL DE SEGURIDAD Y CONVIVENCIA CIUDADANA -FONSECON</t>
  </si>
  <si>
    <t>FONDO NACIONAL PARA LA LUCHA CONTRA LA TRATA DE PERSONAS. LEY 985 DE 2005 Y DECRETO 4319 DE 2006</t>
  </si>
  <si>
    <t>0207</t>
  </si>
  <si>
    <t>APOYO COMITÉ INTERINSTITUCIONAL DE ALERTAS TEMPRANAS CIAT SENTENCIA T-025 DE 2004.</t>
  </si>
  <si>
    <t>FORTALECIMIENTO A LA CONSULTA PREVIA. CONVENIO 169 OIT, LEY 21 DE 1991, LEY 70 DE 1993</t>
  </si>
  <si>
    <t>1504</t>
  </si>
  <si>
    <t>ESCUELA NACIONAL DEL DEPORTE - ART. 51 DECRETO 2845 DE 1984</t>
  </si>
  <si>
    <t>1203</t>
  </si>
  <si>
    <t>021300</t>
  </si>
  <si>
    <t>AGENCIA NACIONAL INMOBILIARIA VIRGILIO BARCO VARGAS</t>
  </si>
  <si>
    <t>241700</t>
  </si>
  <si>
    <t>SUPERINTENDENCIA DE PUERTOS Y TRANSPORTE</t>
  </si>
  <si>
    <t>150113</t>
  </si>
  <si>
    <t>1204</t>
  </si>
  <si>
    <t>171700</t>
  </si>
  <si>
    <t>AGENCIA NACIONAL DE TIERRAS - ANT</t>
  </si>
  <si>
    <t>171800</t>
  </si>
  <si>
    <t>AGENCIA DE DESARROLLO RURAL - ADR</t>
  </si>
  <si>
    <t>3202</t>
  </si>
  <si>
    <t>3301</t>
  </si>
  <si>
    <t>3399</t>
  </si>
  <si>
    <t>3302</t>
  </si>
  <si>
    <t>1708</t>
  </si>
  <si>
    <t>1709</t>
  </si>
  <si>
    <t>1707</t>
  </si>
  <si>
    <t>1799</t>
  </si>
  <si>
    <t>1705</t>
  </si>
  <si>
    <t>1704</t>
  </si>
  <si>
    <t>1999</t>
  </si>
  <si>
    <t>1901</t>
  </si>
  <si>
    <t>2199</t>
  </si>
  <si>
    <t>1900</t>
  </si>
  <si>
    <t>2105</t>
  </si>
  <si>
    <t>2201</t>
  </si>
  <si>
    <t>2202</t>
  </si>
  <si>
    <t>2299</t>
  </si>
  <si>
    <t>2203</t>
  </si>
  <si>
    <t>2399</t>
  </si>
  <si>
    <t>2301</t>
  </si>
  <si>
    <t>2302</t>
  </si>
  <si>
    <t>2406</t>
  </si>
  <si>
    <t>2410</t>
  </si>
  <si>
    <t>2407</t>
  </si>
  <si>
    <t>2402</t>
  </si>
  <si>
    <t>2499</t>
  </si>
  <si>
    <t>2405</t>
  </si>
  <si>
    <t>2404</t>
  </si>
  <si>
    <t>2409</t>
  </si>
  <si>
    <t>2401</t>
  </si>
  <si>
    <t>2403</t>
  </si>
  <si>
    <t>2501</t>
  </si>
  <si>
    <t>3501</t>
  </si>
  <si>
    <t>3502</t>
  </si>
  <si>
    <t>3503</t>
  </si>
  <si>
    <t>3599</t>
  </si>
  <si>
    <t>3699</t>
  </si>
  <si>
    <t>3601</t>
  </si>
  <si>
    <t>3299</t>
  </si>
  <si>
    <t>3204</t>
  </si>
  <si>
    <t>3206</t>
  </si>
  <si>
    <t>3207</t>
  </si>
  <si>
    <t>3205</t>
  </si>
  <si>
    <t>3203</t>
  </si>
  <si>
    <t>3604</t>
  </si>
  <si>
    <t>3605</t>
  </si>
  <si>
    <t>3602</t>
  </si>
  <si>
    <t>3603</t>
  </si>
  <si>
    <t>3702</t>
  </si>
  <si>
    <t>3703</t>
  </si>
  <si>
    <t>3701</t>
  </si>
  <si>
    <t>3705</t>
  </si>
  <si>
    <t>4001</t>
  </si>
  <si>
    <t>4003</t>
  </si>
  <si>
    <t>4099</t>
  </si>
  <si>
    <t>4199</t>
  </si>
  <si>
    <t>4102</t>
  </si>
  <si>
    <t>3708</t>
  </si>
  <si>
    <t>0504</t>
  </si>
  <si>
    <t>0599</t>
  </si>
  <si>
    <t>3902</t>
  </si>
  <si>
    <t>3901</t>
  </si>
  <si>
    <t>4002</t>
  </si>
  <si>
    <t>4103</t>
  </si>
  <si>
    <t>4101</t>
  </si>
  <si>
    <t>4201</t>
  </si>
  <si>
    <t>4301</t>
  </si>
  <si>
    <t>4302</t>
  </si>
  <si>
    <t>4399</t>
  </si>
  <si>
    <t>3799</t>
  </si>
  <si>
    <t>3704</t>
  </si>
  <si>
    <t>3706</t>
  </si>
  <si>
    <t>3707</t>
  </si>
  <si>
    <t>1599</t>
  </si>
  <si>
    <t>0299</t>
  </si>
  <si>
    <t>1501</t>
  </si>
  <si>
    <t>1703</t>
  </si>
  <si>
    <t>1702</t>
  </si>
  <si>
    <t>1706</t>
  </si>
  <si>
    <t>0199</t>
  </si>
  <si>
    <t>0399</t>
  </si>
  <si>
    <t>0499</t>
  </si>
  <si>
    <t>0402</t>
  </si>
  <si>
    <t>0405</t>
  </si>
  <si>
    <t>0403</t>
  </si>
  <si>
    <t>0404</t>
  </si>
  <si>
    <t>2701</t>
  </si>
  <si>
    <t>2799</t>
  </si>
  <si>
    <t>0503</t>
  </si>
  <si>
    <t>1502</t>
  </si>
  <si>
    <t>1102</t>
  </si>
  <si>
    <t>0204</t>
  </si>
  <si>
    <t>1206</t>
  </si>
  <si>
    <t>1205</t>
  </si>
  <si>
    <t>1103</t>
  </si>
  <si>
    <t>1301</t>
  </si>
  <si>
    <t>0303</t>
  </si>
  <si>
    <t>1302</t>
  </si>
  <si>
    <t>1399</t>
  </si>
  <si>
    <t>1202</t>
  </si>
  <si>
    <t>1199</t>
  </si>
  <si>
    <t>1207</t>
  </si>
  <si>
    <t>1299</t>
  </si>
  <si>
    <t>1209</t>
  </si>
  <si>
    <t>1305</t>
  </si>
  <si>
    <t>1902</t>
  </si>
  <si>
    <t>1903</t>
  </si>
  <si>
    <t>2106</t>
  </si>
  <si>
    <t>2104</t>
  </si>
  <si>
    <t>2101</t>
  </si>
  <si>
    <t>2102</t>
  </si>
  <si>
    <t>2103</t>
  </si>
  <si>
    <t>1303</t>
  </si>
  <si>
    <t>2599</t>
  </si>
  <si>
    <t>2503</t>
  </si>
  <si>
    <t>2502</t>
  </si>
  <si>
    <t>2802</t>
  </si>
  <si>
    <t>2801</t>
  </si>
  <si>
    <t>2899</t>
  </si>
  <si>
    <t>2901</t>
  </si>
  <si>
    <t>2999</t>
  </si>
  <si>
    <t>3201</t>
  </si>
  <si>
    <t>3208</t>
  </si>
  <si>
    <t>MEJORAMIENTO Y MANTENIMIENTO DE VÍAS PARA LA CONECTIVIDAD REGIONAL.  NACION</t>
  </si>
  <si>
    <t>0113</t>
  </si>
  <si>
    <t>2017011000016</t>
  </si>
  <si>
    <t>2017011000129</t>
  </si>
  <si>
    <t>2017011000166</t>
  </si>
  <si>
    <t>2017011000262</t>
  </si>
  <si>
    <t>0138</t>
  </si>
  <si>
    <t>0133</t>
  </si>
  <si>
    <t>0135</t>
  </si>
  <si>
    <t>0108</t>
  </si>
  <si>
    <t>0118</t>
  </si>
  <si>
    <t>0123</t>
  </si>
  <si>
    <t>Propios</t>
  </si>
  <si>
    <t>2017011000333</t>
  </si>
  <si>
    <t>3903</t>
  </si>
  <si>
    <t>3904</t>
  </si>
  <si>
    <t>2017011000146</t>
  </si>
  <si>
    <t>2017011000235</t>
  </si>
  <si>
    <t>2017011000338</t>
  </si>
  <si>
    <t>2017011000274</t>
  </si>
  <si>
    <t>DEFENSA DE LOS INTERESES DEL ESTADO EN CONTROVERSIAS INTERNACIONALES</t>
  </si>
  <si>
    <t xml:space="preserve"> Vigente</t>
  </si>
  <si>
    <t>2017011000304</t>
  </si>
  <si>
    <t>2017011000343</t>
  </si>
  <si>
    <t>ELABORACIÓN DE PLANES DE ORDENAMIENTO SOCIAL DE LA PROPIEDAD RURAL A NIVEL  NACIONAL</t>
  </si>
  <si>
    <t>LEVANTAMIENTO Y ACTUALIZACIÓN DE LA  INFORMACIÓN ESTADÍSTICA DE CARÁCTER SOCIODEMOGRÁFICO A NIVEL LOCAL Y  NACIONAL</t>
  </si>
  <si>
    <t>2017011000072</t>
  </si>
  <si>
    <t>2017011000283</t>
  </si>
  <si>
    <t>IMPLEMENTACIÓN DE LAS MEDIDAS DE REPARACIÓN INDIVIDUAL Y COLECTIVA  NACIONAL</t>
  </si>
  <si>
    <t>231100</t>
  </si>
  <si>
    <t>290400</t>
  </si>
  <si>
    <t>2017011000314</t>
  </si>
  <si>
    <t>2017011000229</t>
  </si>
  <si>
    <t>2017011000076</t>
  </si>
  <si>
    <t>2017011000216</t>
  </si>
  <si>
    <t>2017011000181</t>
  </si>
  <si>
    <t>2017011000373</t>
  </si>
  <si>
    <t>2017011000121</t>
  </si>
  <si>
    <t>2017011000248</t>
  </si>
  <si>
    <t>2017011000256</t>
  </si>
  <si>
    <t>2017011000282</t>
  </si>
  <si>
    <t>2017011000372</t>
  </si>
  <si>
    <t>2017011000279</t>
  </si>
  <si>
    <t>2017011000087</t>
  </si>
  <si>
    <t>2017011000062</t>
  </si>
  <si>
    <t>2017011000183</t>
  </si>
  <si>
    <t>2017011000180</t>
  </si>
  <si>
    <t>2017011000227</t>
  </si>
  <si>
    <t>2017011000255</t>
  </si>
  <si>
    <t>2017011000251</t>
  </si>
  <si>
    <t>2017011000253</t>
  </si>
  <si>
    <t>2017011000015</t>
  </si>
  <si>
    <t>2017011000206</t>
  </si>
  <si>
    <t>2017011000280</t>
  </si>
  <si>
    <t>2017011000157</t>
  </si>
  <si>
    <t>2017011000199</t>
  </si>
  <si>
    <t>2017011000390</t>
  </si>
  <si>
    <t>2017011000391</t>
  </si>
  <si>
    <t>2017011000392</t>
  </si>
  <si>
    <t>2017011000098</t>
  </si>
  <si>
    <t>2017011000099</t>
  </si>
  <si>
    <t>2017011000079</t>
  </si>
  <si>
    <t>2017011000218</t>
  </si>
  <si>
    <t>2017011000209</t>
  </si>
  <si>
    <t>2017011000119</t>
  </si>
  <si>
    <t>2017011000419</t>
  </si>
  <si>
    <t>2017011000122</t>
  </si>
  <si>
    <t>2017011000090</t>
  </si>
  <si>
    <t>2017011000397</t>
  </si>
  <si>
    <t>2017011000241</t>
  </si>
  <si>
    <t>2017011000192</t>
  </si>
  <si>
    <t>2017011000193</t>
  </si>
  <si>
    <t>2017011000194</t>
  </si>
  <si>
    <t>2017011000228</t>
  </si>
  <si>
    <t>2017011000151</t>
  </si>
  <si>
    <t>2017011000211</t>
  </si>
  <si>
    <t>2017011000196</t>
  </si>
  <si>
    <t>2017011000140</t>
  </si>
  <si>
    <t>2017011000171</t>
  </si>
  <si>
    <t>2017011000172</t>
  </si>
  <si>
    <t>2017011000049</t>
  </si>
  <si>
    <t>2017011000091</t>
  </si>
  <si>
    <t>2017011000092</t>
  </si>
  <si>
    <t>2017011000088</t>
  </si>
  <si>
    <t>2017011000106</t>
  </si>
  <si>
    <t>2017011000096</t>
  </si>
  <si>
    <t>2017011000134</t>
  </si>
  <si>
    <t>2017011000379</t>
  </si>
  <si>
    <t>2017011000173</t>
  </si>
  <si>
    <t>2017011000281</t>
  </si>
  <si>
    <t>2017011000284</t>
  </si>
  <si>
    <t>2017011000105</t>
  </si>
  <si>
    <t>2017011000174</t>
  </si>
  <si>
    <t>2017011000175</t>
  </si>
  <si>
    <t>2017011000413</t>
  </si>
  <si>
    <t>2017011000418</t>
  </si>
  <si>
    <t>2017011000339</t>
  </si>
  <si>
    <t>2017011000330</t>
  </si>
  <si>
    <t>2017011000215</t>
  </si>
  <si>
    <t>2017011000124</t>
  </si>
  <si>
    <t>2017011000118</t>
  </si>
  <si>
    <t>2017011000113</t>
  </si>
  <si>
    <t>2017011000137</t>
  </si>
  <si>
    <t>2017011000336</t>
  </si>
  <si>
    <t>2017011000352</t>
  </si>
  <si>
    <t>2017011000309</t>
  </si>
  <si>
    <t>2017011000266</t>
  </si>
  <si>
    <t>2017011000135</t>
  </si>
  <si>
    <t>2017011000143</t>
  </si>
  <si>
    <t>2017011000115</t>
  </si>
  <si>
    <t>2017011000232</t>
  </si>
  <si>
    <t>2017011000200</t>
  </si>
  <si>
    <t>2017011000179</t>
  </si>
  <si>
    <t>2017011000402</t>
  </si>
  <si>
    <t>2017011000189</t>
  </si>
  <si>
    <t>2017011000128</t>
  </si>
  <si>
    <t>2017011000403</t>
  </si>
  <si>
    <t>2017011000451</t>
  </si>
  <si>
    <t>2017011000162</t>
  </si>
  <si>
    <t>2017011000190</t>
  </si>
  <si>
    <t>2017011000186</t>
  </si>
  <si>
    <t>2017011000141</t>
  </si>
  <si>
    <t>2017011000125</t>
  </si>
  <si>
    <t>2017011000063</t>
  </si>
  <si>
    <t>2017011000064</t>
  </si>
  <si>
    <t>2017011000364</t>
  </si>
  <si>
    <t>2017011000365</t>
  </si>
  <si>
    <t>2017011000369</t>
  </si>
  <si>
    <t>2017011000367</t>
  </si>
  <si>
    <t>2017011000328</t>
  </si>
  <si>
    <t>2017011000335</t>
  </si>
  <si>
    <t>2017011000316</t>
  </si>
  <si>
    <t>2017011000317</t>
  </si>
  <si>
    <t>2017011000323</t>
  </si>
  <si>
    <t>2017011000324</t>
  </si>
  <si>
    <t>2017011000325</t>
  </si>
  <si>
    <t>2017011000327</t>
  </si>
  <si>
    <t>2017011000116</t>
  </si>
  <si>
    <t>2017011000147</t>
  </si>
  <si>
    <t>2017011000198</t>
  </si>
  <si>
    <t>0505</t>
  </si>
  <si>
    <t>IMPLEMENTACIÓN DE LAS TECNOLOGÍAS DE INFORMACIÓN Y COMUNICACIONES PARA LA RENOVACIÓN DEL TERRITORIO  NACIONAL</t>
  </si>
  <si>
    <t>FORTALECIMIENTO DE LA INSPECCIÓN, VIGILANCIA Y CONTROL REALIZADA POR LA SUPERINTENDENCIA NACIONAL DE SALUD AL SISTEMA GENERAL DE SEGURIDAD SOCIAL EN SALUD, A NIVEL  NACIONAL</t>
  </si>
  <si>
    <t>DISEÑO E IMPLEMENTACIÓN DEL SISTEMA NACIONAL DE INFORMACIÓN PARA EL SEGUIMIENTO, MONITOREO Y EVALUACIÓN DE LA POLÍTICA PÚBLICA INTEGRAL EN DERECHOS HUMANOS  NACIONAL</t>
  </si>
  <si>
    <t>MEJORAMIENTO DE LA PLATAFORMA TECNOLÓGICA DE LA CONTRALORÍA GENERAL DE LA REPÚBLICA A NIVEL  NACIONAL</t>
  </si>
  <si>
    <t>PROTECCIÓN DEL PATRIMONIO ARQUEOLÓGICO, ANTROPOLÓGICO E HISTÓRICO DE LA NACIÓN   BOGOTÁ, NACIONAL, SAN AGUSTÍN, ISNOS, UNGUÍA, SANTA MARTA</t>
  </si>
  <si>
    <t>FORTALECIMIENTO DE LAS CAPACIDADES ADMINISTRATIVAS Y DE APOYO DE LA COMISIÓN DE REGULACIÓN DE AGUA POTABLE Y SANEAMIENTO BÁSICO – CRA - EN EL TERRITORIO  NACIONAL</t>
  </si>
  <si>
    <t>DESARROLLO DE PROPUESTAS REGULATORIAS PARA EL SECTOR DE AGUA POTABLE Y SANEAMIENTO BÁSICO A NIVEL   NACIONAL</t>
  </si>
  <si>
    <t>FORTALECIMIENTO DE LOS SERVICIOS TIC Y DE COMUNICACIONES EN LA COMISIÓN DE REGULACIÓN DE AGUA POTABLE Y SANEAMIENTO BÁSICO A NIVEL  NACIONAL</t>
  </si>
  <si>
    <t>MEJORAMIENTO DE LA CAPACIDAD DE RESPUESTA PARA INTERVENIR ANTE LA OCURRENCIA DE DESASTRES EN EL TERRITORIO   NACIONAL</t>
  </si>
  <si>
    <t>FORTALECIMIENTO GESTIÓN INTEGRAL DEL FONDO DOCUMENTAL DE LA AGENCIA NACIONAL DE TIERRAS NIVEL  NACIONAL</t>
  </si>
  <si>
    <t>FORTALECIMIENTO DEL MINISTERIO DE RELACIONES EXTERIORES PARA LA ATENCIÓN DE LAS VÍCTIMAS EN EL EXTERIOR  NACIONAL</t>
  </si>
  <si>
    <t>CONSOLIDACIÓN DEL MODELO INTEGRAL DE CAPACITACIÓN POR COMPETENCIAS DE LOS FUNCIONARIOS DE MIGRACIÓN COLOMBIA.  NACIONAL</t>
  </si>
  <si>
    <t>SERVICIO DE PAGO DE LAS OBLIGACIONES PENDIENTES DE LOS PROYECTOS APROBADOS POR EL CONSEJO ASESOR DE REGALÍAS   NACIONAL</t>
  </si>
  <si>
    <t>SERVICIO DE TECNOLOGÍA DE INFORMACIÓN Y COMUNICACIONES TIC CON DISPONIBILIDAD Y COBERTURA  NACIONAL</t>
  </si>
  <si>
    <t>LEVANTAMIENTO E INTEGRACIÓN DE LA INFORMACIÓN GEOESPACIAL CON LA INFRAESTRUCTURA ESTADÍSTICA NACIONAL Y OTROS DATOS  NACIONAL</t>
  </si>
  <si>
    <t>FORTALECIMIENTO  Y MODERNIZACIÓN DE LAS TICS QUE RESPONDAN A LAS NECESIDADES DE LA ENTIDAD A NIVEL   NACIONAL</t>
  </si>
  <si>
    <t>LEVANTAMIENTO Y ACTUALIZACIÓN DE ESTADÍSTICAS EN TEMAS ECONÓMICOS.  NACIONAL</t>
  </si>
  <si>
    <t>LEVANTAMIENTO DE INFORMACIÓN ESTADÍSTICA CON CALIDAD, COBERTURA Y OPORTUNIDAD  NACIONAL</t>
  </si>
  <si>
    <t>LEVANTAMIENTO Y ACTUALIZACIÓN DE ESTADÍSTICAS EN TEMAS SOCIALES  NACIONAL</t>
  </si>
  <si>
    <t>DIVULGACIÓN PARA VISIBILIZACIÓN Y POSICIONAMIENTO DEL SECTOR SOLIDARIO Y DE LA UNIDAD ADMINISTRATIVA ESPECIAL DE ORGANIZACIONES SOLIDARIAS A NIVEL  NACIONAL</t>
  </si>
  <si>
    <t>FORTALECIMIENTO DE LA INFRAESTRUCTURA TECNOLÓGICA DE LA UNIDAD ADMINISTRATIVA ESPECIAL ORGANIZACIONES SOLIDARIAS A NIVEL   NACIONAL</t>
  </si>
  <si>
    <t>FORTALECIMIENTO DEL SISTEMA INTEGRADO DE GESTIÓN DE LA UNIDAD DEL SPE  BOGOTÁ</t>
  </si>
  <si>
    <t>FORTALECIMIENTO DE LA AUTORIDAD REGULADORA PARA EL USO SEGURO DE LOS MATERIALES NUCLEARES Y RADIACTIVOS EN EL TERRITORIO   NACIONAL</t>
  </si>
  <si>
    <t>MEJORAMIENTO DEL MODELO INTEGRADO DE PLANEACIÓN Y GESTIÓN EN EL MINISTERIO DE MINAS Y ENERGÍA  BOGOTÁ</t>
  </si>
  <si>
    <t>FORTALECIMIENTO DE LA PLATAFORMA TECNOLÓGICA DE LA SUPERINTENDENCIA FINANCIERA DE COLOMBIA  BOGOTÁ</t>
  </si>
  <si>
    <t>INCREMENTO DEL VALOR POR DINERO QUE OBTIENE EL ESTADO EN LA COMPRA PÚBLICA.  NACIONAL</t>
  </si>
  <si>
    <t>FORTALECIMIENTO DE LA GESTION ACADÉMICA  E  INVESTIGATIVA DE LA ESAP,  NACIONAL</t>
  </si>
  <si>
    <t>CONSTRUCCIÓN ADQUISICIÓN, ADECUACIÓN Y MANTENIMIENTO DE LAS SEDES DE LA ESAP  NACIONAL</t>
  </si>
  <si>
    <t>APOYO  AL FOMENTO Y DESARROLLO DE LA APROPIACIÓN SOCIAL DE LA CTEI - ASCTI  NACIONAL</t>
  </si>
  <si>
    <t>APOYO AL FORTALECIMIENTO DE LA TRANSFERENCIA INTERNACIONAL DE CONOCIMIENTO A LOS ACTORES DEL SNCTI NIVEL NACIONAL  NACIONAL</t>
  </si>
  <si>
    <t>FORTALECIMIENTO DE LAS CAPACIDADES DE LOS ACTORES DEL SNCTEI PARA LA GENERACIÓN DE CONOCIMIENTO A NIVEL  NACIONAL</t>
  </si>
  <si>
    <t>ADMINISTRACIÓN SISTEMA NACIONAL DE CIENCIA Y TECNOLOGÍA  NACIONAL</t>
  </si>
  <si>
    <t>MEJORAMIENTO DEL IMPACTO DE LA INVESTIGACIÓN CIENTÍFICA EN EL SECTOR SALUD.  NACIONAL</t>
  </si>
  <si>
    <t>DESARROLLO DE VOCACIONES CIENTÍFICAS Y CAPACIDADES PARA LA INVESTIGACIÓN EN NIÑOS Y JÓVENES A NIVEL  NACIONAL</t>
  </si>
  <si>
    <t>CAPACITACIÓN DE RECURSOS HUMANOS PARA LA INVESTIGACIÓN  NACIONAL</t>
  </si>
  <si>
    <t>FORTALECIMIENTO DE LA GESTIÓN JURÍDICA DEL MINISTERIO DE VIVIENDA, CIUDAD Y TERRITORIO A NIVEL  NACIONAL</t>
  </si>
  <si>
    <t>FORTALECIMIENTO A LA PRESTACIÓN DE LOS SERVICIOS PÚBLICOS DE ACUEDUCTO, ALCANTARILLADO Y ASEO EN EL DEPARTAMENTO DE LA GUAJIRA.  LA GUAJIRA</t>
  </si>
  <si>
    <t>FORTALECIMIENTO DE LAS TECNOLOGÍAS DE LA INFORMACIÓN Y LAS COMUNICACIONES EN EL MINISTERIO DE VIVIENDA, CIUDAD Y TERRITORIO A NIVEL   NACIONAL</t>
  </si>
  <si>
    <t>FORTALECIMIENTO DE LA ACTIVIDAD DE MONITOREO A LOS RECURSOS DEL SGP-APSB Y LA ASISTENCIA TÉCNICA DE LAS ENTIDADES TERRITORIALES A NIVEL   NACIONAL</t>
  </si>
  <si>
    <t>APOYO FINANCIERO PARA FACILITAR EL ACCESO A LOS SERVICIOS DE AGUA POTABLE Y MANEJO DE AGUAS RESIDUALES A NIVEL  NACIONAL</t>
  </si>
  <si>
    <t>ASESORIA EN LOS PROCESOS DE CESIÓN A TÍTULO GRATUITO DE LOS BIENES INMUEBLES FISCALES URBANOS A NIVEL   NACIONAL</t>
  </si>
  <si>
    <t>FORTALECIMIENTO EN LA IMPLEMENTACIÓN DE LINEAMIENTOS NORMATIVOS Y DE POLÍTICA PÚBLICA EN MATERIA DE DESARROLLO URBANO Y TERRITORIAL A NIVEL  NACIONAL</t>
  </si>
  <si>
    <t>DESARROLLO Y MEJORAMIENTO DEL SECTOR DE AGUA POTABLE Y SANEAMIENTO BÁSICO A NIVEL  NACIONAL</t>
  </si>
  <si>
    <t>SANEAMIENTO Y LEGALIZACIÓN DE LOS BIENES INMUEBLES DE LOS EXTINTOS ICT-INURBE A NIVEL  NACIONAL</t>
  </si>
  <si>
    <t>FORTALECIMIENTO DE LAS POLÍTICAS PÚBLICAS DE VIVIENDA URBANA A NIVEL  NACIONAL</t>
  </si>
  <si>
    <t>FORTALECIMIENTO DE LAS CAPACIDADES ESTRATÉGICAS Y DE APOYO DEL MINISTERIO DE VIVIENDA, CIUDAD Y TERRITORIO A NIVEL  NACIONAL</t>
  </si>
  <si>
    <t>APOYO FINANCIERO PARA LA IMPLEMENTACIÓN DEL PLAN MAESTRO DE ALCANTARILLADO DEL MUNICIPIO DE   MOCOA</t>
  </si>
  <si>
    <t>AMPLIACIÓN Y MEJORAMIENTO DE GESTIÓN INTEGRAL DE RESIDUOS SÓLIDOS EN EL TERRITORIO  NACIONAL</t>
  </si>
  <si>
    <t>IMPLEMENTACIÓN DE ACCIONES PARA LA COORDINACIÓN Y ARTICULACIÓN DE LOS DIFERENTES ACTORES E INSTANCIAS DEL SNARIV  NACIONAL</t>
  </si>
  <si>
    <t>IMPLEMENTACIÓN DE MEDIDAS DE PREVENCIÓN Y ASISTENCIA PARA VÍCTIMAS DEL CONFLICTO ARMADO  NACIONAL</t>
  </si>
  <si>
    <t>TRANSFERENCIAS  A FOGAFIN, PASIVOS CONTINGENTES DERIVADOS DE LA VENTA DE ACCIONES BANCO POPULAR Y BANCO DE COLOMBIA . ART 31. LEY 35 DE 1993, DECRETO 2049 DE 1993 Y 1118  DE 1995</t>
  </si>
  <si>
    <t>ANÁLISIS Y CONTROL EN LOS SERVICIOS DE TELECOMUNICACIONES Y SERVICIOS POSTALES A NIVEL  NACIONAL</t>
  </si>
  <si>
    <t>CONSOLIDACIÓN DEL VALOR COMPARTIDO EN EL MINTIC   BOGOTÁ</t>
  </si>
  <si>
    <t>ADECUACIÓN MEJORAMIENTO Y MANTENIMIENTO DE LA RED FLUVIAL.  NACIONAL</t>
  </si>
  <si>
    <t>FORTALECIMIENTO INSTITUCIONAL PARA LA IMPLEMENTACIÓN DE LA POLÍTICA NACIONAL PARA LA GESTIÓN INTEGRAL DEL RECURSO HÍDRICO  NACIONAL</t>
  </si>
  <si>
    <t>FORTALECIMIENTO DE LA OFERTA INSTITUCIONAL PARA LA SOSTENIBILIDAD AMBIENTAL DEL TERRITORIO EN EL MARCO DE LOS NEGOCIOS VERDES Y SOSTENIBLES. NIVEL  NACIONAL</t>
  </si>
  <si>
    <t>INVESTIGACIÓN CIENTÍFICA Y PRODUCCIÓN DE CONOCIMIENTO E INFORMACIÓN PARA LA GESTIÓN INTEGRAL DE LA BIODIVERSIDAD Y LOS SERVICIOS ECOSISTÉMICOS DE INTERÉS  NACIONAL</t>
  </si>
  <si>
    <t>INVESTIGACIÓN CIENTÍFICA HACIA LA GENERACIÓN DE INFORMACIÓN Y CONOCIMIENTO DE  LAS  ZONAS MARINAS Y COSTERAS DE INTERES DE LA NACIÓN  NACIONAL</t>
  </si>
  <si>
    <t>INVESTIGACIÓN CONSERVACIÓN Y APROVECHAMIENTO SOSTENIBLE DE LA DIVERSIDAD BIOLÓGICA, SOCIOECONOMICA Y CULTURAL DE LA AMAZONIA COLOMBIANA  AMAZONAS, CAQUETÁ, PUTUMAYO, GUAVIARE, VAUPÉS, GUAINÍA</t>
  </si>
  <si>
    <t>INVESTIGACIÓN GENERACIÓN  Y DIFUSIÓN DE CONOCIMIENTO CIENTÍFICO SOBRE LA REALIDAD AMBIENTAL, SOCIO PRODUCTIVA Y CULTURAL DEL CHOCÓ BIOGEOGRÁFICO  ANTIOQUIA, CAUCA, CHOCÓ, NARIÑO, VALLE DEL CAUCA, RISARALDA, CÓRDOBA</t>
  </si>
  <si>
    <t>FORTALECIMIENTO AMPLIACIÓN DE LA CAPACIDAD INSTALADA DE INFRAESTRUCTURA FÍSICA, TECNOLÓGICA Y ADMINISTRATIVA DEL INSTITUTO DE INVESTIGACIONES AMBIENTALES DEL PACÍFICO  ANTIOQUIA, CAUCA, CHOCÓ, NARIÑO, RISARALDA, VALLE DEL CAUCA, CÓRDOBA</t>
  </si>
  <si>
    <t>IMPLEMENTACIÓN DE LA ESTRATEGIA DE DIVULGACIÓN Y COMUNICACIÓN DE LA INFORMACIÓN AMBIENTAL A NIVEL  NACIONAL</t>
  </si>
  <si>
    <t>IMPLEMENTACIÓN DE ESTRATEGIAS DE LA POLÍTICA NACIONAL DE EDUCACIÓN AMBIENTAL Y PARTICIPACIÓN HACIA LA GOBERNANZA AMBIENTAL EN COLOMBIA.  NACIONAL</t>
  </si>
  <si>
    <t>ADECUACIÓN , OPTIMIZACIÓN Y MANTENIMIENTO DE LA INFRAESTRUCTURA FÍSICA Y TECNOLÓGICA EN LAS ESTACIONES DE INVESTIGACIÓN Y LAS SEDES DEL INSTITUTO ALEXANDER VON HUMBOLDT  NACIONAL</t>
  </si>
  <si>
    <t>FORTALECIMIENTO DE LA CAPACIDAD DEL ENTORNO FISCO Y LOGÍSTICO REQUERIDO PARA EL LEVANTAMIENTO Y GESTIÓN DE LA INFORMACIÓN AMBIENTAL DE LA AMAZONIA COLOMBIANA.  AMAZONAS, CAQUETÁ, VAUPÉS, GUAVIARE, GUAINÍA</t>
  </si>
  <si>
    <t>FORTALECIMIENTO DE LA INFRAESTRUCTURA FÍSICA, TECNOLÓGICA Y DE LA GESTIÓN ADMINISTRATIVA DEL INVEMAR  NACIONAL</t>
  </si>
  <si>
    <t>FORTALECIMIENTO FORTALECER LA GESTIÓN AMBIENTAL DEL ESTADO COLOMBIANO SOBRE LAS ZONAS MARINAS Y COSTERAS Y RECURSOS ACUÁTICOS  NACIONAL</t>
  </si>
  <si>
    <t>FORTALECIMIENTO DE LA GESTIÓN DE CAMBIO CLIMÁTICO EN LA PLANEACIÓN SECTORIAL Y TERRITORIAL  NACIONAL</t>
  </si>
  <si>
    <t>ADMINISTRACIÓN DE LAS ÁREAS DEL SISTEMA DE PARQUES NACIONALES  NATURALES Y COORDINACIÓN DEL SISTEMA NACIONAL DE ÁREAS PROTEGIDAS.  NACIONAL</t>
  </si>
  <si>
    <t>FORTALECIMIENTO DE LA GESTIÓN INSTITUCIONAL DE LA AUTORIDAD NACIONAL DE LICENCIAS AMBIENTALES.   NACIONAL</t>
  </si>
  <si>
    <t>FORTALECIMIENTO DE LA GESTIÓN DEL CONOCIMIENTO HIDROLÓGICO, METEOROLÓGICO Y AMBIENTAL  NACIONAL</t>
  </si>
  <si>
    <t>FORTALECIMIENTO DE LA GESTIÓN Y DIRECCIÓN DEL INSTITUTO DE HIDROLOGÍA, METEOROLOGÍA Y ESTUDIOS AMBIENTALES  NACIONAL</t>
  </si>
  <si>
    <t>FORTALECIMIENTO DE LOS PROCESOS DE LA EVALUACIÓN Y EL SEGUIMIENTO DE LAS LICENCIAS, PERMISOS Y TRÁMITES AMBIENTALES  NACIONAL</t>
  </si>
  <si>
    <t>FORTALECIMIENTO DE LA GESTIÓN TECNOLÓGICA QUE APOYA LOS PROCESOS DE LICENCIAMIENTO, PERMISOS Y TRÁMITES AMBIENTALES.  NACIONAL</t>
  </si>
  <si>
    <t>APOYO AL GOBIERNO EN UNA CORRECTA INSERCIÓN DE COLOMBIA EN LOS MERCADOS INTERNACIONALES, APERTURA DE NUEVOS MERCADOS Y LA PROFUNDIZACIÓN DE LOS EXISTENTES -   NACIONAL</t>
  </si>
  <si>
    <t>DESARROLLO  DE ESTRATEGIAS CON ENFOQUE TERRITORIAL PARA LA PROMOCIÓN Y COMPETITIVIDAD TURÍSTICA A NIVEL  NACIONAL</t>
  </si>
  <si>
    <t>IMPLEMENTACIÓN DE ESTRATEGIAS PARA EL MEJORAMIENTO DE CAPACIDADES Y FORTALECIMIENTO DE LAS MIPYMES A NIVEL   NACIONAL</t>
  </si>
  <si>
    <t>APOYO A LA PROMOCION DE LA ECONOMIA CIRCULAR Y LA EFICIENCIA EN EL USO DE LOS RECURSOS EN LAS EMPRESAS A NIVEL   NACIONAL</t>
  </si>
  <si>
    <t>IMPLEMENTACIÓN  DE INSTRUMENTOS QUE MEJOREN LA PRODUCTIVIDAD Y COMPETITIVIDAD DE LAS EMPRESAS PARA INCREMENTAR, DIVERSIFICAR Y SOFISTICAR LA OFERTA  NACIONAL</t>
  </si>
  <si>
    <t>FORTALECIMIENTO DE LA GESTIÓN INTERNA INSTITUCIONAL DE LA JUNTA CENTRAL DE CONTADORES  NACIONAL</t>
  </si>
  <si>
    <t>SERVICIO DE INSPECCIÓN Y VIGILANCIA A CONTADORES PÚBLICOS Y SOCIEDADES PRESTADORAS DE SERVICIOS CONTABLES  NACIONAL</t>
  </si>
  <si>
    <t>FORTALECIMIENTO DE LA COMERCIALIZACIÓN DE LOS SERVICIOS METROLÓGICOS A NIVEL   NACIONAL</t>
  </si>
  <si>
    <t>FORTALECIMIENTO DE LA CAPACIDAD ANALÍTICA EN METROLOGÍA QUÍMICA Y BIOMEDICINA A NIVEL  NACIONAL</t>
  </si>
  <si>
    <t>INNOVACIÓN DE LAS TECNOLOGÍAS DE INFORMACIÓN EN EL INSTITUTO DE METROLOGIA  NACIONAL</t>
  </si>
  <si>
    <t>DESARROLLO DE LA OFERTA DE SERVICIOS EN METROLOGÍA FÍSICA EN EL ÁMBITO  NACIONAL</t>
  </si>
  <si>
    <t>CONSTRUCCIÓN ADECUACION, MANTENIMIENTO, RESTAURACION Y DOTACION DE INFRAESTRUCTURA CULTURAL  NACIONAL</t>
  </si>
  <si>
    <t>RECUPERACIÓN Y SALVAGUARDIA DEL PATRIMONIO CULTURAL  NACIONAL</t>
  </si>
  <si>
    <t>2017011000051</t>
  </si>
  <si>
    <t>2018011000064</t>
  </si>
  <si>
    <t>2018011000066</t>
  </si>
  <si>
    <t>Concat</t>
  </si>
  <si>
    <t>2018011000063</t>
  </si>
  <si>
    <t>2018011000828</t>
  </si>
  <si>
    <t>2018011000931</t>
  </si>
  <si>
    <t>2018011000279</t>
  </si>
  <si>
    <t>2018011000102</t>
  </si>
  <si>
    <t>2018011000104</t>
  </si>
  <si>
    <t>2018011000179</t>
  </si>
  <si>
    <t>2017011000231</t>
  </si>
  <si>
    <t>2017011000222</t>
  </si>
  <si>
    <t>2017011000220</t>
  </si>
  <si>
    <t>2018011000642</t>
  </si>
  <si>
    <t>2017011000463</t>
  </si>
  <si>
    <t>2018011000548</t>
  </si>
  <si>
    <t>2018011000387</t>
  </si>
  <si>
    <t>2018011000368</t>
  </si>
  <si>
    <t>2018011000425</t>
  </si>
  <si>
    <t>2018011000429</t>
  </si>
  <si>
    <t>2018011000299</t>
  </si>
  <si>
    <t>440300</t>
  </si>
  <si>
    <t>2018011000833</t>
  </si>
  <si>
    <t>2018011000870</t>
  </si>
  <si>
    <t>2018011000954</t>
  </si>
  <si>
    <t>2018011001091</t>
  </si>
  <si>
    <t>4499</t>
  </si>
  <si>
    <t>ADECUACIÓN DOTACIÓN Y PUESTA EN FUNCIONAMIENTO DE LAS SEDES DE LA JURISDICCIÓN ESPECIAL PARA LA PAZ  NACIONAL</t>
  </si>
  <si>
    <t>DESARROLLO E IMPLEMENTACIÓN DE HERRAMIENTAS DE TECNOLOGÍA E INFORMACIÓN EN LA JURISDICCIÓN ESPECIAL PARA LA PAZ  NACIONAL</t>
  </si>
  <si>
    <t>4401</t>
  </si>
  <si>
    <t>IMPLEMENTACIÓN DEL SISTEMA INTEGRAL DE VERDAD JUSTICIA REPARACIÓN Y GARANTÍAS DE NO REPETICIÓN EN EL COMPONENTE DE JUSTICIA TRANSICIONAL Y RESTAURATIVA CON ENFOQUES DE GÉNERO Y DIFERENCIALES  NACIONAL</t>
  </si>
  <si>
    <t>2018011000596</t>
  </si>
  <si>
    <t>2018011001060</t>
  </si>
  <si>
    <t>2018011000765</t>
  </si>
  <si>
    <t>2018011000586</t>
  </si>
  <si>
    <t>2018011000608</t>
  </si>
  <si>
    <t>2018011000648</t>
  </si>
  <si>
    <t>2018011000659</t>
  </si>
  <si>
    <t>2018011000670</t>
  </si>
  <si>
    <t>2018011000674</t>
  </si>
  <si>
    <t>2018011000688</t>
  </si>
  <si>
    <t>2018011000776</t>
  </si>
  <si>
    <t>2017011000417</t>
  </si>
  <si>
    <t>2018011000159</t>
  </si>
  <si>
    <t>2018011000669</t>
  </si>
  <si>
    <t>2018011000709</t>
  </si>
  <si>
    <t>2018011000708</t>
  </si>
  <si>
    <t>2018011000234</t>
  </si>
  <si>
    <t>2017011000120</t>
  </si>
  <si>
    <t>2018011000415</t>
  </si>
  <si>
    <t>2018011000544</t>
  </si>
  <si>
    <t>2018011000449</t>
  </si>
  <si>
    <t>2018011000722</t>
  </si>
  <si>
    <t>2018011000419</t>
  </si>
  <si>
    <t>2018011000583</t>
  </si>
  <si>
    <t>2018011000412</t>
  </si>
  <si>
    <t>2018011000327</t>
  </si>
  <si>
    <t>2018011000337</t>
  </si>
  <si>
    <t>2018011000377</t>
  </si>
  <si>
    <t>2018011000396</t>
  </si>
  <si>
    <t>2018011000588</t>
  </si>
  <si>
    <t>2018011000639</t>
  </si>
  <si>
    <t>2018011000663</t>
  </si>
  <si>
    <t>2018011000445</t>
  </si>
  <si>
    <t>2018011000503</t>
  </si>
  <si>
    <t>2018011000527</t>
  </si>
  <si>
    <t>2018011000389</t>
  </si>
  <si>
    <t>2018011001038</t>
  </si>
  <si>
    <t>2018011001039</t>
  </si>
  <si>
    <t>2018011000905</t>
  </si>
  <si>
    <t>2018011000924</t>
  </si>
  <si>
    <t>2018011000856</t>
  </si>
  <si>
    <t>2018011000627</t>
  </si>
  <si>
    <t>2018011000600</t>
  </si>
  <si>
    <t>2018011000666</t>
  </si>
  <si>
    <t>2018011000557</t>
  </si>
  <si>
    <t>2018011000534</t>
  </si>
  <si>
    <t>2018011000451</t>
  </si>
  <si>
    <t>2018011000705</t>
  </si>
  <si>
    <t>2018011000257</t>
  </si>
  <si>
    <t>2018011000178</t>
  </si>
  <si>
    <t>2018011000174</t>
  </si>
  <si>
    <t>2018011000149</t>
  </si>
  <si>
    <t>2018011000037</t>
  </si>
  <si>
    <t>2018011000088</t>
  </si>
  <si>
    <t>2018011000092</t>
  </si>
  <si>
    <t>2018011000018</t>
  </si>
  <si>
    <t>2018011000019</t>
  </si>
  <si>
    <t>2018011000022</t>
  </si>
  <si>
    <t>2018011000200</t>
  </si>
  <si>
    <t>2018011000422</t>
  </si>
  <si>
    <t>2018011001034</t>
  </si>
  <si>
    <t>2018011001016</t>
  </si>
  <si>
    <t>2018011000172</t>
  </si>
  <si>
    <t>2018011000226</t>
  </si>
  <si>
    <t>2018011000219</t>
  </si>
  <si>
    <t>2018011000177</t>
  </si>
  <si>
    <t>2018011000400</t>
  </si>
  <si>
    <t>2018011000121</t>
  </si>
  <si>
    <t>2018011000154</t>
  </si>
  <si>
    <t>2018011000406</t>
  </si>
  <si>
    <t>2017011000308</t>
  </si>
  <si>
    <t>2018011000035</t>
  </si>
  <si>
    <t>2018011000755</t>
  </si>
  <si>
    <t>2018011000333</t>
  </si>
  <si>
    <t>2018011000712</t>
  </si>
  <si>
    <t>2018011000676</t>
  </si>
  <si>
    <t>2018011000677</t>
  </si>
  <si>
    <t>2018011000614</t>
  </si>
  <si>
    <t>2018011000542</t>
  </si>
  <si>
    <t>2018011000420</t>
  </si>
  <si>
    <t>2018011000630</t>
  </si>
  <si>
    <t>2018011000074</t>
  </si>
  <si>
    <t>2017011000377</t>
  </si>
  <si>
    <t>2017011000382</t>
  </si>
  <si>
    <t>2017011000384</t>
  </si>
  <si>
    <t>2017011000385</t>
  </si>
  <si>
    <t>2018011000077</t>
  </si>
  <si>
    <t>2018011000317</t>
  </si>
  <si>
    <t>2018011000336</t>
  </si>
  <si>
    <t>2018011000329</t>
  </si>
  <si>
    <t>2018011000466</t>
  </si>
  <si>
    <t>2018011000209</t>
  </si>
  <si>
    <t>2018011000204</t>
  </si>
  <si>
    <t>2018011000268</t>
  </si>
  <si>
    <t>2018011000340</t>
  </si>
  <si>
    <t>2018011000550</t>
  </si>
  <si>
    <t>2018011000118</t>
  </si>
  <si>
    <t>2018011000119</t>
  </si>
  <si>
    <t>2018011000111</t>
  </si>
  <si>
    <t>2018011000136</t>
  </si>
  <si>
    <t>2018011000150</t>
  </si>
  <si>
    <t>2018011000155</t>
  </si>
  <si>
    <t>2018011000158</t>
  </si>
  <si>
    <t>2018011000407</t>
  </si>
  <si>
    <t>2018011000250</t>
  </si>
  <si>
    <t>2018011000214</t>
  </si>
  <si>
    <t>2018011000277</t>
  </si>
  <si>
    <t>2017011000467</t>
  </si>
  <si>
    <t>2018011000653</t>
  </si>
  <si>
    <t>2018011000655</t>
  </si>
  <si>
    <t>2018011000768</t>
  </si>
  <si>
    <t>2018011000812</t>
  </si>
  <si>
    <t>2018011000698</t>
  </si>
  <si>
    <t>2018011000699</t>
  </si>
  <si>
    <t>2018011000749</t>
  </si>
  <si>
    <t>2018011000841</t>
  </si>
  <si>
    <t>2018011000857</t>
  </si>
  <si>
    <t>2018011000852</t>
  </si>
  <si>
    <t>2018011000883</t>
  </si>
  <si>
    <t>2018011000844</t>
  </si>
  <si>
    <t>2018011000758</t>
  </si>
  <si>
    <t>2018011000707</t>
  </si>
  <si>
    <t>2018011000661</t>
  </si>
  <si>
    <t>2018011000617</t>
  </si>
  <si>
    <t>2018011000813</t>
  </si>
  <si>
    <t>2018011000803</t>
  </si>
  <si>
    <t>2018011000483</t>
  </si>
  <si>
    <t>2018011000760</t>
  </si>
  <si>
    <t>2018011000791</t>
  </si>
  <si>
    <t>2018011000826</t>
  </si>
  <si>
    <t>2018011000901</t>
  </si>
  <si>
    <t>2018011000910</t>
  </si>
  <si>
    <t>2018011000911</t>
  </si>
  <si>
    <t>2018011000917</t>
  </si>
  <si>
    <t>2018011000802</t>
  </si>
  <si>
    <t>2018011000797</t>
  </si>
  <si>
    <t>2018011000935</t>
  </si>
  <si>
    <t>2018011000892</t>
  </si>
  <si>
    <t>2018011000880</t>
  </si>
  <si>
    <t>2018011000877</t>
  </si>
  <si>
    <t>2018011000863</t>
  </si>
  <si>
    <t>2018011000876</t>
  </si>
  <si>
    <t>2018011000888</t>
  </si>
  <si>
    <t>2018011000903</t>
  </si>
  <si>
    <t>2018011000894</t>
  </si>
  <si>
    <t>2018011000652</t>
  </si>
  <si>
    <t>2018011000982</t>
  </si>
  <si>
    <t>2018011001143</t>
  </si>
  <si>
    <t>2018011001097</t>
  </si>
  <si>
    <t>2018011000900</t>
  </si>
  <si>
    <t>2018011000902</t>
  </si>
  <si>
    <t>2018011000891</t>
  </si>
  <si>
    <t>2018011000241</t>
  </si>
  <si>
    <t>2018011000201</t>
  </si>
  <si>
    <t>2018011000145</t>
  </si>
  <si>
    <t>2018011000782</t>
  </si>
  <si>
    <t>2018011000373</t>
  </si>
  <si>
    <t>2018011000680</t>
  </si>
  <si>
    <t>2018011000650</t>
  </si>
  <si>
    <t>2018011000560</t>
  </si>
  <si>
    <t>2018011000763</t>
  </si>
  <si>
    <t>2018011000684</t>
  </si>
  <si>
    <t>2018011000682</t>
  </si>
  <si>
    <t>2018011000919</t>
  </si>
  <si>
    <t>2018011000110</t>
  </si>
  <si>
    <t>2018011000307</t>
  </si>
  <si>
    <t>2018011000313</t>
  </si>
  <si>
    <t>2018011000348</t>
  </si>
  <si>
    <t>2018011000357</t>
  </si>
  <si>
    <t>2018011000094</t>
  </si>
  <si>
    <t>2018011001025</t>
  </si>
  <si>
    <t>2018011000556</t>
  </si>
  <si>
    <t>2018011000280</t>
  </si>
  <si>
    <t>2018011000090</t>
  </si>
  <si>
    <t>2018011000210</t>
  </si>
  <si>
    <t>2018011000873</t>
  </si>
  <si>
    <t>2018011001030</t>
  </si>
  <si>
    <t>2018011001145</t>
  </si>
  <si>
    <t>2018011001144</t>
  </si>
  <si>
    <t>2018011001032</t>
  </si>
  <si>
    <t>2018011001024</t>
  </si>
  <si>
    <t>2018011000962</t>
  </si>
  <si>
    <t>2018011000521</t>
  </si>
  <si>
    <t>2018011001090</t>
  </si>
  <si>
    <t>2018011000859</t>
  </si>
  <si>
    <t>2018011000851</t>
  </si>
  <si>
    <t>2018011000849</t>
  </si>
  <si>
    <t>2018011000838</t>
  </si>
  <si>
    <t>2018011000951</t>
  </si>
  <si>
    <t>2018011000799</t>
  </si>
  <si>
    <t>2018011000800</t>
  </si>
  <si>
    <t>2018011000811</t>
  </si>
  <si>
    <t>2018011000955</t>
  </si>
  <si>
    <t>2018011000834</t>
  </si>
  <si>
    <t>2018011000835</t>
  </si>
  <si>
    <t>2018011000884</t>
  </si>
  <si>
    <t>2018011000819</t>
  </si>
  <si>
    <t>2018011000326</t>
  </si>
  <si>
    <t>2018011000301</t>
  </si>
  <si>
    <t>2018011000473</t>
  </si>
  <si>
    <t>2018011000494</t>
  </si>
  <si>
    <t>2018011000628</t>
  </si>
  <si>
    <t>2018011000629</t>
  </si>
  <si>
    <t>2018011000636</t>
  </si>
  <si>
    <t>2018011000764</t>
  </si>
  <si>
    <t>2018011000804</t>
  </si>
  <si>
    <t>2017011000408</t>
  </si>
  <si>
    <t>2018011000987</t>
  </si>
  <si>
    <t>2018011000786</t>
  </si>
  <si>
    <t>2018011000806</t>
  </si>
  <si>
    <t>2018011000582</t>
  </si>
  <si>
    <t>2018011000621</t>
  </si>
  <si>
    <t>2018011000647</t>
  </si>
  <si>
    <t>2018011000649</t>
  </si>
  <si>
    <t>2018011000766</t>
  </si>
  <si>
    <t>SALARIO</t>
  </si>
  <si>
    <t>CONTRIBUCIONES INHERENTES A LA NÓMINA</t>
  </si>
  <si>
    <t>REMUNERACIONES NO CONSTITUTIVAS DE FACTOR SALARIAL</t>
  </si>
  <si>
    <t>0999</t>
  </si>
  <si>
    <t>IMPUESTOS</t>
  </si>
  <si>
    <t>CUOTA DE FISCALIZACIÓN Y AUDITAJE</t>
  </si>
  <si>
    <t>FORTALECIMIENTO  DE LA REDUCCIÓN DEL RIESGO DE DESASTRES EN EL MARCO DE LA LEY 1523 DE 2012, POR FENÓMENO DE EROSIÓN COSTERA EN LA CIUDAD DE  CARTAGENA</t>
  </si>
  <si>
    <t>ADMINISTRACIÓN , EJECUCIÓN Y SEGUIMIENTO DE RECURSOS DE COOPERACIÓN INTERNACIONAL A NIVEL  NACIONAL</t>
  </si>
  <si>
    <t>RENOVACIÓN URBANA CIUDAD CAN  BOGOTÁ</t>
  </si>
  <si>
    <t>MESADAS PENSIONALES (DE PENSIONES)</t>
  </si>
  <si>
    <t>CUOTAS PARTES PENSIONALES (DE PENSIONES)</t>
  </si>
  <si>
    <t>DESARROLLO Y FORMULACIÓN DE PROYECTOS ESTRATÉGICOS DE RENOVACIÓN Y DESARROLLO URBANO EN MUNICIPIOS Y DISTRITOS DE COLOMBIA  NACIONAL</t>
  </si>
  <si>
    <t>IMPLEMENTACIÓN DEL SISTEMA NACIONAL CATASTRAL MULTIPROPÓSITO DESDE EL DNP ALCANCE  NACIONAL</t>
  </si>
  <si>
    <t>FORTALECIMIENTO DEL SISTEMA NACIONAL DE EVALUACIÓN DE GESTIÓN Y RESULTADOS.  NACIONAL</t>
  </si>
  <si>
    <t>FORTALECIMIENTO DE LOS MECANISMOS TÉCNICOS Y REGULATORIOS QUE PROMUEVAN LA VINCULACIÓN DEL SECTOR PRIVADO EN INFRAESTRUCTURA PRODUCTIVA Y SOCIAL  NACIONAL</t>
  </si>
  <si>
    <t>APOYO AL DESARROLLO DE PROYECTOS A TRAVÉS DEL FONDO REGIONAL PARA LOS CONTRATOS PLAN.  NACIONAL</t>
  </si>
  <si>
    <t>APOYO TÉCNICO PARA LA IMPLEMENTACIÓN DE LAS ESTRATEGIAS DE LA POLÍTICA LOGÍSTICA  NACIONAL</t>
  </si>
  <si>
    <t>FORTALECIMIENTO DEL SISTEMA DE INVERSIÓN PÚBLICA EN COLOMBIA, ALCANCE  NACIONAL</t>
  </si>
  <si>
    <t>DISEÑO  Y ARTICULACIÓN DE LOS INSTRUMENTOS, ESTRATEGIAS, LINEAMIENTOS Y DEMÁS REQUERIMIENTOS TÉCNICOS PARA EL DESARROLLO DE LA POLÍTICA PÚBLICA DE PROTECCIÓN SOCIAL   A NIVEL  NACIONAL</t>
  </si>
  <si>
    <t>FORTALECIMIENTO DE LA PLANEACIÓN Y LA GESTIÓN INSTITUCIONAL DEL DNP A NIVEL  NACIONAL</t>
  </si>
  <si>
    <t>BONOS PENSIONALES (DE PENSIONES)</t>
  </si>
  <si>
    <t>INNOVACIÓN EN EL MONITOREO DE LOS PRESTADORES DE LOS SERVICIOS DE ENERGÍA ELÉCTRICA Y GAS COMBUSTIBLE A NIVEL  NACIONAL</t>
  </si>
  <si>
    <t>FORTALECIMIENTO DE LOS SERVICIOS DE TIC EN LA SUPERSERVICIOS  NACIONAL</t>
  </si>
  <si>
    <t>DESARROLLO DE UN ESQUEMA PARA LA VIGILANCIA, INSPECCION Y CONTROL A LOS PRESTADORES DE ACUEDUCTO, ALCANTARILLADO Y ASEO DE ÁREAS RURALES   NACIONAL</t>
  </si>
  <si>
    <t>OPTIMIZACIÓN DE LOS PROCESOS Y MECANISMOS DE PARTICIPACIÓN CIUDADANA EN SERVICIOS PÚBLICOS DOMICILIARIOS A NIVEL  NACIONAL</t>
  </si>
  <si>
    <t>PREVENCIÓN RIESGOS DE VICTIMIZACIÓN Y REINCIDENCIA EN POBLACIÓN EN PROCESO DE REINTEGRACIÓN Y EN REINCORPORACIÓN  NACIONAL</t>
  </si>
  <si>
    <t>ACTUALIZACIÓN  Y GESTIÓN CATASTRAL  NACIONAL</t>
  </si>
  <si>
    <t>LEVANTAMIENTO , GENERACIÓN Y ACTUALIZACIÓN DE LA RED GEODÉSICA Y LA CARTOGRAFÍA BÁSICA A NIVEL   NACIONAL</t>
  </si>
  <si>
    <t>FORTALECIMIENTO DE LA GESTIÓN INSTITUCIONAL DEL IGAC A NIVEL   NACIONAL</t>
  </si>
  <si>
    <t>FORTALECIMIENTO DE LAS CAPACIDADES INSTITUCIONALES DE LAS ENTIDADES PÚBLICAS DEL ORDEN TERRITORIAL Y   NACIONAL</t>
  </si>
  <si>
    <t>FORTALECIMIENTO DE LAS CAPACIDADES DE LOS ALTOS FUNCIONARIOS DEL ESTADO  NACIONAL</t>
  </si>
  <si>
    <t>FORTALECIMIENTO DE LA CAPACIDAD EN LA GESTIÓN ADMINISTRATIVA Y DESEMPEÑO INSTITUCIONAL DE LA ESAP  NACIONAL</t>
  </si>
  <si>
    <t>MEJORAMIENTO DE LA IMAGEN Y FUNCIONALIDAD DEL EDIFICIO SEDE DEL DEPARTAMENTO ADMINISTRATIVO DE LA FUNCIÓN PÚBLICA  BOGOTÁ</t>
  </si>
  <si>
    <t>MEJORAMIENTO DE LA GESTIÓN DE LAS POLÍTICAS PÚBLICAS A TRAVÉS DE LAS TIC  NACIONAL</t>
  </si>
  <si>
    <t>TASAS Y DERECHOS ADMINISTRATIVOS</t>
  </si>
  <si>
    <t>OPTIMIZACIÓN DE SERVICIOS TECNOLÓGICOS PARA LA ATENCIÓN DE LOS PROCESOS MIGRATORIOS A NIVEL NACIONAL.</t>
  </si>
  <si>
    <t>FORTALECIMIENTO DEL PROGRAMA DE GESTIÓN Y CONSERVACIÓN DOCUMENTAL A NIVEL NACIONAL.</t>
  </si>
  <si>
    <t>ESTAMPILLAS</t>
  </si>
  <si>
    <t>MULTAS, SANCIONES E INTERESES DE MORA</t>
  </si>
  <si>
    <t>CONSOLIDACIÓN DE LAS CAPACIDADES INSTITUCIONALES DEL SERVICIO MIGRATORIO A NIVEL   NACIONAL</t>
  </si>
  <si>
    <t>FORTALECIMIENTO DE LA INFRAESTRUCTURA DESTINADA A LA PRESTACIÓN DEL SERVICIO MIGRATORIO A NIVEL  NACIONAL</t>
  </si>
  <si>
    <t>CESANTÍAS</t>
  </si>
  <si>
    <t>CONTRIBUCIÓN NACIONAL DE VALORIZACIÓN</t>
  </si>
  <si>
    <t>FORTALECIMIENTO DE LA INFRAESTRUCTURA ESTRATÉGICA OPERACIONAL ORIENTADA A CONSOLIDAR LA CONVIVENCIA Y SEGURIDAD CIUDADANA A NIVEL  NACIONAL</t>
  </si>
  <si>
    <t>FORTALECIMIENTO DE LOS EQUIPOS DE ARMAMENTO, SEGURIDAD Y PROTECCIÓN, ORIENTADOS A CONSOLIDAR LA CONVIVENCIA Y SEGURIDAD CIUDADANA EN EL TERRITORIO   NACIONAL</t>
  </si>
  <si>
    <t>FORTALECIMIENTO DE LAS MISIONES AÉREAS POLICIALES EN EL TERRITORIO  NACIONAL</t>
  </si>
  <si>
    <t>DESARROLLO TECNOLÓGICO POLICIA  NACIONAL</t>
  </si>
  <si>
    <t>FORTALECIMIENTO  DE LA INFRAESTRUCTURA DE SOPORTE PARA EL BIENESTAR DE SOCIAL DE LOS FUNCIONARIOS DE LA POLICÍA   NACIONAL</t>
  </si>
  <si>
    <t>FORTALECIMIENTO DE LAS ASOCIACIONES Y LIGAS DE CONSUMIDORES (LEY 73 DE 1981 Y DECRETO 1320 DE 1982)</t>
  </si>
  <si>
    <t>CONSTRUCCIÓN Y FORTALECIMIENTO DE POLÍTICAS DE GENERACIÓN DE INGRESOS Y FORTALECIMIENTO DE LAS CAPACIDADES PRODUCTIVAS QUE PERMITAN EL DESARROLLO AGROPECUARIO Y RURAL  NACIONAL</t>
  </si>
  <si>
    <t>CONSTRUCCIÓN DE CAPACIDADES EMPRESARIALES RURALES: CONFIANZA Y OPORTUNIDAD A NIVEL  NACIONAL</t>
  </si>
  <si>
    <t>APROVECHAMIENTO DE LAS OPORTUNIDADES AGROEXPORTADORAS   NACIONAL</t>
  </si>
  <si>
    <t>FORTALECIMIENTO DEL MODELO DE APOYO A ALIANZAS PRODUCTIVAS DEL SECTOR AGROPECUARIO A NIVEL  NACIONAL</t>
  </si>
  <si>
    <t>ADECUACIÓN A LAS INSTALACIONES DEL MINISTERIO DE AGRICULTURA Y DESARROLLO RURAL EN MATERIA DE INFRAESTRUCTURA FÍSICA Y GESTIÓN DOCUMENTAL   BOGOTÁ</t>
  </si>
  <si>
    <t>MEJORAMIENTO DE LA SOSTENIBILIDAD DE LA PRODUCCIÓN AGROPECUARIA FRENTE A LOS FENÓMENOS CLIMÁTICOS  NACIONAL</t>
  </si>
  <si>
    <t>FORTALECIMIENTO DE LA COMPETITIVIDAD DE LAS CADENAS PRODUCTIVAS AGROPECUARIAS A NIVEL  NACIONAL</t>
  </si>
  <si>
    <t>IMPLEMENTACIÓN DE ESTRATEGIAS PARA LA INCLUSIÓN FINANCIERA EN EL SECTOR AGROPECUARIO  NACIONAL</t>
  </si>
  <si>
    <t>IMPLEMENTACIÓN DE ESTRATEGIAS TECNOLOGICAS DIRIGIDAS AL DESARROLLO DE LA CADENA LACTEA   NACIONAL</t>
  </si>
  <si>
    <t>FORTALECIMIENTO DEL SISTEMA DE COMUNICACIÓN INTERNA Y EXTERNA DE LA ESAP EN EL TERRITORIO  NACIONAL</t>
  </si>
  <si>
    <t>FORTALECIMIENTO DE LAS CAPACIDADES ADMINISTRATIVAS Y DE CONSTRUCCIÓN DE PAZ EN EL TERRITORIO  NACIONAL</t>
  </si>
  <si>
    <t>ASOCIACIÓN COLOMBIANA DE UNIVERSIDADES -ASCUN-</t>
  </si>
  <si>
    <t>CRÉDITOS EDUCATIVOS DE EXCELENCIA</t>
  </si>
  <si>
    <t>FORTALECIMIENTO DE ESTRATEGIAS DE ACOMPAÑAMIENTO AL RETORNO DE CONNACIONALES PROCEDENTES DEL EXTERIOR  NACIONAL</t>
  </si>
  <si>
    <t>SUBVENCIONES A SATENA S.A. COMO ÚNICO OPERADOR DE RUTAS SOCIALES. (ART. 240 LEY 1753 DE 2015)</t>
  </si>
  <si>
    <t>FONDO DE DEFENSA TÉCNICA Y ESPECIALIZADA DE LOS MIEMBROS DE LA FUERZA PÚBLICA</t>
  </si>
  <si>
    <t>DERECHOS DE LOS SOLDADOS CUANDO RECIBEN LESIONES PERMANENTES, LITERAL F, ART. 40, LEY 48 DE 1993 (NO DE PENSIONES)</t>
  </si>
  <si>
    <t>CONSTRUCCIÓN DE LA NUEVA SEDE PARA EL SECTOR SEGURIDAD Y DEFENSA. PRIMERA FASE FUERZAS MILITARES Y MINISTERIO DE DEFENSA  NACIONAL</t>
  </si>
  <si>
    <t>TRASLADO DE LAS TECNOLOGÍAS DE LA INFORMACIÓN Y COMUNICACIONES DE LAS FUERZAS MILITARES Y EL  MINISTERIO DE DEFENSA. PRIMERA FASE FORTALEZA  NACIONAL</t>
  </si>
  <si>
    <t>FORTALECIMIENTO DE LOS SERVICIOS TECNOLÓGICOS DE LA UNIDAD DE GESTIÓN GENERAL DEL MINISTERIO DE DEFENSA  NACIONAL</t>
  </si>
  <si>
    <t>FORTALECIMIENTO DEL SISTEMA DE CIENCIA, TECNOLOGÍA E INNOVACIÓN EN EL SECTOR DEFENSA Y SEGURIDAD A NIVEL  NACIONAL</t>
  </si>
  <si>
    <t>FORTALECIMIENTO DE LA PLATAFORMA E INFRAESTRUCTURA DE LA RED INTEGRADA DE COMUNICACIONES DE LAS FF.MM  NACIONAL</t>
  </si>
  <si>
    <t>FORTALECIMIENTO DE LA CAPACIDAD TECNOLÓGICA Y DE DESPLIEGUE EN OPERACIONES CONTRA LOS DELITOS QUE AFECTAN LA LIBERTAD PERSONAL A NIVEL  NACIONAL</t>
  </si>
  <si>
    <t>FORTALECIMIENTO DE LA INFRAESTRUCTURA DE LA ESCUELA SUPERIOR DE GUERRA EN  BOGOTÁ</t>
  </si>
  <si>
    <t>FORTALECIMIENTO DE CAPACIDADES DE OPERACIONES ESPECIALES (THOR) NACIONAL</t>
  </si>
  <si>
    <t>TRANSFERENCIA CONVENIOS ICETEX</t>
  </si>
  <si>
    <t>FORTALECIMIENTO INFRAESTRUCTURA DE SOPORTE DEL EJÉRCITO  NACIONAL</t>
  </si>
  <si>
    <t>DESARROLLO DEL SOSTENIMIENTO DE LA AVIACIÓN DEL EJÉRCITO  NACIONAL</t>
  </si>
  <si>
    <t>IMPLEMENTACIÓN SISTEMA INTEGRADO DE INFORMACIÓN DE INTELIGENCIA DEL EJERCITO  NACIONAL</t>
  </si>
  <si>
    <t>FORTALECIMIENTO DE LOS MEDIOS CIBERNÉTICOS DEL EJERCITO  NACIONAL</t>
  </si>
  <si>
    <t>FORTALECIMIENTO DE LAS CAPACIDADES DE CIBERDEFENSA Y CIBERSEGURIDAD DEL COMANDO GENERAL DE LAS FF.MM  NACIONAL</t>
  </si>
  <si>
    <t>FORTALECIMIENTO DEL EQUIPO DE INGENIEROS MILITARES DEL EJERCITO  NACIONAL</t>
  </si>
  <si>
    <t>FORTALECIMIENTO DEL SISTEMA DE DEFENSA ESTRATÉGICO DEL EJERCITO  NACIONAL</t>
  </si>
  <si>
    <t>FORTALECIMIENTO DE LAS TECNOLOGÍAS DE LA INFORMACIÓN Y LAS COMUNICACIONES DEL EJÉRCITO  NACIONAL</t>
  </si>
  <si>
    <t>FORTALECIMIENTO DE LOS SISTEMAS DE MANDO Y CONTROL DEL EJÉRCITO  NACIONAL</t>
  </si>
  <si>
    <t>FORTALECIMIENTO DE MEDIOS E INFRAESTRUCTURA DE LA AVIACIÓN NAVAL A NIVEL  NACIONAL</t>
  </si>
  <si>
    <t>FORTALECIMIENTO DE LA INFRAESTRUCTURA ESTRATÉGICA OPERACIONAL DEL EJERCITO NACIONAL</t>
  </si>
  <si>
    <t>FORTALECIMIENTO DE LAS CAPACIDADES DE GUARDACOSTAS A NIVEL   NACIONAL</t>
  </si>
  <si>
    <t>FORTALECIMIENTO DE LAS REDES DE COMUNICACIONES A NIVEL  NACIONAL</t>
  </si>
  <si>
    <t>FORTALECIMIENTO DE LOS MEDIOS NAVALES PARA LA PROTECCIÓN DE LA SOBERANIA  NACIONAL</t>
  </si>
  <si>
    <t>FORTALECIMIENTO DE LA INFRAESTRUCTURA PARA EL APOYO LOGÍSTICO EN LAS OPERACIONES MILITARES A NIVEL  NACIONAL</t>
  </si>
  <si>
    <t>CONSOLIDACIÓN DEL COMPONENTE DE INFANTERIA DE MARINA A NIVEL  NACIONAL</t>
  </si>
  <si>
    <t>FORTALECIMIENTO DE LAS INSTALACIONES DE LAS ESCUELAS DE FORMACION DE LA ARMADA NACIONAL EN    CARTAGENA, BARRANQUILLA, COVEÑAS</t>
  </si>
  <si>
    <t>FORTALECIMIENTO DE LA OFERTA INSTITUCIONAL  PARA LA VINCULACIÓN Y ATENCIÓN DE LOS COLOMBIANOS EN EL EXTERIOR  NACIONAL</t>
  </si>
  <si>
    <t>RENOVACIÓN Y MODERNIZACIÓN DEL EQUIPO AERONÁUTICO DE LA FAC A NIVEL  NACIONAL</t>
  </si>
  <si>
    <t>FORTALECIMIENTO Y SOPORTE DE LOS SERVICIOS A LA NAVEGACION AÉREA DE LA FUERZA AÉREA PARA LA AVIACIÓN DE ESTADO A NIVEL  NACIONAL</t>
  </si>
  <si>
    <t>FORTALECIMIENTO DE LA PLATAFORMA TECNOLÓGICA PARA EL ACCESO A RECURSOS Y SERVICIOS TIC E IMPLEMENTACIÓN DE NUEVAS TECNOLOGÍAS EN LA FUERZA AÉREA COLOMBIANA A NIVEL   NACIONAL</t>
  </si>
  <si>
    <t>IMPLEMENTACIÓN DE LA GESTIÓN DEL RIESGO EN LA INFRAESTRUCTURA DE TRANSPORTE.  NACIONAL</t>
  </si>
  <si>
    <t>FORTALECIMIENTO DE LA INFRAESTRUCTURA EN LA FUERZA AÉREA COLOMBIANA CON EL FIN DE SOPORTAR LAS OPERACIONES AÉREAS A NIVEL   NACIONAL</t>
  </si>
  <si>
    <t>FORTALECIMIENTO DE LOS SISTEMAS DE ARMAS, AUTO PROTECCIÓN Y SUMINISTRO DE ARMAMENTO AÉREO PARA LA FAC A NIVEL  NACIONAL</t>
  </si>
  <si>
    <t>INCREMENTO Y RECUPERACIÓN DEL ALOJAMIENTO MILITAR EN LA FUERZA AÉREA COLOMBIANA CON EL FIN DE SOPORTAR LAS OPERACIONES AÉREAS A NIVEL   NACIONAL</t>
  </si>
  <si>
    <t>AMPLIACIÓN Y MODERNIZACIÓN DE LOS SISTEMAS DE COMBUSTIBLE DE AVIACIÓN EN LAS UNIDADES FAC A NIVEL  NACIONAL</t>
  </si>
  <si>
    <t>FORTALECIMIENTO DE LA INTELIGENCIA,CONTRAINTELIGENCIA Y CIBERINTELIGENCIA DE LA FAC  NACIONAL</t>
  </si>
  <si>
    <t>MEJORAMIENTO DE LA INVESTIGACIÓN, CIENCIA Y TECNOLOGÍA EN LA FUERZA AÉREA A NIVEL   NACIONAL</t>
  </si>
  <si>
    <t>FORTALECIMIENTO DE LA CAPACIDAD DE MANTENIMIENTO AERONÁUTICO PARA LAS AERONAVES Y COMPONENTES DE LA FAC A NIVEL  NACIONAL</t>
  </si>
  <si>
    <t>IMPLEMENTACIÓN DE UN MODELO DE MODERNIZACIÓN Y GESTIÓN PUBLICA EN EL INSOR EN  BOGOTÁ</t>
  </si>
  <si>
    <t>MEJORAMIENTO DE LA INFRAESTRUCTURA FÍSICA Y TECNOLÓGICA PARA LA PRESTACIÓN DE SERVICIOS DEL INSOR EN EL TERRITORIO  NACIONAL</t>
  </si>
  <si>
    <t>A INSTITUTOS DE INVESTIGACIÓN LEY 99 DE 1993</t>
  </si>
  <si>
    <t>FORTALECIMIENTO DE LA ESTRATEGIA DE TI Y TRANSFORMACIÓN DIGITAL EN EL MINISTERIO DE AMBIENTE Y DESARROLLO SOSTENIBLE  NACIONAL</t>
  </si>
  <si>
    <t>IMPLEMENTACIÓN PLAN GENERAL DE AUDITORÍAS  NACIONAL</t>
  </si>
  <si>
    <t>CAPACITACIÓN Y FORTALECIMIENTO DE LAS COMPETENCIAS DE LOS FUNCIONARIOS EN CONTROL FISCAL Y DE LOS CIUDADANOS EN CONTROL SOCIAL  NACIONAL</t>
  </si>
  <si>
    <t>FORTALECIMIENTO DE LA GESTIÓN DEL CONOCIMIENTO ESPECIALIZADO PARA LA VIGILANCIA DE LA GESTIÓN FISCAL  NACIONAL</t>
  </si>
  <si>
    <t>FORTALECIMIENTO DE LA GESTIÓN DE LA INFORMACIÓN Y DE LAS TIC QUE SOPORTAN EL CONTROL FISCAL   NACIONAL</t>
  </si>
  <si>
    <t>SERVICIO DE REGISTRO ÚNICO DE VÍCTIMAS CARACTERIZADAS  NACIONAL</t>
  </si>
  <si>
    <t>MEJORAMIENTO DE LOS CANALES DE ATENCIÓN Y ORIENTACIÓN PARA LAS VÍCTIMAS DEL CONFLICTO ARMADO  NACIONAL</t>
  </si>
  <si>
    <t>IMPLEMENTACIÓN DEL PLAN ESTRATÉGICO DE TECNOLOGÍA DE INFORMACIÓN PARA ASISTENCIA, ATENCIÓN Y REPARACIÓN INTEGRAL A LAS VÍCTIMAS A NIVEL  NACIONAL</t>
  </si>
  <si>
    <t>IMPLEMENTACIÓN DE PROCESOS DE RETORNO O REUBICACIÓN DE VÍCTIMAS DE DESPLAZAMIENTO FORZADO, EN EL MARCO DE LA REPARACIÓN INTEGRAL A NIVEL  NACIONAL</t>
  </si>
  <si>
    <t>CONFORMACIÓN EXPEDIENTE ÚNICO VIRTUAL DE VÍCTIMAS  NACIONAL</t>
  </si>
  <si>
    <t>FORTALECIMIENTO DE LA GESTIÓN INSTITUCIONAL Y ORGANIZACIONAL DE LA UNIDAD PARA LA ATENCIÓN Y REPARACIÓN INTEGRAL A LAS VÍCTIMAS  NACIONAL</t>
  </si>
  <si>
    <t>ACTUALIZACIÓN DE LA NORMATIVIDAD SOBRE CONTABILIDAD, INFORMACIÓN FINANCIERA Y ASEGURAMIENTO DE LA INFORMACIÓN DE ACEPTACIÓN MUNDIAL, EN EL MARCO DE LAS MEJORES PRÁCTICAS Y RÁPIDA EVOLUCIÓN DE LOS NEGOCIOS A NIVEL  NACIONAL</t>
  </si>
  <si>
    <t>FORTALECIMIENTO DE LOS ESTÁNDARES DE CALIDAD EN LA INFRAESTRUCTURA PRODUCTIVA NACIONAL A PARTIR DEL RECONOCIMIENTO Y DESARROLLO NACIONAL E INTERNACIONAL DEL SUBSISTEMA NACIONAL DE LA CALIDAD   NACIONAL</t>
  </si>
  <si>
    <t>APOYO PARA EL ACCESO A LOS MERCADOS DE LAS UNIDADES PRODUCTIVAS DE LA POBLACIÓN VÍCTIMA DEL CONFLICTO ARMADO  NACIONAL</t>
  </si>
  <si>
    <t>APOYO PARA EL FOMENTO Y PROMOCIÓN DE LA SOFISTICACIÓN E INNOVACIÓN EN LAS MIPYMES COLOMBIANAS.  NACIONAL</t>
  </si>
  <si>
    <t>APOYO AL SECTOR TURÍSTICO PARA LA PROMOCIÓN Y COMPETITIVIDAD LEY 1101 DE 2006 A NIVEL   NACIONAL</t>
  </si>
  <si>
    <t>RECURSOS A BANCOLDEX</t>
  </si>
  <si>
    <t>FORTALECIMIENTO DE LA POLÍTICA DE PRODUCTIVIDAD Y COMPETITIVIDAD A NIVEL  NACIONAL</t>
  </si>
  <si>
    <t>IMPLEMENTACIÓN REGISTRO SUSTANCIAS QUÍMICAS DE USO INDUSTRIAL A NIVEL  NACIONAL</t>
  </si>
  <si>
    <t>MEJORAMIENTO EN LA APLICACIÓN Y CONVERGENCIA HACIA ESTÁNDARES INTERNACIONALES DE INFORMACIÓN FINANCIERA Y DE ASEGURAMIENTO DE LA INFORMACIÓN A NIVEL   NACIONAL</t>
  </si>
  <si>
    <t>FORTALECIMIENTO DE LA GESTIÓN DEL CONOCIMIENTO ARTESANAL A NIVEL  NACIONAL</t>
  </si>
  <si>
    <t>FORTALECIMIENTO DE LOS SERVICIOS BRINDADOS A LOS USUARIOS DE COMERCIO EXTERIOR A NIVEL  NACIONAL</t>
  </si>
  <si>
    <t>APOYO Y FOMENTO A LA ACTIVIDAD ARTESANAL DE LAS COMUNIDADES O GRUPOS ÉTNICOS, COMO EXPRESIÓN DE SUS ECONOMÍAS PROPIAS A NIVEL  NACIONAL</t>
  </si>
  <si>
    <t>INCREMENTO DE LA COMPETITIVIDAD E INCLUSIÓN PRODUCTIVA DE LA POBLACIÓN ARTESANA VICTIMA Y VULNERABLE DEL PAÍS  NACIONAL</t>
  </si>
  <si>
    <t>FORTALECIMIENTO DE LA ACTIVIDAD ARTESANAL, UNA ALTERNATIVA DE DESARROLLO ECONÓMICO LOCAL Y REGIONAL 2019-2023  NACIONAL</t>
  </si>
  <si>
    <t>FORTALECIMIENTO DE LA GESTIÓN INSTITUCIONAL Y BUEN GOBIERNO DE ARTESANIAS DE COLOMBIA  NACIONAL</t>
  </si>
  <si>
    <t>MEJORAMIENTO  Y GENERACIÓN DE OPORTUNIDADES COMERCIALES PARA EL SECTOR ARTESANAL COLOMBIANO  NACIONAL</t>
  </si>
  <si>
    <t>FORTALECIMIENTO INTERNO DE LOS PROCESOS Y DE LA INFRAESTRUCTURA TECNOLÓGICA DE LA SUPERINTENDENCIA DE SOCIEDADES A NIVEL  NACIONAL</t>
  </si>
  <si>
    <t>FORTALECIMIENTO DE LA INFRAESTRUCTURA FÍSICA DE LA SUPERINTENDENCIA DE SOCIEDADES A NIVEL  NACIONAL</t>
  </si>
  <si>
    <t>FORTALECIMIENTO DE LA COMPETITIVIDAD DE LAS SOCIEDADES DEL SECTOR REAL A NIVEL  NACIONAL</t>
  </si>
  <si>
    <t>MESADAS PENSIONALES DE LA SUPERINTENDENCIA DE SOCIEDADES A TRAVÉS DEL FOPEP (DE PENSIONES)</t>
  </si>
  <si>
    <t>DIVULGACIÓN DE ACCIONES DE MEMORIA HISTÓRICA A NIVEL   NACIONAL</t>
  </si>
  <si>
    <t>INCREMENTO DE LA CAPACIDAD PARA REALIZAR ACCIONES DE MEMORIA HISTÓRICA EN LOS TERRITORIOS A NIVEL   NACIONAL</t>
  </si>
  <si>
    <t>IMPLEMENTACIÓN DE LAS ACCIONES DE MEMORIA HISTÓRICA Y ARCHIVO DE DERECHOS HUMANOS A NIVEL  NACIONAL</t>
  </si>
  <si>
    <t>APLICACIÓN DEL MECANISMO NO JUDICIAL DE CONTRIBUCIÓN A LA VERDAD Y LA MEMORIA HISTÓRICA A NIVEL  NACIONAL</t>
  </si>
  <si>
    <t>DESARROLLO E IMPLEMENTACIÓN DE LA ESTRATEGIA SOCIAL DEL MUSEO DE MEMORIA HISTÓRICA A NIVEL  NACIONAL</t>
  </si>
  <si>
    <t>DESARROLLO  DE ACCIONES ENCAMINADAS A FACILITAR EL ACCESO A LA INFORMACIÓN PRODUCIDA POR EL CENTRO NACIONAL DE MEMORIA HISTÓRICA A NIVEL  NACIONAL</t>
  </si>
  <si>
    <t>FORTALECIMIENTO DE LAS FAMILIAS COMO AGENTES DE TRANSFORMACIÓN Y DESARROLLO SOCIAL A NIVEL  NACIONAL</t>
  </si>
  <si>
    <t>APOYO AL DESARROLLO INTEGRAL DE LA PRIMERA INFANCIA A NIVEL  NACIONAL</t>
  </si>
  <si>
    <t>FORTALECIMIENTO A LOS AGENTES E INSTANCIAS DEL SNBF EN EL MARCO DE LA PROTECCIÓN INTEGRAL DE LOS NIÑOS, NIÑAS Y ADOLESCENTES Y SUS FAMILIAS A NIVEL   NACIONAL</t>
  </si>
  <si>
    <t>FORTALECIMIENTO DE LAS TECNOLOGÍAS DE LA INFORMACIÓN Y LAS COMUNICACIONES -TIC EN EL ICBF A NIVEL   NACIONAL</t>
  </si>
  <si>
    <t>FORTALECIMIENTO DE ACCIONES DE RESTABLECIMIENTO EN ADMINISTRACIÓN DE JUSTICIA A NIVEL   NACIONAL</t>
  </si>
  <si>
    <t>FORTALECIMIENTO INSTITUCIONAL EN EL ICBF A NIVEL  NACIONAL</t>
  </si>
  <si>
    <t>PROTECCIÓN DE LOS NIÑOS, NIÑAS Y ADOLESCENTES EN EL MARCO DEL RESTABLECIMIENTO DE SUS DERECHOS A NIVEL   NACIONAL</t>
  </si>
  <si>
    <t>APOYO A LA INFRAESTRUCTURA DE ALTA COMPETENCIA A NIVEL   NACIONAL</t>
  </si>
  <si>
    <t>CONSOLIDACIÓN DE LOS SERVICIOS DE FORMACIÓN DE INTELIGENCIA ESTRATÉGICA Y CONTRAINTELIGENCIA DE ESTADO A NIVEL  NACIONAL</t>
  </si>
  <si>
    <t>CONSTRUCCIÓN SEDE OPERACIONAL DE LA DNI A NIVEL  NACIONAL</t>
  </si>
  <si>
    <t>ACTUALIZACIÓN DE LOS SERVICIOS DE TECNOLOGÍAS DE LA INFORMACIÓN Y DE LAS COMUNICACIONES EN MATERIA DE INTELIGENCIA ESTRATÉGICA A NIVEL   NACIONAL</t>
  </si>
  <si>
    <t>DESARROLLO DEL DEPORTE ESCOLAR COMO HERRAMIENTA DE CONVIVENCIA Y PAZ   NACIONAL</t>
  </si>
  <si>
    <t>DESARROLLO AL DEPORTE SOCIAL COMUNITARIO  NACIONAL</t>
  </si>
  <si>
    <t>APOYO A LA EDUCACIÓN FÍSICA EXTRAESCOLAR Y EL DEPORTE FORMATIVO PARA LA INFANCIA, ADOLESCENCIA Y JUVENTUD A NIVEL   NACIONAL</t>
  </si>
  <si>
    <t>DESARROLLO DE LA ACTIVIDAD FÍSICA Y LOS HÁBITOS Y ESTILOS DE VIDA SALUDABLE A NIVEL   NACIONAL</t>
  </si>
  <si>
    <t>DESARROLLO DE LA RECREACIÓN A NIVEL   NACIONAL</t>
  </si>
  <si>
    <t>DESARROLLO DE POLÍTICAS PÚBLICAS E INVESTIGACIÓN SECTORIAL A NIVEL    NACIONAL</t>
  </si>
  <si>
    <t>DESARROLLO  AL DEPORTE DEL SISTEMA OLÍMPICO Y CONVENCIONAL PARA EL POSICIONAMIENTO Y LIDERAZGO DEPORTIVO    NACIONAL</t>
  </si>
  <si>
    <t>DESARROLLO  DEL  SISTEMA PARALÍMPICO PARA EL POSICIONAMIENTO Y LIDERAZGO DEPORTIVO  NACIONAL</t>
  </si>
  <si>
    <t>APOYO A LA INFRAESTRUCTURA DEPORTIVA, RECREATIVA Y DE LA ACTIVIDAD FÍSICA A NIVEL   NACIONAL</t>
  </si>
  <si>
    <t>IMPLEMENTACIÓN DE LAS TECNOLOGÍAS DE LA INFORMACIÓN Y COMUNICACIÓN PARA EL SISTEMA NACIONAL DEL DEPORTE A NIVEL    NACIONAL</t>
  </si>
  <si>
    <t>APOYO  AL PROGRAMA AL CONTROL DOPAJE   NACIONAL</t>
  </si>
  <si>
    <t>MEJORAMIENTO SEDES COLDEPORTES  BOGOTÁ</t>
  </si>
  <si>
    <t>CONSTRUCCIÓN , MEJORAMIENTO Y MANTENIMIENTO DE LA CARRETERA LA ESPRIELLA - RIO MATAJE-CONEXIÓN TRANSVERSAL TUMACO LETICIA Y EL ECUADOR EN EL DEPARTAMENTO DE  NARIÑO</t>
  </si>
  <si>
    <t>CONSTRUCCIÓN , MEJORAMIENTO Y MANTENIMIENTO DE LA VARIANTE CALARCÁ - CIRCASIA.   QUINDIO</t>
  </si>
  <si>
    <t>CONSTRUCCIÓN , MEJORAMIENTO Y MANTENIMIENTO DE LA CARRETERA HOBO - YAGUARÁ.  HUILA</t>
  </si>
  <si>
    <t>CONSTRUCCIÓN , MEJORAMIENTO Y MANTENIMIENTO DE LA CARRETERA GUACHUCAL - IPIALES - EL ESPINO, VÍA ALTERNA AL PUERTO DE TUMACO.  NARIÑO</t>
  </si>
  <si>
    <t>CONSTRUCCIÓN , MEJORAMIENTO Y MANTENIMIENTO CARRETERA BOGOTÁ - TUNJA - DUITAMA - SOATA - MÁLAGA - PAMPLONA - CÚCUTA - PUERTO SANTANDER - PUENTE INTERNACIONAL. TRONCAL CENTRAL DEL NORTE Y ALTERNAS.   CUNDINAMARCA, BOYACÁ, SANTANDER, NORTE DE SANTANDER</t>
  </si>
  <si>
    <t>CONSTRUCCIÓN , MEJORAMIENTO Y MANTENIMIENTO DE LA CARRETERA SAN ROQUE - LA PAZ - SAN JUAN DEL CESAR - BUENAVISTA Y VALLEDUPAR - LA PAZ. TRONCAL DEL CARBÓN.  CESAR, LA GUAJIRA</t>
  </si>
  <si>
    <t>CONSTRUCCIÓN , MEJORAMIENTO Y MANTENIMIENTO DE LA CARRETERA LA VIRGINIA - APIA, DE LA CONEXIÓN TRONCAL DE OCCIDENTE - TRANSVERSAL LAS ANIMAS-BOGOTÁ  RISARALDA</t>
  </si>
  <si>
    <t>CONSTRUCCIÓN , MEJORAMIENTO, MANTENIMIENTO Y REHABILITACIÓN DE LA VÍA SANTANA - LA GLORIA DEL ACCESO TRANSVERSAL CARMEN - BOSCONIA DEL DEPARTAMENTO DEL  MAGDALENA</t>
  </si>
  <si>
    <t>CONSTRUCCIÓN Y MANTENIMIENTO DE TRANSBORDADORES.  NACIONAL</t>
  </si>
  <si>
    <t>CONSTRUCCIÓN , MEJORAMIENTO Y MANTENIMIENTO DE LOS ACCESOS MARÍTIMOS A LOS PUERTOS DE LA NACIÓN.  NACIONAL</t>
  </si>
  <si>
    <t>CONSTRUCCIÓN DE OBRAS Y SEÑALIZACIÓN PARA LA SEGURIDAD VIAL EN LA INFRAESTRUCTURA DE TRANSPORTE.  NACIONAL</t>
  </si>
  <si>
    <t>FORTALECIMIENTO DE LA SEGURIDAD CIUDADANA EN LAS VÍAS NACIONALES.  NACIONAL</t>
  </si>
  <si>
    <t>CONSTRUCCIÓN , MEJORAMIENTO Y MANTENIMIENTO DE LA CARRETERA NEIVA - PLATANILLAL - BALSILLAS - SAN VICENTE. TRANSVERSAL NEIVA - SAN VICENTE.  HUILA, CAQUETÁ</t>
  </si>
  <si>
    <t>CONSTRUCCIÓN , MEJORAMIENTO Y MANTENIMIENTO DE LA CONEXIÓN COSTA PACÍFICA Y LA TRONCAL DE OCCIDENTE.  CAUCA</t>
  </si>
  <si>
    <t>CONSTRUCCIÓN , MEJORAMIENTO Y MANTENIMIENTO DE LA CARRETERA VILLAGARZÓN-LA MINA-SAN JUAN DE ARAMA-VILLAVICENCIO-TAME-SARAVENA-PUENTE INTERNACIONAL RÍO ARAUCA. TRONCAL VILLAGARZÓN-SARAVENA.   PUTUMAYO, CAQUETÁ, META, CASANARE</t>
  </si>
  <si>
    <t>MEJORAMIENTO DE LA CALIDAD EN LA ESTRUCTURACIÓN Y DISEÑOS DE PROYECTOS DE INFRAESTRUCTURA DE TRANSPORTE.  NACIONAL</t>
  </si>
  <si>
    <t>IMPLEMENTACIÓN DE UN SISTEMA DE INFORMACIÓN GEOGRÁFICO DEL INVIAS.  NACIONAL</t>
  </si>
  <si>
    <t>IMPLEMENTACIÓN , MONITOREO Y SEGUIMIENTO DEL MODELO INTEGRADO DE PLANEACIÓN Y GESTIÓN - MIPG DE INVIAS.  NACIONAL</t>
  </si>
  <si>
    <t>CONSTRUCCIÓN , MEJORAMIENTO Y MANTENIMIENTO DE LA VÍA PUERTO SALGAR - PUERTO ARAUJO - LA LIZAMA - SAN ALBERTO - SAN ROQUE DE LA TRONCAL DEL MAGDALENA.  CUNDINAMARCA, BOYACÁ, SANTANDER, NORTE DE SANTANDER, CESAR</t>
  </si>
  <si>
    <t>LEVANTAMIENTO Y ANÁLISIS DE INFORMACIÓN DEL PARQUE AUTOMOTOR QUE TRANSITA POR LA RED VIAL.  NACIONAL</t>
  </si>
  <si>
    <t>MEJORAMIENTO Y MANTENIMIENTO CARRETERA SANTA FE DE BOGOTÁ - CHIQUINQUIRÁ- BUCARAMANGA- SAN ALBERTO DE LA TRONCAL CENTRAL.   CUNDINAMARCA, BOYACÁ, SANTANDER, NORTE DE SANTANDER</t>
  </si>
  <si>
    <t>MEJORAMIENTO Y MANTENIMIENTO DE LA CARRETERA CUCUTA - SARDINATA - OCAÑA - AGUACLARA Y ACCESOS.  CESAR, NORTE DE SANTANDER</t>
  </si>
  <si>
    <t>MEJORAMIENTO Y MANTENIMIENTO CARRETERA SAN  GIL - BARICHARA - GUANE.  SANTANDER</t>
  </si>
  <si>
    <t>ADMINISTRACIÓN , RECAUDO Y CONTROL DE LA TASA DE PEAJE.  NACIONAL</t>
  </si>
  <si>
    <t>MEJORAMIENTO , MANTENIMIENTO DE LA CARRETERA PUERTO REY - MONTERÍA - CERETÉ - LA YE - EL VIAJANO - GUAYEPO - MAJAGUAL DE LA TRANSVERSAL PUERTO REY - MONTERÍA - TIBÚ. DEPARTAMENTOS   CÓRDOBA, SUCRE</t>
  </si>
  <si>
    <t>CONSTRUCCIÓN , MEJORAMIENTO Y MANTENIMIENTO DE LA CARRETERA ALTAMIRA - FLORENCIA.  HUILA, CAQUETÁ</t>
  </si>
  <si>
    <t>MEJORAMIENTO Y MANTENIMIENTO CARRETERA LAS ANIMAS-SANTA CECILIA-PUEBLO RICO-FRESNO-BOGOTA. TRANSVERSAL LAS ANIMAS-BOGOTÁ.   CHOCÓ, RISARALDA, CALDAS, TOLIMA, CUNDINAMARCA</t>
  </si>
  <si>
    <t>MEJORAMIENTO  Y MANTENIMIENTO CARRETERA PUERTO BOYACÁ - CHIQUINQUIRÁ - VILLA DE LEYVA - TUNJA - RAMIRIQUI - MIRAFLORES - MONTERREY.  BOYACÁ, CASANARE</t>
  </si>
  <si>
    <t>RENOVACIÓN , ACTUALIZACIÓN Y MANTENIMIENTO DE LAS TECNOLOGÍAS DE LA INFORMACIÓN Y LAS COMUNICACIONES EN EL INVÍAS.  NACIONAL</t>
  </si>
  <si>
    <t>CONSTRUCCIÓN OBRAS ANEXAS Y TÚNEL DEL SEGUNDO CENTENARIO EN LOS DEPARTAMENTOS DE  TOLIMA, QUINDIO</t>
  </si>
  <si>
    <t>CONSERVACIÓN DE VÍAS A TRAVÉS DE MANTENIMIENTO RUTINARIO Y ADMINISTRACIÓN VIAL.  NACIONAL</t>
  </si>
  <si>
    <t>CONSTRUCCIÓN , MEJORAMIENTO Y MANTENIMIENTO DE LA CARRETERA PLATO - SALAMINA - PALERMO. PARALELA RÍO MAGDALENA.  MAGDALENA</t>
  </si>
  <si>
    <t>CONSTRUCCIÓN , MEJORAMIENTO Y MANTENIMIENTO DE LAS VÍAS ALTERNAS A LA TRANSVERSAL DEL CARIBE.  CÓRDOBA, ATLÁNTICO, BOLÍVAR</t>
  </si>
  <si>
    <t>CONSTRUCCIÓN , MEJORAMIENTO Y MANTENIMIENTO DE LA CARRETERA PUERTO ARAUJO - CIMITARRA - LANDAZURI - VELEZ - BARBOSA - TUNJA DE LA TRANSVERSAL DEL CARARE.  BOYACÁ, SANTANDER</t>
  </si>
  <si>
    <t>CONSTRUCCIÓN , MEJORAMIENTO Y MANTENIMIENTO DE LA CARRETERA TAME - COROCORO - ARAUCA. TRANSVERSAL CORREDOR FRONTERIZO DEL ORIENTE COLOMBIANO.  ARAUCA</t>
  </si>
  <si>
    <t>CONSTRUCCIÓN , MEJORAMIENTO Y MANTENIMIENTO DE LA CARRETERA PUERTA DE HIERRO-MAGANGUÉ- MOMPOX-EL BANCO-ARJONA-CUATROVIENTOS-CODAZZI Y EL BANCO-TAMALAMEQUE-EL BURRO. TRANSVERSAL DEPRESIÓN MOMPOSINA.  BOLÍVAR, CESAR, MAGDALENA</t>
  </si>
  <si>
    <t>CONSTRUCCIÓN , MEJORAMIENTO Y MANTENIMIENTO DE LA CARRETERA CLUB CAMPESTRE –ARMENIA – PEREIRA – CHINCHINA – LA MANUELA  - LA FELISA Y VARIANTES, TRONCAL DEL EJE CAFETERO.     QUINDIO, RISARALDA, CALDAS, VALLE DEL CAUCA</t>
  </si>
  <si>
    <t>CONSTRUCCIÓN , MEJORAMIENTO Y MANTENIMIENTO DE LA CARRETERA LORICA - CHINU, CONEXIÓN TRANSVERSAL DEL CARIBE - TRONCAL DE OCCIDENTE.  CÓRDOBA</t>
  </si>
  <si>
    <t>CONSTRUCCIÓN , MEJORAMIENTO Y MANTENIMIENTO DE LA CARRETERA OCAÑA - LA ONDINA - LLANO GRANDE - CONVENCIÓN. ACCESO A OCAÑA.  NORTE DE SANTANDER</t>
  </si>
  <si>
    <t>CONSTRUCCIÓN , MEJORAMIENTO Y MANTENIMIENTO DE LA CARRETERA TURBO-CARTAGENA-BARRANQUILLA-SANTA MARTA-RIOHACHA-PARAGUACHÓN. TRANSVERSAL DEL CARIBE.  CÓRDOBA, ATLÁNTICO, SUCRE, ANTIOQUIA, BOLÍVAR, MAGDALENA, LA GUAJIRA</t>
  </si>
  <si>
    <t>FORTALECIMIENTO DE LA INVESTIGACIÓN INSTITUCIONAL   VALLE DEL CAUCA</t>
  </si>
  <si>
    <t>FORTALECIMIENTO DE LAS CONDICIONES DE CALIDAD INSTITUCIONAL CON MIRAS A LA ACREDITACIÓN DE PROGRAMAS ACADÉMICOS   CALI</t>
  </si>
  <si>
    <t>TRANSFERENCIAS BIENESTAR UNIVERSITARIO (LEY 30 DE 1992)</t>
  </si>
  <si>
    <t>FORTALECIMIENTO DE LA ARQUITECTURA DE TECNOLOGÍAS DE INFORMACIÓN Y COMUNICACIONES PARA SOPORTAR LA TOMA DE DECISIONES REGULATORIAS BASADAS EN DATOS Y LA INTERACCIÓN CON LOS DIFERENTES GRUPOS DE INTERÉS  NACIONAL</t>
  </si>
  <si>
    <t>ESTUDIOS QUE PERMITAN GENERAR UN ENTORNO ABIERTO, TRANSPARENTE Y PARTICIPATIVO PARA LOS AGENTES DEL ECOSISTEMA DIGITAL   NACIONAL</t>
  </si>
  <si>
    <t>CONSTRUCCIÓN , MEJORAMIENTO Y MANTENIMIENTO DE LA CARRETERA RUMICHACA-PALMIRA-CERRITO-MEDELLÍN-SINCELEJO-BARRANQUILLA. TRONCAL DE OCCIDENTE.  NARIÑO, CAUCA, VALLE DEL CAUCA, RISARALDA, CALDAS, ANTIOQUIA, CÓRDOBA, SUCRE, BOLÍVAR, ATLÁNTICO</t>
  </si>
  <si>
    <t>CONSTRUCCIÓN , MEJORAMIENTO Y MANTENIMIENTO DE LA CARRETERA POPAYÁN (CRUCERO) - TOTORO - GUADUALEJO - PUERTO VALENCIA - LA PLATA - LABERINTO Y ALTERNAS DE LA TRANSVERSAL  HUILA, CAUCA</t>
  </si>
  <si>
    <t>CONSTRUCCIÓN , MEJORAMIENTO Y MANTENIMIENTO DE LA CARRETERA TUMACO-PASTO-MOCOA DE LA TRANSVERSAL TUMACO-MOCOA EN LOS DEPARTAMENTOS DE  NARIÑO, PUTUMAYO</t>
  </si>
  <si>
    <t>CONSTRUCCIÓN , MEJORAMIENTO Y MANTENIMIENTO DE LAS VÍAS TRANSFERIDAS POR LA EMERGENCIA DEL RIO PÁEZ.  CAUCA, HUILA</t>
  </si>
  <si>
    <t>CONSTRUCCIÓN , MEJORAMIENTO Y MANTENIMIENTO DE LA CARRETERA MEDELLÍN-SANTUARIO-PUERTO TRIUNFO-CRUCE RUTA 45 Y TOBIAGRANDE-SANTAFE DE BOGOTÁ. TRANSVERSAL MEDELLÍN-BOGOTÁ.  CUNDINAMARCA, ANTIOQUIA</t>
  </si>
  <si>
    <t>CONSTRUCCIÓN , MEJORAMIENTO Y MANTENIMIENTO DE LA CARRETERA CHAPARRAL - ORTEGA - GUAMO. ALTERNA BUGA - PUERTO INÍRIDA.  TOLIMA</t>
  </si>
  <si>
    <t>CONSTRUCCIÓN DE LAS OBRAS DE INFRAESTRUCTURA VIAL PARA LA SOLUCIÓN INTEGRAL DEL PASO SOBRE EL RÍO MAGDALENA EN LA CARRETERA BARRANQUILLA - PALERMO - SANTA MARTA EN LOS DEPARTAMENTOS DE   ATLÁNTICO, MAGDALENA</t>
  </si>
  <si>
    <t>MEJORAMIENTO Y MANTENIMIENTO DE LA CARRETERA PUENTE SAN MIGUEL - ESPINAL DE LA TRONCAL DEL MAGDALENA. DEPARTAMENTOS  PUTUMAYO, CAUCA, HUILA, TOLIMA</t>
  </si>
  <si>
    <t>MEJORAMIENTO Y  MANTENIMIENTO DE LA CARRETERA  LOS CUROS - MALAGA.  SANTANDER</t>
  </si>
  <si>
    <t>ANÁLISIS ESTUDIOS Y/O DISEÑOS EN INFRAESTRUCTURA DE TRANSPORTE.  NACIONAL</t>
  </si>
  <si>
    <t>CAPACITACIÓN INTEGRAL PARA LOS FUNCIONARIOS DEL INSTITUTO NACIONAL DE VÍAS.   NACIONAL</t>
  </si>
  <si>
    <t>CONSERVACIÓN DE CUENCAS HIDROGRAFICAS ABASTECEDORAS DE ACUEDUCTOS MUNICIPALES A NIVEL  NACIONAL</t>
  </si>
  <si>
    <t>ADMINISTRACIÓN DE LOS RECURSOS PROVENIENTES DE LA TASA POR USO DE AGUA PARA LA PROTECCIÓN Y RECUPERACIÓN DEL RECURSO HÍDRICO EN  ÁREAS DEL SISTEMA DE PARQUES NACIONALES NATURALES DE COLOMBIA  NACIONAL</t>
  </si>
  <si>
    <t>MEJORAMIENTO , MANTENIMIENTO Y REHABILITACIÓN DE LA VÍA BELEN - SOCHA - SACAMA - LA CABUYA.  CASANARE, BOYACÁ</t>
  </si>
  <si>
    <t>CONSTRUCCIÓN , MEJORAMIENTO Y MANTENIMIENTO DE LA CARRETERA SAN CAYETANO - CORNEJO - ZULIA.  NORTE DE SANTANDER</t>
  </si>
  <si>
    <t>CONSTRUCCIÓN , MEJORAMIENTO Y MANTENIMIENTO DE LA CARRETERA CARTAGO-ALCALA-MONTENEGRO-ARMENIA.  VALLE DEL CAUCA, QUINDIO</t>
  </si>
  <si>
    <t>CONSTRUCCIÓN , MEJORAMIENTO Y MANTENIMIENTO DE LAS CIRCUNVALARES DE  SAN ANDRES Y PROVIDENCIA</t>
  </si>
  <si>
    <t>CONSTRUCCIÓN , MEJORAMIENTO Y MANTENIMIENTO DE LA CARRETERA TUQUERRES - SAMANIEGO.  NARIÑO</t>
  </si>
  <si>
    <t>MEJORAMIENTO Y MANTENIMIENTO DE LA VÍA ALTERNA AL PUERTO DE SANTA MARTA EN EL DEPARTAMENTO DE  MAGDALENA</t>
  </si>
  <si>
    <t>MEJORAMIENTO DE LOS SERVICIOS AEROPORTUARIOS Y A LA NAVEGACIÓN AÉREA DE LA REGIÓN  META</t>
  </si>
  <si>
    <t>MEJORAMIENTO DE LOS SERVICIOS AEROPORTUARIOS Y A LA NAVEGACIÓN AÉREA DE LA REGIÓN  NORTE DE SANTANDER</t>
  </si>
  <si>
    <t>MEJORAMIENTO DE LOS SERVICIOS AEROPORTUARIOS Y A LA NAVEGACIÓN AÉREA DE LA REGIÓN  ATLÁNTICO</t>
  </si>
  <si>
    <t>FORTALECIMIENTO DEL SISTEMA DE  NAVEGACIÓN AÉREA   NACIONAL</t>
  </si>
  <si>
    <t>CONSOLIDACIÓN DEL AEROPUERTO EL DORADO CIUDAD REGIÓN   BOGOTÁ, CUNDINAMARCA</t>
  </si>
  <si>
    <t>MEJORAMIENTO DE LOS SERVICIOS AEROPORTUARIOS Y A LA NAVEGACIÓN AÉREA DEL AEROPUERTO ALFREDO VASQUEZ COBO DE LA CIUDAD DE  LETICIA</t>
  </si>
  <si>
    <t>MEJORAMIENTO DE LOS SERVICIOS AEROPORTUARIOS Y A LA NAVEGACIÓN AÉREA DE LOS AEROPUERTOS GUSTAVO ROJAS PINILLA  Y EL EMBRUJO DE  SAN ANDRES Y PROVIDENCIA</t>
  </si>
  <si>
    <t>MEJORAMIENTO DE LOS SERVICIOS AEROPORTUARIOS Y A LA NAVEGACIÓN AÉREA DEL AEROPUERTO JOSÉ MARÍA CÓRDOVA DE LA CIUDAD DE   RIONEGRO</t>
  </si>
  <si>
    <t>MEJORAMIENTO DE LOS SERVICIOS AEROPORTUARIOS Y A LA NAVEGACIÓN AÉREA DEL AEROPUERTO EL ALCARAVAN DE  YOPAL</t>
  </si>
  <si>
    <t>MEJORAMIENTO DE LOS SERVICIOS AEROPORTUARIOS Y A LA NAVEGACIÓN AÉREA DEL AEROPUERTO  RAFAEL NÚÑEZ DE  CARTAGENA</t>
  </si>
  <si>
    <t>MEJORAMIENTO DE LOS SERVICIOS AEROPORTUARIOS Y A LA NAVEGACIÓN AÉREA DEL AEROPUERTO ANTONIO NARIÑO DE  PASTO</t>
  </si>
  <si>
    <t>MEJORAMIENTO DE LOS SERVICIOS AEROPORTUARIOS Y A LA NAVEGACIÓN AÉREA DEL AEROPUERTO CAMILO DAZA DE LA CIUDAD DE   CÚCUTA</t>
  </si>
  <si>
    <t>MEJORAMIENTO DE LOS SERVICIOS AEROPORTUARIOS Y A LA NAVEGACIÓN AÉREA DEL AEROPUERTO GUILLERMO LEON VALENCIA DE  POPAYÁN</t>
  </si>
  <si>
    <t>MEJORAMIENTO DE LOS SERVICIOS AEROPORTUARIOS Y A LA NAVEGACIÓN AÉREA DEL AEROPUERTO ALFONSO LÓPEZ PUMAREJO DE   VALLEDUPAR</t>
  </si>
  <si>
    <t>INVESTIGACIÓN DE ACCIDENTES E INCIDENTES AÉREOS EN EL TERRITORIO   NACIONAL</t>
  </si>
  <si>
    <t>MEJORAMIENTO DE LOS SERVICIOS AEROPORTUARIOS Y A LA NAVEGACIÓN AÉREA DE LA REGIÓN  CUNDINAMARCA</t>
  </si>
  <si>
    <t>TRANSFERENCIAS DE EXCEDENTES FINANCIEROS A LA NACIÓN (ART. 16 EOP)</t>
  </si>
  <si>
    <t>FORMULACIÓN DE PLANES DE MANEJO AMBIENTAL DE SEIS MICROCUENCAS DE LA JURISDICCIÓN DE CODECHOCÓ, DEPARTAMENTO DEL  CHOCÓ</t>
  </si>
  <si>
    <t>IMPLEMENTACIÓN  PROGRAMA DE LEGALIZACIÓN DE TIERRAS Y FOMENTO AL DESARROLLO RURAL PARA COMUNIDADES NEGRAS A NIVEL   NACIONAL</t>
  </si>
  <si>
    <t>IMPLEMENTACIÓN DEL PROGRAMA DE LEGALIZACIÓN DE TIERRAS Y FOMENTO AL DESARROLLO RURAL PARA COMUNIDADES INDÍGENAS A NIVEL  NACIONAL</t>
  </si>
  <si>
    <t>FORTALECIMIENTO DE LA GESTIÓN ADMINISTRATIVA DE LA UNIDAD DE RESTITUCIÓN DE TIERRAS   NACIONAL</t>
  </si>
  <si>
    <t>IMPLEMENTACIÓN PROGRAMA PROYECTOS PRODUCTIVOS  - ACCESO A INSTRUMENTOS PARA EL DESARROLLO PRODUCTIVO DE LAS FAMILIAS CAMPESINAS CON RESTITUCIÓN Y POSESIÓN DE SUS PREDIOS, CON EL PROPÓSITO DE CONTRIBUIR EN LA GENERACIÓN DE INGRESOS  A NIVEL   NACIONAL</t>
  </si>
  <si>
    <t>PRÉSTAMOS</t>
  </si>
  <si>
    <t>ADECUACIÓN Y MEJORAMIENTO DE LA INFRAESTRUCTURA FÍSICA DE LA AGENCIA NACIONAL DE TIERRAS A NIVEL   NACIONAL</t>
  </si>
  <si>
    <t>MEJORAMIENTO DE LAS CONDICIONES PARA LA GARANTIA DE LOS DERECHOS DE LAS PERSONAS CON DISCAPACIDAD VISUAL EN EL PAÍS.  NACIONAL</t>
  </si>
  <si>
    <t>FORTALECIMIENTO DE PROCESOS Y RECURSOS DEL INCI PARA CONTRIBUIR CON EL MEJORAMIENTO DE SERVICIOS A LAS PERSONAS CON DISCAPACIDAD VISUAL  NACIONAL</t>
  </si>
  <si>
    <t>ADMINISTRACIÓN INTEGRAL DE LA GESTIÓN DOCUMENTAL DE LA AGENCIA DE DESARROLLO RURAL  NACIONAL</t>
  </si>
  <si>
    <t>ASIGNACIONES DE RETIRO (NO DE PENSIONES)</t>
  </si>
  <si>
    <t>BIENESTAR SOCIAL AFILIADOS DE LA CAJA DE RETIRO DE LAS FUERZAS MILITARES Y LA CAJA DE SUELDOS DE RETIRO DE LA POLICÍA NACIONAL, DECRETOS 2002 Y 2003 DE 1984 (NO DE PENSIONES)</t>
  </si>
  <si>
    <t>FORTALECIMIENTO DE LOS PROCESOS DE GESTIÓN DOCUMENTAL Y ARCHIVÍSTICO DE CASUR EN   BOGOTÁ</t>
  </si>
  <si>
    <t>FORTALECIMIENTO DE LA ESTRUCTURA FÍSICA DE LOS INMUEBLES DE CASUR PARA SU RENTABILIDAD Y SOSTENIBILIDAD  NACIONAL</t>
  </si>
  <si>
    <t>ACTUALIZACIÓN Y MEJORAMIENTO DE  LA PRESTACIÓN DE SERVICIOS TECNOLÓGICOS A LOS GRUPOS SOCIALES OBJETIVO DE CASUR  NACIONAL</t>
  </si>
  <si>
    <t>FORTALECIMIENTO DE LA COOPERACIÓN Y RELACIONES INTERNACIONALES DEL SECTOR SALUD  NACIONAL</t>
  </si>
  <si>
    <t>IMPLEMENTACIÓN DE ACCIONES DEL PROGRAMA AMPLIADO DE INMUNIZACIONES - PAI   NACIONAL</t>
  </si>
  <si>
    <t>FORTALECIMIENTO DE LA CAPACIDAD DEL MINISTERIO DE SALUD Y PROTECCIÓN SOCIAL PARA ORIENTAR LA GESTIÓN DEL TALENTO HUMANO EN SALUD.  NACIONAL</t>
  </si>
  <si>
    <t>IMPLEMENTACIÓN DEL MODELO DE SERVICIO AL CIUDADANO EN EL SECTOR SALUD A NIVEL  NACIONAL</t>
  </si>
  <si>
    <t>IMPLEMENTACIÓN DE ACCIONES DE PROMOCIÓN DE LA SALUD Y PREVENCIÓN DE LA ENFERMEDAD.  NACIONAL</t>
  </si>
  <si>
    <t>FORTALECIMIENTO DE LA RECTORIA PARA EL MEJORAMIENTO DEL ACCESO A LOS SERVICIOS DE SALUD EN EL SISTEMA GENERAL DE SEGURIDAD SOCIAL EN SALUD -SGSSS-  NACIONAL</t>
  </si>
  <si>
    <t>FORTALECIMIENTO  DE LA  INFORMACIÓN RELACIONADA CON LA SITUACIÓN DE SALUD DE LA POBLACIÓN A NIVEL  NACIONAL</t>
  </si>
  <si>
    <t>ACTUALIZACIÓN DEL PLAN DE BENEFICIOS EN SALUD UNIDAD DE PAGO POR CAPITACIÓN Y SU IMPACTO PRESUPUESTAL RESPECTO A LAS NECESIDADES EN SALUD DE LA POBLACIÓN  NACIONAL</t>
  </si>
  <si>
    <t>FORTALECIMIENTO DE LOS SISTEMAS DE GESTIÓN EN EL MINISTERIO DE SALUD Y PROTECCIÓN SOCIAL    NACIONAL</t>
  </si>
  <si>
    <t>FORTALECIMIENTO SISTEMA DE INFORMACIÓN DE SALUD Y PROTECCIÓN SOCIAL    NACIONAL</t>
  </si>
  <si>
    <t>TRIBUNALES DE ÉTICA MÉDICA, ODONTOLOGÍA Y ENFERMERÍA</t>
  </si>
  <si>
    <t>PROGRAMA ATENCIÓN ÁREAS MARGINADAS Y POBLACIÓN DISPERSA (LEY 100 DE 1993) (NO DE PENSIONES)</t>
  </si>
  <si>
    <t>FORTALECIMIENTO DEL ENTORNO LABORAL EN EL MINISTERIO DE SALUD Y PROTECCIÓN SOCIAL A NIVEL  NACIONAL</t>
  </si>
  <si>
    <t>FORTALECIMIENTO DE LOS ACTORES PARA LA APROPIACIÓN DEL ENFOQUE DIFERENCIAL EN LA ATENCIÓN EN SALUD Y PROMOCIÓN SOCIAL EN SALUD  NACIONAL</t>
  </si>
  <si>
    <t>ANÁLISIS DE TECNOLOGÍAS EN SALUD QUE BENEFICIEN LA PRESTACIÓN DE LOS SERVICIOS EN SALUD.  NACIONAL</t>
  </si>
  <si>
    <t>IMPLEMENTACIÓN DEL SISTEMA DE GESTION FINANCIERA Y ADMINISTRATIVA DE LOS RECURSOS DEL SECTOR SALUD A NIVEL   NACIONAL</t>
  </si>
  <si>
    <t>REMODELACIÓN DE LAS SEDES DEL MINISTERIO DE SALUD Y PROTECCIÓN SOCIAL  BOGOTÁ</t>
  </si>
  <si>
    <t>FORTALECIMIENTO DE LA PRESTACIÓN DE LOS SERVICIOS DE SALUD EN CONDICIONES DE INTEGRALIDAD, CONTINUIDADY CALIDAD  NACIONAL</t>
  </si>
  <si>
    <t>FORTALECIMIENTO DE LOS PROCESOS PARA LA ELABORACIÓN DE ESTUDIOS, INVESTIGACIONES Y EVALUACIÓN DE LAS POLÍTICAS PÚBLICAS SECTORIALES Y DE LA GESTIÓN DE INFORMACIÓN PARA TOMA DE DECISIONES.  NACIONAL</t>
  </si>
  <si>
    <t>FORTALECIMIENTO DE LA INFRAESTRUCTURA DEL MINISTERIO DE RELACIONES EXTERIORES PARA EL DESARROLLO DE LOS PROCESOS MISIONALES  NACIONAL</t>
  </si>
  <si>
    <t>FORMULACIÓN E IMPLEMENTACIÓN DE PLANES Y PROYECTOS INTEGRALES CON ENFOQUE TERRITORIAL PARA LA POBLACIÓN RURAL.  NACIONAL</t>
  </si>
  <si>
    <t>APOYO A LA FORMULACIÓN E IMPLEMENTACIÓN DE DISTRITOS DE ADECUACIÓN DE TIERRAS Y A LA PRESTACIÓN DEL SERVICIO PÚBLICO DE ADECUACIÓN DE TIERRAS A NIVEL  NACIONAL</t>
  </si>
  <si>
    <t>FORTALECIMIENTO A LA PRESTACIÓN DEL SERVICIO PÚBLICO DE EXTENSIÓN AGROPECUARIA  NACIONAL</t>
  </si>
  <si>
    <t>ASISTENCIA PARA INCREMENTAR LA CAPACIDAD DE RESPUESTA  DEL SECTOR SALUD HACIA LA POBLACIÓN  AFECTADA POR EMERGENCIAS Y DESASTRES  NACIONAL</t>
  </si>
  <si>
    <t>APOYO PARA LA IMPLEMENTACIÓN DE LAS MEDIDAS DE ASISTENCIA Y REHABILITACIÓN A VÍCTIMAS DEL CONFLICTO ARMADO  NACIONAL</t>
  </si>
  <si>
    <t>IMPLEMENTACIÓN DE LA ESTRATEGIA DE LA PARTICIPACIÓN SOCIAL EN EL SECTOR SALUD Y PROTECCIÓN SOCIAL  NACIONAL</t>
  </si>
  <si>
    <t>ASISTENCIA ANCIANOS, NIÑOS ADOPTIVOS Y POBLACIÓN DESPROTEGIDA LEY 1251 DE 2002</t>
  </si>
  <si>
    <t>APORTES A PROGRAMAS DE PREVENCIÓN Y CONTROL DE ENFERMEDADES TRANSMITIDAS POR VECTORES</t>
  </si>
  <si>
    <t>MESADAS PENSIONALES ENFERMOS DE LEPRA (LEY 148 DE 1961) (DE PENSIONES)</t>
  </si>
  <si>
    <t>FORTALECIMIENTO DE LA RECTORÍA Y REGULACIÓN DE LAS TECNOLOGÍAS EN SALUD EN COLOMBIA.  NACIONAL</t>
  </si>
  <si>
    <t>IMPLEMENTACIÓN DE ESTRATEGIAS DE COMUNICACIÓN PARA LA PROMOCIÓN Y DIVULGACIÓN DE LOS TEMAS RELACIONADOS CON SALUD Y PROTECCIÓN SOCIAL A NIVEL  NACIONAL</t>
  </si>
  <si>
    <t>MEJORAMIENTO DE LA CALIDAD EN LA GESTIÓN DE LOS AGENTES DEL SISTEMA DE SALUD A NIVEL  NACIONAL</t>
  </si>
  <si>
    <t>FORTALECIMIENTO DE LA GESTIÓN INSTITUCIONAL DEL INFOTEP   SAN ANDRES Y PROVIDENCIA</t>
  </si>
  <si>
    <t>FORTALECIMIENTO DE LAS ESTRATEGIAS DE CALIDAD, COBERTURA, PERTINENCIA Y PERMANENCIA DE LA EDUCACIÓN SUPERIOR EN EL INFOTEP  SAN ANDRÉS</t>
  </si>
  <si>
    <t>FORTALECIMIENTO DEL PLAN FRONTERAS PARA LA PROSPERIDAD: IMPULSAR EL DESARROLLO EN LAS ZONAS DE FRONTERA.  AMAZONAS, PUTUMAYO, LA GUAJIRA, SAN ANDRES Y PROVIDENCIA, BOYACÁ, NORTE DE SANTANDER, CHOCÓ, NARIÑO, ARAUCA, GUAINÍA, VAUPÉS, VICHADA, CESAR</t>
  </si>
  <si>
    <t>FORTALECIMIENTO DEL MODELO INTEGRAL DE CAPACITACIÓN DE LOS FUNCIONARIOS DEL MINISTERIO DE RELACIONES EXTERIORES  NACIONAL</t>
  </si>
  <si>
    <t>FORTALECIMIENTO DE LA GESTIÓN DOCUMENTAL EN EL MINISTERIO DE RELACIONES EXTERIORES Y SU FONDO ROTATORIO  BOGOTÁ</t>
  </si>
  <si>
    <t>MEJORAMIENTO TECNOLÓGICO DEL MINISTERIO DE RELACIONES EXTERIORES  NACIONAL</t>
  </si>
  <si>
    <t>FORTALECIMIENTO DEL BIENESTAR INSTITUCIONAL DEL INFOTEP  SAN JUAN DEL CESAR</t>
  </si>
  <si>
    <t>CAPACITACIÓN EN ÁREAS DE FORMACIÓN Y COMPETENCIA PROFESIONALES A DOCENTES Y ADMINISTRATIVOS DEL INFOTEP  SAN JUAN DEL CESAR</t>
  </si>
  <si>
    <t>MEJORAMIENTO DE LOS ESPACIOS FORMATIVOS Y TEORICO-PRACTICOS EN EL INFOTEP   SAN JUAN DEL CESAR</t>
  </si>
  <si>
    <t>FORTALECIMIENTO DE LA PROYECCION SOCIAL DEL INFOTEP  SAN JUAN DEL CESAR</t>
  </si>
  <si>
    <t>FORTALECIMIENTO DE LA CULTURA INVESTIGATIVA EN EL INFOTEP   SAN JUAN DEL CESAR</t>
  </si>
  <si>
    <t>FORTALECIMIENTO DE LAS COMPETENCIAS FORMATIVAS Y LABORALES DEL PERSONAL MILITAR DE LA FUERZA AÉREA COLOMBIANA A NIVEL  NACIONAL</t>
  </si>
  <si>
    <t>FORTALECIMIENTO DE LA CALIDAD EDUCATIVA DE LAS INSTITUCIONES DE EDUCACIÓN SUPERIOR Y SUS PROGRAMAS EN LA FUERZA AÉREA COLOMBIANA  NACIONAL</t>
  </si>
  <si>
    <t>FORTALECIMIENTO DEL MANDO Y CONTROL DE LA FUERZA AÉREA COLOMBIANA A NIVEL  NACIONAL</t>
  </si>
  <si>
    <t>FORTALECIMIENTO Y RENOVACIÓN DE LA CAPACIDAD DE MOVILIDAD TERRESTRE Y DESPLIEGUE DE LA FUERZA AÉREA COLOMBIANA A NIVEL  NACIONAL</t>
  </si>
  <si>
    <t>FORTALECIMIENTO DE LA PRESTACIÓN DE LOS SERVICIOS DE SALUD DE LOS ESTABLECIMIENTOS DE SANIDAD MILITAR DE LAS FUERZAS MILITARES   NACIONAL</t>
  </si>
  <si>
    <t>FORMULACIÓN DISEÑO E IMPLEMENTACIÓN DEL SISTEMA DE INFORMACIÓN PARA EL SUBSISTEMA DE SALUD DE LAS FUERZAS MILITARES A NIVEL  NACIONAL</t>
  </si>
  <si>
    <t>INCREMENTO DE LA CAPACIDAD DE SEGURIDAD Y DEFENSA DE LA FUERZA AEREA COLOMBIANA  NACIONAL</t>
  </si>
  <si>
    <t>IMPLEMENTACIÓN DEL PLAN NACIONAL DE INFRAESTRUCTURA A NIVEL  NACIONAL</t>
  </si>
  <si>
    <t>FORTALECIMIENTO DEL SISTEMA DE SEGURIDAD INTEGRAL MARÍTIMA Y FLUVIAL A NIVEL  NACIONAL</t>
  </si>
  <si>
    <t>DESARROLLO DE LA AGENDA CIENTÍFICA PARA LA AUTORIDAD MARÍTIMA Y FLUVIAL A NIVEL  NACIONAL</t>
  </si>
  <si>
    <t>CONSOLIDACIÓN DEL POTENCIAL DE LA AUTORIDAD MARÍTIMA EN EL TERRITORIO   NACIONAL</t>
  </si>
  <si>
    <t>FORTALECIMIENTO DE LA GESTIÓN DE CREMIL CON EL APOYO DE LAS TIC  BOGOTÁ</t>
  </si>
  <si>
    <t>MANTENIMIENTO RECUPERATIVO Y ESTRUCTURAL DE VIVIENDAS FISCALES Y SUS AREAS COMUNES A NIVEL  NACIONAL</t>
  </si>
  <si>
    <t>FONDO NACIONAL DE EMERGENCIAS</t>
  </si>
  <si>
    <t>1201</t>
  </si>
  <si>
    <t>FORTALECIMIENTO DEL PRINCIPIO DE SEGURIDAD JURÍDICA,   NACIONAL</t>
  </si>
  <si>
    <t>ACTUALIZACIÓN EN LINEA DE LAS BASES DE DATOS PARA EL CATASTRO MULTIPROPOSITO A NIVEL NACIONAL  NACIONAL</t>
  </si>
  <si>
    <t>IMPLEMENTACIÓN DEL ENFOQUE DIFERENCIAL ÉTNICO EN LAS CONDICIONES DE RECLUSIÓN Y TRATAMIENTO RESOCIALIZADOR.  NACIONAL</t>
  </si>
  <si>
    <t>IMPLEMENTACIÓN DE HERRAMIENTAS DE EVALUACIÓN PENITENCIARIA  NACIONAL</t>
  </si>
  <si>
    <t>IMPLEMENTACIÓN DE HERRAMIENTAS TECNOLÓGICAS Y ELEMENTOS PARA MEJORAR LA CALIDAD  Y EFICIENCIA EN LA PRESTACIÓN DEL SERVICIO AL CIUDADANO DEL INPEC  NACIONAL</t>
  </si>
  <si>
    <t>MEJORAMIENTO E INNOVACIÓN DEL MODELO DE NEGOCIO DE CASUR PARA GENERAR BIENESTAR A LOS AFILIADOS Y SUS FAMILIAS  NACIONAL</t>
  </si>
  <si>
    <t>SANEAMIENTO Y FORMALIZACIÓN DE LA PROPIEDAD INMOBILIARIA A NIVEL NACIONAL EN EL POSCONFLICTO  NACIONAL</t>
  </si>
  <si>
    <t>IMPLEMENTACIÓN DE LOS SISTEMAS DE GESTIÓN DE LA SUPERINTENDENCIA DE NOTARIADO Y REGISTRO A NIVEL  NACIONAL</t>
  </si>
  <si>
    <t>FORTALECIMIENTO DEL MODELO DE GESTIÓN DE TECNOLOGÍAS DE LA INFORMACIÓN EN LA SUPERINTENDENCIA DE NOTARIADO Y REGISTRO A NIVEL  NACIONAL</t>
  </si>
  <si>
    <t>MEJORAMIENTO DE LA MOVILIDAD ESTRATÉGICA, ORIENTADA AL SERVICIO DE POLICÍA EN EL TERRITORIO  NACIONAL</t>
  </si>
  <si>
    <t>MEJORAMIENTO POLÍTICA EDUCATIVA DE LA POLICÍA  NACIONAL</t>
  </si>
  <si>
    <t>FORTALECIMIENTO DE LA INFRAESTRUCTURA EDUCATIVA Y ADMINISTRATIVA DE LA POLICÍA   NACIONAL</t>
  </si>
  <si>
    <t>FORTALECIMIENTO DE LAS INSTALACIONES DE SALUD DE LA POLICÍA   NACIONAL</t>
  </si>
  <si>
    <t>FORTALECIMIENTO A LA GESTIÓN ADMINISTRATIVA DEL SANATORIO DE   AGUA DE DIOS</t>
  </si>
  <si>
    <t>INVESTIGACIÓN EN SALUD PÚBLICA Y BIOMEDICINA  NACIONAL</t>
  </si>
  <si>
    <t>FORTALECIMIENTO INSTITUCIONAL EN TECNOLOGÍAS DE INFORMACIÓN Y COMUNICACIONES  NACIONAL</t>
  </si>
  <si>
    <t>FORTALECIMIENTO DE LA VIGILANCIA, DETECCIÓN, VALORACIÓN Y RESPUESTA ANTE RIESGOS, EVENTOS, EMERGENCIAS Y EPIDEMIAS EN SALUD PÚBLICA A NIVEL  NACIONAL</t>
  </si>
  <si>
    <t>FORTALECIMIENTO CONSTRUCCIÓN, ADECUACIÓN Y MANTENIMIENTO DE INFRAESTRUCTURA FÍSICA DEL INSTITUTO NACIONAL DE SALUD  NACIONAL</t>
  </si>
  <si>
    <t>FORTALECIMIENTO DEL ANÁLISIS DE INFORMACIÓN EN SALUD PARA LA TOMA DE DECISIONES EN EL ÁMBITO  NACIONAL</t>
  </si>
  <si>
    <t>MEJORAMIENTO DE LA SITUACIÓN NUTRICIONAL DE LA POBLACIÓN  A NIVEL   NACIONAL</t>
  </si>
  <si>
    <t>FORTALECIMIENTO DE LA CAPACIDAD INSTITUCIONAL EN LA PROVISIÓN DE BIENES Y SERVICIOS DE INTERÉS PARA LA SALUD PÚBLICA  NACIONAL</t>
  </si>
  <si>
    <t>FORTALECIMIENTO DE LA COORDINACIÓN DE LAS  REDES DE BANCOS DE SANGRE Y DE  DONACIÓN Y TRASPLANTES  NACIONAL</t>
  </si>
  <si>
    <t>RENOVACIÓN TECNOLÓGICA DE LOS LABORATORIOS DEL INS  NACIONAL</t>
  </si>
  <si>
    <t>ACTUALIZACIÓN  DE LOS PROCESOS EDUCATIVOS EN LOS ESTABLECIMIENTOS DE RECLUSIÓN DEL SISTEMA PENITENCIARIO Y CARCELARIO COLOMBIANO GARANTIZANDO EL DERECHO FUNDAMENTAL A LA EDUCACIÓN Y AL PROCESO DE TRATAMIENTO PENITENCIARIO.    NACIONAL</t>
  </si>
  <si>
    <t>MEJORAMIENTO DE LA PLATAFORMA TECNOLÓGICA DEL INPEC  NACIONAL</t>
  </si>
  <si>
    <t>FORTALECIMIENTO TECNOLÓGICO DE LA SEGURIDAD EN LOS ESTABLECIMIENTOS DE RECLUSIÓN DEL ORDEN NACIONAL  NACIONAL</t>
  </si>
  <si>
    <t>IMPLEMENTACIÓN DE SALAS PARA LA REALIZACIÓN DE AUDIENCIAS Y DILIGENCIAS JUDICIALES EN LOS ESTABLECIMIENTOS DE RECLUSIÓN DEL ORDEN   NACIONAL</t>
  </si>
  <si>
    <t>FORTALECIMIENTO DE LA INFRAESTRUCTURA FÍSICA DE LOS ERON  A CARGO DEL INPEC -  NACIONAL</t>
  </si>
  <si>
    <t>CONSTRUCCIÓN  AMPLIACIÓN DE INFRAESTRUCTURA PARA GENERACIÓN DE CUPOS EN LOS ESTABLECIMIENTOS DE RECLUSIÓN DEL ORDEN -  NACIONAL</t>
  </si>
  <si>
    <t>FORTALECIMIENTO EN LA APLICACIÓN DE LA GESTIÓN DOCUMENTAL   EN LA UNIDAD DE SERVICIOS PENITENCIARIOS Y CARCELARIOS  BOGOTÁ</t>
  </si>
  <si>
    <t>FORTALECIMIENTO DE ACTIVIDADES QUE IMPULSEN Y CONTRIBUYAN AL DESARROLLO DEL SECTOR AGROPECUARIO, PESQUERO Y DE DESARROLLO RURAL – FONDO DE FOMENTO AGROPECUARIO - FFA  NACIONAL</t>
  </si>
  <si>
    <t>FORTALECIMIENTO DEL DISEÑO, SEGUIMIENTO Y EVALUACIÓN DE POLÍTICAS PÚBLICAS PARA EL DESARROLLO AGROPECUARIO   NACIONAL</t>
  </si>
  <si>
    <t>FORTALECIMIENTO PARA  EL DESARROLLO DE LA CADENA FORESTAL PRODUCTIVA  NACIONAL</t>
  </si>
  <si>
    <t>APOYO PARA GENERAR OPORTUNIDADES A LOS JÓVENES RURALES PARA SU INTEGRACIÓN GENERACIONAL EN EL CAMPO  NACIONAL</t>
  </si>
  <si>
    <t>IMPLEMENTACIÓN Y FORTALECIMIENTO DE INICIATIVAS TECNOLÓGICAS Y DE GESTIÓN DE LA INFORMACIÓN PARA EL SECTOR AGROPECUARIO.  BOGOTÁ</t>
  </si>
  <si>
    <t>FONDO DE FOMENTO AGROPECUARIO DECRETO LEY  1279 DE 1994</t>
  </si>
  <si>
    <t>OPTIMIZACIÓN DE LA PRESTACIÓN DE SERVICIOS Y PROVISIÓN DE SOLUCIONES DE TECNOLOGÍAS DE LA INFORMACIÓN Y LA COMUNICACIONES -TIC DE LA SUPERINTENDENCIA NACIONAL DE SALUD  NACIONAL</t>
  </si>
  <si>
    <t>FORTALECIMIENTO DE LA ATENCIÓN, PROTECCIÓN Y PROMOCIÓN DE LA PARTICIPACIÓN DE LOS CIUDADANOS EN EL SISTEMA GENERAL DE SEGURIDAD SOCIAL EN SALUD  NACIONAL  NACIONAL</t>
  </si>
  <si>
    <t>MEJORAMIENTO DEL CONOCIMIENTO  DE LOS GRUPOS DE INTERÉS DE LAS ACCIONES DE IVC DE LA SUPERSALUD Y LA NORMATIVIDAD Y DISPOSICIONES DEL SGSSS   NACIONAL</t>
  </si>
  <si>
    <t>CONSOLIDACIÓN DEL SISTEMA INTEGRADO DE PLANEACIÓN Y GESTIÓN DE LA SUPERSALUD A NIVEL  NACIONAL</t>
  </si>
  <si>
    <t>FORTALECIMIENTO DEL SISTEMA DE GESTIÓN DOCUMENTAL DE LA SUPERINTENDENCIA NACIONAL DE  SALUD  NACIONAL</t>
  </si>
  <si>
    <t>FORTALECIMIENTO   DE LA INSPECCIÓN  VIGILANCIA Y CONTROL DE LOS PRODUCTOS COMPETENCIA DEL INVIMA A NIVEL   NACIONAL</t>
  </si>
  <si>
    <t>FORTALECIMIENTO DE LA INDUSTRIA DE TI  NACIONAL</t>
  </si>
  <si>
    <t>AMPLIACIÓN PROGRAMA DE TELECOMUNICACIONES SOCIALES  NACIONAL</t>
  </si>
  <si>
    <t>APOYO FINANCIERO PARA EL SUMINISTRO DE TERMINALES A NIVEL  NACIONAL</t>
  </si>
  <si>
    <t>GENERACIÓN DE POLÍTICAS Y ESTRATEGIAS DIRIGIDAS A MEJORAR LA COMPETITIVIDAD DE LA INDUSTRIA DE COMUNICACIONES  NACIONAL</t>
  </si>
  <si>
    <t>TRANSFERIR A LA AGENCIA NACIONAL DEL ESPECTRO ARTICULO 31 LEY 1341 DE 2009 Y ARTICULO 6O. DEL DECRETO 4169 DE 2011</t>
  </si>
  <si>
    <t>FORTALECIMIENTO DEL SISTEMA DE ATENCIÓN AL CIUDADANO DE LA SUPERINTENDENCIA DE INDUSTRIA Y COMERCIO A NIVEL  NACIONAL</t>
  </si>
  <si>
    <t>INCREMENTO DE LA COBERTURA DE LOS SERVICIOS DE LA RED NACIONAL DE PROTECCIÓN AL CONSUMIDOR EN EL TERRITORIO  NACIONAL</t>
  </si>
  <si>
    <t>FORTALECIMIENTO DE LA ATENCIÓN Y PROMOCIÓN DE TRÁMITES Y SERVICIOS EN EL MARCO DEL SISTEMA DE PROPIEDAD INDUSTRIAL A NIVEL  NACIONAL</t>
  </si>
  <si>
    <t>MEJORAMIENTO DEL CONTROL Y VIGILANCIA A LAS CÁMARAS DE COMERCIO Y COMERCIANTES A NIVEL  NACIONAL</t>
  </si>
  <si>
    <t>FORTALECIMIENTO DE LA PROTECCIÓN DE DATOS PERSONALES A NIVEL  NACIONAL</t>
  </si>
  <si>
    <t>MEJORAMIENTO DE LA INFRAESTRUCTURA FÍSICA DE LA SEDE DE LA SUPERINTENDENCIA DE INDUSTRIA Y COMERCIO EN  BOGOTÁ</t>
  </si>
  <si>
    <t>FORTALECIMIENTO DE LA FUNCIÓN JURISDICCIONAL DE LA SUPERINTENDENCIA DE INDUSTRIA Y COMERCIO A NIVEL  NACIONAL</t>
  </si>
  <si>
    <t>MEJORAMIENTO EN LA EJECUCIÓN DE LAS FUNCIONES ASIGNADAS EN MATERIA DE PROTECCIÓN AL CONSUMIDOR A NIVEL  NACIONAL</t>
  </si>
  <si>
    <t>FORTALECIMIENTO DE LA FUNCIÓN DE INSPECCIÓN, CONTROL Y VIGILANCIA DE LA SUPERINTENDENCIA DE INDUSTRIA Y COMERCIO EN EL MARCO DEL SUBSISTEMA NACIONAL DE CALIDAD, EL RÉGIMEN DE CONTROL DE PRECIOS Y EL SECTOR VALUATORIO A NIVEL  NACIONAL</t>
  </si>
  <si>
    <t>FORTALECIMIENTO DEL RÉGIMEN DE PROTECCIÓN DE LA LIBRE COMPETENCIA ECONÓMICA EN LOS MERCADOS A NIVEL  NACIONAL</t>
  </si>
  <si>
    <t>MEJORAMIENTO DE LOS SISTEMAS DE INFORMACIÓN Y SERVICIOS TECNOLÓGICOS DE LA SUPERINTENDENCIA DE INDUSTRIA Y COMERCIO EN EL TERRITORIO  NACIONAL</t>
  </si>
  <si>
    <t>MEJORAMIENTO EN LA CALIDAD DE LA GESTIÓN ESTRATÉGICA DE LA SUPERINTENDENCIA DE INDUSTRIA Y COMERCIO A NIVEL  NACIONAL</t>
  </si>
  <si>
    <t>FINANCIACIÓN PENSIONES RÉGIMEN DE PRIMA MEDIA CON PRESTACIÓN DEFINIDA COLPENSIONES LEY 1151 DE 2007 (DE PENSIONES)</t>
  </si>
  <si>
    <t>FORTALECIMIENTO DE LA GESTIÓN INTEGRAL, ADMINISTRATIVA  E INSTITUCIONAL DEL MINISTERIO DEL TRABAJO A NIVEL  NACIONAL</t>
  </si>
  <si>
    <t>FONDO PRESTACIONES DE LOS PENSIONADOS DE LAS EMPRESAS PRODUCTORAS DE METALES DEL CHOCÓ LEY 50 DE 1990 (DE PENSIONES)</t>
  </si>
  <si>
    <t>ASISTENCIA A LA COOPERACIÓN INTERNACIONAL DEL SECTOR A NIVEL  NACIONAL</t>
  </si>
  <si>
    <t>APOYO AL FORTALECIMIENTO DEL SECTOR A NIVEL   NACIONAL</t>
  </si>
  <si>
    <t>DESARROLLO AL LABORATORIO DEL CONTROL AL DOPAJE   NACIONAL</t>
  </si>
  <si>
    <t>APOYO A LA INSPECCIÓN, VIGILANCIA Y CONTROL A NIVEL   NACIONAL</t>
  </si>
  <si>
    <t>APOYO A LA ORGANIZACIÓN DE EVENTOS DEPORTIVOS PARA LA PREPARACIÓN DE ATLETAS Y LA PROMOCIÓN DEL DEPORTE  NACIONAL</t>
  </si>
  <si>
    <t>FORTALECIMIENTO DE LA GESTIÓN Y SEGURIDAD DE LAS TECNOLOGÍAS DE LA INFORMACIÓN, COMUNICACIONES E INFRAESTRUCTURA TECNOLÓGICA  NACIONAL</t>
  </si>
  <si>
    <t>MEJORAMIENTO DE LAS CONDICIONES DE ORGANIZACIÓN, CONSERVACIÓN Y ACCESO DE LOS DOCUMENTOS QUE SE CUSTODIAN EN EL TERRITORIO NACIONAL Y EN EL ARCHIVO GENERAL DE LA NACIÓN  NACIONAL</t>
  </si>
  <si>
    <t>IMPLANTACIÓN DEL SISTEMA NACIONAL DE ARCHIVOS  NACIONAL</t>
  </si>
  <si>
    <t>FORTALECIMIENTO DE LA INFRAESTRUCTURA FÍSICA DE LAS INSTALACIONES DEL ARCHIVO GENERAL DE LA NACIÓN Y DE LOS SISTEMAS QUE LA CONFORMAN   NACIONAL</t>
  </si>
  <si>
    <t>MESADAS PENSIONALES DE LAS EMPRESAS DE OBRAS SANITARIAS EMPOS (DE PENSIONES)</t>
  </si>
  <si>
    <t>IMPLEMENTACIÓN DE ESTRATEGIAS DE FORMACIÓN PARA EL TRABAJO Y EMPLEABILIDAD A VÍCTIMAS DEL CONFLICTO ARMADO,  NACIONAL</t>
  </si>
  <si>
    <t>INCREMENTO DE LA EFECTIVIDAD DE LA INSPECCIÓN, VIGILANCIA Y CONTROL EJERCIDA POR EL MINISTERIO DE TRABAJO A NIVEL NACIONAL    NACIONAL</t>
  </si>
  <si>
    <t>FORTALECIMIENTO DE LOS MECANISMOS DE ANÁLISIS E IMPLEMENTACIÓN DE HERRAMIENTAS PARA APOYAR EL DISEÑO Y MONITOREO DE LA POLÍTICA DE MERCADO DE TRABAJO A NIVEL NACIONAL, REGIONAL Y LOCAL  NACIONAL</t>
  </si>
  <si>
    <t>FORTALECIMIENTO A LA POLÍTICA DE FORMALIZACIÓN LABORAL, GENERACIÓN DE INGRESOS Y ECONOMÍA SOLIDARIA EN EL TERRITORIO NACIONAL  NACIONAL</t>
  </si>
  <si>
    <t>FORTALECIMIENTO DEL DESARROLLO DE LAS POLÍTICAS DE EMPLEO EN EL MARCO DEL TRABAJO DECENTE EN EL TERRITORIO   NACIONAL</t>
  </si>
  <si>
    <t>FORTALECIMIENTO DE LA GESTIÓN  JURÍDICA DEL MINISTERIO DEL TRABAJO A NIVEL NACIONAL  NACIONAL</t>
  </si>
  <si>
    <t>IMPLANTACIÓN FONDO DE SOLIDARIDAD PENSIONAL SUBCUENTA DE SUBSISTENCIA  NACIONAL</t>
  </si>
  <si>
    <t>MEJORAMIENTO Y SOSTENIBILIDAD DEL SISTEMA DE GESTIÓN PARA EL FORTALECIMIENTO ESTRATÉGICO DE LA ENTIDAD Y SU DESEMPEÑO INSTITUCIONAL.  NACIONAL</t>
  </si>
  <si>
    <t>DESARROLLO DE LA RUTA DE EMPLEO Y AUTOEMPLEO A SUJETOS DE REPARACIÒN COLECTIVA A NIVEL NACIONAL   NACIONAL</t>
  </si>
  <si>
    <t>IMPLEMENTACIÓN FONDO DE SOLIDARIDAD PENSIONAL SUBCUENTA DE SOLIDARIDAD  NACIONAL</t>
  </si>
  <si>
    <t>DIVULGACIÓN DE LOS DERECHOS FUNDAMENTALES DEL TRABAJO EN LA APLICACIÓN DEL TRABAJO DECENTE EN EL TERRITORIO A NIVEL  NACIONAL</t>
  </si>
  <si>
    <t>FORTALECIMIENTO TECNOLÓGICO DEL MINISTERIO DEL TRABAJO A NIVEL  NACIONAL</t>
  </si>
  <si>
    <t>FORTALECIMIENTO DEL DIÁLOGO SOCIAL Y LA CONCERTACIÓN A NIVEL  NACIONAL</t>
  </si>
  <si>
    <t>FORTALECIMIENTO DE LA POLÍTICA DE FORMACIÓN PARA EL TRABAJO, ASEGURAMIENTO DE LA CALIDAD Y MOVILIDAD LABORAL DE LOS TRABAJADORES  NACIONAL</t>
  </si>
  <si>
    <t>4402</t>
  </si>
  <si>
    <t>DESARROLLO DE LAS ACCIONES DE ESCLARECIMIENTO DE LO OCURRIDO EN EL MARCO DEL CONFLICTO ARMADO INTERNO A NIVEL   NACIONAL</t>
  </si>
  <si>
    <t>FORTALECIMIENTO DEL RECONOCIMIENTO SOCIAL DEL CONFLICTO Y LAS CONDICIONES DE CONVIVENCIA PACÍFICA EN LOS TERRITORIOS A NIVEL   NACIONAL</t>
  </si>
  <si>
    <t>AMPLIACIÓN DEL CONOCIMIENTO DE LA SOCIEDAD SOBRE LO OCURRIDO EN EL CONFLICTO ARMADO INTERNO Y EL ENTORNO INSTITUCIONAL DERIVADO DE LOS ACUERDOS DE PAZ A NIVEL  NACIONAL</t>
  </si>
  <si>
    <t>ADECUACIÓN DE ESPACIOS FÍSICOS PARA EL ESCLARECIMIENTO, RECONOCIMIENTO Y DIGNIFICACIÓN DE LAS VÍCTIMAS DEL CONFLICTO ARMADO INTERNO A NIVEL  NACIONAL</t>
  </si>
  <si>
    <t>DIFUSIÓN ESTRUCTURA, FUNCIONES Y LOGROS DE LA JEP  NACIONAL</t>
  </si>
  <si>
    <t>FORTALECIMIENTO INSTITUCIONAL EN LA GESTIÓN ADMINISTRATIVA Y DE APOYO DEL INVIMA A NIVEL  NACIONAL</t>
  </si>
  <si>
    <t>FORTALECIMIENTO DE LA ARQUITECTURA TECNOLÓGICA Y LOS PROCESOS ASOCIADOS A LA GESTIÓN DE LAS TECNOLOGÍAS DE LA INFORMACIÓN Y COMUNICACIONES  NACIONAL</t>
  </si>
  <si>
    <t>4403</t>
  </si>
  <si>
    <t>FORTALECIMIENTO DE LA UNIDAD DE BUSQUEDA DE PERSONAS DADAS POR DESAPARECIDAS  NACIONAL</t>
  </si>
  <si>
    <t>FORTALECIMIENTO DE LA INFORMACIÓN ESTADÍSTICA DEL SECTOR TIC.  NACIONAL</t>
  </si>
  <si>
    <t>EXTENSIÓN ,DESCENTRALIZACIÓN Y COBERTURA DE LA RADIO PÚBLICA  NACIONAL</t>
  </si>
  <si>
    <t>DESARROLLO Y ASEGURAMIENTO DE LA AUDIENCIA DIGITAL  NACIONAL</t>
  </si>
  <si>
    <t>SERVICIO DE ASISTENCIA, CAPACITACIÓN Y APOYO PARA EL USO Y APROPIACIÓN DE LAS TIC, CON ENFOQUE DIFERENCIAL Y EN BENEFICIO DE LA COMUNIDAD PARA PARTICIPAR EN LA ECONOMÍA DIGITAL  NACIONAL</t>
  </si>
  <si>
    <t>DESARROLLO MASIFICACIÓN ACCESO A INTERNET  NACIONAL</t>
  </si>
  <si>
    <t>IMPLEMENTACIÓN SOLUCIONES DE ACCESO COMUNITARIO A LAS TECNOLOGÍAS DE LA INFORMACIÓN Y LAS COMUNICACIONES  NACIONAL</t>
  </si>
  <si>
    <t>ADMINISTRACIÓN DEL PATRIMONIO HISTÓRICO DE LA RADIO Y LA TELEVISIÓN PÚBLICA A TRAVÉS DE LAS TIC  NACIONAL</t>
  </si>
  <si>
    <t>FORTALECIMIENTO DEL MODELO CONVERGENTE DE LA TELEVISIÓN PÚBLICA REGIONAL Y  NACIONAL</t>
  </si>
  <si>
    <t>FORTALECIMIENTO A LA  TRANSFORMACIÓN DIGITAL DE LAS EMPRESAS  A NIVEL   NACIONAL</t>
  </si>
  <si>
    <t>APROVECHAMIENTO Y USO DE LAS TECNOLOGÍAS DE LA INFORMACIÓN Y LAS COMUNICACIONES EN EL SECTOR PÚBLICO   NACIONAL</t>
  </si>
  <si>
    <t>DESARROLLO DEL SISTEMA DE INFORMACION DEL OBSERVATORIO NACIONAL DE SEGURIDAD VIAL  NACIONAL</t>
  </si>
  <si>
    <t>FORTALECIMIENTO INSTITUCIONAL DE LA AGENCIA NACIONAL DE SEGURIDAD VIAL – ANSV - 2019  NACIONAL</t>
  </si>
  <si>
    <t>MEJORAMIENTO DE LA GESTIÓN Y CAPACIDAD INSTITUCIONAL PARA LA SUPERVISIÓN INTEGRAL A LOS VIGILADOS A NIVEL  NACIONAL</t>
  </si>
  <si>
    <t>FORTALECIMIENTO A LA SUPERVISIÓN INTEGRAL A LOS VIGILADOS A NIVEL  NACIONAL</t>
  </si>
  <si>
    <t>APLICACIÓN DE MEDIDAS EN EL COMPORTAMIENTO HUMANO PARA LA MOVILIDAD SEGURA  NACIONAL</t>
  </si>
  <si>
    <t>MEJORAMIENTO DE LOS COMPONENTES DE SEGURIDAD VIAL QUE CONSTITUYEN LA INFRAESTRUCTURA VIAL, VEHÍCULOS Y EL SERVICIO DE TRANSPORTE.  NACIONAL</t>
  </si>
  <si>
    <t>FORTALECIMIENTO DE LA CAPACIDAD TÉCNICA, GESTIÓN E IMPLEMENTACIÓN DE LA POLÍTICA PÚBLICA DE SEGURIDAD VIAL  NACIONAL</t>
  </si>
  <si>
    <t>ELABORACIÓN DE ESTUDIOS ESPECIALES Y ANÁLISIS ESTADÍSTICO PARA LA MODERNIZACIÓN DE LA RAMA JUDICIAL A NIVEL   NACIONAL</t>
  </si>
  <si>
    <t>IMPLEMENTACIÓN DIGITAL Y LITIGIO EN LÍNEA A NIVEL NACIONAL  NACIONAL</t>
  </si>
  <si>
    <t>FORTALECIMIENTO DE LA UNIDAD DE REGISTRO NACIONAL DE ABOGADOS Y AUXILIARES DE LA JUSTICIA, SISTEMAS DE CONTROL E INFORMACIÓN  NACIONAL</t>
  </si>
  <si>
    <t>FORTALECIMIENTO DE LOS MECANISMOS PARA EL ACCESO A LA INFORMACIÓN DE LA RAMA JUDICIAL A NIVEL  NACIONAL</t>
  </si>
  <si>
    <t>ADQUISICIÓN ADECUACIÓN Y DOTACIÓN DE INMUEBLES Y/O LOTES DE TERRENO PARA LA INFRAESTRUCTURA PROPIA DEL SECTOR A NIVEL   NACIONAL</t>
  </si>
  <si>
    <t>CONSTRUCCIÓN Y DOTACIÓN DEL PALACIO DE JUSTICIA DE   MEDELLÍN</t>
  </si>
  <si>
    <t>CONSTRUCCIÓN Y DOTACIÓN DE INFRAESTRUCTURA FÍSICA ASOCIADA A LA PRESTACIÓN DEL SERVICIO DE JUSTICIA A NIVEL  NACIONAL</t>
  </si>
  <si>
    <t>CONSTRUCCIÓN ADECUACIÓN Y DOTACIÓN  DE LA INFRAESTRUCTURA FÍSICA ASOCIADA A LA IMPLEMENTACIÓN DEL SISTEMA ORAL A NIVEL  NACIONAL</t>
  </si>
  <si>
    <t>MEJORAMIENTO Y MANTENIMIENTO DE LA INFRAESTRUCTURA FÍSICA DE LA RAMA JUDICIAL A NIVEL  NACIONAL</t>
  </si>
  <si>
    <t>MEJORAMIENTO DE LOS PROCESOS DE ADMINISTRACIÓN DE CARRERA JUDICIAL A NIVEL  NACIONAL</t>
  </si>
  <si>
    <t>FORTALECIMIENTO DE LA PLATAFORMA PARA LA GESTIÓN TECNOLÓGICA  NACIONAL</t>
  </si>
  <si>
    <t>FORTALECIMIENTO DE LOS ESQUEMAS DE APOYO DE LA RAMA JUDICIAL A NIVEL  NACIONAL</t>
  </si>
  <si>
    <t>FORMACIÓN Y CAPACITACIÓN EN COMPETENCIAS JUDICIALES Y ORGANIZACIONALES A LOS FUNCIONARIOS, EMPLEADOS, PERSONAL ADMINISTRATIVO DE LA RAMA JUDICIAL, JUECES DE PAZ Y AUTORIDADES INDÍGENAS A NIVEL   NACIONAL</t>
  </si>
  <si>
    <t>IMPLEMENTACIÓN MANTENIMIENTO, EVALUACIÓN Y MEJORA DE LOS SISTEMAS DE GESTIÓN INTEGRADOS DE LA RAMA JUDICIAL A NIVEL   NACIONAL</t>
  </si>
  <si>
    <t>PARTICIPACIÓN IVA - DEPARTAMENTO DEL CASANARE</t>
  </si>
  <si>
    <t>PARTICIPACIÓN IVA - DEPARTAMENTO DEL GUAVIARE</t>
  </si>
  <si>
    <t>A UNIVERSIDADES PARA FUNCIONAMIENTO LEY 30 DE 1992 ARTÍCULO 86</t>
  </si>
  <si>
    <t>PARTICIPACIÓN PARA PROPÓSITO GENERAL</t>
  </si>
  <si>
    <t>PARTICIPACIÓN IVA - DEPARTAMENTO DEL VAUPÉS</t>
  </si>
  <si>
    <t>RESGUARDOS INDÍGENAS - ASIGNACIONES ESPECIALES</t>
  </si>
  <si>
    <t>MEJORAMIENTO E  INTEGRACIÓN DE LA INFORMACIÓN EN LA GESTIÓN FINANCIERA PÚBLICA NACIONAL  NACIONAL</t>
  </si>
  <si>
    <t>ADECUACIÓN DEL SIIF NACIÓN A NORMAS, CONCEPTOS Y ESTÁNDARES NACIONALES E INTERNACIONALES   BOGOTÁ</t>
  </si>
  <si>
    <t>FORTALECIMIENTO Y  SOSTENIBILIDAD DE LA CAPACIDAD INSTITUCIONAL Y FINANCIERA DE LAS ENTIDADES TERRITORIALES Y SUS DESCENTRALIZADOS, EN EL CONTEXTO DE LAS NORMAS DE RESPONSABILIDAD FISCAL.  NACIONAL</t>
  </si>
  <si>
    <t>MESADAS PENSIONALES DEL IDEMA (DE PENSIONES)</t>
  </si>
  <si>
    <t>OPTIMIZACIÓN DE LA APROPIACIÓN DEL PATRIMONIO DE LOS MUSEOS  NACIONAL</t>
  </si>
  <si>
    <t>FORTALECIMIENTO DE LA OFERTA DE CONTENIDOS CULTURALES MEDIÁTICOS PRODUCIDOS EN EL PAÍS  NACIONAL</t>
  </si>
  <si>
    <t>APOYO AL DESARROLLO DE LA MUSICA SINFONICA  NACIONAL</t>
  </si>
  <si>
    <t>ASISTENCIA PARA LA INCORPORACIÓN DEL ENFOQUE DIFERENCIAL DE DIVERSIDAD Y DE ACCIÓN SIN DAÑO EN PLANES, PROGRAMAS Y PROYECTOS EN ENTIDADES DE ESTADO Y DE GOBIERNO  NACIONAL</t>
  </si>
  <si>
    <t>DISEÑO Y REALIZACIÓN DE LA CONVOCATORIA NACIONAL DE ESTÍMULOS  NACIONAL</t>
  </si>
  <si>
    <t>FORTALECIMIENTO DE LA INFRAESTRUCTURA DE LA BIBLIOTECA NACIONAL DE COLOMBIA PARA EL ACCESO AL CONOCIMIENTO  BOGOTÁ</t>
  </si>
  <si>
    <t>FORTALECIMIENTO DE LA GESTIÓN CULTURAL A NIVEL  NACIONAL</t>
  </si>
  <si>
    <t>FORTALECIMIENTO EN EL ACCESO AL CONOCIMIENTO  NACIONAL</t>
  </si>
  <si>
    <t>IMPLEMENTACIÓN DEL PLAN PARA LAS ARTES A NIVEL   NACIONAL</t>
  </si>
  <si>
    <t>APOYO A LA GESTIÓN INSTITUCIONAL EN LA IMPLEMENTACIÓN DE LA  POLÍTICA CULTURAL  NACIONAL</t>
  </si>
  <si>
    <t>IMPLEMENTACIÓN DE LA PLATAFORMA TECNOLOGICA DEL MINISTERIO DE CULTURA EN   BOGOTÁ</t>
  </si>
  <si>
    <t>2408</t>
  </si>
  <si>
    <t>CONSTRUCCIÓN DE LAS FASES II Y III DE LA EXTENSIÓN DE LA TRONCAL NORTE QUITO SUR DEL SISTEMA TRANSMILENIO   SOACHA</t>
  </si>
  <si>
    <t>IMPLEMENTACIÓN DEL SISTEMA ESTRATÉGICO DE TRANSPORTE PÚBLICO DE  PASTO</t>
  </si>
  <si>
    <t>IMPLEMENTACIÓN SISTEMA ESTRATÉGICO DE TRANSPORTE PÚBLICO SETP EN EL MUNICIPIO DE    ARMENIA</t>
  </si>
  <si>
    <t>IMPLEMENTACIÓN SISTEMA INTEGRADO DE TRANSPORTE MASIVO  ENVIGADO, MEDELLÍN, ITAGUI</t>
  </si>
  <si>
    <t>IMPLEMENTACIÓN DEL SISTEMA INTEGRADO DEL SERVICIO PÚBLICO URBANO DE TRANSPORTE MASIVO DE PASAJEROS DEL ÁREA METROPOLITANA DE   BUCARAMANGA</t>
  </si>
  <si>
    <t>IMPLEMENTACIÓN SISTEMA ESTRATÉGICO DE TRANSPORTE PÚBLICO DEL MUNICIPIO  MONTERÍA</t>
  </si>
  <si>
    <t>IMPLEMENTACIÓN SISTEMA ESTRATÉGICO DE TRANSPORTE PÚBLICO DEL MUNICIPIO  DE  SANTA MARTA</t>
  </si>
  <si>
    <t>DISTRIBUCIÓN COBERTURAS DE TASA DE INTERÉS PARA FINANCIACIÓN DE VIVIENDA NUEVA.  NACIONAL</t>
  </si>
  <si>
    <t>APOYO PLAN TODOS SOMOS PAZCIFICO EN EL LITORAL PACIFICO  NACIONAL</t>
  </si>
  <si>
    <t>FORTALECIMIENTO DE LAS COMPETENCIAS TÉCNICAS DE LOS FUNCIONARIOS DEL MHCP  NACIONAL</t>
  </si>
  <si>
    <t>OPTIMIZACIÓN DEL MODELO DE GESTIÓN Y ADMINISTRACIÓN DEL PORTAFOLIO DE EMPRESAS ESTATALES  -  BOGOTÁ</t>
  </si>
  <si>
    <t>CONTRIBUCIÓN - SUPERINTENDENCIA FINANCIERA DE COLOMBIA</t>
  </si>
  <si>
    <t>FORTALECIMIENTO EN LA CALIDAD Y DISPONIBILIDAD DE LA INFORMACIÓN PARA LA TOMA DE DECISIONES DEL SECTOR TIC Y LOS CIUDADANOS  NACIONAL</t>
  </si>
  <si>
    <t>MEJORAMIENTO DE LAS CAPACIDADES HUMANAS, TECNOLÓGICAS Y DE LA GESTIÓN INSTITUCIONAL EN LA AGENCIA NACIONAL DEL ESPECTRO  BOGOTÁ</t>
  </si>
  <si>
    <t>DESARROLLO DE UN SISTEMA INTEGRADO DE GESTIÓN DOCUMENTAL Y DE ARCHIVO PARA LA AGENCIA NACIONAL DEL ESPECTRO  NACIONAL</t>
  </si>
  <si>
    <t>FORTALECIMIENTO Y APROPIACIÓN DEL MODELO DE GESTIÓN INSTITUCIONAL DEL MINISTERIO TIC  BOGOTÁ</t>
  </si>
  <si>
    <t>MANTENIMIENTO DE SEDES DE LA PROCURADURIA GENERAL DE LA NACIÓN -  NACIONAL</t>
  </si>
  <si>
    <t>ACTUALIZACIÓN DE LA PLATAFORMA TECNOLÓGICA DE LA PROCURADURÍA GENERAL DE LA NACIÓN -    NACIONAL</t>
  </si>
  <si>
    <t>2504</t>
  </si>
  <si>
    <t>FORTALECIMIENTO DE LA PROCURADURÍA GENERAL DE LA NACIÓN PARA EL EJERCICIO DEL CONTROL PÚBLICO  NACIONAL</t>
  </si>
  <si>
    <t>MEJORAMIENTO DE LA GESTIÓN INSTITUCIONAL DE LA PROCURADURÍA GENERAL DE LA NACIÓN A NIVEL  NACIONAL</t>
  </si>
  <si>
    <t>INCREMENTO DE LA DOTACIÓN DE TERMINALES DE CÓMPUTO Y CAPACITACIÓN DE DOCENTES EN SEDES EDUCATIVAS OFICIALES A NIVEL   NACIONAL</t>
  </si>
  <si>
    <t>RECUPERACIÓN DE EQUIPOS DE CÓMPUTO OBSOLETOS EXISTENTES EN LAS SEDES EDUCATIVAS OFICIALES A NIVEL  NACIONAL</t>
  </si>
  <si>
    <t>IMPLEMENTACIÓN  DE UN SISTEMA DE RECOLECCIÓN DE DATOS PARA EL TRANSPORTE TERRESTRE AUTOMOTOR  NACIONAL</t>
  </si>
  <si>
    <t>IMPLEMENTACIÓN DEL PROGRAMA  DE PROMOCIÓN PARA LA RENOVACIÓN DEL PARQUE AUTOMOTOR DE CARGA  NACIONAL</t>
  </si>
  <si>
    <t>APOYO A LA IMPLEMENTACION DE LA POLÍTICA LOGISTICA  NACIONAL</t>
  </si>
  <si>
    <t>INVESTIGACIÓN Y ESTUDIO PARA LA DETERMINACIÓN  DE ESTRUCTURAS TARIFARIAS EN LOS MODOS  DE TRANSPORTE Y SERVICIOS CONEXOS  NACIONAL</t>
  </si>
  <si>
    <t>ASISTENCIA TÉCNICA PARA EL APOYO EN EL FORTALECIMIENTO DE POLÍTICA, LA IMPLEMENTACIÓN DE ESTRATEGIAS PARA SU DESARROLLO Y EL SEGUIMIENTO Y APOYO A LAS ESTRATEGIAS Y PROYECTOS, EN EL MARCO DE LA POLÍTICA NACIONAL DE TRANSPORTE URBANO  NACIONAL</t>
  </si>
  <si>
    <t>ADMINISTRACIÓN GERENCIAL DEL RUNT Y ORGANIZACIÓN PARA LA INVESTIGACIÓN Y DESARROLLO EN EL SECTOR TRÁNSITO Y TRANSPORTE A NIVEL  NACIONAL</t>
  </si>
  <si>
    <t>ESTUDIOS PARA LA GESTIÓN DE POLÍTICAS EN INFRAESTRUCTURA DE LOS MODOS DE TRANSPORTE  NACIONAL</t>
  </si>
  <si>
    <t>FORTALECIMIENTO DE LA GESTIÓN INTERNA PARA LA ALINEACIÓN DE LA ESTRATEGIA DE TRANSFORMACIÓN DIGITAL CON LOS COMPONENTES MISIONALES Y CREAR UNA COMPETITIVIDAD ESTRATÉGICA EN EL MINISTERIO DE TRANSPORTE.  NACIONAL</t>
  </si>
  <si>
    <t>APOYO AL SECTOR TRANSPORTE EN LA DEFINICIÓN E IMPLEMENTACIÓN DE POLÍTICAS PÚBLICAS EN SISTEMAS INTELIGENTES DE TRANSPORTE (ITS) PARA LA INFRAESTRUCTURA, TRÁNSITO Y TRANSPORTE  NACIONAL</t>
  </si>
  <si>
    <t>AMPLIACIÓN DE LA ESTRATEGIA AMBIENTAL PARA EL SECTOR TRANSPORTE  NACIONAL</t>
  </si>
  <si>
    <t>CONSTRUCCIÓN MEJORAMIENTO, REHABILITACIÓN Y MANTENIMIENTO DE LA RED VIAL - FONDO SUBSIDIO A LA SOBRETASA A LA GASOLINA. LEY 488 DE 1998  AMAZONAS, NORTE DE SANTANDER, CHOCÓ, GUAINÍA, GUAVIARE, VAUPÉS, VICHADA, SAN ANDRES Y PROVIDENCIA</t>
  </si>
  <si>
    <t>ASISTENCIA TÉCNICA A LAS ENTIDADES TERRITORIALES POR PARTE DEL MINISTERIO DE TRANSPORTE PARA LA GESTIÓN DE LA INFRAESTRUCTURA REGIONAL INTERMODAL DE TRANSPORTE  NACIONAL</t>
  </si>
  <si>
    <t>MEJORAMIENTO Y MANTENIMIENTO DEL CANAL NAVEGABLE EN EL RÍO MAGDALENA  NACIONAL</t>
  </si>
  <si>
    <t>CONTROL PARA EL TRÁNSITO Y TRANSPORTE TERRESTRE EN SUS DIFERENTES MODOS.  NACIONAL</t>
  </si>
  <si>
    <t>APORTES PREVISIÓN PENSIONES VEJEZ JUBILADOS (DE PENSIONES)</t>
  </si>
  <si>
    <t>CONTRIBUCIÓN AL DESARROLLO DE LA GESTIÓN Y SEGURIDAD RADIOLÓGICA, NUCLEAR E ISOTÓPICA DE LOS LABORATORIOS E INSTALACIONES DEL SERVICIO GEOLÓGICO COLOMBIANO.  BOGOTÁ</t>
  </si>
  <si>
    <t>AMPLIACIÓN DEL CONOCIMIENTO DEL POTENCIAL MINERAL EN EL TERRITORIO  NACIONAL</t>
  </si>
  <si>
    <t>INVESTIGACIÓN MONITOREO Y EVALUACIÓN DE AMENAZAS GEOLÓGICAS DEL TERRITORIO  NACIONAL</t>
  </si>
  <si>
    <t>AMPLIACIÓN DEL CONOCIMIENTO GEOCIENTÍFICO BÁSICO DEL TERRITORIO  NACIONAL</t>
  </si>
  <si>
    <t>FORTALECIMIENTO DE LA INVESTIGACIÓN Y CARACTERIZACIÓN DE MATERIALES GEOLÓGICOS EN TERRITORIO  NACIONAL</t>
  </si>
  <si>
    <t>CONSTRUCCIÓN , MEJORAMIENTO Y MANTENIMIENTO DE LA TRANSVERSAL ROSAS - CONDAGUA.  CAUCA, PUTUMAYO</t>
  </si>
  <si>
    <t>APOYO A LA GESTIÓN AMBIENTAL ASOCIADO A LA RECUPERACIÓN DE LA NAVEGABILIDAD EN EL MUNICIPIO DE  BARRANCABERMEJA</t>
  </si>
  <si>
    <t>MANTENIMIENTO DEL CANAL NAVEGABLE DEL CANAL DEL DIQUE EN  BOLÍVAR, ATLÁNTICO</t>
  </si>
  <si>
    <t>CONSTRUCCIÓN , MEJORAMIENTO Y MANTENIMIENTO DE LA CARRETERA SANTA LUCIA - MOÑITOS EN EL DEPARTAMENTO DE  CÓRDOBA</t>
  </si>
  <si>
    <t>APORTES AL FONDO DE CONTINGENCIAS</t>
  </si>
  <si>
    <t>MEJORAMIENTO , MANTENIMIENTO Y CONSERVACIÓN DEL SISTEMA DE TRANSPORTE FÉRREO EN LA RED VIAL.   NACIONAL</t>
  </si>
  <si>
    <t>CONSTRUCCIÓN , MEJORAMIENTO Y MANTENIMIENTO DE LA CARRETERA EL CARMEN - VALLEDUPAR - MAICAO. TRANSVERSAL CARMEN - BOSCONIA - VALLEDUPAR - MAICAO.  BOLÍVAR, MAGDALENA, CESAR, LA GUAJIRA</t>
  </si>
  <si>
    <t>CONSTRUCCIÓN , MEJORAMIENTO Y MANTENIMIENTO DE VÍAS ALTERNAS A LA TRONCAL DE OCCIDENTE.  NARIÑO, ANTIOQUIA, CAUCA, VALLE DEL CAUCA, RISARALDA</t>
  </si>
  <si>
    <t>CONSTRUCCIÓN , MEJORAMIENTO Y MANTENIMIENTO DE LA CARRETERA PATICO - LA PLATA DE LOS CIRCUITOS ECOTURÍSTICOS  HUILA, CAUCA</t>
  </si>
  <si>
    <t>CONSTRUCCIÓN MEJORAMIENTO Y MANTENIMIENTO DE LA CARRETERA DUITAMA-SOGAMOSO-AGUAZUL. ACCESOS A YOPAL EN LOS DEPARTAMENTOS DE   BOYACÁ, CASANARE</t>
  </si>
  <si>
    <t>CONSTRUCCIÓN , MEJORAMIENTO Y MANTENIMIENTO DE LA CARRETERA SAN GIL - ONZAGA - SANTA ROSITA. TRANSVERSAL SAN GIL - MOGOTES - LA ROSITA.   SANTANDER, BOYACÁ</t>
  </si>
  <si>
    <t>CONSTRUCCIÓN , MEJORAMIENTO Y MANTENIMIENTO DE LA CARRETERA LETICIA - TARAPACÁ  AMAZONAS</t>
  </si>
  <si>
    <t>CONSTRUCCIÓN , MEJORAMIENTO Y MANTENIMIENTO CARRETERA CALAMAR - SAN JOSÉ DEL GUAVIARE DE LOS ACCESOS A MITÚ. DEPARTAMENTO DEL  GUAVIARE</t>
  </si>
  <si>
    <t>CONSTRUCCIÓN DE OBRAS DE EMERGENCIA EN LA INFRAESTRUCTURA DE TRANSPORTE.  NACIONAL</t>
  </si>
  <si>
    <t>RECURSOS A MUNICIPIOS, ESPECTÁCULOS PÚBLICOS ART. 7 DE LA LEY 1493 DEL 26 DE DICIEMBRE DE 2011</t>
  </si>
  <si>
    <t>FORTALECIMIENTO DE LAS INDUSTRIAS CULTURALES  NACIONAL</t>
  </si>
  <si>
    <t>AMPLIACIÓN MANTENIMIENTO, DOTACIÓN Y OPERACIÓN DEL TEATRO NACIONAL DE CRISTÓBAL COLÓN  BOGOTÁ</t>
  </si>
  <si>
    <t>MANTENIMIENTO DE LOS MUEBLES E INMUEBLES PROPIEDAD DEL MINISTERIO DE CULTURA A NIVEL   NACIONAL</t>
  </si>
  <si>
    <t>INVESTIGACIÓN PARA APOYAR LA MISIÓN DEL MINISTERIO PÚBLICO A NIVEL   NACIONAL</t>
  </si>
  <si>
    <t>CAPACITACIÓN A ADOLESCENTES INFRACTORES DE LA LEY PENAL A NIVEL  NACIONAL</t>
  </si>
  <si>
    <t>NORMALIZACIÓN - CERTIFICACIÓN DE COMPETENCIAS LABORALES PARA SERVIDORES PÚBLICOS  NACIONAL</t>
  </si>
  <si>
    <t>FORTALECIMIENTO DE LA CAPACIDAD INSTITUCIONAL DE LA DEFENSORÍA DEL PUEBLO DE COLOMBIA - DPC  NACIONAL</t>
  </si>
  <si>
    <t>ADECUACIÓN DE LAS CONDICIONES FÍSICAS PARA EL FUNCIONAMIENTO DE LA SEDE CENTRAL DE LA DEFENSORÍA DEL PUEBLO EN   BOGOTÁ</t>
  </si>
  <si>
    <t>COMISIÓN DE BÚSQUEDA DE PERSONAS DESAPARECIDAS LEY 589 DE 2000</t>
  </si>
  <si>
    <t>PROGRAMAS DE ALIMENTACIÓN ESCOLAR - ASIGNACIONES ESPECIALES</t>
  </si>
  <si>
    <t>MEJORAMIENTO Y REFORZAMIENTO SEDES DEL MINISTERIO DE HACIENDA Y CRÉDITO PÚBLICO  BOGOTÁ</t>
  </si>
  <si>
    <t>IMPLEMENTACIÓN SISTEMA ESTRATÉGICO DE TRANSPORTE PÚBLICO DEL MUNICIPIO  POPAYÁN</t>
  </si>
  <si>
    <t>IMPLEMENTACIÓN DEL SISTEMA ESTRATÉGICO DE TRANSPORTE PÚBLICO DE  SINCELEJO</t>
  </si>
  <si>
    <t>IMPLEMENTACIÓN SISTEMA ESTRATÉGICO DE TRANSPORTE PÚBLICO SETP EN EL MUNICIPIO DE  NEIVA</t>
  </si>
  <si>
    <t>FORTALECIMIENTO DE LA CAPACIDAD DE GESTIÓN DE LA AUTORIDAD NACIONAL DE ACUICULTURA Y PESCA - AUNAP  NACIONAL</t>
  </si>
  <si>
    <t>PROGRAMAS DE VIVIENDA Y OTROS (NO DE PENSIONES)</t>
  </si>
  <si>
    <t>FORTALECIMIENTO DE LA CAPACIDAD DE DESARROLLO INSTITUCIONAL DE LA UPRA PARA LA GESTIÓN DEL TERRITORIO RURAL EN EL ÁMBITO  NACIONAL</t>
  </si>
  <si>
    <t>ACTUALIZACIÓN DE LA INFRAESTRUCTURA FÍSICA, FUNCIONAL Y OPERATIVA DE LA CONTRALORÍA GENERAL DE LA REPÚBLICA - CGR; A NIVEL   NACIONAL</t>
  </si>
  <si>
    <t>FORTALECIMIENTO DE LA CAPACIDAD TÉCNICA Y OPERATIVA DE LA CGR PARA DESARROLLAR EL SEGUIMIENTO Y EVALUACIÓN DE LAS  POLÍTICAS PÚBLICAS DIRIGIDAS A LA POBLACIÓN VÍCTIMA Y LAS RELACIONADAS CON POSCONFLICTO.  NACIONAL</t>
  </si>
  <si>
    <t>FONDO DE CAPACITACIÓN Y PUBLICACIONES CONTRALORÍA GENERAL DE LA REPÚBLICA - DECRETO 267 DE 2000 Y LEY 1807 DE 2016</t>
  </si>
  <si>
    <t>SERVICIOS MÉDICOS, EDUCATIVOS, RECREATIVOS, Y CULTURALES PARA FUNCIONARIOS DE LA CONTRALORÍA GENERAL DE LA REPÚBLICA (ART. 90 Y 91 LEY 106 DE 1993) (NO DE PENSIONES)</t>
  </si>
  <si>
    <t>IMPLEMENTACIÓN DEL MODELO DE SEGURIDAD DE PERSONAS, BIENES E INFORMACIÓN DE LA CONTRALORÍA GENERAL DE LA REPÚBLICA  NACIONAL</t>
  </si>
  <si>
    <t>FORTALECIMIENTO INSTITUCIONAL DE LA CONTRALORÍA GENERAL DE LA REPÚBLICA - PRÉSTAMO BID  NACIONAL</t>
  </si>
  <si>
    <t>OPTIMIZACIÓN DEL REGISTRO UNICO DE APORTANTES RUA  BOGOTÁ</t>
  </si>
  <si>
    <t>MEJORAMIENTO DEL SOPORTE DE LAS TECNOLOGÍAS DE INFORMACIÓN EN LA UGPP  BOGOTÁ</t>
  </si>
  <si>
    <t>TÍTULOS DE DEUDA</t>
  </si>
  <si>
    <t>FORTALECIMIENTO DE LA GESTIÓN ADMINISTRATIVA, TECNOLÓGICA Y OPERATIVA DEL FONDO DE PASIVO SOCIAL DE FERROCARRILES NACIONALES DE COLOMBIA  NACIONAL</t>
  </si>
  <si>
    <t>FORTALECIMIENTO DEL CONTROL A LA COMERCIALIZACIÓN DE COMBUSTIBLES EN LOS DEPARTAMENTOS CONSIDERADOS COMO ZONAS DE FRONTERA.  NACIONAL</t>
  </si>
  <si>
    <t>GENERACIÓN DE CONDICIONES FAVORABLES PARA  REGULARIZAR  LA ACTIVIDAD MINERA DE PEQUEÑA ESCALA  NACIONAL</t>
  </si>
  <si>
    <t>FORTALECIMIENTO GESTIÓN PREVENTIVA EN EL SECTOR MINERO.  NACIONAL</t>
  </si>
  <si>
    <t>DISTRIBUCIÓN DE SUBSIDIOS PARA USUARIOS UBICADOS EN ZONAS ESPECIALES DEL SISTEMA INTERCONECTADO  NACIONAL</t>
  </si>
  <si>
    <t>DISTRIBUCIÓN DE RECURSOS A USUARIOS DE GAS COMBUSTIBLE POR RED DE ESTRATOS 1 Y 2.  NACIONAL</t>
  </si>
  <si>
    <t>INCREMENTO DE LA EFICIENCIA EN EL CONSUMO, USO Y GENERACIÓN DE LA ENERGÍA A NIVEL  NACIONAL</t>
  </si>
  <si>
    <t>FORTALECIMIENTO PARA LA REDUCCIÓN DE LA CONFLICTIVIDAD SOCIO AMBIENTAL FRENTE A LAS ACTIVIDADES DESARROLLADAS POR  EL SECTOR MINERO ENERGÉTICO EN EL TERRITORIO   NACIONAL</t>
  </si>
  <si>
    <t>FORTALECIMIENTO PARA LA REDUCCIÓN DE EMISIONES DE GASES DE EFECTO INVERNADERO (GEI) QUE AFECTAN LAS ACTIVIDADES DEL SECTOR MINERO ENERGETICO EN EL ÁMBITO  NACIONAL</t>
  </si>
  <si>
    <t>FORTALECIMIENTO DE LOS INSTRUMENTOS DE GESTIÓN DOCUMENTAL  NACIONAL</t>
  </si>
  <si>
    <t>IMPLEMENTACIÓN DEL LITIGIO DE ALTO IMPACTO EN EL MINISTERIO DE MINAS Y ENERGÍA...  NACIONAL</t>
  </si>
  <si>
    <t>MEJORAMIENTO DE LA GESTIÓN DE LA INFORMACIÓN DE LA DISTRIBUCIÓN DE LOS COMBUSTIBLES LÍQUIDOS, GAS NATURAL Y GLP PARA USO VEHICULAR.  NACIONAL</t>
  </si>
  <si>
    <t>DESARROLLO DE LA GESTIÓN DE LA INFORMACIÓN EN ASUNTOS DEL SUBSECTOR HIDROCARBUROS.  NACIONAL</t>
  </si>
  <si>
    <t>FORTALECIMIENTO EN LA GESTIÓN DE CONOCIMIENTO Y USO COMPARTIDO DE INFORMACIÓN EN TEMÁTICAS SOCIALES Y AMBIENTALES PARA EL SECTOR MINERO ENERGÉTICO Y ACTORES INTERESADOS EN EL ÁMBITO  NACIONAL</t>
  </si>
  <si>
    <t>FORTALECIMIENTO DE LA SINERGIA INSTITUCIONAL DEL SECTOR MINERO ENERGÉTICO EN LOS ESCENARIOS ESTRATÉGICOS INTERNACIONALES DESDE EL NIVEL  NACIONAL</t>
  </si>
  <si>
    <t>APOYO A LAS ACCIONES DE CONTROL DE LA EXPLOTACIÓN ILÍCITA DE MINERALES EN EL TERRITORIO   NACIONAL</t>
  </si>
  <si>
    <t>FORTALECIMIENTO DE LA DIVULGACIÓN DEL IMPACTO POSITIVO DE LAS POLÍTICAS Y LA GESTIÓN DE DESARROLLO DEL PAÍS DEL SECTOR MINERO ENERGÉTICO ANTE LA POBLACIÓN Y LOS PÚBLICOS DE INTERÉS  NACIONAL</t>
  </si>
  <si>
    <t>DISTRIBUCIÓN DE RECURSOS AL CONSUMO EN CILINDROS Y PROYECTOS DE INFRAESTRUCTURA DE GLP  NACIONAL</t>
  </si>
  <si>
    <t>FORTALECIMIENTO DE LA PARTICIPACIÓN, TRANSPARENCIA Y COLABORACIÓN DE LOS CIUDADANOS Y PARTES INTERESADAS EN LA GESTIÓN DEL SECTOR MINERO ENERGÉTICO   NACIONAL</t>
  </si>
  <si>
    <t>DISTRIBUCIÓN DE RECURSOS PARA PAGOS POR MENORES TARIFAS SECTOR ELÉCTRICO  NACIONAL</t>
  </si>
  <si>
    <t>SUMINISTRO DEL SERVICIO DE ENERGÍA ELÉCTRICA EN LAS ZONAS NO INTERCONECTADAS – ZNI A NIVEL  NACIONAL</t>
  </si>
  <si>
    <t>MEJORAMIENTO DEL SERVICIO DE ENERGIA ELECTRICA EN LAS ZONAS RURALES DEL TERRITORIO  NACIONAL</t>
  </si>
  <si>
    <t>APOYO A LA FINANCIACIÓN DE PROYECTOS DIRIGIDOS AL DESARROLLO DE INFRAESTRUCTURA, Y CONEXIONES PARA EL USO DEL GAS NATURAL A NIVEL  NACIONAL</t>
  </si>
  <si>
    <t>FORTALECIMIENTO DEL SECTOR MINERO ENERGÉTICO A NIVEL  NACIONAL</t>
  </si>
  <si>
    <t>FORTALECIMIENTO DE LA GESTIÓN SECTORIAL HACIA LA INTEGRACIÓN DE LAS ACTIVIDADES DEL SECTOR MINERO ENERGÉTICO EN LA PLANIFICACIÓN AMBIENTAL Y TERRITORIAL PARA EL SECTOR MINERO ENERGÉTICO EN EL TERRITORIO  NACIONAL</t>
  </si>
  <si>
    <t>PARTICIPACIÓN IVA - DEPARTAMENTO DEL AMAZONAS</t>
  </si>
  <si>
    <t>PARTICIPACIÓN IVA - DEPARTAMENTO DEL ARAUCA</t>
  </si>
  <si>
    <t>PARTICIPACIÓN IVA - DEPARTAMENTO DEL PUTUMAYO</t>
  </si>
  <si>
    <t>PARTICIPACIÓN IVA - DEPARTAMENTO DEL GUAINÍA</t>
  </si>
  <si>
    <t>PARTICIPACIÓN IVA - DEPARTAMENTO DEL VICHADA</t>
  </si>
  <si>
    <t>PAGOS EXCEPCIONALES DE EXTRABAJADORES DE LA FUNDACIÓN SAN JUAN DE DIOS (DE PENSIONES)</t>
  </si>
  <si>
    <t>FORTALECIMIENTO DEL SEGUIMIENTO Y EVALUACIÓN FINANCIERA Y FISCAL DEL SISTEMA GENERAL DE SEGURIDAD SOCIAL EN SALUD (SGSSS) Y DEL SISTEMA GENERAL DE RIESGOS LABORALES (SGRL)   NACIONAL</t>
  </si>
  <si>
    <t>IMPLEMENTACIÓN SISTEMA INTEGRADO DE TRANSPORTE MASIVO DE   CALI</t>
  </si>
  <si>
    <t>CONSTRUCCIÓN TRAMO 1 DE LA PRIMERA LÍNEA DE METRO DE BOGOTÁ PARA MEJORAR LAS CONDICIONES DE MOVILIDAD DE SUS HABITANTES.  BOGOTÁ</t>
  </si>
  <si>
    <t>IMPLEMENTACIÓN SISTEMA INTEGRADO DE TRANSPORTE MASIVO PARA   CARTAGENA</t>
  </si>
  <si>
    <t>DIVULGACIÓN DE LA REGULACIÓN A LA CIUDADANÍA A NIVEL  NACIONAL</t>
  </si>
  <si>
    <t>FONDO NACIONAL DE PENSIONES DE LAS ENTIDADES TERRITORIALES LEY 549 DE 1999 (DE PENSIONES)</t>
  </si>
  <si>
    <t>IMPLEMENTACIÓN SISTEMA INTEGRAL DE INFORMACIÓN PARA LA PREVENCIÓN DEL FRAUDE Y LA CORRUPCIÓN EN LAS ENTIDADES VIGILADAS  NACIONAL</t>
  </si>
  <si>
    <t>ACTUALIZACIÓN DE LA REGULACIÓN CONTABLE PÚBLICA EN CONVERGENCIA CON ESTÁNDARES INTERNACIONALES DE INFORMACIÓN FINANCIERA  NACIONAL</t>
  </si>
  <si>
    <t>CAPACITACIÓN DIVULGACIÓN Y ASISTENCIA TÉCNICA EN EL MODELO COLOMBIANO DE REGULACIÓN CONTABLE PÚBLICA  NACIONAL</t>
  </si>
  <si>
    <t>FORTALECIMIENTO DE LA PLATAFORMA TECNOLÓGICA PARA LA PRESTACIÓN DE LOS SERVICIOS DE LA CGN  NACIONAL</t>
  </si>
  <si>
    <t>ADECUACIÓN FINANCIERA Y ESTADÍSTICA A LOS NUEVOS MARCOS NORMATIVOS  NACIONAL</t>
  </si>
  <si>
    <t>FORTALECIMIENTO DE LA GENERACIÓN DE INFORMACIÓN DESDE EL SISTEMA  DE INFORMACIÓN MISIONAL DE LA CGN  BOGOTÁ</t>
  </si>
  <si>
    <t>MEJORAMIENTO Y FORTALECIMIENTO DE LA CAPACIDAD DE GESTIÓN DEL ICA A NIVEL  NACIONAL</t>
  </si>
  <si>
    <t>IMPLEMENTACIÓN DE LA SUPERVISIÓN BASADA EN RIESGOS EN LA SUPERINTENDENCIA DE LA ECONOMÍA SOLIDARIA A NIVEL  NACIONAL</t>
  </si>
  <si>
    <t>ADMINISTRACIÓN DEL ACERVO DOCUMENTAL DE LA SUPERSOLIDARIA  BOGOTÁ</t>
  </si>
  <si>
    <t>FORTALECIMIENTO DE LA SUPERVISIÓN DE FONDOS DE EMPLEADOS Y MUTUALES QUE EJERCEN LA ACTIVIDAD DE AHORRO Y CRÉDITO A NIVEL  NACIONAL</t>
  </si>
  <si>
    <t>PREVENCIÓN DE LOS RIESGOS JURÍDICOS Y FINANCIEROS DE LAS ORGANIZACIONES SOLIDARIAS A NIVEL   NACIONAL</t>
  </si>
  <si>
    <t>FORTALECIMIENTO DE LA ARQUITECTURA TECNOLÓGICA DE LA SUPERSOLIDARIA EN  BOGOTÁ</t>
  </si>
  <si>
    <t>MANTENIMIENTO Y ADECUACIÓN DE LA INFRAESTRUCTURA FÍSICA DE LA DIRECCIÓN DE IMPUESTOS Y ADUANAS NACIONALES A NIVEL NACIONAL</t>
  </si>
  <si>
    <t>CONTROL DE LA PRODUCCIÓN Y CONSERVACIÓN EN EL CICLO VITAL DE DOCUMENTOS DE LA DIAN A NIVEL  NACIONAL</t>
  </si>
  <si>
    <t>IMPLEMENTACIÓN DEL PLAN DE MODERNIZACIÓN TECNOLÓGICA EN LA DIAN A NIVEL  NACIONAL</t>
  </si>
  <si>
    <t>IMPLEMENTACIÓN IMPULSO Y MASIFICACIÓN DE LA FACTURA ELECTRÓNICA EN COLOMBIA  NACIONAL</t>
  </si>
  <si>
    <t>IMPLANTACIÓN PLAN ANUAL ANTIEVASION  NACIONAL</t>
  </si>
  <si>
    <t>FORTALECIMIENTO  Y DOTACION DEL LABORATORIO NACIONAL DE ADUANAS  NACIONAL</t>
  </si>
  <si>
    <t>INCREMENTO DE LOS NIVELES DE EFICIENCIA DE LAS LABORES DE INTELIGENCIA EN LA LUCHA CONTRA EL LAVADO DE ACTIVOS Y LA FINANCIACIÓN DEL TERRORISMO A NIVEL  NACIONAL</t>
  </si>
  <si>
    <t>AMPLIACIÓN DE LA CAPACIDAD INSTITUCIONAL EN EL APOYO A LOS PROCESOS MISIONALES A NIVEL  NACIONAL</t>
  </si>
  <si>
    <t>DEVOLUCIONES TRIBUTARIAS</t>
  </si>
  <si>
    <t>MEJORAMIENTO DEL EDIFICIO SEDE DE LA SUPERINTENDENCIA FINANCIERA DE COLOMBIA  BOGOTÁ</t>
  </si>
  <si>
    <t>AMPLIACIÓN Y ACTUALIZACIÓN DEL SISTEMA INTEGRADO DE SEGURIDAD DEL CONGRESO EN EL TERRITORIO  NACIONAL</t>
  </si>
  <si>
    <t>ADECUACIÓN DE LA INFRAESTRUCTURA FÍSICA DEL SENADO DE LA REPÚBLICA, A NIVEL  NACIONAL</t>
  </si>
  <si>
    <t>FORTALECIMIENTO Y ACTUALIZACIÓN DE LOS SISTEMAS DE INFORMACIÓN Y DE LA PLATAFORMA TECNOLÓGICA DEL  SENADO DE LA REPÚBLICA EN EL TERRITORIO  NACIONAL</t>
  </si>
  <si>
    <t>MEJORAMIENTO DE LAS CONDICIONES DE SEGURIDAD Y OPORTUNIDAD EN LOS DESPLAZAMIENTOS DE LOS SERVIDORES PÚBLICOS DEL SENADO DE LA REPÚBLICA  NACIONAL</t>
  </si>
  <si>
    <t>DESARROLLO DE ESTRATEGIAS PARA LA GENERACIÓN Y SOCIALIZACIÓN DE LA INFORMACIÓN LEGISLATIVA A NIVEL NACIONAL</t>
  </si>
  <si>
    <t>MEJORAMIENTO DE LAS CONDICIONES DE SEGURIDAD Y PROTECCIÓN EN LOS DESPLAZAMIENTOS DE LOS REPRESENTANTES A LA CÁMARA.  NACIONAL</t>
  </si>
  <si>
    <t>FORTALECIMIENTO DE LA PLATAFORMA DE TIC DEL DEPARTAMENTO ADMINISTRATIVO DE LA PRESIDENCIA DE LA REPÚBLICA EN LAS SEDES DE   BOGOTÁ, CARTAGENA, SOPÓ</t>
  </si>
  <si>
    <t>CONSOLIDACIÓN DE LA ACCIÓN INTEGRAL CONTRA MINAS ANTIPERSONAL EN EL MARCO DEL POSCONFLICTO A NIVEL   NACIONAL</t>
  </si>
  <si>
    <t>IMPLEMENTACIÓN DE LOS ENFOQUES DE GÉNERO E INTERSECCIONALIDAD EN LA GESTIÓN PÚBLICA A NIVEL   NACIONAL</t>
  </si>
  <si>
    <t>FORTALECIMIENTO Y PROTECCIÓN DE LOS BIENES MUEBLES E INMUEBLES DE LA PRESIDENCIA DE LA REPÚBLICA EN  CARTAGENA, BOGOTÁ, SOPÓ</t>
  </si>
  <si>
    <t>FORTALECIMIENTO DE LAS ENTIDADES DEL ESTADO QUE CONFORMAN EL SISTEMA NACIONAL DE DERECHOS HUMANOS Y DIH PARA DISEÑAR, IMPLEMENTAR Y EVALUAR LA POLÍTICA INTEGRAL EN LA MATERIA, Y CONSTRUIR UNA CULTURA DE DERECHOS HUMANOS Y DIH.  NACIONAL</t>
  </si>
  <si>
    <t>MEJORAMIENTO EN LA ORGANIZACIÓN TÉCNICA DEL ARCHIVO CENTRAL DEL DAPRE A NIVEL  BOGOTÁ</t>
  </si>
  <si>
    <t>DESARROLLO DE LA POLÍTICA INTERSECTORIAL DE PREVENCIÓN DEL RECLUTAMIENTO, UTILIZACIÓN, USO Y VIOLENCIA SEXUAL DE NIÑOS, NIÑAS Y ADOLESCENTES POR PARTE DE GRUPOS ARMADOS AL MARGEN DE A LEY Y GRUPOS DELICTIVOS ORGANIZADOS   NACIONAL</t>
  </si>
  <si>
    <t>FORTALECIMIENTO DE LAS CAPACIDADES TECNOLÓGICAS DE LA INFORMACIÓN EN APC-COLOMBIA   NACIONAL</t>
  </si>
  <si>
    <t>IMPLEMENTACIÓN DE PROYECTOS DE COOPERACIÓN INTERNACIONAL NO REEMBOLSABLE CON APORTE DE RECURSOS DE CONTRAPARTIDA  NACIONAL</t>
  </si>
  <si>
    <t>FORTALECIMIENTO DE LA INSTITUCIONALIDAD, LAS HERRAMIENTAS Y LOS MECANISMOS PARA LA PROMOCIÓN Y GARANTÍA DE LA TRANSPARENCIA, ACCESO A LA INFORMACIÓN PÚBLICA Y LUCHA CONTRA LA CORRUPCIÓN A NIVEL  NACIONAL</t>
  </si>
  <si>
    <t>DESARROLLO DEL MODELO DE INSPECCIÓN, VIGILANCIA Y CONTROL PARA LAS ORGANIZACIONES DE RECICLADORES FORMALIZADAS COMO PRESTADORES DE LA ACTIVIDAD DE APROVECHAMIENTO  NACIONAL</t>
  </si>
  <si>
    <t>FORTALECIMIENTO DE LA PRODUCCIÓN DE ESTADÍSTICAS SUFICIENTES Y DE CALIDAD, MEDIANTE LA COORDINACIÓN Y REGULACIÓN DEL SEN  NACIONAL</t>
  </si>
  <si>
    <t>LEVANTAMIENTO RECOPILACIÓN Y ACTUALIZACIÓN DE LA INFORMACIÓN RELACIONADA CON CUENTAS NACIONALES Y MACROECONÓMICAS A NIVEL  NACIONAL</t>
  </si>
  <si>
    <t>FORTALECIMIENTO DE LA CAPACIDAD TÉCNICA Y ADMINISTRATIVA DE LOS PROCESOS DE LA ENTIDAD  NACIONAL</t>
  </si>
  <si>
    <t>FORTALECIMIENTO DE LA CAPACIDAD DE PRODUCCIÓN DE INFORMACIÓN ESTADÍSTICA DEL SEN.  NACIONAL</t>
  </si>
  <si>
    <t>IMPLEMENTACIÓN DE UN SISTEMA DE GESTIÓN DOCUMENTAL EN EL IGAC A NIVEL   NACIONAL</t>
  </si>
  <si>
    <t>GENERACIÓN DE ESTUDIOS GEOGRÁFICOS E INVESTIGACIONES PARA LA CARACTERIZACIÓN, ANÁLISIS Y DELIMITACIÓN GEOGRÁFICA DEL TERRITORIO  NACIONAL</t>
  </si>
  <si>
    <t>GENERACIÓN DE ESTUDIOS DE SUELOS, TIERRAS Y APLICACIONES AGROLÓGICAS COMO INSUMO PARA EL ORDENAMIENTO INTEGRAL Y EL MANEJO SOSTENIBLE DEL TERRITORIO A NIVEL  NACIONAL</t>
  </si>
  <si>
    <t>FORTALECIMIENTO DE LA GESTIÓN DEL CONOCIMIENTO Y LA INNOVACIÓN EN EL ÁMBITO GEOGRÁFICO DEL  TERRITORIO   NACIONAL</t>
  </si>
  <si>
    <t>FORTALECIMIENTO DE LA INFRAESTRUCTURA FÍSICA DEL IGAC A NIVEL  NACIONAL</t>
  </si>
  <si>
    <t>FORTALECIMIENTO DE LOS PROCESOS DE DIFUSIÓN Y ACCESO A LA INFORMACIÓN GEOGRÁFICA A NIVEL   NACIONAL</t>
  </si>
  <si>
    <t>FORTALECIMIENTO DE LA INTELIGENCIA NAVAL A NIVEL  NACIONAL</t>
  </si>
  <si>
    <t>FORTALECIMIENTO DEL COMPONENTE DE FUERZAS ESPECIALES NAVALES A NIVEL  NACIONAL</t>
  </si>
  <si>
    <t>IMPLEMENTACIÓN DEL SISTEMA PARA LA ADMINISTRACIÓN DEL RIESGO DE LAVADO DE ACTIVOS Y FINANCIACIÓN DEL TERRORISMO EN LA SUPERINTENDENCIA DE SEGURIDAD Y VIGILANCIA PRIVADA  BOGOTÁ</t>
  </si>
  <si>
    <t>OPTIMIZACIÓN DE LOS PROCESOS DE CONTROL, INSPECCIÓN Y VIGILANCIA FORTALECIÉNDOLA CON LOS SISTEMAS DE INFORMACIÓN DE LA SUPERINTENDENCIA DE VIGILANCIA Y SEGURIDAD PRIVADA.   BOGOTÁ</t>
  </si>
  <si>
    <t>FORTALECIMIENTO DE LA INFRAESTRUCTURA TECNOLÓGICA DEL FONDO ROTATORIO DE LA POLICÍA A NIVEL   NACIONAL</t>
  </si>
  <si>
    <t>MEJORAMIENTO DEL SISTEMA DE GESTIÓN DOCUMENTAL DEL HOSPITAL MILITAR CENTRAL  BOGOTÁ</t>
  </si>
  <si>
    <t>IMPLEMENTACIÓN PLAN DECENAL DE SALUD PÚBLICA PARA EL CONTROL DEL CÁNCER  NACIONAL</t>
  </si>
  <si>
    <t>OPTIMIZACIÓN DEL USO DE LOS MECANISMOS  DE CONCILIACIÓN Y FACULTAD JURISDICCIONAL EN EL SISTEMA GENERAL DE SEGURIDAD SOCIAL EN SALUD DISPUESTOS POR LA SUPERINTENDENCIA NACIONAL DE SALUD  NACIONAL</t>
  </si>
  <si>
    <t>FORTALECIMIENTO EN LA IMPLEMENTACIÓN DE POLÍTICAS, CRITERIOS, Y DIRECTRICES JURÍDICAS DE LA SUPERINTENDENCIA NACIONAL DE SALUD  NACIONAL</t>
  </si>
  <si>
    <t>INVESTIGACIÓN Y DESARROLLO GEOCIENTÍFICO DE HIDROCARBUROS EN EL TERRITORIO  NACIONAL</t>
  </si>
  <si>
    <t>FORTALECIMIENTO DE LA GESTIÓN ESTRATÉGICA INTEGRAL DEL SERVICIO GEOLÓGICO COLOMBIANO A NIVEL  NACIONAL</t>
  </si>
  <si>
    <t>ACTUALIZACIÓN AMPLIACIÓN DE LA COBERTURA DE TELEMETRÍA Y MONITOREO DE VARIABLES ENERGÉTICAS EN LAS ZONAS NO INTERCONECTADAS.  NACIONAL</t>
  </si>
  <si>
    <t>FORTALECIMIENTO ACTUALIZACIÓN Y ORGANIZACIÓN DEL ARCHIVO TOTAL (CENTRAL, DE GESTIÓN E HISTÓRICO) DEL IPSE BOGOTÁ  BOGOTÁ</t>
  </si>
  <si>
    <t>INVENTARIO ACTUALIZAR EL INVENTARIO DE LOS ACTIVOS ELÉCTRICOS DEL INSTITUTO DE PLANIFICACIÓN Y PROMOCIÓN DE SOLUCIONES ENERGÉTICAS IPSE   NACIONAL</t>
  </si>
  <si>
    <t>DISEÑO Y ESTRUCTURACIÓN DE  SOLUCIONES TECNOLÓGICAS APROPIADAS DE GENERACIÓN DE ENERGÍA ELÉCTRICA EN LAS ZONAS NO INTERCONECTADAS DEL PAÍS   NACIONAL</t>
  </si>
  <si>
    <t>IDENTIFICACIÓN DE RECURSOS EXPLORATORIOS DE HIDROCARBUROS  NACIONAL</t>
  </si>
  <si>
    <t>APROVECHAMIENTO DE HIDROCARBUROS EN TERRITORIOS SOCIAL Y AMBIENTALMENTE SOSTENIBLES A NIVEL  NACIONAL</t>
  </si>
  <si>
    <t>FORTALECIMIENTO DE LOS MECANISMOS DE PROMOCIÓN DEL SECTOR MINERO  NACIONAL</t>
  </si>
  <si>
    <t>MEJORAMIENTO DE LA SEGURIDAD EN EL DESARROLLO DE LA ACTIVIDAD MINERA  NACIONAL</t>
  </si>
  <si>
    <t>OPTIMIZACIÓN DE LAS CONDICIONES TÉCNICAS Y LEGALES DE LA INFORMACIÓN DEL SISTEMA INTEGRADO DE GESTIÓN MINERA CON LAS SOLICITUDES PENDIENTES A 2018  NACIONAL</t>
  </si>
  <si>
    <t>FORTALECIMIENTO DE LA CIENCIA Y TECNOLOGÍA PARA EL SECTOR HIDROCARBUROS A NIVEL   NACIONAL</t>
  </si>
  <si>
    <t>FORTALECIMIENTO DE LOS SERVICIOS DE LA ANM SOPORTADOS EN LAS TECNOLOGÍAS DE LA INFORMACIÓN Y LAS COMUNICACIONES  BOGOTÁ</t>
  </si>
  <si>
    <t>FORTALECIMIENTO DE LA INFRAESTRUCTURA FÍSICA DE LA AGENCIA NACIONAL DE MINERÍA A NIVEL  NACIONAL</t>
  </si>
  <si>
    <t>FONDO NACIONAL DE PRESTACIONES SOCIALES DEL MAGISTERIO (DE PENSIONES)</t>
  </si>
  <si>
    <t>FONDO NACIONAL DE PRESTACIONES SOCIALES DEL MAGISTERIO (NO DE PENSIONES)</t>
  </si>
  <si>
    <t>FORTALECIMIENTO A LA GESTIÓN TERRITORIAL DE LA EDUCACIÓN INICIAL, PREESCOLAR, BÁSICA Y MEDIA.   NACIONAL</t>
  </si>
  <si>
    <t>CONSTRUCCIÓN , MEJORAMIENTO Y DOTACIÓN DE ESPACIOS DE APRENDIZAJE PARA PRESTACIÓN DEL SERVICIO EDUCATIVO E IMPLEMENTACIÓN DE ESTRATEGIAS DE CALIDAD Y COBERTURA   NACIONAL</t>
  </si>
  <si>
    <t>APOYO PARA FOMENTAR EL ACCESO CON CALIDAD A LA EDUCACIÓN SUPERIOR A TRAVÉS DE INCENTIVOS A LA DEMANDA EN COLOMBIA   NACIONAL</t>
  </si>
  <si>
    <t>APORTES PARA LA FINANCIACIÓN DE LA UNIVERSIDAD DEL CAUCA -   NACIONAL</t>
  </si>
  <si>
    <t>APORTES PARA LA FINANCIACIÓN DE LA UNIVERSIDAD NACIONAL ABIERTA Y A DISTANCIA UNAD  NACIONAL</t>
  </si>
  <si>
    <t>APORTES PARA LA FINANCIACIÓN DE LA UNIVERSIDAD TECNOLÓGICA DEL CHOCO-DIEGO LUIS CÓRDOBA -   NACIONAL</t>
  </si>
  <si>
    <t>PROGRAMAS DE REHABILITACIÓN PARA ADULTOS CIEGOS - CONVENIO CON EL CENTRO DE REHABILITACIÓN PARA ADULTOS CIEGOS -CRAC-</t>
  </si>
  <si>
    <t>CUERPOS CONSULTIVOS</t>
  </si>
  <si>
    <t>APORTES PARA LA FINANCIACIÓN DE LA UNIVERSIDAD NACIONAL -   NACIONAL</t>
  </si>
  <si>
    <t>APORTES PARA LA FINANCIACIÓN DE LA UNIVERSIDAD DE LOS LLANOS -   NACIONAL</t>
  </si>
  <si>
    <t>APORTES PARA LA FINANCIACIÓN DE LA UNIVERSIDAD - COLEGIO MAYOR DE CUNDINAMARCA -   NACIONAL</t>
  </si>
  <si>
    <t>APORTES PARA LA FINANCIACIÓN DE LA UNIVERSIDAD DE CALDAS -   NACIONAL</t>
  </si>
  <si>
    <t>APORTES PARA LA FINANCIACIÓN DE LA UNIVERSIDAD DE CÓRDOBA -   NACIONAL</t>
  </si>
  <si>
    <t>INCREMENTO DE LA CALIDAD EN LA PRESTACIÓN DEL SERVICIO PUBLICO DE EDUCACIÓN SUPERIOR EN COLOMBIA   NACIONAL</t>
  </si>
  <si>
    <t>AMPLIACIÓN DE MECANISMOS DE FOMENTO DE LA EDUCACIÓN SUPERIOR  NACIONAL</t>
  </si>
  <si>
    <t>FORTALECIMIENTO DE LAS UNIVERSIDADES ESTATALES- LEY 1697 DE 2013, A NIVEL  NACIONAL</t>
  </si>
  <si>
    <t>APORTES PARA LA FINANCIACIÓN DE LA UNIVERSIDAD SURCOLOMBIANA -   NACIONAL</t>
  </si>
  <si>
    <t>APORTES PARA LA FINANCIACIÓN DE LA UNIVERSIDAD DE LA AMAZONIA -   NACIONAL</t>
  </si>
  <si>
    <t>APORTES PARA LA FINANCIACIÓN DE LA UNIVERSIDAD DEL PACÍFICO -   NACIONAL</t>
  </si>
  <si>
    <t>APORTES PARA LA FINANCIACIÓN DE LA UNIVERSIDAD POPULAR DEL CESAR -   NACIONAL</t>
  </si>
  <si>
    <t>APORTES PARA LA FINANCIACIÓN DE LA UNIVERSIDAD PEDAGÓGICA NACIONAL -   NACIONAL</t>
  </si>
  <si>
    <t>APORTES PARA LA FINANCIACIÓN DE LA UNIVERSIDAD PEDAGÓGICA Y TECNOLÓGICA DE COLOMBIA - UPTC -   NACIONAL</t>
  </si>
  <si>
    <t>APORTES PARA LA FINANCIACIÓN DE LA UNIVERSIDAD TECNOLÓGICA DE PEREIRA - UTP -   NACIONAL</t>
  </si>
  <si>
    <t>FUNDACIÓN COLEGIO MAYOR DE SAN BARTOLOMÉ (LEY 72/83)</t>
  </si>
  <si>
    <t>OTRAS CUENTAS POR PAGAR</t>
  </si>
  <si>
    <t>FORTALECIMIENTO DE LA GESTIÓN INTERNA PARA LA ALINEACIÓN DE LA ESTRATEGIA TI CON LOS COMPONENTES MISIONALES, PARA CREAR UNA COMPETITIVIDAD ESTRATÉGICA EN LA UNIDAD ADMINISTRATIVA ESPECIAL DE AERONÁUTICA CIVIL A NIVEL  NACIONAL</t>
  </si>
  <si>
    <t>MEJORAMIENTO DE LOS SERVICIOS AEROPORTUARIOS Y A LA NAVEGACIÓN AÉREA DEL AEROPUERTO INTERNACIONAL SIMÓN BOLÍVAR DE LA CIUDAD DE  SANTA MARTA</t>
  </si>
  <si>
    <t>MEJORAMIENTO DE LOS SERVICIOS AEROPORTUARIOS Y A LA NAVEGACIÓN AÉREA DEL AEROPUERTO ALMIRANTE PADILLA DE  RIOHACHA</t>
  </si>
  <si>
    <t>MEJORAMIENTO DE LOS SERVICIOS AEROPORTUARIOS Y A LA NAVEGACIÓN AÉREA DEL AEROPUERTO YARIGUIES DE LA CIUDAD DE   BARRANCABERMEJA</t>
  </si>
  <si>
    <t>MEJORAMIENTO DE LOS SERVICIOS AEROPORTUARIOS Y A LA NAVEGACIÓN AÉREA DEL AEROPUERTO LUIS GERARDO TOVAR DE  BUENAVENTURA</t>
  </si>
  <si>
    <t>MEJORAMIENTO DE LOS SERVICIOS AEROPORTUARIOS Y A LA NAVEGACIÓN AÉREA DEL AEROPUERTO PALONEGRO DE  BUCARAMANGA</t>
  </si>
  <si>
    <t>MEJORAMIENTO DE LOS SERVICIOS AEROPORTUARIOS Y A LA NAVEGACIÓN AÉREA DEL AEROPUERTO SAN LUIS DE   IPIALES</t>
  </si>
  <si>
    <t>MEJORAMIENTO DE LOS SERVICIOS AEROPORTUARIOS Y A LA NAVEGACIÓN AÉREA DEL AEROPUERTO INTERNACIONAL EL EDÉN DE LA CIUDAD DE  ARMENIA</t>
  </si>
  <si>
    <t>FORTALECIMIENTO DE LA CAPACIDAD INSTITUCIONAL Y SU TALENTO HUMANO NIVEL  NACIONAL</t>
  </si>
  <si>
    <t>MEJORAMIENTO DE LOS SERVICIOS AEROPORTUARIOS Y A LA NAVEGACIÓN AÉREA DE LA REGIÓN  VALLE DEL CAUCA</t>
  </si>
  <si>
    <t>APOYO A LAS ENTIDADES TERRITORIALES PARA EL FORTALECIMIENTO DE LA INFRAESTRUCTURA DE TRANSPORTE AÉREO A NIVEL  NACIONAL</t>
  </si>
  <si>
    <t>FORTALECIMIENTO DEL SERVICIO DE AUTORIDAD SOBRE LA AVIACIÓN CIVIL Y LA INDUSTRIA AERONÁUTICA A NIVEL  NACIONAL</t>
  </si>
  <si>
    <t>FORMACIÓN DEL RECURSO HUMANO ESPECIALIZADO Y PROFESIONALIZADO EN ÁREAS RELACIONADAS CON LA SEGURIDAD OPERACIONAL Y DE LA AVIACIÓN CIVIL.  NACIONAL</t>
  </si>
  <si>
    <t>IMPLEMENTACIÓN DE ESTRATEGIAS PARA EL DESARROLLO DE LA INDUSTRIA AÉREA RPAS EN COLOMBIA A NIVEL  NACIONAL</t>
  </si>
  <si>
    <t>MEJORAMIENTO DE LOS SERVICIOS AEROPORTUARIOS Y A LA NAVEGACIÓN AÉREA DE LA REGIÓN  ANTIOQUIA</t>
  </si>
  <si>
    <t>DESARROLLO DE PROCESOS DE CAPACITACIÓN Y ENTRENAMIENTO EN EL PUESTO DE TRABAJO ORIENTADOS A LOS SERVIDORES PÚBLICOS AL SERVICIO DE LA AEROCIVIL A NIVEL  NACIONAL</t>
  </si>
  <si>
    <t>IMPLEMENTACIÓN DEL SISTEMA INTEGRADO DE GESTIÓN Y CONTROL DE LA AGENCIA NACIONAL DE INFRAESTRUCTURA  NACIONAL</t>
  </si>
  <si>
    <t>APOYO ESTATAL A LOS PUERTOS A NIVEL NACIONAL   NACIONAL</t>
  </si>
  <si>
    <t>MEJORAMIENTO DE LA CONCESIÓN ARMENIA PEREIRA MANIZALES  RISARALDA, CALDAS, QUINDIO, VALLE DEL CAUCA</t>
  </si>
  <si>
    <t>REHABILITACIÓN CONSTRUCCIÓN Y MANTENIMIENTO DE LA RED FÉRREA A NIVEL NACIONAL  NACIONAL</t>
  </si>
  <si>
    <t>SISTEMATIZACIÓN PARA EL SERVICIO DE INFORMACIÓN DE LA GESTIÓN ADMINISTRATIVA.  NACIONAL</t>
  </si>
  <si>
    <t>APOYO PARA LA GESTIÓN DE LA AGENCIA NACIONAL DE INFRAESTRUCTURA A TRAVÉS DE ASESORÍAS Y CONSULTORÍAS  NACIONAL</t>
  </si>
  <si>
    <t>FORTALECIMIENTO DE LA PLATAFORMA TECNOLÓGICA QUE SOPORTA EL SISTEMA DE IDENTIFICACIÓN Y REGISTRO CIVIL PMT II.  NACIONAL</t>
  </si>
  <si>
    <t>FORTALECIMIENTO DEL SERVICIO DEL SISTEMA DEL ARCHIVO NACIONAL DE IDENTIFICACIÓN ANI Y SISTEMAS CONEXOS  NACIONAL</t>
  </si>
  <si>
    <t>FORTALECIMIENTO DE LA CAPACIDAD DE ATENCIÓN EN IDENTIFICACIÓN PARA LA POBLACIÓN EN CONDICIÓN DE VULNERABILIDAD, APD   NACIONAL</t>
  </si>
  <si>
    <t>FORTALECIMIENTO DEL SISTEMA DE INFORMACIÓN DE REGISTRO CIVIL  NACIONAL</t>
  </si>
  <si>
    <t>IMPLEMENTACIÓN SISTEMA DE GESTIÓN DOCUMENTAL REGISTRADURÍA   NACIONAL</t>
  </si>
  <si>
    <t>FORTALECIMIENTO DEL CENTRO DE ESTUDIOS EN DEMOCRACIA Y ASUNTOS ELECTORALES - CEDAE -  NACIONAL</t>
  </si>
  <si>
    <t>MEJORAMIENTO  DE LA  RED ELÉCTRICA Y DE COMUNICACIONES A NIVEL NACIONAL.  NACIONAL</t>
  </si>
  <si>
    <t>FORTALECIMIENTO DE LA RED CORPORATIVA DE TELECOMUNICACIONES - PMT, ELECTORAL  Y ADMINISTRATIVA  NACIONAL</t>
  </si>
  <si>
    <t>SERVICIO DE RESPALDO DE LOS SISTEMAS DE INFORMACIÓN DE PROCESOS DE IDENTIFICACIÓN, ELECTORALES Y ADMINISTRATIVOS A NIVEL  NACIONAL</t>
  </si>
  <si>
    <t>MEJORAMIENTO Y RENOVACIÓN DE LA INFRAESTRUCTURA TECNOLÓGICA PARA LA REGISTRADURÍA NACIONAL DEL ESTADO CIVIL   NACIONAL</t>
  </si>
  <si>
    <t>FORTALECIMIENTO DE LOS SERVICIOS DE TIC EN LA IMPLEMENTACIÓN DE LA ARQUITECTURA INSTITUCIONAL DE LA FISCALÍA A NIVEL  NACIONAL</t>
  </si>
  <si>
    <t>FORTALECIMIENTO DE LA CAPACIDAD TÉCNICO-CIENTÍFICA DE LOS LABORATORIOS Y GRUPOS DE CRIMINALÍSTICA DE LA FISCALÍA A NIVEL  NACIONAL</t>
  </si>
  <si>
    <t>FORTALECIMIENTO DE LAS INVESTIGACIONES DE LOS DELITOS CONTRA LOS RECURSOS NATURALES Y EL MEDIO AMBIENTE ADELANTADAS POR LA FISCALÍA A NIVEL  NACIONAL</t>
  </si>
  <si>
    <t>FORMACIÓN PERMANENTE PARA LOS SERVIDORES DE LA REGISTRADURÍA NACIONAL DEL ESTADO CIVIL, EN LA GESTIÓN DEL DESARROLLO Y EN TÉCNICAS Y COMPETENCIAS DE APLICACIÓN MISIONAL.  NACIONAL</t>
  </si>
  <si>
    <t>MEJORAMIENTO Y MANTENIMIENTO DE LA INFRAESTRUCTURA ADMINISTRATIVA A NIVEL  NACIONAL</t>
  </si>
  <si>
    <t>FORTALECIMIENTO Y MODERNIZACIÓN TECNOLÓGICA DE LA POLICÍA JUDICIAL DE LA FGN PARA LA INVESTIGACIÓN PENAL A NIVEL   NACIONAL</t>
  </si>
  <si>
    <t>FORTALECIMIENTO DEL SISTEMA DE CERTIFICACIÓN DE PERITOS FORENSES A NIVEL  NACIONAL</t>
  </si>
  <si>
    <t>FORTALECIMIENTO DEL SISTEMA DE ATENCIÓN AL CIUDADANO DEL INSTITUTO NACIONAL DE MEDICINA LEGAL Y CIENCIAS FORENSES   NACIONAL</t>
  </si>
  <si>
    <t>MEJORAMIENTO DE LOS PROCEDIMIENTOS Y DE LA CAPACIDAD DE RESPUESTA EN LOS SERVICIOS DE PATOLOGÍA FORENSE A NIVEL  NACIONAL</t>
  </si>
  <si>
    <t>MEJORAMIENTO DE LA CAPACIDAD DE ANÁLISIS EN PRUEBAS DE ADN A NIVEL  NACIONAL</t>
  </si>
  <si>
    <t>MEJORAMIENTO DE LA CAPACIDAD EN EL DESARROLLO DE LA BÚSQUEDA E IDENTIFICACIÓN DE PERSONAS DESAPARECIDAS, ENFOQUE DIFERENCIAL Y ATENCIÓN PSICOSOCIAL A VÍCTIMAS EN EL NIVEL  NACIONAL</t>
  </si>
  <si>
    <t>FORTALECIMIENTO DE PROCEDIMIENTOS EN LA INVESTIGACIÓN MÉDICO LEGAL DE VIOLACIÓN DE LOS DERECHOS HUMANOS Y EL DERECHO INTERNACIONAL HUMANITARIO A NIVEL  NACIONAL</t>
  </si>
  <si>
    <t>ASISTENCIA TÉCNICA EN EQUIPOS DE ALTA TECNOLOGÍA Y MODERNIZACIÓN DE EQUIPOS ELECTROMECÁNICOS DE LAS ÁREAS FORENSES  NACIONAL</t>
  </si>
  <si>
    <t>CONSOLIDACIÓN DEL SISTEMA DE GESTIÓN DOCUMENTAL DEL INSTITUTO NACIONAL DE MEDICINA LEGAL Y CIENCIAS FORENSES  NACIONAL</t>
  </si>
  <si>
    <t>FORTALECIMIENTO DE LA PLANEACIÓN ESTRATÉGICA Y DEL SISTEMA INTEGRADO DE GESTIÓN EN EL INSTITUTO NACIONAL DE MEDICINA LEGAL Y CIENCIAS FORENSES  NACIONAL</t>
  </si>
  <si>
    <t>MEJORAMIENTO Y MANTENIMIENTO DE EDIFICIOS SEDES DEL INSTITUTO NACIONAL DE MEDICINA LEGAL Y CIENCIAS FORENSES  NACIONAL</t>
  </si>
  <si>
    <t>REHABILITACIÓN ESTRUCTURAL SEDE CENTRAL  BOGOTÁ</t>
  </si>
  <si>
    <t>DESARROLLO DE LA GESTIÓN AMBIENTAL INTEGRAL EN LAS SEDES DEL INSTITUTO NACIONAL DE MEDICINA LEGAL Y CIENCIAS FORENSES  NACIONAL</t>
  </si>
  <si>
    <t>MEJORAMIENTO DEL PARQUE AUTOMOTOR DEL INSTITUTO NACIONAL DE MEDICINA LEGAL Y CIENCIAS FORENSES A NIVEL  NACIONAL</t>
  </si>
  <si>
    <t>FORTALECIMIENTO DE LA CAPACIDAD Y CALIDAD CIENTÍFICA DE LOS ENSAYOS REALIZADOS EN LOS LABORATORIOS FORENSES  NACIONAL</t>
  </si>
  <si>
    <t>FORTALECIMIENTO DEL CONOCIMIENTO CIENTÍFICO FORENSE EN EL INSTITUTO NACIONAL DE MEDICINA LEGAL Y CIENCIAS FORENSES  NACIONAL</t>
  </si>
  <si>
    <t>FORTALECIMIENTO Y SOSTENIBILIDAD DE LA ARQUITECTURA DE TECNOLOGÍAS DE INFORMACIÓN DEL INSTITUTO BASADOS EN LA POLÍTICA DE GOBIERNO DIGITAL NACIONAL  NACIONAL</t>
  </si>
  <si>
    <t>FORTALECIMIENTO DE LOS PROCESOS DE PLANEACION, EVALUACION Y SEGUIMIENTO A LA GESTION ADELANTADA POR EL SECTOR AMBIENTAL  NACIONAL</t>
  </si>
  <si>
    <t>MEJORAMIENTO DE LA INFRAESTRUCTURA FÍSICA DE LA FISCALÍA A NIVEL NACIONAL</t>
  </si>
  <si>
    <t>FORTALECIMIENTO DE LA GESTIÓN INSTITUCIONAL  DE LA SECRETARÍA GENERAL DEL MINISTERIO DE AMBIENTE Y DESARROLLO SOSTENIBLE.  BOGOTÁ</t>
  </si>
  <si>
    <t>FORTALECIMIENTO DE LA GESTIÓN AMBIENTAL SECTORIAL Y URBANA A NIVEL NACIONAL  NACIONAL</t>
  </si>
  <si>
    <t>FORTALECIMIENTO DEL SISTEMA DE OPERACIONES ESTADÍSTICAS AMBIENTALES DEL INSTITUTO DE INVESTIGACIONES MARINAS Y COSTERAS - INVEMAR-  NACIONAL</t>
  </si>
  <si>
    <t>FORTALECIMIENTO EN EL CONTROL Y SEGUIMIENTO A LOS COMPROMISOS ADQUIRIDOS EN ESCENARIOS INTERNACIONALES DE LA GESTIÓN AMBIENTAL.  NACIONAL</t>
  </si>
  <si>
    <t>IMPLEMENTACIÓN DE LAS ESTRATEGIAS, INSTRUMENTOS Y RECOMENDACIONES DE LA OCDE EN MATERIA DE GESTIÓN AMBIENTAL A NIVEL   NACIONAL</t>
  </si>
  <si>
    <t>CONSERVACIÓN DE LA BIODIVERSIDAD Y LOS SERVICIOS ECOSISTÉMICOS A NIVEL  NACIONAL</t>
  </si>
  <si>
    <t>CONSOLIDACIÓN SISTEMA DE INFORMACIÓN AMBIENTAL SIAC COMO EJE CENTRAL DE INFORMACIÓN AMBIENTAL OFICIAL Y SOPORTE PARA LA TOMA DE DECISIONES A NIVEL REGIONAL Y NACIONAL Y CONOCIMIENTO EN MATERIA AMBIENTAL A NIVEL NACIONAL Y REGIONAL  BOGOTÁ</t>
  </si>
  <si>
    <t>GENERACIÓN CAPACIDADES PARA EL ADECUADO DESEMPEÑO AMBIENTAL DEL SINA EN EL TERRITORIO  NACIONAL</t>
  </si>
  <si>
    <t>FORMULACIÓN CIENTÍFICA DE LA POLÍTICA PÚBLICA PARA EL DIALOGO INTERCULTURAL A NIVEL   NACIONAL</t>
  </si>
  <si>
    <t>FORTALECIMIENTO DE LA INFRAESTRUCTURA FÍSICA, ADMINISTRATIVA, TECNOLÓGICA E INFORMÁTICA DEL ICANH A NIVEL   NACIONAL</t>
  </si>
  <si>
    <t>GENERACIÓN  DE CONOCIMIENTOS ESPECIALIZADOS EN LA DIVERSIDAD SOCIOCULTURAL, INTERCULTURAL, EN LAS RELACIONES SOCIOCULTURALES Y EN EL PATRIMONIO ARQUEOLÓGICO A NIVEL   NACIONAL</t>
  </si>
  <si>
    <t>CONSOLIDACIÓN DE LAS FUNCIONES MISIONALES, FORMACIÓN, DOCENCIA Y APROPIACIÓN SOCIAL DEL CONOCIMIENTO, DEL INSTITUTO CARO Y CUERVO A NIVEL NACIONAL  BOGOTÁ, CHÍA</t>
  </si>
  <si>
    <t>FORTALECIMIENTO DE LOS SISTEMAS DE GESTIÓN PARA LA ADECUACIÓN, PROTECCIÓN Y SALVAGUARDIA DEL PATRIMONIO CULTURAL DEL INSTITUTO CARO Y CUERVO   BOGOTÁ</t>
  </si>
  <si>
    <t>INCREMENTO  DE RECURSOS FÍSICOS PARA EL APOYO ACADÉMICO Y MUSEAL DEL INSTITUTO CARO Y CUERVO  BOGOTÁ</t>
  </si>
  <si>
    <t>ESTUDIOS PARA LA GESTIÓN DEL CONOCIMIENTO DEL SISTEMA DEL SUBSIDIO FAMILIAR.  NACIONAL</t>
  </si>
  <si>
    <t>FORTALECIMIENTO ESTRATÉGICO DEL TALENTO HUMANO PARA LA GESTIÓN ORGANIZACIONAL DE LA SUPERINTENDENCIA DEL SUBSIDIO FAMILIAR.  BOGOTÁ</t>
  </si>
  <si>
    <t>IMPLEMENTACIÓN DEL SISTEMA INTEGRADO DE GESTIÓN DOCUMENTAL DE LA SUPERINTENDENCIA DEL SUBSIDIO FAMILIAR  BOGOTÁ</t>
  </si>
  <si>
    <t>FORTALECIMIENTO DE LA CAPACIDAD INSTITUCIONAL PARA MEJORAR LA INSPECCIÓN, VIGILANCIA Y CONTROL DE LA SUPERINTENDENCIA DEL SUBSIDIO FAMILIAR.  NACIONAL</t>
  </si>
  <si>
    <t>FORTALECIMIENTO DE LA GESTIÓN DE LA TECNOLOGÍA DE LA INFORMACIÓN Y LAS COMUNICACIONES (TICS) DE LA SUPERINTENDENCIA DEL SUBSIDIO FAMILIAR,  BAJO EL MARCO DE REFERENCIA DE ARQUITECTURA EMPRESARIAL (MRAE).  NACIONAL</t>
  </si>
  <si>
    <t>AUXILIO SINDICAL (NO DE PENSIONES)</t>
  </si>
  <si>
    <t>SERVICIO DE FORMACIÓN PARA EL EMPRENDIMIENTO, FOMENTO DEL EMPRENDIMIENTO Y FORTALECIMIENTO EMPRESARIAL A NIVEL  NACIONAL</t>
  </si>
  <si>
    <t>APOYO A INICIATIVAS EMPRESARIALES FONDO EMPRENDER (FE) A NIVEL   NACIONAL</t>
  </si>
  <si>
    <t>IMPLANTACIÓN DE PROGRAMAS PARA LA INNOVACIÓN Y EL DESARROLLO TECNOLÓGICO A NIVEL  NACIONAL</t>
  </si>
  <si>
    <t>OPTIMIZACIÓN DE LOS PROCESOS DE APOYO PARA LA FORMACIÓN, EL RECAUDO DE APORTES Y LA PROMOCIÓN Y DIVULGACIÓN DE LOS SERVICIOS DEL SENA  A NIVEL  NACIONAL</t>
  </si>
  <si>
    <t>CONSOLIDACIÓN DEL SISTEMA NACIONAL DE FORMACIÓN PARA EL TRABAJO  NACIONAL</t>
  </si>
  <si>
    <t>MEJORAMIENTO DEL SERVICIO DE FORMACIÓN PROFESIONAL DEL SENA  NACIONAL</t>
  </si>
  <si>
    <t>ADMINISTRACIÓN E INTERMEDIACIÓN LABORAL   NACIONAL</t>
  </si>
  <si>
    <t>SERVICIO DE ORIENTACIÓN OCUPACIONAL, FORMACIÓN Y EMPRENDIMIENTO PARA POBLACIÓN DESPLAZADA POR LA VIOLENCIA A NIVEL  NACIONAL</t>
  </si>
  <si>
    <t>FORTALECIMIENTO DE LA INFRAESTRUCTURA Y LA CAPACIDAD INSTITUCIONAL DEL SENA A NIVEL  NACIONAL</t>
  </si>
  <si>
    <t>ADMINISTRACIÓN DE RECURSOS PARA EL PAGO DE BENEFICIOS DEL FONDO NACIONAL DE VIVIENDA, CESANTIAS Y PENSIONES DE LOS SERVIDORES Y EXSERVIDORES DEL SENA A NIVEL  NACIONAL</t>
  </si>
  <si>
    <t>IMPLEMENTACIÓN DE UN SISTEMA INTEGRAL DE GESTIÓN DOCUMENTAL PARA LA UNIDAD ADMINISTRATIVA ESPECIAL DE ORGANIZACIONES SOLIDARIAS A NIVEL  NACIONAL</t>
  </si>
  <si>
    <t>FORTALECIMIENTO DE LA INFRAESTRUCTURA PARA EL FUNCIONAMIENTO DE LA ENTIDAD A NIVEL   NACIONAL</t>
  </si>
  <si>
    <t>DESARROLLO DE EMPRENDIMIENTOS SOLIDARIOS A TRAVÉS DE NEGOCIOS INCLUSIVOS A NIVEL  NACIONAL</t>
  </si>
  <si>
    <t>DESARROLLO SOCIO-EMPRESARIAL DE LAS ORGANIZACIONES SOLIDARIAS A NIVEL   NACIONAL</t>
  </si>
  <si>
    <t>DESARROLLO DE EMPRENDIMIENTOS SOLIDARIOS EN POBLACIÓN REINCORPORADA O REINSERTADA A NIVEL  NACIONAL</t>
  </si>
  <si>
    <t>FORTALECIMIENTO DE LA OFERTA DE SERVICIOS DE LA UNIDAD DEL SERVICIO PÚBLICO DE EMPLEO  NACIONAL</t>
  </si>
  <si>
    <t>FORTALECIMIENTO DE LA RED DE PRESTADORES EN ATENCIÓN A VÍCTIMAS A TRAVÉS DEL SPE  NACIONAL</t>
  </si>
  <si>
    <t>FORTALECIMIENTO A LA GESTIÓN DE LOS CEMENTERIOS COMO RESTITUCIÓN DE DERECHOS DE VÍCTIMAS DE DESAPARICIÓN A NIVEL  NACIONAL</t>
  </si>
  <si>
    <t>FORTALECIMIENTO DE LOS SISTEMAS INTEGRADOS DE EMERGENCIA Y SEGURIDAD SIES A NIVEL  NACIONAL</t>
  </si>
  <si>
    <t>PUEBLO NUKAK MAKU (ARTÍCULO 35 DECRETO 1953 DE 2014)</t>
  </si>
  <si>
    <t>FORTALECIMIENTO INSTITUCIONAL PARA LA IMPLEMENTACIÓN DE LA POLÍTICA PÚBLICA DE VÍCTIMAS A NIVEL  NACIONAL</t>
  </si>
  <si>
    <t>FORTALECIMIENTO DE LAS CAPACIDADES INSTITUCIONALES EN MATERIA DE SEGURIDAD, CONVIVENCIA CIUDADANA Y ORDEN PÚBLICO A NIVEL  NACIONAL</t>
  </si>
  <si>
    <t>FORTALECIMIENTO A LA IMPLEMENTACIÓN DE LA GESTIÓN PREVENTIVA DEL RIESGO DE VIOLACIONES A LOS DERECHOS HUMANOS EN EL TERRITORIO  NACIONAL</t>
  </si>
  <si>
    <t>MEJORAMIENTO EN LA IMPLEMENTACIÓN DE POLÍTICAS PUBLICAS EN MATERIA DE TRATA DE PERSONAS A NIVEL  NACIONAL</t>
  </si>
  <si>
    <t>FORTALECIMIENTO DEL SISTEMA INTEGRADO DE GESTIÓN DEL MINISTERIO DEL INTERIOR EN  BOGOTÁ</t>
  </si>
  <si>
    <t>MEJORAMIENTO DE LA INFRAESTRUCTURA TECNOLÓGICA E INTEGRACIÓN DE LOS SISTEMAS DE INFORMACIÓN DEL MINISTERIO DEL INTERIOR  BOGOTÁ</t>
  </si>
  <si>
    <t>FORTALECIMIENTO DE LAS ENTIDADES TERRITORIALES EN EL MANEJO DE VIOLENCIA CONTRA LA MUJER A NIVEL  NACIONAL</t>
  </si>
  <si>
    <t>FORTALECIMIENTO DE LA GESTIÓN TERRITORIAL EN LA GARANTÍA, PROMOCIÓN Y GOCE DE LOS DERECHOS HUMANOS  A NIVEL  NACIONAL</t>
  </si>
  <si>
    <t>FORTALECIMIENTO DE LA COMUNICACIÓN Y LOS CANALES DE ATENCION AL CIUDADANO EN EL MINISTERIO DEL INTERIOR A NIVEL  NACIONAL</t>
  </si>
  <si>
    <t>CARACTERIZACIÓN DEL SECTOR RELIGIOSO EN EL MARCO DE LA POLÍTICA PÚBLICA DE LIBERTAD RELIGIOSA Y DE CULTOS  NACIONAL</t>
  </si>
  <si>
    <t>FORTALECIMIENTO INSTITUCIONAL EN DESCENTRALIZACIÓN Y ORDENAMIENTO TERRITORIAL A NIVEL  NACIONAL</t>
  </si>
  <si>
    <t>ORGANIZACIÓN Y FUNCIONAMIENTO DEPARTAMENTO DEL GUAINÍA</t>
  </si>
  <si>
    <t>ORGANIZACIÓN Y FUNCIONAMIENTO DEPARTAMENTO DEL VAUPÉS</t>
  </si>
  <si>
    <t>ORGANIZACIÓN Y FUNCIONAMIENTO DEPARTAMENTO DEL VICHADA</t>
  </si>
  <si>
    <t>ORGANIZACIÓN Y FUNCIONAMIENTO DEPARTAMENTO DEL GUAVIARE</t>
  </si>
  <si>
    <t>ORGANIZACIÓN Y FUNCIONAMIENTO DEPARTAMENTO DEL AMAZONAS</t>
  </si>
  <si>
    <t>FORTALECIMIENTO Y DIVULGACIÓN DE LAS HERRAMIENTAS QUE FAVORECEN EL FUNCIONAMIENTO DEL SISTEMA DE DERECHO DE AUTOR Y CONEXOS  NACIONAL</t>
  </si>
  <si>
    <t>CONSOLIDACIÓN DE LAS ACCIONES PARA LA GESTIÓN SOCIAL DEL RIESGO POR FLUJO DE LODO (AVALANCHA) EN LOS DEPARTAMENTOS DEL   CAUCA, HUILA</t>
  </si>
  <si>
    <t>ADMINISTRACIÓN CONTROL Y VIGILANCIA DE LA CARRERA ADMINISTRATIVA  NACIONAL</t>
  </si>
  <si>
    <t>FORTALECIMIENTO DE LA CAPACIDAD DE GESTIÓN INSTITUCIONAL DE LA CNSC-COMISIÓN   NACIONAL</t>
  </si>
  <si>
    <t>FORTALECIMIENTO DE LOS CUERPOS DE BOMBEROS DE COLOMBIA -  NACIONAL</t>
  </si>
  <si>
    <t>CENTRO INTERNACIONAL DE INVESTIGACIONES MÉDICAS - CIDEIM (DECRETO 578 DE 1990)</t>
  </si>
  <si>
    <t>APOYO AL PROCESO DE TRANSFORMACIÓN DIGITAL PARA LA GESTIÓN Y PRESTACIÓN DE SERVICIOS DE TI EN EL SECTOR CTI Y A NIVEL  NACIONAL</t>
  </si>
  <si>
    <t>CENTRO INTERNACIONAL DE FÍSICA (DECRETO 267 DE 1984)</t>
  </si>
  <si>
    <t>APOYO FINANCIERO AL PLAN DE INVERSIONES EN INFRAESTRUCTURA PARA FORTALECER LA PRESTACIÓN DE LOS SERVICIOS DE ACUEDUCTO Y ALCANTARILLADO EN EL MUNICIPIO DE SANTIAGO DE  CALI</t>
  </si>
  <si>
    <t>SANEAMIENTO DE VERTIMIENTOS EN CUENCAS PRIORIZADAS DEL TERRITORIO  NACIONAL</t>
  </si>
  <si>
    <t>AGUA POTABLE Y SANEAMIENTO BÁSICO</t>
  </si>
  <si>
    <t>IMPLEMENTACIÓN DE TRANSFERENCIAS MONETARIAS CONDICIONADAS PARA POBLACIÓN VULNERABLE A NIVEL NACIONAL - FIP  NACIONAL</t>
  </si>
  <si>
    <t>FORTALECIMIENTO PARA EL DESARROLLO DE INFRAESTRUCTURA SOCIAL Y HÁBITAT PARA LA INCLUSIÓN SOCIAL A NIVEL NACIONAL - FIP  NACIONAL</t>
  </si>
  <si>
    <t>IMPLEMENTACIÓN DE UNIDADES PRODUCTIVAS DE AUTOCONSUMO PARA POBLACIÓN POBRE Y VULNERABLE   NACIONAL</t>
  </si>
  <si>
    <t>IMPLEMENTACIÓN DEL PROGRAMA DE COBERTURA CONDICIONADA PARA CRÉDITOS DE VIVIENDA SEGUNDA GENERACIÓN  NACIONAL</t>
  </si>
  <si>
    <t>IMPLEMENTACIÓN DE UN ESQUEMA ESPECIAL DE ACOMPAÑAMIENTO FAMILIAR DIRIGIDO A LA POBLACIÓN VICTIMA DE DESPLAZAMIENTO FORZADO RETORNADA O REUBICADA EN ZONAS RURALES, A NIVEL  NACIONAL</t>
  </si>
  <si>
    <t>IMPLEMENTACIÓN DE HERRAMIENTAS PARA LA INCLUSIÓN PRODUCTIVA DE LA POBLACIÓN EN SITUACIÓN DE POBREZA EXTREMA, VULNERABILIDAD Y VICTIMAS DEL DESPLAZAMIENTO FORZADO POR LA VIOLENCIA FIP A NIVEL  NACIONAL</t>
  </si>
  <si>
    <t>IMPLEMENTACIÓN DE INTERVENCIÓN INTEGRAL APD CON ENFOQUE DIFERENCIAL ÉTNICO PARA INDIGENAS Y AFROS A NIVEL  NACIONAL</t>
  </si>
  <si>
    <t>FORTALECIMIENTO A ENTIDADES TERRITORIALES EN POLITICA DE SEGURIDAD ALIMENTARIA  NACIONAL</t>
  </si>
  <si>
    <t>PARTICIPACIÓN PARA EDUCACIÓN - DISTRIBUCIÓN PREVIO CONCEPTO DNP</t>
  </si>
  <si>
    <t>PARTICIPACIÓN PARA SALUD - DISTRIBUCIÓN PREVIO CONCEPTO DNP</t>
  </si>
  <si>
    <t>2018011000285</t>
  </si>
  <si>
    <t>2018011000228</t>
  </si>
  <si>
    <t>2018011000230</t>
  </si>
  <si>
    <t>2018011000218</t>
  </si>
  <si>
    <t>2018011000129</t>
  </si>
  <si>
    <t>2018011000152</t>
  </si>
  <si>
    <t>2018011000151</t>
  </si>
  <si>
    <t>2018011000131</t>
  </si>
  <si>
    <t>2018011000229</t>
  </si>
  <si>
    <t>2018011000189</t>
  </si>
  <si>
    <t>2018011000517</t>
  </si>
  <si>
    <t>2018011000186</t>
  </si>
  <si>
    <t>2018011000379</t>
  </si>
  <si>
    <t>2018011000747</t>
  </si>
  <si>
    <t>2018011000245</t>
  </si>
  <si>
    <t>2018011000233</t>
  </si>
  <si>
    <t>2018011000781</t>
  </si>
  <si>
    <t>2018011000282</t>
  </si>
  <si>
    <t>2018011000248</t>
  </si>
  <si>
    <t>2018011000613</t>
  </si>
  <si>
    <t>2018011000762</t>
  </si>
  <si>
    <t>2018011000271</t>
  </si>
  <si>
    <t>2018011000593</t>
  </si>
  <si>
    <t>2018011001083</t>
  </si>
  <si>
    <t>2018011000988</t>
  </si>
  <si>
    <t>2018011000404</t>
  </si>
  <si>
    <t>2018011001073</t>
  </si>
  <si>
    <t>2018011000087</t>
  </si>
  <si>
    <t>2018011000231</t>
  </si>
  <si>
    <t>2018011000408</t>
  </si>
  <si>
    <t>2017011000252</t>
  </si>
  <si>
    <t>2018011000380</t>
  </si>
  <si>
    <t>2018011000128</t>
  </si>
  <si>
    <t>2018011001049</t>
  </si>
  <si>
    <t>2018011000123</t>
  </si>
  <si>
    <t>2018011000235</t>
  </si>
  <si>
    <t>2018011000249</t>
  </si>
  <si>
    <t>2018011000236</t>
  </si>
  <si>
    <t>2018011000237</t>
  </si>
  <si>
    <t>2018011000370</t>
  </si>
  <si>
    <t>2018011000416</t>
  </si>
  <si>
    <t>2018011000393</t>
  </si>
  <si>
    <t>2018011000153</t>
  </si>
  <si>
    <t>2018011000263</t>
  </si>
  <si>
    <t>2018011000381</t>
  </si>
  <si>
    <t>2018011000353</t>
  </si>
  <si>
    <t>2018011000265</t>
  </si>
  <si>
    <t>2018011000135</t>
  </si>
  <si>
    <t>2018011000339</t>
  </si>
  <si>
    <t>2018011000264</t>
  </si>
  <si>
    <t>2018011000275</t>
  </si>
  <si>
    <t>2018011000144</t>
  </si>
  <si>
    <t>2018011000601</t>
  </si>
  <si>
    <t>2018011000761</t>
  </si>
  <si>
    <t>2018011000321</t>
  </si>
  <si>
    <t>2018011000388</t>
  </si>
  <si>
    <t>2018011000401</t>
  </si>
  <si>
    <t>2018011000316</t>
  </si>
  <si>
    <t>2018011000318</t>
  </si>
  <si>
    <t>2018011000347</t>
  </si>
  <si>
    <t>2018011000173</t>
  </si>
  <si>
    <t>2018011000589</t>
  </si>
  <si>
    <t>2018011000080</t>
  </si>
  <si>
    <t>2018011000305</t>
  </si>
  <si>
    <t>2018011000460</t>
  </si>
  <si>
    <t>2018011000132</t>
  </si>
  <si>
    <t>2018011000810</t>
  </si>
  <si>
    <t>2018011000302</t>
  </si>
  <si>
    <t>2018011000691</t>
  </si>
  <si>
    <t>2018011000694</t>
  </si>
  <si>
    <t>2018011000702</t>
  </si>
  <si>
    <t>2018011000143</t>
  </si>
  <si>
    <t>2017011000208</t>
  </si>
  <si>
    <t>2018011000520</t>
  </si>
  <si>
    <t>2018011000086</t>
  </si>
  <si>
    <t>2018011000469</t>
  </si>
  <si>
    <t>2018011000467</t>
  </si>
  <si>
    <t>2018011000646</t>
  </si>
  <si>
    <t>2018011000421</t>
  </si>
  <si>
    <t>2018011000829</t>
  </si>
  <si>
    <t>2018011000779</t>
  </si>
  <si>
    <t>2018011000551</t>
  </si>
  <si>
    <t>2018011000675</t>
  </si>
  <si>
    <t>2018011000606</t>
  </si>
  <si>
    <t>2018011000276</t>
  </si>
  <si>
    <t>2018011000269</t>
  </si>
  <si>
    <t>2018011000278</t>
  </si>
  <si>
    <t>2018011000251</t>
  </si>
  <si>
    <t>2018011000319</t>
  </si>
  <si>
    <t>2018011000290</t>
  </si>
  <si>
    <t>2018011000284</t>
  </si>
  <si>
    <t>2018011000632</t>
  </si>
  <si>
    <t>2018011000696</t>
  </si>
  <si>
    <t>2018011000618</t>
  </si>
  <si>
    <t>2018011000592</t>
  </si>
  <si>
    <t>2018011000594</t>
  </si>
  <si>
    <t>2018011000272</t>
  </si>
  <si>
    <t>2018011000223</t>
  </si>
  <si>
    <t>2018011000175</t>
  </si>
  <si>
    <t>2018011000295</t>
  </si>
  <si>
    <t>2018011000259</t>
  </si>
  <si>
    <t>2018011000216</t>
  </si>
  <si>
    <t>2018011000196</t>
  </si>
  <si>
    <t>2018011000197</t>
  </si>
  <si>
    <t>2018011000212</t>
  </si>
  <si>
    <t>2018011000603</t>
  </si>
  <si>
    <t>2018011000575</t>
  </si>
  <si>
    <t>2018011000288</t>
  </si>
  <si>
    <t>2018011000322</t>
  </si>
  <si>
    <t>2018011000311</t>
  </si>
  <si>
    <t>2018011000372</t>
  </si>
  <si>
    <t>2018011000334</t>
  </si>
  <si>
    <t>2018011000294</t>
  </si>
  <si>
    <t>2018011000286</t>
  </si>
  <si>
    <t>2018011000222</t>
  </si>
  <si>
    <t>2018011000457</t>
  </si>
  <si>
    <t>2018011000607</t>
  </si>
  <si>
    <t>2018011000611</t>
  </si>
  <si>
    <t>2018011000678</t>
  </si>
  <si>
    <t>2018011000750</t>
  </si>
  <si>
    <t>2018011000625</t>
  </si>
  <si>
    <t>2018011000751</t>
  </si>
  <si>
    <t>2018011000671</t>
  </si>
  <si>
    <t>2018011000651</t>
  </si>
  <si>
    <t>2018011000640</t>
  </si>
  <si>
    <t>2018011000721</t>
  </si>
  <si>
    <t>2018011000713</t>
  </si>
  <si>
    <t>2018011000714</t>
  </si>
  <si>
    <t>2018011000703</t>
  </si>
  <si>
    <t>2018011000349</t>
  </si>
  <si>
    <t>2018011000436</t>
  </si>
  <si>
    <t>2018011000176</t>
  </si>
  <si>
    <t>2018011000084</t>
  </si>
  <si>
    <t>2018011000046</t>
  </si>
  <si>
    <t>2018011000052</t>
  </si>
  <si>
    <t>2018011000043</t>
  </si>
  <si>
    <t>2018011000033</t>
  </si>
  <si>
    <t>2018011000048</t>
  </si>
  <si>
    <t>2018011000049</t>
  </si>
  <si>
    <t>2018011000053</t>
  </si>
  <si>
    <t>2018011000055</t>
  </si>
  <si>
    <t>2018011000056</t>
  </si>
  <si>
    <t>2018011000374</t>
  </si>
  <si>
    <t>2018011000044</t>
  </si>
  <si>
    <t>2018011001036</t>
  </si>
  <si>
    <t>2018011000054</t>
  </si>
  <si>
    <t>2018011000047</t>
  </si>
  <si>
    <t>2018011000045</t>
  </si>
  <si>
    <t>2018011000051</t>
  </si>
  <si>
    <t>2018011000050</t>
  </si>
  <si>
    <t>2018011000405</t>
  </si>
  <si>
    <t>2018011000366</t>
  </si>
  <si>
    <t>2018011001000</t>
  </si>
  <si>
    <t>2018011000999</t>
  </si>
  <si>
    <t>2018011000167</t>
  </si>
  <si>
    <t>2018011000166</t>
  </si>
  <si>
    <t>2018011000168</t>
  </si>
  <si>
    <t>2018011000165</t>
  </si>
  <si>
    <t>2018011000164</t>
  </si>
  <si>
    <t>2018011000171</t>
  </si>
  <si>
    <t>2018011000107</t>
  </si>
  <si>
    <t>2018011000113</t>
  </si>
  <si>
    <t>2018011000093</t>
  </si>
  <si>
    <t>2018011000079</t>
  </si>
  <si>
    <t>2017011000457</t>
  </si>
  <si>
    <t>2017011000430</t>
  </si>
  <si>
    <t>2017011000420</t>
  </si>
  <si>
    <t>2017011000438</t>
  </si>
  <si>
    <t>2018011000805</t>
  </si>
  <si>
    <t>2018011000793</t>
  </si>
  <si>
    <t>2018011000114</t>
  </si>
  <si>
    <t>2018011000817</t>
  </si>
  <si>
    <t>2018011000872</t>
  </si>
  <si>
    <t>2018011000994</t>
  </si>
  <si>
    <t>2018011000820</t>
  </si>
  <si>
    <t>2018011000879</t>
  </si>
  <si>
    <t>2018011000953</t>
  </si>
  <si>
    <t>2018011000523</t>
  </si>
  <si>
    <t>2018011000512</t>
  </si>
  <si>
    <t>2018011000468</t>
  </si>
  <si>
    <t>2018011000191</t>
  </si>
  <si>
    <t>2018011000266</t>
  </si>
  <si>
    <t>2018011000355</t>
  </si>
  <si>
    <t>2018011000359</t>
  </si>
  <si>
    <t>2018011000247</t>
  </si>
  <si>
    <t>2018011000258</t>
  </si>
  <si>
    <t>2018011000875</t>
  </si>
  <si>
    <t>2018011000273</t>
  </si>
  <si>
    <t>2018011000867</t>
  </si>
  <si>
    <t>2018011000300</t>
  </si>
  <si>
    <t>2018011000309</t>
  </si>
  <si>
    <t>2018011000914</t>
  </si>
  <si>
    <t>2018011000715</t>
  </si>
  <si>
    <t>2018011000686</t>
  </si>
  <si>
    <t>2018011000920</t>
  </si>
  <si>
    <t>2018011000890</t>
  </si>
  <si>
    <t>2018011000909</t>
  </si>
  <si>
    <t>2018011000205</t>
  </si>
  <si>
    <t>2018011000479</t>
  </si>
  <si>
    <t>2018011000099</t>
  </si>
  <si>
    <t>2018011000206</t>
  </si>
  <si>
    <t>2018011000480</t>
  </si>
  <si>
    <t>2018011000315</t>
  </si>
  <si>
    <t>2018011000654</t>
  </si>
  <si>
    <t>2018011000796</t>
  </si>
  <si>
    <t>2018011000854</t>
  </si>
  <si>
    <t>2018011000908</t>
  </si>
  <si>
    <t>2018011000720</t>
  </si>
  <si>
    <t>2018011000770</t>
  </si>
  <si>
    <t>2018011000657</t>
  </si>
  <si>
    <t>2018011000486</t>
  </si>
  <si>
    <t>2018011000555</t>
  </si>
  <si>
    <t>2018011000487</t>
  </si>
  <si>
    <t>2018011000490</t>
  </si>
  <si>
    <t>2018011000488</t>
  </si>
  <si>
    <t>2018011001028</t>
  </si>
  <si>
    <t>2018011000723</t>
  </si>
  <si>
    <t>2018011000180</t>
  </si>
  <si>
    <t>2018011000194</t>
  </si>
  <si>
    <t>2018011000704</t>
  </si>
  <si>
    <t>2018011000662</t>
  </si>
  <si>
    <t>2018011000695</t>
  </si>
  <si>
    <t>2018011000692</t>
  </si>
  <si>
    <t>2018011000645</t>
  </si>
  <si>
    <t>2017011000455</t>
  </si>
  <si>
    <t>2017011000422</t>
  </si>
  <si>
    <t>2018011000430</t>
  </si>
  <si>
    <t>2018011000754</t>
  </si>
  <si>
    <t>2018011000885</t>
  </si>
  <si>
    <t>2018011000886</t>
  </si>
  <si>
    <t>2018011000899</t>
  </si>
  <si>
    <t>2018011000599</t>
  </si>
  <si>
    <t>2018011000378</t>
  </si>
  <si>
    <t>2018011000331</t>
  </si>
  <si>
    <t>2018011000332</t>
  </si>
  <si>
    <t>2018011000531</t>
  </si>
  <si>
    <t>2018011001093</t>
  </si>
  <si>
    <t>2018011000463</t>
  </si>
  <si>
    <t>2018011000343</t>
  </si>
  <si>
    <t>2018011000417</t>
  </si>
  <si>
    <t>2018011000535</t>
  </si>
  <si>
    <t>2018011000330</t>
  </si>
  <si>
    <t>2018011000452</t>
  </si>
  <si>
    <t>2018011000633</t>
  </si>
  <si>
    <t>2018011000638</t>
  </si>
  <si>
    <t>2018011000410</t>
  </si>
  <si>
    <t>2018011000298</t>
  </si>
  <si>
    <t>2018011000590</t>
  </si>
  <si>
    <t>2018011001068</t>
  </si>
  <si>
    <t>2018011001087</t>
  </si>
  <si>
    <t>2018011001092</t>
  </si>
  <si>
    <t>2018011001088</t>
  </si>
  <si>
    <t>2018011001084</t>
  </si>
  <si>
    <t>2018011000898</t>
  </si>
  <si>
    <t>2018011000292</t>
  </si>
  <si>
    <t>2018011000496</t>
  </si>
  <si>
    <t>2018011000771</t>
  </si>
  <si>
    <t>2018011000538</t>
  </si>
  <si>
    <t>2018011000433</t>
  </si>
  <si>
    <t>2018011000484</t>
  </si>
  <si>
    <t>2018011001141</t>
  </si>
  <si>
    <t>2018011000522</t>
  </si>
  <si>
    <t>2018011000489</t>
  </si>
  <si>
    <t>2018011000431</t>
  </si>
  <si>
    <t>2018011000499</t>
  </si>
  <si>
    <t>2018011000414</t>
  </si>
  <si>
    <t>2018011000122</t>
  </si>
  <si>
    <t>2018011000352</t>
  </si>
  <si>
    <t>2018011000261</t>
  </si>
  <si>
    <t>2018011000350</t>
  </si>
  <si>
    <t>2018011000117</t>
  </si>
  <si>
    <t>2018011001077</t>
  </si>
  <si>
    <t>2018011001035</t>
  </si>
  <si>
    <t>2018011001047</t>
  </si>
  <si>
    <t>2018011000351</t>
  </si>
  <si>
    <t>2018011000767</t>
  </si>
  <si>
    <t>2018011001054</t>
  </si>
  <si>
    <t>2018011001096</t>
  </si>
  <si>
    <t>2018011000836</t>
  </si>
  <si>
    <t>2018011001069</t>
  </si>
  <si>
    <t>2018011000256</t>
  </si>
  <si>
    <t>2018011000687</t>
  </si>
  <si>
    <t>2018011000795</t>
  </si>
  <si>
    <t>2018011000403</t>
  </si>
  <si>
    <t>2018011001095</t>
  </si>
  <si>
    <t>2018011000254</t>
  </si>
  <si>
    <t>2018011000082</t>
  </si>
  <si>
    <t>2018011001048</t>
  </si>
  <si>
    <t>2018011001045</t>
  </si>
  <si>
    <t>2018011000809</t>
  </si>
  <si>
    <t>2018011001052</t>
  </si>
  <si>
    <t>2018011000783</t>
  </si>
  <si>
    <t>2018011001007</t>
  </si>
  <si>
    <t>2018011000108</t>
  </si>
  <si>
    <t>2018011000130</t>
  </si>
  <si>
    <t>2018011001082</t>
  </si>
  <si>
    <t>2018011000106</t>
  </si>
  <si>
    <t>2018011000195</t>
  </si>
  <si>
    <t>2018011000002</t>
  </si>
  <si>
    <t>2018011000777</t>
  </si>
  <si>
    <t>2018011000418</t>
  </si>
  <si>
    <t>2017011000332</t>
  </si>
  <si>
    <t>2018011001062</t>
  </si>
  <si>
    <t>2018011000840</t>
  </si>
  <si>
    <t>2018011000116</t>
  </si>
  <si>
    <t>2018011000787</t>
  </si>
  <si>
    <t>2018011000775</t>
  </si>
  <si>
    <t>2018011000780</t>
  </si>
  <si>
    <t>2018011000041</t>
  </si>
  <si>
    <t>2018011000981</t>
  </si>
  <si>
    <t>2018011000464</t>
  </si>
  <si>
    <t>2018011000459</t>
  </si>
  <si>
    <t>2018011000878</t>
  </si>
  <si>
    <t>2018011000866</t>
  </si>
  <si>
    <t>2018011000939</t>
  </si>
  <si>
    <t>2018011000506</t>
  </si>
  <si>
    <t>2018011000615</t>
  </si>
  <si>
    <t>2018011000700</t>
  </si>
  <si>
    <t>2018011000944</t>
  </si>
  <si>
    <t>2018011000673</t>
  </si>
  <si>
    <t>2018011000597</t>
  </si>
  <si>
    <t>2018011000323</t>
  </si>
  <si>
    <t>2018011000641</t>
  </si>
  <si>
    <t>2018011000190</t>
  </si>
  <si>
    <t>2017011000131</t>
  </si>
  <si>
    <t>2018011000660</t>
  </si>
  <si>
    <t>2018011000564</t>
  </si>
  <si>
    <t>2018011001058</t>
  </si>
  <si>
    <t>2018011000871</t>
  </si>
  <si>
    <t>2018011001071</t>
  </si>
  <si>
    <t>2018011001041</t>
  </si>
  <si>
    <t>2018011000832</t>
  </si>
  <si>
    <t>2018011001050</t>
  </si>
  <si>
    <t>2018011000546</t>
  </si>
  <si>
    <t>2018011000604</t>
  </si>
  <si>
    <t>2018011000825</t>
  </si>
  <si>
    <t>2018011000850</t>
  </si>
  <si>
    <t>2018011000784</t>
  </si>
  <si>
    <t>2018011000724</t>
  </si>
  <si>
    <t>2018011000622</t>
  </si>
  <si>
    <t>2018011000745</t>
  </si>
  <si>
    <t>2018011000553</t>
  </si>
  <si>
    <t>2018011000587</t>
  </si>
  <si>
    <t>2018011000823</t>
  </si>
  <si>
    <t>2018011000448</t>
  </si>
  <si>
    <t>2018011000701</t>
  </si>
  <si>
    <t>2018011000718</t>
  </si>
  <si>
    <t>2018011000706</t>
  </si>
  <si>
    <t>2018011000693</t>
  </si>
  <si>
    <t>2018011000719</t>
  </si>
  <si>
    <t>2018011000846</t>
  </si>
  <si>
    <t>2018011000824</t>
  </si>
  <si>
    <t>2018011000756</t>
  </si>
  <si>
    <t>2018011000364</t>
  </si>
  <si>
    <t>2018011000814</t>
  </si>
  <si>
    <t>2018011000757</t>
  </si>
  <si>
    <t>2018011000794</t>
  </si>
  <si>
    <t>2017011000383</t>
  </si>
  <si>
    <t>2017011000376</t>
  </si>
  <si>
    <t>2018011000105</t>
  </si>
  <si>
    <t>2017011000381</t>
  </si>
  <si>
    <t>2018011000083</t>
  </si>
  <si>
    <t>2018011000059</t>
  </si>
  <si>
    <t>2018011000061</t>
  </si>
  <si>
    <t>2018011000085</t>
  </si>
  <si>
    <t>2018011000202</t>
  </si>
  <si>
    <t>2018011000134</t>
  </si>
  <si>
    <t>2018011000015</t>
  </si>
  <si>
    <t>2018011000221</t>
  </si>
  <si>
    <t>2018011000060</t>
  </si>
  <si>
    <t>2018011000246</t>
  </si>
  <si>
    <t>2018011000183</t>
  </si>
  <si>
    <t>2018011000199</t>
  </si>
  <si>
    <t>2018011000081</t>
  </si>
  <si>
    <t>2018011000067</t>
  </si>
  <si>
    <t>2018011000208</t>
  </si>
  <si>
    <t>2018011000065</t>
  </si>
  <si>
    <t>2018011000062</t>
  </si>
  <si>
    <t>2017011000477</t>
  </si>
  <si>
    <t>2018011000169</t>
  </si>
  <si>
    <t>2018011000211</t>
  </si>
  <si>
    <t>2018011000073</t>
  </si>
  <si>
    <t>2018011000213</t>
  </si>
  <si>
    <t>2018011000156</t>
  </si>
  <si>
    <t>2018011000157</t>
  </si>
  <si>
    <t>2018011000283</t>
  </si>
  <si>
    <t>2018011000198</t>
  </si>
  <si>
    <t>2018011000504</t>
  </si>
  <si>
    <t>2018011000096</t>
  </si>
  <si>
    <t>2018011000089</t>
  </si>
  <si>
    <t>2018011000103</t>
  </si>
  <si>
    <t>2018011000438</t>
  </si>
  <si>
    <t>2018011000095</t>
  </si>
  <si>
    <t>2018011000109</t>
  </si>
  <si>
    <t>2017011000432</t>
  </si>
  <si>
    <t>2017011000431</t>
  </si>
  <si>
    <t>2018011000101</t>
  </si>
  <si>
    <t>2018011000605</t>
  </si>
  <si>
    <t>2018011000076</t>
  </si>
  <si>
    <t>2018011000091</t>
  </si>
  <si>
    <t>2018011000612</t>
  </si>
  <si>
    <t>2018011000683</t>
  </si>
  <si>
    <t>2018011000148</t>
  </si>
  <si>
    <t>2018011000397</t>
  </si>
  <si>
    <t>2018011000456</t>
  </si>
  <si>
    <t>2017011000448</t>
  </si>
  <si>
    <t>2018011000591</t>
  </si>
  <si>
    <t>2017011000450</t>
  </si>
  <si>
    <t>2017011000453</t>
  </si>
  <si>
    <t>2018011000446</t>
  </si>
  <si>
    <t>2018011000441</t>
  </si>
  <si>
    <t>2018011000769</t>
  </si>
  <si>
    <t>2018011000126</t>
  </si>
  <si>
    <t>2017011000378</t>
  </si>
  <si>
    <t>2018011000773</t>
  </si>
  <si>
    <t>2017011000446</t>
  </si>
  <si>
    <t>2017011000447</t>
  </si>
  <si>
    <t>2018011000185</t>
  </si>
  <si>
    <t>2018011000184</t>
  </si>
  <si>
    <t>2018011000262</t>
  </si>
  <si>
    <t>2018011000862</t>
  </si>
  <si>
    <t>2018011000861</t>
  </si>
  <si>
    <t>2018011000946</t>
  </si>
  <si>
    <t>2018011000444</t>
  </si>
  <si>
    <t>2018011000510</t>
  </si>
  <si>
    <t>2018011000462</t>
  </si>
  <si>
    <t>2018011000507</t>
  </si>
  <si>
    <t>2018011000986</t>
  </si>
  <si>
    <t>2018011001003</t>
  </si>
  <si>
    <t>2017011000405</t>
  </si>
  <si>
    <t>2018011000034</t>
  </si>
  <si>
    <t>2018011000443</t>
  </si>
  <si>
    <t>2018011000798</t>
  </si>
  <si>
    <t>2018011000926</t>
  </si>
  <si>
    <t>2018011000943</t>
  </si>
  <si>
    <t>2018011000945</t>
  </si>
  <si>
    <t>2018011000577</t>
  </si>
  <si>
    <t>2018011000515</t>
  </si>
  <si>
    <t>2018011000921</t>
  </si>
  <si>
    <t>2018011000497</t>
  </si>
  <si>
    <t>2018011000567</t>
  </si>
  <si>
    <t>2018011000434</t>
  </si>
  <si>
    <t>2018011000937</t>
  </si>
  <si>
    <t>2018011000447</t>
  </si>
  <si>
    <t>2018011000481</t>
  </si>
  <si>
    <t>2018011001011</t>
  </si>
  <si>
    <t>2018011000435</t>
  </si>
  <si>
    <t>2017011000394</t>
  </si>
  <si>
    <t>2017011000416</t>
  </si>
  <si>
    <t>2018011000040</t>
  </si>
  <si>
    <t>2018011000689</t>
  </si>
  <si>
    <t>2018011000889</t>
  </si>
  <si>
    <t>2018011000904</t>
  </si>
  <si>
    <t>2018011001009</t>
  </si>
  <si>
    <t>2018011001015</t>
  </si>
  <si>
    <t>2018011000864</t>
  </si>
  <si>
    <t>2018011000716</t>
  </si>
  <si>
    <t>2018011000509</t>
  </si>
  <si>
    <t>2018011000936</t>
  </si>
  <si>
    <t>2018011000874</t>
  </si>
  <si>
    <t>2018011000996</t>
  </si>
  <si>
    <t>2018011000508</t>
  </si>
  <si>
    <t>2018011000476</t>
  </si>
  <si>
    <t>2018011000579</t>
  </si>
  <si>
    <t>2018011000545</t>
  </si>
  <si>
    <t>2018011000995</t>
  </si>
  <si>
    <t>2018011000980</t>
  </si>
  <si>
    <t>2018011000744</t>
  </si>
  <si>
    <t>2018011000947</t>
  </si>
  <si>
    <t>2018011000475</t>
  </si>
  <si>
    <t>2018011000514</t>
  </si>
  <si>
    <t>2018011001006</t>
  </si>
  <si>
    <t>2018011000912</t>
  </si>
  <si>
    <t>2018011000925</t>
  </si>
  <si>
    <t>2018011001018</t>
  </si>
  <si>
    <t>2018011000439</t>
  </si>
  <si>
    <t>2018011000471</t>
  </si>
  <si>
    <t>2018011000453</t>
  </si>
  <si>
    <t>2018011000932</t>
  </si>
  <si>
    <t>2018011000753</t>
  </si>
  <si>
    <t>2018011000916</t>
  </si>
  <si>
    <t>2018011000933</t>
  </si>
  <si>
    <t>2018011000511</t>
  </si>
  <si>
    <t>2018011001017</t>
  </si>
  <si>
    <t>2018011000478</t>
  </si>
  <si>
    <t>2018011000502</t>
  </si>
  <si>
    <t>2018011000869</t>
  </si>
  <si>
    <t>2018011000465</t>
  </si>
  <si>
    <t>2018011000528</t>
  </si>
  <si>
    <t>2018011000493</t>
  </si>
  <si>
    <t>2017011000301</t>
  </si>
  <si>
    <t>2018011000938</t>
  </si>
  <si>
    <t>2018011000516</t>
  </si>
  <si>
    <t>2018011001014</t>
  </si>
  <si>
    <t>2018011000513</t>
  </si>
  <si>
    <t>2017011000401</t>
  </si>
  <si>
    <t>2018011001027</t>
  </si>
  <si>
    <t>2018011001002</t>
  </si>
  <si>
    <t>2018011000610</t>
  </si>
  <si>
    <t>2017011000337</t>
  </si>
  <si>
    <t>2018011000748</t>
  </si>
  <si>
    <t>2018011000501</t>
  </si>
  <si>
    <t>2018011000477</t>
  </si>
  <si>
    <t>2018011001019</t>
  </si>
  <si>
    <t>2018011001001</t>
  </si>
  <si>
    <t>2018011000730</t>
  </si>
  <si>
    <t>2018011000738</t>
  </si>
  <si>
    <t>2018011000735</t>
  </si>
  <si>
    <t>2018011000734</t>
  </si>
  <si>
    <t>2018011000970</t>
  </si>
  <si>
    <t>2018011000737</t>
  </si>
  <si>
    <t>2018011000990</t>
  </si>
  <si>
    <t>2018011000574</t>
  </si>
  <si>
    <t>2018011000958</t>
  </si>
  <si>
    <t>2018011000992</t>
  </si>
  <si>
    <t>2018011000957</t>
  </si>
  <si>
    <t>2018011001051</t>
  </si>
  <si>
    <t>2018011000893</t>
  </si>
  <si>
    <t>2018011001074</t>
  </si>
  <si>
    <t>2018011000950</t>
  </si>
  <si>
    <t>2018011000727</t>
  </si>
  <si>
    <t>2018011000991</t>
  </si>
  <si>
    <t>2018011000739</t>
  </si>
  <si>
    <t>2018011000736</t>
  </si>
  <si>
    <t>2018011000572</t>
  </si>
  <si>
    <t>2018011000733</t>
  </si>
  <si>
    <t>2018011000576</t>
  </si>
  <si>
    <t>2018011000731</t>
  </si>
  <si>
    <t>2018011000729</t>
  </si>
  <si>
    <t>2018011000726</t>
  </si>
  <si>
    <t>2018011001021</t>
  </si>
  <si>
    <t>2018011001046</t>
  </si>
  <si>
    <t>2018011001020</t>
  </si>
  <si>
    <t>2018011000732</t>
  </si>
  <si>
    <t>2018011000728</t>
  </si>
  <si>
    <t>2018011000853</t>
  </si>
  <si>
    <t>2018011000772</t>
  </si>
  <si>
    <t>2018011000807</t>
  </si>
  <si>
    <t>2018011000398</t>
  </si>
  <si>
    <t>2018011000818</t>
  </si>
  <si>
    <t>2018011000399</t>
  </si>
  <si>
    <t>2018011000354</t>
  </si>
  <si>
    <t>2018011000568</t>
  </si>
  <si>
    <t>2018011000394</t>
  </si>
  <si>
    <t>2018011001008</t>
  </si>
  <si>
    <t>2018011001056</t>
  </si>
  <si>
    <t>2018011001130</t>
  </si>
  <si>
    <t>2018011001131</t>
  </si>
  <si>
    <t>2017011000170</t>
  </si>
  <si>
    <t>2018011001150</t>
  </si>
  <si>
    <t>2018011001151</t>
  </si>
  <si>
    <t>2019011000205</t>
  </si>
  <si>
    <t>2019011000109</t>
  </si>
  <si>
    <t>2019011000108</t>
  </si>
  <si>
    <t>2019011000086</t>
  </si>
  <si>
    <t>2019011000100</t>
  </si>
  <si>
    <t>2018011000227</t>
  </si>
  <si>
    <t>2019011000064</t>
  </si>
  <si>
    <t>2019011000276</t>
  </si>
  <si>
    <t>2019011000280</t>
  </si>
  <si>
    <t>2019011000275</t>
  </si>
  <si>
    <t>2019011000277</t>
  </si>
  <si>
    <t>2019011000263</t>
  </si>
  <si>
    <t>2019011000193</t>
  </si>
  <si>
    <t>2019011000039</t>
  </si>
  <si>
    <t>2018011001172</t>
  </si>
  <si>
    <t>2019011000048</t>
  </si>
  <si>
    <t>2019011000081</t>
  </si>
  <si>
    <t>2019011000014</t>
  </si>
  <si>
    <t>2019011000188</t>
  </si>
  <si>
    <t>2019011000166</t>
  </si>
  <si>
    <t>2019011000185</t>
  </si>
  <si>
    <t>2019011000269</t>
  </si>
  <si>
    <t>2019011000132</t>
  </si>
  <si>
    <t>2019011000118</t>
  </si>
  <si>
    <t>2019011000184</t>
  </si>
  <si>
    <t>2019011000290</t>
  </si>
  <si>
    <t>2019011000181</t>
  </si>
  <si>
    <t>2019011000210</t>
  </si>
  <si>
    <t>2019011000213</t>
  </si>
  <si>
    <t>2019011000050</t>
  </si>
  <si>
    <t>2019011000044</t>
  </si>
  <si>
    <t>2019011000180</t>
  </si>
  <si>
    <t>2019011000124</t>
  </si>
  <si>
    <t>2019011000268</t>
  </si>
  <si>
    <t>2019011000143</t>
  </si>
  <si>
    <t>2019011000168</t>
  </si>
  <si>
    <t>2019011000036</t>
  </si>
  <si>
    <t>2019011000131</t>
  </si>
  <si>
    <t>2019011000113</t>
  </si>
  <si>
    <t>2019011000140</t>
  </si>
  <si>
    <t>230800</t>
  </si>
  <si>
    <t>2017011000197</t>
  </si>
  <si>
    <t>2019011000173</t>
  </si>
  <si>
    <t>2019011000051</t>
  </si>
  <si>
    <t>2019011000139</t>
  </si>
  <si>
    <t>2018011000220</t>
  </si>
  <si>
    <t>2018011000287</t>
  </si>
  <si>
    <t>2018011000569</t>
  </si>
  <si>
    <t>2019011000070</t>
  </si>
  <si>
    <t>2018011000741</t>
  </si>
  <si>
    <t>2019011000026</t>
  </si>
  <si>
    <t>2019011000158</t>
  </si>
  <si>
    <t>2019011000153</t>
  </si>
  <si>
    <t>2018011000146</t>
  </si>
  <si>
    <t>2019011000076</t>
  </si>
  <si>
    <t>2019011000055</t>
  </si>
  <si>
    <t>2019011000093</t>
  </si>
  <si>
    <t>2019011000056</t>
  </si>
  <si>
    <t>2019011000178</t>
  </si>
  <si>
    <t>2019011000157</t>
  </si>
  <si>
    <t>2019011000239</t>
  </si>
  <si>
    <t>2019011000177</t>
  </si>
  <si>
    <t>2019011000072</t>
  </si>
  <si>
    <t>2019011000066</t>
  </si>
  <si>
    <t>2019011000170</t>
  </si>
  <si>
    <t>2019011000169</t>
  </si>
  <si>
    <t>231200</t>
  </si>
  <si>
    <t>2019011000287</t>
  </si>
  <si>
    <t>2017011000155</t>
  </si>
  <si>
    <t>2017011000160</t>
  </si>
  <si>
    <t>2019011000283</t>
  </si>
  <si>
    <t>2019011000040</t>
  </si>
  <si>
    <t>2019011000256</t>
  </si>
  <si>
    <t>2019011000257</t>
  </si>
  <si>
    <t>2019011000191</t>
  </si>
  <si>
    <t>2019011000266</t>
  </si>
  <si>
    <t>2019011000097</t>
  </si>
  <si>
    <t>2019011000096</t>
  </si>
  <si>
    <t>2019011000207</t>
  </si>
  <si>
    <t>2019011000102</t>
  </si>
  <si>
    <t>2019011000195</t>
  </si>
  <si>
    <t>2019011000147</t>
  </si>
  <si>
    <t>2019011000125</t>
  </si>
  <si>
    <t>2019011000122</t>
  </si>
  <si>
    <t>2019011000129</t>
  </si>
  <si>
    <t>2019011000171</t>
  </si>
  <si>
    <t>370102</t>
  </si>
  <si>
    <t>DIRECCIÓN DE LA AUTORIDAD NACIONAL DE CONSULTA PREVIA</t>
  </si>
  <si>
    <t>2018011001174</t>
  </si>
  <si>
    <t>2019011000117</t>
  </si>
  <si>
    <t>2019011000116</t>
  </si>
  <si>
    <t>440101</t>
  </si>
  <si>
    <t>2018011001103</t>
  </si>
  <si>
    <t>2019011000138</t>
  </si>
  <si>
    <t>2019011000265</t>
  </si>
  <si>
    <t>2019011000273</t>
  </si>
  <si>
    <t>2019011000053</t>
  </si>
  <si>
    <t>2019011000059</t>
  </si>
  <si>
    <t>2019011000160</t>
  </si>
  <si>
    <t>2019011000024</t>
  </si>
  <si>
    <t>2019011000137</t>
  </si>
  <si>
    <t>2019011000155</t>
  </si>
  <si>
    <t>2019011000154</t>
  </si>
  <si>
    <t>2019011000156</t>
  </si>
  <si>
    <t>2019011000150</t>
  </si>
  <si>
    <t>2019011000092</t>
  </si>
  <si>
    <t>2019011000085</t>
  </si>
  <si>
    <t>2019011000089</t>
  </si>
  <si>
    <t>2019011000084</t>
  </si>
  <si>
    <t>2019011000088</t>
  </si>
  <si>
    <t>2019011000094</t>
  </si>
  <si>
    <t>2019011000090</t>
  </si>
  <si>
    <t>2019011000101</t>
  </si>
  <si>
    <t>2017011000184</t>
  </si>
  <si>
    <t>2017011000182</t>
  </si>
  <si>
    <t>2019011000091</t>
  </si>
  <si>
    <t>2019011000120</t>
  </si>
  <si>
    <t>2019011000021</t>
  </si>
  <si>
    <t>2019011000080</t>
  </si>
  <si>
    <t>2019011000099</t>
  </si>
  <si>
    <t>2019011000114</t>
  </si>
  <si>
    <t>2019011000069</t>
  </si>
  <si>
    <t>2019011000163</t>
  </si>
  <si>
    <t>2019011000278</t>
  </si>
  <si>
    <t>2019011000183</t>
  </si>
  <si>
    <t>021401</t>
  </si>
  <si>
    <t>2019011000057</t>
  </si>
  <si>
    <t>2019011000060</t>
  </si>
  <si>
    <t>021402</t>
  </si>
  <si>
    <t>DIRECCIÓN DE SUSTITUCIÓN DE CULTIVOS DE USO ILÍCITO</t>
  </si>
  <si>
    <t>2019011000073</t>
  </si>
  <si>
    <t>2019011000200</t>
  </si>
  <si>
    <t>2019011000201</t>
  </si>
  <si>
    <t>2019011000032</t>
  </si>
  <si>
    <t>2019011000208</t>
  </si>
  <si>
    <t>2019011000027</t>
  </si>
  <si>
    <t>2017011000359</t>
  </si>
  <si>
    <t>2019011000030</t>
  </si>
  <si>
    <t>2019011000038</t>
  </si>
  <si>
    <t>2018011001154</t>
  </si>
  <si>
    <t>2018011001164</t>
  </si>
  <si>
    <t>2018011001156</t>
  </si>
  <si>
    <t>2018011001157</t>
  </si>
  <si>
    <t>2018011001153</t>
  </si>
  <si>
    <t>2018011001162</t>
  </si>
  <si>
    <t>2018011001166</t>
  </si>
  <si>
    <t>2018011001139</t>
  </si>
  <si>
    <t>2018011001169</t>
  </si>
  <si>
    <t>2018011001152</t>
  </si>
  <si>
    <t>2019011000110</t>
  </si>
  <si>
    <t>2019011000111</t>
  </si>
  <si>
    <t>2019011000144</t>
  </si>
  <si>
    <t>2018011000432</t>
  </si>
  <si>
    <t>2019011000271</t>
  </si>
  <si>
    <t>2018011001089</t>
  </si>
  <si>
    <t>2019011000025</t>
  </si>
  <si>
    <t>2018011001137</t>
  </si>
  <si>
    <t>2018011001155</t>
  </si>
  <si>
    <t>2018011001165</t>
  </si>
  <si>
    <t>2018011001159</t>
  </si>
  <si>
    <t>2018011001171</t>
  </si>
  <si>
    <t>2018011001167</t>
  </si>
  <si>
    <t>2019011000083</t>
  </si>
  <si>
    <t>2018011001160</t>
  </si>
  <si>
    <t>2018011001161</t>
  </si>
  <si>
    <t>2018011001158</t>
  </si>
  <si>
    <t>2018011000897</t>
  </si>
  <si>
    <t>2018011000915</t>
  </si>
  <si>
    <t>2018011000858</t>
  </si>
  <si>
    <t>2018011000930</t>
  </si>
  <si>
    <t>2019011000151</t>
  </si>
  <si>
    <t>2019011000209</t>
  </si>
  <si>
    <t>2019011000152</t>
  </si>
  <si>
    <t>2019011000199</t>
  </si>
  <si>
    <t>2019011000198</t>
  </si>
  <si>
    <t>2019011000264</t>
  </si>
  <si>
    <t>2019011000197</t>
  </si>
  <si>
    <t>2019011000196</t>
  </si>
  <si>
    <t>2019011000202</t>
  </si>
  <si>
    <t>2019011000005</t>
  </si>
  <si>
    <t>INCAPACIDADES Y LICENCIAS DE MATERNIDAD Y PATERNIDAD (NO DE PENSIONES)</t>
  </si>
  <si>
    <t>OTROS GASTOS DE PERSONAL - DISTRIBUCIÓN PREVIO CONCEPTO DGPPN</t>
  </si>
  <si>
    <t>APOYO A LAS CORPORACIONES AUTÓNOMAS REGIONALES Y DE DESARROLLO SOSTENIBLE, BENEFICIARIAS DEL FONDO DE COMPENSACIÓN AMBIENTAL – FCA,  NACIONAL-[DISTRIBUCION PREVIO CONCEPTO DNP]</t>
  </si>
  <si>
    <t>OTRAS TRANSFERENCIAS - DISTRIBUCIÓN PREVIO CONCEPTO DGPPN</t>
  </si>
  <si>
    <t>APOYO A LAS ENTIDADES DEL SECTOR DE AMBIENTE Y DESARROLLO SOSTENIBLE, BENEFICIARIAS DEL FONDO NACIONAL AMBIENTAL NACIONAL - FONAM  NACIONAL-[DISTRIBUCION PREVIO CONCEPTO DNP]</t>
  </si>
  <si>
    <t>MEJORAMIENTO Y SOSTENIBILIDAD DE LA SEDE DEL INSTITUTO NACIONAL DE METROLOGÍA  BOGOTÁ</t>
  </si>
  <si>
    <t>TRANSFERENCIA A ARTESANÍAS DE COLOMBIA S.A.</t>
  </si>
  <si>
    <t xml:space="preserve">TRANSFERENCIA  PARA FINANCIAMIENTO DEL SERVICIO POSTAL UNIVERSAL </t>
  </si>
  <si>
    <t>FINANCIACIÓN DE BENEFICIARIOS DEL RÉGIMEN SUBSIDIADO EN SALUD. ART.10 DE LA LEY 1122 DE 2017</t>
  </si>
  <si>
    <t>FORTALECIMIENTO DE LOS GRUPOS ANTI EXPLOSIVOS DEL EJERCITO  NACIONAL</t>
  </si>
  <si>
    <t>FORTALECIMIENTO DE LAS UNIDADES DE ATENCIÓN Y PREVENCIÓN DE DESASTRES DEL EJERCITO  NACIONAL</t>
  </si>
  <si>
    <t>DEPÓSITO EN PRENDA</t>
  </si>
  <si>
    <t>CONSTRUCCIÓN DE VIVIENDAS FISCALES Y SUS ÁREAS COMUNES A NIVEL  NACIONAL</t>
  </si>
  <si>
    <t>APOYO A  LOS SISTEMAS DE EDUCACIÓN Y GESTIÓN DEL TALENTO HUMANO DE LA FUERZA PÚBLICA A NIVEL  NACIONAL</t>
  </si>
  <si>
    <t>OPTIMIZACIÓN DEL CENTRO DE SIMULACIÓN Y ANÁLISIS DE CRISIS DE LA ESCUELA SUPERIOR DE GUERRA EN  BOGOTÁ</t>
  </si>
  <si>
    <t>FORTALECIMIENTO DE LA DOCTRINA Y CAPACITACIÓN MILITAR DEL EJÉRCITO  NACIONAL</t>
  </si>
  <si>
    <t>DISEÑO E IMPLEMENTACIÓN DEL MODELO DE GESTIÓN DOCUMENTAL Y ADMINISTRACIÓN DE ARCHIVOS DE LA AGENCIA LOGÍSTICA DE LAS FUERZAS MILITARES  BOGOTÁ</t>
  </si>
  <si>
    <t>RECURSOS PARA TRANSFERIR A INSTITUCIONES DE EDUCACIÓN SUPERIOR PÚBLICAS, ARTÍCULO 142 DE LA LEY 1819 DE 2016.</t>
  </si>
  <si>
    <t>RECURSOS PARA TRANSFERIR AL FONDO NACIONAL DE PRESTACIONES SOCIALES DEL MAGISTERIO, PREVIA REVISIÓN FALTANTE DE CESANTÍAS</t>
  </si>
  <si>
    <t>DESARROLLO DE LAS CAPACIDADES DE PLANEACIÓN Y GESTIÓN INSTITUCIONALES Y SECTORIALES  NACIONAL</t>
  </si>
  <si>
    <t>RECONSTRUCCIÓN Y DOTACIÓN SEDE MEDICINA LEGAL REGIONAL NOR ORIENTE  CÚCUTA</t>
  </si>
  <si>
    <t>CONSTRUCCIÓN , OPERACIÓN Y MANTENIMIENTO DE LA SEDE NIVEL CENTRAL II - PALOQUEMAO  BOGOTÁ-[PREVIO CONCEPTO DNP]</t>
  </si>
  <si>
    <t>CONSTRUCCIÓN Y DOTACIÓN SEDE MEDICINA LEGAL REGIONAL ORIENTE  SOACHA</t>
  </si>
  <si>
    <t>FONPET - ASIGNACIONES ESPECIALES</t>
  </si>
  <si>
    <t>TRANSFERENCIA A COLJUEGOS</t>
  </si>
  <si>
    <t>APOYO A PROYECTOS DE INVERSIÓN A NIVEL  NACIONAL-[DISTRIBUCION PREVIO CONCEPTO DNP]</t>
  </si>
  <si>
    <t>DESARROLLO E IMPLEMENTACIÓN DE UNA ESTRATEGIA PARA COBERTURAS DE LOS PRECIOS DEL PETRÓLEO PARA COLOMBIA  NACIONAL</t>
  </si>
  <si>
    <t>MEJORAMIENTO  DE LA INFRAESTRUCTURA Y EQUIPAMIENTO FÍSICO DE LA ENTIDAD A NIVEL   NACIONAL</t>
  </si>
  <si>
    <t>APOYO A LAS DISPOSICIONES PARA GARANTIZAR EL PLENO EJERCICIO DE LOS DERECHOS DE LAS PERSONAS CON DISCAPACIDAD. LEY 1618 DE 2013</t>
  </si>
  <si>
    <t>MEJORAMIENTO DE LA EFICIENCIA INSTITUCIONAL DEL MJD PARA EL FORTALECIMIENTO DEL ACCESO A LA JUSTICIA A NIVEL  NACIONAL</t>
  </si>
  <si>
    <t>IMPLEMENTACIÓN DEL PROGRAMA DE FORTALECIMIENTO DE LA AGENCIA DE DEFENSA JURÍDICA A NIVEL  NACIONAL</t>
  </si>
  <si>
    <t>ALIMENTACIÓN PARA INTERNOS</t>
  </si>
  <si>
    <t>IMPLEMENTACIÓN IMPLEMENTACIÓN MODELO DE GESTIÓN DE DOCUMENTOS ELECTRÓNICOS DE ARCHIVO - MGDEA  BOGOTÁ</t>
  </si>
  <si>
    <t>FORTALECIMIENTO INSTITUCIONAL A PARTIR DEL APRENDIZAJE ORGANIZACIONAL A NIVEL  NACIONAL</t>
  </si>
  <si>
    <t>FORTALECIMIENTO DE LA ATENCIÓN, PROMOCIÓN, DIVULGACIÓN, PROTECCIÓN Y DEFENSA DE DERECHOS HUMANOS A LA POBLACIÓN Y GRUPOS DE INTERÉS EN EL TERRITORIO NACIONAL  NACIONAL</t>
  </si>
  <si>
    <t>FORTALECIMIENTO DEL SISTEMA INTEGRADO DE GESTIÓN EN LA DEFENSORÍA DEL PUEBLO A NIVEL NACIONAL.  NACIONAL</t>
  </si>
  <si>
    <t>PRÉSTAMOS DIRECTOS LEY 106 DE 1933</t>
  </si>
  <si>
    <t>DESARROLLO PARA LA FORMACIÓN DE LOS FUNCIONARIOS DE LA CGR, DE OTROS ORGANISMOS DE CONTROL FISCAL Y DE LA CIUDADANÍA, EN INVESTIGACIÓN Y HERRAMIENTAS TÉCNICAS RELACIONADAS CON EL CONTROL FISCAL  NACIONAL</t>
  </si>
  <si>
    <t>APOYO A ENTIDADES PÚBLICAS PARA PROYECTOS DE INVERSIÓN  NACIONAL-[DISTRIBUCION PREVIO CONCEPTO DNP]</t>
  </si>
  <si>
    <t>0214</t>
  </si>
  <si>
    <t>FORTALECIMIENTO DE LAS CAPACIDADES DE GESTIÓN ESTRATÉGICA DEL SECTOR PÚBLICO  NACIONAL</t>
  </si>
  <si>
    <t>APOYO A LA IMPLEMENTACIÓN DE LOS PROGRAMAS DE DESARROLLO CON ENFOQUE TERRITORIAL – PDET EN LAS ZONAS PRIORIZADAS A NIVEL  NACIONAL</t>
  </si>
  <si>
    <t>IMPLEMENTACIÓN DE ACTIVIDADES PARA LA REACTIVACIÓN ECONÓMICA, SOCIAL Y AMBIENTAL EN LAS ZONAS FOCALIZADAS POR LOS PROGRAMAS DE DESARROLLO CON ENFOQUE TERRITORIAL - PDET NIVEL NACIONAL</t>
  </si>
  <si>
    <t>DISTRIBUCIÓN DE RECURSOS DE COOPERACIÓN INTERNACIONAL NO REEMBOLSABLE A ENTIDADES DEL ORDEN  NACIONAL-[DISTRIBUCION PREVIO CONCEPTO DNP]</t>
  </si>
  <si>
    <t>COMPENSACIÓN POR MUERTE</t>
  </si>
  <si>
    <t>PERSONAL EXTRANJERO EN CONSULADOS Y EMBAJADAS (LOCAL)</t>
  </si>
  <si>
    <t>TRANSFERENCIA AL SANATORIO DE CONTRATACIÓN</t>
  </si>
  <si>
    <t>TRANSFERENCIA AL SANATORIO DE AGUA DE DIOS</t>
  </si>
  <si>
    <t>TRANSFERENCIA AL CENTRO DERMATOLÓGICO FEDERICO LLERAS ACOSTA</t>
  </si>
  <si>
    <t>FORTALECIMIENTO DE LOS LABORATORIOS COMO ENTE  REFERENTE A  NIVEL  NACIONAL</t>
  </si>
  <si>
    <t>DESARROLLO DE LA GESTIÓN ESTRATÉGICA DEL TALENTO HUMANO EN LA SUPERSALUD A NIVEL  NACIONAL</t>
  </si>
  <si>
    <t>FONDO DE PENSIONES PÚBLICAS DEL NIVEL NACIONAL – MINISTERIO DE OBRAS PÚBLICAS Y TRANSPORTE (DE PENSIONES)</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</si>
  <si>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</si>
  <si>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</si>
  <si>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</si>
  <si>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</si>
  <si>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</si>
  <si>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</si>
  <si>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</si>
  <si>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</si>
  <si>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CONSTRUCCIÒN, REHABILITACIÓN, OPERACIÒN Y MANTENIMIENTO DE LA CONCESIÒN AUTOPISTA AL MAR 1, DEPARTAMENTO DE ANTIOQUIA</t>
  </si>
  <si>
    <t>MEJORAMIENTO DEL CORREDOR PUERTA DE HIERRO - PALMAR DE VARELA Y CARRETO - CRUZ DEL VISO EN LOS DEPARTAMENTOS DE    ATLÁNTICO, BOLÍVAR, SUCRE</t>
  </si>
  <si>
    <t>CONTROL Y SEGUIMIENTO A LA OPERACIÒN DE LOS AEROPUERTOS CONCESIONADOS  NACIONAL</t>
  </si>
  <si>
    <t>CONTROL Y SEGUIMIENTO A LA OPERACIÒN DE LAS VÌAS FÈRREAS  NACIONAL</t>
  </si>
  <si>
    <t>CONTROL Y SEGUIMIENTO A LA OPERACIÓN DE LOS PUERTOS CONCESIONADOS   NACIONAL</t>
  </si>
  <si>
    <t>MEJORAMIENTO CONSTRUCCIÓN REHABILITACIÓN, MANTENIMIENTO Y OPERACIÓN, DEL CORREDOR VIAL PAMPLONA - CUCÚTA DEPARTAMENTO DE   NORTE DE SANTANDER</t>
  </si>
  <si>
    <t>MEJORAMIENTO , CONSTRUCCIÓN, REHABILITACIÓN, MANTENIMIENTO  Y OPERACIÓN DEL CORREDOR BUCARAMANGA, BARRANCABERMEJA, YONDÓ EN LOS DEPARTAMENTOS DE   ANTIOQUIA, SANTANDER</t>
  </si>
  <si>
    <t>CONSTRUCCIÓN OPERACIÓN Y MANTENIMIENTO DE LA CONCESIÓN AUTOPISTA CONEXIÓN PACIFICO 1 - AUTOPISTAS PARA LA PROSPERIDAD ANTIOQUIA</t>
  </si>
  <si>
    <t>REHABILITACIÓN CONSTRUCCIÒN, MEJORAMIENTO, OPERACIÒN Y MANTENIMIENTO DE LA CONCESIÒN AUTOPISTA AL RIO MAGDALENA 2, DEPARTAMENTOS DE ANTIOQUIA, SANTANDER</t>
  </si>
  <si>
    <t>MEJORAMIENTO REHABILITACIÓN, CONSTRUCCIÓN, MANTENIMIENTO Y OPERACIÓN DEL CORREDOR SANTANA - MOCOA - NEIVA, DEPARTAMENTOS DE  HUILA, PUTUMAYO, CAUCA</t>
  </si>
  <si>
    <t>MEJORAMIENTO REHABILITACIÓN, CONSTRUCCIÓN ,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</si>
  <si>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</si>
  <si>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</si>
  <si>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OPERACIÒN Y MANTENIMIENTO DE LA VÍA MULALO - LOBOGUERRERO, DEPARTAMENTO DEL VALLE DEL CAUCA</t>
  </si>
  <si>
    <t>MEJORAMIENTO REHABILITACIÓN, CONSTRUCCIÓN, MANTENIMIENTO Y OPERACIÓN DEL CORREDOR BUCARAMANGA PAMPLONA    NORTE DE SANTANDER</t>
  </si>
  <si>
    <t>FORTALECIMIENTO DE LA GESTIÓN INSTITUCIONAL DEL MINISTERIO PARA LA IMPLEMENTACIÓN DE LA POLÍTICA NACIONAL DE SEGURIDAD VIAL  NACIONAL</t>
  </si>
  <si>
    <t>FORTALECIMIENTO AL MANEJO DE LAS SUSTANCIAS QUÍMICAS Y MERCANCÍAS PELIGROSAS DURANTE SU TRANSPORTE EN LOS DIFERENTES MODOS  NACIONAL</t>
  </si>
  <si>
    <t>IMPLEMENTACIÓN DEL SISTEMA DE GESTIÓN DOCUMENTAL DEL MINISTERIO DE TRANSPORTE  NACIONAL</t>
  </si>
  <si>
    <t>IMPLEMENTACIÓN DE HERRAMIENTAS Y ESTRATEGIAS PARA UN EFICIENTE SISTEMA CONSTRUCTIVO QUE SE APLICARÁ A LOS DIFERENTES INMUEBLES  A NIVEL  NACIONAL</t>
  </si>
  <si>
    <t>FORTALECIMIENTO DE LA PRODUCCIÓN Y COBERTURA DE LA DIVULGACIÓN DE LAS POLÍTICAS Y GESTIÓN DEL SECTOR TRANSPORTE A SUS PÚBLICOS DE INTERÉS  NACIONAL</t>
  </si>
  <si>
    <t>FORTALECIMIENTO PARA LA APLICACIÓN DE UN MODELO DE GESTIÓN SECTORIAL.  NACIONAL</t>
  </si>
  <si>
    <t>FORTALECIMIENTO DE LA ACCESIBILIDAD E INTERACCIÓN DE LOS USUARIOS Y PARTES INTERESADAS EN LA GESTIÓN DEL SECTOR  TRANSPORTE  NACIONAL</t>
  </si>
  <si>
    <t>CONSTRUCCIÓN , MEJORAMIENTO Y MANTENIMIENTO DE LAS VÍAS PEREIRA - CERRITOS Y RETORNO SANTA ROSA DE LOS ACCESOS A PEREIRA.  RISARALDA</t>
  </si>
  <si>
    <t>2019011000301</t>
  </si>
  <si>
    <t>JUSTICIA ESPECIAL PARA LA PAZ</t>
  </si>
  <si>
    <t>Pacto</t>
  </si>
  <si>
    <t>Linea</t>
  </si>
  <si>
    <t>acceso a soluciones de vivienda</t>
  </si>
  <si>
    <t>5. Vivienda y entornos dignos e incluyentes</t>
  </si>
  <si>
    <t>12049</t>
  </si>
  <si>
    <t>III. Pacto por la equidad: política social moderna centrada en la familia, eficiente, de calidad y conectada a mercados</t>
  </si>
  <si>
    <t>11061</t>
  </si>
  <si>
    <t>Subsidio Familiar de Vivienda  Nacional</t>
  </si>
  <si>
    <t>Implementación del programa de cobertura condicionada para créditos de vivienda segunda generación  Nacional</t>
  </si>
  <si>
    <t>fortalecimiento de la gestión y dirección del sector vivienda, ciudad y territorio</t>
  </si>
  <si>
    <t>2. Agua limpia y saneamiento básico adecuado: hacia una gestión responsable, sostenible y equitativa</t>
  </si>
  <si>
    <t>12068</t>
  </si>
  <si>
    <t>VIII. Pacto por la calidad y eficiencia de servicios públicos: agua y energía para promover la competitividad y el bienestar de todos</t>
  </si>
  <si>
    <t>11067</t>
  </si>
  <si>
    <t>acceso de la población a los servicios de agua potable y saneamiento básico</t>
  </si>
  <si>
    <t>Fortalecimiento de los procesos de producción de vivienda  Nacional</t>
  </si>
  <si>
    <t>2019011000296</t>
  </si>
  <si>
    <t>Apoyo financiero al plan de inversiones en infraestructura para fortalecer la prestación de los servicios de acueducto y alcantarillado en el municipio de Santiago de  Cali</t>
  </si>
  <si>
    <t>Apoyo financiero para el fortalecimiento de la prestación del servicio de acueducto en los municipios de Cúcuta, Los Patios y Villa del Rosario  Norte de Santander</t>
  </si>
  <si>
    <t>ordenamiento territorial y desarrollo urbano</t>
  </si>
  <si>
    <t>3. Desarrollo urbano y Sistema de Ciudades (SC) para la sostenibilidad, la productividad y la calidad de vida</t>
  </si>
  <si>
    <t>12078</t>
  </si>
  <si>
    <t>XVI. Pacto por la Descentralización: conectar territorios, gobiernos y poblaciones</t>
  </si>
  <si>
    <t>11072</t>
  </si>
  <si>
    <t>regulación y supervisión de infraestructura y servicios de transporte</t>
  </si>
  <si>
    <t>1. Gobernanza e Institucionalidad moderna para el transporte y la logística eficientes y seguros</t>
  </si>
  <si>
    <t>12062</t>
  </si>
  <si>
    <t>VI. Pacto por el transporte y la logística para la competitividad y la integración regional</t>
  </si>
  <si>
    <t>11065</t>
  </si>
  <si>
    <t>fortalecimiento de la gestión y dirección del sector transporte</t>
  </si>
  <si>
    <t>seguridad de transporte</t>
  </si>
  <si>
    <t>infraestructura de transporte marítimo</t>
  </si>
  <si>
    <t>Control y seguimiento a la operación de los Puertos Concesionados   Nacional</t>
  </si>
  <si>
    <t>infraestructura de transporte férreo</t>
  </si>
  <si>
    <t>Control y seguimiento a la operaciòn de las vìas fèrreas  Nacional</t>
  </si>
  <si>
    <t>infraestructura y servicios de transporte aéreo</t>
  </si>
  <si>
    <t>Control y seguimiento a la operaciòn de los Aeropuertos concesionados  Nacional</t>
  </si>
  <si>
    <t>infraestructura red vial primaria</t>
  </si>
  <si>
    <t>3. Corredores estratégicos intermodales: red de transporte nacional, nodos logísticos y eficiencia modal</t>
  </si>
  <si>
    <t>12064</t>
  </si>
  <si>
    <t>Desarrollo de Obras Complementarias, gestión social, ambiental y predial de los contratos de concesión vial.   Nacional</t>
  </si>
  <si>
    <t>2019011000095</t>
  </si>
  <si>
    <t>Control y seguimiento a la operación de las vías primarias concesionadas  Nacional</t>
  </si>
  <si>
    <t>Mejoramiento Construcción Rehabilitación, Mantenimiento y Operación, del Corredor vial Pamplona - Cucúta Departamento de   Norte de Santander</t>
  </si>
  <si>
    <t>Mejoramiento Rehabilitación, Construcción ,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</si>
  <si>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</si>
  <si>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Operación y Mantenimiento de la concesión Autopista al Mar 2   Antioquia</t>
  </si>
  <si>
    <t>Rehabilitación Mejoramiento, Operación y Mantenimiento del corredor Perimetral de Cundinamarca, Centro Oriente   Cundinamarca</t>
  </si>
  <si>
    <t>Mejoramiento Construcción, Rehabilitación y Mantenimiento del corredor Villavicencio - Yopal Departamentos del   Meta, Casanare</t>
  </si>
  <si>
    <t>Mejoramiento Rehabilitación, Construcción, Mantenimiento y Operación del corredor Santana - Mocoa - Neiva, Departamentos de  Huila, Putumayo, Cauca</t>
  </si>
  <si>
    <t>Mejoramiento Rehabilitación, Construcción, Mantenimiento y Operación del corredor Bucaramanga Pamplona    Norte de Santander</t>
  </si>
  <si>
    <t>Mejoramiento  Construcción, Operación, y Mantenimiento de la autopista conexión Pacifico 3  Autopistas para la prosperidad   Antioquia</t>
  </si>
  <si>
    <t>Mejoramiento Construcción, Operación y Mantenimiento  de la concesión Autopista Conexión Pacifico 2     Antioquia</t>
  </si>
  <si>
    <t>Mejoramiento Rehabilitación, Mantenimiento y Operación del corredor Transversal del Sisga, departamentos de   Boyacá, Cundinamarca, Casanare</t>
  </si>
  <si>
    <t>Mejoramiento Rehabilitación, Construcción, Mantenimiento, y Operación del corredor Rumichaca - Pasto en el departamento de    Nariño</t>
  </si>
  <si>
    <t>Mejoramiento del corredor Puerta de Hierro - Palmar de Varela y Carreto - Cruz del Viso en los departamentos de    Atlántico, Bolívar, Sucre</t>
  </si>
  <si>
    <t>Mejoramiento Rehabilitación y Mantenimiento del corredor Honda - Puerto Salgar - Girardot, departamentos de    Cundinamarca, Caldas, Tolima</t>
  </si>
  <si>
    <t>Mejoramiento , Construcción, Rehabilitación, Mantenimiento  y Operación del corredor Bucaramanga, Barrancabermeja, Yondó en los departamentos de   Antioquia, Santander</t>
  </si>
  <si>
    <t>APOYO OBRAS COMPLEMENTARIAS CONTRATOS DE CONCESIÓN   NACIONAL</t>
  </si>
  <si>
    <t>APOYO A LA OPERACIÓN DE LAS VÍAS CONCESIONADAS A TRÁVES DE IPS  NACIONAL</t>
  </si>
  <si>
    <t>2018011001076</t>
  </si>
  <si>
    <t>APOYO A LA OPERACIÓN DE LAS VÍAS FÉRREAS CONCESIONADAS  NACIONAL</t>
  </si>
  <si>
    <t>2018011001075</t>
  </si>
  <si>
    <t>APOYO A LA OPERACIÓN DE LOS AEROPUERTOS CONCESIONADOS  NACIONAL</t>
  </si>
  <si>
    <t>2018011001072</t>
  </si>
  <si>
    <t>APOYO A LA OPERACIÒN DE LOS PUERTOS CONCESIONADOS  NACIONAL</t>
  </si>
  <si>
    <t>2018011001067</t>
  </si>
  <si>
    <t>APOYO A LA OPERACIÒN DE LAS VÌAS PRIMARIAS CONCESIONADAS  NACIONAL</t>
  </si>
  <si>
    <t>2018011001053</t>
  </si>
  <si>
    <t>MEJORAMIENTO CONSTRUCCIÓN, REHABILITACIÓN, OPERACIÓN Y MANTENIMIENTO DE LA CONCESIÓN AUTOPISTA AL MAR 2  ANTIOQUIA</t>
  </si>
  <si>
    <t>2018011000998</t>
  </si>
  <si>
    <t>MEJORAMIENTO DEL CORREDOR PUERTA DE HIERRO - PALMAR DE VARELA Y CARRETO - CRUZ DEL VISO EN EL DEPARTAMENTOS DE  ATLÁNTICO, BOLÍVAR, SUCRE</t>
  </si>
  <si>
    <t>2018011000979</t>
  </si>
  <si>
    <t>2018011000977</t>
  </si>
  <si>
    <t>MEJORAMIENTO CONSTRUCCIÓN, OPERACIÓN Y MANTENIMIENTO  DE LA CONCESIÓN AUTOPISTA CONEXIÓN PACIFICO 2   ANTIOQUIA</t>
  </si>
  <si>
    <t>2018011000976</t>
  </si>
  <si>
    <t>MEJORAMIENTO CONSTRUCCIÓN, OPERACIÓN, MANTENIMIENTO DE LA AUTOPISTA CONEXIÓN PACIFICO 3  ANTIOQUIA, CALDAS, RISARALDA</t>
  </si>
  <si>
    <t>2018011000975</t>
  </si>
  <si>
    <t>MEJORAMIENTO REHABILITACIÓN, CONSTRUCCIÓN, MANTENIMIENTO Y OPERACION DEL CORREDOR BUCARAMANGA PAMPLONA   NORTE DE SANTANDER, SANTANDER</t>
  </si>
  <si>
    <t>2018011000973</t>
  </si>
  <si>
    <t>MEJORAMIENTO REHABILITACION, CONSTRUCCION , MANTENIMIENTO  Y OPERACION CORREDOR POPAYAN - SANTANDER DE QUILICHAO EN EL DEPARTAMENTO DEL   CAUCA</t>
  </si>
  <si>
    <t>2018011000972</t>
  </si>
  <si>
    <t>MEJORAMIENTO CONSTRUCCION REHABILITACIÓN,  MANTENIMIENTO Y OPERACIÓN DEL CORREDOR BUCARAMANGA BARRANCABERMEJA YONDO  DEPARTAMENTOS DE   SANTANDER, ANTIOQUIA</t>
  </si>
  <si>
    <t>2018011000971</t>
  </si>
  <si>
    <t>MEJORAMIENTO CONSTRUCCIÓN, MANTENIMIENTO Y OPERACIÓN DEL CORREDOR CONEXIÓN NORTE, AUTOPISTAS PARA LA PROSPERIDAD  ANTIOQUIA</t>
  </si>
  <si>
    <t>2018011000969</t>
  </si>
  <si>
    <t>MEJORAMIENTO REHABILITACIÓN, CONSTRUCCIÓN, MANTENIMIENTO, Y OPERACIÓN DEL CORREDOR RUMICHACA - PASTO EN EL DEPARTAMENTO DE   NARIÑO</t>
  </si>
  <si>
    <t>2018011000968</t>
  </si>
  <si>
    <t>MEJORAMIENTO CONSTRUCCIÒN, REHABILITACIÒN, OPERACIÒN Y MANTENIMIENTO DE LA CONCESIÒN AUTOPISTA AL MAR 1, DEPARTAMENTO DE   ANTIOQUIA</t>
  </si>
  <si>
    <t>2018011000967</t>
  </si>
  <si>
    <t>CONSTRUCCIÓN OPERACIÒN Y MANTENIMIENTO DE LA VÌA MULALO - LOBOGUERRERO, DEPARTAMENTO DEL  VALLE DEL CAUCA</t>
  </si>
  <si>
    <t>2018011000966</t>
  </si>
  <si>
    <t>REHABILITACIÓN CONSTRUCCIÒN, MEJORAMIENTO, OPERACIÒN Y MANTENIMIENTO DE LA CONCESIÒN AUTOPISTA AL RIO MAGDALENA 2, DEPARTAMENTOS DE   ANTIOQUIA, SANTANDER</t>
  </si>
  <si>
    <t>2018011000965</t>
  </si>
  <si>
    <t>MEJORAMIENTO CONSTRUCCIÒN, REHABILITACIÒN Y MANTENIMIENTO DEL CORREDOR VILLAVICENCIO - YOPAL DEPARTAMENTOS DEL  META, CASANARE</t>
  </si>
  <si>
    <t>2018011000964</t>
  </si>
  <si>
    <t>REHABILITACIÓN MEJORAMIENTO, CONSTRUCCIÒN, MANTENIMIENTO Y OPERACIÒN DEL CORREDOR CARTAGENA - BARRANQUILLA Y CIRCUNVALAR DE LA PROSPERIDAD, DEPARTAMENTOS DE   ATLÁNTICO, BOLÍVAR</t>
  </si>
  <si>
    <t>2018011000963</t>
  </si>
  <si>
    <t>MEJORAMIENTO APOYO ESTATAL PROYECTO DE CONCESIÒN RUTA DEL SOL SECTOR III,   CESAR, BOLÍVAR, MAGDALENA</t>
  </si>
  <si>
    <t>MEJORAMIENTO REHABILITACIÒN, CONSTRUCCIÒN, MANTENIMIENTO Y OPERACIÒN DEL CORREDOR SANTANA - MOCOA - NEIVA, DEPARTAMENTOS DE   HUILA, PUTUMAYO, CAUCA</t>
  </si>
  <si>
    <t>2018011000961</t>
  </si>
  <si>
    <t>MEJORAMIENTO , REHABILITACIÓN, MANTENIMIENTO Y OPERACIÓN DEL CORREDOR TRANSVERSAL DEL SISGA,EN LOS DEPARTAMENTOS DE   CUNDINAMARCA, BOYACÁ, CASANARE</t>
  </si>
  <si>
    <t>2018011000960</t>
  </si>
  <si>
    <t>REHABILITACIÓN MEJORAMIENTO, OPERACIÓN Y MANTENIMIENTO DEL CORREDOR PERIMETRAL DE CUNDINAMARCA, CENTRO ORIENTE  CUNDINAMARCA</t>
  </si>
  <si>
    <t>2018011000956</t>
  </si>
  <si>
    <t>MEJORAMIENTO REHABILITACIÓN Y MANTENIMIENTO DEL CORREDOR HONDA - PUERTO SALGAR - GIRARDOT,   CUNDINAMARCA</t>
  </si>
  <si>
    <t>2018011000942</t>
  </si>
  <si>
    <t>DESARROLLO DE OBRAS COMPLEMENTARIAS EN LOS AEROPUERTOS CONCESIONADOS   NACIONAL</t>
  </si>
  <si>
    <t>2018011000906</t>
  </si>
  <si>
    <t>IMPLEMENTACIÓN DEL SISTEMA DE GESTIÓN DOCUMENTAL DE LA AGENCIA NACIONAL DE INFRAESTRUCTURA   NACIONAL</t>
  </si>
  <si>
    <t>Infraestructura red vial primaria</t>
  </si>
  <si>
    <t>Construcción de una pista de aterrizaje (HITO 1: 1460 x 30m) en  Palestina</t>
  </si>
  <si>
    <t>Desarrollo , Estandarización y Actualización de Análisis de Precios Unitarios del Invias.  Nacional</t>
  </si>
  <si>
    <t>2019011000282</t>
  </si>
  <si>
    <t>2019011000274</t>
  </si>
  <si>
    <t>infraestructura red vial regional</t>
  </si>
  <si>
    <t>2. Estimular tanto la productividad como la equidad, a través de la conectividad y los vínculos entre la ciudad y el campo</t>
  </si>
  <si>
    <t>12077</t>
  </si>
  <si>
    <t>Construcción , Mejoramiento y Mantenimiento de Infraestructura para Conectar Territorios, Gobiernos y Poblaciones.  Nacional</t>
  </si>
  <si>
    <t>Desarrollo y Actualización de Análisis de Precios Unitarios del Invias.  Nacional</t>
  </si>
  <si>
    <t>2019011000262</t>
  </si>
  <si>
    <t>Construcción de Obras de Emergencia en la infraestructura de la Red Vial Primaria.  Nacional</t>
  </si>
  <si>
    <t>2019011000238</t>
  </si>
  <si>
    <t>2019011000203</t>
  </si>
  <si>
    <t>Construcción , Mejoramiento y Mantenimiento de las Vías Pereira - Cerritos y Retorno Santa Rosa de los Accesos a Pereira.  Risaralda</t>
  </si>
  <si>
    <t>Recuperación y Mitigación Ambiental en el Área de Influencia de la Zona Portuaria de Santa Marta - Caño Clarín. Departamento del    Magdalena</t>
  </si>
  <si>
    <t>Investigación de Nuevas Tecnologías para la Infraestructura de Transporte.  Nacional</t>
  </si>
  <si>
    <t>Mejoramiento ,  Mantenimiento y Rehabilitación de Corredores Rurales Productivos - Colombia Rural.  Nacional</t>
  </si>
  <si>
    <t>CONSTRUCCIÓN TÚNEL DEL TOYO Y VÍAS DE ACCESO EN EL CORREDOR SANTAFÉ DE ANTIOQUIA - CAÑASGORDAS EN EL DEPARTAMENTO DE  ANTIOQUIA</t>
  </si>
  <si>
    <t>2018011001037</t>
  </si>
  <si>
    <t>CONSTRUCCIÓN , MEJORAMIENTO Y MANTENIMIENTO DE LA CARRETERA SAN ROQUE - BOSCONIA - RÍO ARIGUANÍ - YE DE CIÉNAGA DE LA TRONCAL DEL MAGDALENA. DEPARTAMENTOS  CESAR, MAGDALENA</t>
  </si>
  <si>
    <t>2018011001022</t>
  </si>
  <si>
    <t>CONSTRUCCIÓN , MEJORAMIENTO Y MANTENIMIENTO DE LA CONEXIÓN TRANSVERSAL LAS ANIMAS-SANTAFÉ DE BOGOTÁ Y TRANSVERSAL MEDELLÍN-BOGOTÁ.  CUNDINAMARCA</t>
  </si>
  <si>
    <t>2018011001004</t>
  </si>
  <si>
    <t>infraestructura de transporte fluvial</t>
  </si>
  <si>
    <t>CONSTRUCCIÓN , MEJORAMIENTO Y MANTENIMIENTO DE LA CARRETERA LA UNIÓN - SONSON, CIRCUITO MEDELLÍN - VALLE DE RIONEGRO.  ANTIOQUIA</t>
  </si>
  <si>
    <t>CONSTRUCCIÓN , MEJORAMIENTO Y MANTENIMIENTO DE LA CARRETERA BUENAVENTURA-BOGOTÁ-VILLAVICENCIO-PUERTO GAITÁN-EL PORVENIR-PUERTO CARREÑO. TRANSVERSAL BUENAVENTURA-VILLAVICENCIO-PUERTO CARREÑO.  VALLE DEL CAUCA, QUINDIO, TOLIMA, CUNDINAMARCA, META, VICHADA</t>
  </si>
  <si>
    <t>CONSTRUCCIÓN , MEJORAMIENTO Y MANTENIMIENTO CARRETERA CHOCONTÁ-CRUCE RUTA 56-SISGA-GUATEQUE-AGUACLARA. CONEXIÓN TRONCAL CENTRAL DEL NORTE-TRONCAL VILLAGARZÓN-SARAVENA.  CUNDINAMARCA, BOYACÁ, CASANARE</t>
  </si>
  <si>
    <t>2018011000552</t>
  </si>
  <si>
    <t>CONSTRUCCIÓN , MEJORAMIENTO Y MANTENIMIENTO DE LA CARRETERA GRANADA - SAN JOSÉ DEL GUAVIARE DE LA TRANSVERSAL BUGA - PUERTO INÍRIDA.  META</t>
  </si>
  <si>
    <t>CONSTRUCCIÓN, MEJORAMIENTO, MANTENIMIENTO Y OPERACIÓN DE LA INFRAESTRUCTURA PORTUARIA FLUVIAL. NACIONAL</t>
  </si>
  <si>
    <t>RECUPERACIÓN DE LA NAVEGABILIDAD DEL RÍO MAGDALENA  NACIONAL</t>
  </si>
  <si>
    <t>2018011001102</t>
  </si>
  <si>
    <t>Fortalecimiento para la aplicación de un modelo de gestión sectorial.  Nacional</t>
  </si>
  <si>
    <t>Fortalecimiento de la accesibilidad e interacción de los usuarios y partes interesadas en la gestión del sector  Transporte  Nacional</t>
  </si>
  <si>
    <t>Fortalecimiento de la producción y cobertura de la divulgación de las políticas y gestión del sector transporte a sus públicos de interés  Nacional</t>
  </si>
  <si>
    <t>Fortalecimiento de la participación,  accesibilidad e interacción de los clientes y partes interesadas en la gestión del sector Transporte.   Nacional</t>
  </si>
  <si>
    <t>2019011000142</t>
  </si>
  <si>
    <t>infraestructura y servicios de logística de transporte</t>
  </si>
  <si>
    <t>APOYO AL SECTOR TRANSPORTE EN LA DEFINICIÒN DE POLITÍICAS, PLANES , PROGRAMAS Y PROYECTOS  NACIONAL</t>
  </si>
  <si>
    <t>2018011000934</t>
  </si>
  <si>
    <t>IMPLEMENTACIÓN Y MEJORAMIENTO DEL SISTEMA INTEGRADO DE GESTIÓN DEL MINISTERIO DE TRANSPORTE   NACIONAL</t>
  </si>
  <si>
    <t>2018011000928</t>
  </si>
  <si>
    <t>prestación de servicios de transporte público de pasajeros</t>
  </si>
  <si>
    <t>2. Movilidad urbano-regional sostenible para la equidad, la competitividad y la calidad de vida</t>
  </si>
  <si>
    <t>12063</t>
  </si>
  <si>
    <t>CONTROL DE TRÁFICO FLUVIAL NACIONAL  NACIONAL</t>
  </si>
  <si>
    <t>2018011000808</t>
  </si>
  <si>
    <t>IMPLANTACIÓN DEL REGIOTRAM DE OCCIDENTE ENTRE BOGOTÁ Y  FACATATIVÁ</t>
  </si>
  <si>
    <t>2017011000404</t>
  </si>
  <si>
    <t>FORTALECIMIENTO DE LA GESTIÓN INSTITUCIONAL PARA LA FORMULACIÓN Y ADOPCIÓN DE POLÍTICAS EN MATERIA DE SEGURIDAD VIAL EN LOS DIFERENTES MODOS DE TRANSPORTE  NACIONAL</t>
  </si>
  <si>
    <t>2017011000340</t>
  </si>
  <si>
    <t>APOYO AL SECTOR TRANSPORTE EN LA DEFINICIÓN E IMPLEMENTACIÓN DE POLÍTICAS PÚBLICAS EN SISTEMAS INTELIGENTES DE TRANSPORTE (SIT O ITS) PARA LA INFRAESTRUCTURA, TRÁNSITO Y TRANSPORTE  NACIONAL</t>
  </si>
  <si>
    <t>2017011000154</t>
  </si>
  <si>
    <t>generación y formalización del empleo</t>
  </si>
  <si>
    <t>6.Trabajo decente, acceso a mercados e ingresos dignos: acelerando la inclusión productiva</t>
  </si>
  <si>
    <t>12050</t>
  </si>
  <si>
    <t>fortalecimiento de la gestión y dirección del sector trabajo</t>
  </si>
  <si>
    <t>3. Educación de calidad para un futuro con oportunidades para todos</t>
  </si>
  <si>
    <t>12048</t>
  </si>
  <si>
    <t>formación para el trabajo</t>
  </si>
  <si>
    <t>fomento de la investigación, desarrollo tecnológico e innovación del sector trabajo</t>
  </si>
  <si>
    <t>FORTALECIMIENTO DE LA GESTIÓN DEL CONOCIMIENTO EN EL MINISTERIO DEL TRABAJO  NACIONAL</t>
  </si>
  <si>
    <t>2018011000681</t>
  </si>
  <si>
    <t>Generar alternativas para crear empleos de calidad y acceder al aseguramiento ante la falta de ingresos y los riesgos laborales</t>
  </si>
  <si>
    <t>FORTALECIMIENTO DE COOPERACIÓN Y LAS RELACIONES INTERNACIONALES DEL MINISTERIO DEL TRABAJO   NACIONAL</t>
  </si>
  <si>
    <t>APOYO A LAS INICIATIVAS DE EMPRENDIMIENTO Y EMPRESARISMO FORMAL DE LAS VI´CTIMAS DEL CONFLICTO ARMADO  NACIONAL</t>
  </si>
  <si>
    <t>FORTALECIMIENTO DE LA PRODUCTIVIDAD DEL RECURSO HUMANO EN COLOMBIA  NACIONAL</t>
  </si>
  <si>
    <t>2018011000147</t>
  </si>
  <si>
    <t>2018011000070</t>
  </si>
  <si>
    <t>protección social</t>
  </si>
  <si>
    <t>8. Dignidad y felicidad para todos los adultos mayores</t>
  </si>
  <si>
    <t>12052</t>
  </si>
  <si>
    <t>FORTALECIMIENTO DE LA CAPACIDAD OPERACIONAL PARA EL DESARROLLO DE LA POLÍTICA PENSIONAL A NIVEL  NACIONAL</t>
  </si>
  <si>
    <t>2017011000361</t>
  </si>
  <si>
    <t>fomento del desarrollo de aplicaciones, software y contenidos para impulsar la apropiación de las tecnologías de la información y las comunicaciones</t>
  </si>
  <si>
    <t>2. Hacia una sociedad digital e industria 4.0: por una relación más eficiente, efectiva y transparente entre mercados, ciudadanos y Estado</t>
  </si>
  <si>
    <t>12066</t>
  </si>
  <si>
    <t>VII. Pacto por la transformación digital de Colombia: Gobierno, empresas y hogares conectados con la era del conocimiento</t>
  </si>
  <si>
    <t>11066</t>
  </si>
  <si>
    <t>Contribución al desarrollo de herramientas tecnológicas y servicios ciudadanos digitales para impulsar el ecosistema de información pública  Nacional</t>
  </si>
  <si>
    <t>facilitar el acceso y uso de las tecnologías de la información y las comunicaciones (tic) en todo el territorio nacional</t>
  </si>
  <si>
    <t>1. Colombia se conecta: masificación de la banda ancha e inclusión digital de todos los colombianos</t>
  </si>
  <si>
    <t>12065</t>
  </si>
  <si>
    <t>APOYO A OPERADORES DEL SERVICIO DE TELEVISIÓN PÚBLICA A NIVEL  NACIONAL</t>
  </si>
  <si>
    <t>2018011000923</t>
  </si>
  <si>
    <t>OPTIMIZACIÓN DEL POSICIONAMIENTO, USO Y APROPIACIÓN DEL SERVICIO PÚBLICO DE TELEVISIÓN  NACIONAL</t>
  </si>
  <si>
    <t>2018011000725</t>
  </si>
  <si>
    <t>DESARROLLO DE ESTRATEGIAS DE APROPIACIÓN Y CONSUMO DE CONTENIDOS DE TELEVISIÓN PÚBLICA  NACIONAL</t>
  </si>
  <si>
    <t>2018011000667</t>
  </si>
  <si>
    <t>fortalecimiento de la gestión y dirección del sector comunicaciones</t>
  </si>
  <si>
    <t>FORTALECIMIENTO DE LOS SISTEMAS DE GESTIÓN DE LA ANTV  BOGOTÁ</t>
  </si>
  <si>
    <t>2018011000526</t>
  </si>
  <si>
    <t>IMPLEMENTACIÓN DE MECANISMOS DE CUMPLIMIENTO DE LA REGULACIÓN DE LA PRESTACIÓN DEL SERVICIO DE TELEVISIÓN  NACIONAL</t>
  </si>
  <si>
    <t>2018011000338</t>
  </si>
  <si>
    <t>FORTALECIMIENTO DE LA PLANEACIÓN, GESTIÓN, VIGILANCIA Y CONTROL DEL ESPECTRO RADIOELÉCTRICO, ACORDE CON LA EVOLUCIÓN TECNOLÓGICA, LA INNOVACIÓN, ARMONIZACIÓN INTERNACIONAL, ADQUISICIÓN Y TRANSFERENCIA DE CONOCIMIENTO PARA EL BENEFICIO NACIONAL  NACIONAL</t>
  </si>
  <si>
    <t>Apoyo a operadores públicos del servicio de televisión  Nacional</t>
  </si>
  <si>
    <t>VII. Pacto por la transformación digital de Colombia: Gobierno, empresas y hogares conectados con la era del conocimiento.</t>
  </si>
  <si>
    <t>11073</t>
  </si>
  <si>
    <t>Difusión proyectos para el uso y apropiación de las TIC.  Nacional</t>
  </si>
  <si>
    <t>Aprovechamiento y promoción de soluciones tecnológicas de acceso público en las regiones del territorio   Nacional</t>
  </si>
  <si>
    <t>Implementación del Sistema Nacional de Telecomunicaciones de Emergencias.  Nacional</t>
  </si>
  <si>
    <t>2018011001133</t>
  </si>
  <si>
    <t>IMPLEMENTACIÓN DEL SISTEMA NACIONAL DE TELECOMUNICACIONES DE EMERGENCIAS  NACIONAL</t>
  </si>
  <si>
    <t>2018011000672</t>
  </si>
  <si>
    <t>FORTALECIMIENTO DE LA GESTIÓN DE INFORMACIÓN PARA LA TRANSPARENCIA Y EL CONTROL SOCIAL EN EL MINTIC  EL ROSAL</t>
  </si>
  <si>
    <t>2018011000346</t>
  </si>
  <si>
    <t>ACTUALIZACIÓN MODERNIZACIÓN Y COMPETITIVIDAD DEL SECTOR POSTAL  NACIONAL</t>
  </si>
  <si>
    <t>2018011000312</t>
  </si>
  <si>
    <t>Búsqueda humanitaria de personas dadas por desaparecidas en el contexto y en razón del conflicto armado en Colombia.</t>
  </si>
  <si>
    <t>2. Mayor coordinación y eficiencia del Estado para la estabilización</t>
  </si>
  <si>
    <t>12071</t>
  </si>
  <si>
    <t>XI. Pacto por la Construcción de Paz: Cultura de la legalidad, convivencia, estabilización y víctimas</t>
  </si>
  <si>
    <t>11069</t>
  </si>
  <si>
    <t>Fortalecimiento de la gestión y dirección del Sector Sistema Integral de Verdad , Justicia, Reparación y No Repetición</t>
  </si>
  <si>
    <t>Esclarecimiento de la verdad, la convivencia y la no repetición.</t>
  </si>
  <si>
    <t>1. Acciones efectivas para la política de estabilización: intervención coordinada en zonas estratégicas con seguridad, justicia y equidad</t>
  </si>
  <si>
    <t>12070</t>
  </si>
  <si>
    <t>Jurisdicción especial para la paz</t>
  </si>
  <si>
    <t>2. Imperio de la ley y convivencia: justicia accesible, oportuna y en toda Colombia, para todos</t>
  </si>
  <si>
    <t>12035</t>
  </si>
  <si>
    <t>I. Pacto por la legalidad: seguridad efectiva y justicia transparente para que todos vivamos con libertad y en democracia</t>
  </si>
  <si>
    <t>11059</t>
  </si>
  <si>
    <t>IMPLEMENTACIÓN DE MEDIDAS DE PROTECCIÓN A LA VIDA, INTEGRIDAD Y SEGURIDAD PERSONAL DE LOS SUJETOS DE PROTECCIÓN DE LA JEP  NACIONAL</t>
  </si>
  <si>
    <t>3. Instrumentos y herramientas que orientan la inversión y el gasto eficiente para la estabilización, la construcción de paz y la cultura de la legalidad</t>
  </si>
  <si>
    <t>12082</t>
  </si>
  <si>
    <t>2018011001175</t>
  </si>
  <si>
    <t>Implementación de una solución inmobiliaria para la Jurisdicción Especial para la Paz JEP en  Bogotá</t>
  </si>
  <si>
    <t>fortalecimiento de la gestión y dirección del sector salud y protección social</t>
  </si>
  <si>
    <t>2. Salud para todos con calidad y eficiencia, sostenible por todos</t>
  </si>
  <si>
    <t>12047</t>
  </si>
  <si>
    <t>Mejoramiento  de la gestión administrativa, operativa y tecnológica de la Unidad de Pensiones del Fondo de PASIVO SOCIAL DE FERROCARRILES NACIONALES DE COLOMBIA  Bogotá</t>
  </si>
  <si>
    <t>inspección, vigilancia y control</t>
  </si>
  <si>
    <t>Desarrollo de la gestión estratégica del talento humano en la Supersalud a nivel  Nacional</t>
  </si>
  <si>
    <t>FORTALECIMIENTO DE LAS COMPETENCIAS FUNCIONALES Y COMPORTAMENTALES DEL TALENTO HUMANO DE LA SUPERSALUD  NACIONAL</t>
  </si>
  <si>
    <t>2018011000361</t>
  </si>
  <si>
    <t>aseguramiento y administración del sistema general de la seguridad social en salud - sgsss</t>
  </si>
  <si>
    <t>Fortalecimiento Entorno Laboral Saludable del Instituto Nacional de Salud   Nacional</t>
  </si>
  <si>
    <t>salud pública y prestación de servicios</t>
  </si>
  <si>
    <t>Fortalecimiento a  la investigación de sintomáticos de piel y sistema nervioso periférico en convivientes de pacientes Hansen a nivel Nacional del Sanatorio de   Agua De Dios</t>
  </si>
  <si>
    <t>FORTALECIMIENTO DE LA TECNOLOGÍA BIOMÉDICA EN EL INSTITUTO NACIONAL DE CANCEROLOGÍA.  BOGOTÁ</t>
  </si>
  <si>
    <t>2018011000162</t>
  </si>
  <si>
    <t>CONSTRUCCIÓN DISEÑO, REFORZAMIENTO,  REORDENAMIENTO  Y DOTACIÓN LOGÍSTICA DE LAS INSTALACIONES FÍSICAS DEL INSTITUTO NACIONAL DE CANCEROLOGÍA-E.S.E.   BOGOTÁ</t>
  </si>
  <si>
    <t>2018011000160</t>
  </si>
  <si>
    <t>Apoyo al proceso de certificación de discapacidad  Nacional</t>
  </si>
  <si>
    <t>MEJORAMIENTO DE LA CAPACIDAD INSTALADA ASOCIADA A LA PRESTACIÓN DE SERVICIOS DE SALUD  NACIONAL</t>
  </si>
  <si>
    <t>2018011000036</t>
  </si>
  <si>
    <t>política migratoria y servicio al ciudadano</t>
  </si>
  <si>
    <t>4. Colombia en la escena global: Política exterior responsable, innovadora y constructiva</t>
  </si>
  <si>
    <t>12037</t>
  </si>
  <si>
    <t>fortalecimiento de la gestión y dirección del sector relaciones exteriores</t>
  </si>
  <si>
    <t>posicionamiento en instancias globales, multilaterales, regionales y subregionales</t>
  </si>
  <si>
    <t>1. Primero las niñas y los niños: desarrollo integral desde la primera infancia hasta la adolescencia</t>
  </si>
  <si>
    <t>12044</t>
  </si>
  <si>
    <t>soberanía territorial y desarrollo fronterizo</t>
  </si>
  <si>
    <t>procesos democráticos y asuntos electorales</t>
  </si>
  <si>
    <t>5. Participación ciudadana: promoviendo el diálogo, la inclusión democrática y la libertad de cultos para la equidad</t>
  </si>
  <si>
    <t>12038</t>
  </si>
  <si>
    <t>Formación IMPLEMENTACIÓN Y FORTALECIMIENTO DEL INSTITUTO DE ESTUDIOS ELECTORALES  Bogotá</t>
  </si>
  <si>
    <t>2019011000149</t>
  </si>
  <si>
    <t>REGISTRADURÍA</t>
  </si>
  <si>
    <t>fortalecimiento de la gestión y dirección del sector registraduría</t>
  </si>
  <si>
    <t>12. Herramientas para una política social moderna y conectada a mercados</t>
  </si>
  <si>
    <t>12046</t>
  </si>
  <si>
    <t>identificación y registro del estado civil de la población</t>
  </si>
  <si>
    <t>Desarrollo Gestión Documental Consejo Nacional Electoral CNE  Nacional</t>
  </si>
  <si>
    <t>2019011000192</t>
  </si>
  <si>
    <t>IMPLEMENTACIÓN DE UNA PRUEBA PILOTO DE VOTACIÓN ELECTRÓNICA PRESENCIAL EN EVENTOS ELECTORALES DE MECANISMOS DE PARTICIPACIÓN CIUDADANA Y/O EN LOS QUE LA COMISIÓN ASESORA DEL VOTO ELECTRÓNICO DETERMINE A NIVEL   NACIONAL</t>
  </si>
  <si>
    <t>2018011000470</t>
  </si>
  <si>
    <t>FORTALECIMIENTO DE LA SEGURIDAD DE LA INFORMACIÓN EN LA REGISTRADURÍA NACIONAL DEL ESTADO CIVIL  NACIONAL</t>
  </si>
  <si>
    <t>2017011000139</t>
  </si>
  <si>
    <t>IMPLEMENTACIÓN FORTALECIMIENTO INSTITUCIONAL DEL SISTEMA DE SERVICIO AL COLOMBIANO EN LA REGISTRADURÍA NACIONAL DEL ESTADO CIVIL.  NACIONAL</t>
  </si>
  <si>
    <t>2017011000138</t>
  </si>
  <si>
    <t>Mejoramiento de las competencias de la administración de justicia.</t>
  </si>
  <si>
    <t>Construcción Palacio de Justicia de  Cartagena de Indias</t>
  </si>
  <si>
    <t>Construcción Ciudadela Judicial para   Bogotá</t>
  </si>
  <si>
    <t>3. Alianza contra la corrupción: tolerancia cero con los corruptos</t>
  </si>
  <si>
    <t>12036</t>
  </si>
  <si>
    <t>IMPLEMENTACIÓN  DE ESTRATEGIAS PARA FORTALECER LA GESTIÓN DE LOS DESPACHOS JUDICIALES EN LA RAMA JUDICIAL A NIVEL   NACIONAL</t>
  </si>
  <si>
    <t>fortalecimiento de la gestión y dirección del sector rama judicial</t>
  </si>
  <si>
    <t>Renovación territorial para el desarrollo integral de las zonas rurales afectadas por el conflicto armado</t>
  </si>
  <si>
    <t>1710</t>
  </si>
  <si>
    <t>Apoyo A la Implementación de esquemas de financiación, cofinanciación y seguimiento de proyectos que contribuyan al desarrollo de los territorios priorizados a nivel  Nacional</t>
  </si>
  <si>
    <t>fortalecimiento de la gestión y dirección del sector agropecuario</t>
  </si>
  <si>
    <t>5. Campo con progreso: una alianza para dinamizar el desarrollo y la productividad de la Colombia rural</t>
  </si>
  <si>
    <t>12043</t>
  </si>
  <si>
    <t>II. Pacto por el emprendimiento, la formalización y la productividad: una economía dinámica, incluyente y sostenible que potencie todos nuestros talentos</t>
  </si>
  <si>
    <t>11060</t>
  </si>
  <si>
    <t>fortalecimiento de la infraestructura física de las entidades del estado del nivel nacional desde el sector presidencia</t>
  </si>
  <si>
    <t>1. Transformación de la administración pública</t>
  </si>
  <si>
    <t>12074</t>
  </si>
  <si>
    <t>XV. Pacto por una gestión pública efectiva</t>
  </si>
  <si>
    <t>11071</t>
  </si>
  <si>
    <t>reintegración de personas y grupos alzados en armas desde el sector presidencia</t>
  </si>
  <si>
    <t>SERVICIO EN GENERACIÓN DE ESPACIOS DE CONVIVENCIA, RECONCILIACIÓN, REINTEGRACIÓN Y FORTALECIMIENTO DE ENTORNOS PROTECTORES DE LOS NNAJ.   NACIONAL</t>
  </si>
  <si>
    <t>2017011000212</t>
  </si>
  <si>
    <t>prevención y mitigación del riesgo de desastres desde el sector presidencia</t>
  </si>
  <si>
    <t>3. Colombia resiliente: conocimiento y prevención para la gestión del riesgo de desastres y la adaptación al cambio climático</t>
  </si>
  <si>
    <t>12057</t>
  </si>
  <si>
    <t>IV. Pacto por la sostenibilidad: producir conservando y conservar produciendo</t>
  </si>
  <si>
    <t>11062</t>
  </si>
  <si>
    <t>FORTALECIMIENTO DE LA GESTIÓN DEL RIESGO DE DESASTRES EN LA  ZONA DE AMENAZA VOLCÁNICA ALTA-ZAVA DEL VOLCÁN GALERAS  PASTO, NARIÑO, LA FLORIDA</t>
  </si>
  <si>
    <t>FORTALECIMIENTO DE LA IMPLEMENTACIÓN, SEGUIMIENTO Y EVALUACIÓN DEL COMPONENTE PROGRAMÁTICO DEL PLAN NACIONAL DE GESTIÓN DEL RIESGO DE DESASTRES CON LOS ACTORES QUE CONFORMAN EL SNGRD.  NACIONAL</t>
  </si>
  <si>
    <t>2018011000474</t>
  </si>
  <si>
    <t>ASISTENCIA PARA FORTALECER TÉCNICAMENTE A LAS ENTIDADES TERRITORIALES EN LA IMPLEMENTACIÓN DE LOS COMPONENTES DEL SISTEMA NACIONAL DE GESTIÓN DEL RIESGO DE DESASTRES.   NACIONAL</t>
  </si>
  <si>
    <t>2018011000472</t>
  </si>
  <si>
    <t>gestión de la cooperación internacional del sector presidencia</t>
  </si>
  <si>
    <t>Consolidación del Sistema Nacional de Cooperación Internacional a nivel  Nacional</t>
  </si>
  <si>
    <t>FORTALECIMIENTO DE LA OFERTA ACADÉMICA INTERNACIONAL DE COLOMBIA EN EL MARCO DE LA COOPERACIÓN SUR-SUR,  NACIONAL</t>
  </si>
  <si>
    <t>2018011001026</t>
  </si>
  <si>
    <t>mecanismos de transición hacia la paz a nivel nacional y territorial desde el sector presidencia</t>
  </si>
  <si>
    <t>0210</t>
  </si>
  <si>
    <t>Implementación del Programa Nacional de Sustitución de Cultivos Ilícitos (PNIS) a nivel  Nacional</t>
  </si>
  <si>
    <t>2019011000309</t>
  </si>
  <si>
    <t>fortalecimiento de la gestión y dirección del sector presidencia</t>
  </si>
  <si>
    <t>2019011000284</t>
  </si>
  <si>
    <t>7. Juventud naranja: todos los talentos cuentan para construir país</t>
  </si>
  <si>
    <t>12051</t>
  </si>
  <si>
    <t>Mejoramiento del acceso de las Personas con Discapacidad a la Oferta Institucional   Nacional</t>
  </si>
  <si>
    <t>Apoyo a las acciones para el desarrollo integral y el ejercicio pleno de los derechos de los niños, niñas y adolescentes en los territorios.  Nacional</t>
  </si>
  <si>
    <t>Mejoramiento del acceso de los jóvenes a oportunidades para el ejercicio pleno de su ciudadanía a nivel   Nacional</t>
  </si>
  <si>
    <t>Contribución para promover la sostenibilidad ambiental y socio-económica en municipios PDET y territorios afectados por el conflicto   Nacional</t>
  </si>
  <si>
    <t>2018011001146</t>
  </si>
  <si>
    <t>consolidación de la lucha contra la corrupción desde el sector presidencia</t>
  </si>
  <si>
    <t>articulación y fortalecimiento de la respuesta del estado en materia de derechos humanos desde el sector presidencia</t>
  </si>
  <si>
    <t>acción integral contra minas antipersonal como mecanismo de transición hacia la paz territorial desde el sector presidencia</t>
  </si>
  <si>
    <t>fortalecimiento de las capacidades institucionales en transversalización del enfoque de género dentro de las entidades de los niveles nacional y territorial desde el sector presidencia</t>
  </si>
  <si>
    <t>NO ASOCIADO</t>
  </si>
  <si>
    <t>12081</t>
  </si>
  <si>
    <t>APOYO A PROGRAMAS Y PROYECTOS EN EL MARCO DEL POSCONFLICTO A NIVEL  NACIONAL</t>
  </si>
  <si>
    <t>2018011000001</t>
  </si>
  <si>
    <t>fortalecimiento de la gestión y dirección del sector planeación</t>
  </si>
  <si>
    <t>Mejoramiento en la implementación del modelo integrado de planeación y gestión en la Superservicios  Nacional</t>
  </si>
  <si>
    <t>promoción de la prestación eficiente de los servicios públicos domiciliarios</t>
  </si>
  <si>
    <t>Implementación de metodología de clasificación por nivel de riesgo a los prestadores del sector de acueducto y alcantarillado  Nacional</t>
  </si>
  <si>
    <t>Mejoramiento de las acciones de vigilancia y control de la calidad del agua en los prestadores del servicio de acueducto  Nacional</t>
  </si>
  <si>
    <t>fortalecimiento del sistema de compra pública</t>
  </si>
  <si>
    <t>2. Gasto público efectivo</t>
  </si>
  <si>
    <t>12075</t>
  </si>
  <si>
    <t>Fortalecimiento de la gestión y desempeño del DNP a nivel  Nacional</t>
  </si>
  <si>
    <t>2019011000206</t>
  </si>
  <si>
    <t>Adquisición y adecuación de espacios fisicos del Departamento Nacional de Planeación   Nacional</t>
  </si>
  <si>
    <t>2018011001147</t>
  </si>
  <si>
    <t>mejoramiento de la planeación territorial, sectorial y de inversión pública</t>
  </si>
  <si>
    <t>1. Políticas e inversiones para el desarrollo, el ordenamiento y fortalecimiento de la asociatividad</t>
  </si>
  <si>
    <t>12076</t>
  </si>
  <si>
    <t>11. Que nadie se quede atrás: acciones coordinadas para la reducción de la pobreza</t>
  </si>
  <si>
    <t>12045</t>
  </si>
  <si>
    <t>CONSOLIDACIÓN DE LA POLÍTICA NACIONAL DE SERVICIO AL CIUDADANO A PARTIR DE PRÁCTICAS  INNOVADORAS EN EL TERRITORIO   NACIONAL</t>
  </si>
  <si>
    <t>2017011000163</t>
  </si>
  <si>
    <t>fortalecimiento del control y la vigilancia de la gestión fiscal y resarcimiento al daño del patrimonio público</t>
  </si>
  <si>
    <t>4. Gobiernos territoriales capaces y efectivos: fortalecimiento institucional y modernización para la descentralización efectiva y responsable</t>
  </si>
  <si>
    <t>12079</t>
  </si>
  <si>
    <t>fortalecimiento de la gestión y dirección del sector organismos de control</t>
  </si>
  <si>
    <t>2020011000002</t>
  </si>
  <si>
    <t>Mejoramiento de las condiciones de acceso, uso y consulta de la documentación e información generada por la Contraloría General de la Republica durante el periodo de 1.923 a 2000   Nacional</t>
  </si>
  <si>
    <t>Mejoramiento De las condiciones de acceso, uso y consulta de la documentación e información generada por la Contraloría General de la Republica durante el periodo de 1.923 a 2000  Nacional</t>
  </si>
  <si>
    <t>2018011000788</t>
  </si>
  <si>
    <t>promoción, protección y defensa de los derechos humanos y el derecho internacional humanitario</t>
  </si>
  <si>
    <t>4. Reparación: Colombia atiende y repara a las víctimas</t>
  </si>
  <si>
    <t>12072</t>
  </si>
  <si>
    <t>2019011000308</t>
  </si>
  <si>
    <t>Ampliacin de la actuacin defensorial en las subregiones del Programa de Desarrollo con Enfoque Territorial (PDET), para la promocin, prevencin y proteccin de los DDHH Y DIH  Nacional</t>
  </si>
  <si>
    <t>2019011000305</t>
  </si>
  <si>
    <t>2017011000195</t>
  </si>
  <si>
    <t>FORTALECIMIENTO DEL CONOCIMIENTO Y EXIGIBILIDAD DE LOS DERECHOS DE LAS VÍCTIMAS DEL CONFLICTO, MEDIANTE EL ACOMPAÑAMIENTO, ASESORÍA Y SEGUIMIENTO A LA LEY 1448, DEC REGLAMENTARIOS, DECRETOS LEY 4633, 4634 Y 4635 DE 2011 Y LA LEY 1719 DE 2014  NACIONAL</t>
  </si>
  <si>
    <t>IMPLEMENTACIÓN DEL MODELO ESTÁNDAR DE LA GESTIÓN Y OPERACIÓN DE LAS TECNOLOGÍAS DE LA INFORMACIÓN EN LA  DEFENSORÍA DEL PUEBLO -  NACIONAL</t>
  </si>
  <si>
    <t>2017011000142</t>
  </si>
  <si>
    <t>Promoción, protección y defensa de los Derechos Humanos y el Derecho Internacional Humanitario</t>
  </si>
  <si>
    <t>lucha contra la corrupción</t>
  </si>
  <si>
    <t>Reconstrucción reforzamiento estructural de la Sede principal de la Procuraduría General de la Nación -  Bogotá</t>
  </si>
  <si>
    <t>2019011000307</t>
  </si>
  <si>
    <t>Adecuación y dotación de la infraestructura física asociada a la implementación de salas de audiencia y conferencia de la Procuraduría General de la Nación en las procuradurías regionales y provinciales del territorio   Nacional</t>
  </si>
  <si>
    <t>Mejoramiento de la gestión documental y digitalización del fondo documental de  la Procuraduría General de la Nación a nivel   Nacional</t>
  </si>
  <si>
    <t>Vigilancia de la gestión administrativa de los funcionarios del Estado</t>
  </si>
  <si>
    <t>FORTALECIMIENTO DE LA GESTIÓN INSTITUCIONAL DE LA PROCURADURÍA GENERAL DE LA NACIÓN A NIVEL  NACIONAL</t>
  </si>
  <si>
    <t>2017011000168</t>
  </si>
  <si>
    <t>consolidación productiva del sector minero</t>
  </si>
  <si>
    <t>1. Desarrollo minero energético con responsabilidad ambiental y social</t>
  </si>
  <si>
    <t>12059</t>
  </si>
  <si>
    <t>IX. Pacto por los recursos minero-energéticos para el crecimiento sostenible y la expansión de oportunidades</t>
  </si>
  <si>
    <t>11063</t>
  </si>
  <si>
    <t>Mejoramiento de los estándares de la actividad minera a nivel  Nacional</t>
  </si>
  <si>
    <t>fortalecimiento de la gestión y dirección del sector minas y energía</t>
  </si>
  <si>
    <t>consolidación productiva del sector hidrocarburos</t>
  </si>
  <si>
    <t>2. Seguridad energética para el desarrollo productivo</t>
  </si>
  <si>
    <t>12060</t>
  </si>
  <si>
    <t>Fortalecimiento DE LAS TECNOLOGÍAS DE LA INFORMACIÓN Y LAS COMUNICACIONES PARA LA TRANSFORMACIÓN DIGITAL DE LA AGENCIA NACIONAL DE HIDROCARBUROS A NIVEL   Nacional</t>
  </si>
  <si>
    <t>gestión de la información en el sector minero energético</t>
  </si>
  <si>
    <t>1. Energía que transforma: hacia un sector energético más innovador, competitivo, limpio y equitativo</t>
  </si>
  <si>
    <t>12067</t>
  </si>
  <si>
    <t>Fortalecimiento FORTALECIMIENTO DE LA GESTIÓN INSTITUCIONAL DEL IPSE   Bogotá</t>
  </si>
  <si>
    <t>Fortalecimiento De las Tecnologías de la Información y las Comunicaciones de IPSE como referente de información para las Zonas No Interconectadas - IPSE  Bogotá</t>
  </si>
  <si>
    <t>FORMULACIÓN  MODELO TIC DEL IPSE COMO REFERENTE DE INFORMACIÓN NACIONAL PARA LAS ZNI  BOGOTÁ</t>
  </si>
  <si>
    <t>2018011001059</t>
  </si>
  <si>
    <t>consolidación productiva del sector de energía eléctrica</t>
  </si>
  <si>
    <t>Asesoria para promover el desarrollo sostenible y la competitividad del sector minero  Nacional</t>
  </si>
  <si>
    <t>2019011000300</t>
  </si>
  <si>
    <t>Fortalecimiento Institucional de la UPME para la planeación del sector minero energético   Bogotá</t>
  </si>
  <si>
    <t>2019011000219</t>
  </si>
  <si>
    <t>Asesoria para la equidad y conectividad energética a nivel  Nacional</t>
  </si>
  <si>
    <t>Generación  de valor público a traves del emprendimiento y la innovación para la UPME ubicada en  Bogotá</t>
  </si>
  <si>
    <t>Asesoria para la planeación de abastecimiento y confiabilidad del sub sector de hidrocarburos a nivel  Nacional</t>
  </si>
  <si>
    <t>Asesoria para la seguridad energética y el seguimiento del  PEN  a nivel  Nacional</t>
  </si>
  <si>
    <t>Implementación de acciones para la confiabilidad del subsector eléctrico a nivel  Nacional</t>
  </si>
  <si>
    <t>desarrollo ambiental sostenible del sector minero energético</t>
  </si>
  <si>
    <t>Desarrollo de estrategias para dotar de sentido social y ambiental la planeación minero energética a nivel  Nacional</t>
  </si>
  <si>
    <t>ASESORIA PARA LA INVESTIGACIÓN Y PROYECCIÓN INTEGRADA DE DEMANDA MINERO ENERGÉTICA.  NACIONAL</t>
  </si>
  <si>
    <t>2018011001085</t>
  </si>
  <si>
    <t>DESARROLLO DE ELEMENTOS DE LA DIMENSIÓN AMBIENTAL Y SOCIAL EN LA PLANEACIÓN DEL SECTOR MINERO ENERGÉTICO A NIVEL   NACIONAL</t>
  </si>
  <si>
    <t>2018011001081</t>
  </si>
  <si>
    <t>CONSOLIDACIÓN INTEGRAL DE INFORMACIÓN MINERO ENERGÉTICA A NIVEL  NACIONAL</t>
  </si>
  <si>
    <t>2018011001070</t>
  </si>
  <si>
    <t>FORTALECIMIENTO  DE LA GESTIÓN DEL CONOCIMIENTO APLICADO A LA UNIDAD DE PLANEACIÓN MINERO ENERGÉTICO.  NACIONAL</t>
  </si>
  <si>
    <t>2018011001065</t>
  </si>
  <si>
    <t>ASESORIA EN LA ARTICULACIÓN DE ACCIONES PARA LA EXPANSIÓN DEL SUB SECTOR ELÉCTRICO A NIVEL     NACIONAL</t>
  </si>
  <si>
    <t>2018011001055</t>
  </si>
  <si>
    <t>2019011000299</t>
  </si>
  <si>
    <t>Formación y desarrollo del talento humano del Servicio Geológico Colombiano a nivel  Nacional</t>
  </si>
  <si>
    <t>2019011000294</t>
  </si>
  <si>
    <t>Modernización del sistema de gestión y control de inventarios y almacén a nivel   Nacional</t>
  </si>
  <si>
    <t>2019011000293</t>
  </si>
  <si>
    <t>Modernización de los servicios de Museo Geológico e Investigaciones Asociadas a nivel  Nacional</t>
  </si>
  <si>
    <t>2019011000292</t>
  </si>
  <si>
    <t>Fortalecimiento  de la Gestión de la Información Geocientífica del Banco de Información Petrolera - BIP a nivel  Nacional</t>
  </si>
  <si>
    <t>2019011000242</t>
  </si>
  <si>
    <t>Modernización de los datacenter principal y alterno del Servicio Geológico Colombiano  Nacional</t>
  </si>
  <si>
    <t>FORTALECIMIENTO INSTITUCIONAL DEL SERVICIO GEOLÓGICO COLOMBIANO A NIVEL   NACIONAL</t>
  </si>
  <si>
    <t>FORTALECIMIENTO  DE LA GESTIÓN DE LA INFORMACIÓN GENERADA POR EL SERVICIO GEOLÓGICO COLOMBIANO A NIVEL   NACIONAL</t>
  </si>
  <si>
    <t>2017011000326</t>
  </si>
  <si>
    <t>MEJORAMIENTO  Y MODERNIZACIÓN DE LAS TICS DE LA CREG A NIVEL  NACIONAL</t>
  </si>
  <si>
    <t>Fortalecimiento de la transformación digital en el Ministerio de Minas y Energía  Nacional-[PREVIO CONCEPTO DNP]</t>
  </si>
  <si>
    <t>Implementación IMPLEMENTACIÓN MODELO DE GESTIÓN DE DOCUMENTOS ELECTRÓNICOS DE ARCHIVO - MGDEA  Bogotá</t>
  </si>
  <si>
    <t>Mejoramiento de la competitividad para el desarrollo del sector minero a nivel  Nacional</t>
  </si>
  <si>
    <t>Distribución de recursos destinados al transporte de combustibles líquidos derivados del petróleo para abastecer al departamento de   Nariño</t>
  </si>
  <si>
    <t>2019011000075</t>
  </si>
  <si>
    <t>Distribución de recursos para el transporte de combustibles líquidos derivados del petróleo para abastecer al departamento de  Nariño</t>
  </si>
  <si>
    <t>ADECUACIÓN DE LA INFRAESTRUCTURA FÍSICA EN LAS SEDES DEL MINISTERIO DE MINAS Y ENERGÍA EN  BOGOTÁ</t>
  </si>
  <si>
    <t>2018011001080</t>
  </si>
  <si>
    <t>IMPLANTACIÓN MODELO GESTION DE DOCUMENTOS ELECTRONICOS DE ARCHIVO EN EL MINISTERIO DE MINAS Y ENERGIA  BOGOTÁ</t>
  </si>
  <si>
    <t>2018011001064</t>
  </si>
  <si>
    <t>ACTUALIZACIÓN DE DOMINIOS DE TECNOLOGÍA DEL MINISTERIO DE MINAS Y ENERGÍA A NIVEL  NACIONAL</t>
  </si>
  <si>
    <t>2018011001061</t>
  </si>
  <si>
    <t>MEJORAMIENTO  DE LAS CONDICIONES DE TRABAJO DE LOS MINEROS DE SUBSISTENCIA EN EL TERRITORIO NACIONAL  NACIONAL</t>
  </si>
  <si>
    <t>acceso al servicio público domiciliario de gas combustible</t>
  </si>
  <si>
    <t>IMPLEMENTACIÓN DE ACCIONES PARA AUMENTAR LA EFICIENCIA EN LOS PROCESOS PRODUCTIVOS DE LA MINERÍA DE PEQUEÑA ESCALA EN EL TERRITORIO.  NACIONAL</t>
  </si>
  <si>
    <t>2018011000774</t>
  </si>
  <si>
    <t>2018011000371</t>
  </si>
  <si>
    <t>IMPLEMENTACIÓN DE ACCIONES PARA LA MITIGACIÓN DEL RIESGO DE ÁREAS AFECTADAS POR EL SECTOR MINERO ENERGÉTICO EN EL TERRITORIO  NACIONAL</t>
  </si>
  <si>
    <t>2018011000255</t>
  </si>
  <si>
    <t>GENERACIÓN DE ALTERNATIVAS PARA LA RECONVERSIÓN SOCIO-LABORAL DE LOS PEQUEÑOS MINEROS  NACIONAL</t>
  </si>
  <si>
    <t>2018011000232</t>
  </si>
  <si>
    <t>2018011000125</t>
  </si>
  <si>
    <t>fortalecimiento de la gestión y dirección del sector justicia y del derecho</t>
  </si>
  <si>
    <t>Fortalecimiento del gobierno y gestión de TI en la USPEC a nivel   Nacional</t>
  </si>
  <si>
    <t>2019011000272</t>
  </si>
  <si>
    <t>sistema penitenciario y carcelario en el marco de los derechos humanos</t>
  </si>
  <si>
    <t>defensa jurídica del estado</t>
  </si>
  <si>
    <t>Implementación del programa de fortalecimiento de la Agencia de Defensa Jurídica a nivel  Nacional</t>
  </si>
  <si>
    <t>IMPLEMENTACIÓN DEL SISTEMA DE DEFENSA JURÍDICA DEL ESTADO A NIVEL  NACIONAL</t>
  </si>
  <si>
    <t>2018011000386</t>
  </si>
  <si>
    <t>Fortalecimiento de la gestión archivistica del Instituto Nacional Penitenciario y Carcelario  Nacional</t>
  </si>
  <si>
    <t>FORTALECIMIENTO DEL PROGRAMA DE ATENCIÓN DE CONSUMO DE SUSTANCIAS PSICOACTIVAS EN LA POBLACIÓN PRIVADA DE LA LIBERTAD A CARGO DEL INPEC..  NACIONAL</t>
  </si>
  <si>
    <t>2018011000485</t>
  </si>
  <si>
    <t>IMPLEMENTACIÓN  PROCESOS ARCHIVÍSTICOS EN EL INPEC  NACIONAL</t>
  </si>
  <si>
    <t>2017011000150</t>
  </si>
  <si>
    <t>modernización de la información inmobiliaria</t>
  </si>
  <si>
    <t>Consolidación de las decisiones administrativas proferidas en relación a la labor de los curadores urbanos por parte de la Superintendencia de Notariado y Registro a nivel  Nacional</t>
  </si>
  <si>
    <t>2019011000112</t>
  </si>
  <si>
    <t>Fortalecimiento del orden público en lo atinente a la construcción y la urbanización de predios a nivel  Nacional</t>
  </si>
  <si>
    <t>2019011000062</t>
  </si>
  <si>
    <t>Mejoramiento de la cobertura del servicio público registral  Nacional</t>
  </si>
  <si>
    <t>Modernización de la infraestructura física de la Superintendencia de Notariado y Registro a nivel  Nacional</t>
  </si>
  <si>
    <t>MEJORAMIENTO DE LA COBERTURA EN LA PRESTACIÓN DEL SERVICIO PÚBLICO REGISTRAL A NIVEL  NACIONAL</t>
  </si>
  <si>
    <t>2018011000495</t>
  </si>
  <si>
    <t>FORTALECIMIENTO  DE LA INFRAESTRUCTURA FÍSICA DE LA SUPERINTENDENCIA DE NOTARIADO Y REGISTRO A NIVEL  NACIONAL</t>
  </si>
  <si>
    <t>2018011000440</t>
  </si>
  <si>
    <t>justicia transicional</t>
  </si>
  <si>
    <t>DESARROLLO DE LA METODOLOGÍA DE VIGILANCIA Y CONTROL QUE LA SUPERINTENDENCIA DE NOTARIADO Y REGISTRO APLICARÁ A LOS CURADORES URBANOS DEL TERRITORIO  NACIONAL</t>
  </si>
  <si>
    <t>2017011000276</t>
  </si>
  <si>
    <t>RECONSTRUCCIÓN DE LA HISTORIA JURÍDICA INMOBILIARIA PARA EL POSCONFLICTO  NACIONAL</t>
  </si>
  <si>
    <t>2017011000109</t>
  </si>
  <si>
    <t>Mejoramiento de la eficiencia institucional del MJD para el fortalecimiento del acceso a la justicia a nivel  Nacional</t>
  </si>
  <si>
    <t>Diseño e implementación de un modelo de gestión documental y administración de archivos en el Ministerio de Justicia y del Derecho  Bogotá</t>
  </si>
  <si>
    <t>fortalecimiento de la política criminal del estado colombiano</t>
  </si>
  <si>
    <t>promoción al acceso a la justicia</t>
  </si>
  <si>
    <t>promoción de los métodos de resolución de conflictos</t>
  </si>
  <si>
    <t>2018011000533</t>
  </si>
  <si>
    <t>fortalecimiento del principio de seguridad jurídica, divulgación y depuración del ordenamiento jurídico</t>
  </si>
  <si>
    <t>fortalecimiento institucional y operativo de los bomberos de colombia</t>
  </si>
  <si>
    <t>protección de personas, grupos y comunidades en riesgo extraordinario y extremo, unidad nacional de protección (unp)</t>
  </si>
  <si>
    <t>1. Seguridad, autoridad y orden para la libertad: defensa Nacional, seguridad ciudadana y colaboraciòn ciudadana.</t>
  </si>
  <si>
    <t>12034</t>
  </si>
  <si>
    <t>Optimización de los procesos de evaluación del riesgo e implementación de medidas de la unidad nacional de protección  Nacional-[PREVIO CONCEPTO DNP]</t>
  </si>
  <si>
    <t>fortalecimiento de la gestión y dirección del sector interior</t>
  </si>
  <si>
    <t>Implementación de la ruta de proteccion colectiva de la  UNP  a nivel   Nacional</t>
  </si>
  <si>
    <t>MEJORAMIENTO INTEGRAL DE IDENTIFICACIÓN DE RIESGOS, VULNERABILIDAD Y AMENAZAS EN EL MARCO DEL POSCONFLICTO A NIVEL  NACIONAL</t>
  </si>
  <si>
    <t>2018011000865</t>
  </si>
  <si>
    <t>IMPLEMENTACIÓN DE LA RUTA DE PROTECCION COLECTIVA DE LA  UNP A NIVEL    NACIONAL</t>
  </si>
  <si>
    <t>2018011000815</t>
  </si>
  <si>
    <t>gestión del riesgo de desastres naturales y antrópicos en la zona de influencia del volcán nevado del huila</t>
  </si>
  <si>
    <t>PREVENCIÓN REDUCCIÓN Y MITIGACIÓN DE IMPACTOS POR AMENAZA DE AVALANCHA GENERADAS POR DESLIZAMIENTOS EN LA ZONA DEL ÁREA DE INFLUENCIA DEL VOLCÁN NEVADO DEL HUILA EN   CAUCA, HUILA</t>
  </si>
  <si>
    <t>2018011000016</t>
  </si>
  <si>
    <t>protección, promoción y difusión del derecho de autor y los derechos conexos</t>
  </si>
  <si>
    <t>1. Todos somos cultura: la esencia de un país que se transforma desde los territorios</t>
  </si>
  <si>
    <t>12069</t>
  </si>
  <si>
    <t>X. Pacto por la protección y promoción de nuestra cultura y desarrollo de la economía naranja</t>
  </si>
  <si>
    <t>11068</t>
  </si>
  <si>
    <t>1. Desarrollo de sistemas nacionales y regionales de innovación integrados y eficaces</t>
  </si>
  <si>
    <t>12090</t>
  </si>
  <si>
    <t>V. Pacto por la Ciencia, la Tecnología y la Innovación: un sistema para construir el conocimiento de la Colombia del futuro</t>
  </si>
  <si>
    <t>11064</t>
  </si>
  <si>
    <t>Implementación de una Red de Gestión del Conocimiento en el Ministerio del Interior-  Nacional</t>
  </si>
  <si>
    <t>2019011000162</t>
  </si>
  <si>
    <t>participación ciudadana, política y diversidad de creencias</t>
  </si>
  <si>
    <t>fortalecimiento institucional a los procesos organizativos de concertación; garantía, prevención y respeto de los derechos humanos como fundamentos para la paz</t>
  </si>
  <si>
    <t>4. Capítulo de comunidades negras, afrodescendientes, raizales y palenqueras</t>
  </si>
  <si>
    <t>12089</t>
  </si>
  <si>
    <t>XII. Pacto por la equidad de oportunidades para grupos étnicos: indígenas, negros, afrocolombianos, raizales, palenqueros y Rrom</t>
  </si>
  <si>
    <t>11074</t>
  </si>
  <si>
    <t>Fortalecimiento del desarrollo de los pueblos indígenas a nivel  Nacional</t>
  </si>
  <si>
    <t>2019011000127</t>
  </si>
  <si>
    <t>3. Capítulo de Rrom</t>
  </si>
  <si>
    <t>12088</t>
  </si>
  <si>
    <t>Fortalecimiento del marco legal y organizativo de las Kumpanias Rrom a nivel   Nacional</t>
  </si>
  <si>
    <t>FORTALECIMIENTO DE LA INFRAESTRUCTURA FÍSICA DEL MINISTERIO DEL INTERIOR EN LA CIUDAD DE  BOGOTÁ</t>
  </si>
  <si>
    <t>2018011000562</t>
  </si>
  <si>
    <t>fortalecimiento a la gobernabilidad territorial para la seguridad, convivencia ciudadana, paz y post-conflicto</t>
  </si>
  <si>
    <t>10. Equidad en la diversidad</t>
  </si>
  <si>
    <t>12086</t>
  </si>
  <si>
    <t>FORTALECIMIENTO DE LA ATENCIÓN DIFERENCIAL A LOS SECTORES SOCIALES LGBTI A NIVEL  NACIONAL</t>
  </si>
  <si>
    <t>2018011000437</t>
  </si>
  <si>
    <t>FORTALECIMIENTO EN CULTURA EN DERECHOS HUMANOS - IGUALDAD Y NO DISCRIMINACIÓN PARA LA RECONCILIACIÓN A NIVEL   NACIONAL</t>
  </si>
  <si>
    <t>2018011000385</t>
  </si>
  <si>
    <t>política pública de víctimas del conflicto armado y postconflicto</t>
  </si>
  <si>
    <t>Fortalecimiento de la capacidad organizativa de los pueblos indígenas en el territorio  Nacional</t>
  </si>
  <si>
    <t>FORTALECIMIENTO DE LAS COMUNIDADES INDÍGENAS AFECTADAS POR LA AVENIDA TORRENCIAL EN EL MUNICIPIO DE  MOCOA</t>
  </si>
  <si>
    <t>2018011000303</t>
  </si>
  <si>
    <t>desarrollo de inteligencia estratégica y contrainteligencia de estado</t>
  </si>
  <si>
    <t>fortalecimiento de la gestión y dirección del sector información estadística</t>
  </si>
  <si>
    <t>5. Instrumentos e información para la toma de decisiones que promueven el desarrollo regional</t>
  </si>
  <si>
    <t>12080</t>
  </si>
  <si>
    <t>levantamiento, actualización, y acceso a información geográfica y cartográfica</t>
  </si>
  <si>
    <t>levantamiento, actualización y administración de la información catastral</t>
  </si>
  <si>
    <t>desarrollo, innovación y transferencia de conocimiento geoespacial</t>
  </si>
  <si>
    <t>levantamiento, actualización y acceso a información agrológica</t>
  </si>
  <si>
    <t>levantamiento y actualización de información estadística de calidad</t>
  </si>
  <si>
    <t>Desarrollo Censo Económico.  Nacional</t>
  </si>
  <si>
    <t>Fortalecimiento de la difusión de la información estadística producida por el DANE  Nacional</t>
  </si>
  <si>
    <t>FORTALECIMIENTO DEL ACCESO Y USO DE LA INFORMACIÓN ESTADÍSTICA PRODUCIDA POR EL DANE  NACIONAL</t>
  </si>
  <si>
    <t>2017011000473</t>
  </si>
  <si>
    <t>LEVANTAMIENTO Y ACTUALIZACIÓN DE INFORMACIÓN ESTADÍSTICA DE CARÁCTER SOCIODEMOGRÁFICO Y AGROPECUARIO A NIVEL REGIONAL Y LOCAL.  NACIONAL</t>
  </si>
  <si>
    <t>2017011000207</t>
  </si>
  <si>
    <t>desarrollo integral de niñas, niños, adolescentes y sus familias</t>
  </si>
  <si>
    <t>fortalecimiento de la gestión y dirección del sector inclusión social y reconciliación</t>
  </si>
  <si>
    <t>atención, asistencia  y reparación integral a las víctimas</t>
  </si>
  <si>
    <t>inclusión social y productiva para la población en situación de vulnerabilidad</t>
  </si>
  <si>
    <t>2019011000215</t>
  </si>
  <si>
    <t>Implementación DE LA ESTRATEGIA DE ACOMPAÑAMIENTO FAMILIAR Y COMUNITARIO PARA LA SUPERACIÓN DE LA POBREZA - FIP A NIVEL   Nacional</t>
  </si>
  <si>
    <t>Fortalecimiento de la Gestión de Oferta para la Superación de la Pobreza- FIP a nivel  Nacional</t>
  </si>
  <si>
    <t>4. Alianza por la seguridad alimentaria y la nutrición: ciudadanos con mentes y cuerpos sanos</t>
  </si>
  <si>
    <t>12092</t>
  </si>
  <si>
    <t>fortalecimiento de la gestión y dirección del sector hacienda</t>
  </si>
  <si>
    <t>Fortalecimiento de la capacidad institucional en la gestión de información.  Bogotá</t>
  </si>
  <si>
    <t>reducción de la vulnerabilidad fiscal ante desastres y riesgos climáticos</t>
  </si>
  <si>
    <t>fortalecimiento del recaudo y tributación</t>
  </si>
  <si>
    <t>inspección, control y vigilancia financiera, solidaria y de recursos públicos</t>
  </si>
  <si>
    <t>FORTALECIMIENTO DEL CONTROL AL CONTRABANDO Y AL COMERCIO ILÍCITO POR LOS PASOS FRONTERIZOS ILEGALES TERRESTRES EN EL TERRITORIO  NACIONAL</t>
  </si>
  <si>
    <t>2018011000887</t>
  </si>
  <si>
    <t>CONSTRUCCIÓN Y ADECUACIÓN, DE UNA SEDE PARA EL FUNCIONAMIENTO DE LA DIAN EN LA POBLACIÓN DE URABÁ,  ANTIOQUIA</t>
  </si>
  <si>
    <t>2018011000345</t>
  </si>
  <si>
    <t>ACTUALIZACIÓN Y REFORZAMIENTO ESTRUCTURAL DE LAS EDIFICACIONES DE LA DIAN A NIVEL  NACIONAL</t>
  </si>
  <si>
    <t>2018011000325</t>
  </si>
  <si>
    <t>MEJORAMIENTO Y ADECUACIÓN DE LA SEDE DE LA DIRECCIÓN SECCIONAL DE IMPUESTOS Y ADUANAS NACIONALES DIAN  EN LA CIUDAD DE  MANIZALES</t>
  </si>
  <si>
    <t>2018011000306</t>
  </si>
  <si>
    <t>CONSTRUCCIÓN Y DOTACION DE LA INFRAESTRUCTURA FÍSICA PARA LA SEDE DE LA DIAN EN LA CIUDAD DE  VILLAVICENCIO</t>
  </si>
  <si>
    <t>2018011000304</t>
  </si>
  <si>
    <t>CONSTRUCCIÓN Y ADECUACIÓN DEL PUESTO FRONTERIZO DE PARAGUACHÓN,   MAICAO</t>
  </si>
  <si>
    <t>2018011000267</t>
  </si>
  <si>
    <t>MEJORAMIENTO Y ADECUACIÓN DE LA SEDE LA DIRECCIÓN DE IMPUESTOS Y ADUANAS NACIONALES DIAN EN LA CIUDAD DE  PEREIRA</t>
  </si>
  <si>
    <t>2018011000260</t>
  </si>
  <si>
    <t>Fortalecimiento del buen gobierno en las cooperativas de ahorro y crédito a nivel  Nacional</t>
  </si>
  <si>
    <t>Fortalecimiento del sector de la Economía Solidaría en materia normativa y regulatoria a nivel  Nacional</t>
  </si>
  <si>
    <t>política macroeconómica y fiscal</t>
  </si>
  <si>
    <t>Fortalecimiento de los procesos de administración, seguimiento y control del monopolio rentístico de los Juegos de Suerte y Azar a nivel   Nacional</t>
  </si>
  <si>
    <t>Apoyo al Fondo DIAN para Colombia  Nacional</t>
  </si>
  <si>
    <t>2019011000260</t>
  </si>
  <si>
    <t>gestión de recursos públicos</t>
  </si>
  <si>
    <t>Desarrollo e implementación de una Estrategia para Coberturas de los Precios del Petróleo para Colombia  Nacional</t>
  </si>
  <si>
    <t>Fortalecimiento de la gestión con organismos multilaterales de financiamiento y cooperación internacional    Nacional</t>
  </si>
  <si>
    <t>FORTALECIMIENTO DEL GOBIERNO Y LA GESTIÓN DE SERVICIOS TIC EN EL MHCP  BOGOTÁ</t>
  </si>
  <si>
    <t>efectividad de la investigación penal y técnico científica</t>
  </si>
  <si>
    <t>2018011001125</t>
  </si>
  <si>
    <t>fortalecimiento de la gestión y dirección del sector fiscalía</t>
  </si>
  <si>
    <t>2018011000978</t>
  </si>
  <si>
    <t>FORTALECIMIENTO DEL INSTITUTO NACIONAL DE MEDICINA LEGAL Y CIENCIAS FORENSES EN ATENCIÓN A LOS RETOS DEL POSCONFLICTO   NACIONAL</t>
  </si>
  <si>
    <t>2018011000895</t>
  </si>
  <si>
    <t>CONSTRUCCIÓN ,AMPLIACIÓN Y DOTACIÓN DE LABORATORIOS FORENSES Y ÁREAS DE APOYO EN LA DIRECCIÓN REGIONAL NOROCCIDENTE DEL INMLCF  MEDELLÍN</t>
  </si>
  <si>
    <t>2017011000164</t>
  </si>
  <si>
    <t>CONSTRUCCIÓN Y DOTACIÓN SEDE MEDICINA LEGAL SECCIONAL  QUIBDÓ</t>
  </si>
  <si>
    <t>2017011000159</t>
  </si>
  <si>
    <t>Fortalecimiento y apropiación del Sistema de gestión en el marco de la Arquitectura Institucional  Nacional</t>
  </si>
  <si>
    <t>2019011000074</t>
  </si>
  <si>
    <t>2. Biodiversidad y riqueza natural: activos estratégicos de la Nación</t>
  </si>
  <si>
    <t>12056</t>
  </si>
  <si>
    <t>FORTALECIMIENTO DEL CONOCIMIENTO Y  COMPETENCIAS DE LOS SERVIDORES DE LA FISCALÍA GENERAL DE LA NACIÓN  BOGOTÁ</t>
  </si>
  <si>
    <t>fortalecimiento de la gestión y dirección del sector empleo público</t>
  </si>
  <si>
    <t>administración y vigilancia de las carreras administrativas de los servidores públicos</t>
  </si>
  <si>
    <t>mejoramiento de la calidad educativa en gestión pública</t>
  </si>
  <si>
    <t>Fortalecimiento de la Gestión Pública en las Entidades Nacionales y Territoriales</t>
  </si>
  <si>
    <t>Mejoramiento de los niveles de eficiencia y productividad de las entidades públicas del orden nacional y territorial.   Nacional</t>
  </si>
  <si>
    <t>Diseño de políticas y lineamientos en temas de función pública para el mejoramiento continuo de la administración pública.   Nacional</t>
  </si>
  <si>
    <t>IMPLEMENTACIÓN Y FORTALECIMIENTO DE LAS POLÍTICAS LIDERADAS POR FUNCIÓN PÚBLICA A NIVEL  NACIONAL</t>
  </si>
  <si>
    <t>2017011000243</t>
  </si>
  <si>
    <t>calidad y fomento de la educación superior.</t>
  </si>
  <si>
    <t>FORTALECIMIENTO DE LOS PROGRAMAS DE BIENESTAR UNIVERSITARIO Y GESTIÓN ACADÉMICA EN EL INSTITUTO TOLIMENSE DE FORMACIÓN TÉCNICA PROFESIONAL  "ITFIP" DE EL ESPINAL   TOLIMA</t>
  </si>
  <si>
    <t>DOTACIÓN Y MEJORAMIENTO DE LA INFRAESTRUCTURA TECNOLÓGICA, LOS RECURSOS EDUCATIVOS Y BIBLIOTECA Y LOS LABORATORIOS ACADÉMICOS DEL INSTITUTO DE TOLIMENSE FORMACIÓN TÉCNICA PROFESIONAL  "ITFIP" DE EL ESPINAL   TOLIMA</t>
  </si>
  <si>
    <t>CONSTRUCCIÓN , REMODELACIÓN Y ADECUACIÓN DE LA INFRAESTRUCTURA FÍSICA DEL CAMPUS DEL INSTITUTO TOLIMENSE DE FORMACIÓN TÉCNICA PROFESIONAL  "ITFIP" DE EL ESPINAL   TOLIMA</t>
  </si>
  <si>
    <t>Implementación del Plan de Fomento a la Calidad 2019 y Planes de Fomento a la Calidad 2020 a 2022  Bogotá</t>
  </si>
  <si>
    <t>2019011000259</t>
  </si>
  <si>
    <t>Restauración Y REFORZAMIENTO ESTRUCTURAL DEL BLOQUE 1 DEL EDIFICIO BIEN DE INTERÉS CULTURAL DE LA ESCUELA TECNOLÓGICA INSTITUTO TÉCNICO  CENTRAL  Bogotá</t>
  </si>
  <si>
    <t>2019011000255</t>
  </si>
  <si>
    <t>Adquisición Dotación, Reposición, Remodelación, Adecuación y recuperación de la Planta Física e Infraestructura Tecnológica de la Escuela Tecnológica Instituto Técnico Central  Bogotá</t>
  </si>
  <si>
    <t>Diseño Organización y puesta en marcha del sistema de investigación de la ETITC  Bogotá</t>
  </si>
  <si>
    <t>Divulgación Asistencia Técnica y Capacitación de la Comunidad Educativa de la Escuela Tecnológica Instituto Técnico Central  Bogotá</t>
  </si>
  <si>
    <t>cierre de brechas para el goce efectivo de derechos fundamentales de la población en condición de discapacidad</t>
  </si>
  <si>
    <t>1. Alianza por la inclusión y la dignidad de todas las personas con discapacidad</t>
  </si>
  <si>
    <t>12083</t>
  </si>
  <si>
    <t>XIII. Pacto por la inclusión de todas las personas con discapacidad</t>
  </si>
  <si>
    <t>11070</t>
  </si>
  <si>
    <t>fortalecimiento de la gestión y dirección del sector educación</t>
  </si>
  <si>
    <t>Generación de herramientas y orientaciones para promover el goce efectivo de derechos de la población sorda anivel  Nacional</t>
  </si>
  <si>
    <t>Mejoramiento de las condiciones para el goce efectivo del derecho a la educación de la población sorda a nivel  Nacional</t>
  </si>
  <si>
    <t>calidad, cobertura y fortalecimiento de la educación inicial, prescolar, básica y media.</t>
  </si>
  <si>
    <t>Implementación de estrategias para el fortalecimiento de la gestión del sistema educativo  Nacional</t>
  </si>
  <si>
    <t>2019011000179</t>
  </si>
  <si>
    <t>Fortalecimiento de las condiciones para el logro de trayectorias educativas en la educación inicial preescolar, básica y media  Nacional</t>
  </si>
  <si>
    <t>Desarrollo de las capacidades de planeación y gestión institucionales y sectoriales  Nacional</t>
  </si>
  <si>
    <t>Implementación de estrategias educativas integrales, pertinentes y de calidad en zonas rurales  Nacional</t>
  </si>
  <si>
    <t>Construcción , mejoramiento y dotación de espacios de aprendizaje para prestación del servicio educativo e implementación de estrategias de calidad y cobertura   Nacional</t>
  </si>
  <si>
    <t>Apoyo para fomentar el acceso con calidad a la educación superior a través de incentivos a la demanda en Colombia   Nacional</t>
  </si>
  <si>
    <t>FORTALECIMIENTO DE LA EDUCACIÓN CON ENFOQUE DIFERENCIAL PARA LOS NIÑOS, NIÑAS Y JÓVENES DE LOS GRUPOS ÉTNICOS A NIVEL  NACIONAL</t>
  </si>
  <si>
    <t>2018011001031</t>
  </si>
  <si>
    <t>CONSTRUCCIÓN DE LA SEDE DE LA UNIVERSIDAD COLEGIO MAYOR DE CUNDINAMARCA  BOGOTÁ</t>
  </si>
  <si>
    <t>2017011000399</t>
  </si>
  <si>
    <t>formación y preparación de deportistas</t>
  </si>
  <si>
    <t>9. Deporte y recreación para el desarrollo integral de los individuos, para la convivencia y cohesión social</t>
  </si>
  <si>
    <t>12053</t>
  </si>
  <si>
    <t>fortalecimiento de la gestión y dirección del sector deporte y recreación</t>
  </si>
  <si>
    <t>fomento a la recreación, la actividad física y el deporte para desarrollar entornos de convivencia y paz</t>
  </si>
  <si>
    <t>fortalecimiento de la gestión y dirección del sector defensa y seguridad</t>
  </si>
  <si>
    <t>ACTUALIZACIÓN DEL SISTEMA DE INFORMACIÓN DE SANIDAD POLICIAL A NIVEL  NACIONAL</t>
  </si>
  <si>
    <t>2018011000656</t>
  </si>
  <si>
    <t>generación de bienestar para la fuerza pública y sus familias</t>
  </si>
  <si>
    <t>MEJORAMIENTO DE LA MOVILIDAD PARA LA PRESTACIÓN DEL SERVICIO DE SANIDAD POLICIAL  NACIONAL</t>
  </si>
  <si>
    <t>2018011000598</t>
  </si>
  <si>
    <t>FORTALECIMIENTO DE LOS EQUIPOS HOSPITALARIOS PARA LA PRESTACIÓN DEL SERVICIO DE SALUD DE LA POLICÍA  NACIONAL</t>
  </si>
  <si>
    <t>2018011000573</t>
  </si>
  <si>
    <t>FORTALECIMIENTO DE LA INFRAESTRUCTURA DE LOS CENTROS VACACIONALES DE LA POLICÍA  NACIONAL</t>
  </si>
  <si>
    <t>2018011000711</t>
  </si>
  <si>
    <t>capacidades de la policía nacional en seguridad pública, prevención, convivencia y seguridad ciudadana</t>
  </si>
  <si>
    <t>Diseño e implementación del modelo de Gestión Documental y Administración de Archivos de la Agencia Logística de las Fuerzas Militares  Bogotá</t>
  </si>
  <si>
    <t>2019011000008</t>
  </si>
  <si>
    <t>CONSTRUCCIÓN DE UNA INFRAESTRUCTURA PARA LOS PROCESOS ADMINISTRATIVOS DEL HOSPITAL MILITAR CENTRAL  BOGOTÁ</t>
  </si>
  <si>
    <t>2018011000746</t>
  </si>
  <si>
    <t>capacidades de las fuerzas militares en seguridad pública y defensa en el territorio nacional</t>
  </si>
  <si>
    <t>2019011000165</t>
  </si>
  <si>
    <t>Construcción de un Observatorio para el sector de Vigilancia y Seguridad privada que ayude a la Entidad y los vigilados a tomar decisiones  Bogotá</t>
  </si>
  <si>
    <t>2019011000164</t>
  </si>
  <si>
    <t>Construcción Clínica en Tunja- Boyacá   Tunja</t>
  </si>
  <si>
    <t>2019011000211</t>
  </si>
  <si>
    <t>FORTALECIMIENTO  DE LA INFRAESTRUCTURA FÍSICA DEL FONDO ROTATORIO DE LA POLICÍA A NIVEL  NACIONAL</t>
  </si>
  <si>
    <t>2018011000668</t>
  </si>
  <si>
    <t>grupo social y empresarial de la defensa (gsed) competitivo</t>
  </si>
  <si>
    <t>HABILITACIÓN DE LA INFRAESTRUCTURA FÍSICA DE LOS BIENES INMUEBLES DEL FONDO ROTATORIO DE LA POLICÍA - FORPO EN LA CIUDAD DE  BOGOTÁ</t>
  </si>
  <si>
    <t>2017011000102</t>
  </si>
  <si>
    <t>2018011000375</t>
  </si>
  <si>
    <t>gestión del riesgo de desastres desde el sector defensa y seguridad</t>
  </si>
  <si>
    <t>FORTALECIMIENTO DE LOS SERVICIOS DE LA DEFENSA CIVIL COLOMBIANA EN  MOCOA</t>
  </si>
  <si>
    <t>2017011000306</t>
  </si>
  <si>
    <t>Construcción de viviendas fiscales y sus áreas comunes a nivel  Nacional</t>
  </si>
  <si>
    <t>APOYO EN LA ESTRUCTURACIÓN DE LA FACTIBILIDAD PARA LA RESTAURACIÓN FÍSICA Y PUESTA EN OPERACIÓN DE LOS BIENES INMUEBLES DE CREMIL EN EL CENTRO INTERNACIONAL TEQUENDAMA  BOGOTÁ</t>
  </si>
  <si>
    <t>2018011000537</t>
  </si>
  <si>
    <t>desarrollo marítimo, fluvial y costero desde el sector defensa</t>
  </si>
  <si>
    <t>OPTIMIZACIÓN DE LA GESTIÓN DE LOS ASUNTOS INTERNACIONALES DE LA DIRECCIÓN GENERAL MARÍTIMA A NIVEL  NACIONAL</t>
  </si>
  <si>
    <t>2018011001057</t>
  </si>
  <si>
    <t>Fortalecimiento DE LA PRESTACIÓN DE LOS SERVICIOS DE SALUD DEL HOSPITAL NAVAL DE   Cartagena de Indias</t>
  </si>
  <si>
    <t>FORTALECIMIENTO DE LAS CAPACIDADES  DE FUEGOS AÉREOS PARA LA SEGURIDAD Y DEFENSA A NIVEL   NACIONAL</t>
  </si>
  <si>
    <t>2017011000152</t>
  </si>
  <si>
    <t>FORTALECIMIENTO DE LA  INFRAESTRUCTURA FISICA DE LOS COLEGIOS NAVALES A NIVEL  NACIONAL</t>
  </si>
  <si>
    <t>2018011001086</t>
  </si>
  <si>
    <t>INVESTIGACIÓN Y ELABORACIÓN DE INSUMOS PARA LA VISIBILIZACIÓN DE VICTIMAS MILITARES EN LOS CONTEXTOS REGIONALES COMO ELEMENTOS DE MEMORIA A NIVEL   NACIONAL</t>
  </si>
  <si>
    <t>2018011000344</t>
  </si>
  <si>
    <t>FORTALECIMIENTO DEL PROCESO DE RECLUTAMIENTO E INCORPORACIÓN DE PERSONAL DE LA ARMADA NACIONAL A NIVEL  NACIONAL</t>
  </si>
  <si>
    <t>2018011000341</t>
  </si>
  <si>
    <t>DESARROLLO DE LOS SISTEMAS DE GESTIÓN DE COMBATE PARA LA ARMADA   NACIONAL</t>
  </si>
  <si>
    <t>2018011000274</t>
  </si>
  <si>
    <t>FORTALECIMIENTO DEL SISTEMA DE DEFENSA ANTIAÉREA MULTICAPA A NIVEL  NACIONAL</t>
  </si>
  <si>
    <t>2017011000223</t>
  </si>
  <si>
    <t>2017011000203</t>
  </si>
  <si>
    <t>ADQUISICIÓN DE SISTEMAS DE ARMAS PRINCIPALES PARA VEHÍCULOS BLINDADOS DEL EJÉRCITO A NIVEL  NACIONAL</t>
  </si>
  <si>
    <t>2017011000169</t>
  </si>
  <si>
    <t>FORTALECIMIENTO DE LA CAPACIDAD DE DESMINADO HUMANITARIO  A TRAVÉS  DE LA CREACIÓN, DOTACIÓN, CAPACITACIÓN, ACTIVACION Y DESPLIEGUE DE BRIGADAS DE DESMINADO HUMANITARIO, COMPONENTE DE MONITOREO Y  CIDES.  NACIONAL</t>
  </si>
  <si>
    <t>2017011000161</t>
  </si>
  <si>
    <t>Mejoramiento de los niveles de alistamiento terrestre de los medios operativos y logísticos del Comando General de las Fuerzas Militares.  Bogotá</t>
  </si>
  <si>
    <t>Fortalecimiento  DE  LA INFRAESTRUCTURA TECNOLOGICA DEL SISTEMA MISIONAL SIAEM   Nacional</t>
  </si>
  <si>
    <t>IMPLEMENTACIÓN GOBIERNO DIGITAL EN LA ESCUELA SUPERIOR DE GUERRA  BOGOTÁ</t>
  </si>
  <si>
    <t>2018011000740</t>
  </si>
  <si>
    <t>2018011000717</t>
  </si>
  <si>
    <t>2018011000626</t>
  </si>
  <si>
    <t>DESARROLLO DE LA PLATAFORMA TECNOLÓGICA PARA EL SISTEMA DE COMANDO Y CONTROL ESTRATÉGICO DE LAS FF.MM  NACIONAL</t>
  </si>
  <si>
    <t>2018011000566</t>
  </si>
  <si>
    <t>2018011000584</t>
  </si>
  <si>
    <t>OPTIMIZACIÓN DEL SISTEMA DE INFORMACIÓN LOGÍSTICO "SILOG" A NIVEL  NACIONAL</t>
  </si>
  <si>
    <t>promoción y acceso efectivo a procesos culturales y artísticos</t>
  </si>
  <si>
    <t>gestión, protección y salvaguardia del patrimonio cultural colombiano</t>
  </si>
  <si>
    <t>fortalecimiento de la gestión y dirección del sector cultura</t>
  </si>
  <si>
    <t>Fortalecimiento en la capacidad de respuestas a las solicitudes de archivos de las entidades liquidadas a nivel   Nacional</t>
  </si>
  <si>
    <t>Fortalecimiento y fomento de las Industrias Creativas y Culturales de Colombia en el Marco de la Economía Naranja  Nacional</t>
  </si>
  <si>
    <t>2. Colombia naranja: desarrollo del emprendimiento de base artística, creativa y tecnológica para la creación de nuevas industrias</t>
  </si>
  <si>
    <t>12084</t>
  </si>
  <si>
    <t>MANTENIMIENTO AMINISTRACION Y OPERACION DE LOS MUSEOS PROPIEDAD DEL MINISTERIO DE CULTURA  NACIONAL</t>
  </si>
  <si>
    <t>2018011000492</t>
  </si>
  <si>
    <t>fortalecimiento de la gestión y dirección del sector congreso de la república</t>
  </si>
  <si>
    <t>Conservación del Patrimonio Cultural, Físico y Arquitectónico del Capitolio Nacional  Bogotá</t>
  </si>
  <si>
    <t>2019011000159</t>
  </si>
  <si>
    <t>Fortalecimiento y renovación de los servicios de comunicación e información de la Cámara de Representantes  Bogotá</t>
  </si>
  <si>
    <t>2019011000130</t>
  </si>
  <si>
    <t>MEJORAMIENTO DE LA INFRAESTRUCTURA FÍSICA DEL EDIFICIO NUEVO DEL CONGRESO  BOGOTÁ</t>
  </si>
  <si>
    <t>2018011000831</t>
  </si>
  <si>
    <t>mejoramiento de la eficiencia y la transparencia legislativa</t>
  </si>
  <si>
    <t>IMPLEMENTACIÓN DE ESTRATEGIAS DE PARTICIPACIÓN Y COMUNICACIÓN EN LA ACTIVIDAD LEGISLATIVA DE LA CÁMARA DE REPRESENTANTES A NIVEL  NACIONAL</t>
  </si>
  <si>
    <t>2017011000443</t>
  </si>
  <si>
    <t>MEJORAMIENTO Y ACTUALIZACIÓN TECNOLÓGICA DEL SALÓN ELÍPTICO Y DE LAS COMISIONES DE LA CÁMARA DE REPRESENTANTES A NIVEL  NACIONAL</t>
  </si>
  <si>
    <t>MEJORAMIENTO   DEL SISTEMA DE GESTIÓN DOCUMENTAL Y DE LA INFORMACION EN LA CÁMARA DE REPRESENTANTES  BOGOTÁ</t>
  </si>
  <si>
    <t>RESTAURACIÓN DE LAS SEDES DEL SENADO DE LA REPÚBLICA, A NIVEL  NACIONAL</t>
  </si>
  <si>
    <t>fortalecimiento de la gestión y dirección del sector comercio, industria y turismo</t>
  </si>
  <si>
    <t>4. Estado simple: menos trámites, regulación clara y más competencia</t>
  </si>
  <si>
    <t>12042</t>
  </si>
  <si>
    <t>Mejoramiento y Sostenibilidad de la Sede del Instituto Nacional de Metrología  Bogotá</t>
  </si>
  <si>
    <t>2. Transformación empresarial: desarrollo productivo, innovación y adopción tecnológica para la productividad</t>
  </si>
  <si>
    <t>12040</t>
  </si>
  <si>
    <t>2017011000406</t>
  </si>
  <si>
    <t>productividad y competitividad de las empresas colombianas</t>
  </si>
  <si>
    <t>1. Entorno para crecer: formalización, emprendimiento y dinamización empresarial</t>
  </si>
  <si>
    <t>12039</t>
  </si>
  <si>
    <t>IMPLEMENTACIÓN DE UNA SOLUCIÓN INMOBILIARIA PARA LA UNIDAD ADMINISTRATIVA ESPECIAL JUNTA CENTRAL DE CONTADORES  BOGOTÁ</t>
  </si>
  <si>
    <t>2017011000303</t>
  </si>
  <si>
    <t>ambiente regulatorio y económico para la competencia y la actividad empresarial</t>
  </si>
  <si>
    <t>Implementación de una solución inmobiliaria para la Superintendencia de Industria y Comercio  Bogotá</t>
  </si>
  <si>
    <t>2019011000226</t>
  </si>
  <si>
    <t>Adecuación de los inmuebles de propiedad de artesanías de Colombia a nivel   Nacional</t>
  </si>
  <si>
    <t>internacionalización de la economía</t>
  </si>
  <si>
    <t>3. Un mundo de posibilidades: aprovechamiento de mercados internacionales y atracción de inversiones productivas</t>
  </si>
  <si>
    <t>12041</t>
  </si>
  <si>
    <t>Fortalecimiento en la Gestión Administrativa e Institucional del Ministerio de Comercio, Industria y Turismo a nivel   Nacional</t>
  </si>
  <si>
    <t>Fortalecimiento del entorno competitivo en la industria a nivel  Nacional</t>
  </si>
  <si>
    <t>6. Turismo: el proposito que nos une</t>
  </si>
  <si>
    <t>12085</t>
  </si>
  <si>
    <t>ASISTENCIA PARA PROCESOS DE ANÁLISIS SECTORIAL  DE TURISMO POR PARTE DE MINCIT A NIVEL   NACIONAL</t>
  </si>
  <si>
    <t>2017011000240</t>
  </si>
  <si>
    <t>IMPLEMENTACIÓN  DE PROCESOS DE DESARROLLO ECONÓMICO LOCAL  PARA LA COMPETITIVIDAD ESTRATÉGICA    NACIONAL</t>
  </si>
  <si>
    <t>generación de una cultura que valora y gestiona el conocimiento y la innovación</t>
  </si>
  <si>
    <t>3. Tecnología e investigación para el desarrollo productivo y social</t>
  </si>
  <si>
    <t>12061</t>
  </si>
  <si>
    <t>consolidación de una institucionalidad habilitante para la ciencia, la tecnología e innovación (cti)</t>
  </si>
  <si>
    <t>desarrollo tecnológico e innovación para crecimiento empresarial</t>
  </si>
  <si>
    <t>investigación con calidad e impacto</t>
  </si>
  <si>
    <t>fortalecimiento del desempeño ambiental de los sectores productivos</t>
  </si>
  <si>
    <t>4. Instituciones ambientales modernas, apropiación social de la biodiversidad y manejo efectivo de los conflictos socioambientales</t>
  </si>
  <si>
    <t>12058</t>
  </si>
  <si>
    <t>Generación DE ACCIONES QUE PROMUEVAN  EL FORTALECIMIENTO  Y PROMOCION DE LOS NEGOCIOS VERDES EN LA JURIDICCION DE LA CSB.  Bolívar</t>
  </si>
  <si>
    <t>2019011000217</t>
  </si>
  <si>
    <t>gestión del cambio climático para un desarrollo bajo en carbono y resiliente al clima</t>
  </si>
  <si>
    <t>2019011000216</t>
  </si>
  <si>
    <t>gestión integral del recurso hídrico</t>
  </si>
  <si>
    <t>1. Sectores comprometidos con la sostenibilidad y la mitigación del cambio climático</t>
  </si>
  <si>
    <t>12055</t>
  </si>
  <si>
    <t>Formulación del Plan de Ordenación y Manejo de la Cuenca Hidrográfica Directos Río Magdalena – Brazo Morales – Río Boque – NSS Código 2320-01, con incorporación del componente de gestión del riesgo, Etapa I; en jurisdicción de la  CSB, Dpto de  Bolívar</t>
  </si>
  <si>
    <t>conservación de la biodiversidad y sus servicios ecosistémicos</t>
  </si>
  <si>
    <t>Restauración  de Áreas de Importancia Ecosistémicas  Degradadas en el Municipio de Montecristo, Departamento de Bolívar  Montecristo</t>
  </si>
  <si>
    <t>2018011000848</t>
  </si>
  <si>
    <t>Rehabilitación Ecológica Participativa de Áreas Afectadas por la Pérdida de la Cobertura Boscosa en los Municipios de San Pablo y Simití, Departamento de  Bolívar</t>
  </si>
  <si>
    <t>2018011000038</t>
  </si>
  <si>
    <t>gestión de la información y el conocimiento ambiental</t>
  </si>
  <si>
    <t>FORMULACIÓN DEL PLAN DE ORDENACIÓN FORESTAL EN LA JURISDICCIÓN DE LA CORPORACIÓN AUTÓNOMA REGIONAL DEL SUR DE BOLÍVAR - CSB,  BOLÍVAR</t>
  </si>
  <si>
    <t>2018011000026</t>
  </si>
  <si>
    <t>fortalecimiento de la gestión y dirección del sector ambiente y desarrollo sostenible</t>
  </si>
  <si>
    <t>Mejoramiento de la gestion institucional en la jurisdiccion de Corpoguavio  Gachala</t>
  </si>
  <si>
    <t>2019011000252</t>
  </si>
  <si>
    <t>Recuperación de areas degradadas en la cuenca Media  del Rio Guavio  en  la Jurisdicción de Corpoguavio   Cundinamarca</t>
  </si>
  <si>
    <t>2019011000245</t>
  </si>
  <si>
    <t>FORTALECIMIENTO  DE LOS NEGOCIOS VERDES A TRAVÉS DE ESTRATEGIAS DE PROMOCIÓN Y SENSIBILIZACIÓN EN LOS MUNICIPIOS DE LA JURISDICCIÓN DE CORPOGUAVIO  CUNDINAMARCA</t>
  </si>
  <si>
    <t>2018011000658</t>
  </si>
  <si>
    <t>DESARROLLO DE ALTERNATIVAS PARA EL FOMENTO DE LA PRODUCTIVIDAD SOSTENIBLE Y LOS NEGOCIOS VERDES EN LOS MUNICIPIOS DE MEDINA, UBALÁ B Y FÓMEQUE DE LA JURISDICCIÓN DE CORPOGUAVIO –  CUNDINAMARCA</t>
  </si>
  <si>
    <t>2018011000635</t>
  </si>
  <si>
    <t>educacion ambiental</t>
  </si>
  <si>
    <t>FORTALECIMIENTO DE LOS PROYECTOS AMBIENTALES ESCOLARES -PRAE DE LAS INSTITUCIONES EDUCATIVAS DEL  MUNICIPIO DE MEDINA DE LA JURISDICCIÓN DE CORPOGUAVIO-  CUNDINAMARCA</t>
  </si>
  <si>
    <t>2018011000634</t>
  </si>
  <si>
    <t>MANTENIMIENTO DE LOS SISTEMAS FORESTALES ESTABLECIDOS EN LOS MUNICIPIOS DE LA JURISDICCIÓN DE CORPOGUAVIO -   CUNDINAMARCA</t>
  </si>
  <si>
    <t>2018011000623</t>
  </si>
  <si>
    <t>Conservación e Implementación de estrategia de restauración ecológica bajo el esquema de Pagos por Servicios Ambientales en áreas priorizadas del DRMI Mamapacha y Bijagual  Boyacá</t>
  </si>
  <si>
    <t>2019011000267</t>
  </si>
  <si>
    <t>IMPLEMENTACIÓN DE ACCIONES EN EL MARCO DE LA GOBERNANZA FORESTAL EN LA JURISDICCIÓN DE CORPOCHIVOR.   BOYACÁ</t>
  </si>
  <si>
    <t>2018011000665</t>
  </si>
  <si>
    <t>Recuperación de  coberturas vegetales en el sector los valles del municipio de Chiscas en el departamento de   Boyacá</t>
  </si>
  <si>
    <t>2019011000042</t>
  </si>
  <si>
    <t>Formulación del Plan de  Manejo Ambiental, zonificación  y regimen de uso de  suelos  del Complejo de Páramo Tota- Bijagual - Mamapacha, jurisdiccion de Corpoboyacá, Departamentos de  Boyacá y   Casanare</t>
  </si>
  <si>
    <t>2019011000041</t>
  </si>
  <si>
    <t>Construcción DE OBRAS, DE ESTABILIZACION Y PROTECCION A LA INFRAESTRUCTURA DEL MUNICIPIO DE CAPITANEJO SOBRE EL RIO CHICAMOCHA –  DEPARTAMENTO DE SANTANDER  Capitanejo</t>
  </si>
  <si>
    <t>2019011000018</t>
  </si>
  <si>
    <t>Construcción de obras de protección y encausamiento y canalización del cauce y control de erosión e inundación ocasionadas por fuentes hidrícas y de escorrentia superficial en la urbanización ciudad blanca del Casco Urbano de Municipio de   San Gil</t>
  </si>
  <si>
    <t>2019011000017</t>
  </si>
  <si>
    <t>Construcción  de obras para protección de la población y recuperación de cauces y tierras en la vereda medios, municipio de  Charalá</t>
  </si>
  <si>
    <t>2019011000016</t>
  </si>
  <si>
    <t>Estudio para la actualización del plan de Ordenación y Manejo de la cuenca hidrográfica del nivel subsiguiente del Rio Fonce (CÓDIGO 2402)  Santander</t>
  </si>
  <si>
    <t>2019011000015</t>
  </si>
  <si>
    <t>Construcción DE OBRAS, CON EL FIN DE ASEGURAR LA PROTECCIÓN DEL CAUCE Y RECUPERACIÓN DE TIERRAS EN EL ÁREA DE INFLUENCIA DIRECTA DEL RÍO CARARE, SOBRE EL CORREGIMIENTO DE PUERTO ARAUJO, MUNICIPIO DE   Cimitarra</t>
  </si>
  <si>
    <t>2019011000011</t>
  </si>
  <si>
    <t>ordenamiento ambiental territorial</t>
  </si>
  <si>
    <t>Construcción OBRAS DE CONTROL Y MITIGACIÓN POR INUNDACIÓN Y AVENIDA TORRENCIAL DEL RÍO TIMANÁ DEL  Huila</t>
  </si>
  <si>
    <t>2019011000175</t>
  </si>
  <si>
    <t>Construcción de obras de control y mitigación por inundación y avenida torrencial del río Timaná   Timaná</t>
  </si>
  <si>
    <t>2019011000020</t>
  </si>
  <si>
    <t>2020011000003</t>
  </si>
  <si>
    <t>Implementación DE MEDIDAS DE ADAPTACIÓN FRENTE A LA VULNERABILIDAD HIDRICA EN COMUNIDADES INDIGENAS DE LA JURISDICCION DE CARSUCRE  Sucre</t>
  </si>
  <si>
    <t>Restauración DE ECOSISTEMAS BOSCOSOS DETERIORADOS EN LAS SUBREGIONES SABANAS Y GOLFO DEL MORROSQUILLO, DEPARTAMENTO DE SUCRE.  Sucre</t>
  </si>
  <si>
    <t>FORMULACIÓN  DEL PLAN DE GESTIÓN INTEGRAL DE RESIDUOS PELIGROSOS, EN LA JURISDICCIÓN DE LA CORPORACIÓN AUTÓNOMA REGIONAL DE SUCRE ¨CARSUCRE¨.   SUCRE</t>
  </si>
  <si>
    <t>2018011000644</t>
  </si>
  <si>
    <t>RESTAURACIÓN DE BOSQUES EN LAS ZONAS DE RECARGA DE ACUÍFEROS EN EL MUNICIPIO DE SAN ONOFRE JURISDICCIÓN DE CARSUCRE  SUCRE</t>
  </si>
  <si>
    <t>2018011000616</t>
  </si>
  <si>
    <t>MANTENIMIENTO A LAS ÁREAS EN PROCESO DE RESTAURACIÓN DE BOSQUE EN LAS ZONAS DE RECARGA DE ACUÍFEROS EN LA JURISDICCIÓN DE CARSUCRE  SUCRE</t>
  </si>
  <si>
    <t>2018011000578</t>
  </si>
  <si>
    <t>FORMULACIÓN PLAN DE ORDENACIÓN Y MANEJO AMBIENTAL DE LA CUENCA HIDROGRÁFICA DIRECTOS CARIBE GOLFO DE MORROSQUILLO (FASE 3)  SUCRE</t>
  </si>
  <si>
    <t>2018011000561</t>
  </si>
  <si>
    <t>Apoyo a la implementación de la ventanilla de negocios verdes sostenibles en la jurisdicción  de Corpomojana departamento de  Sucre</t>
  </si>
  <si>
    <t>2019011000141</t>
  </si>
  <si>
    <t>Asistencia  PARA EL MANEJO INTEGRAL DE ESPECIES SILVESTRES,  EN LA JURISDICCIÓN DE CORPOMOJANA,  Sucre</t>
  </si>
  <si>
    <t>Restauración DE COBERTURAS BOSCOSAS EN ZONAS DE PROTECCIÓN DEL MUNICIPIO DE SAN BENITO ABAD, DEPARTAMENTO DE  Sucre</t>
  </si>
  <si>
    <t>IMPLEMENTACIÓN DE ESTRATEGIAS PARA LA CONSERVACIÓN Y MANEJO SOSTENIBLE DE LOS RECURSOS NATURALES RENOVABLES,  EN LA JURISDICCIÓN DE CORPOMOJANA,  SUCRE</t>
  </si>
  <si>
    <t>2018011000519</t>
  </si>
  <si>
    <t>MANTENIMIENTO DE PLANTACIONES PROTECTORAS EN ÁREAS CON PROCESOS DE RESTAURACIÓN DE LA CUENCA BAJA DEL RIO SAN JORGE, JURISDICCIÓN DE CORPOMOJANA,  SUCRE</t>
  </si>
  <si>
    <t>2018011000518</t>
  </si>
  <si>
    <t>RESTAURACIÓN DE ÁREAS DEGRADADAS EN LA CUENCA BAJA DEL RÍO SAN JORGE, JURISDICCIÓN DE CORPOMOJANA, DEPARTAMENTO DE  SUCRE</t>
  </si>
  <si>
    <t>2017011000112</t>
  </si>
  <si>
    <t>FORMULACIÓN DEL PLAN DE ORDENAMIENTO DEL RECURSO HÍDRICO  (PORH) DE RIO NEGRO, UBICADO EN LOS MUNICIPIOS DE  VILLAVICENCIO, PUERTO LÓPEZ</t>
  </si>
  <si>
    <t>2018011000690</t>
  </si>
  <si>
    <t>IMPLEMENTACIÓN DE ACCIONES PARA LA ADAPTACIÓN AL CAMBIO CLIMÁTICO EN EL MARCO DEL PLAN REGIONAL INTEGRAL DE CAMBIO CLIMÁTICO PARA LA ORINOQUÍA –PRICCO EN EL DEPARTAMENTO DEL  META</t>
  </si>
  <si>
    <t>2018011000530</t>
  </si>
  <si>
    <t>Conservación de los recursos naturales y sus servicios ecosistémicos en el Archipiélago de San Andrés, Providencia y Santa Catalina  San Andrés</t>
  </si>
  <si>
    <t>2019011000261</t>
  </si>
  <si>
    <t>gestión integral de mares, costas y recursos acuáticos</t>
  </si>
  <si>
    <t>IMPLEMENTACIÓN DE ACCIONES DEL PLAN ÚNICO A LARGO PLAZO PARA MARES, COSTAS Y RECURSOS ACUÁTICOS DE LA RESERVA DE BIOSFERA SEAFLOWER, DEL DEPARTAMENTO ARCHIPIÉLAGO DE  SAN ANDRES Y PROVIDENCIA</t>
  </si>
  <si>
    <t>2018011001040</t>
  </si>
  <si>
    <t>Desarrollo de acciones de prevención, control, y vigilancia de los recursos naturales en los departamentos de Guainía, Guaviare y Vaupés como una herramienta para contribuir al logro del desarrollo sostenible.     Guainía, Vaupés, Guaviare</t>
  </si>
  <si>
    <t>Restauración ambiental en zonas de recarga hídrica de cuencas y microcuencas priorizadas en el  departamento del Guaviare, municipios de   San José Del Guaviare, El Retorno, Calamar</t>
  </si>
  <si>
    <t>Implementación DEL PLAN REGIONAL DE NEGOCIOS VERDES AMAZONIA, A TRAVÉS DE LA OPERACIÓN DE LA VENTANILLA VERDE EN LA JURISDICCIÓN DE LA CDA 2019.  San José Del Guaviare, Inírida, Mitú</t>
  </si>
  <si>
    <t>2019011000172</t>
  </si>
  <si>
    <t>Recuperación de suelos degradados por cultivos ilícitos y ganadería extensiva Etapa IV,  Departamento del Guaviare, Municipios de    San José Del Guaviare, El Retorno, Calamar</t>
  </si>
  <si>
    <t>FORTALECIMIENTO DE SISTEMAS PRODUCTIVOS SOSTENIBLES ORIENTADOS A NEGOCIOS VERDES DEL DMI ARIARI – GUAYABERO   GUAVIARE</t>
  </si>
  <si>
    <t>2018011000664</t>
  </si>
  <si>
    <t>FORTALECIMIENTO DEL SISTEMA REGIONAL DE ÁREAS PROTEGIDAS EN  GUAVIARE, VAUPÉS</t>
  </si>
  <si>
    <t>2018011000570</t>
  </si>
  <si>
    <t>2019011000310</t>
  </si>
  <si>
    <t>Fortalecimiento de los criterios y posicionamiento de las  empresas del programa de negocios verdes en los departamentos de   Amazonas, Caquetá, Putumayo</t>
  </si>
  <si>
    <t>IMPLEMENTACIÓN DE MEDIDAS DE MITIGACIÓN AL CAMBIO CLIMÁTICO POR MEDIO DE INSTALACIÓN DE ESTUFAS EFICIENTES PARA VIVIENDA RURAL EN EL MUNICIPIO DE  SIBUNDOY</t>
  </si>
  <si>
    <t>2018011000536</t>
  </si>
  <si>
    <t>Formulación del Plan de Manejo Ambiental del Acuífero SAC1.6-Cíenaga- Fundación, departamento del   Magdalena</t>
  </si>
  <si>
    <t>2019011000228</t>
  </si>
  <si>
    <t>Formulación del plan de ordenación y manejo de la cuenca rio Frío-río Sevilla, departamento del  Magdalena</t>
  </si>
  <si>
    <t>2019011000225</t>
  </si>
  <si>
    <t>Formulación  DEL PLAN DE ORDENACION Y MANEJO DE LA CUENCA RIO ARACATACA, DEPARTAMENTO DEL  Magdalena</t>
  </si>
  <si>
    <t>2019011000224</t>
  </si>
  <si>
    <t>Formulación DEL PLAN DE ORDENACION Y MANEJO DE LA CUENCA RIO FUNDACION DEPARTAMENTO DEL  Magdalena</t>
  </si>
  <si>
    <t>2019011000223</t>
  </si>
  <si>
    <t>2020011000001</t>
  </si>
  <si>
    <t>RECUPERACIÓN HIDRODINÁMICA Y AMBIENTAL DE LA CIÉNAGA SANTA ISABEL EN EL CORREGIMIENTO SANTA ISABEL, DEPARTAMENTO DEL   CESAR</t>
  </si>
  <si>
    <t>2018011000845</t>
  </si>
  <si>
    <t>FORMULACIÓN DEL PLAN DE ORDENACIÓN Y MANEJO DE LA CUENCA 2802-03 DEL RÍO CHIRIAIMO Y MANAURE EN EL DEPARTAMENTO DEL  CESAR</t>
  </si>
  <si>
    <t>2018011000631</t>
  </si>
  <si>
    <t>Formulación DEL PLAN DE MANEJO AMBIENTAL DE ACUÍFEROS (PMAA) DE LA CUENCA DEL RIO TAPIAS. DEPARTAMENTO DE  La Guajira</t>
  </si>
  <si>
    <t>2019011000291</t>
  </si>
  <si>
    <t>Implementación DE MECANISMOS  PARA LA GENERACIÓN DEL CONOCIMIENTO EN  GESTIÓN DE RIESGO Y  LA VARIABILIDAD CLIMÁTICA EN EL DEPARTAMENTO DE   La Guajira</t>
  </si>
  <si>
    <t>FORTALECIMIENTO DEL ORDENAMIENTO AMBIENTAL Y TERRITORIAL EN LA JURISDICCIÓN DE CORPOGUAJIRA,   LA GUAJIRA</t>
  </si>
  <si>
    <t>2018011000637</t>
  </si>
  <si>
    <t>FORTALECIMIENTO DEL SISTEMA ESPECIAL DE VIGILANCIA DE LA CALIDAD DEL AIRE SEGUNDA ETAPA, EN EL DEPARTAMENTO DE   LA GUAJIRA</t>
  </si>
  <si>
    <t>2018011000529</t>
  </si>
  <si>
    <t>Desarrollo DE LA FASE DE PROSPECTIVA , ZONIFICACIÓN AMBIENTAL Y FORMULACION EN EL MARCO DEL PLAN DE ORDENACIÓN Y MANEJO DE LA CUENCA DEL RIO MIRA, DEPARTAMENTO DE   Nariño</t>
  </si>
  <si>
    <t>2019011000046</t>
  </si>
  <si>
    <t>Rehabilitación ecológica  en áreas de interés ambiental en los municipios de Taminango, Leiva, el Tambo, Colon, Funes y la Cruz del departamento de   Nariño</t>
  </si>
  <si>
    <t>2019011000043</t>
  </si>
  <si>
    <t>DESARROLLO DE LA FASE DE DIAGNOSTICO EN EL MARCO DE LA FORMULACIÓN DEL PLAN DE ORDENACIÓN Y MANEJO DE LA CUENCA DEL RÍO MIRA , DEPARTAMENTO DE   NARIÑO</t>
  </si>
  <si>
    <t>2018011000896</t>
  </si>
  <si>
    <t>REHABILITACIÓN ECOLÓGICA  EN ÁREAS DE INTERÉS AMBIENTAL EN LOS MUNICIPIOS DE ANCUYA, YACUANQUER, CONTADERO, SANDONÁ Y OSPINA DE LA CUENCA DEL RIO GUAITARA DEL DEPARTAMENTO DE   NARIÑO</t>
  </si>
  <si>
    <t>2018011000540</t>
  </si>
  <si>
    <t>DESARROLLO DE LA FASE PROSPECTIVA Y ZONIFICACION AMBIENTAL Y FORMULACION EN EL MARCO DE LA ACTUALIZACION DEL PLAN DE ORDENACION Y MANEJO DE LA CUENCA DEL RIO MAYO, DEPARTAMENTO DE   NARIÑO</t>
  </si>
  <si>
    <t>2018011000539</t>
  </si>
  <si>
    <t>IMPLEMENTACIÓN DE HERRAMIENTAS PARA LA PROMOCIÓN Y LA SOSTENIBILIDAD DE LOS NEGOCIOS VERDES (FASE II) EN EL DEPARTAMENTO DEL  CHOCÓ</t>
  </si>
  <si>
    <t>2018011000525</t>
  </si>
  <si>
    <t>DESARROLLO DE ACCIONES PARA LA PROTECCIÓN DE ECOSISTEMAS DE BOSQUES EN LA JURISDICCIÓN DE CODECHOCÓ, DEPARTAMENTO DEL  CHOCÓ</t>
  </si>
  <si>
    <t>2018011000524</t>
  </si>
  <si>
    <t>Implementación del Centro para el conocimiento del riesgo de desastres y adaptación al cambio climático en  Manizales, Caldas</t>
  </si>
  <si>
    <t>2019011000049</t>
  </si>
  <si>
    <t>Implementación de medidas de mitigación para promover un desarrollo y ordenamiento resiliente al clima y bajo en carbono en el marco de la política Nacional de cambio climático en los municipios de  Neira, Belalcázar</t>
  </si>
  <si>
    <t>2018011000013</t>
  </si>
  <si>
    <t>Formulación DEL PLAN DE MANEJO DE LA MICROCUENCA DEL RIO MULATICOS EN LA JURISDICCION DE CORPOURABA, DEPARTAMENTO DE  Antioquia</t>
  </si>
  <si>
    <t>Conservación y restauración del bosque bajo el esquema PSA - Etnias en jurisdicción de CORPOURABA, Departamento de  Antioquia</t>
  </si>
  <si>
    <t>IMPLEMENTACIÓN DEL PLAN NACIONAL DE NEGOCIOS VERDES COMO ESTRATEGIA DE DESARROLLO SOSTENIBLE EN LA JURISDICCIÓN DE CORPOURABA, DEPARTAMENTO DE  ANTIOQUIA</t>
  </si>
  <si>
    <t>2018011000031</t>
  </si>
  <si>
    <t>FORMULACIÓN DEL PLAN DE ORDENACIÓN PARA EL MANEJO SOSTENIBLE DE LA CUENCA DEL RIO SUCIO ALTO EN SUS FASES DE PROSPECTIVA Y FORMULACIÓN-  ANTIOQUIA</t>
  </si>
  <si>
    <t>2018011000030</t>
  </si>
  <si>
    <t>FORMULACIÓN DE PLANES DE MANEJO PARA ESPECIES DE FAUNA SILVESTRE EN CATEGORÍA DE AMENAZA Y CON PRESIÓN DE USO EN DOS ÁREAS PROTEGIDAS DE LA JURISDICCIÓN DE CORPOURABA,  ANTIOQUIA</t>
  </si>
  <si>
    <t>2018011000029</t>
  </si>
  <si>
    <t>IMPLEMENTACIÓN DE ACCIONES PARA EL MANEJO INTEGRADO DE LA ZONA COSTERA EN EL DEPARTAMENTO DE   ANTIOQUIA</t>
  </si>
  <si>
    <t>2017011000454</t>
  </si>
  <si>
    <t>Restauración Ecológica para la recuperación de ecosistemas, ambientalmente estratégicos en las unidades de manejo de cuenca del   Quindio</t>
  </si>
  <si>
    <t>2019011000281</t>
  </si>
  <si>
    <t>Rehabilitación ecológica de bosque de manglar en los municipios de San Bernardo del Viento y Moñitos del departamento de   Córdoba</t>
  </si>
  <si>
    <t>2019011000285</t>
  </si>
  <si>
    <t>Estudios de modelación hidrológica, hidráulica y de suelos para delimitar las rondas hídricas de los humedales Caribe y Furatena del  municipio de Montería-  Córdoba</t>
  </si>
  <si>
    <t>2019011000258</t>
  </si>
  <si>
    <t>FORMULACIÓN ADMINISTRACIÓN DE  LOS RECURSOS FONAM PARA EL USO SOSTENIBLE Y PROTECCIÓN DE LAS ESPECIES CITES  NACIONAL</t>
  </si>
  <si>
    <t>2018011000985</t>
  </si>
  <si>
    <t>Adquisición de bienes en los procesos de ampliación y declaratoria que se adelantan en ecosistemas estratégicos para el Sistema de Parques Nacionales Naturales de Colombia a nivel  Nacional</t>
  </si>
  <si>
    <t>2019011000304</t>
  </si>
  <si>
    <t>Restauración Ecológica en las Áreas Protegidas Priorizadas que se Encuentran Afectadas por Cultivos de Uso ilícito  Nacional</t>
  </si>
  <si>
    <t>2019011000302</t>
  </si>
  <si>
    <t>2019011000236</t>
  </si>
  <si>
    <t>Implementación Restauración y control en las áreas protegidas priorizadas que se encuentran afectadas por cultivos ilícitos y otras actividades no permitidas  Nacional</t>
  </si>
  <si>
    <t>2019011000234</t>
  </si>
  <si>
    <t>Fortalecimiento de la capacidad institucional de Parques Nacionales Naturales a nivel   Nacional</t>
  </si>
  <si>
    <t>Generación de instrumentos que promuevan el manejo adecuado de las zonas de riesgo por fenómenos de remoción en masa en los municipios priorizados de la jurisdicción de Corpochivor  Boyacá</t>
  </si>
  <si>
    <t>2019011000136</t>
  </si>
  <si>
    <t>Construcción de documento técnico con prácticas para el manejo sostenible del suelo para aumentar los sumideros de carbono, como medida de mitigación al cambio climático sobre las Áreas Agrícolas Heterogéneas en la jurisdicción de CORPOCHIVOR.  Boyacá</t>
  </si>
  <si>
    <t>2019011000135</t>
  </si>
  <si>
    <t>Construcción de obras de estabilización y protección a la infraestructura del municipio de Capitanejo sobre el Rio Chicamocha.  Capitanejo</t>
  </si>
  <si>
    <t>2019011000013</t>
  </si>
  <si>
    <t>2019011000298</t>
  </si>
  <si>
    <t>AGRICULTURA Y DESARROLLO RURAL</t>
  </si>
  <si>
    <t>Adquisición ADECUACIÓN Y MANTENIMIENTO DE SEDES ADMINISTRATIVAS A NIVEL NACIONAL  Nacional</t>
  </si>
  <si>
    <t>inclusión productiva de pequeños productores rurales</t>
  </si>
  <si>
    <t>Implementación de un modelo de atención y prestación de servicios de apoyo a la comercialización, Nivel  Nacional</t>
  </si>
  <si>
    <t>ciencia, tecnología e innovación agropecuaria</t>
  </si>
  <si>
    <t>infraestructura productiva y comercialización</t>
  </si>
  <si>
    <t>MEJORAMIENTO DE LA PLANEACIÓN ESTRATÉGICA Y ADMINISTRATIVA DE LA ENTIDAD A NIVEL  NACIONAL</t>
  </si>
  <si>
    <t>2018011000124</t>
  </si>
  <si>
    <t>ordenamiento social y uso productivo del territorio rural</t>
  </si>
  <si>
    <t>Implementación del Ordenamiento Social de la Propiedad Rural a Nivel   Nacional</t>
  </si>
  <si>
    <t>2019011000297</t>
  </si>
  <si>
    <t>Fortalecimiento del proceso de desarrollo y gestión de la arquitectura empresarial institucional.  Nacional</t>
  </si>
  <si>
    <t>IMPLEMENTACIÓN DE UNA SOLUCIÓN INMOBILIARIA PARA LA AGENCIA NACIONAL DE TIERRAS EN LA CIUDAD DE   BOGOTÁ</t>
  </si>
  <si>
    <t>2018011000215</t>
  </si>
  <si>
    <t>2017011000077</t>
  </si>
  <si>
    <t>restitución de tierras a víctimas del conflicto armado</t>
  </si>
  <si>
    <t>Contribución a la mejora de la Gestión del Proceso de Protección y Restitución de las Tierras y Territorios Despojados o Abandonados Forzosamente a Nivel  Nacional</t>
  </si>
  <si>
    <t>sanidad agropecuaria e inocuidad agroalimentaria</t>
  </si>
  <si>
    <t>Fortalecimiento de la sostenibilidad del sector pesquero y de la acuicultura en el territorio   Nacional</t>
  </si>
  <si>
    <t>Desarrollo de actividades de investigación para la Generación de Conocimiento Científico, Técnico, Social y Económico de la Pesca y la Acuicultura a nivel  Nacional</t>
  </si>
  <si>
    <t>Desarrollo DE LAS ACTIVIDADES DE INSPECCIÓN Y VIGILANCIA PARA EL MEJORAMIENTO DEL EJERCICIO DE LA ACTIVIDAD PESQUERA Y LA ACUICULTURA A NIVEL  Nacional</t>
  </si>
  <si>
    <t>Fortalecimiento Del Servicio Estadístico Pesquero Colombiano A Nivel  Nacional</t>
  </si>
  <si>
    <t>2018011000244</t>
  </si>
  <si>
    <t>2018011000243</t>
  </si>
  <si>
    <t>2018011000242</t>
  </si>
  <si>
    <t>2018011000240</t>
  </si>
  <si>
    <t>INVESTIGACIÓN FORTALECER LA GENERACIÓN DE CONOCIMIENTO CIENTÍFICO, TÉCNICO, SOCIAL Y ECONÓMICO DE LA PESCA Y LA ACUICULTURA  NACIONAL</t>
  </si>
  <si>
    <t>2018011000238</t>
  </si>
  <si>
    <t>Prevención y control de plagas y enfermedades, e inocuidad en la producción primaria  Nacional</t>
  </si>
  <si>
    <t>PREVENCIÓN Y CONTROL DE ENFERMEDADES Y PLAGAS E INOCUIDAD EN LA PRODUCCIÓN PRIMARIA  NACIONAL</t>
  </si>
  <si>
    <t>2018011000182</t>
  </si>
  <si>
    <t>MANTENIMIENTO Y CONSERVACION DE LOS BANCOS DE GERMOPLASMA  NACIONAL</t>
  </si>
  <si>
    <t>2018011000097</t>
  </si>
  <si>
    <t>2017011000078</t>
  </si>
  <si>
    <t>Fortalecimiento de la gestión de información y sus tecnologías para la planificación y orientación de la política de gestión del territorio para usos agropecuarios en el ámbito  Nacional</t>
  </si>
  <si>
    <t>DESARROLLO DE LA PLANIFICACIÓN DE LAS ZONAS DE INTERÉS DE DESARROLLO RURAL, ECONÓMICO Y SOCIAL EN EL ÁMBITO  NACIONAL</t>
  </si>
  <si>
    <t>2018011000181</t>
  </si>
  <si>
    <t>SERVICIO DE GESTIÓN DE TECNOLOGÍAS DE INFORMACIÓN Y COMUNICACIÓN PARA LA PLANIFICACIÓN DEL TERRITORIO RURAL PARA USOS AGROPECUARIOS EN EL ÁMBITO  NACIONAL</t>
  </si>
  <si>
    <t>2018011000170</t>
  </si>
  <si>
    <t>DESARROLLO DE LA PLANIFICACIÓN Y GESTIÓN DEL TERRITORIO RURAL PARA USOS AGROPECUARIOS EN EL ÁMBITO  NACIONAL</t>
  </si>
  <si>
    <t>Fortalecimiento de las capacidades para la gestión y articulación de la política de desarrollo rural   Nacional</t>
  </si>
  <si>
    <t>Mantenimiento DE LA SOSTENIBILIDAD DE LA PRODUCCIÓN AGROPECUARIA FRENTE A LOS FENÓMENOS CLIMÁTICOS  Nacional</t>
  </si>
  <si>
    <t>2019011000194</t>
  </si>
  <si>
    <t>Desarrollo de iniciativas climáticamente inteligentes para la adaptación al cambio climático y la sostenibilidad en sistemas productivos agropecuarios priorizados (arroz, maíz, banano, caña de azúcar, papa y ganadería bovina).  Nacional</t>
  </si>
  <si>
    <t>Fortalecimiento de la Planeación estratégica y la gestión a nivel institucional y sectorial,  Nacional</t>
  </si>
  <si>
    <t>Fortalecimiento de la Gestión de Tecnologías de la Información - TI en el Ministerio de Agricultura y Desarrollo Rural en función de la transformación digital del sector agropecuario.  Bogotá</t>
  </si>
  <si>
    <t>Desarrollo de iniciativas para la adaptación al cambio climático en sistemas productivos agropecuarios priorizados (arroz, maíz, banano, caña de azúcar, papa y ganadería bovina) a nivel Nacional  Nacional</t>
  </si>
  <si>
    <t>2019011000104</t>
  </si>
  <si>
    <t>Fortalecimiento DE LOS PROCESOS DE RECONVERSIÓN DE SISTEMAS GANADEROS CONVENCIONALES A SISTEMAS GANADEROS SOSTENIBLES Y CLIMATICAMENTE INTELIGENTES A NIVEL  Nacional</t>
  </si>
  <si>
    <t>2019011000103</t>
  </si>
  <si>
    <t>Fortalecimiento a la formulación, coordinación y seguimiento de la política pública para el ordenamiento productivo y social de la propiedad rural con enfoque territorial  Nacional</t>
  </si>
  <si>
    <t>2018011000310</t>
  </si>
  <si>
    <t>aprovechamiento de mercados externos</t>
  </si>
  <si>
    <t>servicios financieros y gestión del riesgo para las actividades agropecuarias y rurales</t>
  </si>
  <si>
    <t>mejoramiento de la habitabilidad rural</t>
  </si>
  <si>
    <t>SUBSIDIO PARA LA CONSTRUCCIÓN O MEJORAMIENTO DE VIVIENDA DE INTERÉS SOCIAL RURAL PARA LA POBLACIÓN RURAL   NACIONAL</t>
  </si>
  <si>
    <t>Fortalecimiento del estatus sanitario, fitosanitario y de inocuidad del sector agropecuario a nivel  Nacional</t>
  </si>
  <si>
    <t>FORTALECIMIENTO DE LAS CAPACIDADES PARA LA GESTIÓN Y COMPRENSIÓN DE LA POLÍTICA DE DESARROLLO RURAL  NACIONAL</t>
  </si>
  <si>
    <t>2018011000217</t>
  </si>
  <si>
    <t>FORTALECIMIENTO DE LA DISPONIBILIDAD Y ACCESO A LA INFORMACIÓN DE LA OFERTA AGROPECUARIA  NACIONAL</t>
  </si>
  <si>
    <t>2018011000187</t>
  </si>
  <si>
    <t>Programa</t>
  </si>
  <si>
    <t>Código Programa</t>
  </si>
  <si>
    <t>Nombre del Proyecto</t>
  </si>
  <si>
    <t>Codigo BPIN</t>
  </si>
  <si>
    <t>Incremento de las actividades de Ciencia, Tecnología e Innovación en la construcción de la Bioeconomía a nivel   Nacional</t>
  </si>
  <si>
    <t>11075</t>
  </si>
  <si>
    <t>XXV. Pacto Región Océanos: Colombia, potencia bioceánica</t>
  </si>
  <si>
    <t>12091</t>
  </si>
  <si>
    <t>Transversal</t>
  </si>
  <si>
    <t>2020011000004</t>
  </si>
  <si>
    <t>MESADAS PENSIONALES - ZONAS FRANCAS (DE PENSIONES)</t>
  </si>
  <si>
    <t>2020011000012</t>
  </si>
  <si>
    <t>2020011000007</t>
  </si>
  <si>
    <t>2020011000008</t>
  </si>
  <si>
    <t>224600</t>
  </si>
  <si>
    <t>2020011000034</t>
  </si>
  <si>
    <t>2020011000039</t>
  </si>
  <si>
    <t>2020011000040</t>
  </si>
  <si>
    <t>2020011000041</t>
  </si>
  <si>
    <t>2020011000011</t>
  </si>
  <si>
    <t>2020011000005</t>
  </si>
  <si>
    <t>2020011000069</t>
  </si>
  <si>
    <t>MEDIDAS DE PROTECCIÓN UNP- APOYO DE TRANSPORTE, TRASTEO Y DE REUBICACIÓN TEMPORAL</t>
  </si>
  <si>
    <t>PRÉSTAMOS POR CALAMIDAD DOMÉSTICA</t>
  </si>
  <si>
    <t>2020011000093</t>
  </si>
  <si>
    <t>2020011000059</t>
  </si>
  <si>
    <t>2020011000060</t>
  </si>
  <si>
    <t>0139</t>
  </si>
  <si>
    <t>2020011000193</t>
  </si>
  <si>
    <t>2020011000049</t>
  </si>
  <si>
    <t>2020011000055</t>
  </si>
  <si>
    <t>2020011000195</t>
  </si>
  <si>
    <t>2020011000157</t>
  </si>
  <si>
    <t>FONDO DE PROGRAMAS ESPECIALES PARA LA PAZ</t>
  </si>
  <si>
    <t>PROGRAMA DE DESMOVILIZACIÓN Y SOMETIMIENTO (DECRETO 128 DE 2003 Y 965 DE 2020)</t>
  </si>
  <si>
    <t>Construccion de la Linea Base Ecologica Sobre la Ictiofauna en las Sub-Cuencas Hidrograficas de la Jurisdiccion de Corpochivor  Boyaca</t>
  </si>
  <si>
    <t>Adquisicion sede propia de la Procuraduria General de la Nacion   Bogota</t>
  </si>
  <si>
    <t>Rehabilitacion ecologica de bosque de manglar en los municipios de San Bernardo del Viento y Monitos del departamento de   Cordoba</t>
  </si>
  <si>
    <t>Implementacion de subsidio economico para poblacion adulta mayor en situacion de vulnerabilidad -  Nacional</t>
  </si>
  <si>
    <t>Apoyo para el desarrollo de los proyectos de vida para adolescentes y jovenes a nivel   Nacional</t>
  </si>
  <si>
    <t>2020011000126</t>
  </si>
  <si>
    <t>2020011000202</t>
  </si>
  <si>
    <t>2020011000149</t>
  </si>
  <si>
    <t>2020011000150</t>
  </si>
  <si>
    <t>2020011000134</t>
  </si>
  <si>
    <t>PRÉSTAMOS EDUCATIVOS</t>
  </si>
  <si>
    <t>1055</t>
  </si>
  <si>
    <t>Seguridad, justicia y democracia para la construcción de Paz</t>
  </si>
  <si>
    <t>10554</t>
  </si>
  <si>
    <t>Fortalecer las instituciones democráticas para la promoción, respeto y protección de Derechos Humanos, la construcción de acuerdos sociales incluyentes y la gestión pacífica de conflictos</t>
  </si>
  <si>
    <t>2020011000223</t>
  </si>
  <si>
    <t>2020011000056</t>
  </si>
  <si>
    <t>CONTRIBUCIÓN DE VIGILANCIA – SUPERINTENDENCIA NACIONAL DE SALUD</t>
  </si>
  <si>
    <t>2018011000922</t>
  </si>
  <si>
    <t>2018011000395</t>
  </si>
  <si>
    <t>2018011001023</t>
  </si>
  <si>
    <t>2018011001120</t>
  </si>
  <si>
    <t>2020011000214</t>
  </si>
  <si>
    <t>2020011000237</t>
  </si>
  <si>
    <t>MEJORAMIENTO DE CAPACIDADES LOCALES EN LAS CASAS LÚDICAS EN EL MARCO DEL PROGRAMA INTEGRAL NIÑOS, NIÑAS Y ADOLESCENTES CON OPORTUNIDADES  NACIONAL</t>
  </si>
  <si>
    <t>MEJORAMIENTO , MANTENIMIENTO, ADECUACIÓN Y ADQUISICIÓN DE EDIFICIOS SEDES DEL INVIAS.  NACIONAL</t>
  </si>
  <si>
    <t>REZAGO PRESUPUESTAL</t>
  </si>
  <si>
    <t xml:space="preserve"> Pérdida de Apropiación</t>
  </si>
  <si>
    <t xml:space="preserve"> Reservas</t>
  </si>
  <si>
    <t>Cuentas por pagar</t>
  </si>
  <si>
    <t xml:space="preserve"> Total Rezago</t>
  </si>
  <si>
    <t>2020011000018</t>
  </si>
  <si>
    <t>2020011000019</t>
  </si>
  <si>
    <t>2020011000020</t>
  </si>
  <si>
    <t>2020011000137</t>
  </si>
  <si>
    <t>2020011000205</t>
  </si>
  <si>
    <t>2020011000218</t>
  </si>
  <si>
    <t>2020011000127</t>
  </si>
  <si>
    <t>2020011000045</t>
  </si>
  <si>
    <t>2020011000121</t>
  </si>
  <si>
    <t>2020011000103</t>
  </si>
  <si>
    <t>2020011000105</t>
  </si>
  <si>
    <t>2020011000083</t>
  </si>
  <si>
    <t>2020011000085</t>
  </si>
  <si>
    <t>2020011000046</t>
  </si>
  <si>
    <t>152100</t>
  </si>
  <si>
    <t>UNIDAD ADMINISTRATIVA ESPECIAL DE LA JUSTICIA PENAL MILITAR Y POLICIAL</t>
  </si>
  <si>
    <t>2020011000094</t>
  </si>
  <si>
    <t>2020011000140</t>
  </si>
  <si>
    <t>2020011000141</t>
  </si>
  <si>
    <t>2020011000100</t>
  </si>
  <si>
    <t>2020011000084</t>
  </si>
  <si>
    <t>2020011000062</t>
  </si>
  <si>
    <t>2020011000006</t>
  </si>
  <si>
    <t>2020011000155</t>
  </si>
  <si>
    <t>2020011000090</t>
  </si>
  <si>
    <t>2020011000015</t>
  </si>
  <si>
    <t>2020011000112</t>
  </si>
  <si>
    <t>2020011000207</t>
  </si>
  <si>
    <t>2020011000159</t>
  </si>
  <si>
    <t>2020011000213</t>
  </si>
  <si>
    <t>2020011000027</t>
  </si>
  <si>
    <t>2020011000036</t>
  </si>
  <si>
    <t>2020011000206</t>
  </si>
  <si>
    <t>2020011000016</t>
  </si>
  <si>
    <t>2020011000110</t>
  </si>
  <si>
    <t>2020011000024</t>
  </si>
  <si>
    <t>2020011000200</t>
  </si>
  <si>
    <t>2020011000022</t>
  </si>
  <si>
    <t>2020011000054</t>
  </si>
  <si>
    <t>2020011000073</t>
  </si>
  <si>
    <t>2020011000063</t>
  </si>
  <si>
    <t>2020011000066</t>
  </si>
  <si>
    <t>2020011000032</t>
  </si>
  <si>
    <t>2020011000033</t>
  </si>
  <si>
    <t>2020011000038</t>
  </si>
  <si>
    <t>2020011000023</t>
  </si>
  <si>
    <t>2020011000058</t>
  </si>
  <si>
    <t>2020011000057</t>
  </si>
  <si>
    <t>2020011000029</t>
  </si>
  <si>
    <t>2020011000097</t>
  </si>
  <si>
    <t>2020011000031</t>
  </si>
  <si>
    <t>2020011000102</t>
  </si>
  <si>
    <t>2020011000142</t>
  </si>
  <si>
    <t>2020011000096</t>
  </si>
  <si>
    <t>2020011000088</t>
  </si>
  <si>
    <t>2020011000122</t>
  </si>
  <si>
    <t>2020011000145</t>
  </si>
  <si>
    <t>2020011000146</t>
  </si>
  <si>
    <t>2020011000075</t>
  </si>
  <si>
    <t>2020011000076</t>
  </si>
  <si>
    <t>2020011000119</t>
  </si>
  <si>
    <t>2020011000209</t>
  </si>
  <si>
    <t>2020011000111</t>
  </si>
  <si>
    <t>2020011000108</t>
  </si>
  <si>
    <t>2020011000109</t>
  </si>
  <si>
    <t>2020011000167</t>
  </si>
  <si>
    <t>2020011000162</t>
  </si>
  <si>
    <t>2020011000125</t>
  </si>
  <si>
    <t>2020011000130</t>
  </si>
  <si>
    <t>2020011000138</t>
  </si>
  <si>
    <t>2020011000086</t>
  </si>
  <si>
    <t>2020011000198</t>
  </si>
  <si>
    <t>2020011000201</t>
  </si>
  <si>
    <t>2020011000199</t>
  </si>
  <si>
    <t>2020011000068</t>
  </si>
  <si>
    <t>2020011000081</t>
  </si>
  <si>
    <t>2020011000148</t>
  </si>
  <si>
    <t>2020011000132</t>
  </si>
  <si>
    <t>2020011000161</t>
  </si>
  <si>
    <t>2020011000051</t>
  </si>
  <si>
    <t>2020011000113</t>
  </si>
  <si>
    <t>2020011000098</t>
  </si>
  <si>
    <t>2020011000133</t>
  </si>
  <si>
    <t>2020011000136</t>
  </si>
  <si>
    <t>2020011000152</t>
  </si>
  <si>
    <t>2020011000104</t>
  </si>
  <si>
    <t>2020011000095</t>
  </si>
  <si>
    <t>2020011000080</t>
  </si>
  <si>
    <t>2020011000052</t>
  </si>
  <si>
    <t>2020011000050</t>
  </si>
  <si>
    <t>2020011000204</t>
  </si>
  <si>
    <t>2020011000252</t>
  </si>
  <si>
    <t>2020011000210</t>
  </si>
  <si>
    <t>2020011000091</t>
  </si>
  <si>
    <t>2020011000065</t>
  </si>
  <si>
    <t>2020011000035</t>
  </si>
  <si>
    <t>2020011000074</t>
  </si>
  <si>
    <t>2020011000151</t>
  </si>
  <si>
    <t>2020011000144</t>
  </si>
  <si>
    <t>2020011000158</t>
  </si>
  <si>
    <t>2020011000070</t>
  </si>
  <si>
    <t>2020011000071</t>
  </si>
  <si>
    <t>2020011000156</t>
  </si>
  <si>
    <t>2020011000077</t>
  </si>
  <si>
    <t>2020011000014</t>
  </si>
  <si>
    <t>FORTALECIMIENTO DE POLITICAS Y ACCIONES DE LOGISTICA  NACIONAL</t>
  </si>
  <si>
    <t>PRÉSTAMOS DE CONSUMO</t>
  </si>
  <si>
    <t>APOYO A ACTIVIDADES DEL MINTIC. ART 22 LEY 1978 DE 2019</t>
  </si>
  <si>
    <t>PLANES COMPLEMENTARIOS DE SALUD (NO DE PENSIONES).</t>
  </si>
  <si>
    <t>IMPLEMENTACION DE LA POLITICA NACIONAL LOGISTICA  NACIONAL</t>
  </si>
  <si>
    <t>DESARROLLO E IMPLEMENTACION DE UN SISTEMA DE GESTION DE LA INFRAESTRUCTURA DE TRANSPORTE.  NACIONAL</t>
  </si>
  <si>
    <t>MEJORAMIENTO DE LA SEGURIDAD E INFRAESTRUCTURA DEL COMPLEJO MILITAR CAN   BOGOTÁ</t>
  </si>
  <si>
    <t>FORTALECIMIENTO DE LAS HABILIDADES TECNICAS DEL PERSONAL DE LA FUERZA AEREA COLOMBIANA A NIVEL  NACIONAL</t>
  </si>
  <si>
    <t>FORTALECIMIENTO DE LAS CAPACIDADES DEL COLCERT PARA LA GESTIÓN Y RESPUESTA A INCIDENTES DE CIBERSEGURIDAD A NIVEL  NACIONAL</t>
  </si>
  <si>
    <t>FORTALECIMIENTO DE LA GESTION DE PLANEACION DE LA INFRAESTRUCTURA DE TRANSPORTE DE MANERA INTEGRAL   NACIONAL</t>
  </si>
  <si>
    <t>FORTALECIMIENTO INSTITUCIONAL DE LA CAPACIDAD TECNICA PARA LA PLANEACION INTEGRAL DEL DESARROLLO DE LA INFRAESTRUCTURA DE TRANSPORTE EN EL TERRITORIO NACIONAL  NACIONAL</t>
  </si>
  <si>
    <t>ADQUISICIÓN DE SEDES PARA LA PROCURADURÍA GENERAL DE LA NACIÓN, A NIVEL NACIONAL</t>
  </si>
  <si>
    <t>TRANSFORMACION DIGITAL DE LA RAMA JUDICIAL  NACIONAL</t>
  </si>
  <si>
    <t>FORTALECIMIENTO DE LA GESTION INSTITUCIONAL Y TECNOLOGICA DE LA AUTORIDAD NACIONAL DE LICENCIAS AMBIENTALES EN EL TERRITORIO  NACIONAL</t>
  </si>
  <si>
    <t>PRÉSTAMOS DE VIVIENDA</t>
  </si>
  <si>
    <t>MEJORAMIENTO DE LA CAPACIDAD DE INSPECCION Y VIGILANCIA A CONTADORES PUBLICOS Y SOCIEDADES PRESTADORAS DE SERVICIOS CONTABLES.  NACIONAL</t>
  </si>
  <si>
    <t>2020011000226</t>
  </si>
  <si>
    <t>2020011000254</t>
  </si>
  <si>
    <t>2020011000227</t>
  </si>
  <si>
    <t>2020011000235</t>
  </si>
  <si>
    <t>ATENCIÓN INTEGRAL A LA POBLACIÓN DESPLAZADA EN CUMPLIMIENTO DE LA SENTENCIA T-025 DE 2004 (NO DE PENSIONES)</t>
  </si>
  <si>
    <t>CONTRIBUCIÓN DE VALORIZACIÓN MUNICIPAL</t>
  </si>
  <si>
    <t>DEPORTACIÓN A EXTRANJEROS</t>
  </si>
  <si>
    <t>TRANSFERENCIAS PARA LA ESTRATEGIA DE INTERACCIÓN Y DIÁLOGO PERMANENTE ENTRE LAS AUTORIDADES DE ORDEN TERRITORIAL, GOBIERNO NACIONAL Y LOS CIUDADANOS</t>
  </si>
  <si>
    <t>PLAN DE PROMOCIÓN DE COLOMBIA EN EL EXTERIOR</t>
  </si>
  <si>
    <t>IMPLEMENTACIÓN DEL SISTEMA INTEGRAL DE SALUD EN EL SISTEMA PENITENCIARIO (NO DE PENSIONES)</t>
  </si>
  <si>
    <t>PRESTACIONES DEL SECTOR SALUD (LEY 715 DE 2001) (DE PENSIONES)</t>
  </si>
  <si>
    <t>CAPITALIZACIÓN DE ENTIDADES PÚBLICAS</t>
  </si>
  <si>
    <t>SUBSIDIO VETERANOS GUERRA DE KOREA Y CONFLICTO CON EL PERÚ. LEY 683 DE 2001 (NO DE PENSIONES)</t>
  </si>
  <si>
    <t>INDEMNIZACIÓN POR DISMINUCIÓN DE LA CAPACIDAD PSICOFÍSICA (NO DE PENSIONES)</t>
  </si>
  <si>
    <t>TRANSFERIR AL FONDO DE SOLIDARIDAD DE LA CAJA DE VIVIENDA MILITAR Y DE POLICÍA. NUMERAL 5 PARÁGRAFO 2 ARTICULO 1 LEY 1305 DE 2009 (NO DE PENSIONES)</t>
  </si>
  <si>
    <t>ATENCIÓN REHABILITACIÓN AL RECLUSO</t>
  </si>
  <si>
    <t>IMPLEMENTACIÓN Y DESARROLLO DEL SISTEMA INTEGRAL DE TRATAMIENTO PROGRESIVO PENITENCIARIO</t>
  </si>
  <si>
    <t>SERVICIO POSTPENITENCIARIO LEY 65 DE 1993</t>
  </si>
  <si>
    <t>FONDO DE PENSIONES PÚBLICAS DEL NIVEL NACIONAL - MESADAS PENSIONALES - INEA (DE PENSIONES)</t>
  </si>
  <si>
    <t>FONDO DE PENSIONES PÚBLICAS DEL NIVEL NACIONAL - MESADAS PENSIONALES - CAPRESUB (DE PENSIONES)</t>
  </si>
  <si>
    <t>FONDO DE PENSIONES PÚBLICAS DEL NIVEL NACIONAL - MESADAS PENSIONALES - CORPORACIÓN NACIONAL DEL TURISMO (DE PENSIONES)</t>
  </si>
  <si>
    <t>FONDO DE PENSIONES PÚBLICAS DEL NIVEL NACIONAL - MESADAS PENSIONALES - CORPORACIÓN FINANCIERA DEL TRANSPORTE (LEY 51/90) (DE PENSIONES)</t>
  </si>
  <si>
    <t>FONDO DE PENSIONES PÚBLICAS DEL NIVEL NACIONAL - MESADAS PENSIONALES - ZONAS FRANCAS (DE PENSIONES)</t>
  </si>
  <si>
    <t>FONDO DE PENSIONES PÚBLICAS DEL NIVEL NACIONAL - MESADAS PENSIONALES INAT (DE PENSIONES)</t>
  </si>
  <si>
    <t>FONDO DE PENSIONES PÚBLICAS DEL NIVEL NACIONAL - EMPRESA DE TELECOMUNICACIONES DE CALARCA - TELECALARCA (DE PENSIONES)</t>
  </si>
  <si>
    <t>FONDO DE PENSIONES PÚBLICAS DEL NIVEL NACIONAL - EMPRESA DE TELECOMUNICACIONES DE ARMENIA - TELEARMENIA (DE PENSIONES)</t>
  </si>
  <si>
    <t>FONDO DE PENSIONES PÚBLICAS DEL NIVEL NACIONAL - EMPRESA DE TELECOMUNICACIONES DE SANTA MARTA - TELESANTAMARTA (DE PENSIONES)</t>
  </si>
  <si>
    <t>FONDO DE PENSIONES PÚBLICAS DEL NIVEL NACIONAL - EMPRESA DE TELECOMUNICACIONES DE CARTAGENA - TELECARTAGENA (DE PENSIONES)</t>
  </si>
  <si>
    <t>FONDO DE PENSIONES PÚBLICAS DEL NIVEL NACIONAL - EMPRESA DE TELECOMUNICACIONES DE NARIÑO - TELENARIÑO (DE PENSIONES)</t>
  </si>
  <si>
    <t>FONDO DE PENSIONES PÚBLICAS DEL NIVEL NACIONAL - EMPRESA DE TELECOMUNICACIONES DEL HUILA - TELEHUILA (DE PENSIONES)</t>
  </si>
  <si>
    <t>FONDO DE PENSIONES PÚBLICAS DEL NIVEL NACIONAL - EMPRESA DE TELECOMUNICACIONES DEL TOLIMA - TELETOLIMA (DE PENSIONES)</t>
  </si>
  <si>
    <t>FONDO DE PENSIONES PÚBLICAS DEL NIVEL NACIONAL -  EMPRESA NACIONAL DE COMUNICACIONES - TELECOM (DE PENSIONES)</t>
  </si>
  <si>
    <t>FONDO DE PENSIONES PÚBLICAS DEL NIVEL NACIONAL - MINISTERIO DE TECNOLOGÍAS DE LA INFORMACIÓN Y COMUNICACIONES (DE PENSIONES)</t>
  </si>
  <si>
    <t>FONDO DE PENSIONES PÚBLICAS DEL NIVEL NACIONAL - INSTITUTO NACIONAL DE RADIO Y TELEVISIÓN - INRAVISIÓN (DE PENSIONES)</t>
  </si>
  <si>
    <t>PROGRAMA DE PROTECCIÓN A PERSONAS QUE SE ENCUENTRAN EN SITUACIÓN DE RIESGO CONTRA SU VIDA, INTEGRIDAD, SEGURIDAD O LIBERTAD, POR CAUSAS RELACIONADAS CON LA VIOLENCIA EN COLOMBIA</t>
  </si>
  <si>
    <t>FONDO DE COMPENSACIÓN INTERMINISTERIAL</t>
  </si>
  <si>
    <t>GASTOS INHERENTES A LA INTERVENCIÓN ADMINISTRATIVA PARÁGRAFO  3,  ART. 10, DECRETO 4334 DE 2008, ART. 1   DECRETO 1761 DE 2009</t>
  </si>
  <si>
    <t>ATENCIÓN DE PROCESOS JUDICIALES Y RECLAMACIONES ADMINISTRATIVAS DEL EXTINTO DAS O SU FONDO ROTATORIO. ART. 238 LEY 1753 DE 2015 - PND</t>
  </si>
  <si>
    <t>DEPARTAMENTO ARCHIPIÉLAGO DE SAN ANDRÉS, PROVIDENCIA Y SANTA CATALINA (LEY 1A. DE 1972)</t>
  </si>
  <si>
    <t>FONDO DE DESARROLLO PARA LA GUAJIRA - FONDEG, ARTÍCULO 19 LEY 677 DE 2001</t>
  </si>
  <si>
    <t>RECURSOS A LOS MUNICIPIOS CON RESGUARDOS INDÍGENAS ART. 24 LEY 44 DE 1990, ART. 184 LEY 223 DE 1995</t>
  </si>
  <si>
    <t>RECURSOS A LOS MUNICIPIOS CON TERRITORIOS COLECTIVOS DE COMUNIDADES NEGRAS. ARTÍCULO 255 LEY 1753 DE 2015</t>
  </si>
  <si>
    <t>SEGUIMIENTO, ACTUALIZACIÓN DE CALCULOS ACTUARIALES, DISEÑO DE ADMINISTRACIÓN FINANCIERA DEL PASIVO PENSIONAL DE LAS ENTIDADES TERRITORIALES (ARTÍCULO 48 DE LA LEY 863 DE 2003)</t>
  </si>
  <si>
    <t>PARTICIPACIÓN IVA - DEPARTAMENTO ARCHIPIÉLAGO DE SAN ANDRÉS PROVIDENCIA Y SANTA CATALINA</t>
  </si>
  <si>
    <t>MUNICIPIOS DE LA RIBERA DEL RÍO MAGDALENA - ASIGNACIONES ESPECIALES</t>
  </si>
  <si>
    <t>AUXILIO MUTUO (NO DE PRÉSTAMOS) (NO DE PENSIONES)</t>
  </si>
  <si>
    <t>DESARROLLO DE FUNCIONES DE APOYO AL SECTOR AGROPECUARIO EN CIENCIA, TECNOLOGÍA E INNOVACIÓN A CARGO DE CORPOICA A NIVEL NACIONAL. LEY 1731 DE 2014</t>
  </si>
  <si>
    <t>TRANSFERENCIA A LA SOCIEDAD FIDUCIARIA DE DESARROLLO AGROPECUARIO S.A. FIDUAGRARIA - PATRIMONIO AUTÓNOMO DE REMANENTES - INCODER EN LIQUIDACIÓN</t>
  </si>
  <si>
    <t>TRANSFERENCIAS AL SECTOR AGRÍCOLA Y SECTOR INDUSTRIAL PARA APOYO A LA PRODUCCIÓN - ARTÍCULO 1 LEY 16 DE 1990 Y ARTÍCULO 1 LEY 101 DE 1993; LEY 795 DE 2003</t>
  </si>
  <si>
    <t>APERTURA Y/U OPERACIÓN OFICINAS DE LA RED SOCIAL DEL BANCO AGRARIO A NIVEL NACIONAL. LEY 795 DE 2003</t>
  </si>
  <si>
    <t>DECISIONES JUDICIALES EN CONTRA DE LA NACIÓN EN LA LIQUIDACIÓN DE ENTIDADES PÚBLICAS DEL ORDEN NACIONAL</t>
  </si>
  <si>
    <t>SUMINISTRO DE MEDICAMENTOS DE LEISHMANIASIS</t>
  </si>
  <si>
    <t>CAMPAÑAS CONTROL LEPRA (LEY 148 DE 1961 Y LEY 380 DE 1997) (NO DE PENSIONES)</t>
  </si>
  <si>
    <t>CAMPAÑA Y CONTROL ANTITUBERCULOSIS</t>
  </si>
  <si>
    <t xml:space="preserve">TRANSFERENCIA AL INSTITUTO NACIONAL DE CANCEROLOGÍA </t>
  </si>
  <si>
    <t>PREVENCIÓN DE LA FARMACODEPENDENCIA Y DE MEDICAMENTOS DE CONTROL ESPECIAL</t>
  </si>
  <si>
    <t>PROMOCIÓN Y PREVENCIÓN EN SALUD (NO DE PENSIONES)</t>
  </si>
  <si>
    <t>SERVICIOS MÉDICOS ASISTENCIALES (NO DE PENSIONES)</t>
  </si>
  <si>
    <t>SERVICIOS MÉDICOS CONVENCIONALES (NO DE PENSIONES)</t>
  </si>
  <si>
    <t>GASTOS DE ADMINISTRACIÓN DE PENSIONES, NÓMINA, ARCHIVO Y OTRAS ACTIVIDADES INHERENTES DECRETO 4986 DE 2007, DECRETO 2721 DE 2008 Y DECRETO 2601 DE 2009</t>
  </si>
  <si>
    <t>RECURSOS DE ORO Y PLATINO PARA LOS MUNICIPIOS PRODUCTORES DECRETO 2173 DE 1992</t>
  </si>
  <si>
    <t>TRANSFERENCIA A LA CORPORACIÓN AUTÓNOMA REGIONAL DEL RÍO GRANDE DE LA MAGDALENA - CORMAGDALENA</t>
  </si>
  <si>
    <t>FONDO DE PROTECCIÓN DE JUSTICIA. DECRETO 1890 DE 1999 Y DECRETO 200 DE 2003</t>
  </si>
  <si>
    <t>FONDO PARA LA MODERNIZACIÓN, DESCONGESTIÓN Y BIENESTAR DE LA ADMINISTRACIÓN DE JUSTICIA</t>
  </si>
  <si>
    <t>FONDO ESPECIAL COMISIÓN NACIONAL DE BÚSQUEDA (ART. 18 LEY 971 DE 2005)</t>
  </si>
  <si>
    <t>DEFENSORÍA PÚBLICA (LEY 24 DE 1992)</t>
  </si>
  <si>
    <t>EDUCACIÓN DE NIÑAS Y NIÑOS EN SITUACIONES ESPECIALES</t>
  </si>
  <si>
    <t>MEJORAMIENTO DE LA ENSEÑANZA DE LAS LENGUAS EXTRANJERAS EN EDUCACIÓN BÁSICA</t>
  </si>
  <si>
    <t>CONCURRENCIA NACIÓN PASIVO PENSIONAL LEYES 1151 DE 2007 Y 1371 DE 2009 (DE PENSIONES)</t>
  </si>
  <si>
    <t>TRANSFERIR AL OPERADOR OFICIAL DE LOS SERVICIOS DE FRANQUICIA POSTAL Y TELEGRÁFICA</t>
  </si>
  <si>
    <t>FINANCIACIÓN DE PARTIDOS Y CAMPAÑAS ELECTORALES (LEY 130 DE 94, ART. 3 ACTO LEGISLATIVO 001 DE 03)</t>
  </si>
  <si>
    <t>PRÉSTAMOS DIRECTOS (DECRETO LEY 1010/2000)</t>
  </si>
  <si>
    <t>FONDO DE COMPENSACIÓN AMBIENTAL DISTRIBUCIÓN COMITÉ FONDO-MINISTERIO DEL MEDIO AMBIENTE ARTÍCULO 24 LEY 344 DE 1996.</t>
  </si>
  <si>
    <t>TRANSFERIR A LA AUTORIDAD NACIONAL DE LICENCIAS AMBIENTALES ANLA. ARTÍCULO 96 LEY 633 DE 2000</t>
  </si>
  <si>
    <t>DISTRIBUCIÓN DE RECURSOS IMPUESTO NACIONAL AL CONSUMO SOBRE LOS SERVICIOS DE TELEFONÍA MÓVIL - SECTOR CULTURA, ART 201 LEY 1819 DE 2016</t>
  </si>
  <si>
    <t>ACTIVIDADES DE PROMOCIÓN Y DESARROLLO DE LA CULTURA. LEY  397 DE 1997</t>
  </si>
  <si>
    <t>ACTIVIDADES DE PROMOCIÓN Y DESARROLLO DE LA CULTURA</t>
  </si>
  <si>
    <t>TRANSFERENCIA DE RECURSOS AL PATRIMONIO AUTÓNOMO FIDEICOMISO DE PROMOCIÓN DE EXPORTACIONES - PROEXPORT. ARTÍCULO 33 LEY 1328 DE 2009</t>
  </si>
  <si>
    <t>RECURSOS AL FONDO FÍLMICO COLOMBIA (FFC) - LEY 1556 DE 2012</t>
  </si>
  <si>
    <t>PROGRAMA ACTUALIZACIÓN DE LIDERES SINDICALES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</si>
  <si>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</si>
  <si>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</si>
  <si>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</si>
  <si>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</si>
  <si>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</si>
  <si>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</si>
  <si>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</si>
  <si>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</si>
  <si>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</si>
  <si>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</si>
  <si>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</si>
  <si>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</si>
  <si>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</si>
  <si>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</si>
  <si>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</si>
  <si>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</si>
  <si>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</si>
  <si>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</si>
  <si>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</si>
  <si>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</si>
  <si>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FONDO DE PENSIONES PÚBLICAS DEL NIVEL NACIONAL - ÁLCALIS DE COLOMBIA LIMITADA (DE PENSIONES)</t>
  </si>
  <si>
    <t>FONDO PARA LA REPARACIÓN DE LAS VÍCTIMAS (ART.54 LEY 975 DE 2005)</t>
  </si>
  <si>
    <t>IMPLEMENTACIÓN LEY 985 DE 2005 SOBRE TRATA DE PERSONAS</t>
  </si>
  <si>
    <t>FONDO PARA LA PARTICIPACIÓN CIUDADANA Y EL FORTALECIMIENTO DE LA DEMOCRACIA. ARTICULO 96 LEY 1757 DE 2015</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</si>
  <si>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</si>
  <si>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</si>
  <si>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</si>
  <si>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ADJUDICACIÓN Y LIBERACIÓN JUDICIAL</t>
  </si>
  <si>
    <t>SERVICIO DE LA DEUDA PÚBLICA NACIONAL</t>
  </si>
  <si>
    <t>2020011000224</t>
  </si>
  <si>
    <t>2020011000253</t>
  </si>
  <si>
    <t>2021011000014</t>
  </si>
  <si>
    <t>2020011000240</t>
  </si>
  <si>
    <t>2020011000256</t>
  </si>
  <si>
    <t>2018011000409</t>
  </si>
  <si>
    <t>A  INSTITUCIONES  DE EDUCACIÓN SUPERIOR PÚBLICAS – DESCUENTO DE MATRÍCULAS POR VOTACIONES (LEY 2019 DE 2020)</t>
  </si>
  <si>
    <t>2020011000143</t>
  </si>
  <si>
    <t>2021011000021</t>
  </si>
  <si>
    <t>2021011000038</t>
  </si>
  <si>
    <t>2021011000053</t>
  </si>
  <si>
    <t>2021011000026</t>
  </si>
  <si>
    <t>2020011000211</t>
  </si>
  <si>
    <t>2020011000257</t>
  </si>
  <si>
    <t>2021011000010</t>
  </si>
  <si>
    <t>2020011000249</t>
  </si>
  <si>
    <t>2021011000001</t>
  </si>
  <si>
    <t>2020011000220</t>
  </si>
  <si>
    <t>MESADAS PENSIONALES CONCESIÓN DE SALINAS (DE PENSIONES)</t>
  </si>
  <si>
    <t>FONDO DE PENSIONES PÚBLICAS DEL NIVEL NACIONAL - PENSIONES CAJA DE CRÉDITO AGRARIO INDUSTRIAL Y MINERO (DE PENSIONES)</t>
  </si>
  <si>
    <t>FONDO DE PENSIONES PÚBLICAS DEL NIVEL NACIONAL - PENSIONES COMPAÑÍA DE FOMENTO CINEMATOGRÁFICO - FOCINE (DE PENSIONES)</t>
  </si>
  <si>
    <t>FORTALECIMIENTO A LA GESTIÓN TERRITORIAL Y BUEN GOBIERNO LOCAL</t>
  </si>
  <si>
    <t>FORTALECIMIENTO ORGANIZACIONAL DE LAS ENTIDADES RELIGIOSAS Y LAS ORGANIZACIONES BASADAS EN LA FE COMO ACTORES SOCIALES TRASCENDENTES EN EL MARCO DE LA LEY 133 DE 1994</t>
  </si>
  <si>
    <t>MEDIDAS DE PROTECCIÓN UNP - BLINDAJE ARQUITECTÓNICO - ENFOQUE DIFERENCIAL</t>
  </si>
  <si>
    <t>A RADIO TELEVISIÓN NACIONAL DE COLOMBIA (RTVC). ARTICULO 45 LEY 1978 DE 2019</t>
  </si>
  <si>
    <t>FONDO PARA LA REHABILITACIÓN, INVERSIÓN SOCIAL Y LUCHA CONTRA EL CRIMEN ORGANIZADO</t>
  </si>
  <si>
    <t>CUBRIMIENTO DEL RIESGO DEL DESLIZAMIENTO DEL SALARIO MÍNIMO - DECRETO 036 DE 2015</t>
  </si>
  <si>
    <t>ATENCIÓN DE DESASTRES Y EMERGENCIAS EN EL TERRITORIO NACIONAL -FONDO NACIONAL DE GESTIÓN DEL RIESGO DE DESASTRES</t>
  </si>
  <si>
    <t>FONDO DE PROGRAMAS ESPECIALES PARA LA PAZ: PROGRAMA DE REINTEGRACIÓN SOCIAL Y ECONÓMICA</t>
  </si>
  <si>
    <t>2021011000040</t>
  </si>
  <si>
    <t>2021011000055</t>
  </si>
  <si>
    <t>2021011000011</t>
  </si>
  <si>
    <t>2020011000194</t>
  </si>
  <si>
    <t>2021011000138</t>
  </si>
  <si>
    <t>Gastos de Personal</t>
  </si>
  <si>
    <t>Gastos Generales</t>
  </si>
  <si>
    <t>Transferencias</t>
  </si>
  <si>
    <t>Transferencias de Capital</t>
  </si>
  <si>
    <t>Gastos de Comercialización y Produción</t>
  </si>
  <si>
    <t>Servicio a la Deuda Externa</t>
  </si>
  <si>
    <t>Servicio a la Deuda Interna</t>
  </si>
  <si>
    <t>CODIGO PROGRAMA</t>
  </si>
  <si>
    <t>NOMBRE DE PROGRAMA</t>
  </si>
  <si>
    <t>CODIGO SUBPROGRAMA</t>
  </si>
  <si>
    <t>NOMBRE SUBPROGRAMA</t>
  </si>
  <si>
    <t>Mejoramiento de la eficiencia y la transparencia legislativa</t>
  </si>
  <si>
    <t>Intersubsectorial Gobierno</t>
  </si>
  <si>
    <t>Fortalecimiento de la gestión y dirección del Sector Congreso de la República</t>
  </si>
  <si>
    <t>Articulación y fortalecimiento de la respuesta del Estado en materia de Derechos Humanos desde el Sector Presidencia</t>
  </si>
  <si>
    <t>0202</t>
  </si>
  <si>
    <t>Gestión de espacios para fortalecer el desarrollo integral de la primera infancia desde el sector Presidencia</t>
  </si>
  <si>
    <t>Consolidación de la lucha contra la corrupción desde el sector Presidencia de la República</t>
  </si>
  <si>
    <t xml:space="preserve">Gestión para impulsar el desarrollo integral de los y las jóvenes desde el Sector Presidencia de la República  </t>
  </si>
  <si>
    <t>Fortalecimiento de las capacidades institucionales en transversalización del enfoque de género dentro de las entidades de los niveles nacional y territorial desde el Sector Presidencia</t>
  </si>
  <si>
    <t>Acción Integral contra minas antipersonal como mecanismo de transición hacia la paz territorial desde el Sector Presidencia</t>
  </si>
  <si>
    <t>Prevención y mitigación del riesgo de desastres desde el sector Presidencia</t>
  </si>
  <si>
    <t>Gestión de la cooperación internacional del sector Presidencia</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</si>
  <si>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</si>
  <si>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</si>
  <si>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</si>
  <si>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0213</t>
  </si>
  <si>
    <t>Fortalecimiento a la garantía plena de derechos de las personas con discapacidad desde el Sector Presidencia de la República</t>
  </si>
  <si>
    <t>Fortalecimiento de las capacidades de articulación estratégica, modernización, eficiencia administrativa, transparencia y acceso a la información desde el sector Presidencia</t>
  </si>
  <si>
    <t>Fortalecimiento de la gestión y dirección del Sector Presidencia de la República</t>
  </si>
  <si>
    <t>Mejoramiento de la planeación territorial, sectorial y de inversión pública</t>
  </si>
  <si>
    <t>0302</t>
  </si>
  <si>
    <t>Optimización de los procesos y recursos de inversión pública</t>
  </si>
  <si>
    <t>Promoción de la prestación eficiente de los servicios públicos domiciliarios</t>
  </si>
  <si>
    <t>Fortalecimiento del sistema de compra pública</t>
  </si>
  <si>
    <t>Fortalecimiento de la gestión y dirección del Sector Planeación</t>
  </si>
  <si>
    <t>Levantamiento y actualización de información estadística de calidad</t>
  </si>
  <si>
    <t>Planificación y estadística</t>
  </si>
  <si>
    <t>Levantamiento, actualización, y acceso a información geográfica y cartográfica</t>
  </si>
  <si>
    <t>Levantamiento, actualización y acceso a información agrológica</t>
  </si>
  <si>
    <t>Levantamiento, actualización y administración de la información catastral</t>
  </si>
  <si>
    <t>Desarrollo, innovación y transferencia de conocimiento geoespacial</t>
  </si>
  <si>
    <t>Fortalecimiento de la gestión y dirección del Sector Información Estadística</t>
  </si>
  <si>
    <t>0501</t>
  </si>
  <si>
    <t>Mejoramiento y fortalecimiento del sistema de empleo y la gerencia pública</t>
  </si>
  <si>
    <t xml:space="preserve">Mejoramiento de la calidad educativa en gestión pública </t>
  </si>
  <si>
    <t>Administración y vigilancia de las carreras administrativas de los servidores públicos</t>
  </si>
  <si>
    <t>Fortalecimiento de la gestión y dirección del Sector Empleo Público</t>
  </si>
  <si>
    <t>1101</t>
  </si>
  <si>
    <t>Fortalecimiento y diversificación de relaciones bilaterales</t>
  </si>
  <si>
    <t>Relaciones exteriores</t>
  </si>
  <si>
    <t>Posicionamiento en instancias globales, multilaterales, regionales y subregionales</t>
  </si>
  <si>
    <t>Política migratoria y servicio al ciudadano</t>
  </si>
  <si>
    <t>Soberanía territorial y desarrollo fronterizo</t>
  </si>
  <si>
    <t>1105</t>
  </si>
  <si>
    <t>Cooperación internacional del sector relaciones exteriores</t>
  </si>
  <si>
    <t>Fortalecimiento de la gestión y dirección del Sector Relaciones Exteriores</t>
  </si>
  <si>
    <t>Fortalecimiento del principio de seguridad jurídica, divulgación y depuración del ordenamiento jurídico</t>
  </si>
  <si>
    <t>Intersubsectorial Justicia</t>
  </si>
  <si>
    <t>Promoción al acceso a la justicia</t>
  </si>
  <si>
    <t>Promoción de los métodos de resolución de conflictos</t>
  </si>
  <si>
    <t>Justicia transicional</t>
  </si>
  <si>
    <t>Defensa jurídica del Estado</t>
  </si>
  <si>
    <t>Sistema penitenciario y carcelario en el marco de los derechos humanos</t>
  </si>
  <si>
    <t>Fortalecimiento de la política criminal del Estado colombiano</t>
  </si>
  <si>
    <t>1208</t>
  </si>
  <si>
    <t>Formulación y coordinación de la política integral frente a las drogas y actividades relacionadas</t>
  </si>
  <si>
    <t>Modernización de la información inmobiliaria</t>
  </si>
  <si>
    <t>Fortalecimiento de la gestión y dirección del Sector Justicia y del Derecho</t>
  </si>
  <si>
    <t>Política macroeconómica y fiscal</t>
  </si>
  <si>
    <t>Gestión de recursos públicos</t>
  </si>
  <si>
    <t>Reducción de la vulnerabilidad fiscal ante desastres y riesgos climáticos</t>
  </si>
  <si>
    <t>Inspección, control y vigilancia financiera, solidaria y de recursos públicos</t>
  </si>
  <si>
    <t>Fortalecimiento del recaudo y tributación</t>
  </si>
  <si>
    <t>Fortalecimiento de la gestión y dirección del Sector Hacienda</t>
  </si>
  <si>
    <t>Capacidades de la Policía Nacional en seguridad pública, prevención, convivencia y seguridad ciudadana</t>
  </si>
  <si>
    <t>Intersubsectorial Defensa y Seguridad</t>
  </si>
  <si>
    <t>Capacidades de las Fuerzas Militares en seguridad pública y defensa en el territorio nacional</t>
  </si>
  <si>
    <t>Desarrollo marítimo, fluvial y costero desde el sector defensa</t>
  </si>
  <si>
    <t>Generación de bienestar para la Fuerza Pública y sus familias</t>
  </si>
  <si>
    <t>Gestión del riesgo de desastres desde el sector defensa y seguridad</t>
  </si>
  <si>
    <t>Grupo Social y Empresarial de la Defensa (GSED) Competitivo</t>
  </si>
  <si>
    <t xml:space="preserve">Fortalecimiento de la gestión y dirección del Sector Defensa y Seguridad </t>
  </si>
  <si>
    <t>Mejoramiento de la habitabilidad rural</t>
  </si>
  <si>
    <t>Intersubsectorial Agricultura y desarrollo rural</t>
  </si>
  <si>
    <t>Inclusión productiva de pequeños productores rurales</t>
  </si>
  <si>
    <t>Servicios financieros y gestión del riesgo para las actividades agropecuarias y rurales</t>
  </si>
  <si>
    <t>Ordenamiento social y uso productivo del territorio rural</t>
  </si>
  <si>
    <t>Restitución de tierras a víctimas del conflicto armado</t>
  </si>
  <si>
    <t>Aprovechamiento de mercados externos</t>
  </si>
  <si>
    <t>Sanidad agropecuaria e inocuidad agroalimentaria</t>
  </si>
  <si>
    <t>Ciencia, tecnología e innovación agropecuaria</t>
  </si>
  <si>
    <t>Infraestructura productiva y comercialización</t>
  </si>
  <si>
    <t>Fortalecimiento de la gestión y dirección del Sector Agropecuario</t>
  </si>
  <si>
    <t xml:space="preserve">Salud pública y prestación de servicios  </t>
  </si>
  <si>
    <t>Intersubsectorial Salud</t>
  </si>
  <si>
    <t>Aseguramiento y administración del Sistema General de la Seguridad Social en Salud - SGSSS</t>
  </si>
  <si>
    <t>Inspección, vigilancia y control</t>
  </si>
  <si>
    <t>1904</t>
  </si>
  <si>
    <t>Sanidad ambiental</t>
  </si>
  <si>
    <t>Fortalecimiento de la gestión y dirección del Sector Salud y Protección Social</t>
  </si>
  <si>
    <t xml:space="preserve">Acceso al servicio público domiciliario de gas combustible  </t>
  </si>
  <si>
    <t>Intersubsectorial Minas y Energía</t>
  </si>
  <si>
    <t xml:space="preserve">Consolidación productiva del sector de energía eléctrica  </t>
  </si>
  <si>
    <t>Consolidación productiva del sector hidrocarburos</t>
  </si>
  <si>
    <t>Consolidación productiva del sector minero</t>
  </si>
  <si>
    <t>Desarrollo ambiental sostenible del sector minero energético</t>
  </si>
  <si>
    <t>Gestión de la información en el sector minero energético</t>
  </si>
  <si>
    <t xml:space="preserve">Fortalecimiento de la gestión y dirección del Sector Minas y Energía </t>
  </si>
  <si>
    <t>Calidad, cobertura y fortalecimiento en la educación inicial, preescolar, básica y media</t>
  </si>
  <si>
    <t>Intersubsectorial Educación</t>
  </si>
  <si>
    <t>Calidad y fomento de la educación superior</t>
  </si>
  <si>
    <t>Cierre de brechas para el goce efectivo de derechos fundamentales de la población con discapacidad</t>
  </si>
  <si>
    <t xml:space="preserve">Fortalecimiento de la gestión y dirección del Sector Educación </t>
  </si>
  <si>
    <t>Facilitar el acceso y uso de las Tecnologías de la Información y las Comunicaciones (TIC) en todo el territorio nacional</t>
  </si>
  <si>
    <t>Intersubsectorial Comunicaciones</t>
  </si>
  <si>
    <t>Fomento del desarrollo de aplicaciones, software y contenidos para impulsar la apropiación de las Tecnologías de la Información y las Comunicaciones (TIC)</t>
  </si>
  <si>
    <t>Fortalecimiento de la gestión y dirección del Sector Comunicaciones</t>
  </si>
  <si>
    <t>Intersubsectorial Transporte</t>
  </si>
  <si>
    <t>Infraestructura red vial regional</t>
  </si>
  <si>
    <t>Infraestructura y servicios de transporte aéreo</t>
  </si>
  <si>
    <t>Infraestructura de transporte férreo</t>
  </si>
  <si>
    <t>Infraestructura de transporte marítimo</t>
  </si>
  <si>
    <t>Infraestructura de transporte fluvial</t>
  </si>
  <si>
    <t>Infraestructura y servicios de logística de transporte</t>
  </si>
  <si>
    <t>Prestación de servicios de transporte público de pasajeros</t>
  </si>
  <si>
    <t>Seguridad de transporte</t>
  </si>
  <si>
    <t>Regulación y supervisión de infraestructura y servicios de transporte</t>
  </si>
  <si>
    <t>Fortalecimiento de la gestión y dirección del Sector Transporte</t>
  </si>
  <si>
    <t>Fortalecimiento del control y la vigilancia de la gestión fiscal y resarcimiento al daño del patrimonio público</t>
  </si>
  <si>
    <t>Lucha contra la corrupción</t>
  </si>
  <si>
    <t>Fortalecimiento de la gestión y dirección del Sector Organismos de Control</t>
  </si>
  <si>
    <t>Fortalecimiento de la gestión y dirección del Sector Rama Judicial</t>
  </si>
  <si>
    <t>Procesos democráticos y asuntos electorales</t>
  </si>
  <si>
    <t>Identificación y registro del estado civil de la población</t>
  </si>
  <si>
    <t>Fortalecimiento de la gestión y dirección del Sector Registraduría</t>
  </si>
  <si>
    <t>Efectividad de la investigación penal y técnico científica</t>
  </si>
  <si>
    <t>Fortalecimiento de la gestión y dirección del Sector Fiscalía</t>
  </si>
  <si>
    <t>Fortalecimiento del desempeño ambiental de los sectores productivos</t>
  </si>
  <si>
    <t>Intersubsectorial Ambiente</t>
  </si>
  <si>
    <t>Conservación de la biodiversidad y sus servicios ecosistémicos</t>
  </si>
  <si>
    <t>Gestión integral del recurso hídrico</t>
  </si>
  <si>
    <t>Gestión de la información y el conocimiento ambiental</t>
  </si>
  <si>
    <t>Ordenamiento ambiental territorial</t>
  </si>
  <si>
    <t>Gestión del cambio climático para un desarrollo bajo en carbono y resiliente al clima</t>
  </si>
  <si>
    <t>Gestión integral de mares, costas y recursos acuáticos</t>
  </si>
  <si>
    <t xml:space="preserve">Educación Ambiental </t>
  </si>
  <si>
    <t>Fortalecimiento de la gestión y dirección del Sector Ambiente y Desarrollo Sostenible</t>
  </si>
  <si>
    <t>Promoción y acceso efectivo a procesos culturales y artísticos</t>
  </si>
  <si>
    <t>Arte y cultura</t>
  </si>
  <si>
    <t>Gestión, protección y salvaguardia del patrimonio cultural colombiano</t>
  </si>
  <si>
    <t xml:space="preserve">Fortalecimiento de la gestión y dirección del Sector Cultura </t>
  </si>
  <si>
    <t>Internacionalización de la economía</t>
  </si>
  <si>
    <t>Intersubsectorial Industria y Comercio</t>
  </si>
  <si>
    <t>Productividad y competitividad de las empresas colombianas</t>
  </si>
  <si>
    <t>Ambiente regulatorio y económico para la competencia y la actividad empresarial</t>
  </si>
  <si>
    <t>Fortalecimiento de la gestión y dirección del Sector Comercio, Industria y Turismo</t>
  </si>
  <si>
    <t>Protección Social</t>
  </si>
  <si>
    <t>Intersubsectorial Trabajo y Bienestar Social</t>
  </si>
  <si>
    <t>Generación y formalización del empleo</t>
  </si>
  <si>
    <t>Formación para el trabajo</t>
  </si>
  <si>
    <t>Derechos fundamentales del trabajo y fortalecimiento del diálogo social</t>
  </si>
  <si>
    <t>Fomento de la investigación, desarrollo tecnológico e innovación del sector trabajo</t>
  </si>
  <si>
    <t>Fortalecimiento de la gestión y dirección del Sector Trabajo</t>
  </si>
  <si>
    <t>Fortalecimiento institucional a los procesos organizativos de concertación; garantía, prevención y respeto de los derechos humanos como fundamentos para la paz</t>
  </si>
  <si>
    <t>Fortalecimiento a la gobernabilidad territorial para la seguridad, convivencia ciudadana, paz y post-conflicto</t>
  </si>
  <si>
    <t>Política pública de víctimas del conflicto armado y postconflicto</t>
  </si>
  <si>
    <t>Participación Ciudadana, Política y diversidad de creencias</t>
  </si>
  <si>
    <t>Protección de personas, grupos y comunidades en riesgo extraordinario y extremo Unidad Nacional de Protección (UNP)</t>
  </si>
  <si>
    <t>Protección, promoción y difusión del derecho de autor y los derechos conexos</t>
  </si>
  <si>
    <t>Gestión del riesgo de desastres naturales y antrópicos en la zona de influencia del Volcán Nevado del Huila</t>
  </si>
  <si>
    <t>Fortalecimiento institucional y operativo de los Bomberos de Colombia</t>
  </si>
  <si>
    <t>Fortalecimiento de la gestión y dirección del Sector Interior</t>
  </si>
  <si>
    <t>Consolidación de una institucionalidad habilitante para la Ciencia Tecnología e Innovación (CTI)</t>
  </si>
  <si>
    <t>Investigación con calidad e impacto</t>
  </si>
  <si>
    <t>Desarrollo tecnológico e innovación para crecimiento empresarial</t>
  </si>
  <si>
    <t>Generación de una cultura que valora y gestiona el conocimiento y la innovación</t>
  </si>
  <si>
    <t>3999</t>
  </si>
  <si>
    <t xml:space="preserve">Fortalecimiento de la gestión y dirección del Sector Ciencia y Tecnología  </t>
  </si>
  <si>
    <t>Acceso a soluciones de vivienda</t>
  </si>
  <si>
    <t>Intersubsectorial Vivienda y Desarrollo territorial</t>
  </si>
  <si>
    <t>Ordenamiento territorial y desarrollo urbano</t>
  </si>
  <si>
    <t>Acceso de la población a los servicios de agua potable y saneamiento básico</t>
  </si>
  <si>
    <t>Fortalecimiento de la gestión y dirección del Sector Vivienda, Ciudad y Territorio</t>
  </si>
  <si>
    <t>Atención, asistencia y reparación integral a las víctimas</t>
  </si>
  <si>
    <t>Intersubsectorial Desarrollo Social</t>
  </si>
  <si>
    <t>Desarrollo integral de niñas, niños y adolescentes y sus familias</t>
  </si>
  <si>
    <t>Inclusión social y productiva para la población en situación de vulnerabilidad</t>
  </si>
  <si>
    <t xml:space="preserve">Fortalecimiento de la gestión y dirección del Sector Inclusión Social y Reconciliación </t>
  </si>
  <si>
    <t>Desarrollo de Inteligencia Estratégica y Contrainteligencia de Estado</t>
  </si>
  <si>
    <t>4299</t>
  </si>
  <si>
    <t>Fortalecimiento de la gestión y dirección del Sector Inteligencia</t>
  </si>
  <si>
    <t>Fomento a la recreación, la actividad física y el deporte para desarrollar entornos de convivencia y paz</t>
  </si>
  <si>
    <t>Recreación y deporte</t>
  </si>
  <si>
    <t>Formación y preparación de deportistas</t>
  </si>
  <si>
    <t xml:space="preserve">Fortalecimiento de la gestión y dirección del Sector Deporte y Recreación </t>
  </si>
  <si>
    <t>Jurisdicción Especial para la Paz</t>
  </si>
  <si>
    <t>Esclarecimiento de la verdad, la convivencia y la no repetición</t>
  </si>
  <si>
    <t>Búsqueda humanitaria de personas dadas por desaparecidas en el contexto y en razón del conflicto armado en Colombia</t>
  </si>
  <si>
    <t>Fortalecimiento de la gestión y dirección del Sector Sistema Integral de Verdad, Justicia, Reparación y No Repetición</t>
  </si>
  <si>
    <t>2021011000112</t>
  </si>
  <si>
    <t>2021011000143</t>
  </si>
  <si>
    <t>2021011000062</t>
  </si>
  <si>
    <t>2020011000212</t>
  </si>
  <si>
    <t>2021011000050</t>
  </si>
  <si>
    <t>A LA COMISIÓN DE REGULACIÓN DE COMUNICACIONES (CRC). ARTÍCULO 20 LEY 1978 DE 2019</t>
  </si>
  <si>
    <t>PAGO DE APORTES SOBRE LOS VOLUNTARIOS ACREDITADOS Y ACTIVOS DEL SUBSISTEMA NACIONAL DE PRIMERA RESPUESTA AFILIADOS AL SGRL - DECRETO 1809 DE 2020</t>
  </si>
  <si>
    <t>2021011000152</t>
  </si>
  <si>
    <t>2021011000160</t>
  </si>
  <si>
    <t>2021011000042</t>
  </si>
  <si>
    <t>2021011000202</t>
  </si>
  <si>
    <t>2021011000175</t>
  </si>
  <si>
    <t>2021011000084</t>
  </si>
  <si>
    <t>2021011000080</t>
  </si>
  <si>
    <t>2021011000122</t>
  </si>
  <si>
    <t>2021011000116</t>
  </si>
  <si>
    <t>2021011000044</t>
  </si>
  <si>
    <t>2021011000061</t>
  </si>
  <si>
    <t>2021011000002</t>
  </si>
  <si>
    <t>APOYO PARA EL FOMENTO AL EMPLEO</t>
  </si>
  <si>
    <t>2021011000168</t>
  </si>
  <si>
    <t>2021011000193</t>
  </si>
  <si>
    <t>2021011000058</t>
  </si>
  <si>
    <t>2021011000165</t>
  </si>
  <si>
    <t>2021011000098</t>
  </si>
  <si>
    <t>2021011000093</t>
  </si>
  <si>
    <t>IMPLEMENTACION DEL PROGRAMA DE AGUA POTABLE Y ALCANTARILLADO PARA EL DEPARTAMENTO DE  LA GUAJIRA</t>
  </si>
  <si>
    <t>IMPLEMENTACION DE ACCIONES DE FORTALECIMIENTO INSTITUCIONAL PARA MEJORAR LA CALIDAD DEL GASTO PUBLICO Y PRESERVAR LA SOSTENIBILIDAD FISCAL DE LAS ENTIDADES TERRITORIALES Y SUS DESCENTRALIZADAS.  NACIONAL</t>
  </si>
  <si>
    <t>CONSOLIDACION ESQUEMAS PARA PROMOVER LA PARTICIPACION PRIVADA EN EL DESARROLLO DE INFRAESTRUCTURA PUBLICA Y PRESTACION DE SUS SERVICIOS ASOCIADOS   NACIONAL</t>
  </si>
  <si>
    <t>MEJORAMIENTO DE LA CAPACIDAD ANALITICA DE LOS LABORATORIOS RELACIONADA CON LOS PRODUCTOS COMPETENCIA DEL INVIMA NACIONAL</t>
  </si>
  <si>
    <t>2021011000100</t>
  </si>
  <si>
    <t>2020011000232</t>
  </si>
  <si>
    <t>2021011000223</t>
  </si>
  <si>
    <t>2021011000191</t>
  </si>
  <si>
    <t>2017011000429</t>
  </si>
  <si>
    <t>2021011000196</t>
  </si>
  <si>
    <t>2021011000203</t>
  </si>
  <si>
    <t>2021011000219</t>
  </si>
  <si>
    <t>0024000080000</t>
  </si>
  <si>
    <t>0024003569999</t>
  </si>
  <si>
    <t>0024010239999</t>
  </si>
  <si>
    <t>0024012160000</t>
  </si>
  <si>
    <t>0027033239999</t>
  </si>
  <si>
    <t>0027045740000</t>
  </si>
  <si>
    <t>0027066270000</t>
  </si>
  <si>
    <t>1024001459999</t>
  </si>
  <si>
    <t>1024001480000</t>
  </si>
  <si>
    <t>1024001640000</t>
  </si>
  <si>
    <t>1024001689999</t>
  </si>
  <si>
    <t>1024002020000</t>
  </si>
  <si>
    <t>1024002050000</t>
  </si>
  <si>
    <t>1024004160000</t>
  </si>
  <si>
    <t>2011011000317</t>
  </si>
  <si>
    <t>2011011000348</t>
  </si>
  <si>
    <t>2012011000414</t>
  </si>
  <si>
    <t>2013011000012</t>
  </si>
  <si>
    <t>2013011000195</t>
  </si>
  <si>
    <t>2013011000332</t>
  </si>
  <si>
    <t>2013011000565</t>
  </si>
  <si>
    <t>2013011000602</t>
  </si>
  <si>
    <t>2013011000603</t>
  </si>
  <si>
    <t>2014011000005</t>
  </si>
  <si>
    <t>2014011000006</t>
  </si>
  <si>
    <t>2014011000007</t>
  </si>
  <si>
    <t>2014011000107</t>
  </si>
  <si>
    <t>2014011000117</t>
  </si>
  <si>
    <t>2014011000119</t>
  </si>
  <si>
    <t>2014011000134</t>
  </si>
  <si>
    <t>2014011000193</t>
  </si>
  <si>
    <t>2014011000306</t>
  </si>
  <si>
    <t>2014011000346</t>
  </si>
  <si>
    <t>2014011000352</t>
  </si>
  <si>
    <t>2014011000358</t>
  </si>
  <si>
    <t>2015011000203</t>
  </si>
  <si>
    <t>2015011000204</t>
  </si>
  <si>
    <t>2015011000244</t>
  </si>
  <si>
    <t>2016011000084</t>
  </si>
  <si>
    <t>2016011000153</t>
  </si>
  <si>
    <t>2016011000188</t>
  </si>
  <si>
    <t>2017011000041</t>
  </si>
  <si>
    <t>2017011000278</t>
  </si>
  <si>
    <t>2017011000386</t>
  </si>
  <si>
    <t>2018011000039</t>
  </si>
  <si>
    <t>2018011000192</t>
  </si>
  <si>
    <t>2018011000224</t>
  </si>
  <si>
    <t>2018011000225</t>
  </si>
  <si>
    <t>2018011000253</t>
  </si>
  <si>
    <t>2020011000216</t>
  </si>
  <si>
    <t>2021011000272</t>
  </si>
  <si>
    <t>2016011000261</t>
  </si>
  <si>
    <t>0044000179999</t>
  </si>
  <si>
    <t>0044000229999</t>
  </si>
  <si>
    <t>0044000250000</t>
  </si>
  <si>
    <t>0044000270000</t>
  </si>
  <si>
    <t>0044000560000</t>
  </si>
  <si>
    <t>2011011000462</t>
  </si>
  <si>
    <t>2013011000044</t>
  </si>
  <si>
    <t>2013011000046</t>
  </si>
  <si>
    <t>2013011000479</t>
  </si>
  <si>
    <t>2013011000510</t>
  </si>
  <si>
    <t>2014011000165</t>
  </si>
  <si>
    <t>0036000160000</t>
  </si>
  <si>
    <t>0049000040051</t>
  </si>
  <si>
    <t>2011011000223</t>
  </si>
  <si>
    <t>2014011000114</t>
  </si>
  <si>
    <t>2013011000045</t>
  </si>
  <si>
    <t>2013011000047</t>
  </si>
  <si>
    <t>2013011000051</t>
  </si>
  <si>
    <t>2016011000097</t>
  </si>
  <si>
    <t>2020011000030</t>
  </si>
  <si>
    <t>2011011000377</t>
  </si>
  <si>
    <t>2012011000004</t>
  </si>
  <si>
    <t>2018011000454</t>
  </si>
  <si>
    <t>2021011000032</t>
  </si>
  <si>
    <t>2021011000036</t>
  </si>
  <si>
    <t>2016011000249</t>
  </si>
  <si>
    <t>2016011000252</t>
  </si>
  <si>
    <t>2016011000259</t>
  </si>
  <si>
    <t>2021011000047</t>
  </si>
  <si>
    <t>2021011000049</t>
  </si>
  <si>
    <t>0036000050000</t>
  </si>
  <si>
    <t>0036000650000</t>
  </si>
  <si>
    <t>2011011000208</t>
  </si>
  <si>
    <t>2013011000178</t>
  </si>
  <si>
    <t>2013011000232</t>
  </si>
  <si>
    <t>2013011000266</t>
  </si>
  <si>
    <t>2013011000288</t>
  </si>
  <si>
    <t>2013011000598</t>
  </si>
  <si>
    <t>2013011000604</t>
  </si>
  <si>
    <t>2014011000257</t>
  </si>
  <si>
    <t>2015011000075</t>
  </si>
  <si>
    <t>2015011000135</t>
  </si>
  <si>
    <t>2015011000150</t>
  </si>
  <si>
    <t>2015011000309</t>
  </si>
  <si>
    <t>2016011000269</t>
  </si>
  <si>
    <t>2016011000276</t>
  </si>
  <si>
    <t>2016011000281</t>
  </si>
  <si>
    <t>2020011000028</t>
  </si>
  <si>
    <t>2021011000136</t>
  </si>
  <si>
    <t>2021011000151</t>
  </si>
  <si>
    <t>2021011000241</t>
  </si>
  <si>
    <t>2018011001142</t>
  </si>
  <si>
    <t>1124000060000</t>
  </si>
  <si>
    <t>1150025310000</t>
  </si>
  <si>
    <t>1150029060000</t>
  </si>
  <si>
    <t>2011011000399</t>
  </si>
  <si>
    <t>2012011000332</t>
  </si>
  <si>
    <t>2013011000411</t>
  </si>
  <si>
    <t>2014011000256</t>
  </si>
  <si>
    <t>2014011000408</t>
  </si>
  <si>
    <t>2015011000167</t>
  </si>
  <si>
    <t>2015011000181</t>
  </si>
  <si>
    <t>2015011000253</t>
  </si>
  <si>
    <t>2015011000272</t>
  </si>
  <si>
    <t>2016011000015</t>
  </si>
  <si>
    <t>2017011000130</t>
  </si>
  <si>
    <t>2017011000263</t>
  </si>
  <si>
    <t>2018011000005</t>
  </si>
  <si>
    <t>2018011000058</t>
  </si>
  <si>
    <t>2018011000929</t>
  </si>
  <si>
    <t>2018011001098</t>
  </si>
  <si>
    <t>2019011000243</t>
  </si>
  <si>
    <t>2019011000244</t>
  </si>
  <si>
    <t>2020011000013</t>
  </si>
  <si>
    <t>2020011000215</t>
  </si>
  <si>
    <t>2020011000255</t>
  </si>
  <si>
    <t>2021011000054</t>
  </si>
  <si>
    <t>2021011000150</t>
  </si>
  <si>
    <t>2021011000154</t>
  </si>
  <si>
    <t>2017011000165</t>
  </si>
  <si>
    <t>2015011000104</t>
  </si>
  <si>
    <t>1141000270000</t>
  </si>
  <si>
    <t>2012011000333</t>
  </si>
  <si>
    <t>2014011000405</t>
  </si>
  <si>
    <t>2016011000263</t>
  </si>
  <si>
    <t>2015011000280</t>
  </si>
  <si>
    <t>2013011000334</t>
  </si>
  <si>
    <t>2017011000103</t>
  </si>
  <si>
    <t>2021011000146</t>
  </si>
  <si>
    <t>1150005320000</t>
  </si>
  <si>
    <t>1150020620000</t>
  </si>
  <si>
    <t>1150024600000</t>
  </si>
  <si>
    <t>1150025359999</t>
  </si>
  <si>
    <t>2014011000418</t>
  </si>
  <si>
    <t>2021011000267</t>
  </si>
  <si>
    <t>2013011000562</t>
  </si>
  <si>
    <t>2014011000366</t>
  </si>
  <si>
    <t>2014011000438</t>
  </si>
  <si>
    <t>2015011000008</t>
  </si>
  <si>
    <t>2015011000344</t>
  </si>
  <si>
    <t>2015011000354</t>
  </si>
  <si>
    <t>2015011000363</t>
  </si>
  <si>
    <t>2016011000049</t>
  </si>
  <si>
    <t>2016011000309</t>
  </si>
  <si>
    <t>2016011000355</t>
  </si>
  <si>
    <t>2017011000017</t>
  </si>
  <si>
    <t>2017011000018</t>
  </si>
  <si>
    <t>2017011000050</t>
  </si>
  <si>
    <t>2020011000197</t>
  </si>
  <si>
    <t>2020011000229</t>
  </si>
  <si>
    <t>2020011000230</t>
  </si>
  <si>
    <t>2020011000233</t>
  </si>
  <si>
    <t>2020011000239</t>
  </si>
  <si>
    <t>2020011000250</t>
  </si>
  <si>
    <t>2021011000006</t>
  </si>
  <si>
    <t>2021011000009</t>
  </si>
  <si>
    <t>2021011000057</t>
  </si>
  <si>
    <t>2021011000078</t>
  </si>
  <si>
    <t>2021011000108</t>
  </si>
  <si>
    <t>2021011000109</t>
  </si>
  <si>
    <t>2021011000110</t>
  </si>
  <si>
    <t>2021011000114</t>
  </si>
  <si>
    <t>2021011000115</t>
  </si>
  <si>
    <t>2021011000120</t>
  </si>
  <si>
    <t>2021011000121</t>
  </si>
  <si>
    <t>2021011000125</t>
  </si>
  <si>
    <t>2021011000127</t>
  </si>
  <si>
    <t>2021011000128</t>
  </si>
  <si>
    <t>2021011000129</t>
  </si>
  <si>
    <t>2021011000130</t>
  </si>
  <si>
    <t>2021011000131</t>
  </si>
  <si>
    <t>2021011000132</t>
  </si>
  <si>
    <t>2021011000133</t>
  </si>
  <si>
    <t>2021011000135</t>
  </si>
  <si>
    <t>2021011000139</t>
  </si>
  <si>
    <t>2021011000155</t>
  </si>
  <si>
    <t>2021011000158</t>
  </si>
  <si>
    <t>2021011000159</t>
  </si>
  <si>
    <t>2021011000172</t>
  </si>
  <si>
    <t>2021011000177</t>
  </si>
  <si>
    <t>2021011000179</t>
  </si>
  <si>
    <t>2021011000180</t>
  </si>
  <si>
    <t>2021011000181</t>
  </si>
  <si>
    <t>2021011000182</t>
  </si>
  <si>
    <t>2021011000183</t>
  </si>
  <si>
    <t>2021011000184</t>
  </si>
  <si>
    <t>2021011000185</t>
  </si>
  <si>
    <t>2021011000186</t>
  </si>
  <si>
    <t>2021011000187</t>
  </si>
  <si>
    <t>2021011000188</t>
  </si>
  <si>
    <t>2021011000207</t>
  </si>
  <si>
    <t>2021011000208</t>
  </si>
  <si>
    <t>2021011000209</t>
  </si>
  <si>
    <t>2021011000210</t>
  </si>
  <si>
    <t>2021011000215</t>
  </si>
  <si>
    <t>2021011000220</t>
  </si>
  <si>
    <t>2021011000221</t>
  </si>
  <si>
    <t>2021011000222</t>
  </si>
  <si>
    <t>2021011000224</t>
  </si>
  <si>
    <t>2021011000225</t>
  </si>
  <si>
    <t>2021011000226</t>
  </si>
  <si>
    <t>2021011000227</t>
  </si>
  <si>
    <t>2021011000228</t>
  </si>
  <si>
    <t>2021011000229</t>
  </si>
  <si>
    <t>2021011000230</t>
  </si>
  <si>
    <t>2021011000231</t>
  </si>
  <si>
    <t>2021011000274</t>
  </si>
  <si>
    <t>2011011000204</t>
  </si>
  <si>
    <t>2011011000378</t>
  </si>
  <si>
    <t>2012011000461</t>
  </si>
  <si>
    <t>2016011000306</t>
  </si>
  <si>
    <t>2020011000164</t>
  </si>
  <si>
    <t>2020011000166</t>
  </si>
  <si>
    <t>2020011000168</t>
  </si>
  <si>
    <t>2020011000169</t>
  </si>
  <si>
    <t>2020011000170</t>
  </si>
  <si>
    <t>2020011000171</t>
  </si>
  <si>
    <t>2020011000172</t>
  </si>
  <si>
    <t>2020011000173</t>
  </si>
  <si>
    <t>2020011000174</t>
  </si>
  <si>
    <t>2020011000175</t>
  </si>
  <si>
    <t>2020011000176</t>
  </si>
  <si>
    <t>2020011000177</t>
  </si>
  <si>
    <t>2020011000178</t>
  </si>
  <si>
    <t>2020011000179</t>
  </si>
  <si>
    <t>2020011000180</t>
  </si>
  <si>
    <t>2020011000181</t>
  </si>
  <si>
    <t>2020011000183</t>
  </si>
  <si>
    <t>2020011000184</t>
  </si>
  <si>
    <t>2020011000185</t>
  </si>
  <si>
    <t>2020011000186</t>
  </si>
  <si>
    <t>2020011000187</t>
  </si>
  <si>
    <t>2020011000189</t>
  </si>
  <si>
    <t>2020011000190</t>
  </si>
  <si>
    <t>2020011000196</t>
  </si>
  <si>
    <t>2020011000244</t>
  </si>
  <si>
    <t>2020011000251</t>
  </si>
  <si>
    <t>2021011000008</t>
  </si>
  <si>
    <t>2021011000012</t>
  </si>
  <si>
    <t>2021011000016</t>
  </si>
  <si>
    <t>2021011000017</t>
  </si>
  <si>
    <t>2021011000034</t>
  </si>
  <si>
    <t>2021011000273</t>
  </si>
  <si>
    <t>2012011000083</t>
  </si>
  <si>
    <t>2016011000035</t>
  </si>
  <si>
    <t>2017011000021</t>
  </si>
  <si>
    <t>2017011000264</t>
  </si>
  <si>
    <t>2017011000265</t>
  </si>
  <si>
    <t>2017011000267</t>
  </si>
  <si>
    <t>2017011000268</t>
  </si>
  <si>
    <t>2017011000366</t>
  </si>
  <si>
    <t>2017011000456</t>
  </si>
  <si>
    <t>2017011000460</t>
  </si>
  <si>
    <t>2018011000027</t>
  </si>
  <si>
    <t>2018011000028</t>
  </si>
  <si>
    <t>2018011001033</t>
  </si>
  <si>
    <t>2018011001114</t>
  </si>
  <si>
    <t>2020011000182</t>
  </si>
  <si>
    <t>2021011000189</t>
  </si>
  <si>
    <t>2021011000206</t>
  </si>
  <si>
    <t>2021011000213</t>
  </si>
  <si>
    <t>2021011000244</t>
  </si>
  <si>
    <t>2016011000313</t>
  </si>
  <si>
    <t>2018011000580</t>
  </si>
  <si>
    <t>2019011000045</t>
  </si>
  <si>
    <t>2021011000268</t>
  </si>
  <si>
    <t>2021011000277</t>
  </si>
  <si>
    <t>0073000259999</t>
  </si>
  <si>
    <t>2011011000412</t>
  </si>
  <si>
    <t>2012011000047</t>
  </si>
  <si>
    <t>2013011000104</t>
  </si>
  <si>
    <t>2015011000004</t>
  </si>
  <si>
    <t>2015011000102</t>
  </si>
  <si>
    <t>2015011000275</t>
  </si>
  <si>
    <t>2016011000016</t>
  </si>
  <si>
    <t>2016011000291</t>
  </si>
  <si>
    <t>2016011000293</t>
  </si>
  <si>
    <t>2017011000002</t>
  </si>
  <si>
    <t>2017011000030</t>
  </si>
  <si>
    <t>2017011000036</t>
  </si>
  <si>
    <t>2017011000046</t>
  </si>
  <si>
    <t>2017011000239</t>
  </si>
  <si>
    <t>2017011000242</t>
  </si>
  <si>
    <t>2017011000426</t>
  </si>
  <si>
    <t>2017011000478</t>
  </si>
  <si>
    <t>2018011000072</t>
  </si>
  <si>
    <t>2018011000293</t>
  </si>
  <si>
    <t>2018011001124</t>
  </si>
  <si>
    <t>2020011000222</t>
  </si>
  <si>
    <t>2021011000063</t>
  </si>
  <si>
    <t>2021011000090</t>
  </si>
  <si>
    <t>2021011000195</t>
  </si>
  <si>
    <t>2021011000217</t>
  </si>
  <si>
    <t>2021011000218</t>
  </si>
  <si>
    <t>2015011000018</t>
  </si>
  <si>
    <t>2018011000007</t>
  </si>
  <si>
    <t>2021011000041</t>
  </si>
  <si>
    <t>2021011000260</t>
  </si>
  <si>
    <t>2013011000255</t>
  </si>
  <si>
    <t>2017011000469</t>
  </si>
  <si>
    <t>2021011000173</t>
  </si>
  <si>
    <t>2012011000156</t>
  </si>
  <si>
    <t>2013011000221</t>
  </si>
  <si>
    <t>2014011000045</t>
  </si>
  <si>
    <t>2014011000046</t>
  </si>
  <si>
    <t>2014011000050</t>
  </si>
  <si>
    <t>2014011000052</t>
  </si>
  <si>
    <t>2014011000285</t>
  </si>
  <si>
    <t>2015011000035</t>
  </si>
  <si>
    <t>2015011000036</t>
  </si>
  <si>
    <t>2015011000037</t>
  </si>
  <si>
    <t>2015011000042</t>
  </si>
  <si>
    <t>2015011000346</t>
  </si>
  <si>
    <t>2015011000347</t>
  </si>
  <si>
    <t>2016011000034</t>
  </si>
  <si>
    <t>2017011000070</t>
  </si>
  <si>
    <t>2017011000082</t>
  </si>
  <si>
    <t>2017011000083</t>
  </si>
  <si>
    <t>2017011000210</t>
  </si>
  <si>
    <t>2017011000286</t>
  </si>
  <si>
    <t>2017011000348</t>
  </si>
  <si>
    <t>2017011000349</t>
  </si>
  <si>
    <t>2017011000421</t>
  </si>
  <si>
    <t>2018011000913</t>
  </si>
  <si>
    <t>2019011000289</t>
  </si>
  <si>
    <t>2021011000171</t>
  </si>
  <si>
    <t>2021011000264</t>
  </si>
  <si>
    <t>2015011000367</t>
  </si>
  <si>
    <t>2017011000290</t>
  </si>
  <si>
    <t>2017011000436</t>
  </si>
  <si>
    <t>2018011000308</t>
  </si>
  <si>
    <t>2018011000314</t>
  </si>
  <si>
    <t>2018011000320</t>
  </si>
  <si>
    <t>2018011000382</t>
  </si>
  <si>
    <t>2018011000383</t>
  </si>
  <si>
    <t>2018011000423</t>
  </si>
  <si>
    <t>2018011001029</t>
  </si>
  <si>
    <t>2018011001100</t>
  </si>
  <si>
    <t>2021011000157</t>
  </si>
  <si>
    <t>2021011000275</t>
  </si>
  <si>
    <t>2021011000276</t>
  </si>
  <si>
    <t>2013011000240</t>
  </si>
  <si>
    <t>2013011000254</t>
  </si>
  <si>
    <t>2015011000046</t>
  </si>
  <si>
    <t>2015011000048</t>
  </si>
  <si>
    <t>2015011000359</t>
  </si>
  <si>
    <t>2015011000360</t>
  </si>
  <si>
    <t>2016011000023</t>
  </si>
  <si>
    <t>2016011000324</t>
  </si>
  <si>
    <t>2017011000025</t>
  </si>
  <si>
    <t>2017011000270</t>
  </si>
  <si>
    <t>2017011000271</t>
  </si>
  <si>
    <t>2017011000313</t>
  </si>
  <si>
    <t>2018011000010</t>
  </si>
  <si>
    <t>2021011000257</t>
  </si>
  <si>
    <t>2021011000258</t>
  </si>
  <si>
    <t>2016011000299</t>
  </si>
  <si>
    <t>2016011000343</t>
  </si>
  <si>
    <t>2017011000291</t>
  </si>
  <si>
    <t>2017011000311</t>
  </si>
  <si>
    <t>2017011000360</t>
  </si>
  <si>
    <t>2017011000427</t>
  </si>
  <si>
    <t>2017011000437</t>
  </si>
  <si>
    <t>2017011000462</t>
  </si>
  <si>
    <t>2018011000004</t>
  </si>
  <si>
    <t>2018011000458</t>
  </si>
  <si>
    <t>2018011000482</t>
  </si>
  <si>
    <t>2019011000286</t>
  </si>
  <si>
    <t>2021011000018</t>
  </si>
  <si>
    <t>2021011000149</t>
  </si>
  <si>
    <t>2021011000199</t>
  </si>
  <si>
    <t>2021011000269</t>
  </si>
  <si>
    <t>2021011000015</t>
  </si>
  <si>
    <t>2016011000014</t>
  </si>
  <si>
    <t>2017011000269</t>
  </si>
  <si>
    <t>2017011000272</t>
  </si>
  <si>
    <t>2018011001117</t>
  </si>
  <si>
    <t>2012011000474</t>
  </si>
  <si>
    <t>2013011000008</t>
  </si>
  <si>
    <t>2013011000017</t>
  </si>
  <si>
    <t>2013011000461</t>
  </si>
  <si>
    <t>2013011000462</t>
  </si>
  <si>
    <t>2013011000551</t>
  </si>
  <si>
    <t>2013011000553</t>
  </si>
  <si>
    <t>2014011000414</t>
  </si>
  <si>
    <t>2014011000437</t>
  </si>
  <si>
    <t>2017011000075</t>
  </si>
  <si>
    <t>2017011000080</t>
  </si>
  <si>
    <t>2017011000095</t>
  </si>
  <si>
    <t>2017011000368</t>
  </si>
  <si>
    <t>2017011000375</t>
  </si>
  <si>
    <t>2017011000414</t>
  </si>
  <si>
    <t>2017011000464</t>
  </si>
  <si>
    <t>2018011001123</t>
  </si>
  <si>
    <t>2019011000229</t>
  </si>
  <si>
    <t>2019011000230</t>
  </si>
  <si>
    <t>2019011000231</t>
  </si>
  <si>
    <t>2019011000232</t>
  </si>
  <si>
    <t>2020011000047</t>
  </si>
  <si>
    <t>2020011000048</t>
  </si>
  <si>
    <t>2020011000129</t>
  </si>
  <si>
    <t>2020011000147</t>
  </si>
  <si>
    <t>2020011000192</t>
  </si>
  <si>
    <t>2020011000236</t>
  </si>
  <si>
    <t>2021011000176</t>
  </si>
  <si>
    <t>2014011000450</t>
  </si>
  <si>
    <t>2015011000040</t>
  </si>
  <si>
    <t>2016011000105</t>
  </si>
  <si>
    <t>2016011000110</t>
  </si>
  <si>
    <t>2017011000026</t>
  </si>
  <si>
    <t>2017011000245</t>
  </si>
  <si>
    <t>2017011000258</t>
  </si>
  <si>
    <t>2018011000009</t>
  </si>
  <si>
    <t>2018011000012</t>
  </si>
  <si>
    <t>2018011000360</t>
  </si>
  <si>
    <t>2018011000363</t>
  </si>
  <si>
    <t>2018011000411</t>
  </si>
  <si>
    <t>2018011000997</t>
  </si>
  <si>
    <t>2020011000238</t>
  </si>
  <si>
    <t>2021011000192</t>
  </si>
  <si>
    <t>2021011000233</t>
  </si>
  <si>
    <t>2021011000259</t>
  </si>
  <si>
    <t>2011011000126</t>
  </si>
  <si>
    <t>2012011000051</t>
  </si>
  <si>
    <t>2012011000053</t>
  </si>
  <si>
    <t>2012011000554</t>
  </si>
  <si>
    <t>2013011000122</t>
  </si>
  <si>
    <t>2014011000034</t>
  </si>
  <si>
    <t>2015011000256</t>
  </si>
  <si>
    <t>2015011000297</t>
  </si>
  <si>
    <t>2016011000025</t>
  </si>
  <si>
    <t>2016011000106</t>
  </si>
  <si>
    <t>2016011000112</t>
  </si>
  <si>
    <t>2017011000020</t>
  </si>
  <si>
    <t>2017011000038</t>
  </si>
  <si>
    <t>2017011000044</t>
  </si>
  <si>
    <t>2017011000081</t>
  </si>
  <si>
    <t>2017011000202</t>
  </si>
  <si>
    <t>2017011000261</t>
  </si>
  <si>
    <t>2018011000565</t>
  </si>
  <si>
    <t>2018011000619</t>
  </si>
  <si>
    <t>2018011000830</t>
  </si>
  <si>
    <t>2018011000842</t>
  </si>
  <si>
    <t>2018011001121</t>
  </si>
  <si>
    <t>2020011000079</t>
  </si>
  <si>
    <t>2020011000203</t>
  </si>
  <si>
    <t>2020011000221</t>
  </si>
  <si>
    <t>2021011000124</t>
  </si>
  <si>
    <t>2021011000167</t>
  </si>
  <si>
    <t>2021011000170</t>
  </si>
  <si>
    <t>2021011000197</t>
  </si>
  <si>
    <t>2021011000198</t>
  </si>
  <si>
    <t>2021011000211</t>
  </si>
  <si>
    <t>2021011000238</t>
  </si>
  <si>
    <t>2016011000006</t>
  </si>
  <si>
    <t>2016011000247</t>
  </si>
  <si>
    <t>2017011000024</t>
  </si>
  <si>
    <t>2017011000052</t>
  </si>
  <si>
    <t>2017011000221</t>
  </si>
  <si>
    <t>2017011000246</t>
  </si>
  <si>
    <t>2018011000855</t>
  </si>
  <si>
    <t>2021011000190</t>
  </si>
  <si>
    <t>1132000220000</t>
  </si>
  <si>
    <t>2013011000031</t>
  </si>
  <si>
    <t>2013011000230</t>
  </si>
  <si>
    <t>2013011000434</t>
  </si>
  <si>
    <t>2014011000037</t>
  </si>
  <si>
    <t>2014011000038</t>
  </si>
  <si>
    <t>2014011000039</t>
  </si>
  <si>
    <t>2015011000009</t>
  </si>
  <si>
    <t>2015011000055</t>
  </si>
  <si>
    <t>2015011000085</t>
  </si>
  <si>
    <t>2015011000255</t>
  </si>
  <si>
    <t>2015011000345</t>
  </si>
  <si>
    <t>2016011000094</t>
  </si>
  <si>
    <t>2017011000022</t>
  </si>
  <si>
    <t>2017011000156</t>
  </si>
  <si>
    <t>2017011000158</t>
  </si>
  <si>
    <t>2019011000220</t>
  </si>
  <si>
    <t>2021011000156</t>
  </si>
  <si>
    <t>2021011000205</t>
  </si>
  <si>
    <t>2021011000234</t>
  </si>
  <si>
    <t>2021011000255</t>
  </si>
  <si>
    <t>2015011000012</t>
  </si>
  <si>
    <t>2015011000057</t>
  </si>
  <si>
    <t>2016011000046</t>
  </si>
  <si>
    <t>2017011000035</t>
  </si>
  <si>
    <t>2017011000055</t>
  </si>
  <si>
    <t>2017011000204</t>
  </si>
  <si>
    <t>2017011000224</t>
  </si>
  <si>
    <t>2017011000234</t>
  </si>
  <si>
    <t>2018011000025</t>
  </si>
  <si>
    <t>2018011000585</t>
  </si>
  <si>
    <t>2018011001115</t>
  </si>
  <si>
    <t>2018011001116</t>
  </si>
  <si>
    <t>2021011000140</t>
  </si>
  <si>
    <t>2021011000144</t>
  </si>
  <si>
    <t>2021011000164</t>
  </si>
  <si>
    <t>2021011000166</t>
  </si>
  <si>
    <t>2021011000169</t>
  </si>
  <si>
    <t>2021011000214</t>
  </si>
  <si>
    <t>2014011000404</t>
  </si>
  <si>
    <t>2015011000053</t>
  </si>
  <si>
    <t>2017011000029</t>
  </si>
  <si>
    <t>2017011000201</t>
  </si>
  <si>
    <t>2017011000219</t>
  </si>
  <si>
    <t>2017011000435</t>
  </si>
  <si>
    <t>1127000080000</t>
  </si>
  <si>
    <t>2011011000363</t>
  </si>
  <si>
    <t>2011011000425</t>
  </si>
  <si>
    <t>2011011000433</t>
  </si>
  <si>
    <t>2013011000435</t>
  </si>
  <si>
    <t>2014011000022</t>
  </si>
  <si>
    <t>2015011000011</t>
  </si>
  <si>
    <t>2015011000332</t>
  </si>
  <si>
    <t>2016011000092</t>
  </si>
  <si>
    <t>2016011000096</t>
  </si>
  <si>
    <t>2017011000003</t>
  </si>
  <si>
    <t>2017011000004</t>
  </si>
  <si>
    <t>2017011000006</t>
  </si>
  <si>
    <t>2017011000011</t>
  </si>
  <si>
    <t>2017011000014</t>
  </si>
  <si>
    <t>2017011000237</t>
  </si>
  <si>
    <t>2017011000238</t>
  </si>
  <si>
    <t>2017011000247</t>
  </si>
  <si>
    <t>2017011000275</t>
  </si>
  <si>
    <t>2017011000277</t>
  </si>
  <si>
    <t>2017011000331</t>
  </si>
  <si>
    <t>2017011000354</t>
  </si>
  <si>
    <t>2017011000363</t>
  </si>
  <si>
    <t>2017011000440</t>
  </si>
  <si>
    <t>2018011000376</t>
  </si>
  <si>
    <t>2018011001108</t>
  </si>
  <si>
    <t>2019011000204</t>
  </si>
  <si>
    <t>2019011000254</t>
  </si>
  <si>
    <t>2020011000139</t>
  </si>
  <si>
    <t>2021011000232</t>
  </si>
  <si>
    <t>2021011000237</t>
  </si>
  <si>
    <t>2016011000151</t>
  </si>
  <si>
    <t>2017011000297</t>
  </si>
  <si>
    <t>2017011000294</t>
  </si>
  <si>
    <t>2013011000503</t>
  </si>
  <si>
    <t>2013011000600</t>
  </si>
  <si>
    <t>2014011000181</t>
  </si>
  <si>
    <t>2014011000355</t>
  </si>
  <si>
    <t>2014011000372</t>
  </si>
  <si>
    <t>2014011000379</t>
  </si>
  <si>
    <t>2015011000263</t>
  </si>
  <si>
    <t>2016011000012</t>
  </si>
  <si>
    <t>2017011000059</t>
  </si>
  <si>
    <t>2017011000097</t>
  </si>
  <si>
    <t>2017011000107</t>
  </si>
  <si>
    <t>2017011000114</t>
  </si>
  <si>
    <t>2017011000439</t>
  </si>
  <si>
    <t>2017011000445</t>
  </si>
  <si>
    <t>2017011000459</t>
  </si>
  <si>
    <t>2018011000324</t>
  </si>
  <si>
    <t>2021011000064</t>
  </si>
  <si>
    <t>2021011000137</t>
  </si>
  <si>
    <t>2021011000239</t>
  </si>
  <si>
    <t>2021011000253</t>
  </si>
  <si>
    <t>2021011000261</t>
  </si>
  <si>
    <t>2021011000265</t>
  </si>
  <si>
    <t>2021011000266</t>
  </si>
  <si>
    <t>2016011000362</t>
  </si>
  <si>
    <t>2017011000068</t>
  </si>
  <si>
    <t>2013011000601</t>
  </si>
  <si>
    <t>2017011000100</t>
  </si>
  <si>
    <t>2018011000068</t>
  </si>
  <si>
    <t>2018011001112</t>
  </si>
  <si>
    <t>2021011000147</t>
  </si>
  <si>
    <t>2021011000148</t>
  </si>
  <si>
    <t>2014011000002</t>
  </si>
  <si>
    <t>2016011000005</t>
  </si>
  <si>
    <t>2017011000187</t>
  </si>
  <si>
    <t>2017011000188</t>
  </si>
  <si>
    <t>2017011000191</t>
  </si>
  <si>
    <t>2021011000178</t>
  </si>
  <si>
    <t>2021011000236</t>
  </si>
  <si>
    <t>2021011000271</t>
  </si>
  <si>
    <t>2012011000058</t>
  </si>
  <si>
    <t>2014011000448</t>
  </si>
  <si>
    <t>2017011000148</t>
  </si>
  <si>
    <t>2017011000249</t>
  </si>
  <si>
    <t>2017011000250</t>
  </si>
  <si>
    <t>2017011000254</t>
  </si>
  <si>
    <t>2017011000476</t>
  </si>
  <si>
    <t>2019011000250</t>
  </si>
  <si>
    <t>2019011000253</t>
  </si>
  <si>
    <t>2020011000154</t>
  </si>
  <si>
    <t>2021011000212</t>
  </si>
  <si>
    <t>2021011000216</t>
  </si>
  <si>
    <t>2021011000256</t>
  </si>
  <si>
    <t>2021011000240</t>
  </si>
  <si>
    <t>2021011000278</t>
  </si>
  <si>
    <t>2013011000096</t>
  </si>
  <si>
    <t>2013011000345</t>
  </si>
  <si>
    <t>2016011000031</t>
  </si>
  <si>
    <t>2017011000045</t>
  </si>
  <si>
    <t>2017011000110</t>
  </si>
  <si>
    <t>2017011000214</t>
  </si>
  <si>
    <t>2017011000225</t>
  </si>
  <si>
    <t>2017011000230</t>
  </si>
  <si>
    <t>2017011000312</t>
  </si>
  <si>
    <t>2018011000021</t>
  </si>
  <si>
    <t>2018011000023</t>
  </si>
  <si>
    <t>2018011000024</t>
  </si>
  <si>
    <t>2018011000032</t>
  </si>
  <si>
    <t>2018011000993</t>
  </si>
  <si>
    <t>2019011000187</t>
  </si>
  <si>
    <t>2020011000248</t>
  </si>
  <si>
    <t>0020001319999</t>
  </si>
  <si>
    <t>1101000410000</t>
  </si>
  <si>
    <t>1101000600000</t>
  </si>
  <si>
    <t>1101000610000</t>
  </si>
  <si>
    <t>2011011000312</t>
  </si>
  <si>
    <t>2011011000323</t>
  </si>
  <si>
    <t>2013011000360</t>
  </si>
  <si>
    <t>2014011000300</t>
  </si>
  <si>
    <t>2017011000412</t>
  </si>
  <si>
    <t>2021011000106</t>
  </si>
  <si>
    <t>2021011000118</t>
  </si>
  <si>
    <t>2021011000123</t>
  </si>
  <si>
    <t>2021011000126</t>
  </si>
  <si>
    <t>2021011000235</t>
  </si>
  <si>
    <t>1106001320000</t>
  </si>
  <si>
    <t>1106001440000</t>
  </si>
  <si>
    <t>2011011000230</t>
  </si>
  <si>
    <t>2011011000350</t>
  </si>
  <si>
    <t>2012011000361</t>
  </si>
  <si>
    <t>2012011000374</t>
  </si>
  <si>
    <t>2012011000582</t>
  </si>
  <si>
    <t>2014011000137</t>
  </si>
  <si>
    <t>2015011000227</t>
  </si>
  <si>
    <t>2017011000233</t>
  </si>
  <si>
    <t>2020011000234</t>
  </si>
  <si>
    <t>1106000190000</t>
  </si>
  <si>
    <t>2013011000061</t>
  </si>
  <si>
    <t>2016011000064</t>
  </si>
  <si>
    <t>2016011000068</t>
  </si>
  <si>
    <t>2011011000200</t>
  </si>
  <si>
    <t>2013011000048</t>
  </si>
  <si>
    <t>2013011000057</t>
  </si>
  <si>
    <t>2013011000073</t>
  </si>
  <si>
    <t>2017011000048</t>
  </si>
  <si>
    <t>1175000110000</t>
  </si>
  <si>
    <t>2013011000116</t>
  </si>
  <si>
    <t>2013011000118</t>
  </si>
  <si>
    <t>2013011000119</t>
  </si>
  <si>
    <t>2013011000170</t>
  </si>
  <si>
    <t>2013011000172</t>
  </si>
  <si>
    <t>2013011000404</t>
  </si>
  <si>
    <t>2013011000416</t>
  </si>
  <si>
    <t>2013011000419</t>
  </si>
  <si>
    <t>1363000080000</t>
  </si>
  <si>
    <t>2013011000080</t>
  </si>
  <si>
    <t>2017011000065</t>
  </si>
  <si>
    <t>2012011000384</t>
  </si>
  <si>
    <t>2013011000054</t>
  </si>
  <si>
    <t>2013011000401</t>
  </si>
  <si>
    <t>2013011000403</t>
  </si>
  <si>
    <t>2016011000140</t>
  </si>
  <si>
    <t>2016011000146</t>
  </si>
  <si>
    <t>2017011000411</t>
  </si>
  <si>
    <t>0005250050000</t>
  </si>
  <si>
    <t>0005250150000</t>
  </si>
  <si>
    <t>2010011000061</t>
  </si>
  <si>
    <t>2011011000333</t>
  </si>
  <si>
    <t>2011011000334</t>
  </si>
  <si>
    <t>2012011000278</t>
  </si>
  <si>
    <t>2012011000381</t>
  </si>
  <si>
    <t>2013011000063</t>
  </si>
  <si>
    <t>2013011000328</t>
  </si>
  <si>
    <t>2013011000329</t>
  </si>
  <si>
    <t>0006000290000</t>
  </si>
  <si>
    <t>2012011000273</t>
  </si>
  <si>
    <t>2012011000295</t>
  </si>
  <si>
    <t>0027056020000</t>
  </si>
  <si>
    <t>0027056230000</t>
  </si>
  <si>
    <t>1190001300000</t>
  </si>
  <si>
    <t>1190001310000</t>
  </si>
  <si>
    <t>1190001320000</t>
  </si>
  <si>
    <t>1190001330000</t>
  </si>
  <si>
    <t>1190001350000</t>
  </si>
  <si>
    <t>1190001750000</t>
  </si>
  <si>
    <t>1190001949999</t>
  </si>
  <si>
    <t>2012011000342</t>
  </si>
  <si>
    <t>2012011000578</t>
  </si>
  <si>
    <t>2012011000588</t>
  </si>
  <si>
    <t>2015011000288</t>
  </si>
  <si>
    <t>2016011000298</t>
  </si>
  <si>
    <t>2017011000177</t>
  </si>
  <si>
    <t>2018011000821</t>
  </si>
  <si>
    <t>2018011000822</t>
  </si>
  <si>
    <t>2020011000101</t>
  </si>
  <si>
    <t>2021011000019</t>
  </si>
  <si>
    <t>2021011000103</t>
  </si>
  <si>
    <t>2021011000104</t>
  </si>
  <si>
    <t>2021011000105</t>
  </si>
  <si>
    <t>2013011000174</t>
  </si>
  <si>
    <t>2013011000191</t>
  </si>
  <si>
    <t>0020006420000</t>
  </si>
  <si>
    <t>0020006430000</t>
  </si>
  <si>
    <t>0020006440000</t>
  </si>
  <si>
    <t>0013001049999</t>
  </si>
  <si>
    <t>0013061430000</t>
  </si>
  <si>
    <t>0013061570000</t>
  </si>
  <si>
    <t>2011011000195</t>
  </si>
  <si>
    <t>2014011000248</t>
  </si>
  <si>
    <t>2014011000323</t>
  </si>
  <si>
    <t>2014011000399</t>
  </si>
  <si>
    <t>2015011000326</t>
  </si>
  <si>
    <t>2016011000166</t>
  </si>
  <si>
    <t>0013062180000</t>
  </si>
  <si>
    <t>0013062780000</t>
  </si>
  <si>
    <t>1119000510000</t>
  </si>
  <si>
    <t>1119000750000</t>
  </si>
  <si>
    <t>1119000760000</t>
  </si>
  <si>
    <t>2011011000093</t>
  </si>
  <si>
    <t>2011011000108</t>
  </si>
  <si>
    <t>2014011000096</t>
  </si>
  <si>
    <t>2014011000099</t>
  </si>
  <si>
    <t>2016011000074</t>
  </si>
  <si>
    <t>2016011000277</t>
  </si>
  <si>
    <t>2016011000377</t>
  </si>
  <si>
    <t>2017011000345</t>
  </si>
  <si>
    <t>2020011000044</t>
  </si>
  <si>
    <t>2020011000225</t>
  </si>
  <si>
    <t>2021011000020</t>
  </si>
  <si>
    <t>2021011000027</t>
  </si>
  <si>
    <t>0013061760000</t>
  </si>
  <si>
    <t>0048000120000</t>
  </si>
  <si>
    <t>0048000150000</t>
  </si>
  <si>
    <t>0048000190000</t>
  </si>
  <si>
    <t>0048000210000</t>
  </si>
  <si>
    <t>0048000250000</t>
  </si>
  <si>
    <t>0048001490000</t>
  </si>
  <si>
    <t>0048002340000</t>
  </si>
  <si>
    <t>0048002460000</t>
  </si>
  <si>
    <t>0048002820000</t>
  </si>
  <si>
    <t>2012011000415</t>
  </si>
  <si>
    <t>2015011000196</t>
  </si>
  <si>
    <t>2017011000149</t>
  </si>
  <si>
    <t>0047002060000</t>
  </si>
  <si>
    <t>0047002440000</t>
  </si>
  <si>
    <t>0047002470000</t>
  </si>
  <si>
    <t>0047002600000</t>
  </si>
  <si>
    <t>0047002630000</t>
  </si>
  <si>
    <t>0047002810000</t>
  </si>
  <si>
    <t>0047002820000</t>
  </si>
  <si>
    <t>0047003210000</t>
  </si>
  <si>
    <t>0047003230000</t>
  </si>
  <si>
    <t>2012011000013</t>
  </si>
  <si>
    <t>2012011000352</t>
  </si>
  <si>
    <t>2012011000353</t>
  </si>
  <si>
    <t>2013011000099</t>
  </si>
  <si>
    <t>2013011000361</t>
  </si>
  <si>
    <t>2018011000003</t>
  </si>
  <si>
    <t>2018011000342</t>
  </si>
  <si>
    <t>2020011000120</t>
  </si>
  <si>
    <t>2020011000217</t>
  </si>
  <si>
    <t>0013010230000</t>
  </si>
  <si>
    <t>0013062530000</t>
  </si>
  <si>
    <t>0013062560000</t>
  </si>
  <si>
    <t>0013062570000</t>
  </si>
  <si>
    <t>0013062760000</t>
  </si>
  <si>
    <t>0046000100000</t>
  </si>
  <si>
    <t>0046000130000</t>
  </si>
  <si>
    <t>0046000430000</t>
  </si>
  <si>
    <t>0046000440000</t>
  </si>
  <si>
    <t>0046001220000</t>
  </si>
  <si>
    <t>0046001910000</t>
  </si>
  <si>
    <t>0046002040000</t>
  </si>
  <si>
    <t>2020011000087</t>
  </si>
  <si>
    <t>2020011000208</t>
  </si>
  <si>
    <t>0027035370000</t>
  </si>
  <si>
    <t>0013061550000</t>
  </si>
  <si>
    <t>1195000010000</t>
  </si>
  <si>
    <t>1195000100000</t>
  </si>
  <si>
    <t>0013006080000</t>
  </si>
  <si>
    <t>2015011000082</t>
  </si>
  <si>
    <t>2015011000113</t>
  </si>
  <si>
    <t>2015011000114</t>
  </si>
  <si>
    <t>0013062590000</t>
  </si>
  <si>
    <t>1100001780000</t>
  </si>
  <si>
    <t>2012011000279</t>
  </si>
  <si>
    <t>2016011000283</t>
  </si>
  <si>
    <t>2018011000752</t>
  </si>
  <si>
    <t>2020011000072</t>
  </si>
  <si>
    <t>2015011000122</t>
  </si>
  <si>
    <t>2015011000132</t>
  </si>
  <si>
    <t>2016011000243</t>
  </si>
  <si>
    <t>2017011000355</t>
  </si>
  <si>
    <t>2021011000056</t>
  </si>
  <si>
    <t>1100000800000</t>
  </si>
  <si>
    <t>2014011000176</t>
  </si>
  <si>
    <t>2014011000177</t>
  </si>
  <si>
    <t>2021011000039</t>
  </si>
  <si>
    <t>0013062730000</t>
  </si>
  <si>
    <t>0013062740000</t>
  </si>
  <si>
    <t>2015011000165</t>
  </si>
  <si>
    <t>2015011000166</t>
  </si>
  <si>
    <t>2016011000180</t>
  </si>
  <si>
    <t>0013062630000</t>
  </si>
  <si>
    <t>0013062770000</t>
  </si>
  <si>
    <t>2011011000268</t>
  </si>
  <si>
    <t>2014011000179</t>
  </si>
  <si>
    <t>2015011000115</t>
  </si>
  <si>
    <t>2015011000116</t>
  </si>
  <si>
    <t>2015011000117</t>
  </si>
  <si>
    <t>2018011000161</t>
  </si>
  <si>
    <t>2018011000163</t>
  </si>
  <si>
    <t>1356000010000</t>
  </si>
  <si>
    <t>2012011000321</t>
  </si>
  <si>
    <t>2013011000327</t>
  </si>
  <si>
    <t>2015011000207</t>
  </si>
  <si>
    <t>2016011000264</t>
  </si>
  <si>
    <t>2016011000267</t>
  </si>
  <si>
    <t>0013062290000</t>
  </si>
  <si>
    <t>0013062650000</t>
  </si>
  <si>
    <t>1100001810000</t>
  </si>
  <si>
    <t>2018011000281</t>
  </si>
  <si>
    <t>2019011000078</t>
  </si>
  <si>
    <t>2021011000024</t>
  </si>
  <si>
    <t>2021011000204</t>
  </si>
  <si>
    <t>0027005909999</t>
  </si>
  <si>
    <t>0051002760000</t>
  </si>
  <si>
    <t>0051003030000</t>
  </si>
  <si>
    <t>0051003089999</t>
  </si>
  <si>
    <t>0051003109999</t>
  </si>
  <si>
    <t>0051003149999</t>
  </si>
  <si>
    <t>0051003179999</t>
  </si>
  <si>
    <t>0051003199999</t>
  </si>
  <si>
    <t>2011011000206</t>
  </si>
  <si>
    <t>2016011000272</t>
  </si>
  <si>
    <t>0051001880000</t>
  </si>
  <si>
    <t>2016011000077</t>
  </si>
  <si>
    <t>2016011000226</t>
  </si>
  <si>
    <t>2013011000385</t>
  </si>
  <si>
    <t>2021011000248</t>
  </si>
  <si>
    <t>2021011000250</t>
  </si>
  <si>
    <t>2021011000262</t>
  </si>
  <si>
    <t>2021011000263</t>
  </si>
  <si>
    <t>0020057820000</t>
  </si>
  <si>
    <t>0020058370000</t>
  </si>
  <si>
    <t>0020059100000</t>
  </si>
  <si>
    <t>0020059490000</t>
  </si>
  <si>
    <t>0020059610000</t>
  </si>
  <si>
    <t>0020060310000</t>
  </si>
  <si>
    <t>0027063160000</t>
  </si>
  <si>
    <t>2011011000246</t>
  </si>
  <si>
    <t>2012011000464</t>
  </si>
  <si>
    <t>2012011000555</t>
  </si>
  <si>
    <t>2012011000570</t>
  </si>
  <si>
    <t>2014011000195</t>
  </si>
  <si>
    <t>2014011000345</t>
  </si>
  <si>
    <t>2014011000376</t>
  </si>
  <si>
    <t>2015011000209</t>
  </si>
  <si>
    <t>2015011000238</t>
  </si>
  <si>
    <t>2015011000249</t>
  </si>
  <si>
    <t>2015011000358</t>
  </si>
  <si>
    <t>2017011000305</t>
  </si>
  <si>
    <t>2018011000989</t>
  </si>
  <si>
    <t>2018011001110</t>
  </si>
  <si>
    <t>2018011001149</t>
  </si>
  <si>
    <t>0020054370000</t>
  </si>
  <si>
    <t>2014011000210</t>
  </si>
  <si>
    <t>2014011000216</t>
  </si>
  <si>
    <t>2015011000096</t>
  </si>
  <si>
    <t>2015011000173</t>
  </si>
  <si>
    <t>0020059570000</t>
  </si>
  <si>
    <t>2011011000434</t>
  </si>
  <si>
    <t>2015011000103</t>
  </si>
  <si>
    <t>2019011000270</t>
  </si>
  <si>
    <t>0020059000000</t>
  </si>
  <si>
    <t>2015011000144</t>
  </si>
  <si>
    <t>2018011000203</t>
  </si>
  <si>
    <t>2014011000398</t>
  </si>
  <si>
    <t>2013011000074</t>
  </si>
  <si>
    <t>0002000200000</t>
  </si>
  <si>
    <t>2011011000217</t>
  </si>
  <si>
    <t>2011011000307</t>
  </si>
  <si>
    <t>2015011000070</t>
  </si>
  <si>
    <t>2015011000220</t>
  </si>
  <si>
    <t>2015011000228</t>
  </si>
  <si>
    <t>2016011000220</t>
  </si>
  <si>
    <t>2021011000092</t>
  </si>
  <si>
    <t>0096000089999</t>
  </si>
  <si>
    <t>0096000220000</t>
  </si>
  <si>
    <t>0096000719999</t>
  </si>
  <si>
    <t>0096000910000</t>
  </si>
  <si>
    <t>0096000920000</t>
  </si>
  <si>
    <t>2014011000145</t>
  </si>
  <si>
    <t>2015011000214</t>
  </si>
  <si>
    <t>2015011000222</t>
  </si>
  <si>
    <t>2015011000224</t>
  </si>
  <si>
    <t>2021011000025</t>
  </si>
  <si>
    <t>2021011000029</t>
  </si>
  <si>
    <t>2021011000030</t>
  </si>
  <si>
    <t>2021011000031</t>
  </si>
  <si>
    <t>2021011000033</t>
  </si>
  <si>
    <t>2021011000035</t>
  </si>
  <si>
    <t>2021011000037</t>
  </si>
  <si>
    <t>2014011000275</t>
  </si>
  <si>
    <t>2021011000023</t>
  </si>
  <si>
    <t>1105000010000</t>
  </si>
  <si>
    <t>1105001299999</t>
  </si>
  <si>
    <t>2013011000237</t>
  </si>
  <si>
    <t>2013011000299</t>
  </si>
  <si>
    <t>2015011000242</t>
  </si>
  <si>
    <t>2015011000243</t>
  </si>
  <si>
    <t>2015011000245</t>
  </si>
  <si>
    <t>2016011000058</t>
  </si>
  <si>
    <t>2016011000078</t>
  </si>
  <si>
    <t>2016011000079</t>
  </si>
  <si>
    <t>2016011000080</t>
  </si>
  <si>
    <t>2016011000095</t>
  </si>
  <si>
    <t>2016011000103</t>
  </si>
  <si>
    <t>2016011000104</t>
  </si>
  <si>
    <t>2016011000221</t>
  </si>
  <si>
    <t>2016011000235</t>
  </si>
  <si>
    <t>2016011000271</t>
  </si>
  <si>
    <t>2018011001136</t>
  </si>
  <si>
    <t>1011000930000</t>
  </si>
  <si>
    <t>1011000990000</t>
  </si>
  <si>
    <t>1011001000000</t>
  </si>
  <si>
    <t>1011001060000</t>
  </si>
  <si>
    <t>1011001070000</t>
  </si>
  <si>
    <t>2012011000203</t>
  </si>
  <si>
    <t>2012011000204</t>
  </si>
  <si>
    <t>2012011000206</t>
  </si>
  <si>
    <t>2012011000399</t>
  </si>
  <si>
    <t>2013011000226</t>
  </si>
  <si>
    <t>2013011000268</t>
  </si>
  <si>
    <t>2014011000308</t>
  </si>
  <si>
    <t>2015011000258</t>
  </si>
  <si>
    <t>2015011000261</t>
  </si>
  <si>
    <t>2018011000847</t>
  </si>
  <si>
    <t>2018011000918</t>
  </si>
  <si>
    <t>2020011000106</t>
  </si>
  <si>
    <t>2020011000107</t>
  </si>
  <si>
    <t>2020011000123</t>
  </si>
  <si>
    <t>2020011000131</t>
  </si>
  <si>
    <t>2014011000312</t>
  </si>
  <si>
    <t>2015011000108</t>
  </si>
  <si>
    <t>2015011000109</t>
  </si>
  <si>
    <t>2015011000129</t>
  </si>
  <si>
    <t>2015011000194</t>
  </si>
  <si>
    <t>0094000450000</t>
  </si>
  <si>
    <t>0094000640000</t>
  </si>
  <si>
    <t>0094001209999</t>
  </si>
  <si>
    <t>2011011000513</t>
  </si>
  <si>
    <t>2013011000423</t>
  </si>
  <si>
    <t>2014011000317</t>
  </si>
  <si>
    <t>2014011000321</t>
  </si>
  <si>
    <t>2015011000303</t>
  </si>
  <si>
    <t>2015011000331</t>
  </si>
  <si>
    <t>2015011000355</t>
  </si>
  <si>
    <t>2016011000209</t>
  </si>
  <si>
    <t>2020011000160</t>
  </si>
  <si>
    <t>2015011000079</t>
  </si>
  <si>
    <t>1181000010000</t>
  </si>
  <si>
    <t>2012011000240</t>
  </si>
  <si>
    <t>2012011000243</t>
  </si>
  <si>
    <t>2013011000305</t>
  </si>
  <si>
    <t>2014011000354</t>
  </si>
  <si>
    <t>2016011000040</t>
  </si>
  <si>
    <t>2016011000128</t>
  </si>
  <si>
    <t>2011011000477</t>
  </si>
  <si>
    <t>2012011000363</t>
  </si>
  <si>
    <t>2015011000090</t>
  </si>
  <si>
    <t>1007000050000</t>
  </si>
  <si>
    <t>1007000060000</t>
  </si>
  <si>
    <t>1007000290000</t>
  </si>
  <si>
    <t>1007000770000</t>
  </si>
  <si>
    <t>1007000850000</t>
  </si>
  <si>
    <t>1007000880000</t>
  </si>
  <si>
    <t>2011011000106</t>
  </si>
  <si>
    <t>2011011000120</t>
  </si>
  <si>
    <t>2012011000269</t>
  </si>
  <si>
    <t>2012011000382</t>
  </si>
  <si>
    <t>2013011000081</t>
  </si>
  <si>
    <t>2013011000135</t>
  </si>
  <si>
    <t>2013011000159</t>
  </si>
  <si>
    <t>2013011000188</t>
  </si>
  <si>
    <t>2014011000192</t>
  </si>
  <si>
    <t>2014011000200</t>
  </si>
  <si>
    <t>2014011000230</t>
  </si>
  <si>
    <t>2015011000279</t>
  </si>
  <si>
    <t>2020011000025</t>
  </si>
  <si>
    <t>2020011000026</t>
  </si>
  <si>
    <t>2015011000073</t>
  </si>
  <si>
    <t>0094000530000</t>
  </si>
  <si>
    <t>0095000010000</t>
  </si>
  <si>
    <t>2016011000052</t>
  </si>
  <si>
    <t>2021011000022</t>
  </si>
  <si>
    <t>0094001140000</t>
  </si>
  <si>
    <t>2011011000319</t>
  </si>
  <si>
    <t>2021011000005</t>
  </si>
  <si>
    <t>0019171300000</t>
  </si>
  <si>
    <t>0019171449999</t>
  </si>
  <si>
    <t>0019171549999</t>
  </si>
  <si>
    <t>0019171750000</t>
  </si>
  <si>
    <t>0027065319999</t>
  </si>
  <si>
    <t>2011011000185</t>
  </si>
  <si>
    <t>2011011000291</t>
  </si>
  <si>
    <t>2011011000521</t>
  </si>
  <si>
    <t>2011011000531</t>
  </si>
  <si>
    <t>2011011000547</t>
  </si>
  <si>
    <t>2012011000259</t>
  </si>
  <si>
    <t>2012011000260</t>
  </si>
  <si>
    <t>2012011000271</t>
  </si>
  <si>
    <t>2012011000413</t>
  </si>
  <si>
    <t>2012011000419</t>
  </si>
  <si>
    <t>2013011000231</t>
  </si>
  <si>
    <t>2013011000241</t>
  </si>
  <si>
    <t>2013011000320</t>
  </si>
  <si>
    <t>2014011000171</t>
  </si>
  <si>
    <t>2014011000203</t>
  </si>
  <si>
    <t>2014011000259</t>
  </si>
  <si>
    <t>2015011000044</t>
  </si>
  <si>
    <t>2015011000154</t>
  </si>
  <si>
    <t>2015011000340</t>
  </si>
  <si>
    <t>2016011000325</t>
  </si>
  <si>
    <t>2017011000471</t>
  </si>
  <si>
    <t>2018011000549</t>
  </si>
  <si>
    <t>2020011000082</t>
  </si>
  <si>
    <t>2020011000191</t>
  </si>
  <si>
    <t>2021011000003</t>
  </si>
  <si>
    <t>2012011000389</t>
  </si>
  <si>
    <t>2011011000182</t>
  </si>
  <si>
    <t>2011011000184</t>
  </si>
  <si>
    <t>2012011000418</t>
  </si>
  <si>
    <t>2013011000225</t>
  </si>
  <si>
    <t>2014011000196</t>
  </si>
  <si>
    <t>2014011000409</t>
  </si>
  <si>
    <t>2016011000059</t>
  </si>
  <si>
    <t>2016011000089</t>
  </si>
  <si>
    <t>2021011000028</t>
  </si>
  <si>
    <t>2021011000045</t>
  </si>
  <si>
    <t>2021011000065</t>
  </si>
  <si>
    <t>2021011000066</t>
  </si>
  <si>
    <t>2021011000068</t>
  </si>
  <si>
    <t>2021011000069</t>
  </si>
  <si>
    <t>2021011000070</t>
  </si>
  <si>
    <t>2021011000134</t>
  </si>
  <si>
    <t>2012011000173</t>
  </si>
  <si>
    <t>2017011000295</t>
  </si>
  <si>
    <t>2021011000046</t>
  </si>
  <si>
    <t>2021011000085</t>
  </si>
  <si>
    <t>2021011000086</t>
  </si>
  <si>
    <t>2021011000102</t>
  </si>
  <si>
    <t>2021011000117</t>
  </si>
  <si>
    <t>2021011000119</t>
  </si>
  <si>
    <t>1004000020000</t>
  </si>
  <si>
    <t>1004000480000</t>
  </si>
  <si>
    <t>1004000490000</t>
  </si>
  <si>
    <t>1004000520000</t>
  </si>
  <si>
    <t>1004001210000</t>
  </si>
  <si>
    <t>1004001230000</t>
  </si>
  <si>
    <t>1016003800000</t>
  </si>
  <si>
    <t>2012011000127</t>
  </si>
  <si>
    <t>2012011000129</t>
  </si>
  <si>
    <t>2012011000130</t>
  </si>
  <si>
    <t>2015011000182</t>
  </si>
  <si>
    <t>2015011000186</t>
  </si>
  <si>
    <t>2015011000189</t>
  </si>
  <si>
    <t>0066005020000</t>
  </si>
  <si>
    <t>0066005030000</t>
  </si>
  <si>
    <t>0066005040000</t>
  </si>
  <si>
    <t>0066005060000</t>
  </si>
  <si>
    <t>0066005070000</t>
  </si>
  <si>
    <t>0066005110000</t>
  </si>
  <si>
    <t>0066005160000</t>
  </si>
  <si>
    <t>0066005340000</t>
  </si>
  <si>
    <t>2011011000451</t>
  </si>
  <si>
    <t>2012011000008</t>
  </si>
  <si>
    <t>2012011000009</t>
  </si>
  <si>
    <t>2012011000010</t>
  </si>
  <si>
    <t>2012011000064</t>
  </si>
  <si>
    <t>2012011000443</t>
  </si>
  <si>
    <t>2012011000470</t>
  </si>
  <si>
    <t>2016011000260</t>
  </si>
  <si>
    <t>2017011000342</t>
  </si>
  <si>
    <t>0010002950000</t>
  </si>
  <si>
    <t>0010003140000</t>
  </si>
  <si>
    <t>1117000140000</t>
  </si>
  <si>
    <t>1117000220000</t>
  </si>
  <si>
    <t>1117000240000</t>
  </si>
  <si>
    <t>1117000270000</t>
  </si>
  <si>
    <t>1117000530000</t>
  </si>
  <si>
    <t>1117000589999</t>
  </si>
  <si>
    <t>2011011000235</t>
  </si>
  <si>
    <t>2013011000180</t>
  </si>
  <si>
    <t>2016011000116</t>
  </si>
  <si>
    <t>2018011000710</t>
  </si>
  <si>
    <t>2021011000079</t>
  </si>
  <si>
    <t>2021011000081</t>
  </si>
  <si>
    <t>2021011000082</t>
  </si>
  <si>
    <t>2021011000096</t>
  </si>
  <si>
    <t>2012011000018</t>
  </si>
  <si>
    <t>2012011000019</t>
  </si>
  <si>
    <t>2014011000324</t>
  </si>
  <si>
    <t>2021011000097</t>
  </si>
  <si>
    <t>0064005290000</t>
  </si>
  <si>
    <t>1006001930000</t>
  </si>
  <si>
    <t>1006003160000</t>
  </si>
  <si>
    <t>1006003169999</t>
  </si>
  <si>
    <t>2011011000293</t>
  </si>
  <si>
    <t>2012011000219</t>
  </si>
  <si>
    <t>2012011000266</t>
  </si>
  <si>
    <t>2013011000190</t>
  </si>
  <si>
    <t>2013011000194</t>
  </si>
  <si>
    <t>2014011000173</t>
  </si>
  <si>
    <t>2015011000091</t>
  </si>
  <si>
    <t>2015011000092</t>
  </si>
  <si>
    <t>2015011000097</t>
  </si>
  <si>
    <t>2015011000148</t>
  </si>
  <si>
    <t>2015011000178</t>
  </si>
  <si>
    <t>2015011000205</t>
  </si>
  <si>
    <t>2016011000113</t>
  </si>
  <si>
    <t>2016011000118</t>
  </si>
  <si>
    <t>2016011000119</t>
  </si>
  <si>
    <t>2016011000121</t>
  </si>
  <si>
    <t>2016011000123</t>
  </si>
  <si>
    <t>2016011000126</t>
  </si>
  <si>
    <t>2016011000137</t>
  </si>
  <si>
    <t>2018011000133</t>
  </si>
  <si>
    <t>2018011000505</t>
  </si>
  <si>
    <t>2018011001105</t>
  </si>
  <si>
    <t>2020011000037</t>
  </si>
  <si>
    <t>2020011000061</t>
  </si>
  <si>
    <t>2020011000064</t>
  </si>
  <si>
    <t>2021011000043</t>
  </si>
  <si>
    <t>2021011000083</t>
  </si>
  <si>
    <t>2018011000843</t>
  </si>
  <si>
    <t>1006001739999</t>
  </si>
  <si>
    <t>2011011000326</t>
  </si>
  <si>
    <t>2017011000185</t>
  </si>
  <si>
    <t>2012011000107</t>
  </si>
  <si>
    <t>2012011000108</t>
  </si>
  <si>
    <t>2014011000167</t>
  </si>
  <si>
    <t>2015011000095</t>
  </si>
  <si>
    <t>2015011000133</t>
  </si>
  <si>
    <t>2016011000156</t>
  </si>
  <si>
    <t>2018011001044</t>
  </si>
  <si>
    <t>2021011000052</t>
  </si>
  <si>
    <t>2015011000172</t>
  </si>
  <si>
    <t>0064002160000</t>
  </si>
  <si>
    <t>0064005270000</t>
  </si>
  <si>
    <t>2012011000193</t>
  </si>
  <si>
    <t>2014011000214</t>
  </si>
  <si>
    <t>2015011000162</t>
  </si>
  <si>
    <t>2015011000170</t>
  </si>
  <si>
    <t>2016011000043</t>
  </si>
  <si>
    <t>2016011000045</t>
  </si>
  <si>
    <t>2016011000311</t>
  </si>
  <si>
    <t>2016011000312</t>
  </si>
  <si>
    <t>2018011000442</t>
  </si>
  <si>
    <t>2021011000252</t>
  </si>
  <si>
    <t>0002003700000</t>
  </si>
  <si>
    <t>1251000050000</t>
  </si>
  <si>
    <t>1251000130000</t>
  </si>
  <si>
    <t>1251000240000</t>
  </si>
  <si>
    <t>2011011000321</t>
  </si>
  <si>
    <t>2012011000044</t>
  </si>
  <si>
    <t>2012011000245</t>
  </si>
  <si>
    <t>2013011000478</t>
  </si>
  <si>
    <t>2014011000078</t>
  </si>
  <si>
    <t>2014011000098</t>
  </si>
  <si>
    <t>2015011000059</t>
  </si>
  <si>
    <t>2017011000104</t>
  </si>
  <si>
    <t>2020011000114</t>
  </si>
  <si>
    <t>2021011000245</t>
  </si>
  <si>
    <t>2021011000246</t>
  </si>
  <si>
    <t>2021011000247</t>
  </si>
  <si>
    <t>2015011000269</t>
  </si>
  <si>
    <t>2015011000276</t>
  </si>
  <si>
    <t>2016011000120</t>
  </si>
  <si>
    <t>2018011000491</t>
  </si>
  <si>
    <t>2018011000742</t>
  </si>
  <si>
    <t>2020011000241</t>
  </si>
  <si>
    <t>2020011000243</t>
  </si>
  <si>
    <t>2020011000246</t>
  </si>
  <si>
    <t>2013011000105</t>
  </si>
  <si>
    <t>1173000270000</t>
  </si>
  <si>
    <t>2012011000272</t>
  </si>
  <si>
    <t>2012011000584</t>
  </si>
  <si>
    <t>2013011000337</t>
  </si>
  <si>
    <t>2013011000397</t>
  </si>
  <si>
    <t>2015011000076</t>
  </si>
  <si>
    <t>2015011000081</t>
  </si>
  <si>
    <t>2015011000161</t>
  </si>
  <si>
    <t>2015011000273</t>
  </si>
  <si>
    <t>2016011000070</t>
  </si>
  <si>
    <t>2017011000398</t>
  </si>
  <si>
    <t>2018011000296</t>
  </si>
  <si>
    <t>2020011000242</t>
  </si>
  <si>
    <t>2020011000245</t>
  </si>
  <si>
    <t>2020011000247</t>
  </si>
  <si>
    <t>0023000120001</t>
  </si>
  <si>
    <t>0023000129999</t>
  </si>
  <si>
    <t>0023000310000</t>
  </si>
  <si>
    <t>0023000360000</t>
  </si>
  <si>
    <t>0023000730000</t>
  </si>
  <si>
    <t>0023000799999</t>
  </si>
  <si>
    <t>0023001140000</t>
  </si>
  <si>
    <t>0023003520000</t>
  </si>
  <si>
    <t>0023003570000</t>
  </si>
  <si>
    <t>0023003580000</t>
  </si>
  <si>
    <t>0023003650000</t>
  </si>
  <si>
    <t>0023003820000</t>
  </si>
  <si>
    <t>0023029060000</t>
  </si>
  <si>
    <t>0023030829999</t>
  </si>
  <si>
    <t>0023030870000</t>
  </si>
  <si>
    <t>0023030970000</t>
  </si>
  <si>
    <t>0023030980000</t>
  </si>
  <si>
    <t>0027009210011</t>
  </si>
  <si>
    <t>0027009210075</t>
  </si>
  <si>
    <t>0027009219999</t>
  </si>
  <si>
    <t>2011011000191</t>
  </si>
  <si>
    <t>2011011000461</t>
  </si>
  <si>
    <t>2011011000467</t>
  </si>
  <si>
    <t>2012011000095</t>
  </si>
  <si>
    <t>2012011000096</t>
  </si>
  <si>
    <t>2014011000011</t>
  </si>
  <si>
    <t>2014011000201</t>
  </si>
  <si>
    <t>2014011000262</t>
  </si>
  <si>
    <t>2014011000274</t>
  </si>
  <si>
    <t>2014011000278</t>
  </si>
  <si>
    <t>2015011000086</t>
  </si>
  <si>
    <t>2015011000089</t>
  </si>
  <si>
    <t>2015011000175</t>
  </si>
  <si>
    <t>2015011000190</t>
  </si>
  <si>
    <t>2015011000191</t>
  </si>
  <si>
    <t>2015011000195</t>
  </si>
  <si>
    <t>2015011000200</t>
  </si>
  <si>
    <t>2015011000306</t>
  </si>
  <si>
    <t>2015011000349</t>
  </si>
  <si>
    <t>2016011000154</t>
  </si>
  <si>
    <t>2016011000176</t>
  </si>
  <si>
    <t>2016011000183</t>
  </si>
  <si>
    <t>2016011000184</t>
  </si>
  <si>
    <t>2016011000192</t>
  </si>
  <si>
    <t>2016011000195</t>
  </si>
  <si>
    <t>2016011000197</t>
  </si>
  <si>
    <t>2016011000218</t>
  </si>
  <si>
    <t>2017011000350</t>
  </si>
  <si>
    <t>2018011000384</t>
  </si>
  <si>
    <t>2018011000543</t>
  </si>
  <si>
    <t>2018011000609</t>
  </si>
  <si>
    <t>2018011000785</t>
  </si>
  <si>
    <t>2020011000124</t>
  </si>
  <si>
    <t>2021011000087</t>
  </si>
  <si>
    <t>2021011000088</t>
  </si>
  <si>
    <t>2021011000091</t>
  </si>
  <si>
    <t>2021011000094</t>
  </si>
  <si>
    <t>2021011000107</t>
  </si>
  <si>
    <t>0043000070000</t>
  </si>
  <si>
    <t>2020011000135</t>
  </si>
  <si>
    <t>2021011000113</t>
  </si>
  <si>
    <t>2016011000175</t>
  </si>
  <si>
    <t>2016011000177</t>
  </si>
  <si>
    <t>2016011000179</t>
  </si>
  <si>
    <t>2016011000185</t>
  </si>
  <si>
    <t>2016011000190</t>
  </si>
  <si>
    <t>2016011000193</t>
  </si>
  <si>
    <t>2018011001063</t>
  </si>
  <si>
    <t>2020011000089</t>
  </si>
  <si>
    <t>0104029640000</t>
  </si>
  <si>
    <t>0104029700000</t>
  </si>
  <si>
    <t>2015011000163</t>
  </si>
  <si>
    <t>2015011000164</t>
  </si>
  <si>
    <t>2016011000186</t>
  </si>
  <si>
    <t>2016011000187</t>
  </si>
  <si>
    <t>2016011000196</t>
  </si>
  <si>
    <t>2016011000219</t>
  </si>
  <si>
    <t>0023030860000</t>
  </si>
  <si>
    <t>1201000090000</t>
  </si>
  <si>
    <t>2014011000135</t>
  </si>
  <si>
    <t>2015011000067</t>
  </si>
  <si>
    <t>2011011000576</t>
  </si>
  <si>
    <t>2012011000189</t>
  </si>
  <si>
    <t>2014011000091</t>
  </si>
  <si>
    <t>2014011000092</t>
  </si>
  <si>
    <t>2015011000169</t>
  </si>
  <si>
    <t>1154000130000</t>
  </si>
  <si>
    <t>1154000280000</t>
  </si>
  <si>
    <t>1154000310000</t>
  </si>
  <si>
    <t>1154000370000</t>
  </si>
  <si>
    <t>1154000420000</t>
  </si>
  <si>
    <t>2011011000240</t>
  </si>
  <si>
    <t>2013011000260</t>
  </si>
  <si>
    <t>2013011000300</t>
  </si>
  <si>
    <t>2013011000301</t>
  </si>
  <si>
    <t>2014011000253</t>
  </si>
  <si>
    <t>2016011000101</t>
  </si>
  <si>
    <t>2016011000174</t>
  </si>
  <si>
    <t>2021011000073</t>
  </si>
  <si>
    <t>2021011000075</t>
  </si>
  <si>
    <t>2021011000077</t>
  </si>
  <si>
    <t>1211000060000</t>
  </si>
  <si>
    <t>1211000100000</t>
  </si>
  <si>
    <t>1211000110000</t>
  </si>
  <si>
    <t>2012011000262</t>
  </si>
  <si>
    <t>2014011000234</t>
  </si>
  <si>
    <t>2014011000236</t>
  </si>
  <si>
    <t>2021011000067</t>
  </si>
  <si>
    <t>2021011000071</t>
  </si>
  <si>
    <t>1180000140000</t>
  </si>
  <si>
    <t>2012011000350</t>
  </si>
  <si>
    <t>2014011000280</t>
  </si>
  <si>
    <t>2014011000282</t>
  </si>
  <si>
    <t>2014011000385</t>
  </si>
  <si>
    <t>2015011000143</t>
  </si>
  <si>
    <t>2015011000155</t>
  </si>
  <si>
    <t>2015011000179</t>
  </si>
  <si>
    <t>2015011000185</t>
  </si>
  <si>
    <t>2017011000145</t>
  </si>
  <si>
    <t>2021011000074</t>
  </si>
  <si>
    <t>2021011000270</t>
  </si>
  <si>
    <t>0027046790000</t>
  </si>
  <si>
    <t>1186000010000</t>
  </si>
  <si>
    <t>2011011000338</t>
  </si>
  <si>
    <t>2011011000343</t>
  </si>
  <si>
    <t>2011011000540</t>
  </si>
  <si>
    <t>2016011000114</t>
  </si>
  <si>
    <t>1200000060000</t>
  </si>
  <si>
    <t>2011011000313</t>
  </si>
  <si>
    <t>2012011000593</t>
  </si>
  <si>
    <t>2013011000245</t>
  </si>
  <si>
    <t>2013011000582</t>
  </si>
  <si>
    <t>0027065270000</t>
  </si>
  <si>
    <t>0027065430000</t>
  </si>
  <si>
    <t>1172002220000</t>
  </si>
  <si>
    <t>2011011000216</t>
  </si>
  <si>
    <t>2011011000243</t>
  </si>
  <si>
    <t>2011011000306</t>
  </si>
  <si>
    <t>2012011000057</t>
  </si>
  <si>
    <t>2012011000585</t>
  </si>
  <si>
    <t>2013011000023</t>
  </si>
  <si>
    <t>2013011000316</t>
  </si>
  <si>
    <t>2013011000566</t>
  </si>
  <si>
    <t>2014011000087</t>
  </si>
  <si>
    <t>2015011000063</t>
  </si>
  <si>
    <t>2015011000254</t>
  </si>
  <si>
    <t>2015011000334</t>
  </si>
  <si>
    <t>2018011000413</t>
  </si>
  <si>
    <t>2021011000099</t>
  </si>
  <si>
    <t>2020011000128</t>
  </si>
  <si>
    <t>2011011000331</t>
  </si>
  <si>
    <t>2012011000183</t>
  </si>
  <si>
    <t>2013011000138</t>
  </si>
  <si>
    <t>2021011000251</t>
  </si>
  <si>
    <t>2021011000254</t>
  </si>
  <si>
    <t>2011011000158</t>
  </si>
  <si>
    <t>2012011000558</t>
  </si>
  <si>
    <t>2015011000199</t>
  </si>
  <si>
    <t>2017011000273</t>
  </si>
  <si>
    <t>2018011000792</t>
  </si>
  <si>
    <t>2018011001119</t>
  </si>
  <si>
    <t>2020011000078</t>
  </si>
  <si>
    <t>2020011000219</t>
  </si>
  <si>
    <t>2021011000089</t>
  </si>
  <si>
    <t>0002300720000</t>
  </si>
  <si>
    <t>0064005300000</t>
  </si>
  <si>
    <t>0064005310000</t>
  </si>
  <si>
    <t>1006003490000</t>
  </si>
  <si>
    <t>1006003610000</t>
  </si>
  <si>
    <t>2011011000281</t>
  </si>
  <si>
    <t>2012011000274</t>
  </si>
  <si>
    <t>2012011000390</t>
  </si>
  <si>
    <t>2013011000574</t>
  </si>
  <si>
    <t>2020011000043</t>
  </si>
  <si>
    <t>2020011000163</t>
  </si>
  <si>
    <t>2021011000013</t>
  </si>
  <si>
    <t>2021011000174</t>
  </si>
  <si>
    <t>0050002670000</t>
  </si>
  <si>
    <t>2012011000299</t>
  </si>
  <si>
    <t>2014011000169</t>
  </si>
  <si>
    <t>2014011000180</t>
  </si>
  <si>
    <t>2015011000311</t>
  </si>
  <si>
    <t>2015011000322</t>
  </si>
  <si>
    <t>2016011000065</t>
  </si>
  <si>
    <t>2016011000066</t>
  </si>
  <si>
    <t>2016011000067</t>
  </si>
  <si>
    <t>2021011000051</t>
  </si>
  <si>
    <t>2021011000060</t>
  </si>
  <si>
    <t>2020011000009</t>
  </si>
  <si>
    <t>2021011000004</t>
  </si>
  <si>
    <t>1114000380000</t>
  </si>
  <si>
    <t>1114003000000</t>
  </si>
  <si>
    <t>1114003300000</t>
  </si>
  <si>
    <t>1114003640000</t>
  </si>
  <si>
    <t>1114003790000</t>
  </si>
  <si>
    <t>1114003820000</t>
  </si>
  <si>
    <t>1114004240000</t>
  </si>
  <si>
    <t>2011011000071</t>
  </si>
  <si>
    <t>2011011000320</t>
  </si>
  <si>
    <t>2013011000219</t>
  </si>
  <si>
    <t>2013011000267</t>
  </si>
  <si>
    <t>2013011000283</t>
  </si>
  <si>
    <t>2015011000225</t>
  </si>
  <si>
    <t>2016011000107</t>
  </si>
  <si>
    <t>2016011000133</t>
  </si>
  <si>
    <t>2016011000227</t>
  </si>
  <si>
    <t>2016011000230</t>
  </si>
  <si>
    <t>2016011000232</t>
  </si>
  <si>
    <t>2016011000237</t>
  </si>
  <si>
    <t>2016011000238</t>
  </si>
  <si>
    <t>2016011000239</t>
  </si>
  <si>
    <t>1102001080000</t>
  </si>
  <si>
    <t>1102001150000</t>
  </si>
  <si>
    <t>1102002200000</t>
  </si>
  <si>
    <t>1102002220000</t>
  </si>
  <si>
    <t>1102002290000</t>
  </si>
  <si>
    <t>1102002340000</t>
  </si>
  <si>
    <t>1102002380000</t>
  </si>
  <si>
    <t>2011011000452</t>
  </si>
  <si>
    <t>2013011000249</t>
  </si>
  <si>
    <t>2013011000314</t>
  </si>
  <si>
    <t>2013011000324</t>
  </si>
  <si>
    <t>2017011000133</t>
  </si>
  <si>
    <t>2021011000095</t>
  </si>
  <si>
    <t>2020011000116</t>
  </si>
  <si>
    <t>2020011000117</t>
  </si>
  <si>
    <t>2020011000118</t>
  </si>
  <si>
    <t>1102002170000</t>
  </si>
  <si>
    <t>1102002330000</t>
  </si>
  <si>
    <t>1161001670000</t>
  </si>
  <si>
    <t>1161002030000</t>
  </si>
  <si>
    <t>2011011000519</t>
  </si>
  <si>
    <t>2012011000325</t>
  </si>
  <si>
    <t>2016011000136</t>
  </si>
  <si>
    <t>2016011000161</t>
  </si>
  <si>
    <t>2020011000067</t>
  </si>
  <si>
    <t>2020011000092</t>
  </si>
  <si>
    <t>2011011000465</t>
  </si>
  <si>
    <t>2011011000466</t>
  </si>
  <si>
    <t>2012011000128</t>
  </si>
  <si>
    <t>2016011000202</t>
  </si>
  <si>
    <t>2021011000101</t>
  </si>
  <si>
    <t>2011011000560</t>
  </si>
  <si>
    <t>2011011000571</t>
  </si>
  <si>
    <t>2011011000572</t>
  </si>
  <si>
    <t>2011011000573</t>
  </si>
  <si>
    <t>2014011000202</t>
  </si>
  <si>
    <t>0016024739999</t>
  </si>
  <si>
    <t>0016024779999</t>
  </si>
  <si>
    <t>0027063360000</t>
  </si>
  <si>
    <t>1016000379999</t>
  </si>
  <si>
    <t>1016004340000</t>
  </si>
  <si>
    <t>2011011000138</t>
  </si>
  <si>
    <t>2011011000282</t>
  </si>
  <si>
    <t>2011011000430</t>
  </si>
  <si>
    <t>2011011000502</t>
  </si>
  <si>
    <t>2011011000511</t>
  </si>
  <si>
    <t>2011011000523</t>
  </si>
  <si>
    <t>2011011000537</t>
  </si>
  <si>
    <t>2012011000029</t>
  </si>
  <si>
    <t>2012011000111</t>
  </si>
  <si>
    <t>2012011000141</t>
  </si>
  <si>
    <t>2012011000153</t>
  </si>
  <si>
    <t>2013011000291</t>
  </si>
  <si>
    <t>2013011000330</t>
  </si>
  <si>
    <t>2013011000414</t>
  </si>
  <si>
    <t>2014011000120</t>
  </si>
  <si>
    <t>2014011000129</t>
  </si>
  <si>
    <t>2014011000245</t>
  </si>
  <si>
    <t>2014011000265</t>
  </si>
  <si>
    <t>2014011000384</t>
  </si>
  <si>
    <t>2015011000307</t>
  </si>
  <si>
    <t>2016011000061</t>
  </si>
  <si>
    <t>2018011000120</t>
  </si>
  <si>
    <t>2014011000271</t>
  </si>
  <si>
    <t>0109000010000</t>
  </si>
  <si>
    <t>0109000020000</t>
  </si>
  <si>
    <t>1016000949999</t>
  </si>
  <si>
    <t>2015011000156</t>
  </si>
  <si>
    <t>2015011000160</t>
  </si>
  <si>
    <t>2015011000168</t>
  </si>
  <si>
    <t>2015011000198</t>
  </si>
  <si>
    <t>2011011000142</t>
  </si>
  <si>
    <t>2020011000099</t>
  </si>
  <si>
    <t>2010011000059</t>
  </si>
  <si>
    <t>0016001680000</t>
  </si>
  <si>
    <t>0016001720000</t>
  </si>
  <si>
    <t>1016000730000</t>
  </si>
  <si>
    <t>1016002430000</t>
  </si>
  <si>
    <t>2013011000564</t>
  </si>
  <si>
    <t>2016011000199</t>
  </si>
  <si>
    <t>2017011000388</t>
  </si>
  <si>
    <t>2017011000400</t>
  </si>
  <si>
    <t>1016000480000</t>
  </si>
  <si>
    <t>1016000660000</t>
  </si>
  <si>
    <t>2012011000031</t>
  </si>
  <si>
    <t>2012011000033</t>
  </si>
  <si>
    <t>2020011000053</t>
  </si>
  <si>
    <t>2020011000231</t>
  </si>
  <si>
    <t>2014011000026</t>
  </si>
  <si>
    <t>2014011000097</t>
  </si>
  <si>
    <t>1016003730000</t>
  </si>
  <si>
    <t>2016011000145</t>
  </si>
  <si>
    <t>2021011000163</t>
  </si>
  <si>
    <t>2020011000017</t>
  </si>
  <si>
    <t>2020011000153</t>
  </si>
  <si>
    <t>2020011000042</t>
  </si>
  <si>
    <t>0012001229999</t>
  </si>
  <si>
    <t>0012052110000</t>
  </si>
  <si>
    <t>0012052200000</t>
  </si>
  <si>
    <t>0012052230000</t>
  </si>
  <si>
    <t>0012052350000</t>
  </si>
  <si>
    <t>0012052470000</t>
  </si>
  <si>
    <t>0012052490000</t>
  </si>
  <si>
    <t>0012052500000</t>
  </si>
  <si>
    <t>0012052560000</t>
  </si>
  <si>
    <t>2011011000473</t>
  </si>
  <si>
    <t>2013011000279</t>
  </si>
  <si>
    <t>2014011000231</t>
  </si>
  <si>
    <t>2014011000242</t>
  </si>
  <si>
    <t>2014011000243</t>
  </si>
  <si>
    <t>2016011000286</t>
  </si>
  <si>
    <t>2017011000176</t>
  </si>
  <si>
    <t>1368000010000</t>
  </si>
  <si>
    <t>1016002970000</t>
  </si>
  <si>
    <t>1016002989999</t>
  </si>
  <si>
    <t>1016003240000</t>
  </si>
  <si>
    <t>1016005000000</t>
  </si>
  <si>
    <t>2011011000472</t>
  </si>
  <si>
    <t>2011011000501</t>
  </si>
  <si>
    <t>2011011000536</t>
  </si>
  <si>
    <t>2012011000343</t>
  </si>
  <si>
    <t>2012011000345</t>
  </si>
  <si>
    <t>2012011000409</t>
  </si>
  <si>
    <t>2013011000132</t>
  </si>
  <si>
    <t>2014011000069</t>
  </si>
  <si>
    <t>2014011000093</t>
  </si>
  <si>
    <t>2014011000258</t>
  </si>
  <si>
    <t>2014011000431</t>
  </si>
  <si>
    <t>2015011000145</t>
  </si>
  <si>
    <t>2015011000304</t>
  </si>
  <si>
    <t>2016011000017</t>
  </si>
  <si>
    <t>2016011000019</t>
  </si>
  <si>
    <t>2016011000142</t>
  </si>
  <si>
    <t>2016011000150</t>
  </si>
  <si>
    <t>2016011000167</t>
  </si>
  <si>
    <t>2016011000170</t>
  </si>
  <si>
    <t>2016011000318</t>
  </si>
  <si>
    <t>2017011000351</t>
  </si>
  <si>
    <t>2017011000409</t>
  </si>
  <si>
    <t>2017011000410</t>
  </si>
  <si>
    <t>2020011000115</t>
  </si>
  <si>
    <t>2017011000452</t>
  </si>
  <si>
    <t>2021011000059</t>
  </si>
  <si>
    <t>2021011000072</t>
  </si>
  <si>
    <t>0025001040000</t>
  </si>
  <si>
    <t>0025002100000</t>
  </si>
  <si>
    <t>0025002190000</t>
  </si>
  <si>
    <t>0025002210000</t>
  </si>
  <si>
    <t>0025002770000</t>
  </si>
  <si>
    <t>0025002840000</t>
  </si>
  <si>
    <t>0025003100000</t>
  </si>
  <si>
    <t>0025003110000</t>
  </si>
  <si>
    <t>0025003240000</t>
  </si>
  <si>
    <t>2013011000091</t>
  </si>
  <si>
    <t>2015011000294</t>
  </si>
  <si>
    <t>2017011000395</t>
  </si>
  <si>
    <t>2017011000396</t>
  </si>
  <si>
    <t>2017011000423</t>
  </si>
  <si>
    <t>2017011000444</t>
  </si>
  <si>
    <t>2018011000801</t>
  </si>
  <si>
    <t>0086002140000</t>
  </si>
  <si>
    <t>0086002150000</t>
  </si>
  <si>
    <t>0086002270000</t>
  </si>
  <si>
    <t>2012011000577</t>
  </si>
  <si>
    <t>2014011000060</t>
  </si>
  <si>
    <t>2014011000105</t>
  </si>
  <si>
    <t>2014011000113</t>
  </si>
  <si>
    <t>2015011000077</t>
  </si>
  <si>
    <t>2016011000071</t>
  </si>
  <si>
    <t>2016011000076</t>
  </si>
  <si>
    <t>2017011000380</t>
  </si>
  <si>
    <t>2018011000071</t>
  </si>
  <si>
    <t>2018011000139</t>
  </si>
  <si>
    <t>2018011000140</t>
  </si>
  <si>
    <t>2018011000141</t>
  </si>
  <si>
    <t>2012011000135</t>
  </si>
  <si>
    <t>2013011000597</t>
  </si>
  <si>
    <t>2017011000387</t>
  </si>
  <si>
    <t>2017011000389</t>
  </si>
  <si>
    <t>0011080279999</t>
  </si>
  <si>
    <t>0011080920000</t>
  </si>
  <si>
    <t>0011083790000</t>
  </si>
  <si>
    <t>0011083900000</t>
  </si>
  <si>
    <t>0011090680000</t>
  </si>
  <si>
    <t>0011095410000</t>
  </si>
  <si>
    <t>0011098990000</t>
  </si>
  <si>
    <t>0011099000000</t>
  </si>
  <si>
    <t>0011099010000</t>
  </si>
  <si>
    <t>0011099020000</t>
  </si>
  <si>
    <t>0011099030000</t>
  </si>
  <si>
    <t>0011099050000</t>
  </si>
  <si>
    <t>0011099850000</t>
  </si>
  <si>
    <t>0011100510000</t>
  </si>
  <si>
    <t>0011100530000</t>
  </si>
  <si>
    <t>0011102300000</t>
  </si>
  <si>
    <t>0011102630000</t>
  </si>
  <si>
    <t>0011102660000</t>
  </si>
  <si>
    <t>0011102900000</t>
  </si>
  <si>
    <t>0011102950000</t>
  </si>
  <si>
    <t>0011102960000</t>
  </si>
  <si>
    <t>0011102970000</t>
  </si>
  <si>
    <t>0011102980000</t>
  </si>
  <si>
    <t>0011102990000</t>
  </si>
  <si>
    <t>0011103000000</t>
  </si>
  <si>
    <t>0011103500000</t>
  </si>
  <si>
    <t>0027037650000</t>
  </si>
  <si>
    <t>0094000660000</t>
  </si>
  <si>
    <t>2011011000277</t>
  </si>
  <si>
    <t>2011011000285</t>
  </si>
  <si>
    <t>2011011000311</t>
  </si>
  <si>
    <t>2011011000583</t>
  </si>
  <si>
    <t>2012011000006</t>
  </si>
  <si>
    <t>2012011000403</t>
  </si>
  <si>
    <t>2012011000592</t>
  </si>
  <si>
    <t>2013011000367</t>
  </si>
  <si>
    <t>2013011000409</t>
  </si>
  <si>
    <t>2013011000410</t>
  </si>
  <si>
    <t>2013011000415</t>
  </si>
  <si>
    <t>2014011000295</t>
  </si>
  <si>
    <t>2014011000347</t>
  </si>
  <si>
    <t>2015011000301</t>
  </si>
  <si>
    <t>2015011000327</t>
  </si>
  <si>
    <t>2015011000338</t>
  </si>
  <si>
    <t>2017011000468</t>
  </si>
  <si>
    <t>2020011000010</t>
  </si>
  <si>
    <t>2020011000188</t>
  </si>
  <si>
    <t>2021011000141</t>
  </si>
  <si>
    <t>2021011000142</t>
  </si>
  <si>
    <t>2021011000145</t>
  </si>
  <si>
    <t>2021011000153</t>
  </si>
  <si>
    <t>2013011000177</t>
  </si>
  <si>
    <t>2013011000179</t>
  </si>
  <si>
    <t>2014011000003</t>
  </si>
  <si>
    <t>2014011000157</t>
  </si>
  <si>
    <t>0011102220000</t>
  </si>
  <si>
    <t>0011102260000</t>
  </si>
  <si>
    <t>2012011000132</t>
  </si>
  <si>
    <t>2013011000077</t>
  </si>
  <si>
    <t>2013011000354</t>
  </si>
  <si>
    <t>2014011000184</t>
  </si>
  <si>
    <t>2014011000301</t>
  </si>
  <si>
    <t>2016011000164</t>
  </si>
  <si>
    <t>2016011000165</t>
  </si>
  <si>
    <t>2016011000253</t>
  </si>
  <si>
    <t>2016011000254</t>
  </si>
  <si>
    <t>2016011000270</t>
  </si>
  <si>
    <t>2017011000341</t>
  </si>
  <si>
    <t>0005040109999</t>
  </si>
  <si>
    <t>0011000210000</t>
  </si>
  <si>
    <t>0011000850000</t>
  </si>
  <si>
    <t>0011000860000</t>
  </si>
  <si>
    <t>0011001560000</t>
  </si>
  <si>
    <t>0011002050000</t>
  </si>
  <si>
    <t>0011002100000</t>
  </si>
  <si>
    <t>0011045660000</t>
  </si>
  <si>
    <t>0011048890000</t>
  </si>
  <si>
    <t>0011080669999</t>
  </si>
  <si>
    <t>0041001270000</t>
  </si>
  <si>
    <t>0041001280000</t>
  </si>
  <si>
    <t>0041001310000</t>
  </si>
  <si>
    <t>0041001390000</t>
  </si>
  <si>
    <t>0041001830000</t>
  </si>
  <si>
    <t>0041002860000</t>
  </si>
  <si>
    <t>0041005290000</t>
  </si>
  <si>
    <t>0041005670000</t>
  </si>
  <si>
    <t>0041006980000</t>
  </si>
  <si>
    <t>0041007130000</t>
  </si>
  <si>
    <t>0041007170000</t>
  </si>
  <si>
    <t>0041007180000</t>
  </si>
  <si>
    <t>0041007190000</t>
  </si>
  <si>
    <t>0041007340000</t>
  </si>
  <si>
    <t>0041007350000</t>
  </si>
  <si>
    <t>0041007400000</t>
  </si>
  <si>
    <t>0041007430000</t>
  </si>
  <si>
    <t>0041007440000</t>
  </si>
  <si>
    <t>0041007710000</t>
  </si>
  <si>
    <t>0041008010000</t>
  </si>
  <si>
    <t>0041008150000</t>
  </si>
  <si>
    <t>0041008160000</t>
  </si>
  <si>
    <t>0041008170000</t>
  </si>
  <si>
    <t>0041008230000</t>
  </si>
  <si>
    <t>0041008360000</t>
  </si>
  <si>
    <t>0041010500000</t>
  </si>
  <si>
    <t>0041010540000</t>
  </si>
  <si>
    <t>0041011490000</t>
  </si>
  <si>
    <t>0041011520000</t>
  </si>
  <si>
    <t>0041011710000</t>
  </si>
  <si>
    <t>0041012660000</t>
  </si>
  <si>
    <t>0041012800000</t>
  </si>
  <si>
    <t>0041012820000</t>
  </si>
  <si>
    <t>0041012830000</t>
  </si>
  <si>
    <t>0041012840000</t>
  </si>
  <si>
    <t>0041012850000</t>
  </si>
  <si>
    <t>0041012860000</t>
  </si>
  <si>
    <t>0041012890000</t>
  </si>
  <si>
    <t>0041012949999</t>
  </si>
  <si>
    <t>0041017330000</t>
  </si>
  <si>
    <t>1115000400000</t>
  </si>
  <si>
    <t>2011011000067</t>
  </si>
  <si>
    <t>2011011000095</t>
  </si>
  <si>
    <t>2011011000100</t>
  </si>
  <si>
    <t>2011011000102</t>
  </si>
  <si>
    <t>2011011000103</t>
  </si>
  <si>
    <t>2011011000104</t>
  </si>
  <si>
    <t>2011011000115</t>
  </si>
  <si>
    <t>2011011000146</t>
  </si>
  <si>
    <t>2011011000147</t>
  </si>
  <si>
    <t>2011011000148</t>
  </si>
  <si>
    <t>2011011000471</t>
  </si>
  <si>
    <t>2012011000251</t>
  </si>
  <si>
    <t>2012011000255</t>
  </si>
  <si>
    <t>2012011000256</t>
  </si>
  <si>
    <t>2012011000377</t>
  </si>
  <si>
    <t>2012011000394</t>
  </si>
  <si>
    <t>2012011000404</t>
  </si>
  <si>
    <t>2012011000405</t>
  </si>
  <si>
    <t>2012011000406</t>
  </si>
  <si>
    <t>2012011000453</t>
  </si>
  <si>
    <t>2013011000075</t>
  </si>
  <si>
    <t>2013011000420</t>
  </si>
  <si>
    <t>2013011000513</t>
  </si>
  <si>
    <t>2014011000136</t>
  </si>
  <si>
    <t>2014011000219</t>
  </si>
  <si>
    <t>2014011000227</t>
  </si>
  <si>
    <t>2014011000330</t>
  </si>
  <si>
    <t>2016011000222</t>
  </si>
  <si>
    <t>2016011000256</t>
  </si>
  <si>
    <t>2016011000275</t>
  </si>
  <si>
    <t>2017011000302</t>
  </si>
  <si>
    <t>2017011000319</t>
  </si>
  <si>
    <t>2017011000322</t>
  </si>
  <si>
    <t>2021011000007</t>
  </si>
  <si>
    <t>2021011000161</t>
  </si>
  <si>
    <t>2021011000162</t>
  </si>
  <si>
    <t>2021011000242</t>
  </si>
  <si>
    <t>2021011000243</t>
  </si>
  <si>
    <t>2021011000249</t>
  </si>
  <si>
    <t>0002080800000</t>
  </si>
  <si>
    <t>0027021870000</t>
  </si>
  <si>
    <t>1015001150000</t>
  </si>
  <si>
    <t>1015001230000</t>
  </si>
  <si>
    <t>1015001870000</t>
  </si>
  <si>
    <t>1015001900000</t>
  </si>
  <si>
    <t>2012011000291</t>
  </si>
  <si>
    <t>2016011000148</t>
  </si>
  <si>
    <t>2016011000149</t>
  </si>
  <si>
    <t>0027034810000</t>
  </si>
  <si>
    <t>0033000280000</t>
  </si>
  <si>
    <t>0033000290000</t>
  </si>
  <si>
    <t>0033000310000</t>
  </si>
  <si>
    <t>0033000320000</t>
  </si>
  <si>
    <t>0033000340000</t>
  </si>
  <si>
    <t>0033000370000</t>
  </si>
  <si>
    <t>0041008740000</t>
  </si>
  <si>
    <t>2010011000004</t>
  </si>
  <si>
    <t>2011011000427</t>
  </si>
  <si>
    <t>2012011000041</t>
  </si>
  <si>
    <t>2012011000068</t>
  </si>
  <si>
    <t>2012011000070</t>
  </si>
  <si>
    <t>2013011000252</t>
  </si>
  <si>
    <t>2013011000484</t>
  </si>
  <si>
    <t>2013011000534</t>
  </si>
  <si>
    <t>2013011000555</t>
  </si>
  <si>
    <t>2013011000556</t>
  </si>
  <si>
    <t>2013011000557</t>
  </si>
  <si>
    <t>2013011000558</t>
  </si>
  <si>
    <t>2013011000560</t>
  </si>
  <si>
    <t>2013011000578</t>
  </si>
  <si>
    <t>2013011000579</t>
  </si>
  <si>
    <t>2013011000591</t>
  </si>
  <si>
    <t>2013011000592</t>
  </si>
  <si>
    <t>2013011000593</t>
  </si>
  <si>
    <t>2013011000594</t>
  </si>
  <si>
    <t>2014011000217</t>
  </si>
  <si>
    <t>2014011000394</t>
  </si>
  <si>
    <t>2014011000430</t>
  </si>
  <si>
    <t>2014011000442</t>
  </si>
  <si>
    <t>2014011000443</t>
  </si>
  <si>
    <t>2014011000444</t>
  </si>
  <si>
    <t>2014011000445</t>
  </si>
  <si>
    <t>2014011000447</t>
  </si>
  <si>
    <t>2014011000451</t>
  </si>
  <si>
    <t>2014011000452</t>
  </si>
  <si>
    <t>2015011000342</t>
  </si>
  <si>
    <t>2015011000343</t>
  </si>
  <si>
    <t>2018011000335</t>
  </si>
  <si>
    <t>2018011000959</t>
  </si>
  <si>
    <t>2018011001138</t>
  </si>
  <si>
    <t>2021011000048</t>
  </si>
  <si>
    <t>2021011000076</t>
  </si>
  <si>
    <t>2015011000291</t>
  </si>
  <si>
    <t>2015011000320</t>
  </si>
  <si>
    <t>2017011000318</t>
  </si>
  <si>
    <t>0022013520000</t>
  </si>
  <si>
    <t>1150024250011</t>
  </si>
  <si>
    <t>1150026320002</t>
  </si>
  <si>
    <t>1150026500000</t>
  </si>
  <si>
    <t>2012011000247</t>
  </si>
  <si>
    <t>2012011000446</t>
  </si>
  <si>
    <t>2017011000260</t>
  </si>
  <si>
    <t>0035000010000</t>
  </si>
  <si>
    <t>1150021230000</t>
  </si>
  <si>
    <t>2011011000149</t>
  </si>
  <si>
    <t>2012011000011</t>
  </si>
  <si>
    <t>2021011000194</t>
  </si>
  <si>
    <t>SISTEMATIZACION RED DE INFORMACION AGROPECUARIA  A NIVEL NACIONAL</t>
  </si>
  <si>
    <t>APOYO AGRO INGRESO SEGURO NACIONAL</t>
  </si>
  <si>
    <t>IMPLANTACION Y OPERACION FONDO DE COMERCIALIZACION DE PRODUCTOS AGROPECUARIOS A NIVEL NACIONAL.</t>
  </si>
  <si>
    <t>MEJORAMIENTO Y OPERACIÓN INSTITUCIONAL MINISTERIO DE AGRICULTURA A NIVEL NACIONAL</t>
  </si>
  <si>
    <t>ASISTENCIA TECNICA PARA EL DESARROLLO DEL SECTOR AGROPECUARIO Y PESQUERO. FONDO FOMENTO AGROPECUARIO</t>
  </si>
  <si>
    <t>ADMINISTRACION DEL FONDO DE SOLIDARIDAD AGROPECUARIA A NIVEL NACIONAL</t>
  </si>
  <si>
    <t>IMPLEMENTACION DE LINEAMIENTOS DE POLITICA PARA LA PROMOCION Y APROVECHAMIENTO SUSTENTABLE DE LA PESCA Y LA ACUICULTURA A NIVEL NACIONAL</t>
  </si>
  <si>
    <t>ADMINISTRACION LEVANTAMIENTO MONTAJE Y OPERACION DE LOS SISTEMAS DE INFORMACION AGROPECUARIA A NIVEL NACIONAL</t>
  </si>
  <si>
    <t>IMPLANTACION PROGRAMA DE REACTIVACION DEL SECTOR AGROPECUARIO A NIVEL NACIONAL. CONVENIO CON FINAGRO</t>
  </si>
  <si>
    <t>FORMULACION Y EJECUCION DE LAS ALIANZAS PRODUCTIVAS</t>
  </si>
  <si>
    <t>SUBSIDIO DE VIVIENDA RURAL POR INTERMEDIO DEL BANCO AGRARIO DE COLOMBIA S.A.</t>
  </si>
  <si>
    <t>IMPLEMENTACION PROGRAMA DE SILVICULTURA EN LA ZONA MARGINAL CAFETERA A NIVEL NACIONAL - KFW</t>
  </si>
  <si>
    <t>SUBSIDIO DE VIVIENDA RURAL POR INTERMEDIO DEL BANCO AGRARIO DE COLOMBIA S.A. - ATENCION A LA POBLACION DESPLAZADA - APD</t>
  </si>
  <si>
    <t>IMPLEMENTACION PROGRAMA DE REACTIVACION CAFETERO A NIVEL NACIONAL</t>
  </si>
  <si>
    <t>IMPLEMENTACIÓN PROGRAMA PARA LA FORMACION Y DESARROLLO DEL  JOVEN RURAL NACIONAL</t>
  </si>
  <si>
    <t>APOYO A LA IMPLEMENTACION DEL PROGRAMA DE REFORESTACION A TRAVES DEL CERTIFICADO DE INCENTIVO FORESTAL - CIF NIVEL NACIONAL</t>
  </si>
  <si>
    <t>FORTALECIMIENTO E IMPLEMENTACION DE LA POLÍTICA  SANITARIA DEL SECTOR AGROPECUARIO Y FORESTAL NIVEL NACIONAL</t>
  </si>
  <si>
    <t>SUBSIDIO PARA LA CONSTRUCCION O MEJORAMIENTO DE VIVIENDA DE INTERES SOCIAL RURAL NACIONAL</t>
  </si>
  <si>
    <t>CONSTRUCCIÓN VIVIENDAS DE INTERES SOCIAL RURAL CONTRATOS PLAN SUR DEL TOLIMA Y NORTE DEL CAUCA</t>
  </si>
  <si>
    <t>APOYO PARA LA REACTIVACION AGROPECUARIA NACIONAL</t>
  </si>
  <si>
    <t>SUBSIDIO CONSTRUCCIÓN DE VIVIENDA DE INTERES SOCIAL RURAL PARA POBLACIÓN VICTIMA DE DESPLAZAMIENTO FORZADO NACIONAL</t>
  </si>
  <si>
    <t>INVERSIONES AGRICULTURA FAMILIAR: FOCALIZACIÓN Y FOMENTO A LA ASOCIATIVIDAD. NACIONAL</t>
  </si>
  <si>
    <t>IMPLEMENTACIÓN PROGRAMA APOYO A LA PRODUCTIVIDAD Y LA COMPETITIVIDAD DEL SECTOR AGROPECUARIO, ACUÍCOLA Y PESQUERO NACIONAL</t>
  </si>
  <si>
    <t>IMPLEMENTACIÓN AGRICULTURA FAMILIAR: FOCALIZACIÓN  Y FOMENTO A  LA  ASOCIATIVIDAD NACIONAL</t>
  </si>
  <si>
    <t>IMPLEMENTACIÓN AGRICULTURA FAMILIAR: ALMACENAMIENTO, COMERCIALIZACIÓN DE COSECHAS PARA EL ABASTECIMIENTO AGROALIMENTARIO NACIONAL</t>
  </si>
  <si>
    <t>IMPLEMENTACIÓN AGRICULTURA FAMILIAR: APOYO A LA PRODUCTIVIDAD, COMPETITIVIDAD Y VALOR AGREGADO ,A NIVEL NACIONAL</t>
  </si>
  <si>
    <t>IMPLEMENTACIÓN GENERACIÓN DE INGRESOS Y DESARROLLO DE CAPACIDADES PRODUCTIVAS NACIONAL</t>
  </si>
  <si>
    <t>APOYO A LA GESTIÓN PARA LA PROVISIÓN DE BIENES PÚBLICOS RURALES NACIONAL</t>
  </si>
  <si>
    <t>MEJORAMIENTO DE LA SOSTENIBILIDAD DE LA PRODUCCIÓN AGROPECUARIA FRENTE A LOS FENÓMENOS CLIMÁTICOS , , NACIONAL</t>
  </si>
  <si>
    <t>FORTALECIMIENTO DEL MINISTERIO DE AGRICULTURA Y DESARROLLO RURAL EN LA FORMULACIÓN, IMPLEMENTACIÓN Y SEGUIMIENTO DE LA POLÍTICA SANITARIA AGROPECUARIA, PESQUERA, ACUÍCOLA Y FORESTAL</t>
  </si>
  <si>
    <t>IMPLEMENTACIÓN PROGRAMA DE FINANCIAMIENTO Y MITIGACION DEL RIESGO DE LA PRODUCCION AGROPECUARIA NACIONAL</t>
  </si>
  <si>
    <t>APROVECHAMIENTO DE LAS OPORTUNIDADES DE LOS ACUERDOS DE LIBRE COMERCIO NACIONAL</t>
  </si>
  <si>
    <t>FORTALECIMIENTO DEL INCENTIVO A LA CAPITALIZACIÓN RURAL-ICR Y LA LÍNEA ESPECIAL DE CRÉDITO-LEC A NIVEL NACIONAL</t>
  </si>
  <si>
    <t>CAPITALIZACIÓN FONDO PARA EL FINANCIAMIENTO DEL SECTOR AGROPECUARIO - FINAGRO BOGOTÁ</t>
  </si>
  <si>
    <t>SUBSIDIO DE VIVIENDA RURAL EN EL MARCO DE LA ESTRATEGÍA CONTRATOS PLAN A NIVEL NACIONAL</t>
  </si>
  <si>
    <t>SANEAMIENTO CONTRIBUIR AL ABASTECIMIENTO DE AGUA Y MEJORAR LAS CONDICIONES DE SANEAMIENTO BASICO DE LA PLOBLACION RURAL EN COLOMBIA , , NACIONAL</t>
  </si>
  <si>
    <t>MEJORAMIENTO DE LA EDUCACIÓN RURAL CON ENFOQUE INTERNACIONAL EN CARIBE, OCCIDENTE Y ORINOQUÍA</t>
  </si>
  <si>
    <t>IMPLEMENTACIÓN DE ESTRATEGIAS INTEGRALES PARA EL MEJORAMIENTO DEL INGRESO DEL PRODUCTOR PRIMARIO , , NACIONAL</t>
  </si>
  <si>
    <t>FORMULACIÓN DE LA POLÍTICA DE ASISTENCIA TÉNICA Y DE CIENCIA, TECNOLOGÍA E INNOVACIÓN AGROINDUSTRIAL PARA COLOMBIA</t>
  </si>
  <si>
    <t>APOYO FORTALECIMIENTO DE LAS CAPACIDADES Y GESTION PARA LA FORMULACIÓN Y SEGUIMIENTO DE LA POLÍTICA DE DESARROLLO RURAL. , , NACIONAL</t>
  </si>
  <si>
    <t>FORMULACIÓN POLITICA SECTORIAL SE SERVICIOS AGROPECUARIOS NACIONAL</t>
  </si>
  <si>
    <t>FORTALECIMIENTO DEL DISEÑO, FORMULACIÓN E IMPLEMENTACIÓN DE INSTUMENTOS DE POLITICA DIRIGIDOS AL DESARROLLO DE LA CADENA LÁCTEA MAS INCLUYENTE A NIVEL   NACIONAL</t>
  </si>
  <si>
    <t>CONSTRUCCIÓN LINEAMIENTOS DE POLÍTICA Y ESTRATEGIAS PARA EL DESARROLLO DE LA MUJER RURAL.    NACIONAL</t>
  </si>
  <si>
    <t>MEJORAMIENTO DE LA PRODUCTIVIDAD DE LOS PEQUEÑOS Y MEDIANOS AGRICULTORES A TRAVES DE LA SUSTITUCION DE CULTIVOS ILICITOS EN EL DEPARTAMENTO DEL GUAVIARE EN LOS MUNICIPIOS   CALAMAR, EL RETORNO, MIRAFLORES, SAN JOSÉ DEL GUAVIARE</t>
  </si>
  <si>
    <t>APOYO DE POLÍTICAS PÚBLICAS E INSTRUMENTOS DE PLANEACIÓN Y DESARROLLO AGROPECUARIO Y FORESTAL DE INICIATIVAS TERRITORIALES DE PAISAJES SOSTENIBLES BAJOS EN CARBONO Y SISTEMAS PRODUCTIVOS CLIMÁTICAMENTE INTELIGENTES   ARAUCA, CASANARE, META, VICHADA</t>
  </si>
  <si>
    <t>FORTALECIMIENTO DEL ESTATUS SANITARIO, FITOSANITARIO Y DE INOCUIDAD DEL SECTOR AGROPECUARIO  NACIONAL</t>
  </si>
  <si>
    <t>FORTALECIMIENTO DE LA COMPETITIVIDAD DE LAS CADENAS PRODUCTIVAS PECUARIAS, PESQUERAS Y ACUÍCOLAS A NIVEL NACIONAL.  NACIONAL</t>
  </si>
  <si>
    <t>DESARROLLO DE MODELOS DE MODELOS DE PAISAJES SOSTENIBLES BAJOS EN CARBONO PARA EL SECTOR AGROPECUARIO   ARAUCA, CASANARE, META, VICHADA</t>
  </si>
  <si>
    <t>GENERACIÓN GESTIÓN PARA LA PROVISIÓN DE BIENES PÚBLICOS RURALES NO SECTORIALES A NIVEL NACIONAL 2019-2022  BOGOTÁ</t>
  </si>
  <si>
    <t>IMPLEMENTACIÓN SISTEMAS PRODUCTIVOS AGROPECUARIOS SOSTENIBLES  NACIONAL</t>
  </si>
  <si>
    <t>Fortalecimiento DE LOS MECANISMOS DE ATENCIoN A LAS MUJERES RURALES Y CAMPESINAS PARA LA SUPERACIoN DE LAS BRECHAS DE GeNERO Y SOCIOECONoMICAS A NIVEL  Nacional</t>
  </si>
  <si>
    <t>Fortalecimiento 
 de la innovacion en el sector agropecuario a nivel  Nacional</t>
  </si>
  <si>
    <t>Apoyo para generar oportunidad educativas a los jovenes rurales para permanecer en el campo Nacional  Nacional</t>
  </si>
  <si>
    <t>IDENTIFICACIÓN Y PLANIFICACIÓN DE LAS ZONAS CON POTENCIAL DE DESARROLLO RURAL, ECONÓMICO Y SOCIAL EN EL ÁMBITO NACIONAL</t>
  </si>
  <si>
    <t>PREVENCION Y CONTROL DE PLAGAS Y ENFERMEDADES EN ANIMALES Y VEGETALES A NIVEL NACIONAL</t>
  </si>
  <si>
    <t>ADMINISTRACION DE CENTROS DE DIAGNOSTICO AGROPECUARIO, LABORATORIOSY DEMAS OFICINAS PARA PREVENCION Y CONTROL AGROPECUARIO A NIVEL NACIONAL.</t>
  </si>
  <si>
    <t>CONSTRUCCION DE INFRAESTRUCTURA COMO APOYO A ACTIVIDADES DE PREVENCION Y CONTROL A LA PRODUCCION AGROPECUARIA A NIVEL NACIONAL</t>
  </si>
  <si>
    <t>ADMINISTRACION DEL FONDO NACIONAL DE PROTECCION AGROPECUARIA A NIVEL NACIONAL.</t>
  </si>
  <si>
    <t>MANTENIMIENTO DE LOS BANCOS DE GERMOPLASMA ANIMAL, VEGETAL Y MICROBIAL A NIVEL NACIONAL</t>
  </si>
  <si>
    <t>PREVENCIÓN Y CONTROL DE PLAGAS Y ENFERMEDADES EN ANIMALES Y VEGETALES A NIVEL NACIONAL -PAGO PASIVOS EXIGIBLES VIGENCIAS EXPIRADAS</t>
  </si>
  <si>
    <t>PREVENCIÓN Y CONTROL DE ENFERMEDADES Y PLAGAS EN ANIMALES Y VEGETALES A NIVEL NACIONAL</t>
  </si>
  <si>
    <t>MEJORAMIENTO Y FORTALECIMIENTO DE LA CAPACIDAD DE GESTIÓN DEL ICA A NIVEL NACIONAL</t>
  </si>
  <si>
    <t>APOYO A LA PREVENCIÓN Y EL CONTROL SANITARIO Y FITOSANITARIO EN EL MARCO DE LOS CONTRATOS PLAN A NIVEL NACIONAL</t>
  </si>
  <si>
    <t>ADMINISTRACIÓN DEL FONDO NACIONAL DE PROTECCIÓN AGROPECUARIA A NIVEL NACIONAL</t>
  </si>
  <si>
    <t>ERRADICACIÓN DE LA BRUCELOSIS BOVINA EN LA POBLACIÓN GANADERA BOVINA Y BUFALINA EN EL TERRITORIO COLOMBIANO</t>
  </si>
  <si>
    <t>FORTALECIMIENTO DE LAS DE LAS ACTIVIDADES DE INSPECCIÓN, VIGILANCIA Y CONTROL PARA ESPECIES CUARENTENARIAS PRESENTES Y AUSENTES, DE ALTO IMPACTO AGRÍCOLA PARA EL PAÍS. NACIONAL</t>
  </si>
  <si>
    <t>SUBSIDIO INTEGRAL PARA LA CONFORMACION DE EMPRESAS BASICAS AGROPECUARIAS ATENCION A LA POBLACION DESPLAZADA Y CAMPESINA A  NIVEL NACIONAL</t>
  </si>
  <si>
    <t>CONSTRUCCION DISTRITO DE ADECUACION DE TIERRAS TRIANGULO DEL TOLIMA - DEPARTAMENTO DEL TOLIMA</t>
  </si>
  <si>
    <t>APOYO TECNICO Y FINANCIERO PARA LA FORMULACION E IMPLEMENTACION DE PROGRAMAS DE DESARROLLO PRODUCTIVO A NIVEL NACIONAL</t>
  </si>
  <si>
    <t>MEJORAMIENTO MANTENIMIENTO Y ADQUISICIÓN DE SEDES DEL INCODER A NIVEL NACIONAL</t>
  </si>
  <si>
    <t>DESARROLLO DE ACTIVIDADES DE INSPECCIÓN Y VIGILANCIA DE LOS RECURSOS PESQUEROS Y DE LA ACUICULTURA NIVEL NACIONAL</t>
  </si>
  <si>
    <t>DESARROLLO DEL CONOCIMIENTO PARA EL APROVECHAMINTO EFICIENTE Y SOSTENIBLE DE LOS RECURSOS PESQUEROS Y DE LA ACUICULTURA A NIVEL NACIONAL</t>
  </si>
  <si>
    <t>ACTUALIZACIÓN E IMPLEMENTACIÓN DE MEDIDAS DE ADMINISTRACIÓN Y FOMENTO DEL RECURSO PESQUERO Y DE LA ACUICULTURA A NIVEL NACIONAL</t>
  </si>
  <si>
    <t>FORTALECIMIENTO DE LA CAPACIDAD DE GESTIÓN DE LA AUNAP A NIVEL , , NACIONAL</t>
  </si>
  <si>
    <t>DESARROLLO DE LAS ACTIVIDADES DE INSPECCIÓN Y VIGILANCIA PARA EL MEJORAMIENTO DEL EJERCICIO DE LA ACTIVIDAD PESQUERA Y LA ACUICULTURA DEL PAIS  NACIONAL</t>
  </si>
  <si>
    <t>FORTALECIMIENTO DE LAS MEDIDAS DE ADMINISTRACIÓN Y ORDENACIÓN PARA EL DESARROLLO SOSTENIBLE DE LA PESCA Y LA ACUICULTURA  NACIONAL</t>
  </si>
  <si>
    <t>FORTALECIMIENTO DEL SERVICIO ESTADÍSTICO PESQUERO COLOMBIANO  NACIONAL</t>
  </si>
  <si>
    <t>FORTALECIMIENTO DE LAS ACCIONES DE FOMENTO A LA PESCA Y A LA ACUICULTURA DEL PAÍS  NACIONAL</t>
  </si>
  <si>
    <t>Mejoramiento de la Infraestructura Fisica y los Procesos de Apoyo a la Pesca y la Acuicultura de la AUNAP a Nivel   Nacional</t>
  </si>
  <si>
    <t>IMPLEMENTACIÓN PROGRAMA DE RESTITUCION DE TIERRAS RURALES A LAS VICTIMAS DEL DESPOJO Y/O ABANDONO DE PREDIOS NACIONAL</t>
  </si>
  <si>
    <t>IMPLEMENTACIÓN PROGRAMA DE PROYECTOS PRODUCTIVOS PARA BENEFICIARIOS DE RESTITUCIÓN DE TIERRAS NACIONAL</t>
  </si>
  <si>
    <t>CONTRIBUCIÓN A LA MEJORA DE LA GESTIÓN DEL PROCESO DE PROTECCIÓN Y RESTITUCIÓN DE LAS TIERRAS Y TERRITORIOS DESPOJADOS O ABANDONADOS FORZOSAMENTE A NIVEL NACIONAL  NACIONAL</t>
  </si>
  <si>
    <t>Mejoramiento al cumplimiento de ordenes judiciales de restitucion de tierras acordes a las competencias  de la Unidad Administrativa Especial de Gestion de Restitucion de Tierras Despojadas y Abandonadas a nivel   Nacional</t>
  </si>
  <si>
    <t>Implementacion de mecanismos para el acceso de las victimas a la ruta de restitucion y proteccion de tierras y territorios a nivel   Nacional</t>
  </si>
  <si>
    <t>APOYO TÉCNICO ADMINISTRATIVO Y JUDICIAL PARA LA FORMALIZACIÓN DE PREDIOS Y PROCESOS AGRARIOS A NIVEL NACIONAL</t>
  </si>
  <si>
    <t>IMPLEMENTACIÓN DE UN PROGRAMA DE DOTACIÓN DE TIERRAS Y REGULARIZACIÓN DE LA PROPIEDAD A NIVEL NACIONAL</t>
  </si>
  <si>
    <t>MEJORAMIENTO Y FORTALECIMIENTO DE LA CAPACIDAD DE GESTION INSTITUCIONAL, A NIVEL NACIONAL</t>
  </si>
  <si>
    <t>DOTACIÓN  DE TIERRAS PARA GARANTIZAR LOS MECANISMOS DE ACCESO A SUJETOS DE REFORMA AGRARIA A NIVEL NACIONAL</t>
  </si>
  <si>
    <t>IMPLEMENTACIÓN DEL SISTEMA INTEGRADO DE TIERRAS PARA LA GESTIÓN DEL ORDENAMIENTO SOCIAL DE LA PROPIEDAD A NIVEL NACIONAL</t>
  </si>
  <si>
    <t>Implementacion del ordenamiento social de la propiedad rural a nivel  Nacional</t>
  </si>
  <si>
    <t>Mejoramiento Capacidad de Gestion Administrativa de la Agencia Nacional de Tierras  Nacional</t>
  </si>
  <si>
    <t>Implementacion del programa de formalizacion de tierras y fomento al desarrollo rural para comunidades indigenas a nivel  Nacional</t>
  </si>
  <si>
    <t>Implementacion Del Programa De Formalizacion De Tierras Y Fomento Al Desarrollo Rural Para Comunidades Negras A Nivel  Nacional</t>
  </si>
  <si>
    <t>IMPLEMENTACION DEL SISTEMA DE INFORMACION DE DESARROLLO RURAL A NIVEL NACIONAL</t>
  </si>
  <si>
    <t>MEJORAMIENTO Y FORTALECIMIENTO DE LA CAPACIDAD DE GESTIÓN DEL INSTITUTO COLOMBIANO DE DESARROLLO RURAL - INCODER NIVEL NACIONAL</t>
  </si>
  <si>
    <t>IMPLEMENTACIÓN POLITICA PARA MEJORAR LA COMPETITIVIDAD DEL SECTOR LACTEO  NACIONAL</t>
  </si>
  <si>
    <t>ASISTENCIA Y ATENCIÓN A LA POBLACIÓN VICTIMA DEL DESPLAZAMIENTO CON PROYECTOS DE DESARROLLO RURAL A NIVEL NACIONAL.</t>
  </si>
  <si>
    <t>ADMINISTRACIÓN CONSERVACIÓN Y OPERACIÓN DE DISTRITOS DE RIEGO Y DRENAJE A NIVEL NACIONAL NIVEL NACIONAL</t>
  </si>
  <si>
    <t>APOYO AL FOMENTO DE PROYECTOS DE PESCA ARTESANAL Y ACUICULTURA DE RECURSOS LIMITADOS A NIVEL NACIONAL</t>
  </si>
  <si>
    <t>ANÁLISIS, DISEÑO Y CONSTRUCCIÓN DE DISTRITOS DE RIEGO Y DRENAJE A NIVEL NACIONAL - FONDO NACIONAL DE ADECUACIÓN DE TIERRAS</t>
  </si>
  <si>
    <t>IMPLEMENTACIÓN PROGRAMAS DE MODERNIZACIÓN, DESARROLLO E INNOVACIÓN PARA MEJORAR LA COMPETITIVIDAD DE LA PESCA Y LA ACUICULTURA A NIVEL , , NACIONAL</t>
  </si>
  <si>
    <t>APOYO PROYECTOS DE DESARROLLO RURAL CON ENFOQUE TERRITORIAL, NIVEL NACIONAL.</t>
  </si>
  <si>
    <t>FORTALECIMIENTO E IMPLEMENTACIÓN PROGRAMA DE ASISTENCIA TÉCNICA AGROPECUARIA NACIONAL</t>
  </si>
  <si>
    <t>APOYO AL MEJORAMIENTO DE LA COMPETITIVIDAD DEL SECTOR PECUARIO NACIONAL</t>
  </si>
  <si>
    <t>IMPLEMENTACIÓN DE ESTRATEGIAS DE FORTALECIMIENTO DE LA INFRAESTRUCTURA PRODUCTIVA Y DE COMERCIALIZACION PARA EL SECTOR PECUARIO, PESQUE , NACIONAL</t>
  </si>
  <si>
    <t>IMPLEMENTACION DE ESTRATEGIAS PARA EL FORTALECIMIENTO DE LA INFRAESTRUCTURA PRODUCTIVA Y DE COMERCIALIZACION DEL SECTOR AGRICOLA Y FORESTAL A NIVEL NACIONAL</t>
  </si>
  <si>
    <t>APOYO PARA LA IMPLEMENTACION DE SISTEMAS ALTERNATIVOS DE ADECUACION DE TIERRAS , , NACIONAL</t>
  </si>
  <si>
    <t>ADQUISICIÓN ADECUACIÓN Y MANTENIMIENTO DE SEDES ADMINISTRATIVAS A NIVEL NACIONAL</t>
  </si>
  <si>
    <t>IMPLEMENTACIÓN DEL SISTEMA DE INFORMACIÓN DE DESARROLLO RURAL A NIVEL NACIONAL</t>
  </si>
  <si>
    <t>IMPLEMENTACIÓN DE UN PROGRAMA DE MODERNIZACIÓN DE TECNOLOGÍAS Y MAQUINARIA  QUE GARANTICE MAYOR PRODUCTIVIDAD Y COMPETITIVIDAD A NIVEL , NACIONAL</t>
  </si>
  <si>
    <t>Fortalecimiento del desempeno institucional de la Agencia de Desarrollo Rural a nivel   Nacional</t>
  </si>
  <si>
    <t>Mejoramiento de la gestion de capacidades tecnologicas que permitan la generacion valor publico en la ADR  Nacional</t>
  </si>
  <si>
    <t>Fortalecimiento de las competencias organizacionales asociativas y de participacion de productores agropecuarios y sus organizaciones, en el territorio  Nacional</t>
  </si>
  <si>
    <t>Optimizacion de la generacion de ingresos sostenibles de productores rurales a nivel  Nacional-[PREVIO CONCEPTO DNP]</t>
  </si>
  <si>
    <t>Optimizacion de la generacion de ingresos sostenibles de productores rurales a nivel  Nacional</t>
  </si>
  <si>
    <t>Construccion y puesta en marcha del Distrito de Adecuacion de Tierras de Mediana Escala San Juan, Municipio de  San Juan Del Cesar</t>
  </si>
  <si>
    <t>Construccion y puesta en marcha del Distrito de Adecuacion de Tierras de Mediana Escala de  Tesalia, Paicol</t>
  </si>
  <si>
    <t>Adecuacion Y DOTACIoN DE SEDES ADMINISTRATIVAS A NIVEL  Nacional</t>
  </si>
  <si>
    <t>Apoyo a entidades públicas para proyectos de inversión en municipios afectados por el conflicto   Nacional</t>
  </si>
  <si>
    <t>ADQUISICION Y/O CONSTRUCCION, ADECUACION Y DOTACION DE LA SEDE PRINCIPAL Y  FORTALECIMIENTO DE LA RED NACIONAL DE ESTACIONES DE INVESTIGACION. CONVENIO MINAMBIENTE-INSTITUTO ALEXANDER VON HUMBOLDT</t>
  </si>
  <si>
    <t>ASESORIA FORTALECIMIENTO INSTITUCIONAL A LAS ACTIVIDADES DE PROMOCION Y ASESORIA A PROYECTOS DEL CAMBIO CLIMATICO NACIONAL</t>
  </si>
  <si>
    <t>APOYO  PARA EL FORTALECIMIENTO DE  LA PLANIFICACIÓN, EJECUCIÓN Y MONITOREO DE ACCIONES PARA LA CONSERVACIÓN DE LA BIODIVERSIDAD Y DE LOS SERVICIOS ECOSISTÉMICOS  A NIVEL NACIONAL</t>
  </si>
  <si>
    <t>FORTALECIMIENTO DE  LA GESTIÓN AMBIENTAL DEL ESTADO COLOMBIANO SOBRE LAS ZONAS MARINAS Y COSTERAS Y RECURSOS ACUÁTICOS. NACIONAL</t>
  </si>
  <si>
    <t>FORTALECIMIENTO DE LA CAPACIDAD DE GESTION DEL MADS PARA EL ORDENAMIENTO AMBIENTAL DEL TERRITORIO Y LA COORDINACION DEL SINA A NIVEL NACIONAL</t>
  </si>
  <si>
    <t>IMPLEMENTACIÓN DE ESTRATEGIAS PARA LA RESTAURACIÓN, CONSERVACIÓN Y PROTECCIÓN DE LA CUENCA DEL LAGO TOTA Y SU ÁREA DE INFLUENCIA, EN BOYACÁ</t>
  </si>
  <si>
    <t>FORTALECIMIENTO DE LA GESTIÓN  INTEGRAL DE LOS  BOSQUES,  BIODIVERSIDAD Y SUS SERVICIOS ECOSISTÉMICOS A NIVEL NACIONAL</t>
  </si>
  <si>
    <t>DISEÑO E IMPLEMENTACIÓN DE LA POLÍTICA NACIONAL DE CAMBIO CLIMÁTICO EN COLOMBIA</t>
  </si>
  <si>
    <t>DISEÑO Y FORTALECIMIENTO DE LOS INSTRUMENTOS E INCENTIVOS ECONÓMICOS Y PROMOCIÓN DE LA OFERTA Y LA DEMANDA DE NEGOCIOS VERDES A NIVEL NACIONAL</t>
  </si>
  <si>
    <t>IMPLEMENTACIÓN DE ESTRATEGIAS DE PLANIFICACIÓN Y ADMINISTRACIÓN DEL RECURSO HÍDRICO EN LA CUENCA DEL LAGO TOTA Y AREA DE INFLUENCIA</t>
  </si>
  <si>
    <t>FORTALECIMIENTO Y CONSOLIDACIÓN DEL SISTEMA DE INFORMACIÓN AMBIENTAL SIAC ,NACIONAL</t>
  </si>
  <si>
    <t>FORTALECIMIENTO DE LA GESTIÓN AMBIENTAL SECTORIAL Y URBANA, A NIVEL , NACIONAL</t>
  </si>
  <si>
    <t>FORTALECIMIENTO DE LA PARTICIPACIÓN JUVENIL EN LA GESTIÓN AMBIENTAL, EL MANEJO Y APROVECHAMIENTO DE LOS RECURSOS NATURALES A NIVEL NACIONAL</t>
  </si>
  <si>
    <t>INVESTIGACIÓN GENERACIÓN  DE CONOCIMIENTO CIENTÍFICO SOBRE LA REALIDAD AMBIENTAL, SOCIO PRODUCTIVA Y CULTURAL DEL CHOCÓ BIOGEOGRÁFICO  CHOCÓ, CAUCA, NARIÑO, VALLE, RISARALDA, ANTIOQUIA, CÓRDOBA</t>
  </si>
  <si>
    <t>INVERSIONES FORTALECIMIENTO DE LA INFRAESTRUCTURA FÍSICA, TECNOLÓGICA  Y ADMINISTRATIVA DEL INSTITUTO DE INVESTIGACIONES AMBIENTALES DEL PACÍFICO "JOHN VON NEUMANN" - IIAP  CHOCÓ, CAUCA, NARIÑO, VALLE DEL CAUCA, ANTIOQUIA, RISARALDA, CÓRDOBA</t>
  </si>
  <si>
    <t>Construcción del Centro de Atención y Valoración de Fauna y Flora silvestre CAVF´S, en el predio El Cucharo, vereda Piedra del Sol, municipio de   Pinchote</t>
  </si>
  <si>
    <t>IMPLEMENTACIÓN DE LA ESTRATEGIA DE PARTICIPACIÓN JUVENIL EN EL MANEJO Y APROVECHAMIENTO DE LOS RECURSOS NATURALES A NIVEL  NACIONAL</t>
  </si>
  <si>
    <t>RECUPERACIÓN DE  COBERTURAS  VEGETALES AFECTADAS  POR EL INCENDIO  EN EL SECTOR  DE LOS VALLES  DEL MUNICIPIO DE CHISCAS  EN EL DEPARTAMENTO DE   BOYACÁ</t>
  </si>
  <si>
    <t>IMPLEMENTACIÓN DE ESTRATEGIAS AMBIENTALES EN EL MARCO DEL FONDO AMBIENTAL DE LA AMAZONÍA EN EL TERRITORIO  NACIONAL</t>
  </si>
  <si>
    <t>Restauración de áreas degradadas con bosque protector en las microcuencas de los municipios de Tierralta y Valencia en el marco de las iniciativas PDET departamento de    Córdoba</t>
  </si>
  <si>
    <t>Restauración de áreas degradadas con bosque protector en las microcuencas de los municipios de Montelibano San Jose de Ure y Puerto Libertador en el marco de las iniciativas PDET departamento de  Córdoba</t>
  </si>
  <si>
    <t>Conservacion de Biodiversisdad y Servicios Ecosistemicos en areas Protegidas y Otras estrategiasde Conservacion  Nacional</t>
  </si>
  <si>
    <t>Implementacion de Sistemas Sostenibles para la  Conservacion en areas Priorizadas de Colombia  Nacional</t>
  </si>
  <si>
    <t>Implementacion de estrategias de reduccion a la deforestacion y alternativas sostenibles  Amazonas, Caqueta, Putumayo, Guaviare, Meta</t>
  </si>
  <si>
    <t>Implementacion de estrategias de educacion, participacion y cultura para el fortalecimiento de la gobernanza ambiental a nivel  Nacional</t>
  </si>
  <si>
    <t>Estudios para la remediacion y restauracion ecologica del rio Quito, en el marco de la sentencia T-622 de 2016.  Choco</t>
  </si>
  <si>
    <t>Restauracion de ecosistemas degradados en la cuenca del rio Atrato, en el marco de la sentencia T-622 de 2016.  Choco, Antioquia</t>
  </si>
  <si>
    <t>FORTALECIMIENTO DE LA CAPACIDAD ADMINISTRATIVA DE PARQUES NACIONALES NATURALES PARA EL CUMPLIMIENTO DE SU OBJETO MISIONAL  NACIONAL</t>
  </si>
  <si>
    <t>Implementación Restauración y control en las áreas protegidas priorizadas que se encuentran afectadas por cultivos ilícitos y otras actividades no permitidas Nacional</t>
  </si>
  <si>
    <t>FORTALECIMIENTO DE LOS SERVICIOS DE TECNOLOGÍAS DE LA INFORMACIÓN Y LAS COMUNICACIONES DE LA ANLA , , NACIONAL</t>
  </si>
  <si>
    <t>PROYECTO VALORACIÓN ECOLÓGICA Y ECONÓMICA DEL USO POTENCIAL DE RECURSOS Y SERVICIOS AMBIENTALES DE LA ZONA MARINO COSTERA CARIBE Y PACIFICO</t>
  </si>
  <si>
    <t>INVESTIGACIÓN BASICA Y APLICADA DE LOS MARES Y COSTAS  DE COLOMBIA</t>
  </si>
  <si>
    <t>INVESTIGACIÓN BÁSICA Y APLICADA DE LOS RECURSOS NATURALES RENOVABLES Y DEL MEDIO AMBIENTE EN LOS LITORALES Y ECOSISTEMAS MARINOS Y OCEÁNICOS DE INTERÉS NACIONAL</t>
  </si>
  <si>
    <t>IMPLEMENTACION DE ACCIONES QUE CONTRIBUYAN A LA REHABILITACIÓN ECOLÓGICA DE AREAS AFECTADAS POR HIDROCARBUROS EN ZONA COSTERA Y PIEDEMONTE DEL DEPARTAMENTO DE NARIÑO</t>
  </si>
  <si>
    <t>INVESTIGACIÓN CONTRIBUCIÓN AL CONOCIMIENTO CIENTÍFICO DE LA REALIDAD BIOLÓGICA, ECONÓMICA, SOCIOCULTURAL DEL CHOCÓ BIOGEOGRÁFICO</t>
  </si>
  <si>
    <t>FORTALECIMIENTO DE LA GESTIÓN DEL CONOCIMIENTO HIDROLÓGICO, METEOROLÓGICO, AMBIENTAL Y CLIMÁTICO</t>
  </si>
  <si>
    <t>DESARROLLO DE HERRAMIENTAS DE INFORMACIÓN Y CONOCIMIENTO PARA LA TOMA DE DECISIONES OPORTUNAS ANTE EVENTOS ADVERSOS DE ORIGEN HIDROMETEOROLÓGICO EN EL DEPARTAMENTO DE   CHOCÓ</t>
  </si>
  <si>
    <t>Implementacion del Inventario Forestal Nacional (IFN) en el marco de la gestion de la informacion y el conocimiento ambiental de los bosques en las regiones Andina y Caribe Colombianas.  Nacional</t>
  </si>
  <si>
    <t>ADMINISTRACION DE RECURSOS PARA LA EVALUACION Y SEGUIMIENTO DE LA LICENCIA AMBIENTAL EN COLOMBIA. FONDO NACIONAL AMBIENTAL-FONAM</t>
  </si>
  <si>
    <t>ADMINISTRACION DE LOS RECURSOS PROVENIENTES DE LA TASA POR USO DE AGUA EN AREAS DEL SISTEMA DE PARQUES NACIONALES NATURALES DE COLOMBIA</t>
  </si>
  <si>
    <t>ADMINISTRACION DE RECURSOS FONAM POR LA EXPEDICION DE PERMISOS DE IMPORTACION Y EXPORTACION CITES O NO CITES, Y DE LA FABRICACION Y DISTRIBUCION DE SISTEMAS DE MARCAJE,  NACIONAL</t>
  </si>
  <si>
    <t>IMPLEMENTACION DEL FONDO AMBIENTAL PARA EL DESARROLLO SOSTENIBLE DE LA SIERRA NEVADA DE SANTA MARTA,  LA GUAJIRA, CESAR Y MAGDALENA</t>
  </si>
  <si>
    <t>Fortalecimiento de los procesos de la evaluacion y el seguimiento de las licencias, permisos y tramites ambientales en el territorio  Nacional</t>
  </si>
  <si>
    <t>Fortalecimiento de la gestion institucional y tecnologica de la autoridad nacional de licencias ambientales en el territorio  Nacional</t>
  </si>
  <si>
    <t>PREVENCIÓN DE LOS RIESGOS DE INUNDACION EN LA CUENCA ALTA DEL RIO BOGOTÁ CENTRO ORIENTE</t>
  </si>
  <si>
    <t>Implementacion de un proceso de restauracion ecologica como medida de adaptacion al cambio climatico en  Cundinamarca</t>
  </si>
  <si>
    <t>IMPLEMENTACIÓN DE UN PROYECTO PILOTO DE ADAPTACIÓN EN HUMEDALES DE CÓRDOBA LORICA, CARIBE</t>
  </si>
  <si>
    <t>REHABILITACIÓN ECOLÓGICA PARTICIPATIVA EN 2.000HA DE APTITUD AMBIENTAL Y FORESTAL DE LA CUENCA ALTA DEL RIO SINÚ EN LOS MUNICIPIOS DE TIERRALTA Y VALENCIA, DEPARTAMENTO DE CÓRDOBA</t>
  </si>
  <si>
    <t>RESTAURACIÓN DE BOSQUES DE GALERÍAS EN LA CUENCA DEL RÍO SINÚ DEPARTAMENTO DE CÓRDOBA</t>
  </si>
  <si>
    <t>REHABILITACIÓN ECOLÓGICA PARTICIPATIVA EN ZONAS DE APTITUD AMBIENTAL Y FORESTAL DE LA CUENCA DEL RÍO CANALETE, EN LOS MUNICIPIOS DE CANALETE, PUERTO ESCONDIDO Y LOS CÓRDOBAS; DEPARTAMENTO DE CÓRDOBA</t>
  </si>
  <si>
    <t>REHABILITACIÓN DEL PALEOCAUCE CAIMANERA (TRAMO B) COMO CANAL DE EXCEDENTES EN EL MUNICIPIO DE MONTERÍA, DEPARTAMENTO DE CÓRDOBA, CARIBE</t>
  </si>
  <si>
    <t>IMPLEMENTACIÓN DE SISTEMAS INTEGRALES DE SOSTENIBILIDAD AMBIENTAL COMUNITARIA, PARA LA ADAPTACIÓN AL CAMBIO CLIMÁTICO EN EL DEPARTAMENTO DE CÓRDOBA</t>
  </si>
  <si>
    <t>REHABILITACIÓN ECOLÓGICA PARTICIPATIVA DE ÁREAS DEGRADADAS EN LOS MUNICIPIOS DE TIERRALTA Y VALENCIA EN EL DEPARTAMENTO DE CÓRDOBA</t>
  </si>
  <si>
    <t>ACTUALIZACIÓN DEL PLAN GENERAL DE ORDENACIÓN FORESTAL DEL DEPARTAMENTO DE CÓRDOBA, CARIBE</t>
  </si>
  <si>
    <t>MANTENIMIENTO DE PLANTACIONES FORESTALES EN ZONA RURAL DEL MUNICIPIO DE TIERRALTA, EN EL DEPARTAMENTO DE CÓRDOBA, CARIBE</t>
  </si>
  <si>
    <t>REHABILITACIÓN ECOLÓGICA PARTICIPATIVA EN ÁREAS DE APTITUD AMBIENTAL Y FORESTAL EN LA SUBCUENCA LAS FLORES DEL MUNICIPIO DE TIERRALTA CÓRDOBA</t>
  </si>
  <si>
    <t>APOYO A LA CONFORMACIÓN  DE LA VENTANILLA O NODO REGIONAL DE NEGOCIOS VERDES SOSTENIBLES EN LA CORPORACIÓN AUTONÓMA REGIONAL DE LOS VALLES DEL SINÚ Y DEL SAN JORGE DEL DEPARTAMENTO DE  CÓRDOBA</t>
  </si>
  <si>
    <t>FORMULACIÓN DE LOS PLANES INTEGRALES DE MANEJO DE LOS DMI DEL COMPLEJO DE HUMEDALES DE AYAPEL, COMPLEJO CENAGOSO DEL BAJO SINÚ Y DE LA BAHIA DE CISPATÁ EN EL DEPARTAMENTO DE CÓRDOBA.  CÓRDOBA</t>
  </si>
  <si>
    <t>REHABILITACIÓN ECOLÓGICA PARTICIPATIVA DE BOSQUES Y ARBUSTALES SECOS DE LA SERRANÍA DE ABIBE Y SAN JERÓNIMO DEL DEPARTAMENTO DE   CÓRDOBA</t>
  </si>
  <si>
    <t>Desarrollo DE ACCIONES QUE PERMITAN LA REDUCCIoN DE GEI COMO MEDIDA DE MITIGACIoN AL CAMBIO CLIMaTICO EN  ZONAS RURALES Y PERIURBANAS EN LOS MUNICIPIOS DE TIERRALTA, VALENCIA, MONTELIBANO, PUERTO LIBERTADOR Y URE -  Cordoba</t>
  </si>
  <si>
    <t>Demarcacion y georreferenciacion de areas verdes en municipios del departamento de   Cordoba</t>
  </si>
  <si>
    <t>Rehabilitacion DE SUELOS DEGRADADOS MEDIANTE LA IMPLEMETACION DE PLANTACIONES FORESTALES PROTECTORAS EN EL DEPARTAMENTO DE     Monteria</t>
  </si>
  <si>
    <t>Servicio de seguimiento y monitoreo de los niveles de los rios por medio de los sistemas de alertas tempranas (SAT) instalados por la CVS   Tierralta, Canalete, San Jose de Ure, San Bernardo Del Viento, Puerto Libertador</t>
  </si>
  <si>
    <t>Conservacion de la fauna silvestre en el centro de atencion y valoracion de la corporacion en el departamento de   Cordoba</t>
  </si>
  <si>
    <t>Optimizacion hidraulica y recuperacion ambiental del arroyo Trementino localizado en los municipios de Monteria y San Carlos  Departamento de  Cordoba</t>
  </si>
  <si>
    <t>Fortalecimiento Tecnico al Banco de Programas y Proyectos de la Corporacion CVS  Cordoba</t>
  </si>
  <si>
    <t>Rehabilitacion ecologica de areas de interes ambiental en los municipios de Puerto Escondido, San Carlos, Monteria, San Pelayo y Cienaga de Oro – Departamento de  Cordoba</t>
  </si>
  <si>
    <t>Rehabilitacion ecologica participativa en el distrito de conservacion de suelos de la cienaga de corralito en el departamento de  Cordoba</t>
  </si>
  <si>
    <t>Implementacion de acciones de fomento del sector pesquero y apicola en el departamento de   Cordoba</t>
  </si>
  <si>
    <t>Rehabilitacion ecologica de areas afectadas por la deforestacion en la cuenca del Sinu medio del departamento de  Cordoba</t>
  </si>
  <si>
    <t>Rehabilitacion de bosques protectores en rondas hidricas de la quebrada La Yuca y rio Canalete en el municipio de Puerto Escondido - departamento de   Cordoba</t>
  </si>
  <si>
    <t>Estudios de Vulnerabilidad y Riesgo para Apoyar la Recuperacion de Bienes de Uso Publico y los Procesos de Restitucion de Tierras en el Departamento de   Cordoba</t>
  </si>
  <si>
    <t>Fortalecimiento de municipios en la incorporacion de las determinantes ambientales en los POTs departamento de   Cordoba</t>
  </si>
  <si>
    <t>Fortalecimiento Comunitario con Enfoque Diferencial etnico Etario y Genero en los Programas Procesos y Acciones De Educacion  en el Departamento de  Cordoba</t>
  </si>
  <si>
    <t>Servicio de Conectividad Hidrologica con enfasis en la Funcionalidad de los Ecosistemas del departamento de  Cordoba</t>
  </si>
  <si>
    <t>Servicio de Planificacion y ordenamiento del recurso hidrico en el departamento   Cordoba</t>
  </si>
  <si>
    <t>Diseno e implementacion de un Sistema de Informacion Geografico con herramientas para la articulacion con el Sistema de Informacion Ambiental de Colombia SIAC, en el departamento de   Cordoba</t>
  </si>
  <si>
    <t>Elaboracion DE ESTUDIOS DE ACOTAMIENTO DE RONDAS HIDRICAS EN CUERPOS DE AGUA PRIORIZADOS EN EL DEPARTAMENTO DE  Cordoba</t>
  </si>
  <si>
    <t>Actualizacion de la Estructura Ecologica Principal en areas de la UAC del departamento de   Cordoba</t>
  </si>
  <si>
    <t>Apoyo a municipios en la formulacion de politicas y estrategias de ordenamiento de turismo competitivo y ambientalmente sostenible en el departamento de   Cordoba</t>
  </si>
  <si>
    <t>Rehabilitacion de suelos degradados mediante la implementacion de plantaciones forestales protectoras en el departamento de  Cordoba</t>
  </si>
  <si>
    <t>Apoyo A LA IDENTIFICACION  DE AREAS CON  POTENCIAL  DE RECUPERACION DESDE LA ESTRUCTURA ECOLOGICA PRINCIPAL EN MUNICIPIOS COSTEROS DEL DEPARTAMENTO DE   Cordoba</t>
  </si>
  <si>
    <t>Apoyo e implementacion de acciones de ordenamiento forestal en el departamento de  Cordoba</t>
  </si>
  <si>
    <t>Implementacion DE UN SISTEMA DE CONTROL Y VIGILANCIA PARA EL FORTALECIMIENTO DEL EJERCICIO DE       LA AUTORIDAD AMBIENTAL EN EL DEPARTAMENTO DE CORDOBA  Cordoba</t>
  </si>
  <si>
    <t>Fortalecimiento EN LAS COMPETENCIAS DEL SABER Y SABER HACER A LOS FUNCIONARIOS DE LA         c    CORPORACIoN Y A LOS FUNCIONARIOS DE LOS ENTES TERRITORIALES DEL DEPARTAMENTO DE CoRDOBA  Cordoba</t>
  </si>
  <si>
    <t>Restauracion ecosistemica con enfasis en conectividad para la construccion y recuperacion de la estructura ecologica natural de soporte en el departamento de  Cordoba</t>
  </si>
  <si>
    <t>Fortalecimiento institucional y de las organizaciones comunitarias y sociales con presencia en la Region marino costera en el departamento de   Cordoba</t>
  </si>
  <si>
    <t>Diseno ,  desarrollo e implementacion de los Sistemas SGA, para la restructuracion del Sistema de Gestion Integral existente de la Corporacion Autonoma Regional de los Valles del Sinu y del San Jorge en el departamento de   Cordoba</t>
  </si>
  <si>
    <t>Servicio de monitoreo y restauracion de ecosistemas marino costeros como soporte a la conectividad en el Departamento de   Cordoba</t>
  </si>
  <si>
    <t>Implementacion  de acciones orientadas al fortalecimiento de areas protegidas en el departamento de   Cordoba</t>
  </si>
  <si>
    <t>Elaboracion de planes de manejo de ecosistemas estrategicos del Departamento, como garantia de funcionalidad ecosistemica en el departamento de  Cordoba</t>
  </si>
  <si>
    <t>Servicio de monitoreo  y seguimiento de las amenazas hidroclimaticas y eventos o fenomenos amenazantes ocurridos en el departamento de   Cordoba</t>
  </si>
  <si>
    <t>Implementacion de acciones de seguimiento del manejo integral del recurso hidrico en el departamento de   Cordoba</t>
  </si>
  <si>
    <t>Asistencia tecnica y realizacion de acciones de conservacion, usos sostenibles de los recursos pesqueros, control y seguimiento en la zona marino costera del departamento de  Cordoba</t>
  </si>
  <si>
    <t>Conservacion , seguimiento, monitoreo y uso sostenible de la biodiversidad en el departamento de   Cordoba</t>
  </si>
  <si>
    <t>Apoyo en la formulacion e implementacion del Plan Integral de Mitigacion y Adaptacion del Cambio Climatico (PGICCT) e inventario de gases efecto invernadero en el departamento de   Cordoba</t>
  </si>
  <si>
    <t>Servicio de monitoreo de ecosistemas estrategicos para la adaptacion al cambio climatico en el departamento de  Cordoba</t>
  </si>
  <si>
    <t>Apoyo a los procesos de fortalecimiento comunitario e institucional para la resiliencia en el departamento de   Cordoba</t>
  </si>
  <si>
    <t>Desarrollo de acciones para el seguimiento y monitoreo de los niveles de los rios por medio de los Sistemas de Alerta Temprana (SAT) instalados por la CVS en el departamento de   Cordoba</t>
  </si>
  <si>
    <t>Apoyo a la prevencion, mitigacion y reduccion de riesgos en los municipios del Departamento de   Cordoba</t>
  </si>
  <si>
    <t>Implementacion de proyectos de manejo del paisaje en sistemas productivos que aporten a la adaptacion al cambio climatico y conservacion de paisajes naturales en el departamento de   Cordoba</t>
  </si>
  <si>
    <t>Apoyo a los procesos de investigacion cientifica para la identificacion, reconocimiento y prueba de los conocimientos ancestrales de adaptacion al cambio climatico en el departamento de   Cordoba</t>
  </si>
  <si>
    <t>Apoyo en la Gestion del riesgo y cambio climatico en el departamento de   Cordoba</t>
  </si>
  <si>
    <t>Revision , aprobacion y seguimiento a  los planes de saneamiento y manejo de vertimientos (PSMV) de los municipios y otros usuarios del recurso hidrico en el departamento de  Cordoba</t>
  </si>
  <si>
    <t>Apoyo a la gestion integral de residuos peligrosos en el Dpartamento de  Cordoba</t>
  </si>
  <si>
    <t>Implementacion de sistemas de pagos por servicios ambientales como incentivos para la prestacion de servicios ambientales  Cordoba</t>
  </si>
  <si>
    <t>Fortalecimiento de la Gestion financiera de la Corporacion CVS en el Departamento de  Cordoba</t>
  </si>
  <si>
    <t>Rehabilitacion de la estructura ecosistemica de coberturas vegetales afectadas por la actividad ganadera en la region costera y bajo Sinu del departamento de  Cordoba</t>
  </si>
  <si>
    <t>Optimizacion hidraulica y recuperacion ambiental del arroyo trementino localizado en los municipios de Monteria y San Carlos en el Departamento de   Cordoba</t>
  </si>
  <si>
    <t>Formacion y participacion para la construccion y/o fortalecimiento de cultura ambiental y equidad socioambiental en el departamento de Cordoba 
  Cordoba</t>
  </si>
  <si>
    <t>Modernizacion de las sedes y subsedes de la CVS  Cordoba</t>
  </si>
  <si>
    <t>Rehabilitacion de areas degradadas en las quebradas Aguas Blancas, El Barrial, El Tigre, Lomas Verdes, San Diego, Tenerife, La Voragine y la ronda hidrica de la Cienaga de Betanci en el municipio de Monteria departamento de Cordoba  Monteria</t>
  </si>
  <si>
    <t>Implementacion de mecanismos de Energia Alternativas en zonas rurales del departamento de  Cordoba</t>
  </si>
  <si>
    <t>Apoyo a la implementacion de proyectos de prevencion o mitigacion de efectos que puedan originar los fenomenos naturales en el Departamento de   Cordoba</t>
  </si>
  <si>
    <t>Apoyo en la identificacion y zonificacion de areas en riesgo natural en el Plan de Ordenamiento Territorial de los municipios del departamento de  Cordoba</t>
  </si>
  <si>
    <t>Diseno e implementacion de estrategias de sostenibilidad ambiental concertadas con los principales sectores productivos del Departamento de  Cordoba</t>
  </si>
  <si>
    <t>Analisis y vigilancia de la Calidad del Aire en el departamento de  Cordoba</t>
  </si>
  <si>
    <t>Apoyo Promocion e impulso del Turismo Sostenible en el Departamento  Cordoba</t>
  </si>
  <si>
    <t>Fortalecimiento institucional a traves de alianzas estrategicas para el ejercicio de la Autoridad Ambiental  Cordoba</t>
  </si>
  <si>
    <t>Optimizacion  hidraulica y recuperacion ambiental del arroyo Trementino localizado en los municipios de Monteria y San Carlos en el Departamento de   Cordoba</t>
  </si>
  <si>
    <t>ADMINISTRACIÓN   DEL FONDO DE COMPENSACIÓN AMBIENTAL.  FORTALECIMIENTO INSTITUCIONAL PARA LA GESTIÓN INTEGRADA DEL RECURSO HÍDRICO  EN EL DEPARTAMENTO DEL QUINDÍO</t>
  </si>
  <si>
    <t>ADMINISTRACIÓN  DEL FONDO DE COMPENSACIÓN AMBIENTAL.  RESTABLECIMIENTO  DE ZONAS FORESTALES PROTECTORAS Y CONSERVACIÓN DE BOSQUE NATURAL EN LAS UNIDADES DE MANEJO DE LAS CUENCAS DE LOS RÍOS QUINDÍO Y RÍO LEJOS.  DEPARTAMENTO DE QUINDÍO</t>
  </si>
  <si>
    <t>ADMINISTRACIÓN DEL FONDO DE COMPENSACION AMBIENTAL. ESTABILIZACION Y RECUPERACION DE TALUDES EN DIFERENTES SECTORES DEL DEPARTAMENTO DEL QUINDÍO</t>
  </si>
  <si>
    <t>REHABILITACIÓN DE LA ESTRUCTURA Y COMPOSICIÓN PARA LA CONECTIVIDAD DE COBERTURAS BOSCOSAS, CON ÉNFASIS EN LA PALMA DE CERA, EN EL DEPARTAMENTO DEL QUINDIO</t>
  </si>
  <si>
    <t>Fortalecimiento de la gestion administrativa de la Corporacion   Quindio</t>
  </si>
  <si>
    <t>Implementacion sistemas de informacion y las comunicaciones de la Corporacion Autonoma Regional del Quindio.  Quindio</t>
  </si>
  <si>
    <t>Mantenimiento y operacion  del sistema institucional de planeacion y gestion  Quindio</t>
  </si>
  <si>
    <t>Fortalecimiento Transferencia tecnica ambiental para la preservacion, restauracion, uso y manejo sostenible del suelo.  Quindio</t>
  </si>
  <si>
    <t>Fortalecimiento de la Calidad del Aire y del Ruido Ambiental  Quindio</t>
  </si>
  <si>
    <t>Fortalecimiento Gestion Integral de Residuos Solidos y Peligrosos.  Quindio</t>
  </si>
  <si>
    <t>Proteccion y Manejo del Recurso Hidrico.  Quindio</t>
  </si>
  <si>
    <t>Inversiones Financiacion de Disenos y/u Obras de Descontaminacion de Aguas Residuales
  Quindio</t>
  </si>
  <si>
    <t>Control y Seguimiento Ambiental al Uso y Aprovechamiento de los Recursos Naturales por parte de los Sectores Productivos.  Quindio</t>
  </si>
  <si>
    <t>Fortalecimiento Monitoreo y Administracion del Recurso Hidrico.  Quindio</t>
  </si>
  <si>
    <t>Administracion y Planificacion  de las areas Naturales Protegidas y las Estrategias Complementarias de Conservacion  Quindio</t>
  </si>
  <si>
    <t>Fortalecimiento Administracion, Monitoreo y Seguimiento a los Recursos Flora y Fauna  Quindio</t>
  </si>
  <si>
    <t>Generacion de conocimiento de los recursos naturales como base de su gestion ambiental de la Corporacion Autonoma Regional del Quindio.  Quindio</t>
  </si>
  <si>
    <t>Fortalecimiento del Riesgo en el Departamento del Quindio  Quindio</t>
  </si>
  <si>
    <t>Recuperacion de Suelos y Reconversion de Usos hacia Sistemas Sostenibles.  Quindio</t>
  </si>
  <si>
    <t>Fortalecimiento de instrumentos e instancias de ordenamiento ambiental territorial en el departamento del Quindio.  Quindio</t>
  </si>
  <si>
    <t>Administracion Reduccion del Riesgo y Manejo de Desastres en el Departamento del Quindio  Quindio</t>
  </si>
  <si>
    <t>Formulacion y ejecucion  articuladamente estrategias y acciones de educacion ambiental en el departamento del Quindio.  Quindio</t>
  </si>
  <si>
    <t>Fortalecimiento Planificacion, Manejo y conservacion de Ecosistemas Estrategicos  Quindio</t>
  </si>
  <si>
    <t>Conservacion Conocimiento, Planificacion y Manejo de la Biodiversidad  Quindio</t>
  </si>
  <si>
    <t>Fortalecimiento de Sistemas Sostenibles de Produccion  Quindio</t>
  </si>
  <si>
    <t>Generacion de sinergia  institucional  para  la  implementacion  del  Plan Integral de Gestion del Cambio Climatico en el departamento del Quindio.   Quindio</t>
  </si>
  <si>
    <t>Fortalecimiento de actores, instancias y espacios de participacion para la gestion ambiental en el departamento del Quindio.  Quindio</t>
  </si>
  <si>
    <t>Implementacion del proceso de acotamiento de la ronda hidrica como medida de prevencion de riesgo desastres, en las zonas aledanas a las fuentes hidricas priorizadas de la unidad hidrografica rio Quindio,  Quindio</t>
  </si>
  <si>
    <t>Formulacion de una estrategia de planificacion y manejo ambiental de la ronda hidrica de la unidad hidrografica del rio Quindio en departamento del  Quindio</t>
  </si>
  <si>
    <t>Restauracion activa en los municipios Calarca, Buenavista y Genova del departamento del Quindio.  Quindio</t>
  </si>
  <si>
    <t>Formulacion una estrategia de planificacion, de participacion social y manejo ambiental del complejo de humedales Pisamal de la unidad hidrografica rio Quindio en el municipio de La Tebaida en el departamento del  Quindio</t>
  </si>
  <si>
    <t>Implementacion de una estrategia de conectividad de ecosistemas, sistemas productivos sustentables y mejoramiento ambiental que disminuyan conflictos por perdida de biodiversidad en los cascos urbanos, centros poblados y areas priorizadas del  Quindio</t>
  </si>
  <si>
    <t>Implementacion de acciones de Planificacion y Manejo del Recurso Hidrico, en el departamento   Quindio</t>
  </si>
  <si>
    <t>Administracion y Monitoreo del Recurso Hidrico, en el departamento del   Quindio</t>
  </si>
  <si>
    <t>Implementacion  de accion de Financiacion de disenos y/u obras de descontaminacion de aguas residuales, en el departamento del   Quindio</t>
  </si>
  <si>
    <t>Restauracion activa del corredor biologico Barbas Bremen al Ocaso, en la unidad hidrografica del Rio Roble en el departamento del  Quindio</t>
  </si>
  <si>
    <t>Implementacion de una estrategia para la reduccion de emisiones de Gases Efecto Invernadero - GEI en la zona rural del Departamento del   Quindio</t>
  </si>
  <si>
    <t>ADMINISTRACIÓN DEL FONDO DE COMPENSACION AMBIENTAL. FORMULACIÓN E IMPLEMENTACIÓN DEL PLAN DE MANEJO INTEGRADO DE LA ZONA COSTERA DE LA UNIDAD AMBIENTAL COSTERA DEL DARIEN. CORPOURABA</t>
  </si>
  <si>
    <t>IMPLEMENTACIÓN DE HUERTOS LEÑEROS ASOCIADOS A LA CONSTRUCCIÓN DE 400 ESTUFAS EFICIENTES PARA DISMINUIR EL USO DEL BOSQUE COMO PROVEEDOR DE LEÑA EN ÁREA RURAL DE LOS MUNICIPIOS DE LA JURISDICCIÓN DE CORPOURABA</t>
  </si>
  <si>
    <t>REHABILITACIÓN DE BOSQUES EN EL BAJO ATRATO  ANTIOQUIA</t>
  </si>
  <si>
    <t>FORMULACIÓN DEL PLAN DE ORDENAMIENTO DEL RECURSO HÍDRICO DEL RÍO TURBO - CORPOURABA,  ANTIOQUIA</t>
  </si>
  <si>
    <t>IMPLEMENTACIÓN DE LA PRIMERA FASE DEL PLAN DE ORDENAMIENTO Y MANEJO DEL COMPLEJO DE PÁRAMOS FRONTINO-URRAO Y SU ENTORNO LOCAL,   ANTIOQUIA</t>
  </si>
  <si>
    <t>IMPLEMENTACIÓN  DE ACCIONES DE PROTECCCION DEL AGUA SUBTERRANEA EN LA REGIÓN DE URABÁ,  ANTIOQUIA</t>
  </si>
  <si>
    <t>REHABILITACIÓN DE BOSQUES EN EL BAJO ATRATO ETAPA 2,  ANTIOQUIA</t>
  </si>
  <si>
    <t>IMPLEMENTACIÓN DE UN PROGRAMA DE EDUCACIÓN AMBIENTAL PARA LA REDUCCIÓN EN LA FUENTE Y MINIMIZACIÓN DE LOS RESIDUOS SÓLIDOS ORDINARIOS GENERADOS POR LA POBLACIÓN DEL URABA -   ANTIOQUIA</t>
  </si>
  <si>
    <t>Rehabilitación ecológica participativa en áreas de aptitud ambiental y forestal en el municipio de san Pedro de Urabá del departamento de  Antioquia</t>
  </si>
  <si>
    <t>CONSTRUCCIÓN DE 150 FOGONES ECÓLOGICOS EN LA ZONA RURAL   URAMITA</t>
  </si>
  <si>
    <t>CONSERVACIÓN Y RESTAURACIÓN DEL BOSQUE BAJO EL ESQUEMA P.S.A. EN JURISDICCIÓN DE CORPOURABA, DEPARTAMENTO DE   ANTIOQUIA</t>
  </si>
  <si>
    <t>ESTUDIO DE METALES PESADOS EN CUERPOS DE AGUA DE LA CUENCA DEL RÍO ATRATO ANTIOQUIA -   CHOCÓ</t>
  </si>
  <si>
    <t>Conservacion del area de captacion de las cuencas y microcuencas hidrograficas abastecedoras, de acueductos del Municipio de Turbo  departamento de  Antioquia</t>
  </si>
  <si>
    <t>CONSTRUCCIÓN DE MUROS EN GAVIONES PARA PROTEGER DE LA SOCAVACIÓN LATERAL DEL RÍO CURRULAO EN LOS BARRIOS PRIMERO DE MAYO, BELÉN Y TURBAY, CORREGIMIENTO CURRULAO MUNICIPIO DE TURBO -  ANTIOQUIA</t>
  </si>
  <si>
    <t>Aplicación DE LA GUÍA TÉCNICA DE CRITERIOS PARA EL ACOTAMIENTO DE LAS RONDAS HÍDRICAS DE LA JURISDICCIÓN DE CORPOURABA, DEPARTAMENTO DE  Antioquia</t>
  </si>
  <si>
    <t>Implementacion de sistemas de monitoreo, pronosticos y alertas para la reduccion de la vulnerabilidad de la poblacion de la jurisdiccion de CORPOURABA, Departamento de  Antioquia</t>
  </si>
  <si>
    <t>Estudio hidrogeologico de la cuenca del Rio San Juan, Departamento de  Antioquia</t>
  </si>
  <si>
    <t>Implementacion DE ACCIONES PARA LA RECUPERACIoN AMBIENTAL DE LA CUENCA DEL RiO ATRATO EN JURISDICCIoN DE CORPOURABA -   Antioquia</t>
  </si>
  <si>
    <t>Implementacion de acciones para la recuperacion ambiental de la cuenca del rio Atrato en jurisdiccion de CORPOURABA -  Antioquia</t>
  </si>
  <si>
    <t>Diagnostico de la calidad del aire en los centros urbanos del eje bananero, jurisdiccion de CORPOURABA, Departamento de  Antioquia</t>
  </si>
  <si>
    <t>Restauracion de areas de ecosistema de manglar en la Unidad Ambiental Costera del Darien – jurisdiccion de CORPOURABA –   Antioquia</t>
  </si>
  <si>
    <t>Restauracion de areas de importancia estrategica en la Serrania de Abibe-jurisdiccion de CORPOURABA-Departamento de  Antioquia</t>
  </si>
  <si>
    <t>Mantenimiento manual y mecanico de los afluentes del rio Leon y canos colectores en jurisdiccion de CORPOURABA, Departamento de  Antioquia</t>
  </si>
  <si>
    <t>FORMULACIÓN DEL PLAN INTEGRAL DE CAMBIO CLIMÁTICO FASE I PARA EL DEPARTAMENTO DE , CALDAS, OCCIDENTE</t>
  </si>
  <si>
    <t>Desarrollo de acciones de restauración en áreas de interés ambiental en microcuencas abastecedoras de acueductos en el Municipio de  Salamina, Caldas</t>
  </si>
  <si>
    <t>Desarrollo de acciones de restauración en áreas de interés ambiental en microcuencas abastecedoras de agua en el municipio de  Pensilvania, Caldas</t>
  </si>
  <si>
    <t>Recuperacion de fajas forestales protectoras y conservacion de humedales en el Rio Magdalena, municipio de La Dorada,  Caldas</t>
  </si>
  <si>
    <t>Implementacion de acciones de restauracion de ecosistemas estrategicos altoandinos del departamento de  Caldas</t>
  </si>
  <si>
    <t>FORMULACION PLAN DE ORDENAMIENTO MINERO AMBIENTAL  DE LOS MUNCIPIOSDE QUIBDO, ISTMINA, CONDOTO, UNION PANAMERICANA, CANTON DEL SAN PABLO Y TADO. DEPARTAMENTO DEL CHOCO</t>
  </si>
  <si>
    <t>ADMINISTRACIÓN DEL FONDO DE COMPENSACIÓN AMBIENTAL. MANEJO Y CONSERVACIÓN DE LA FAUNA SILVESTRE EN EL DEPARTAMENTO DEL CHOCÓ</t>
  </si>
  <si>
    <t>ADMINISTRACIÓN  DEL FONDO DE COMPENSACIÓN AMBIENTAL. MANEJO Y GESTION INTEGRAL DEL  RECURSO HIDRICO EN EL   DEPARTAMENTO DEL CHOCO</t>
  </si>
  <si>
    <t>ADMINISTRACION DEL FCA. FORMULACION DEL PLAN GENERAL  DE ORDENACIÓN  FORESTAL DEL DEPARTAMENTO DEL CHOCÓ</t>
  </si>
  <si>
    <t>IMPLEMENTACIÓN DEL BIOCOMERCIO Y PRODUCCIÓN SOSTENIBLE EN EL DEPARTAMENTO DEL CHOCÓ.</t>
  </si>
  <si>
    <t>FORTALECIMIENTO PARA REDUCIR EL DETERIORO Y LA TRANSFORMACIÓN DE LOS ECOSISTEMAS CONTINENTALES, MARINOS Y COSTEROS EN EL DEPARTAMENTO DEL CHOCO</t>
  </si>
  <si>
    <t>FORTALECIMIENTO IMPLEMENTACION DEL SISTEMA DEPARTAMENTAL DE AREAS PROTEGIDAS CHOCÓ</t>
  </si>
  <si>
    <t>FORTALECIMIENTO TECNOLOGÍAS DE LA INFORMACIÓN Y LAS COMUNICACIONES Y EL RECURSO HUMANO DE CODECHOCO CHOCÓ, OCCIDENTE</t>
  </si>
  <si>
    <t>FORTALECIMIENTO A LA GESTIÓN URBANA EN EL MUNICIPIO DE QUIBDÓ, CHOCÓ, OCCIDENTE</t>
  </si>
  <si>
    <t>FORMULACIÓN DEL PLAN DE ORDENAMIENTO DEL RECURSO HÍDRICO DEL RÍO QUITO Y SUS PRINCIPALES TRIBUTARIOS (RÍOS CERTEGUI Y SAN PABLO) RÍO QUITO, CHOCÓ, OCCIDENTE</t>
  </si>
  <si>
    <t>IMPLEMENTACIÓN DE ACCIONES PARA EL FORTALECIMIENTO DE LA CONCIENCIA AMBIENTAL Y DE PRÁCTICAS SOSTENIBLES EN NIÑOS, NIÑAS, JÓVENES Y ACTORES SOCIALES DEL DEPARTAMENTO DEL  CHOCÓ</t>
  </si>
  <si>
    <t>RECUPERACIÓN DE ÁREAS AMBIENTALMENTE DEGRADADAS POR ACCIONES ASOCIADAS AL CONFLICTO Y EXTRACCIÓN ILÍCITA MINERA  ETAPA I, CHOCÓ,   RÍO QUITO</t>
  </si>
  <si>
    <t>IMPLEMENTACIÓN DE ACCIONES PARA EL FORTALECIMIENTO DE LA CONCIENCIA AMBIENTAL Y DE PRACTICAS SOSTENIBLES EN NIÑOS, NIÑAS, JÓVENES Y ACTORES SOCIALES DEL DEPARTAMENTO DEL   CHOCÓ</t>
  </si>
  <si>
    <t>IMPLEMENTACIÓN DEL PROGRAMA REGIONAL DE NEGOCIOS VERDES- REGIÓN PACIFICO.  CHOCÓ</t>
  </si>
  <si>
    <t>IMPLEMENTACIÓN DE HERRAMIENTAS PARA LA PROMOCIÓN Y LA SOSTENIBILIDAD DE LOS NEGOCIOS VERDES EN EL DEPARTAMENTO DEL CHOCÓ</t>
  </si>
  <si>
    <t>RECUPERACIÓN DE ÁREAS DEGRADADAS POR EXTRACCIÓN ILÍCITA MINERA EN LA COMUNIDAD DE SAN ISIDRO, MUNICIPIO DE RÍO QUITO, DEPARTAMENTO DEL   CHOCÓ</t>
  </si>
  <si>
    <t>Recuperación DE A´REAS BOSCOSAS DEGRADADAS POR ACTIVIDAD MINERA EN EL MUNICIPIO DE   Unión Panamericana</t>
  </si>
  <si>
    <t>RECUPERACIÓN DE ÁREAS DEGRADADAS POR INCENDIOS FORESTALES EN EL MUNICIPIO DE   UNGUÍA, CHOCÓ</t>
  </si>
  <si>
    <t>Recuperación de Áreas Boscosas Degradadas por la Actividad Minera en el Municipio de Condoto en el Departamento del  Chocó</t>
  </si>
  <si>
    <t>Implementación de tecnologías sostenibles para el mejoramiento de la calidad del agua del departamento del  Chocó</t>
  </si>
  <si>
    <t>Recuperación de Áreas Boscosas Degradadas por Actividad Minera en el Municipio de Istmina en el Departamento del  Chocó</t>
  </si>
  <si>
    <t>Recuperacion DE aREAS BOSCOSAS DEGRADADAS POR ACTIVIDAD MINERA EN EL MUNICIPIO DE  Union Panamericana</t>
  </si>
  <si>
    <t>Restauracion DE aREAS BOSCOSAS DEGRADADAS POR ACTIVIDADES ANTROPICAS EN LOS MUNICIPIOS DE   Bagado, Lloro, Atrato</t>
  </si>
  <si>
    <t>Recuperacion DE aREAS DEGRADADAS POR ACTIVIDADES ANTROPICAS DE ALTO IMPACTO EN EL MUNICIPIO DE  Unguia</t>
  </si>
  <si>
    <t>Desarrollo de acciones para la recuperacion de areas degradadas por extraccion ilicita minera en la comunidad de Villa Conto, municipio de   Rio Quito, Choco</t>
  </si>
  <si>
    <t>Recuperacion de areas degradadas por actividades antropicas de alto impacto en el municipio de  Unguia</t>
  </si>
  <si>
    <t>Recuperacion DE aREAS BOSCOSAS DEGRADADAS POR ACTIVIDAD MINERA EN LOS MUNICIPIO DE   Certegui, Rio Iro</t>
  </si>
  <si>
    <t>Recuperacion DE AREAS DEGRADADAS POR ACTIVIDADES ANTROPICAS DE ALTO IMPACTO EN EL MUNICIPIO DE   Riosucio</t>
  </si>
  <si>
    <t>Recuperacion DE aREAS BOSCOSAS DEGRADADAS POR ACTIVIDAD ANTROPICA EN EL MUNICIPIO DE   Atrato</t>
  </si>
  <si>
    <t>Recuperacion DE aREAS AFECTADAS POR MINERiA A CIELO ABIERTO EN EL MUNICIPIO DE   Medio San Juan</t>
  </si>
  <si>
    <t>Recuperacion DE AREAS AFECTADAS POR ACTIVIDADES ANTROPICAS DE ALTO IMPACTO EN EL DEPARTAMENTO DEL  Choco</t>
  </si>
  <si>
    <t>DESARROLLO DE ACTIVIDADES DE AISLAMIENTO PARA LA PROTECCION DE NACIMIENTOS DE AGUA UBICADOS EN AREAS DE LOS MUNICIPIOS DE CALIFORNIA, VETAS, SURATA Y TONA DEPARTAMENTO DE SANTANDER.</t>
  </si>
  <si>
    <t>CONSTRUCCIÓN DE OBRAS DE MITIGACION,ESTABILIZACION Y CONSOLIDACION DEL BARRIO PROVENZA UBICADO EN EL SECTOR SUR-OCCIDENTAL DE LA MESETA DE   BUCARAMANGA</t>
  </si>
  <si>
    <t>Estudios Y EVALUACIoN DEL ESTADO DE CONTAMINACIoN DEL RIO LEBRIJA POR EL DESEMBALSE DE LA REPRESA DE
BOCAS  Lebrija</t>
  </si>
  <si>
    <t>Implementacion de iniciativas sostenibles a traves de sistemas silvopastoriles; adaptacion al cambio climatico y la resiliencia al clima, promoviendo la conectividad biologica y fortaleciendo sus servicios ecosistemicos   Lebrija, Rionegro, El Playon</t>
  </si>
  <si>
    <t>Restauracion ECOLoGICA EN LAS ZONAS PROTECTORAS DE FUENTES HiDRICAS Y ESTRATeGICAS DEL DEPARTAMENTO DEL  Tolima</t>
  </si>
  <si>
    <t>RESTAURACIÓN DE BOSQUES NATURALES Y FOMENTO DEL DESARROLLO AGROFORESTAL EN RISARALDA TODO EL DEPARTAMENTO, RISARALDA, OCCIDENTE.</t>
  </si>
  <si>
    <t>RECUPERACIÓN RÉGIMEN HIDROLÓGICO DEL COMPLEJO DE HUMEDALES BALSILLAS - MADREVIEJA LA VIRGINIA</t>
  </si>
  <si>
    <t>Construccion de la planta de tratamiento de aguas residuales PTAR del municipio de  Belen De Umbria</t>
  </si>
  <si>
    <t>ADMINISTRACIÓN DEL FONDO DE COMPENSACION AMBIENTAL - PREVENCION Y RECUPERACION DE LOS PARAMOS PAJA BLANCA, AZUFRAL Y OVEJAS DEPARTAMENTO DE NARIÑO</t>
  </si>
  <si>
    <t>IMPLEMENTACIÓN DE ACCIONES PARA LA RESTAURACIÒN, REHABILITACIÒN Y CONSERVACIÒN DE LAS CARACTERISTICAS ECOSISTEMICAS NARIÑO, OCCIDENTE</t>
  </si>
  <si>
    <t>FORMULACIÓN DEL PLAN DE ORDENACIÓN Y MANEJO DE LA CUENCA BINACIONAL DE LOS RÍOS MIRA Y MATAJE EN EL DEPARTAMENTO DE NARIÑO.</t>
  </si>
  <si>
    <t>ACTUALIZACIÓN E IMPLEMENTACIÓN DE ACCIONES PRIORITARIAS DEL PLAN DE ORDENAMIENTO Y MANEJO AMBIENTAL INTEGRAL DE LA ZONA COSTERA EN EL DEPARTAMENTO DE NARIÑO.</t>
  </si>
  <si>
    <t>IMPLEMENTACIÓN DE UN PROCESO  DE RESTAURACIÓN Y  CONSERVACIÓN EN ZONAS DE RECARGA HÍDRICA EN LA CUENCA HIDROGRÁFICA BINACIONAL DEL RÍO GUÁITARA Y PASTO, DEPARTAMENTO DE NARIÑO</t>
  </si>
  <si>
    <t>IMPLEMENTACIÓN DE TECNOLOGÍAS PARA EVITAR LA DEFORESTACIÓN SOBRE EL BOSQUE PROTECTOR Y OPTIMIZACIÓN DEL USO DE LOS RECURSOS NATURALES, EN LAS CUENCAS HIDROGRÁFICAS DE LOS RÍOS GUITARÁ, MAYO, JUANAMBÚ, GUAMUEZ Y GUIZA.</t>
  </si>
  <si>
    <t>FORTALECIMIENTO DE TECNOLOGÍAS EN PRODUCCIÓN MAS LIMPIA E IMPLEMENTACIÓN DE SISTEMAS PRODUCTIVOS SOSTENIBLES ORIENTADOS A  LA CONSERVACION DE SUELOS EN PUPIALES, IPIALES, TUQURRES Y FUNES NARIÑO, OCCIDENTE</t>
  </si>
  <si>
    <t>ACTUALIZACIÓN DEL COMPONENTE BIOFISICO EN LA CUENCA HIDROGRÁFICA MIRA MATAJE TUMACO, NARIÑO, OCCIDENTE</t>
  </si>
  <si>
    <t>RESTAURACIÓN Y CONSERVACIÓN DE ZONAS DE RECARGA HÍDRICA EN LAS CUENCAS DE LOS RÍOS GUÁITARA Y PASTO DEPARTAMENTO DE NARIÑO</t>
  </si>
  <si>
    <t>IMPLEMENTACIÓN DE TECNOLOGIAS PARA EVITAR LA DEFORESTACIÓN Y OPTIMIZACIÓN DEL USO DE LOS RECURSOS NATURALES CUENCAS DE LOS RIOS GUAITARA, MAYO, JUANAMBÚ Y GUAMUEZ</t>
  </si>
  <si>
    <t>IMPLEMENTACIÓN DE ACCIONES PARA MITIGAR LA CONTAMINACIÓN EN ECOSISTEMAS MARINO COSTEROS Y FORTALECER LA GESTIÓN DEL RIESGO EN TUMACO, Y FRANCISCO PIZARRO,NARIÑO, OCCIDENTE</t>
  </si>
  <si>
    <t>CONSERVACIÓN DE  ZONAS DE ALTA SIGNIFICANCIA AMBIENTAL  EN LAS CUENCAS DE LOS RÍOS GUÁITARA, MAYO, JUANAMBÚ Y GUAMUÉS</t>
  </si>
  <si>
    <t>IMPLEMENTACIÓN DE ALTERNATIVAS PARA EVITAR LA DEFORESTACIÓN Y GESTIÓN DEL RIESGO  EN ÁREAS DE ALTA SIGNIFICANCIA AMBIENTAL EN EL HUMEDAL RAMSAR LAGUNA DE LA COCHA - DEPARTAMENTO DE ÑARIÑO</t>
  </si>
  <si>
    <t>DESARROLLO DE LAS FASES DE APRESTAMIENTO Y DIAGNOSTICO EN MARCO DE LA ACTUALIZACION DEL PLAN DE ORDENACIÓN Y MANEJO DE LA CUENCA DEL RIO MAYO, NARIÑO, OCCIDENTE</t>
  </si>
  <si>
    <t>DESARROLLO DE LA FASE DE DIAGNOSTICO, PROSPECTIVA Y ZONIFICACION AMBIENTAL EN EL MARCO DE LA ACTUALIZACION DEL PLAN DE ORDENACION Y MANEJO DE LA CUENCA DEL RIO MIRA DEPARTAMENTO DE   NARIÑO</t>
  </si>
  <si>
    <t>DESARROLLO DE LA FASE DE DIAGNOSTICO EN EL MARCO DE LA ACTUALIZACIÓN DEL PLAN DE ORDENACIÓN Y MANEJO DEL RÍO GÜIZA ALTO MIRA EN EL DEPARTAMENTO DE  NARIÑO</t>
  </si>
  <si>
    <t>REHABILITACIÓN  ECOLÓGICA  EN ZONAS DE ALTA SIGNIFICANCIA AMBIENTAL EN LOS MUNICIPIOS DE ANCUYA, TAMINANGO, LINARES, LA UNIÓN, LA CRUZ, ILES Y GUALMATAN EN LAS CUENCAS GUAITARA, MAYO Y JUANAMBÚ DEL DEPARTAMENTO DE  NARIÑO</t>
  </si>
  <si>
    <t>REHABILITACIÓN EN ZONAS DE ALTA SIGNIFICANCIA AMBIENTAL EN LOS MUNICIPIOS DE ANCUYA, TAMINANGO, LINARES, LA UNIÓN, LA CRUZ, ILES Y
GUALMATAN EN LAS CUENCAS GUAITARA, MAYO Y JUANAMBÚ DEL DEPARTAMENTO DE  NARIÑO</t>
  </si>
  <si>
    <t>REHABILITACIÓN EN ZONAS DE ALTA SIGNIFICANCIA AMBIENTAL EN LOS MUNICIPIOS DE ANCUYA, TAMINANGO, LINARES, LA UNIÓN, LA CRUZ, ILES Y GUALMATAN EN LAS CUENCAS GUAITARA, MAYO Y JUANAMBÚ DEL DEPARTAMENTO  NARIÑO</t>
  </si>
  <si>
    <t>REHABILITACIÓN EN ZONAS DE ALTA SIGNIFICANCIA AMBIENTAL EN LOS MUNICIPIOS DE ANCUYA, TAMINANGO, LINARES, LA UNIÓN, LA CRUZ, ILES Y GUALMATAN EN LAS CUENCAS GUAITARA, MAYO Y JUANAMBÚ, DEL DEPARTAMENTO DE  NARIÑO</t>
  </si>
  <si>
    <t>DESARROLLO DE LA FASE DE DIAGNÓSTICO EN EL MARCO DE LA ACTUALIZACIÓN DEL PLAN DE ORDENACIÓN Y MANEJO DE LA CUENCA DEL RIO GÜIZA ALTO MIRA EN EL DEPARTAMENTO DE   NARIÑO</t>
  </si>
  <si>
    <t>DESARROLLO  DE LA FASE DE DIAGNOSTICO, PROSPECTIVA Y ZONIFICACION AMBIENTAL EN EL MARCO DE LA ACTUALIZACIÓN DEL PLAN DE ORDENACIÓN Y MANEJO DE LA CUENCA DEL RÍO MIRA, DEPARTAMENTO DE   NARIÑO</t>
  </si>
  <si>
    <t>REHABILITACIÓN ECOLÓGICA DE ÁREAS DISTURBADAS PARA LA RECUPERACIÓN DE SERVICIOS ECOSISTEMICOS EN ZONAS DE INFLUENCIA DEL PARQUE NATURAL PÁRAMO DE PAJA BLANCA, MUNICIPIO DE GUALMATÁN, DEPARTAMENTO DE   NARIÑO</t>
  </si>
  <si>
    <t>Desarrollo de la fase de  prospectiva , zonificacion ambiental y formulación en el marco de la actualización del plan de ordenación y manejo de la cuenca del río Guiza alto Mira departamento de   Nariño</t>
  </si>
  <si>
    <t>Desarrollo DE LA FASE DE PROSPECTIVA , ZONIFICACIÓN AMBIENTAL Y FORMULACION EN EL MARCO DEL PLAN DE ORDENACIÓN Y MANEJO DE LA CUENCA DEL RIO MIRA, DEPARTAMENTO DE  Nariño</t>
  </si>
  <si>
    <t>Rehabilitación ecológica en áreas de interés ambiental en los municipios de Cumbitara, Cumbal, santacruz de Guachaves , Providencia, Contadero , los Andes Sotomayor del departamento de   Nariño</t>
  </si>
  <si>
    <t>Rehabilitacion ecologica en zonas de importancia ambiental en ocho municipios priorizados del Departamento de   Narino</t>
  </si>
  <si>
    <t>Implementacion  de acciones de restauracion ecologica en areas de interes ambiental en ocho municipios priorizados del departamento de  Narino</t>
  </si>
  <si>
    <t>Implementacion  de viveros comunitarios temporales en jurisdiccion de la corporacion autonoma regional de Narino- Corponarino en los municipios de Pasto, San Bernardo, los Andes Sotomayor, Tumaco, Ipiales y Cumbal , departamento   Narino</t>
  </si>
  <si>
    <t>Implementacion de la estrategia pagos por servicios ambientales (PSA) reactivacion economica sostenible y ambiental (RESA) en el departamento de   Narino</t>
  </si>
  <si>
    <t>IMPLEMENTACIÓN DE MEDIDAS DE ADAPTACIÓN Y MITIGACIÓN POR EL IMPACTO DEL RETROCESO ACELERADO DEL SUELO EN LA CUENCA DEL RÍO PAMPLONITA SECTOR LA TULIA-BAJO GUARAMITO, CORREGIMIENTO DE AGUA CLARA, MUNICIPIO DE CÚCUTA, FASE I</t>
  </si>
  <si>
    <t>FORMULACIÓN PLAN INTEGRAL CAMBIO CLIMÁTICO DEPARTAMENTO  NORTE DE SANTANDER</t>
  </si>
  <si>
    <t>IMPLEMENTACIÓN DE ACCIONES DE MITIGACIÓN PARA PROMOVER UN DESARROLLO Y ORDENAMIENTO RESILIENTE AL CLIMA Y BAJO EN CARBONO EN MARCO DE LA POLÍTICA NACIONAL DE CAMBIO CLIMÁTICO EN ZONAS RURALES DEL DEPARTAMENTO DE   NORTE DE SANTANDER</t>
  </si>
  <si>
    <t>DESARROLLO DE ACTIVIDADES PARA LA CONSERVACIÓN DE LAS ÁREAS ESTRATÉGICAS Y DE LAS ZONAS ALEDAÑAS AL PÁRAMO JURISDICCIONES  SANTURBÁN - BERLIN EN JURISDICCIÓN DE CORPONOR  NORTE DE SANTANDER</t>
  </si>
  <si>
    <t>IMPLEMENTACIÓN DE ACCIONES DE MITIGACIÓN POR PROCESOS AVANZADOS DE SOCAVACIÓN DE LA QUEBRADA TONCHALA EN EL SECTOR PUENTE DEL ANILLO VIAL EN LA URB SAN FERNANDO Y DEL MEGA COLEGIO EL RODEO EN LA ZONA URBANA DEL MPIO DE CÚCUTA,   NORTE DE SANTANDER</t>
  </si>
  <si>
    <t>IMPLEMENTACIÓN DE ACCIONES DE MITIGACIÓN POR PROCESOS AVANZADOS DE SOCAVACIÓN DEL RIO PAMPLONITA ENTRE COCOBONGO Y RITMO LATINO, AGUAS ABAJO DEL PUENTE ELIAS M. SOTO, MUNICIPIO DE CÚCUTA,   NORTE DE SANTANDER</t>
  </si>
  <si>
    <t>IMPLEMENTACIÓN DE ACCIONES PARA MITIGAR LA SOCAVACIÓN ACELERADA DEL SUELO DE LADERA EN LA MARGEN DERECHA DEL RIO PAMPLONITA, 1200 M AGUAS ABAJO DEL PUENTE ELÍAS M. SOTO (SAN LUIS), MUNICIPIO DE   CÚCUTA, NORTE DE SANTANDER</t>
  </si>
  <si>
    <t>IMPLEMENTACIÓN DE ACCIONES PARA MITIGAR LA SOCAVACIÓN ACELERADA DEL SUELO DE LADERA EN LA MARGEN DERECHA DEL RIO PAMPLONITA  AGUAS ABAJO DEL PUENTE DE AGUA CLARA, SECTOR LA TULIA - BAJO GUARAMITO, MUNICIPIO DE  CÚCUTA, NORTE DE SANTANDER</t>
  </si>
  <si>
    <t>Implementacion  de acciones para mitigar la socavacion acelerada del suelo de ladera en la margen izquierda del rio pamplonita, sector avenida del rio, 400 m aguas abajo del puente la gazapa (enrique c. corredor), municipio de   Cucuta, Norte de Santander</t>
  </si>
  <si>
    <t>Implementacion de acciones para mitigar la socavacion acelerada del suelo de ladera en la margen derecha del rio pamplonita, 330 m aguas abajo del puente enrique cuadros corredor, municipio de   Cucuta, Norte de Santander</t>
  </si>
  <si>
    <t>IMPLEMENTACIÓN DE MEDIDAS PARA LA REHABILITACIÓN DE LA CUENCA DEL RÍO TIBÚ EN EL MARCO DEL PROGRAMA “BOSQUES DE PAZ”, MUNICIPIO TIBÚ,  NORTE DE SANTANDER</t>
  </si>
  <si>
    <t>Implementacion de acciones para mitigar la socavacion acelerada del suelo de ladera aguas adentro de la desembocadura de la quebrada la Saladera con el rio Pamplonita por su margen izquierda, sector Carcel Modelo, municipio de  Cucuta, Norte de Santander</t>
  </si>
  <si>
    <t>Implementacion de acciones para mitigar la socavacion acelerada del suelo de ladera margen izquierda y derecha rio pamplonita, aguas abajo inmediatamente despues del puente Elias M. Soto, municipio de   Cucuta, Norte de Santander</t>
  </si>
  <si>
    <t>IMPLEMENTACIÓN DE ACCIONES PARA MITIGAR LA SOCAVACIÓN ACELERADA DEL SUELO DE LADERA EN LA MARGEN IZQUIERDA DEL RIO PAMPLONITA,  75M AGUAS ABAJO DEL PUENTE DE SAN RAFAEL, MUNICIPIO DE  CÚCUTA, NORTE DE SANTANDER</t>
  </si>
  <si>
    <t>CONSTRUCCIÓN OBRAS PARA LA REDUCCIÓN DEL ESCENARIO DE RIESGO POR SOCAVACIÓN LATERAL Y DE FONDO EN LA QUEBRADA LA CAÑADA ENTRE PUENTE BELISARIO Y CIUDADELA LOS ESTORAQUES, MUNICIPIO DE  CÚCUTA, NORTE DE SANTANDER</t>
  </si>
  <si>
    <t>Implementacion de acciones en el marco de la gestion de riesgo para la recuperacion ambiental de la ronda hidrica de la quebrada agua linda y rio pamplonita en el sector barrio Montebello 1 y laderas aledanas, municipio de   Los Patios, Norte de Santander</t>
  </si>
  <si>
    <t>Implementacion de medidas de adaptacion y mitigacion en las margenes del cauce del rio pamplonita, sector cgto Puerto Villamizar, municipio de Cucuta, veredas Vegas del Pamplonita y el Dave, municipio de Puerto Santander,   Norte de Santander</t>
  </si>
  <si>
    <t>Implementacion de acciones para mitigar la socavacion acelerada del suelo de ladera en la margen derecha del rio pamplonita a la altura del puente enrique cuadros corredor, sector la gazapa, municipio de   Cucuta, Norte de Santander</t>
  </si>
  <si>
    <t>Implementacion de acciones para mitigar la socavacion acelerada del suelo de ladera en la margen izquierda del rio pamplonita aguas abajo del puente peatonal de san luis, sector el malecon, municipio de   Cucuta, Norte de Santander</t>
  </si>
  <si>
    <t>ESTUDIO PARA LA DECLARATORIA DE UN ÁREA NATURAL PROTEGIDA EN LA SERRANIA DE PERIJÁ  "UNIDAD BIOGEOGRAFICA CERRO PINTAO" URUMITA, LA GUAJIRA, CARIBE</t>
  </si>
  <si>
    <t>RESTAURACIÓN PASIVA Y ACTIVA EN LA CUENCA DEL RÍO TAPIAS ABASTECEDORA DEL MUNICIPIO DE RIOHACHA, LA GUAJIRA</t>
  </si>
  <si>
    <t>ANÁLISIS Y DISEÑO DEL SISTEMA DE INFORMACIÓN AMBIENTAL PARA LA CORPORACIÓN AUTÓNOMA REGIONAL DE LA GUAJIRA FASE II</t>
  </si>
  <si>
    <t>ESTUDIO DE LINEA BASE PARA LA DECLARATORIA DE UN AREA PROTEGIDA EN LOS HUMEDALES COSTEROS Y FORMULACION DEL PLAN DE MANEJO RESERVA EL GRAN KAYUUSHI DIBULLA, LA GUAJIRA</t>
  </si>
  <si>
    <t>IMPLEMENTACIÓN DE ACCIONES DE MITIGACION Y ADAPTACION A LA VARIABILIDAD CLIMATICA EN LA CUENCA BAJA DEL RIO TAPIAS Y EL DISTRITO DE MANEJO INTEGRADO DEL RIO RANCHERIA, LA GUAJIRA</t>
  </si>
  <si>
    <t>FORMULACIÓN DEL PLAN INTEGRAL DE CAMBIO CLIMATICO PARA EL DEPARTAMENTO  DE LA GUAJIRA CON IMPLEMENTACION DE MEDIDAS TEMPRANAS DE  ADAPTACION</t>
  </si>
  <si>
    <t>CONSTRUCCIÓN DE ESTUFAS  EFICIENTES PARA DISMINUIR EL CONSUMO DE LEÑA Y EL ESTABLECIMIENTO DE SISTEMAS AGROFORESTALES EN ZONA RURAL DE LOS MUNICIPIOS DE URUMITA Y MAICAO, DEPARTAMENTO DE LA GUAJIRA</t>
  </si>
  <si>
    <t>REHABILITACIÓN DE COBERTURAS VEGETALES PARA EL RESTABLECIMIENTO DE LA ESTRUCTURA Y FUNCIONALIDAD EN EL DMI CERRO BAÑADEROS, LA GUAJIRA, ETAPA I</t>
  </si>
  <si>
    <t>REHABILITACIÓN DE COBERTURAS VEGETALES PARA EL RESTABLECIMIENTO DE LA ESTRUCTURA Y FUNCIONALIDAD EN LA RFP MANANTIAL DE CAÑAVERALES  LA GUAJIRA</t>
  </si>
  <si>
    <t>FORTALECIMIENTO DE LA CAPACIDAD INSTITUCIONAL PARA EL EJERCICIO DE LA AUTORIDAD AMBIENTAL EN LA JURISDICCION DE LA CORPORACIÓN AUTÓNOMA REGIONAL DE   LA GUAJIRA</t>
  </si>
  <si>
    <t>FORTALECIMIENTO DEL SISTEMA DE ADMINISTRACION Y MANEJO DE CUATRO AREAS PROTEGIDAS REGIONALES DEL DEPARTAMENTO   LA GUAJIRA</t>
  </si>
  <si>
    <t>Fortalecimiento del sistema de administración y manejo de cuatro áreas protegidas regionales del departamento de   La Guajira</t>
  </si>
  <si>
    <t>REHABILITACIÓN DE ECOSISTEMAS FORESTALES EN LAS CUENCAS DE LOS RIOS RANCHERÍA, TAPIAS Y CESAR EN LOS MUNICIPIOS DE RIOHACHA, SAN JUAN DEL CESAR, MANAURE Y ALBANIA-  LA GUAJIRA</t>
  </si>
  <si>
    <t>Estudio DEL ESTADO DE CONSERVACIoN DEL  CAIMaN Y  LA TORTUGA MARINA  EN LA ZONA COSTERA COMPRENDIDA ENTRE LOS RiOS PALOMINO Y RANCHERiA, MUNICIPIOS DE DIBULLA Y RIOHACHA,  Y EN BAHiA HONDITA,  MUNICIPIO DE URIBIA  La Guajira</t>
  </si>
  <si>
    <t>Actualizacion de la reglamentacion del uso de las aguas del rio jerez, municipio de Dibulla, departamento de  La Guajira</t>
  </si>
  <si>
    <t>Rehabilitacion DE ECOSISTEMAS FORESTALES EN LA RESERVA FORESTAL PROTECTORA MONTES DE OCA, MUNICIPIO DE MAICAO DEPARTAMENTO DE LA   La Guajira</t>
  </si>
  <si>
    <t>Actualizacion del Plan de Ordenacion y Manejo de la cuenca Hidrografica del Rio Rancheria localizada en el departamento de  La Guajira</t>
  </si>
  <si>
    <t>Restauracion DE LOS ECOSISTEMAS FORESTALES DE LA RONDA HIDRICA DEL ARROYO GRITADOR, EN EL MUNICIPIO DE HATONUEVO,   La Guajira</t>
  </si>
  <si>
    <t>IMPLEMENTACIÓN DE ACCIONES DE MANEJO SOSTENIBLE DEL SUELO EN LOS ECOSISTEMAS  SECOS DE LOS MUNICIPIOS DE ASTREA, BOSCONIA, EL COPEY  Y EL PASO, DEPARTAMENTO DEL CESAR</t>
  </si>
  <si>
    <t>MEJORAMIENTO DE LA CAPACIDAD DE AUTODEPURACIÓN DEL RÍO CESAR EN EL MARCO DEL PROCESO DE IMPLEMENTACIÓN  DEL PORH EN EL DEPARTAMENTO CESAR, CARIBE</t>
  </si>
  <si>
    <t>IMPLEMENTACIÓN DE ACCIONES DE MITIGACIÓN PARA PROMOVER UN DESARROLLO Y ORDENAMIENTO RESILIENTE AL CLIMA Y BAJO EN CARBONO EN MARCO DE LA POLÍTICA NACIONAL DE CAMBIO CLIMÁTICO EN ZONAS RURALES DEL DEPARTAMENTO DEL CESAR  CESAR</t>
  </si>
  <si>
    <t>IMPLEMENTACIÓN DE ACCIONES PARA EL MANEJO AMBIENTAL EN LAS COMUNIDADES INDÍGENAS TEZHUNKE DEL RESGUARDO WIWA Y BIRWA DEL RESGUARDO ARHUACO  EN LA SIERRA NEVADA DE SANTA MARTA  VALLEDUPAR</t>
  </si>
  <si>
    <t>IMPLEMENTACIÓN DE ACCIONES DE MANEJO SOSTENIBLE DE LOS ECOSISTEMAS SECOS DE LOS CORREGIMIENTOS MINGUILLO Y VARAS BLANCAS DEPARTAMENTO DEL CESAR  MUNICIPIO  LA PAZ</t>
  </si>
  <si>
    <t>Implementacion de acciones de restauracion en areas de interes estrategico en la serrania de perija departamento   Cesar</t>
  </si>
  <si>
    <t>MEJORAMIENTO AMBIENTAL DE LA CUENCA DE LA CIÉNAGA DE ZAPATOSA  EN LOS MUNICIPIOS DE CHIMICHAGUA, CHIRIGUANÁ, CURUMANÍ, TAMALAMEQUE</t>
  </si>
  <si>
    <t>RECUPERACIÓN AMBIENTAL DEL COMPLEJO CENAGOSO DE ZAPATOSA, PARA EL MANEJO SOSTENIBLE DE SERVICIOS ECOSISTÉMICOS EN EL  CORREGIMIENTO DE SALOA MUNICIPIO DE   CHIMICHAGUA</t>
  </si>
  <si>
    <t>CONSTRUCCIÓN DE OBRA PARA EL CONTROL DE INUNDACIÓN SOBRE LA MARGEN IZQUIERDA DEL RÍO ARIGUANÍ, SECTOR LOS OLIVOS EN EL MUNICIPIO DE EL PASO, EN MARCO DE LAS GESTIONES DE RIESGO  EL PASO</t>
  </si>
  <si>
    <t>IMPLEMENTACIÓN DE ACCIONES DEL PLAN DE MANEJO DE PÁRAMOS, SUBPÁRAMOS Y DE ALTA MONTAÑA DE LA SERRANÍA DEL PERIJÁ (TERCERA ETAPA) EN LOS MUNICIPIOS DE MANAURE, LA PAZ Y AGUSTÍN CODAZZI,   CESAR</t>
  </si>
  <si>
    <t>IMPLEMENTACIÓN DE ACCIONES DE MANEJO SOSTENIBLE EN LAS ZONAS SECAS DE LOS CORREGIMIENTOS DE MIGUILLO Y VARAS BLANCAS MUNICIPIO DE LA PAZ, DEPARTAMENTO DEL  CESAR</t>
  </si>
  <si>
    <t>Administración , operación y análisis de la información de los sistemas de vigilancia para la calidad del aire y agua de Corpocesar   Cesar</t>
  </si>
  <si>
    <t>Restauracion de areas degradadas en las microcuencas del rio Magiriaimo, Jurisdiccion de Corpocesar   Cesar</t>
  </si>
  <si>
    <t>Elaboracion del estudio para el acotamiento de la ronda hidrica del rio Guatapuri en el municipio de   Valledupar</t>
  </si>
  <si>
    <t>Implementacion de acciones de mitigacion del riesgo en zonas degradadas en las veredas Casa Grande y Canada en el municipio de Manaure, departamento del  Cesar</t>
  </si>
  <si>
    <t>Implementacion de medidas estructurales y no estructurales para el control de la erosion e inundacion en la  corriente superficial anime en los municipios de Chiriguana y Curumani, departamento del  Cesar</t>
  </si>
  <si>
    <t>Implementacion de acciones de restauracion  en la microcuenca del rio Chiskuindja, en el resguardo indigena Kankuamo en el municipio de  Valledupar</t>
  </si>
  <si>
    <t>Implementacion de acciones de restauracion ecologica del bosque seco tropical, para el restablecimiento de la biodiversidad en el corregimiento de Los Venados, area rural del minicipio de Valledupar, jurisdiccion de Corpocesar.
  Valledupar</t>
  </si>
  <si>
    <t>Implementacion de acciones para la restauracion, uso sostenible, conservacion de la biodiversidad y fortalecimiento socioeconomico del corregimiento de Boqueron, jurisdiccion de La Jagua de Ibirico, departamento del  Cesar</t>
  </si>
  <si>
    <t>Implementacion de sistemas agrarios sostenibles que contribuyan con la seguridad alimentaria y comunidades rurales adaptadas al cambio climatico en la jurisdiccion Cornare (26 municipios del oriente antioqueno)  Antioquia</t>
  </si>
  <si>
    <t>RESTAURACIÓN DE LA FUNCIÓN ECOLÓGICA DE LAS CUENCAS ABASTECEDORAS DE ACUEDUCTOS DE LOS MUNICIPIOS ÁREA NUCLEO DEL MACIZO COLOMBIANO, DEPARTAMENTO DEL CAUCA</t>
  </si>
  <si>
    <t>FORTALECIMIENTO EN LA IMPLEMENTACIÓN DE ESTRATEGIAS DE EDUCACIÓN AMBIENTAL EN 20 MUNICIPIOS AFECTADOS POR EL CONFLICTO ARMADO EN EL DEPARTAMENTO DEL   CAUCA</t>
  </si>
  <si>
    <t>RECUPERACIÓN DE ECOSISTEMAS DEGRADADOS EN FUENTES ABASTECEDORAS DE ACUEDUCTOS EN LA PARTE ALTA DE LA ZONA HIDROGRÁFICA CAUCA, DEPARTAMENTO DEL  CAUCA</t>
  </si>
  <si>
    <t>Consolidación de acciones para la conservación y recuperación de los espacios de vida del territorio ancestral en el marco del plan de salvaguarda del pueblo Totoróez, municipio de Totoró, departamento del   Cauca</t>
  </si>
  <si>
    <t>Recuperacion Ecosistemica en Fuentes Abastecedoras de Acueductos en Municipios del Macizo Colombiano Departamento del Cauca  Cauca</t>
  </si>
  <si>
    <t>ADMINISTRACIÓN DEL FONDO DE COMPENSACION AMBIENTAL.  CONTRUCCION DE OBRAS CIVILES EN EL RIO FUNDACION EN INMEDIACIONES DEL PUENTE LOCALIZADO EN LA VIA QUE CONDUCE DEL  MUNICIPIO DE EL RETEN AL MUNICIPIO DE  PIVIJAY EL RETÉN</t>
  </si>
  <si>
    <t>ADMINISTRACIÓN DEL FONDO DE COMPENSACIÓN AMBIENTAL ADMINISTRACIÓN  Y GESTIÓN INTEGRAL DEL RECURSO HÍDRICO EN EL DEPARTAMENTO DEL MAGDALENA.</t>
  </si>
  <si>
    <t>PROTECCIÓN Y RECUPERACIÓN DE HUMEDALES COMO ESTRATEGIA PARA LA CONSERVACIÓN AMBIENTAL Y REDUCCIÓN DEL RIESGO EN EL DEPARTAMENTO DEL MAGDALENA</t>
  </si>
  <si>
    <t>CONSTRUCCIÓN REDUCIR EL RIESGO DE INUNDACIÒN A QUE ESTA EXPUESTA LA POBLACIÒN DE PIVIJAY POR ACUMULACIÒN DE AGUAS LLUVIAS PIVIJAY, MAGDALENA, CARIBE</t>
  </si>
  <si>
    <t>RESTAURACIÓN HIDRAULICA DE LOS CAÑOS LA LATA Y LA BRAVA EN LOS MUNICIPIOS DE SAN SEBASTIAN Y PEDRAZA EN EL DEPARTAMENTO DEL MAGDALENA</t>
  </si>
  <si>
    <t>RECUPERACIÓN DE LA CAPACIDAD HIDRAULICA DEL RIO FRIO COMO ESTRATEGIA PARA LA MITIGACIÒN DEL RIESGO DE INUNDACIÒN EN EL MUNICIPIO DE ZONA BANANERA, DEPARTAMENTO DEL MAGDALENA</t>
  </si>
  <si>
    <t>RECUPERACIÓN DE LA CAPACIDAD HIDRAÙLICA DEL RIO FRÌO COMO ESTRATEGIA PARA LA MITIGACIÒN DEL RIESGO DE INUNDACIÒN EN EL MUNICIPIO DE ZONA BANANERA DEPARTAMENTO DEL MAGDALENA ETAPA 2, ENTRE LAS ABSCISAS K11+300 HASTA K17+300</t>
  </si>
  <si>
    <t>FORTALECIMIENTO DE LA IMPLEMENTACIÓN DE LAS ESTRATEGIAS DE LA POLÍTICA NACIONAL DE EDUCACIÓN AMBIENTAL EN EL DEPARTAMENTO DEL MAGDALENA</t>
  </si>
  <si>
    <t>CONSTRUCCIÓN DE OBRAS PARA  LA MITIGACIÓN DEL RIESGO EN LA DESEMBOCADURA DE LA QUEBRADA MOJADA , SECTOR NUEVO MILENIO, DISTRITO DE SANTA MARTA, DEPARTAMENTO DEL MAGDALENA</t>
  </si>
  <si>
    <t>RESTAURACIÓN AMBIENTAL  DE LOS CAÑOS EL BURRO Y EL SALADO COMO APORTE A LA RECUPERACIÓN DEL ECOSISTEMA DE LA CGSM, DEPARTAMENTO DEL  MAGDALENA</t>
  </si>
  <si>
    <t>IMPLEMENTACIÓN PROCESOS DE RESTAURACIÓN ECOLÓGICA EN LA PARTE ALTA DE LAS CUENCAS DEL COMPLEJO AMBIENTAL SUHAGUA, DEPARTAMENTO DEL MAGDALENA SANTA MARTA, CIÉNAGA</t>
  </si>
  <si>
    <t>RECUPERACIÓN DE LA SECCIÓN HIDRÁULICA DE CUERPOS DE AGUA QUE ALIMENTAN EL SECTOR NOROESTE DE LA CGSM, COMO PARTE DE SU RESTABLECIMIENTO AMBIENTAL  SITIONUEVO</t>
  </si>
  <si>
    <t>FORTALECIMIENTO DE LA INFORMACIÓN DE LA CALIDAD DEL AIRE EN EL ÁREA DE INFLUENCIA DE LAS ACTIVIDADES DE MANEJO DE CARBÓN Y EXPLOTACIÓN MINERA  MAGDALENA</t>
  </si>
  <si>
    <t>Restauración ambiental  del Caño Hondo como aporte a la recuperación del ecosistema de la CGSM, departamento del  Magdalena</t>
  </si>
  <si>
    <t>CONSTRUCCIÓN DE OBRAS PARA EL CONTROL DE INUNDACIONES Y PREVENCIÓN DE DESASTRES CAUSADOS POR EL DESBORDAMIENTO DE LA QUEBRADA VALENCIA EN EL DISTRITO DE SANTA MARTA</t>
  </si>
  <si>
    <t>CONSERVACIÓN DE LA BIODIVERSIDAD EN EL MARCO DEL PROGRAMA GUARDABOSQUES CORAZÓN DEL MUNDO EN LA CUENCA MEDIA DEL RÍO FUNDACIÓN, DEPARTAMENTO DEL MAGDALENA.   ARACATACA</t>
  </si>
  <si>
    <t>Restauración ambiental del caño Martinica como aporte a la recuperación del ecosistema de la CGSM,departamento del  Magdalena</t>
  </si>
  <si>
    <t>Recuperación de las condiciones hídricas y ambientales del caño Zura en el Municipio de Tenerife, Departamento del  Magdalena</t>
  </si>
  <si>
    <t>Recuperación de las condiciones hídricas y ambientales de la Cuenca Media y Baja del Rio Aracataca Etapa I, Departamento del  Magdalena</t>
  </si>
  <si>
    <t>Recuperación de las condiciones hídricas y ambientales de la Cuenca Media y Baja del Rio Aracataca, ETAPA II, Departamento del  Magdalena</t>
  </si>
  <si>
    <t>Recuperación de las condiciones hídricas y ambientales de la cuenca media y baja del río Aracataca Etapa III, Departamento del  Magdalena</t>
  </si>
  <si>
    <t>Construccion de la primera etapa del parque ambiental y obras de recuperacion hidraulica y ambiental en el Rio Manzanares en la ciudad de santa marta, departamento del  Magdalena</t>
  </si>
  <si>
    <t>Construccion de la primera etapa del  parque ambiental y obras de recuperacion hidraulica y ambiental en el rio gaira, departamento del  Magdalena</t>
  </si>
  <si>
    <t>Construccion de obras en la quebrada japon para el control de inundaciones y manejo de aguas lluvias en diferentes sectores del distrito de   Santa Marta</t>
  </si>
  <si>
    <t>Construccion de obras para el control de inundaciones y manejo de aguas lluvias en la Avenida Tamaca y la Quebrada Bureche en el sector del Rodadero, Distrito de  Santa Marta</t>
  </si>
  <si>
    <t>Construccion de obras para el control de erosion en la desembocadura del Rio Buritaca, Distrito de  Santa Marta</t>
  </si>
  <si>
    <t>Restauracion hidraulica y ambiental de los canos Torno, Alimentador y Almendros  en el Departamento del  Magdalena</t>
  </si>
  <si>
    <t>Recuperacion de las condiciones hidraulicas del cano Los Micos en el municipio de Puebloviejo, departamento del  Puebloviejo</t>
  </si>
  <si>
    <t>FORTALECIMIENTO DE LA GOBERNANZA FORESTAL EN EL ÁREA DE JURISDICCIÓN DE CORPOAMAZONIA AMAZONÍA</t>
  </si>
  <si>
    <t>RECUPERACIÓN Y FORTALECIMIENTO PRÁCTICAS TRADICIONALES SOSTENIBLES, SEGURIDAD ALIMENTARIA EN LAS COMUNIDADES INDÍGENAS KICHWA Y COFÁN PUERTO LEGUÍZAMO, PUTUMAYO, AMAZONÍA</t>
  </si>
  <si>
    <t>FORTALECIMIENTO DE LOS NEGOCIOS VERDES BAJO LOS CRITERIOS DESCRITOS EN LOS PLANES NACIONAL Y REGIONAL DE NEGOCIOS VERDES-NODO AMAZONIA DEPARTAMENTOS DE AMAZONAS, CAQUETÁ Y PUTUMAYO</t>
  </si>
  <si>
    <t>ESTUDIO PARA EL ACOTAMIENTO DE LA RONDA HÍDRICA DE LOS RÍOS MULATO, EL HACHA Y DE LA QUEBRADA YAHUARCACA, EN LA ZONA URBANA DE LOS MUNICIPIOS DE MOCOA, FLORENCIA Y LETICIA, DEPARTAMENTOS DE PUTUMAYO, CAQUETÁ Y AMAZONAS</t>
  </si>
  <si>
    <t>FORTALECIMIENTO DEL ECOSISTEMA DE COMPETITIVIDAD DE LOS NEGOCIOS VERDES Y SOSTENIBLES EN EL SUR DE LA AMAZONIA COLOMBIANA  AMAZONAS, CAQUETÁ, PUTUMAYO</t>
  </si>
  <si>
    <t>FORMULACIÓN PLAN DE MANEJO  Y GESTIÓN AMBIENTAL DE LOS COMPLEJOS DE PARAMOS CERRO MIRAFLORES Y LOS PICACHOS  CAQUETÁ</t>
  </si>
  <si>
    <t>IMPLEMENTACIÓN DE ESTRATEGIAS PARA RECUPERAR COBERTURAS Y RESTAURAR ÁREAS DEGRADADAS EN COMUNIDADES RURALES DEL PIEDEMONTE AMAZÓNICO  CAQUETÁ, PUTUMAYO</t>
  </si>
  <si>
    <t>FORTALECIMIENTO DE LAS ESTRATEGIAS DE EDUCACIÓN AMBIENTAL Y PARTICIPACION COMUNITARIA, EN LOS DEPARTAMENTOS DE JURISDICCION DE  CAQUETÁ, AMAZONAS, PUTUMAYO</t>
  </si>
  <si>
    <t>Fortalecimiento de las estrategias de educación ambiental y participación comunitaria, en los departamentos de Jurisdicción de Corpoamazonia  Caquetá, Putumayo, Amazonas</t>
  </si>
  <si>
    <t>IMPLEMENTACIÓN DE ESTRATEGIAS DE MITIGACIÓN Y ADAPTACIÓN AL CAMBIO CLIMÁTICO A TRAVÉS DE LA RECUPERACIÓN DE ZONAS DE PROTECCIÓN AMBIENTAL SOBRE LA CUENCA MEDIA Y ALTA DEL RIO HACHA EN EL MUNICIPIO DE   FLORENCIA</t>
  </si>
  <si>
    <t>IMPLEMENTACIÓN DE PROCESOS DE RESTAURACIÓN AMBIENTAL PARA  MEJORAR LA CONECTIVIDAD  ECOLÓGICA Y LA  CONSERVACIÓN DEL RECURSO HIDRICO  EN LA CUENCA ABASTECEDORA DEL ACUEDUCTO DEL MUNICIPIO DE   MORELIA</t>
  </si>
  <si>
    <t>IMPLEMENTACIÓN DE SISTEMAS AGROFORESTALES CON ASAI (EUTERPE OLERACEA) EN ONCE MUNICIPIOS DE LOS DEPARTAMENTOS DE  CAQUETÁ, PUTUMAYO</t>
  </si>
  <si>
    <t>Implementación de estrategias de restauración en áreas de importancia ambiental en  Putumayo</t>
  </si>
  <si>
    <t>Fortalecimiento de la gestion integral de la biodiversidad y sus servicios ecosistemicos en cumplimiento al Plan de Accion, en el marco de la sentencia 4360 de 2018 en los Departamentos de  Amazonas, Caqueta, Putumayo</t>
  </si>
  <si>
    <t>Implementacion del manejo forestal sostenible y fortalecimiento comunitario, como estrategia en el control de la deforestacion y contribucion a la mitigacion y adaptacion al cambio climatico en el Departamento de  Putumayo</t>
  </si>
  <si>
    <t>Implementacion de estrategias para la gobernanza y restauracion en los departamentos de  Caqueta, Putumayo</t>
  </si>
  <si>
    <t>Mejoramiento del encadenamiento productivo y el posicionamiento comercial de los bienes y servicios generados por los empresarios de negocios verdes del Sur de la Amazonia Colombiana en los departamentos del   Amazonas, Caqueta, Putumayo</t>
  </si>
  <si>
    <t>Implementacion de estrategias para la reduccion de gases efecto invernadero en territorios de comunidades indigenas y afrodecendientes de los departamentos de  Amazonas, Caqueta, Putumayo</t>
  </si>
  <si>
    <t>Implementacion de acciones de conectividad de paisajes en areas afectadas por sistemas productivos no sostenibles en el municipio de San Vicente del Caguan, Departamento de   Caqueta</t>
  </si>
  <si>
    <t>Desarrollo de estrategias de  conservacion, en areas de influencia de la cuenca Alta del Rio Putumayo, Municipios de  Santiago, Colon, Sibundoy, San Francisco</t>
  </si>
  <si>
    <t>Formulacion del Plan de Manejo Ambiental del Complejo de Paramos La Cocha-Patascoy, en el Departamento de  Putumayo</t>
  </si>
  <si>
    <t>Implementacion de estrategias de restauracion ecologica en areas de baja cobertura vegetal en el Municipio de  San Vicente Del Caguan</t>
  </si>
  <si>
    <t>Implementacion de procesos de rehabilitacion ecologica en areas de importancia estrategica para la conservacion de los recursos naturales en el municipio de Puerto Rico departamento del  Caqueta</t>
  </si>
  <si>
    <t>ADMINISTRACIÓN DEL FONDO DE COMPESACION AMBIENTAL.  CONSTRUCCIÓN DE OBRAS DE DEFENSA Y PROTECCIÓN CONTRA LA EROSIÓN Y CONTROL DE CAUCES EN LAS COMUNIDADES DE HUESITO, CARRIZAL, CUMARAL Y ARRECIFAL,  DEPARTAMENTO DE GUAINIA.</t>
  </si>
  <si>
    <t>ADMINISTRACIÓN DEL FONDO DE COMPENSACION AMBIENTAL. INVENTARIO Y PRIORIZACION DE HUMEDALES  EN LA JURISDICCION DE LA CDA</t>
  </si>
  <si>
    <t>ADMINISTRACIÓN DEL FONDO DE COMPENSACION AMBIENTAL. RECUPERACION DE AREAS DEGRADADAS EN LA ZONA DE RESERVA CAMPESINA AÑO 2012 DEPARTAMENTO DEL GUAVIARE CDA</t>
  </si>
  <si>
    <t>ADMINISTRACIÓN DEL FONDO COMPENSACIÓN AMBIENTAL .  FORTALECIMIENTO INSTITUCIONAL PARA CONTROL FACTORES DE RIESGO ECOLOGICO  EMISION DE ALERTAS TEMPRANAS Y PREVENCION DE EMERGENCIAS EN EL  DEPARTAMENTO DEL GUAINIA</t>
  </si>
  <si>
    <t>ADMINISTRACIÓN FCA DISEÑO DE ESTRATEGIAS PARA LA MITIGACIÓN Y ADAPTACIÓN AL CAMBIO CLIMATICO EN LA JURISDICCIÓN DE LA CDA</t>
  </si>
  <si>
    <t>FORTALECIMIENTO A GRUPOS EMPRESARIALES QUE DESARROLLEN PROCESOS IDENTIFICADOS COMO ECONOMÍAS VERDES, DENTRO DE LA JURISDICCIÓN DE LA CORPORACIÓN CDA.</t>
  </si>
  <si>
    <t>RESTAURACIÓN AMBIENTAL EN ZONAS DE RECARGA HÍDRICA DE CUENCAS Y MICROCUENCAS PRIORIZADAS EN EL DEPARTAMENTO DEL GUAVIARE. 2016</t>
  </si>
  <si>
    <t>IMPLEMENTACIÓN DE POLÍTICAS SECTORIALES EN RECURSOS NATURALES PARA LA GESTIÓN AMBIENTAL EN LOS DEPARTAMENTOS DE GUAINÍA, GUAVIARE Y VAU INÍRIDA, GUAINÍA, ORINOQUÍA</t>
  </si>
  <si>
    <t>IMPLEMENTACIÓN DE ESTRATEGIAS DE EDUCACIÓN AMBIENTAL Y PARTICIPACIÓN COMUNITARIA EN AREAS PRIORITARIAS PARA LA CONSERVACIÓN EN LA JURISDICCIÓN DE LA CDA</t>
  </si>
  <si>
    <t>IMPLEMENTACION DE ACCIONES ASOCIADAS AL CONOCIMIENTO DEL RIESGO EN EL MARCO DE LOS PLANES MUNICIPALES DE GESTION DEL RIESGO DE DESASTRES EN LA JURISDICCION DE LA CORPORACION CDA</t>
  </si>
  <si>
    <t>IMPLEMENTACIÓN DE LA FASE DOS DEL PLAN DE MANEJO AMBIENTAL DE LA ZONA DE RECUPERACIÓN PARA LA PRODUCCIÓN SUR DEL DMI DEPARTAMENTO DEL GUAVIARE</t>
  </si>
  <si>
    <t>RECUPERACIÓN SUELOS DEGRADADOS POR CULTIVOS ILÍCITOS Y GANADERÍA EXTENSIVA   SAN JOSÉ DEL GUAVIARE</t>
  </si>
  <si>
    <t>RECUPERACIÓN DE SUELOS DEGRADADOS POR CULTIVOS ILÍCITOS Y GANADERÍA EXTENSIVA     SAN JOSÉ DEL GUAVIARE, EL RETORNO, CALAMAR</t>
  </si>
  <si>
    <t>IMPLEMENTACIÓN DE ESTRATEGIAS DE NEGOCIOS VERDES, A TRAVÉS DE LA OPERACIÓN DE LA VENTANILLA VERDE AMAZÓNICA EN  GUAINÍA, GUAVIARE, VAUPÉS</t>
  </si>
  <si>
    <t>RECUPERACIÓN DE SUELOS DEGRADADOS POR CULTIVOS ILÍCITOS Y GANADERÍA EXTENSIVA ETAPA II  SAN JOSÉ DEL GUAVIARE, EL RETORNO, CALAMAR</t>
  </si>
  <si>
    <t>IMPLEMENTACIÓN DE LA LÍNEA ESTRATÉGICA DE CONSERVACIÓN Y MANEJO SOSTENIBLE DEL PLAN DE MANEJO DE LA ESTRELLA FLUVIAL   INÍRIDA</t>
  </si>
  <si>
    <t>FORTALECIMIENTO DE LA CADENA DE VALOR DE PRODUCTOS SECUNDARIOS DEL BOSQUE EN EL DMI ARIARI GUAYABERO  GUAVIARE</t>
  </si>
  <si>
    <t>RECUPERACIÓN DE SUELOS DEGRADADOS POR CULTIVOS ILÍCITOS Y GANADERÍA EXTENSIVA ETAPA III. DEPARTAMENTO DEL GUAVIARE, MUNICIPIOS DE   SAN JOSÉ DEL GUAVIARE, EL RETORNO, CALAMAR</t>
  </si>
  <si>
    <t>RECUPERACIÓN DE SUELOS DEGRADADOS POR CULTIVOS ILÍCITOS Y GANADERÍA EXTENSIVA ETAPA III. DEPARTAMENTO DEL GUAVIARE,, MUNICIPIOS DE   SAN JOSÉ DEL GUAVIARE, EL RETORNO, CALAMAR</t>
  </si>
  <si>
    <t>Restauración ambiental en zonas de recarga hídrica de cuencas y microcuencas priorizadas en el departamento del Guaviare, municipios de   San José Del Guaviare, El Retorno, Calamar</t>
  </si>
  <si>
    <t>Implementación DE POLÍTICAS SECTORIALES EN RECURSOS NATURALES PARA LA GESTIÓN AMBIENTAL EN LOS DEPARTAMENTOS DE GUAINÍA, GUAVIARE Y VAUPÉS  Inírida</t>
  </si>
  <si>
    <t>CONSTRUCCIÓN DE OBRAS DE DEFENSAS Y PROTECCIÓN CONTRA LA EROSIÓN, CAUSADA POR EL RÍO GUAVIARE, II ETAPA, DEPARTAMENTO DE GUAINÍA,   BARRANCO MINAS</t>
  </si>
  <si>
    <t>Implementacion DE MECANISMOS ORIENTADOS A LA CONSERVACIoN DE LOS ECOSISTEMAS DEL NORTE Y EL ORIENTE AMAZoNICO MEDIANTE LA GENERACIoN DEL CONOCIMIENTO Y LA PARTICIPACIoN CIUDADANA EN LA JURISDICCIoN DE LA CORPORACIoN CDA  Guainia, Guaviare, Vaupes</t>
  </si>
  <si>
    <t>Restauracion activa de suelos degradados en el Distrito de Manejo Integrado Guayabero DMI-AG, departamento del Guaviare. Municipios, San Jose Del Guaviare, El Retorno, Calamar  San Jose Del Guaviare, El Retorno, Calamar</t>
  </si>
  <si>
    <t>Restauracion activa de suelos degradados en el Distrito de Manejo Integrado Guayabero DMI-AG, departamento del Guaviare. Municipios,  San Jose Del Guaviare, El Retorno, Calamar</t>
  </si>
  <si>
    <t>Implementacion de acciones en cumplimiento de las sentencias y acciones judiciales contrarrestrando la perdida de biodiversidad y servicos ecosistemicos, Etapa I,  departamentos de     Guaviare, Guainia, Vaupes</t>
  </si>
  <si>
    <t>Implementacion del Programa Regional de la Amazonia, para el desarrollo y el fomento de los Negocios Verdes en los departamentos de  Guainia, Guaviare, Vaupes</t>
  </si>
  <si>
    <t>Formulacion e implementacion de estrategias orientadas a reducir la deforestacion en comunidades indigenas priorizadas por acciones judiciales en los departamentos de    Guaviare, Guainia, Vaupes</t>
  </si>
  <si>
    <t>Restauracion activa en rondas hidricas degradadas de la cuenca alta de Cano Grande Departamento del Guaviare, municipio  El Retorno</t>
  </si>
  <si>
    <t>Fortalecimiento DEL PROGRAMA REGIONAL DE LA AMAZONiA  PARA EL FOMENTO DE LOS NEGOCIOS VERDES EN LOS DEPARTAMENTOS DE  Guainia, Guaviare, Vaupes</t>
  </si>
  <si>
    <t>Implementacion DEL PLAN DE MANEJO PARA LA CONSERVACIoN DE LAS POBLACIONES DE SASAFRaS, CUYUBi Y CABO DE HACHA EN LOS ECOSISTEMAS DEL NORTE Y EL ORIENTE AMAZoNICO EN LA JURISDICCIoN DE LA CORPORACIoN CDA  Guainia, Guaviare, Vaupes</t>
  </si>
  <si>
    <t>Identificacion DE LA DEMANDA DE BIENES Y SERVICIOS AMBIENTALES EN aREAS CON MAYOR PRESIoN ANTRoPICA, EN LOS
DEPARTAMENTOS  Guaviare, Guainia, Vaupes</t>
  </si>
  <si>
    <t>Implementacion DEL PROGRAMA REGIONAL DE LA AMAZONiA PARA EL DESARROLLO Y EL FOMENTO DE LOS NEGOCIOS VERDES EN LOS DEPARTAMENTOS DE  Guainia, Guaviare, Vaupes</t>
  </si>
  <si>
    <t>Restauracion activa en rondas hidricas degradadas de las microcuencas La Maria y Cano Platanales Departamento del Guaviare Municipios de  San Jose Del Guaviare, El Retorno</t>
  </si>
  <si>
    <t>Implementacion  de  acciones correctivas para la reduccion y mitigacion del riesgo por movimientos en masa e inundacion en el municipio de
  Barranco Minas</t>
  </si>
  <si>
    <t>Ampliacion  DE LA SEDE  PRINCIPAL DE LA CORPORACION CDA UBICADA EN EL MUNICIPIO DE PUERTO INiRIDA, DEPARTAMENTO DE GUAINiA.Inirida</t>
  </si>
  <si>
    <t>Restauracion activa en rondas hidricas degradadas de la parte alta de la cuenca del rio unilla. Departamento del Guaviare, municipio   Calamar</t>
  </si>
  <si>
    <t>IMPLEMENTACIÓN DE UN PROGRAMA DE PROTECCIÓN Y CONSERVACIÓN AMBIENTAL DE LA BIODIVERSIDAD DE LA RESERVA DE BIOSFERA SEAFLOWER</t>
  </si>
  <si>
    <t>IMPLEMENTACIÓN DE ESTRATEGIAS EDUCATIVAS Y DE PARTICIPACIÓN QUE PERMITAN LA INSTITUCIONALIZACIÓN DE  LA CULTURA AMBIENTAL EN LA RESERVA DE BIOSFERA SEAFLOWER</t>
  </si>
  <si>
    <t>IMPLEMENTACIÓN DE UN PROGRAMA DE PROTECCIÓN Y CONSERVACIÓN AMBIENTAL DE LA BIODIVERSIDAD DE LA RESERVA DE BIOSFERA SEAFLOWER PARTE I.  SAN ANDRES Y PROVIDENCIA</t>
  </si>
  <si>
    <t>PROTECCIÓN DE LAS FUENTES DE ABASTECIMIENTO HIDRICO EN LA RESERVA DE LA BIOSFERA SEAFLOWER, DEPARTAMENTO DE  SAN ANDRES Y PROVIDENCIA</t>
  </si>
  <si>
    <t>IMPLEMENTACIÓN DE UN PROGRAMA DE PROTECCIÓN Y CONSERVACIÓN AMBIENTAL DE LA BIODIVERSIDAD DE LA RESERVA DE BIOSFERA SEAFLOWER PARTE II.  SAN ANDRES Y PROVIDENCIA</t>
  </si>
  <si>
    <t>IMPLEMENTACIÓN AL PLAN DE MANEJO INTEGRAL DE ACUÍFEROS EN LA RESERVA DE LA BIOSFERA SEAFLOWER, JURISDICCIÓN DE CORALINA  DEPARTAMENTO  SAN ANDRES Y PROVIDENCIA</t>
  </si>
  <si>
    <t>IMPLEMENTACIÓN DE LA FASE II DEL PLAN DE MANEJO INTEGRAL DE ACUIFEROS EN LA RESERVA DE LA BIOSFERA SEAFLOWER, JURISDICCIÓN DE CORALINA DEPARTAMENTO DE  SAN ANDRES Y PROVIDENCIA</t>
  </si>
  <si>
    <t>Desarrollo de Diagnostico Socioambiental del Carbono Azul en el Archipielago de   San Andres y Providencia</t>
  </si>
  <si>
    <t>Implementacion de estrategias para la atencion y adaptacion ante los efectos del cambio climatico en las Islas de  San Andres y Providencia</t>
  </si>
  <si>
    <t>Recuperacion Ecologica Post Huracan IOTA en el Municipio de  Providencia</t>
  </si>
  <si>
    <t>Proteccion de la Biodiversidad y Servicios Ecosistemicos Asociados a los Humedales y Corales del Archipielago de  San Andres y Providencia</t>
  </si>
  <si>
    <t>CONSERVACION Y MANEJO DE LAS ZONAS VULNERABLES  DE ALTO RIESGO EN EL DEPARTAMENTO DEL META</t>
  </si>
  <si>
    <t>IMPLEMENTACIÓN DE ACCIONES DE RECUPERACIÓN Y REHABILITACIÓN ECOLÓGICA EN ÁREAS PROTECTORAS DE FUENTES HÍDRICAS ABASTECEDORAS EN EL DEPARTAMENTO DEL META</t>
  </si>
  <si>
    <t>ADMINISTRACIÓN DEL FONDO DE COMPENSACIÓN AMBIENTAL PARA EL MANTENIMIENTO A REFORESTACIONES PROTECTORAS PRODUCTORAS EN ECOSISTEMAS ESTRATEGICOS EN EL DEPARTAMENTO DEL META</t>
  </si>
  <si>
    <t>ADMINISTRACIÓN FCA IMPLEMENTACIÓN DE ACCIONES DE RECUPERACION Y REHABILITACIÓN ECOLÓGICA EN AREAS PROTECTORAS DE FUENTES HIDRICAS ABASTECEDORAS DE ACUEDUCTOS MUNICIPALES Y VEREDALES  EN EL DEPARTAMENTO DEL META</t>
  </si>
  <si>
    <t>IMPLEMENTACÍON DE ACCIONES DE RECUPERACÍON Y REHABILITACION ECOLOGICA EN ECOSISTEMAS ESTRATEGICOS DE VITAL IMPORTANCIA PARA LA CONSERVACION DEL RECURSO HIDRICO EN EL DEPARTAMENTO DEL META.</t>
  </si>
  <si>
    <t>PREVENCÍON DE INCENDIOS FORESTALES, REDUCCÍON INTEGRAL DEL RIESGO Y CAMBIO CLIMATICO EN EL DEPARTAMENTO DEL META.</t>
  </si>
  <si>
    <t>FORMULAR EL PLAN DE ORDENACÍON FORESTAL EN CUENCAS PRIORIZADAS EN EL DEPARTAMENTO DEL META.</t>
  </si>
  <si>
    <t>IMPLEMENTACIÓN DE ESTRATEGIAS PARA LA CONSERVACIÓN DEL RECURSO HÍDRICO PARA CONSUMO HUMANO EN EL DEPARTAMENTO DEL META</t>
  </si>
  <si>
    <t>DESARROLLO PROMOVER ACCIONES PARA LA REDUCCION DE EMISIONES POR DEFORESTACION Y DEGRADACION DE LOS BOSQUES NATURALES EN LOS MUNICIPIOS PUERTO RICO, VISTAHERMOSA, URIBE, MESETAS Y LA MACARENA, META, ORINOQUÍA</t>
  </si>
  <si>
    <t>PROTECCIÓN Y SALVAGUARDA EL CONOCIMIENTO TRADICIONAL DEL PUEBLO SIKUANI DEL RESGUARDO DE CAÑO JABÓN, MUNICIPIO DE MAPIRIPÁN, META</t>
  </si>
  <si>
    <t>CONSTRUCCIÓN DE INFRAESTRUCTURA PARA LA PROTECCIÓN DE LA MARGEN IZQUIERDA DEL RIO ACACIITAS EN EL SECTOR DEL BARRIO NUEVO HORIZONTE ACACÍAS, META, ORINOQUÍA</t>
  </si>
  <si>
    <t>IMPLEMENTACIÓN DE MEDIDAS DE REGULACIÓN DE CAUCE PARA LA PROTECCIÓN DE LA CUENCA MEDIA DEL RÍO GUAYURIBA, VEREDA DEL COCUY, MUNICIPIO DE VILLAVICENCIO, DEPARTAMENTO DEL META</t>
  </si>
  <si>
    <t>IMPLEMENTACIÓN DE ESTUFAS ECOEFICIENTES Y BANCOS DENDROENERGÉTICOS PARA MEJORAR EL DESEMPEÑO AMBIENTAL DE LOS SISTEMAS PRODUCTIVOS AGROPECUARIOS Y FORESTALES DE FAMILIAS DE ÁREAS RURALES DE M/PIOS. PRIORIZADOS EN EL DPTO. DEL META</t>
  </si>
  <si>
    <t>FORMULACIÓN DE LAS FASES DE APRESTAMIENTO Y DIAGNÓSTICO DEL  PLAN DE ORDENACIÓN Y MANEJO DE LA CUENCA HIDROGRÁFICA (POMCA) DEL RÍO NEGRO  UBICADA EN LOS MUNICIPIOS DE   VILLAVICENCIO, PUERTO LÓPEZ, META</t>
  </si>
  <si>
    <t>IMPLEMENTACIÓN DE ACCIONES DE RECUPERACIÓN Y  REHABILITACIÓN ECOLÓGICA EN ÁREAS DEGRADADAS, EN MUNICIPIOS PRIORIZADOS POR ALERTAS TEMPRANAS DE DEFORESTACIÓN, EN EL DEPARTAMENTO DEL  META</t>
  </si>
  <si>
    <t>IMPLEMENTACIÓN DE UNA ESTRATEGIA PARA MITIGAR LA EMISIÓN DE LOS GASES EFECTO INVERNADERO EN LA ZONA RURAL DEL DEPARTAMENTO DEL   META</t>
  </si>
  <si>
    <t>Implementación de estrategia para adaptación al cambio climático en áreas priorizadas del departamento del   Meta</t>
  </si>
  <si>
    <t>Restauracion de la biodiversidad y servicios ecosistemicos en el municipio de mapiripan del departamento del   Meta</t>
  </si>
  <si>
    <t>Rehabilitacion de las areas de soporte ambiental en el departamento del  Meta</t>
  </si>
  <si>
    <t>Proteccion de los ecosistemas estrategicos en el Municipio de  Villavicencio</t>
  </si>
  <si>
    <t>Restauracion de la biodiversidad y servicios ecosistemicos en el municipio de Mapiripan del departamento del   Meta</t>
  </si>
  <si>
    <t>Formulacion del plan regional restauracion en el marco de la conservacion de la biodiversidad y sus servicios ecosistemicos en el sur del   Meta</t>
  </si>
  <si>
    <t>Desarrollo  de acciones de restauracion ecologica como eje de conservacion de la biodiversidad en el sur del departamento del  Meta</t>
  </si>
  <si>
    <t>Construccion de estufas ecoeficientes para mitigar las emisiones de GEI por deforestacion asociada al consumo de lena en areas rurales de los Municipios de Puerto Rico,  La Macarena y Mapiripan   Meta</t>
  </si>
  <si>
    <t>Implementacion de estrategias de restauracion ecologica y evaluacion del estado de conservacion de fauna en estado de amenaza dentro del DCS Kirpas Pinilla La cuerera,  Villavicencio</t>
  </si>
  <si>
    <t>IMPLEMENTACIÓN DE ESTUFAS ECOLÓGICAS COMO MEDIDA PARA LA MITIGACIÓN AL CAMBIO CLIMÁTICO EN LAS COMUNIDADES RURALES DE LA JURISDICCIÓN DE CORPOMOJANA</t>
  </si>
  <si>
    <t>APOYO AL DESARROLLO DE LA GESTIÓN PARA LA RECUPERACIÓN, CONSERVACIÓN Y USO SOSTENIBLE DE LAS ESPECIES DE FAUNA SILVESTRE EN LA JURISDICCIÓN DE CORPOMOJANA.</t>
  </si>
  <si>
    <t>IMPLEMENTACIÓN DE ESTUFAS ECOLÓGICAS COMO MEDIDA DE MITIGACIÓN AL CAMBIO CLIMÁTICO EN LAS COMUNIDADES RURALES DE LA JURISDICCIÓN DE CORPOMOJANA FASE II.</t>
  </si>
  <si>
    <t>RESTAURACIÓN DE ÁREAS DEGRADADAS EN LAS MICRO CUENCAS  DE LOS CAÑOS MOJANA, RABON Y EL ARROYO VIJAGUAL, JURISDICCIÓN DE CORPOMOJANA.  SUCRE</t>
  </si>
  <si>
    <t>DESARROLLO DE ACCIONES QUE PERMITAN LA REDUCCIÓN DE GEI COMO MEDIDA DE MITIGACIÓN AL CAMBIO CLIMÁTICO EN ZONAS RURALES DE LA JURISDICCIÓN DE CORPOMOJANA  SUCRE</t>
  </si>
  <si>
    <t>MANTENIMIENTO A PLANTACIONES FORESTALES PROTECTORAS EN AREAS DEGRADADAS CON PROCESOS DE RESTAURACON, EN MICROCUENCAS DE LA JURISDICCION DE CORPOMOJANA,   SUCRE</t>
  </si>
  <si>
    <t>RESTAURACIÓN DE COBERTURAS BOSCOSAS EN ÁREAS DE CONSERVACIÓN, JURISDICCIÓN DE CORPOMOJANA  SUCRE</t>
  </si>
  <si>
    <t>IMPLEMENTACIÓN DE ESTRATEGIAS PARA LA RECUPERACIÓN Y USO SOSTENIBLE DE LOS RECURSOS NATURALES RENOVABLES,  EN LA JURISDICCIÓN DE CORPOMOJANA,  SUCRE</t>
  </si>
  <si>
    <t>Restauracion participativa en areas de aptitud forestal en las microcuencas de los arroyos Congo, Dorada, Canoa y Cundoso, jurisdiccion de Corpomojana,   Sucre</t>
  </si>
  <si>
    <t>RESTAURACIÓN DE ÁREAS DEGRADAS DE LAS PRINCIPALES  MICRO CUENCAS DE LOS MUNICIPIOS DE SAN BENITO ABAD, LA UNIÓN Y SAN MARCOS, DEPARTAMENTO DE   SUCRE</t>
  </si>
  <si>
    <t>MANTENIMIENTO Y OPERACIÓN DEL SISTEMA DE ALERTAS TEMPRANAS DE  LA REGIÓN DE LA MOJANA, DEPARTAMENTO DE   SUCRE</t>
  </si>
  <si>
    <t>Restauración de las condiciones hidrodinamicas y ambientales del caño Cacagual, municipio de Sucre, departamento de  Sucre</t>
  </si>
  <si>
    <t>ASISTENCIA  PARA EL DESARROLLO DE ALTERNATIVAS DE MITIGACION AL CAMBIO CLIMÁTICO EN COMUNIDADES RURALES DEL MUNICIPIO DE SAN MARCOS, DEPARTAMENTO DE   SUCRE</t>
  </si>
  <si>
    <t>Mantenimiento A PLANTACIONES FORESTALES PROTECTORAS EN AREAS CON PROCESOS DE RESTAURACION EN  LA JURISDICCION DE CORPOMOJANA,  Sucre</t>
  </si>
  <si>
    <t>Administracion , MANEJO SOSTENIBLE Y SEGUIMIENTO A LOS RECURSOS  NATURALES  RENOVABLES EN LOS MUNICIPIOS DE SAN BENITO ABAD, CAIMITO, SAN MARCOS, LA UNION, SUCRE, GUARANDA Y MAJAGUAL, DEPARTAMENTO DE  Sucre</t>
  </si>
  <si>
    <t>Restauracion ACTIVA EN AREAS DEGRADADAS DE LA CUENCA  DEL RIO SAN JORGE, MUNICIPIOS DE SUCRE, MAJAGUAL, GUARANDA Y SAN MARCOS, DEPARTAMENTO DE  Sucre</t>
  </si>
  <si>
    <t>Restauracion participativa en areas degradadas en las microcuencas de los arroyos Panceguita, El Tigre, Garzal y Cienaga Mochilas en los municipios de Sucre y Majagual, jurisdiccion de CORPOMOJANA,   Sucre</t>
  </si>
  <si>
    <t>Restauracion activa en areas de importancia ambiental de los Municipios Guaranda, San Benito Abad, La Union, Caimito, Sucre y San Marcos, jurisdiccion de  Corpomojana,   Sucre</t>
  </si>
  <si>
    <t>Restauracion DE AREAS DEGRADADAS EN LAS MICROCUENCAS DE LOS ARROYOS ARENAL, SAN FRANCISCO, LAS ALIAS,  JULUPO Y LAS NEGRAS, EN LOS MUNICIPIOS DE CAIMITO Y LA UNION, DEPARTAMENTO DE  Sucre</t>
  </si>
  <si>
    <t>Restauracion Restaurar areas degradas en la cuenca baja del rio San Jorge en los municipios de La Union, Caimito, San Marcos, Majagual y Guaranda.  La Union, Caimito, San Marcos, Majagual, Guaranda</t>
  </si>
  <si>
    <t>Desarrollo DE ALTERNATIVAS PARA LA CONSERVACION Y SOSTENIBILIDAD DE LOS RECURSOS NATURALES RENOVABLES EN LA JURISDICCION DE CORPOMOJANA,  Sucre</t>
  </si>
  <si>
    <t>Restauracion ACTIVA DE AREAS DE APTITUD FORESTAL EN MICROCUENCAS DE LOS MUNICIPIOS DE SAN BENITO ABAD Y SAN MARCOS, DEPARTAMENTO DE   Sucre</t>
  </si>
  <si>
    <t>IMPLEMENTACIÓN DE MEDIDAS DE MITIGACION DEL RIESGO EN SEIS (6) SITIOS AFECTADOS POR LA DINAMICA FLUVIAL EN RIOS DEL DEPARTAMENTO DE CASANARE, ORINOQUÍA</t>
  </si>
  <si>
    <t>ESTUDIO DE AMENAZAS, VULNERABILIDAD Y RIESGO POR FENOMENOS NATURALES Y ANTROPICOS EN LOS MUNICIPIOS DEL DEPARTAMENTO DE ARAUCA TODO EL DEPARTAMENTO, ARAUCA, ORINOQUÍA</t>
  </si>
  <si>
    <t>RESTAURACIÓN DE COBERTURAS VEGETALES EN ÁREAS AMBIENTALMENTE FRÁGILES - ETAPA1, EN EL DEPARTAMENTO DE    CASANARE</t>
  </si>
  <si>
    <t>CONSOLIDACIÓN DE LA VENTANILLA DE NEGOCIOS VERDES CON LA IMPLEMENTACIÓN DE ACCIONES SOSTENIBLES EN LA JURIDICCION DE CORPORINOQUIA,  DEPARTAMENTOS   CUNDINAMARCA, BOYACÁ, ARAUCA, CASANARE, VICHADA</t>
  </si>
  <si>
    <t>REHABILITACIÓN DE ÁREAS AMBIENTALMENTE DEGRADADAS EN LOS MUNICIPIOS DE LA JURISDICCIÓN DE CORPORINOQUIA   BOYACÁ</t>
  </si>
  <si>
    <t>ESTUDIO DE GENERACIÓN DE CONOCIMIENTO DE LA SITUACIÓN DE LAS AMENAZAS, VULNERABILIDAD Y RIESGO POR INUNDACIONES, Y SOCAVAMIENTO HÍDRICA LATERAL DEL CENTRO POBLADO PASO CUSIANA DEL MUNICIPIO DE   TAURAMENA</t>
  </si>
  <si>
    <t>PROTECCION INTEGRAL DE AGUAS SUBTERRANEAS EN LA JURISDICCION DE CARSUCRE</t>
  </si>
  <si>
    <t>ADMINISTRACIÓN FONDO DE COMPENSACION AMBIENTAL. REFORESTACION PROTECTORA PRODUCTORA PARA LA FORMACIÓN DE BOSQUES  Y LA RECUPERACIÓN DE ZONAS DE RECARGA DE ACUÍFEROS Y CORREDORES BIOLÓGICOS  EN LA JURISDICCIÓN DE CARSUCRE</t>
  </si>
  <si>
    <t>ADMINISTRACIÓN DEL FONDO DE COMPENSACIÓN AMBIENTAL. PROTECCIÓN INTEGRAL DE AGUAS SUBTERRÁNEAS (PPIAS) EN JURISDICCIÓN DE CARSUCRE.</t>
  </si>
  <si>
    <t>ADMINISTRACIÓN DEL FONDO DE COMPENSACION AMBIENTAL. REFORESTACION PROTECTORA PRODUCTORA PARA LA FORMACIÓN DE BOSQUES  Y LA RECUPERACIÓN DE ZONAS DE RECARGA DE ACUÍFEROS Y CORREDORES BIOLÓGICOS  EN LA JURISDICCIÓN DE CARSUCRE</t>
  </si>
  <si>
    <t>FORTALECIMIENTO DEL PROGRAMA REGIONAL DE MONITOREO DEL RECURSO HÍDRICO EN LA  JURISDICCIÓN DE CARSUCRE</t>
  </si>
  <si>
    <t>GENERACIÓN DE ALTERNATIVAS DE VIDA SOSTENIBLES MUNICIPIO SAN ONOFRE  ZONA COSTERA  ÁREA MARINA PROTEGIDA Y EN LA JURISDICCIÓN DE CARSUCRE”.</t>
  </si>
  <si>
    <t>RESTAURACIÓN DE BOSQUES EN LAS ZONAS DE RECARGA DE ACUIFEROS EN LA JURISDICCIÓN DE CARSUCRE (MANTENIMIENTO)</t>
  </si>
  <si>
    <t>PREVENCIÓN DEL RIESGO DE SECAMIENTO, SALINIZACIÓN Y PÉRDIDA DEL ECOSISTEMA MANGLÁRICO EN LA JURISDICCIÓN DE CARSUCRE</t>
  </si>
  <si>
    <t>APOYO A LOS PROCESOS DE RESTAURACIÓN DE BOSQUES EN ZONAS DE RECARGA DE ACUÍFEROS EN LA JURISDICCIÓN DE CARSUCRE</t>
  </si>
  <si>
    <t>PROTECCIÓN Y MANEJO DE LA FAUNA SILVESTRE POST-DECOMISO EN LA JURISDICCION DE CARSUCRE</t>
  </si>
  <si>
    <t>PROTECCIÓN INTEGRAL DE AGUAS SUBTERRÁNEAS (PPIAS) EN JURISDICCIÓN DE CARSUCRE  SUCRE</t>
  </si>
  <si>
    <t>APOYO A LOS PROCESOS DE RESTAURACIÓN DE BOSQUES EN LAS ZONAS DE RECARGA DE ACUIFEROS EN LA JURISDICCIÓN DE CARSUCRE  SUCRE</t>
  </si>
  <si>
    <t>APOYO A LOS PROCESOS DE RESTAURACIÓN DE BOSQUES EN LAS ZONAS DE RECARGA DE ACUÍFEROS EN LA JURISDICCIÓN DE CARSUCRE  SUCRE</t>
  </si>
  <si>
    <t>FORMULACIÓN PLAN DE ORDENACIÓN Y MANEJO AMBIENTAL CON INCLUSIÓN DEL RIESGO DE LA CUENCA HIDROGRÁFICA DIRECTOS CARIBE GOLFO DE MORROSQUILLO.  SUCRE</t>
  </si>
  <si>
    <t>PROTECCIÓN Y MANEJO DE LA FAUNA SILVESTRE POST-DECOMISO EN EL ÁREA DE JURISDICCIÓN DE CARSUCRE    SUCRE</t>
  </si>
  <si>
    <t>APOYO A LA GESTIÓN DEL RIESGO EN LOS MUNICIPIOS DE LA JURISDICCIÓN DE CARSUCRE   SUCRE</t>
  </si>
  <si>
    <t>MANTENIMIENTO A LAS ÁREAS EN PROCESOS DE RESTAURACIÓN DE BOSQUES EN ZONAS DE RECARGA DE ACUÍFEROS EN LA JURISDICCIÓN DE CARSUCRE  SUCRE</t>
  </si>
  <si>
    <t>DESARROLLO DE PROCESOS DE DECLARATORIA Y MANEJO DE ÁREAS PROTEGIDAS EN EL MARCO DE LA CONSOLIDACIÓN DEL SISTEMA SUBREGIONAL DE ÁREAS PROTEGIDAS EN LA JURISDICCIÓN DE CARSUCRE  SUCRE</t>
  </si>
  <si>
    <t>FORMULACIÓN PLAN DE ORDENACIÓN Y MANEJO  AMBIENTAL CON INCLUSIÓN DEL RIESGO DE LA CUENCA HIDROGRÁFICA DIRECTOS CARIBE GOLFO DE MORROSQUILLO (FASE 2)  SUCRE</t>
  </si>
  <si>
    <t>PROTECCIÓN  INTEGRAL DE AGUAS SUBTERRÁNEAS (PPIAS) FASE 3 EN JURISDICCIÓN DE CARSUCRE,  SUCRE</t>
  </si>
  <si>
    <t>FORMULACIÓN PLAN DE ORDENACIÓN Y MANEJO AMBIENTAL CON INCLUSIÓN DEL RIESGO DE LA CUENCA HIDROGRÁFICA DIRECTOS CARIBE GOLFO DE MORROSQUILLO (FASE 2) ,  SUCRE</t>
  </si>
  <si>
    <t>FORMULACIÓN PLAN DE ORDENACIÓN Y MANEJO AMBIENTAL CON INCLUSIÓN DEL RIESGO  DE LA CUENCA HIDROGRÁFICA DIRECTOS CARIBE GOLFO DE MORROSQUILLO,  SUCRE</t>
  </si>
  <si>
    <t>REFORESTACIÓN EN ÁREA DE INFLUENCIA DE LAS MICROCUENCAS ARROYOS CAMBIMBA Y MEMBRILLAL, MUNICIPIOS DE MORROA Y LOS PALMITOS   SUCRE</t>
  </si>
  <si>
    <t>MEJORAMIENTO DE LA CAPACIDAD DE ALMACENAMIENTO DE AGUA EN LOS JAGÜEYES DE COMUNIDADES INDÍGENAS PARA REDUCIR LOS EFECTOS DEL CAMBIO CLIMÁTICO EN LA JURISDICCIÓN DE CARSUCRE,  SUCRE</t>
  </si>
  <si>
    <t>Apoyo a los Procesos de Restauración Ecológica de Ecosistemas Marino Costeros en la Jurisdicción de Carsucre  Sucre</t>
  </si>
  <si>
    <t>Estudio para el acotamiento de la ronda hídrica de las microcuencas Arroyo Grande de Corozal, Arroyo Pechilin y Arroyo palenquilo de la jurisdicción de la Corporación Autónoma Regional de Sucre CARSUCRE  Sucre</t>
  </si>
  <si>
    <t>Identificación Y ACOTAMIENTO DE LAS RONDAS HÍDRICAS DE LOS ARROYOS GRANDE, PECHILIN Y PALENQUILLO EN LA JURISDICCIÓN DE LA CORPORACIÓN AUTONOMA REGIONAL DE SUCRE -CARSUCRE  Sucre</t>
  </si>
  <si>
    <t>Identificacion Y Acotamiento de la Ronda Hidrica del Arroyo Mancomojan Y Secundarios y de los arroyos San Antonio, Pachoto, verde, Membrillal y Villeros en la Jurisdiccion de CARSUCRE,   Sucre</t>
  </si>
  <si>
    <t>Restauracion  Y MANTENIMIENTO DE aREAS BOSCOSAS EN JURISDICCIoN DE CARSUCRE  Sucre</t>
  </si>
  <si>
    <t>Restauracion  DE BOSQUES EN MUNICIPIOS PDET DE LOS MONTES DE MARIA, JURISDICCIoN DE CARSUCRE, SUCRE.  Sucre</t>
  </si>
  <si>
    <t>Restauracion ACTIVA EN aREAS DE INFLUENCIA DE LAS MICROCUENCAS PRIORIZADAS EN JURISDICCION DE CARSUCRE,   Sucre</t>
  </si>
  <si>
    <t>Restauracion de la cobertura vegetal en ecosistemas boscosos deforestados en jurisdiccion de Carsucre,  Sucre</t>
  </si>
  <si>
    <t>Restauracion DE ECOSISTEMAS BOSCOSOS EN aREAS PRIORIZADAS DE LA SUBREGIoN GOLFO DEL MORROSQUILLOS EN JURISDICCION DE CARSUCRE,   Sucre</t>
  </si>
  <si>
    <t>Restauracion DE ECOSISTEMAS BOSCOSOS EN LA SUBREGIoN SABANAS JURISDICCION DE CARSUCRE, SUCRE.  Sucre</t>
  </si>
  <si>
    <t>Elaboracion de las etapas de Aprestamiento y Formulacion del Plan de Manejo de tres (3) areas Protegidas en la jurisdiccion de CARSUCRE,   Sucre</t>
  </si>
  <si>
    <t>IMPLEMENTACIÓN DE PROCESOS DE RESTAURACIÓN PASIVA EN ÁREAS ADQUIRIDAS POR LOS ENTES TERRITORIALES Y LA SOCIEDAD CIVIL DESTINADAS PARA LA CONSERVACIÓN Y PROTECCIÓN DEL RECURSO HÍDRICO EN EL DEPARTAMENTO DEL HUILA</t>
  </si>
  <si>
    <t>IMPLEMENTACIÓN DE MEDIDAS DE MITIGACIÓN PARA PROMOVER UN DESARROLLO Y ORDENAMIENTO RESILIENTE AL CLIMA BAJO EN CARBONO EN MARCO DE LA POLÍTICA NACIONAL DE CAMBIO CLIMÁTICO EN 23 MUNICIPIOS DEL DEPARTAMENTO   HUILA</t>
  </si>
  <si>
    <t>IMPLEMENTACIÓN DE UN PROCESO DE EDUCACIÓN AMBIENTAL CIUDADANA CON FAMILIAS CAMPESINAS, MEDIANTE LA ESTRATEGIA DE HOGARES ECOLÓGICOS  ANTIOQUIA</t>
  </si>
  <si>
    <t>RECUPERACIÓN DEL EMBALSE DEL GUAJARO COMO ECOREGION ESTRATEGICA EN EL DEPARTAMENTO DEL ATLANTICO</t>
  </si>
  <si>
    <t>CONSTRUCCIÓN CANALIZACION ARROYO PRIMERO DE DICIEMBRE EN EL MUNICIPIO DE SABANALARGA, ATLÁNTICO, CARIBE</t>
  </si>
  <si>
    <t>CONSTRUCCIÓN CANALIZACION DE LOS ARROYOS PRIMERO DE DICIEMBRE Y SIETE DE AGOSTO EN EL MUNICIPIO DE SABANALARGA, ATLÁNTICO, CARIBE</t>
  </si>
  <si>
    <t>MANTENIMIENTO DRAGADO DE LA ZONA 3 DEL EMBALSE DEL GUAJARO CON EL FIN DE PROTEJER EL ECOSISTEMA ESTRATEGICO EN EL DPTO DEL ATLANTICO FRENTE A LOS IMPACTOS GENERADOS POR ACTIVIDADES ANTROPICAS Y LAS DERIVADAS DEL CAMBIO CLIMATICO</t>
  </si>
  <si>
    <t>RECUPERACIÓN DEL EMBALSE EL GUAJARO COMO ECOSISTEMA ESTRATEGICO EN EL DEPARTAMENTO DEL ATLANTICO ANTE LOS IMPACTOS GENERADOS POR EVENTOS DE VARIABILIDAD CLIMATICA EXTREMA</t>
  </si>
  <si>
    <t>RECUPERACIÓN HIDRICA Y AMBIENTAL  DE LOS ARROYOS PRIMERO DE DICIEMBRE Y SIETE DE AGOSTO EN EL MUNICIPIO DE SABANALARGA, DEPARTAMENTO DEL  ATLÁNTICO</t>
  </si>
  <si>
    <t>ACTUALIZACIÓN Y COMPLEMENTACION DE LOS ESTUDIS PARA LA IMPLEMENTACION DEL PLAN MAESTRO DE ALCANTARILLADO PLUVIAL SAN ANDRÉS, SAN ANDRÉS, CARIBE</t>
  </si>
  <si>
    <t>IMPLEMENTACIÓN DE ACCIONES ENCAMINADAS A MEJORAR LA SOSTENIBILIDAD HIDRICA Y LA RONDA DEL ESCOSISTEMA ESTRATEGICO DEL EMBALSE DEL GUAJARO EN EL DEPARTAMENTO DEL ATLANTICO</t>
  </si>
  <si>
    <t>RECUPERACIÓN DE LA CAPACIDAD DE ALMACENAMIENTO HÍDRICO DE LA LAGUNA DE  LURUACO</t>
  </si>
  <si>
    <t>MEJORAMIENTO DE LA CAPACIDAD DE DRENAJE DE LOS ARROYOS PRIMERO DE DICIEMBRE Y SIETE DE AGOSTO EN EL MUNICIPIO DE   SABANALARGA</t>
  </si>
  <si>
    <t>IMPLEMENTACIÓN DE ACCIONES ENCAMINADAS A MEJORAR LA SOSTENIBILIDAD HÍDRICA Y LA RONDA DEL ECOSISTEMA ESTRATÉGICO DEL EMBALSE DEL GUÁJARO EN EL DEPARTAMENTO DEL  ATLÁNTICO</t>
  </si>
  <si>
    <t>RECUPERACIÓN DE LA CONECTIVIDAD HÍDRICA Y CAPACIDAD DE ALMACENAMIENTO DE LOS HUMEDALES DE LOS MUNICIPIOS DE SABANAGRANDE, SANTO TOMÁS Y PALMAR DE VARELA EN EL DEPARTAMENTO DEL   ATLÁNTICO</t>
  </si>
  <si>
    <t>DISEÑO E IMPLEMENTACIÓN DE LA RED DE MONITOREO DEL RECURSO HÍDRICO SUBTERRÁNEO DEL SISTEMA DE ACUÍFERO DE SABANALARGA EN LA JURISDICCIÓN DEL MUNICIPIO DE USIACURÍ DEL DEPARTAMENTO DEL   ATLÁNTICO</t>
  </si>
  <si>
    <t>MEJORAMIENTO DE LA CAPACIDAD DE DRENAJE DEL ARROYO ZAPATA EN EL MUNICIPIO DE REPELÓN,   ATLÁNTICO</t>
  </si>
  <si>
    <t>RESTAURACIÓN DE LA COBERTURA VEGETAL DE LA RONDA HÍDRICA DE LAS LAGUNAS DE LURUACO Y TOCAGUA EN EL DEPARTAMENTO DEL   ATLÁNTICO</t>
  </si>
  <si>
    <t>RECUPERACIÓN AMBIENTAL DEL FONDO MARINO, INSTALACIÓN DE SISTEMA DE SEÑALIZACIÓN MARINA DE LA ENSENADA EL TREBAL Y ADECUACIÓN DEL HÁBITAT PARA EL DESARROLLO SOSTENIBLE DEL TURISMO Y ACTIVIDADES DEPORTIVAS EN EL SECTOR DE PUERTO VELERO  ATLÁNTICO</t>
  </si>
  <si>
    <t>Fortalecimiento de la capacidad administrativa y operativa a traves de asesoria, servicios profesionales, asistencia tecnica y otros servicios para el cumplimiento de las lineas estrategicas del PAI 2021 de la CRA
  Atlantico</t>
  </si>
  <si>
    <t>Mejoramiento de las condiciones de sostenibilidad de la oferta hidrica del embalse del Guajaro Repelon - Atlantico  Repelon</t>
  </si>
  <si>
    <t>Mantenimiento Limpieza, Rectificacion De Cauce Y Proteccion De Talud Del K0+000 Al K1 + 300 Del Canal De Aguas Lluvias "El Pantano" En El Municipio de Manati -   Atlantico</t>
  </si>
  <si>
    <t>Mantenimiento Y LIMPIEZA DEL CANAL LATERAL Y CANAL ISLA DEL MUNICIPIO DE   Suan</t>
  </si>
  <si>
    <t>Mantenimiento ambiental mediante la canalizacion del arroyo El Cristo, zona urbana del corregimiento de Hibacharo entre los barrios trupillo y centro   Piojo</t>
  </si>
  <si>
    <t>Recuperacion de la Cienaga de Mallorquin a traves de la implementacion de un proceso de bioaumentacion por ficorremediacion, como estrategia en el marco de la iniciativa de biodiverciudades.  Atlantico</t>
  </si>
  <si>
    <t>Fortalecimiento del turismo regenerativo en las areas protegidas DRMI Palmar del Titi y PNR Los Rosales del departamento del   Atlantico</t>
  </si>
  <si>
    <t>ACTUALIZACIÓN DEL PLAN GENERAL DE ORDENACIÓN FORESTAL EN EL ÁREA DE JURISDICCIÓN DE LA CORPORACIÓN AUTÓNOMA REGIONAL DE SANTANDER - CAS</t>
  </si>
  <si>
    <t>FORMULACIÓN DE LAS FASES DE APRESTAMIENTO Y DIAGNÓSTICO DEL PLAN DE ORDENACIÓN Y MANEJO DE LA CUENCA  HIDROGRÁFICA  POMCA DEL NIVEL SUBSIGUIENTE  RIO BAJO CHICAMOCHA (CÓDIGO 2403-03), DEPARTAMENTOS DE    SANTANDER, BOYACÁ</t>
  </si>
  <si>
    <t>IMPLEMENTACIÓN ACCIONES DE RESTAURACION ECOLOGICA  EN EL PARQUE NATURAL REGIONAL SERRANÍA DE LAS QUINCHAS Y AREAS CONEXAS EN LA PROVINCIA DE OCCIDENTE DEL DEPARTAMENTO DE BOYACA</t>
  </si>
  <si>
    <t>ACTUALIZACIÓN XXXXX  TUNJA</t>
  </si>
  <si>
    <t>CONSERVACIÓN Y RESTAURACIÓN DE COBERTURAS VEGETALES ARBÓREAS  DEL PARQUE NATURAL REGIONAL UNIDAD BIOGEOGRÁFICA SISCUNSÍ – OCETÁ, EN LOS MUNICIPIOS DE SOGAMOSO Y MONGUA, EN EL DEPARTAMENTO DE   BOYACÁ</t>
  </si>
  <si>
    <t>IMPLEMENTACIÓN DE ACCIONES DE RESTAURACIÓN EN ÁREAS AFECTADAS POR INCENDIOS FORESTALES, EN EL MUNICIPIO DE VILLA DE LEYVA, DEPARTAMENTO DE   BOYACÁ</t>
  </si>
  <si>
    <t>Construccion del instrumento de planificacion para el complejo de paramo Tota-Bijagual-Mamapacha, departamento de Boyaca   Casanare</t>
  </si>
  <si>
    <t>Actualizacion DEL PLAN DE ORDENACIoN Y MANEJO DE LA CUENCA HIDROGRaFICA DEL LAGO DE TOTA – (SZH 3516) LOCALIZADA EN EL DEPARTAMENTO DE BOYACa EN JURISDICCIoN DE LA CORPORACIoN AUToNOMA REGIONAL DE   Boyaca</t>
  </si>
  <si>
    <t>FOMENTAR EL MANEJO INTEGRAL DEL SUELO EN AREAS CON PROCESOS DE DESERTIFICACÍON EN CINCO MUNICIPIOS DE LA JURISDICCÍON DE CORPOCHIVOR.</t>
  </si>
  <si>
    <t>APROVECHAMIENTO DE LAS TECNOLOGÍAS DE INFORMACIÓN Y COMUNICACIONES E IMPLEMENTACIÓN DE LA ESTRATEGIA GOBIERNO EN LÍNEA EN CORPOCHIVOR GARAGOA, BOYACÁ, CENTRO ORIENTE</t>
  </si>
  <si>
    <t>IMPLEMENTACIÓN DEL PROGRAMA DE MONITOREO DE OFERTA Y CALIDAD DEL AGUA DE LAS CUENCAS HÍDROGRÁFICAS GARAGOA Y LENGUPÁ EN JURISDICCIÓN DE CORPOCHIVOR-  BOYACÁ</t>
  </si>
  <si>
    <t>DESARROLLO DE LAS DETERMINANTES AMBIENTALES DE SUELO RURAL COMO INSUMO DE LOS PLANES DE ORDENAMIENTO TERRITORIAL DE LOS MUNICIPIOS DE LA JURISDICCIÓN DE CORPOCHIVOR-  BOYACÁ</t>
  </si>
  <si>
    <t>FORTALECIMIENTO DE LA CADENA DE VALOR DE LOS BIENES Y SERVICIOS PARA APOYAR LA SOSTENIBILIDAD DE LOS NEGOCIOS VERDES E INCLUSIVOS EN LA JURISDICCIÓN DE CORPOCHIVOR-  BOYACÁ</t>
  </si>
  <si>
    <t>Conservacion E Implementacion De Estrategia De Restauracion Ecologica Bajo El Esquema De Pagos Por Servicios Ambientales En areas Priorizadas Del Drmi Mamapacha Y Bijagual -   Boyaca</t>
  </si>
  <si>
    <t>Consolidacion DE LA ESTRATEGIA DE LOS NEGOCIOS VERDES PARA LA PROMOCIoN DEL USO EFICIENTE DE LOS RECURSOS NATURALES GENERANDO OPORTUNIDADES DE DESARROLLO EN LA JURISDICCIoN DE CORPOCHIVOR  Boyaca</t>
  </si>
  <si>
    <t>Formulacion del plan de ordenamiento para el recurso hidrico superficial en la parte media y baja de la subzona hidrografica del rio garagoa y sus principales tributarios en la jurisdiccion de corpochivor,   Boyaca</t>
  </si>
  <si>
    <t>Estudio DE ACOTAMIENTO DE LA RONDA HIDRICA DE LA QUEBRADA DELICIAS DE LA SUBCUENCA DEL RiO JUYASIA, EN EL MUNICIPIO DE CIeNEGA, JURISDICCIoN DE CORPOCHIVOR -  Boyaca</t>
  </si>
  <si>
    <t>Implementacion DE ESTRATEGIA DE RESTAURACIoN ECOLoGICA PARA LA REHABILITACIoN DE aREAS PRESTADORAS DE
SERVICIOS ECOSISTeMICOS EN LA JURISDICCIoN DE CORPOCHIVOR  Boyaca</t>
  </si>
  <si>
    <t>Fortalecimiento de la Estrategia de Emprendimientos y Negocios Verdes a Traves de Practicas Sostenibles y el Biocomercio en la Jurisdiccion de Corpochivor, Departamento de 									  Boyaca</t>
  </si>
  <si>
    <t>Instalacion DE ESTUFAS ECOEFICIENTES EN LOS MUNICIPIOS DE LA JURISDICCIoN DE CORPOCHIVOR  Boyaca</t>
  </si>
  <si>
    <t>Estudio de acotamiento de la ronda hidrica de la Quebrada la unica en el municipio de Ramiriqui, Quebrada la Cachuchita en el municipio de Ventaquemada y del Rio Bosque en el municipio de umbita, de la jurisdiccion de CORPOCHIVOR, Departamento de   Boyaca</t>
  </si>
  <si>
    <t>ADMINISTRACIÓN DEL FONDO DE COMPENSACION AMBIENTAL. RECUPERACION Y PROTECCION DEL RECURSO SUELO Y LAS FUENTES HIDRICAS EN LOS MUNICIPIOS DE LA JURISDICCION</t>
  </si>
  <si>
    <t>IMPLEMENTACIÓN DE MEDIDAS ESTRUCTURALES PARA LA MITIGACION DEL RIESGO POR AVENIDAS TORRENCIALES SOBRE LAS QUEBRADAS EL CHULO Y EL TABLÓN EN LA ZONA URBANA DEL MUNICIPIO DE GACHETA FASE I CUNDINAMARCA JURISDICCION CORPOGUAVIO.</t>
  </si>
  <si>
    <t>FORMULACIÓN  Y ACTUALIZACION DE PLANES DE MANEJO AMBIENTAL DE LAS ÀREAS PROTEGIDAS DE LA JURISDICION DE CORPOGUAVIO EN LOS MUNICIPIOS DE GUASCA JUNIN UBALA FOMEQUE Y   GACHALA</t>
  </si>
  <si>
    <t>FORMULACIÓN DEL PLAN DE MANEJO AMBIENTAL DE LOS HUMEDALES SAN RICARDO, SAN ROQUE  Y LA ARGENTINA EN LA JURISDICCION DE CORPOGUAVIO - MUNICIPIO DE    GUASCA, CUNDINAMARCA</t>
  </si>
  <si>
    <t>MANTENIMIENTO DE LOS SISTEMAS FORESTALES ESTABLECIDOS EN LOS MUNICIPIOS DE LA JUIRISDICCION DE CORPOGUAVIO -   CUNDINAMARCA</t>
  </si>
  <si>
    <t>FORTALECIMIENTO  DE LOS NEGOCIOS VERDES Y SOSTENIBLES EN LOS MUNICIPIOS DE LA JURISDICCIÓN DE CORPOGUAVIO -   CUNDINAMARCA</t>
  </si>
  <si>
    <t>CONSTRUCCIÓN DE OBRAS PARA LA MITIGACION DE LAS CONDICIONES DE RIESGO PRESENTADAS EN LA CABECERA MUNICIPAL DEL MUNICIPIO DE   MEDINA, CUNDINAMARCA</t>
  </si>
  <si>
    <t>Fortalecimiento Comprometidos con la Educación para Construir un Ambiente de Paz en la jurisdicción de Corpoguavio  Cundinamarca</t>
  </si>
  <si>
    <t>Asistencia y Orientación a los Procesos de Planificación Territorial en la Jurisdicción de Corpoguavio  Cundinamarca</t>
  </si>
  <si>
    <t>Diseno DE HERRAMIENTAS PARA ACCIONES SOSTENIBLES EN aREAS DE PaRAMO EN LOS MUNICIPIOS DE FoMEQUE Y GUASCA JURISDICCIoN CORPUGUAVIO-  Cundinamarca</t>
  </si>
  <si>
    <t>Implementacion de medidas de mitigacion del cambio climatico en la Jurisdiccion de Corpoguavio  Cundinamarca</t>
  </si>
  <si>
    <t>Implementacion DE ACCIONES QUE CONDUZCAN A LA REHABILITACIoN ECOLoGICA  EN LA JURISDICCIoN DE CORPOGUAVIO-  Cundinamarca</t>
  </si>
  <si>
    <t>Restauracion en areas de importancia estrategica en la jurisdiccion de Corpoguavio  Cundinamarca</t>
  </si>
  <si>
    <t>Adecuacion hidrogeomorfologica  en zonas afectadas por degradacion del ecosistema suelo en el sector NIPORE del municipio de medina Jurisdiccion Corpoguavio   Cundinamarca</t>
  </si>
  <si>
    <t>Rehabilitacion ecologica de areas afectadas por la actividad ganadera en los Municipios de San Jacinto y El Carmen de Bolivar-Departamento de   Bolivar</t>
  </si>
  <si>
    <t>Reforestacion en el Centro del departamento de Bolivar en los municipios de El Carmen De Bolivar, San Juan Nepomuceno Departamento de  Bolivar</t>
  </si>
  <si>
    <t>IMPLEMENTACIÓN DE LA GESTIÓN DEL RIESGO PARA LA PREVENCIÓN Y REDUCCIÓN DE DESASTRES BOLÍVAR, CARIBE</t>
  </si>
  <si>
    <t>ADMINISTRACIÓN DEL FONDO DE COMPENSACIÓN AMBIENTAL FORMULACIÓN DEL ORDENAMIENTO AMBIENTAL EN LA JURISDICCIÓN DE LA CSB, DEPARTAMENTO DE BOLÍVAR</t>
  </si>
  <si>
    <t>FORMULACIÓN DE UN MODELO DE ORDENAMIENTO AMBIENTAL EN LA JURISDICCIÓN DE LA CSB, DEPARTAMENTO DE BOLÍVAR</t>
  </si>
  <si>
    <t>IMPLEMENTACIÓN DEL PROGRAMA REGIONAL DE NEGOCIOS VERDES - REGIÓN CARIBE, EN LA JURISDICCIÓN DE LA CSB.  BOLÍVAR</t>
  </si>
  <si>
    <t>IMPLEMENTACIÓN DEL PLAN DE MANEJO INTEGRAL DE LOS HUMEDALES, SUBREGIÓN DE LA DEPRESIÓN MOMPOSINA Y CUENCA DEL RÍO SINÚ ETAPA I  ACHÍ</t>
  </si>
  <si>
    <t>FORTALECIMIENTO DEL PROGRAMA REGIONAL DE NEGOCIOS VERDES - REGIÓN CARIBE, EN LA JURISDICCIÓN DE LA CSB  BOLÍVAR</t>
  </si>
  <si>
    <t>IMPLEMENTACIÓN DEL PLAN DE MANEJO INTEGRAL DE LOS HUMEDALES, SUBREGIÓN DE LA DEPRESIÓN MOMPOSINA Y CUENCA DEL RÍO SINÚ ETAPA I ACHÍ.  BOLÍVAR</t>
  </si>
  <si>
    <t>RESTAURACIÓN DE ÁREAS AFECTADAS POR LA PÉRDIDA DE LA COBERTURA BOSCOSA EN EL MUNICIPIO DE TIQUISIO, DEPARTAMENTO DE  BOLÍVAR</t>
  </si>
  <si>
    <t>ESTUDIO PARA DELIMITAR EL COMPLEJO CENAGOSO DEPRESIÓN MOMPOSINA RÍO CAUCA  EN LOS MUNICIPIOS DE ACHÍ, ALTOS DEL ROSARIO, BARRANCO DE LOBA, MONTECRISTO, PINILLOS, SAN JACINTO DEL CAUCA, SAN MARTÍN DE LOBA Y TIQUISIO;  BOLÍVAR</t>
  </si>
  <si>
    <t>CONTROL DE LA CONTAMINACIÓN AVANZADA Y DESCONTROLADA POR MERCURIO Y CIANURO DEL RIO MAGDALENA DEBIDO A LAS MALAS PRACTICAS HECHAS POR LA MINERIA ILEGAL EN EL SUR DEL DEPARTAMENTO BOLÍVAR   BOLÍVAR</t>
  </si>
  <si>
    <t>MEJORAMIENTO  Y REALCE DEL DIQUE EXISTENTE PROTECTOR CONTRA INUNDACIONES MARGEN IZQUIERDA DEL RIO CAUCA ENTRE LA CABECERA MUNICIPAL DE ACHI CON EL SECTOR DENOMINADO "PUNTO G" EN EL MUNICIPIO DE ACHÍ, DEPARTAMENTO DE BOLÍVAR  ACHÍ</t>
  </si>
  <si>
    <t>IMPLEMENTACIÓN  DE ACCIONES DE GESTION DEL RIESGO CONTRA INUNDACIONES EN LA MARGEN DERECHA DEL RIO CAUCA ENTRE LOS CORREGIMIENTOS DE BUENAVISTA Y TRES CRUCES EN EL MUNICIPIO DE ACHI DEPARTAMENTO DE BOLIVAR.  ACHÍ</t>
  </si>
  <si>
    <t>RESTAURACIÓN DEL COMPLEJO CENAGOSO DE CASCALOA MEDIANTE REFORESTACIÓN EN EL MUNICIPIO DE  MAGANGUÉ, DEPARTAMENTO DE BOLÍVAR  MAGANGUÉ</t>
  </si>
  <si>
    <t>RECUPERACIÓN  DE ÁREAS AFECTADAS POR LA PERDIDA DE LA COBERTURA BOSCOSA EN EL MUNICIPIO DE MAGANGUÉ, DEPARTAMENTO DE  BOLÍVAR</t>
  </si>
  <si>
    <t>Fortalecimiento de la oferta institucional para apoyar la sostenibilidad de los negocios verdes en la jurisdicción de la Corporación Autónoma Regional del Sur de Bolivar  Magangué</t>
  </si>
  <si>
    <t>Contribución a la reducción de emisiones de gases de efecto invernadero mediante la construcción de estufasecoeficientes en los municipios de Morales, San Jacinto del Cauca, Pinillos y Norosí   Bolívar</t>
  </si>
  <si>
    <t>Contribucion ambiental en el marco de la gestion integrada del mercurio en la mineria artesanal y de pequena escala en la jurisdiccion de la Corporacion Autonoma Regional del sur de bolivar, etapa 1, departamento de    Bolivar</t>
  </si>
  <si>
    <t>Rehabilitacion ecologica participativa de areas afectadas por la perdida de la cobertura boscosa y priorizadas en el PATR Sur de Bolivar, en los municipios PDET de Arenal, Cantagallo y Morales, jurisdiccion de la CSB,  Bolivar</t>
  </si>
  <si>
    <t>Rehabilitacion ecologica participativa de ecosistemas forestales en los municipios de san pablo y simiti, jurisdiccion de la csb, departamento de   Bolivar</t>
  </si>
  <si>
    <t>CAPACITACION DE RECURSOS HUMANOS PARA LA INVESTIGACION.</t>
  </si>
  <si>
    <t>APORTES AL FONDO DE INVESTIGACION EN SALUD,ARTICULO 42,LITERAL B, LEY 643 DE 2001</t>
  </si>
  <si>
    <t>APOYO FORTALECIMIENTO DE LA TRANSFERENCIA INTERNACIONAL DE CONOCIMIENTO A LOS ACTORES DEL SNCTI NIVEL NACIONAL</t>
  </si>
  <si>
    <t>ADECUACION PLANTA FISICA DE COLCIENCIAS BOGOTA</t>
  </si>
  <si>
    <t>CONSTRUCCIÓN SEDE DEL CENTRO INTEGRAL DE CIENCIA, TECNOLOGÍA E INNOVACIÓN  EN BOGOTÁ</t>
  </si>
  <si>
    <t>ADQUISICIÓN SEDE DEPARTAMENTO ADMINISTRATIVO DE CIENCIA, TECNOLOGIA E INNOVACION-COLCIENCIAS EN BOGOTA</t>
  </si>
  <si>
    <t>CONFORMACIÓN DE UNA RED DE INTERCAMBIO DE INFORMACIÓN ENTRE INVESTIGADORES LATINOAMERICANOS Y EUROPEOS</t>
  </si>
  <si>
    <t>FORTALECIMIENTO DE LAS CAPACIDADES DE CTEI EN BIODIVERSIDAD, AMBIENTE, HABITAT, MAR Y RECURSOS HIDROBIOLOGICOS EN EL PAIS</t>
  </si>
  <si>
    <t>APOYO  A LA SOFISTICACIÓN Y DIVERSIFICACIÓN DE SECTORES PRODUCTIVOS A TRAVÉS DE LA I+D+I NACIONAL</t>
  </si>
  <si>
    <t>FORTALECIMIENTO CAPACIDADES PARA LA GESTION ADMINISTRATIVA DEL SISTEMA NACIONAL DE CIENCIA Y TECNOLOGÍA  BOGOTÁ</t>
  </si>
  <si>
    <t>Fortalecimiento de las Capacidades de Transferencia y Uso del Conocimiento Para la Innovacion a nivel  Nacional</t>
  </si>
  <si>
    <t>Fortalecimiento Capacidades Regionales en Ciencia, Tecnologia e Innovacion  Nacional</t>
  </si>
  <si>
    <t>Apoyo al Fomento y Desarrollo de la Apropiacion Social del Conocimiento  Nacional</t>
  </si>
  <si>
    <t>Fortalecimiento de las Capacidades para la Generacion de Conocimiento a Nivel  Nacional</t>
  </si>
  <si>
    <t>Desarrollo de Vocaciones en Ciencia, Tecnologia e Innovacion de los Ninos, Ninas, Adolescentes y Jovenes a nivel  Nacional</t>
  </si>
  <si>
    <t>Implementacion de misiones para atender los retos del pais a traves de la investigacion y la innovacion a nivel  Nacional</t>
  </si>
  <si>
    <t>APOYO A LA PROMOCION Y COMPETITIVIDAD TURISTICA LEY 1101 DE 2006 ANIVEL NACIONAL</t>
  </si>
  <si>
    <t>IMPLANTACION Y DIFUSION DE UN NUEVO SISTEMA  DE CONTABILIDAD CON REFERENTE INTERNACIONAL A NIVEL NACIONAL</t>
  </si>
  <si>
    <t>IMPLEMENTACIÓN DE LA POLÍTICA DE PRODUCTIVIDAD Y COMPETITIVIDAD A TRAVÉS DE LAS COMISIONES REGIONALES DE COMPETITIVIDAD A NIVEL NACIONAL</t>
  </si>
  <si>
    <t>APOYO A LA TRANSFORMACION PRODUCTIVA DE SECTORES DE LA ECONOMIA PARA INCREMENTAR SU PRODUCTIVIDAD Y COMPETITIVIDAD A NIVEL NACIONAL</t>
  </si>
  <si>
    <t>APLICACIÓN  Y CONVERGENCIA HACIA ESTANDARES INTERNACIONALES DE INFORMACION FINANCIERA Y DE ASEGURAMIENTO DE LA INFORMACION A NIVEL NACIONAL</t>
  </si>
  <si>
    <t>APOYO AL SECTOR LACTEO PARA LA COMPETITIV IDAD FRENTE A LOS RETOS DE TRATADOS DE LIBRE COMERCIO EN  COLOMBIA</t>
  </si>
  <si>
    <t>APOYO A PROYECTOS DEL FONDO DE MODERNIZACIÓN E INNOVACIÓN PARA LAS MICRO, PEQUEÑAS Y MEDIANAS EMPRESAS EN COLOMBIA</t>
  </si>
  <si>
    <t>FORTALECIMIENTO INSTITUCIONAL A TRAVÉS DE LA ARTICULACIÓN DE LOS PROCESOS CON LA INFRAESTRUCTURA TECNOLÓGICA Y DE INFORMACIÓN PARA EL MINISTERIO DE COMERCIO, INDUSTRIA Y TURISMO.</t>
  </si>
  <si>
    <t>IMPLEMENTACIÓN ACCIÓNES QUE CONTRIBUYAN AL MEJORAMIENTO DE LA PRODUCTIVIDAD Y COMPETITIVIDAD NACIONAL</t>
  </si>
  <si>
    <t>DESARROLLO DE ACCIONES PARA FORTALECER LA GESTIÓN MISIONAL DEL MINISTERIO DE COMERCIO, INDUSTRIA Y TURISMO A NIVEL  NACIONAL</t>
  </si>
  <si>
    <t>AMPLIACIÓN DE LA CAPACIDAD DE LOS SERVICIOS DE LAS TECNOLOGÍAS DE INFORMACIÓN EN EL MINCIT NACIONAL</t>
  </si>
  <si>
    <t>Apoyo a la industria manufacturera colombiana para la sostenibilidad  Nacional</t>
  </si>
  <si>
    <t>IMPLANTACION DEL PROGRAMA DE APOYO INTEGRAL PARA LOS USUARIOS DE COMERCIO EXTERIOR</t>
  </si>
  <si>
    <t>AMPLIACIÓN COBERTURA GEOGRÁFICA (32 DEPARTAMENTOS) Y DEMOGRÁFICA (50000 ARTESANOS) A TRAVÉS DE LA COFINANCIACIÓN DE INICIATIVAS , , NACIONAL</t>
  </si>
  <si>
    <t>FORTALECIMIENTO DEL MODELO DE GESTIÓN Y BUEN GOBIERNO DE ARTESANIAS DE COLOMBIA A NIVEL NACIONAL</t>
  </si>
  <si>
    <t>APLICACIÓN APROPIACIÓN Y ALIENACIÓN DE LAS TIC, PARA EL FORTALECIMIENTO Y CONTINUIDAD DE LA POLÍTICA PÚBLICA DE GOBIERNO EN LÍNEA , , BOGOTÁ</t>
  </si>
  <si>
    <t>ACTUALIZACIÓN Y RENOVACION DE LA INFRAESTRUCTURA TECNOLOGICA Y DE LA INFORMACIÓN PARA LA GOBERNABILIDAD ELECTRONICA DE LA SUPERINTENDENCIA DE SOCIEDADES A NIVEL NACIONAL</t>
  </si>
  <si>
    <t>MEJORAMIENTO DE LAS SEDES DE LA SUPERINTENDENCIA DE SOCIEDADES A NIVEL NACIONAL</t>
  </si>
  <si>
    <t>FORTALECIMIENTO DE LA COMPETITIVIDAD DE LAS SOCIEDADES DEL SECTOR REAL, A NIVEL NACIONAL</t>
  </si>
  <si>
    <t>MEJORAMIENTO DE LAS COMPETENCIAS DE LOS SERVIDORES PÚBLICOS DE LA SUPERINTENDENCIA DE SOCIEDADES A NIVEL NACIONAL</t>
  </si>
  <si>
    <t>FORTALECIMIENTO DE LOS PROCESOS INTERNOS ORIENTADOS A AL ATENCIÓN DE SITUACIONES ORIGINADAS POR MODALIDADES NO AUTORIZADAS DE CAPTACIÓN MASIVA Y HABITUAL DE DINERO.  NACIONAL</t>
  </si>
  <si>
    <t>Fortalecimiento del modelo operacional para la atencion de tramites y servicios asociados a la insolvencia empresarial a nivel  Nacional</t>
  </si>
  <si>
    <t>Mejoramiento de los procesos archivisticos del Sistema de Gestion Documental de la Superintendencia de Sociedades a nivel   Nacional</t>
  </si>
  <si>
    <t>ADECUACION,DOTACION Y MANTENIMIENTO SEDE SIC.</t>
  </si>
  <si>
    <t>IMPLEMENTACIÓN Y FORTALECIMIENTO DE LA SUPERVISIÓN A LA ACTIVIDAD DE ADMINISTRACIÓN DE DATOS PERSONALES EN EL ÁMBITO NACIONAL</t>
  </si>
  <si>
    <t>FORTALECIMIENTO DEL ESQUEMA DE CONTROL, VIGILANCIA Y DIVULGACIÓN DE LOS DERECHOS DEL CONSUMIDOR A NIVEL NACIONAL</t>
  </si>
  <si>
    <t>FORTALECIMIENTO RENOVACIÓN Y MANTENIMIENTO DE LAS TECNOLOGÍAS DE INFORMACIÓN Y DE LAS COMUNICACIONES DE LA SIC A NIVEL NACIONAL</t>
  </si>
  <si>
    <t>FORTALECIMIENTO DEL CONTROL Y VIGILANCIA DE LA REGLAMENTACIÓN TÉCNICA, METROLÓGICA, DE HIDROCARBUROS Y PRECIOS EN EL TERRITORIO NACIONAL</t>
  </si>
  <si>
    <t>DIVULGACIÓN Y FORTALECIMIENTO DE LAS FUNCIONES DE PROTECCIÓN DE LA COMPETENCIA A NIVEL NACIONAL</t>
  </si>
  <si>
    <t>DIFUSIÓN E INCREMENTO DE LOS NIVELES DE EFICIENCIA EN LA ATENCIÓN DE TRÁMITES Y SERVICIOS EN MATERIA JURISDICCIONAL A NIVEL NACIONAL</t>
  </si>
  <si>
    <t>FORTALECIMIENTO DE LOS MECANISMOS PARA EJERCER CONTROL Y VIGILANCIA A LAS CÁMARAS DE COMERCIO Y COMERCIANTES A NIVEL NACIONAL</t>
  </si>
  <si>
    <t>FORTALECIMIENTO Y MODERNIZACIÓN DEL SISTEMA DE ATENCIÓN AL CIUDADANO DE LA SIC A NIVEL NACIONAL</t>
  </si>
  <si>
    <t>MEJORAMIENTO Y MODERNIZACION DE LOS SISTEMAS DE INFORMACION Y COMUNICACIÓN DE JCC Y CTCP EN BOGOTA</t>
  </si>
  <si>
    <t>ADQUISICIÓN INMUEBLE , , BOGOTÁ</t>
  </si>
  <si>
    <t>ADECUACIÓN DE LA ARQUITECTURA E INFRAESTRUCTURA DE TECNOLOGÍAS DE LA INFORMACIÓN  BOGOTÁ</t>
  </si>
  <si>
    <t>Mejoramiento de la capacidad de inspeccion y vigilancia a contadores publicos y sociedades prestadoras de servicios contables.  Nacional</t>
  </si>
  <si>
    <t>Fortalecimiento de la Gestion Institucional de la Junta Central de Contadores  Nacional</t>
  </si>
  <si>
    <t>ADECUACIÓN MODERNIZACION Y MANTENIMIENTO DE LA SEDE DEL INSTITUTO NACIONAL DE METROLOGIA EN  BOGOTA</t>
  </si>
  <si>
    <t>FORTALECIMIENTO INVESTIGACIÓN Y DESARROLLO EN METROLOGÍA NACIONAL</t>
  </si>
  <si>
    <t>FORTALECIMIENTO LA OFERTA DE SERVICIOS EN LA SUBDIRECCIÓN DE METROLOGÍA FÍSICA DEL INSTITUTO NACIONAL DE METROLOGÍA NACIONAL</t>
  </si>
  <si>
    <t>FORTALECIMIENTO DE LA METROLOGÍA QUÍMICA Y BIOMEDICINA EN EL INSTITUTO NACIONAL DE METROLOGÍA NACIONAL</t>
  </si>
  <si>
    <t>DESARROLLO DE LAS CAPACIDADES DE MEDICIÓN A NIVEL NACIONAL</t>
  </si>
  <si>
    <t>FORTALECIMIENTO DE LAS TECNOLOGIAS DE INFORMACIÓN Y REDES EN EL INM NACIONAL</t>
  </si>
  <si>
    <t>CONSTRUCCIÓN , ADECUACIÓN Y SOSTENIBILIDAD DE LAS SEDES DEL INSTITUTO NACIONAL DE METROLOGÍA  NACIONAL</t>
  </si>
  <si>
    <t>FORTALECIMIENTO DE LA COMERCIALIZACIÓN DE LOS SERVICIOS METROLÓGICOS A NIVEL  NACIONAL</t>
  </si>
  <si>
    <t>ADQUISICION    DE EQUIPOS, SOFTWARE,SERVICIOS E INSUMOS DE SISTEMATIZACIÓN DEL SENADO DE LA REPÚBLICA.</t>
  </si>
  <si>
    <t>APOYO A LA GESTION Y PROGRAMA DE MODERNIZACION DEL SENADO DE LA REPUBLICA</t>
  </si>
  <si>
    <t>DOTACIÓN DE VEHÍCULOS PARA EL MEJORAMIENTO DE LAS CONDICIONES DE SEGURIDAD Y OPORTUNIDAD EN LOS DESPLAZAMIENTOS DEL SENADO DE LA REPÚBLICA</t>
  </si>
  <si>
    <t>RESTAURACIÓN CAPITOLIO NACIONAL Y CASA DEL PROCER JOSÉ NICOLÁS DE RIVAS  BOGOTA D.C.</t>
  </si>
  <si>
    <t>IMPLEMENTACIÓN DE CONGRESO EN LÍNEA EN COLOMBIA</t>
  </si>
  <si>
    <t>AMPLIACIÓN Y ACTUALIZACIÓN DEL SISTEMA INTEGRADO DE SEGURIDAD DEL CONGRESO DE LA REPÚBLICA</t>
  </si>
  <si>
    <t>ADECUACIÓN Y MODERNIZACION DE LAS INSTALACIONES FÍSICAS DEL SENADO DE LA REPÚBLICA</t>
  </si>
  <si>
    <t>RESTAURACIÓN DE LAS EDIFICACIONES DONDE FUNCIONAN LA DIRECCIÓN GENERAL ADMINISTRATIVA DEL SENADO Y LA BIBLIOTECA DEL CONGRESO DE LA REPÚBLICA</t>
  </si>
  <si>
    <t>IMPLEMENTACIÓN DE ESTRATEGIAS DE PARTICIPACIÓN DE LA SOCIEDAD, EN LA ACTIVIDAD LEGISLATIVA DEL SENADO DE LA REPÚBLICA, A NIVEL NACIONAL</t>
  </si>
  <si>
    <t>MODERNIZACIÓN Y OPTIMIZACIÓN DEL MODELO DE GESTIÓN DEL SENADO DE LA REPÚBLICA, BOGOTA</t>
  </si>
  <si>
    <t>ADECUACIÓN Y MODERNIZACIÓN DE LAS INSTALACIONES FISICAS DE LA CÁMARA DE REPRESENTANTES BOGOTÁ D.C.</t>
  </si>
  <si>
    <t>AMPLIACIÓN Y ACTUALIZACIÓN TIC DE LA CÁMARA DE REPRESENTANTES</t>
  </si>
  <si>
    <t>FORTALECIMIENTO Y POSICIONAMIENTO DE LA GESTIÓN LEGISLATIVA DE LA CÁMARA DE REPRESENTANTES</t>
  </si>
  <si>
    <t>ASISTENCIA Y APOYO PARA EL DESARROLLO ARTISTICO E INDUSTRIAL DE LA CINEMATOGRAFIA COLOMBIANA.</t>
  </si>
  <si>
    <t>IMPLANTACION DE REDES DE SERVICIOS CULTURALES A NIVEL REGIONAL.</t>
  </si>
  <si>
    <t>IMPLANTACION DEL SISTEMA NACIONAL DE CULTURA A NIVEL NACIONAL</t>
  </si>
  <si>
    <t>ASISTENCIA PARA LA PROMOCION Y DIFUSION DE MANIFESTACIONES CULTURALES A NIVEL NACIONAL</t>
  </si>
  <si>
    <t>APOYO Y FORTALECIMIENTO DE LA INSTITUCIONALIDAD CULTURAL A NIVEL NACIONAL</t>
  </si>
  <si>
    <t>ADECUACION , MANTENIMIENTO, DOTACION Y CONTROL ARQUITECTONICO DE LAS SEDES DEL MINISTERIO DE CULTURA EN LA CIUDAD DE BOGOTA</t>
  </si>
  <si>
    <t>IMPLANTACION DE PROGRAMAS PARA EL FORTALECIMIENTO EN LA FORMACION,GESTION Y DIFUSION DE PROYECTOS ARTISTICOS Y CULTURALES EN EL PAIS</t>
  </si>
  <si>
    <t>IMPLEMENTACION DEL PLAN NACIONAL PARA LAS ARTES A NIVEL NACIONAL</t>
  </si>
  <si>
    <t>IMPLEMENTACION  PROGRAMA DE EMPRENDIMIENTO E INDUSTRIAS CULTURALES NACIONAL</t>
  </si>
  <si>
    <t>RECUPERACIÓN Y PRESERVACIÓN DEL PATRIMONIO CULTURAL DE LA NACIÓN NACIONAL</t>
  </si>
  <si>
    <t>FORTALECIMIENTO DE LA CAPACIDAD PRODUCTIVA DE LA POBLACIÓN EN SITUACIÓN DE POBREZA EXTREMA Y/O DESPLAZAMIENTO FORZADO A TRAVÉS DEL EMPRENDIMIENTO CULTURAL Y LA FORMACIÓN PARA EL TRABAJO DENTRO DEL SECTOR CULTURAL A NIVEL NACIONAL</t>
  </si>
  <si>
    <t>MEJORAMIENTO , MANTENIMIENTO, RESTAURACIÓN, CONSTRUCCIÓN, DOTACIÓN  DE INFRAESTRUCTURA CULTURAL NACIONAL</t>
  </si>
  <si>
    <t>CONSTRUCCIÓN , ADECUACIÓN, MANTENIMIENTO, RESTAURACIÓN Y DOTACIÓN DE INFRAESTRUCTURA  CULTURA - CONTRATOS PLAN - NACIONAL</t>
  </si>
  <si>
    <t>MANTENIMIENTO ADMINITRACION Y OPERACION DE LOS MUSEOS PROPIEDAD DEL MINISTERIO DE CULTURA , NACIONAL</t>
  </si>
  <si>
    <t>IMPLANTACIÓN PLAN NACIONAL PARA LAS ARTES  NACIONAL</t>
  </si>
  <si>
    <t>FORTALECIMIENTO DE LA PRESERVACIÓN Y PROTECCIÓN AL PATRIMONIO AUDIOVISUAL COLOMBIANO  NACIONAL</t>
  </si>
  <si>
    <t>FORTALECIMIENTO DEL DESARROLLO ARTÍSTICO E INDUSTRIAL DE LA CINEMATOGRAFÍA EN COLOMBIA  NACIONAL</t>
  </si>
  <si>
    <t>Fortalecimiento del ecosistema audiovisual, cinematografico y de medios interactivos  Nacional</t>
  </si>
  <si>
    <t>Consolidacion De La Cultura Y La Creatividad Como Pilares De La Agenda De Desarrollo Economico Y Social  Nacional</t>
  </si>
  <si>
    <t>Fortalecimiento Y Fomento De La Circulacion De Las Industrias Culturales Y Creativas  Nacional</t>
  </si>
  <si>
    <t>Restauracion integral del complejo hospitalario San Juan de Dios  Bogota</t>
  </si>
  <si>
    <t>Fortalecimiento de comunidades en situacion de vulnerabilidad a traves de programas de formacion y competencias en oficios y saberes tradicionales y culturales, desde las Escuelas Taller. Nacional  Nacional</t>
  </si>
  <si>
    <t>Fortalecimiento de las condiciones para la creacion, produccion, circulacion y gestion de las practicas artisticas y culturales  Nacional</t>
  </si>
  <si>
    <t>Fortalecimiento de la gestion y procesos del Ministerio de Cultura  Nacional</t>
  </si>
  <si>
    <t>Recuperacion ,salvaguardia y apropiacion del Patrimonio cultural  Nacional</t>
  </si>
  <si>
    <t>Fortalecimiento de la planeacion y gestion institucional en el Archivo General de la Nacion  Nacional</t>
  </si>
  <si>
    <t>Modernizacion digital de archivos y la gestion documental electronica  Nacional</t>
  </si>
  <si>
    <t>Fortalecimiento de la politica archivistica en los grupos de valor del Sistema Nacional de Archivos  Nacional</t>
  </si>
  <si>
    <t>Fortalecimiento de la funcion archivistica  Nacional</t>
  </si>
  <si>
    <t>Fortalecimiento del patrimonio documental archivistico  Nacional</t>
  </si>
  <si>
    <t>INVESTIGACIÓN, TRANSFERENCIA DE CONOCIMIENTOS, DIVULGACIÓN Y ALIANZAS INTERINSTITUCIONALES</t>
  </si>
  <si>
    <t>ADECUACIÓN Y FORTALECIMIENTO DE LA INFRAESTRUCTURA FÍSICA, ADMINISTRATIVA, TECNOLÓGICA E INFORMÁTICA DEL ICANH</t>
  </si>
  <si>
    <t>ADQUISICION DE OBRAS PARA LA BIBLIOTECA Y DE EQUIPOS PARA EL FUNCIONAMIENTO Y MODERNIZACION  DE LA IMPRENTA Y LOS PROCESOS MISIONALES Y DE APOYO A NIVEL NACIONAL</t>
  </si>
  <si>
    <t>ADECUACION  MEJORAMIENTO, MANTENIMIENTO, DOTACION Y CONTROL ARQUITECTONICO DE LAS SEDES DEL INSTITUTO CARO Y CUERVO EN LA CIUDAD DE BOGOTA Y EN EL MUNICIPIO DE CHIA</t>
  </si>
  <si>
    <t>INVESTIGACIÓN , EDICIÓN  Y DIVULGACIÓN DE LOS TRABAJOS DEL INSTITUTO EN LAS ÁREAS  DE LINGÜÍSTICA, LITERATURA Y SEMIÓTICA A NIVEL NACIONAL</t>
  </si>
  <si>
    <t>CONSTRUCCION Y COMPRA DE TERRRENOS PARA VIVIENDA FISCAL DE LAS FUERZAS MILITARES</t>
  </si>
  <si>
    <t>SISTEMATIZACION Y AUTOMATIZACION DE OFICINA CON ENFASIS EN EL PROCESAMIENTO DE IMAGENES Y VOZ PARA LA SECRETARIA GENRAL.</t>
  </si>
  <si>
    <t>ADQUISICION Y MODERNIZACION DE GESTION Y TECNOLOGIAS DE INFORMACION PARA EL SECTOR DEFENSA NACIONAL</t>
  </si>
  <si>
    <t>IMPLEMENTACIÓN DEL CENTRO DE RESPUESTA A EMERGENCIAS CIBERNÉTICAS DE COLOMBIA (COLCERT) A NIVEL NACIONAL</t>
  </si>
  <si>
    <t>APOYO A LOS SISTEMAS DE EDUCACIÓN Y GESTIÓN DEL TALENTO HUMANO DE LA FUERZA PÚBLICA A NIVEL NACIONAL</t>
  </si>
  <si>
    <t>DISEÑO E IMPLEMENTACIÓN DE UN MARCO DE ARQUITECTURA EMPRESARIAL DEL SECTOR DEFENSA COLOMBIANO A NIVLE NACIONAL</t>
  </si>
  <si>
    <t>DISEÑO E IMPLEMENTACIÓN DEL MODELO DE GOBIERNO DEL CORPORATIVO GSED Y LOS SISTEMAS DE INFORMACIÓN A NIVEL NACIONAL</t>
  </si>
  <si>
    <t>CAPITALIZACIÓN DE LA AEROLÍNEA SATENA A NIVEL NACIONAL</t>
  </si>
  <si>
    <t>CONSTRUCCIÓN Y DOTACION DEL COMPLEJO PARA EL SECTOR DEFENSA EN BOGOTA</t>
  </si>
  <si>
    <t>ASESORIA DIAGNOSTICO DISENO Y SENSIBILIZACION DEL PLAN ESTRATEGICO DEL SISTEMA EDUCATIVO MILITAR NIVEL NACIONAL</t>
  </si>
  <si>
    <t>CONSTRUCCION ADECUACIÓN, MANTENIMIENTO Y DOTACIÓN DE LAS INSTALACIONES PARA LA ESCUELA SUPERIOR DE GUERRA EN LA CIUDAD DE  BOGOTA</t>
  </si>
  <si>
    <t>AMPLIACION Y DESARROLLO DEL CENTRO DE SIMULACION Y ANALISIS OPERACIONAL CONJUNTO</t>
  </si>
  <si>
    <t>FORTALECIMIENTO DE LA ACCION INTEGRAL A TRAVES DE LA MODERNIZACIONDE LA INFRAESTRUCTURA, MEDIOS DE RADIODIFUSION Y AUDIOVISUALES DE LAS FUERZAS MILITARES A NIVEL NACIONAL</t>
  </si>
  <si>
    <t>APLICACION DE ESTRATEGIAS DE COMUNICACION DE LAS FUERZAS MILITARES A NIVEL NACIONAL PARA EL FORTALECIMIENTO DE LA ACCION INTEGRAL</t>
  </si>
  <si>
    <t>IMPLEMENTACIÓN DE UN COMANDO CONJUNTO PARA LA PROTECCION CONTRA ATAQUES CIBERNETICOS A  NIVEL NACIONAL</t>
  </si>
  <si>
    <t>FORTALECIMIENTO DE LOS SISTEMAS OPERATIVOS ESPECIALES DEL COMANDO CONJUNTO DE OPERACIONES ESPECIALES A NIVEL NACIONAL</t>
  </si>
  <si>
    <t>ACTUALIZACIÓN DEL CENTRO DE SIMULACION Y ANALISIS DE CRISIS DE LA ESCUELA SUPERIOR DE GUERRA</t>
  </si>
  <si>
    <t>MEJORAMIENTO DE LA INFRAESTRUCTURA FÍSICA DE LA RED INTEGRADA DE COMUNICACIONES DE LAS FUERZAS MILITARES A NIVEL NACIONAL</t>
  </si>
  <si>
    <t>FORTALECIMIENTO DE LAS CAPACIDADES DE CIBERDEFENSA Y CIBERSEGURIDAD DEL COMANDO GENERAL DE LAS FF.MM A NIVEL NACIONAL</t>
  </si>
  <si>
    <t>MEJORAMIENTO DE LA CAPACIDAD OPERACIONAL PEF A NIVEL NACIONAL</t>
  </si>
  <si>
    <t>IMPLEMENTACIÓN DE LA II FASE DE OBRAS DE INFRAESTRUCTURA FÍSICA, DOTACIÓN Y TECNOLOGÍA DEL PARQUE MUSEO DE LAS FUERZAS MILITARES UBICADO EN TOCANCIPÁ CUNDINAMARCA</t>
  </si>
  <si>
    <t>IMPLEMENTACIÓN “SISTEMA DE INTELIGENCIA Y ANÁLISIS” (SIA)  BOGOTÁ</t>
  </si>
  <si>
    <t>IMPLEMENTACIÓN DE LA RED DE BANDA ANCHA PARA SEGURIDAD, PROTECCIÓN PUBLICA, ATENCIÓN DE EMERGENCIAS Y DESASTRES A NIVEL  NACIONAL</t>
  </si>
  <si>
    <t>Implementación III fase de museología y museografía, del Museo de las Fuerzas Militares ubicado en  Tocancipá-[PREVIO CONCEPTO DNP]</t>
  </si>
  <si>
    <t>Implementacion de acciones integrales para la prevencion, inteligencia e investigacion de delitos asociados a la ciber extorsion a nivel  Nacional</t>
  </si>
  <si>
    <t>Conformacion del Centro de Integracion de Informacion Geoespacial Estrategico-Militar para la defensa y seguridad  Nacional</t>
  </si>
  <si>
    <t>Implementacion de acciones para la sustentabilidad ambiental de las zonas de repeticion a nivel  Nacional</t>
  </si>
  <si>
    <t>Elaboracion de las Tablas de Retencion Documental TRD para el Comando General de las Fuerzas Militares  Nacional</t>
  </si>
  <si>
    <t>Integracion de herramientas tecnologicas para el funcionamiento del laboratorio de informatica forense en el Comando General de las Fuerzas Militares   Nacional</t>
  </si>
  <si>
    <t>Incorporacion de las TIC a los servicios  academicos de la Escuela Superior de Guerra "General Rafael Reyes Prieto"  Nacional</t>
  </si>
  <si>
    <t>MANTENIMIENTO MAYOR EQUIPO AERONAUTICO</t>
  </si>
  <si>
    <t>CONSTRUCCION Y MEJORAMIENTO AMBIENTAL PARA LAS INSTALACIONES DEL EJERCITO A NIVEL NACIONAL</t>
  </si>
  <si>
    <t>ADQUISICION DE MUNICION</t>
  </si>
  <si>
    <t>ADQUISICION EQUIPO DE INGENIEROS FIJO Y DE COMBATE</t>
  </si>
  <si>
    <t>ADQUISICION Y RENOVACION MATERIAL DE GUERRA.</t>
  </si>
  <si>
    <t>ADQUISICION EQUIPO Y MATERIAL DE COMUNICACIONES</t>
  </si>
  <si>
    <t>MANTENIMIENTO MAYOR DE INSTALACIONES-UNIDADES DEL EJERCITO.</t>
  </si>
  <si>
    <t>ADQUISICION HELICOPTEROS PARA LA MOVILIDAD DEL EJERCITO NACIONAL</t>
  </si>
  <si>
    <t>AMPLIACION REUBICACION Y MEJORAMIENTO DE LAS INSTALACIONES DE LOS CANTONES MILITARES UBICADOS EN LA CIUDAD DE BOGOTA</t>
  </si>
  <si>
    <t>CONSTRUCCION AMPLIACIÓN, CONSOLIDACIÓN, REMODELACIÓN, RECONSTRUCCIÓN, MANTENIMIENTO Y/O DOTACIÓN DE LAS UNIDADES ESTRATÉGICAS DEL EJÉRCITO A  NIVEL NACIONAL</t>
  </si>
  <si>
    <t>DISEÑO , CONSTRUCCIÓN Y DOTACIÓN DEL CENTRO DE REHABILITACIÓN FUNCIONAL PARA LAS FUERZAS MILITARES (CRF - BASAN) EN LA CIUDAD DE BOGOTÁ D.C.</t>
  </si>
  <si>
    <t>MEJORAMIENTO DEL SISTEMA DE ENSEÑANZA DE LA CIENCIA MILITAR DEL EJÉRCITO NACIONAL DE COLOMBIA.</t>
  </si>
  <si>
    <t>FORTALECIMIENTO DE LA CAPACIDAD DE SOPORTE AÉREO A LAS UNIDADES DE MANIOBRA POR MEDIO DE UNAS INSTALACIONES ALTERNAS EN GUAYMARAL  NACIONAL</t>
  </si>
  <si>
    <t>IMPLEMENTACIÓN E INTEGRACIÓN DE LOS PROCESOS PARA EL DESPLIEGUE DE LOS SISTEMAS DE ARTILLERÍA A NIVEL NACIONAL</t>
  </si>
  <si>
    <t>FORTALECIMIENTO DEL MATERIAL Y EQUIPO PARA LAS TROPAS DE PRIMERA LÍNEA DE COMBATE DEL EJÉRCITO NACIONAL</t>
  </si>
  <si>
    <t>CONSTRUCCION TERMINACION Y RECUPERACION ESTRUCTURAL VIVIENDAS FISCALES ARMADA NACIONAL.</t>
  </si>
  <si>
    <t>AMPLIACION Y MODERNIZACION DE LA ESTRUCTURA AERONAVAL DE LA ARMADA NACIONAL A NIVEL NACIONAL</t>
  </si>
  <si>
    <t>ADQUISICION Y MANTENIMIENTO DE ARMAMENTO  A NIVEL NACIONAL - ARMADANACIONAL</t>
  </si>
  <si>
    <t>DISENO Y CONTRUCCION SISTEMA DE CONTROL DE ARMAS ESTABILIZADO PARA UNIDADES A FLOTE  A NIVEL NACIONAL</t>
  </si>
  <si>
    <t>IMPLEMENTACION Y FORTALECIMIENTO DE LA INTELIGENCIA NAVAL A NIVEL NACIONAL</t>
  </si>
  <si>
    <t>CONSTRUCCION, ADECUACION Y DOTACION DEL CENTRO DE FORMACION Y ENTRENAMIENTO DE I.M. - COVENAS</t>
  </si>
  <si>
    <t>CONSTRUCCION ADECUACION DOTACION DE LAS INSTALACIONES  DE LA I BRIGADA Y OTRAS UNIDADES A NIVEL NACIONAL</t>
  </si>
  <si>
    <t>ADQUISICION Y DOTACIÓN DE UNIDADES ESPECIALES PARA COBERTURA FLUVIAL Y MARÍTIMA A NIVEL NACIONAL</t>
  </si>
  <si>
    <t>MEJORAMIENTO DE LA INFRAESTRUCTURA Y EQUIPOS DE LA DIRECCIÓN DE SANIDAD DE LA ARMADA NACIONAL</t>
  </si>
  <si>
    <t>IMPLEMENTACIÓN DE UN COMANDO PARA LA PROTECCION CONTRA ATAQUES CIBERNETICOS A NIVEL NACIONAL</t>
  </si>
  <si>
    <t>CONSTRUCCIÓN CONSTRUCCION Y DOTACION DEL DISPENSARIO DE BLAS DE LESO CARTAGENA</t>
  </si>
  <si>
    <t>CONSTRUCCIÓN CONSTRUCCION Y DOTACION ESTABLECIMIENTO DE SANIDAD MILITAR DE TURBO TURBO - ANTIOQUIA</t>
  </si>
  <si>
    <t>DESARROLLO DE LAS CAPACIDADES REQUERIDAS PARA CONCEPTUALIZAR, DISEÑAR Y CONSTRUIR PLATAFORMAS ESTRATÉGICAS DE SUPERFICIE PARA LA ARMADA NACIONAL</t>
  </si>
  <si>
    <t>DESARROLLO DE LAS CAPACIDADES REQUERIDAS PARA CONCEPTUALIZAR, DISEÑAR Y CONSTRUIR PLATAFORMAS ESTRATÉGICAS DE SUPERFICIE PARA LA ARMADA NACIONAL.</t>
  </si>
  <si>
    <t>EXTENSIÓN DE LA INFRAESTRUCTURA FLUVIAL EN LOS RÍOS BAJO LA JURISDICCIÓN DE LA ARMADA NACIONAL EN LOS DEPARTAMENTOS DE  CHOCÓ, GUAVIARE, GUAINÍA, VICHADA, CAQUETÁ</t>
  </si>
  <si>
    <t>ACTUALIZACIÓN DE LAS CAPACIDADES OFENSIVAS, DE VIGILANCIA Y SISTEMAS ELECTRÓNICOS PARA LAS UNIDADES DE LA ARMADA NACIONAL</t>
  </si>
  <si>
    <t>ADECUACIÓN DE LA INFRAESTRUCTURA PARA EL BIENESTAR EN LA ARMADA   NACIONAL</t>
  </si>
  <si>
    <t>MEJORAMIENTO  DE LOS SERVICIOS DE CARGA DE MATERIAL Y PERSONAL A NIVEL NACIONAL</t>
  </si>
  <si>
    <t>Implementacion de una empresa de transporte naviero de servicios fluviales y maritimos de carga y pasajeros.  Nacional</t>
  </si>
  <si>
    <t>Implementacion de una empresa de transporte naviero de servicios fluviales y maritimos de carga y pasajeros,   Nacional</t>
  </si>
  <si>
    <t>ADQUISICION SISTEMA DE COMUNICACIONES AERONAUTICAS</t>
  </si>
  <si>
    <t>MEJORAMIENTO DE LA INVESTIGACION, CIENCIA Y TECNOLOGIA EN LA FUERZA AEREA A NIVEL NACIONAL</t>
  </si>
  <si>
    <t>AMPLIACION Y FORTALECIMIENTO DE LA INTELIGENCIA Y LA CONTRAINTELIGENCIA EN LA FAC A NIVEL  NACIONAL</t>
  </si>
  <si>
    <t>ADQUISICION E IMPLEMENTACION DE LOS CENTROS  DE ENTRENAMIENTO TACTICO  A NIVEL NACIONAL</t>
  </si>
  <si>
    <t>ACTUALIZACION Y MODERNIZACION DE LOS CENTROS LOGISTICOS  DE LAS UNIDADES AEREAS FAC NACIONAL</t>
  </si>
  <si>
    <t>ADQUISICION ARMAMENTO AEREO - FUERZA AEREA COLOMBIANA</t>
  </si>
  <si>
    <t>ADQUISICION RED SISTEMAS METEOROLOGICOS PARA LA FAC</t>
  </si>
  <si>
    <t>REPOSICION Y ADQUISICION DE ARMAMENTO, MUNICION Y EQUIPO ESPECIAL PARA DOTAR A LOS GRUPOS DE SEGURIDAD Y DEFENSA DE LAS BASES AEREAS FAC</t>
  </si>
  <si>
    <t>ADQUISICION E IMPLEMENTACION DEL SISTEMA DE SEGURIDAD ELECTRONICA YMEDIDAS PASIVAS PARA LAS BASES AEREAS</t>
  </si>
  <si>
    <t>CONSTRUCCION Y MODERNIZACION A LA INFRAESTRUCTURA DEL SISTEMA DE COMBUSTIBLES DE AVIACION EN LA FUERZA AEREA COLOMBIANA</t>
  </si>
  <si>
    <t>ACTUALIZACION MODERNIZACION Y EXTENSION DE LA VIDA UTIL DEL EQUIPO AERONAUTICO DE LA FAC A NIVEL NACIONAL</t>
  </si>
  <si>
    <t>CONSTRUCCION  ADECUACION, MANTENIMIENTO, ADQUISICION Y DOTACION DELA INFRAESTRUCTURA DE LA FUERZA AEREA A NIVEL NACIONAL</t>
  </si>
  <si>
    <t>Generacion DE LA CAPACIDAD DE OBSERVACION DE LA TIERRA Y EXPLOTACION DEL ESPECTRO ELECTROMAGNETICO DESDE EL ESPACIO.  Nacional-[PREVIO CONCEPTO DNP]</t>
  </si>
  <si>
    <t>Fortalecimiento de las habilidades tecnicas del personal de la Fuerza Aerea Colombiana a nivel  Nacional</t>
  </si>
  <si>
    <t>Suministro de energia electrica incorporando fuentes de energia renovables, del sistema interconectado y respaldo, en las Unidades Militares de la Fuerza Aerea Colombiana  Nacional</t>
  </si>
  <si>
    <t>SUBSIDIO A LA OPERACION SOCIAL DE SATENA</t>
  </si>
  <si>
    <t>IMPLANTACION SISTEMA INTEGRAL DE INFORMACION DEL SUBSISTEMA DE SALUD DE LAS FUERZAS MILITARES</t>
  </si>
  <si>
    <t>CONSTRUCCION Y DOTACION HOSPITAL NIVEL II, SEGUNDA DIVISION BUCARAMANGA</t>
  </si>
  <si>
    <t>CONSTRUCCION DE UN CENTRO MEDICO NAVAL NIVEL II  PARA LA ARC EN BOGOTA.</t>
  </si>
  <si>
    <t>DEMARCACION MARITIMA</t>
  </si>
  <si>
    <t>IMPLEMENTACIÓN DEL PETI PARA EL FORTALECIMIENTO DEL EJERCICIO DE LA AUTORIDAD MARÍTIMA A NIVEL NACIONAL</t>
  </si>
  <si>
    <t>ARTICULACIÓN INTERINSTITUCIONAL PARA LA GESTIÓN ESTRATÉGICA DE LA DIMAR A NIVEL NACIONAL</t>
  </si>
  <si>
    <t>CONSOLIDACIÓN DEL DIRECCIONAMIENTO INSTITUCIONAL DE LA DIMAR A NIVEL NACIONAL</t>
  </si>
  <si>
    <t>FORTALECIMIENTO DEL SERVICIO HIDROGRAFICO  NACIONAL</t>
  </si>
  <si>
    <t>RESTAURACION DE LAS FACHADAS Y ACTUALIZACION DE LOS BIENES INMUEBLES DE CREMIL EN EL CENTRO INTERNACIONAL TEQUENDAMA</t>
  </si>
  <si>
    <t>MANTENIMIENTO MAYOR DE LOS BIENES INMUEBLES DE CREMIL EN EL CENTRO INTERNACIONAL TEQUENDAMA BOGOTA</t>
  </si>
  <si>
    <t>FORTALECIMIENTO DE LA GESTIÓN TECNOLÓGICA  DE LA CAJA DE RETIRO DE LAS FUERZAS MILITARES</t>
  </si>
  <si>
    <t>FORTALECIMIENTO EN LA RECEPCIÓN Y COMERCIALIZACIÓN DE LOS BIENES INMUEBLES DE CREMIL EN EL BARRIO EL PEDREGAL BOGOTÁ PARA GARANTIZAR SU RENTABILIDAD</t>
  </si>
  <si>
    <t>APOYO EN LA RECEPCIÓN Y PUESTA EN OPERACIÓN DE LOS INMUEBLES DE CREMIL EN EL BARRIO EL PEDREGAL  BOGOTÁ</t>
  </si>
  <si>
    <t>Mantenimiento de los bienes inmuebles de Cremil en el Centro Internacional Tequendama  Bogota</t>
  </si>
  <si>
    <t>Mantenimiento de los Bienes Inmuebles de Cremil en el Centro Internacional Tequendama (CIT)  Bogota</t>
  </si>
  <si>
    <t>IMPLEMENTACIÓN DEL SISTEMA DE INFORMACIÓN INTEGRADO TIPO ERP PARA LA DEFENSA CIVIL COLOMBIANA</t>
  </si>
  <si>
    <t>CONSTRUCCIÓN DEL AULA MÚLTIPLE EN LA ESCUELA CARLOS LLERAS RESTREPO UBICADA EN FUNZA (CUNDINAMARCA)</t>
  </si>
  <si>
    <t>INCREMENTO DE LA CAPACIDAD DE RESPUESTA PARA INTERVENIR EN LA REHABILITACIÓN CON ALOJAMIENTOS TEMPORALES INTEGRALES PARA LAS COMUNIDADES AFECTADAS POR DESASTRES Y OTROS EVENTOS A NIVEL NACIONAL</t>
  </si>
  <si>
    <t>FORTALECIMIENTO DE LA DEFENSA CIVIL COLOMBIANA PARA LA ATENCIÓN DE EMERGENCIAS DEL EJE CAFETERO  CALDAS</t>
  </si>
  <si>
    <t>IMPLEMENTACIÓN DEL SISTEMA DE INFORMACIÓN INTEGRADO TIPO ERP PARA LA DEFENSA CIVIL COLOMBIANA A NIVEL  NACIONAL</t>
  </si>
  <si>
    <t>Fortalecimiento de la infraestructura operativa de la Defensa Civil Colombiana a nivel  Nacional</t>
  </si>
  <si>
    <t>Fortalecimiento de la gestion documental y archivistica en la Defensa Civil Colombiana a nivel  Nacional</t>
  </si>
  <si>
    <t>AMPLIACION Y ADECUACION DE LAS AREAS RECREATIVAS Y DE SERVICIO SEDES SOCIALES DEL CLUB MILITAR</t>
  </si>
  <si>
    <t>RENOVACIÓN TECNOLÓGICA DE LAS TELECOMUNICACIONES DEL CLUB MILITAR NACIONAL</t>
  </si>
  <si>
    <t>ADECUACIÓN MEJORAR Y DOTAR EL CENTRO DE CONVENCIONES , , NACIONAL</t>
  </si>
  <si>
    <t>Recuperacion y mejoramiento de la infraestructura fisica estrategica del Club Militar en   Bogota, Paipa, Nilo</t>
  </si>
  <si>
    <t>ACTUALIZACION PLATAFORMA TECNOLOGICA PARA CASUR EN BOGOTA</t>
  </si>
  <si>
    <t>ACTUALIZACION PROGRAMA DE GESTIÓN DOCUMENTAL BOGOTA</t>
  </si>
  <si>
    <t>MEJORAMIENTO DE INMUEBLES PARA EL IMPACTO Y SOSTENIBILIDAD DE CASUR NACIONAL</t>
  </si>
  <si>
    <t>DISEÑO E IMPLEMENTACIÓN DEL SISTEMA DE ATENCIÓN AL AFILIADO CON LAS TICS E INFRAESTRUCTURA DE SERVICIO INTEGRAL NACIONAL</t>
  </si>
  <si>
    <t>FORTALECIMIENTO Y MODERNIZACIÓN DEL MODELO DE NEGOCIO DE CASUR PARA GENERAR BIENESTAR A LOS AFILIADOS Y SUS FAMILIAS NACIONAL</t>
  </si>
  <si>
    <t>MANTENIMIENTO ESTRUCTURAL Y ADECUACION DE LA SEDE DEL FONDO ROTATORIO DE LA POLICIA EN BOGOTA</t>
  </si>
  <si>
    <t>CONSTRUCCION COMPRA DE TERRENOS, ADECUACIÓN, DOTACIÓN Y MANTENIMIENTO DE VIVIENDA FISCAL A NIVEL NACIONAL</t>
  </si>
  <si>
    <t>IMPLEMENTACIÓN DE UN SISTEMA DE INFORMACIÓN INTEGRAL PARA EL FONDO ROTATORIO DE LA POLICÍA EN BOGOTÁ</t>
  </si>
  <si>
    <t>ADQUISICIÓN DE UN BIEN INMUEBLE TIPO BODEGA PARA EL FONDO ROTATORIO DE LA POLICÍA BOGOTÁ</t>
  </si>
  <si>
    <t>IMPLEMENTACIÓN DE UN DESARROLLO, INSTALACIÓN, PUESTA EN FUNCIONAMIENTO, MANTENIMIENTO, SOPORTE Y GESTIÓN DEL CAMBIO DE UN SISTEMA DE INFORMACIÓN INTEGRAL PARA EL FONDO ROTATORIO DE LA POLICÍA EN BOGOTA D.C.</t>
  </si>
  <si>
    <t>ADECUACIÓN E INSTALACIÓN DE UNA SALA MULTIPROPÓSITO PARA EL FONDO ROTATORIO DE LA POLICÍA EN BOGOTÁ D.C.</t>
  </si>
  <si>
    <t>ADQUISICIÓN PARQUE AUTOMOTOR DEL FONDO ROTATORIO DE LA POLICÍA BOGOTÁ</t>
  </si>
  <si>
    <t>FORTALECIMIENTO DE LA INFRAESTRUCTURA  TECNOLÓGICA DEL FONDO ROTATORIO DE LA POLICÍA A NIVEL  NACIONAL</t>
  </si>
  <si>
    <t>FORTALECIMIENTO DE LA INFRAESTRUCTURA  DEL FONDO ROTATORIO DE LA POLICÍA A NIVEL  NACIONAL</t>
  </si>
  <si>
    <t>MEJORAMIENTO DE LA CAPACIDAD TECNOLOGICA DE LA SVSP A NIVEL NACIONAL</t>
  </si>
  <si>
    <t>ADQUISICIÓN ARTICULAR EFICIENTEMENTE LOS SISTEMAS DE INFORMACION Y TECNOLOGIA FISICA BOGOTA</t>
  </si>
  <si>
    <t>ADQUISICIÓN ESPACIO FÍSICOS ADECUADO PARA LA ATENCIÓN DE USUARIOS  VIGILADOS BOGOTÁ</t>
  </si>
  <si>
    <t>MEJORAMIENTO EL ARCHIVO FÍSICO DE LA SUPERVIGILANCIA BOGOTÁ</t>
  </si>
  <si>
    <t>AMPLIACIÓN Y RENOVACION DE TECNOLOGIAS DE INFORMACION DE LA SUPERVIGILANCIA</t>
  </si>
  <si>
    <t>MEJORAMIENTO DEL ARCHIVO FISICO DE LA SUPERINTENDENCIA DE VIGILANCIA Y SEGURIDAD PRIVADA</t>
  </si>
  <si>
    <t>Implementación DE LOS ASPECTOS DEFINIDOS POR EL PRIMER CICLO DE LA ARQUITECTURA EMPRESARIAL, EVOLUCIONANDO LOS SISTEMAS DE INFORMACIÓN Y LA INFRAESTRUCTURA INFORMÁTICA DE LA SUPERINTENDENCIA DE VIGILANCIA Y SEGURIDAD PRIVADA Bogotá</t>
  </si>
  <si>
    <t>Construccion de un Observatorio para el Sector de Vigilancia y Seguridad Privada.  Bogota</t>
  </si>
  <si>
    <t>MANTENIMIENTO Y ADECUACION INSTALACIONES HOSMIL REGION BOGOTA D.C.</t>
  </si>
  <si>
    <t>ADECUACION FISICA Y TECNICA DEL LABORATORIO DE METROLOGIA BIOMEDICA DEL HMC BOGOTA</t>
  </si>
  <si>
    <t>FORTALECIMIENTO DE  LA TECNOLOGÍA INFORMÁTICA DEL HOSPITAL MILITAR CENTRAL BOGOTÁ</t>
  </si>
  <si>
    <t>AMPLIACIÓN DE LA CAPACIDAD DE LA INFRAESTRUCTURA Y DOTACIÓN DEL HOSPITAL MILITAR CENTRAL BOGOTÁ</t>
  </si>
  <si>
    <t>MEJORAMIENTO DE LA INFRAESTRUCTURA LOGISTICA Y DE CONECTIVIDAD DE SEGUNDO NIVEL DE LA AGENCIA LOGISTICA DE LAS FF.MM A NIVEL NACIONAL</t>
  </si>
  <si>
    <t>CONSTRUCCIÓN Y FORTALECIMIENTO DE LA INFRAESTRUCTURA LOGÍSTICA REGIONAL TOLIMA GRANDE DE LA AGENCIA LOGÍSTICA DE LAS FUERZAS MILITARES  NILO</t>
  </si>
  <si>
    <t>Fortalecimiento  de la Infraestructura Logística de la Regional Antioquia Chocó Medellín</t>
  </si>
  <si>
    <t>Fortalecimiento  de la Infraestructura Logística de la Regional Antioquia Chocó  
  Medellín  Medellín</t>
  </si>
  <si>
    <t>Adquisicion parque automotor misional de la Agencia Logistica de las Fuerzas Militares  Nacional</t>
  </si>
  <si>
    <t>Fortalecimiento de la infraestructura logistica Regional Tolima Grande de la Agencia Logistica de las Fuerzas Militares  Tolima, Cundinamarca</t>
  </si>
  <si>
    <t>Fortalecimiento de la infraestructura logistica Regional Tolima Grande de la Agencia Logistica de las Fuerzas Militares  Tolima</t>
  </si>
  <si>
    <t>ADQUISICION COMPRA DE TERRENOS, CONSTRUCCION RECONSTRUCCION AMPLIACION  ADECUACION REMODELACION Y DOTACION ESTACIONES DE POLICIA</t>
  </si>
  <si>
    <t>CONSTRUCCION RECONSTRUCCION AMPLIACION ADECUACION MANTENIMIENTO Y DOTACION COMANDOS DE POLICIA  A NIVEL NACIONAL</t>
  </si>
  <si>
    <t>CONSTRUCCION ADECUACION Y DOTACION ESCUELAS DE FORMACION DE LA POLICIA NACIONAL</t>
  </si>
  <si>
    <t>CONSTRUCCION COMPRA DE TERRENOS, AMPLIACIÓN, DOTACIÓN  Y MANTENIMIENTO DE LOS CENTROS VACACIONALES DE LA POLICIA NACIONAL</t>
  </si>
  <si>
    <t>ADQUISICION DE TERRENOS, CONSTRUCCION, ADECUACION, DOTACION Y MANTENIMIENTO DE LOS COLEGIOS DE LA POLICIA NACIONAL</t>
  </si>
  <si>
    <t>ADQUISICION Y MANTENIMIENTO EQUIPOS DE MOVILIDAD PARA LA POLICÍA NACIONAL</t>
  </si>
  <si>
    <t>CONSTRUCCION REFORZAMIENTO ADECUACIÓN REMODELACIÓN MANTENIMIENTO Y DOTACIÓN INSTALACIONES COMPLEJO ESPOL BOGOTA</t>
  </si>
  <si>
    <t>ADQUISICION ACTUALIZACION Y DESSARROLLO TECNOLOGICO POLICIA NACIONAL</t>
  </si>
  <si>
    <t>IMPLEMENTACIÓN DEL CENTRO CIBERNETICO DE LA POLICIA NACIONAL</t>
  </si>
  <si>
    <t>FORTALECIMIENTO Y MEJORAMIENTO DE LAS VIVIENDAS FISCALES DE LA POLICIA A NIVEL NACIONAL</t>
  </si>
  <si>
    <t>ADQUISICION DE EQUIPO HOSPITALARIO</t>
  </si>
  <si>
    <t>ACTUALIZACIÓN SISTEMA DE INFORMACIÓN DE SANIDAD POLICIAL A NIVEL NACIONAL</t>
  </si>
  <si>
    <t>CONSTRUCCIÓN Y DOTACION DE LOS ESTABLECIMIENTOS DE SALUD EN EL SUR DE BOGOTA, VILLAVICENCIO, TUNJA Y BUCARAMANGA</t>
  </si>
  <si>
    <t>CONSTRUCCIÓN, ADECUACIÓN Y DOTACIÓN DE ESCENARIOS DEPORTIVOS, RECREATIVOS, LÚDICOS Y DE ACTIVIDAD FÍSICA EN COLOMBIA</t>
  </si>
  <si>
    <t>Fortalecimiento FOMENTO Y PROMOCIoN DE LA PRaCTICA DEPORTIVA, RECREATIVA Y DE ACTIVIDAD FiSICA EN COLOMBIA  Nacional</t>
  </si>
  <si>
    <t>Fortalecimiento Fortalecimiento del deporte y la educacion fisica de los ninos, ninas y adolescentes en etapa escolar  Nacional</t>
  </si>
  <si>
    <t>Desarrollo del deporte olimpico, paralimpico y nivel mundial para el posicionamiento y liderazgo deportivo  Nacional</t>
  </si>
  <si>
    <t>Apoyo en el desarrollo de juegos y eventos deportivos de rendimiento y alto rendimiento en Colombia  Nacional</t>
  </si>
  <si>
    <t>IMPLANTACION DE UN PROGRAMA DE DESARROLLO INSTITUCIONAL DE LA EDUCACION SUPERIOR</t>
  </si>
  <si>
    <t>AMPLIACION DE LA COBERTURA EN LA EDUCACION SUPERIOR</t>
  </si>
  <si>
    <t>MEJORAMIENTO EN INFRAESTRUCTURA Y DOTACION DE INSTITUCIONES DE EDUCACION BASICA Y MEDIA. LEY 21 DE 1982.</t>
  </si>
  <si>
    <t>CONSTRUCCION  MEJORAMIENTO Y DOTACION DE INFRAESTRUCTURA EDUCATIVAEN ZONAS DE ALTO RIESGO POR DESPLAZAMIENTO. REGION NACIONAL</t>
  </si>
  <si>
    <t>CREDITO DE TRANSFERENCIA DE TECNOLOGIA PARA PRODUCCION Y DISTRIBUCION DE CONTENIDOS EN EDUCACION BASICA Y SUPERIOR EN COLOMBIA</t>
  </si>
  <si>
    <t>CONSTRUCCION AMPLIACION MEJORAMIENTO Y DOTACION DE INFRAESTRUCTURAS EDUCATIVAS NACIONAL</t>
  </si>
  <si>
    <t>APORTES PARA LA FINANCIACION DE LA UNIVERSIDAD DE CALDAS</t>
  </si>
  <si>
    <t>DESARROLLO DEL PROGRAMA DE ALIMENTACION ESCOLAR EN  COLOMBIA</t>
  </si>
  <si>
    <t>APOYO PARA EL FORTALECIMIENTO DE LA CALIDAD DOCENTE  - ICETEX NACIONAL</t>
  </si>
  <si>
    <t>CONSTRUCCIÓN DE INFRAESTRUCTURA Y DOTACIÓN DE LOS LABORATORIOS PARA EL MEJORAMIENTO DE LA CALIDAD EDUCATIVA, INVESTIGATIVA Y DE PROYECCIÓN SOCIAL OFRECIDA POR LA UNIVERSIDAD DE NARIÑO</t>
  </si>
  <si>
    <t>CONSTRUCCIÓN MEJORAMIENTO, ADECUACION Y DOTACION DE LA INFRAESTRUCTURA FISICA Y TECNOLOGICA PARA LA EDUCACION SUPERIOR PUBLICA EN  COLOMBIA</t>
  </si>
  <si>
    <t>FORTALECIMIENTO DE LA ENSEÑANZA Y EL APRENDIZAJE DEL INGLÉS EN EDUCACIÓN BÁSICA, MEDIA Y SUPERIOR EN COLOMBIA</t>
  </si>
  <si>
    <t>IMPLEMENTACIÓN DEL PROGRAMA DE ALIMENTACIÓN ESCOLAR EN COLOMBIA</t>
  </si>
  <si>
    <t>MEJORAMIENTO DE LA INFRAESTRUCTURA FÍSICA DEL CERES UNIVERSITARIO REGIONAL DE MIRANDA, EN EL MARCO DEL CONTRATO PLAN DEL NORTE DEL MIRANDA, CAUCA, OCCIDENTE</t>
  </si>
  <si>
    <t>CONSTRUCCIÓN AMPLIACIÓN, MEJORAMIENTO Y DOTACIÓN DE INFRAESTRUCTURA EDUCATIVA EN NIVELES DE PREESCOLAR, BASICA Y MEDIA A NIVEL NACIONAL</t>
  </si>
  <si>
    <t>APOYO PARA FOMENTAR EL ACCESO CON CALIDAD A LA EDUCACIÓN SUPERIOR A TRAVES DE INCENTIVOS A LA DEMANDA EN COLOMBIA</t>
  </si>
  <si>
    <t>FORTALECIMIENTO PARA EL ACCESO Y LA PERMANENCIA EN LA EDUCACIÓN SUPERIOR CON CALIDAD EN COLOMBIA</t>
  </si>
  <si>
    <t>CONSTRUCCIÓN DE LA NUEVA SEDE PARA LA UNIVERSIDAD COLEGIO MAYOR DE CUNDINAMARCA EN BOGOTÁ</t>
  </si>
  <si>
    <t>IMPLEMENTACIÓN DEL PLAN NACIONAL DE INNOVACIÓN TIC PARA LA EDUCACIÓN URBANA Y RURAL  NACIONAL</t>
  </si>
  <si>
    <t>FORTALECIMIENTO DEL ACCESO A INFORMACIÓN ESTRATÉGICA E INSTITUCIONAL DEL SECTOR EDUCATIVO  NACIONAL</t>
  </si>
  <si>
    <t>APORTES A LAS UNIVERSIDADES ESTATALES- LEY 1873 DE 2017 A NIVEL  NACIONAL</t>
  </si>
  <si>
    <t>Fortalecimiento de las secretarías de educación en sus capacidades administrativas, financieras y el desarrollo de competencias ciudadanas.   Nacional</t>
  </si>
  <si>
    <t>Fortalecimiento de las Instituciones de Educación Superior Públicas en el marco del artículo 183 del Plan Nacional de Desarrollo   Nacional-[DISTRIBUCION PREVIO CONCEPTO DNP]</t>
  </si>
  <si>
    <t>IMPLANTACION DE UN MODELO DE MODERNIZACION Y GESTION PUBLICA APLICADO AL INSOR A NIVEL NACIONAL</t>
  </si>
  <si>
    <t>DESARROLLO DE CAPACIDADES PARA LA INCLUSIÓN DE PERSONAS CON DISCAPACIDAD VISUAL A NIVEL NACIONAL</t>
  </si>
  <si>
    <t>FORTALECIMIENTO DE LA PARTICIPACIÓN Y EL EJERCICIO DE LOS DERECHOS DE LA POBLACIÓN CON DISCAPACIDAD EN EL PAÍS</t>
  </si>
  <si>
    <t>DESARROLLO Y APROPIACIÓN DE TIC Y CONTENIDOS DIGITALES ACCESIBLES PARA LA POBLACIÓN CON DISCAPACIDAD VISUAL DEL PAÍS</t>
  </si>
  <si>
    <t>AMPLIACIÓN COBERTURA DE LA EDUCACIÓN BOGOTÁ</t>
  </si>
  <si>
    <t>MEJORAMIENTO Y DOTACIÓN DE LA INFRAESTRUCTURA FÍSICA DEL INFOTEP DE SAN ANDRÉS.</t>
  </si>
  <si>
    <t>APOYO AL FORTALECIMIENTO DE LA ARTICULACIÓN EDUCACIÓN MEDIA Y EDUCACIÓN SUPERIOR EN EL DEPARTAMENTO ARCHIPIÉLAGO DE SAN ANDRÉS PROVIDENCIA Y SANTA CATALINA ISLAS</t>
  </si>
  <si>
    <t>INCREMENTO DE INCLUSION DE POBLACION EN SITUACION DE DISCAPACIDAD EN EDUCACION SUPERIOR EN SAN ANDRES ISLA</t>
  </si>
  <si>
    <t>Formulación del Plan de Fomento a la Calidad 2019 del Infotep  San Andrés</t>
  </si>
  <si>
    <t>REMODELACION Y DOTACION DE LAS INSTALACIONES DEL INSTITUTO DE FORMACION TECNICA PROFESIONAL DE SAN JUAN DEL CESAR - GUAJIRA.</t>
  </si>
  <si>
    <t>FORTALECIMIENTO DE LA CULTURA INVESTIGATIVA INSTITUCIONAL A TRAVES DE ESTRATEGIAS ESPECIFICAS DESARROLLADAS EN EL INFOTEP, EN SAN JUAN DEL CESAR, LA GUAJIRA, CARIBE</t>
  </si>
  <si>
    <t>FORTALECIMIENTO DEL BIENESTAR INSTITUCIONAL PARA LA FORMACIÓN Y SATISFACCIÓN INTEGRAL DE LOS ESTUDIANTES, DOCENTES Y ADMINISTRATIVOS DEL INSTITUTO NACIONAL DE FORMACIÓN TÉCNICA PROFESIONAL DEL MUNICIPIO DE  SAN JUAN DEL CESAR</t>
  </si>
  <si>
    <t>ADQUISICIÓN DE UN SISTEMA DE VIDEOCONFERENCIA ESPINAL, TOLIMA, CENTRO ORIENTE</t>
  </si>
  <si>
    <t>CONSTRUCCIÓN Y MEJORAMIENTO DE ESCENARIOS ACADÉMICOS DEPORTIVOS, FORMATIVOS Y COMPETITIVOS EN EL INSTITUTO TOLIMENSE DE FORMACIÓN TÉCNICA PROFESIONAL  "ITFIP" MUNICIPIO DE EL ESPINAL TOLIMA</t>
  </si>
  <si>
    <t>Fortalecimiento a los procesos de investigacion e innovacion en el Instituto Tolimense de Formacion Tecnica Profesional "ITFIP" en el municipio de el Espinal  Tolima</t>
  </si>
  <si>
    <t>Dotacion de ambientes de aprendizajes en el Instituto Tolimense de Formacion Tecnica Profesional -ITFIP- en  El Espinal,   Tolima</t>
  </si>
  <si>
    <t>CONSTRUCCIÓN Y DOTACIÓN DE INFRAESTRUCTURA EDUCATIVA Y CONDICIONES FISICAS DE INTENALCO</t>
  </si>
  <si>
    <t>APOYO A LA IMPLEMENTACION DEL PROGRAMA DE ALIMENTACION ESCOLAR - ALIMENTOS PARA APRENDER  NACIONAL</t>
  </si>
  <si>
    <t>MEJORAMIENTO DE LA GESTION DE LAS POLITICAS PUBLICAS A TRAVES DE LAS TECNOLOGIAS DE INFORMACION TICS</t>
  </si>
  <si>
    <t>MANTENIMIENTO ADECUACION Y DOTACIÓN DEL EDIFICIO SEDE DEL DAFP BOGOTA</t>
  </si>
  <si>
    <t>MEJORAMIENTO FORTALECIMIENTO DE LA CAPACIDAD INSTITUCIONAL PARA EL DESARROLLO DE POLITICAS PUBLICAS. NACIONAL</t>
  </si>
  <si>
    <t>MEJORAMIENTO DE LA INFRAESTRUCTURA PROPIA DEL SECTOR</t>
  </si>
  <si>
    <t>MEJORAMIENTO TECNOLÓGICO Y OPERATIVO DE LA GESTIÓN DOCUMENTAL DEL DEPARTAMENTO ADMINISTRATIVO DE LA FUNCIÓN PÚBLICA</t>
  </si>
  <si>
    <t>FORTALECIMIENTO DE LOS SISTEMAS DE INFORMACIÓN DEL EMPLEO PÚBLICO EN COLOMBIA</t>
  </si>
  <si>
    <t>IMPLEMENTACIÓN DE LA POLÍTICA DE EMPLEO PUBLICO Y GESTION DEL TALENTO HUMANO NACIONAL</t>
  </si>
  <si>
    <t>Mejoramiento Garantizar el funcionamiento normal de la operacion del DAFP, asi como con la seguridad del personal dentro del edificio  Bogota</t>
  </si>
  <si>
    <t>ACTUALIZACION  PERFECCIONAMIENTO DE LA CAPACIDAD DE LOS FUNCIONARIOS PUBLICOS Y LOS CIUDADANOS PARA EL FORTALECIMIENTO DE LA GESTION PUBLICA</t>
  </si>
  <si>
    <t>ACTUALIZACION DEL RECURSO HUMANO DE LA ESAP.</t>
  </si>
  <si>
    <t>ADECUACION     Y FORTALECIMIENTO DEL DESARROLLO INSTITUCIONAL DE LAS ENTIDADES PUBLICAS Y ORGANIZACIONES SOCIALES DEL ORDEN NACIONAL Y TERRITORIAL</t>
  </si>
  <si>
    <t>ADQUISICION  O CONSTRUCCION Y DOTACION DE SEDES CENTRAL Y TERRITORIALES DE LA ESAP</t>
  </si>
  <si>
    <t>ADECUACION MANTENIMIENTO DE EDIFICIOS DE LA ESAP NACIONAL</t>
  </si>
  <si>
    <t>IMPLEMENTACIÓN DE LAS TECNOLOGÍAS DE LA INFORMACIÓN Y COMUNICACIÓN EN LA ESAP, UN REFERENTE NACIONAL</t>
  </si>
  <si>
    <t>FORTALECIMIENTO DE LA GESTIÓN ACADÉMICA DE LA ESAP NACIONAL</t>
  </si>
  <si>
    <t>MEJORAMIENTO DE LA GESTION DE LA INVESTIGACIÓN DEL SABER ADMINISTRATIVO PÚBLICO A NIVEL NACIONAL</t>
  </si>
  <si>
    <t>FORTALECIMIENTO DE LAS CAPACIDADES DE LOS ALTOS FUNCIONARIOS DEL ESTADO NACIONAL</t>
  </si>
  <si>
    <t>FORTALECIMIENTO DE LAS TECNOLOGÍAS DE LA INFORMACIÓN Y LA COMUNICACIÓN EN LA ESAP A NIVEL NACIONAL</t>
  </si>
  <si>
    <t>Fortalecimiento de la Infraestructura Fisica y Tecnologica de la ESAP a Nivel  Nacional</t>
  </si>
  <si>
    <t>Fortalecimiento de la capacidad institucional para el aseguramiento de la calidad academica de los programas de pregrado y posgrado de la ESAP   Nacional</t>
  </si>
  <si>
    <t>Mejoramiento de la capacidad y desempeno institucional de los procesos administrativos en la Escuela Superior de Administracion Publica para el desarrollo de su misionalidad.  Nacional</t>
  </si>
  <si>
    <t>Mejoramiento de estrategias de fortalecimiento del alto gobierno y la alta gerencia publica territorial y  Nacional</t>
  </si>
  <si>
    <t>Fortalecimiento de la investigacion e innovacion en la administracion publica  de la ESAP  Nacional</t>
  </si>
  <si>
    <t>Fortalecimiento y apoyo a la gestion de las entidades estatales, la capacitacion y los procesos de seleccion  Nacional</t>
  </si>
  <si>
    <t>Fortalecimiento del reconocimiento  internacional de la ESAP como referente en la formacion y asesoria del saber administrativo publico  Nacional</t>
  </si>
  <si>
    <t>ADMINISTRACIÓN CONTROL Y VIGILANCIA DEL SISTEMA DE CARRERA ADMINISTRATIVA</t>
  </si>
  <si>
    <t>Desarrollo de la Gestion del Conocimiento y la Innovacion en el Sistema General de Carrera Administrativa 2022-2025  Nacional</t>
  </si>
  <si>
    <t>AMPLIACION MEJORAMIENTO Y RENOVACION DE LA INFRAESTRUCTURA INFORMATICA EN LA FISCALIA GENERAL DE LA NACION.</t>
  </si>
  <si>
    <t>ADQUISICION DE LOTE DISEÑO CONSTRUCCIÓN Y DOTACIÓN DE SEDES PARA LA FISCALÍA GENERAL DE LA NACIÓN</t>
  </si>
  <si>
    <t>DESARROLLO DE LA SEDE PARA LA FGN EN PALOQUEMAO FASE II BOGOTÁ</t>
  </si>
  <si>
    <t>DESARROLLO DE LA SECCIONAL CALI DE LA FGN BAJO LA MODALIDAD DE APP CALI, VALLE DEL CAUCA, OCCIDENTE</t>
  </si>
  <si>
    <t>DESARROLLO CONSTRUCCION Y DOTACION DE SEDE NEIVA HUILA</t>
  </si>
  <si>
    <t>DESARROLLO CONSTRUCCION Y DOTACION DE SEDE APP BARRANQUILLA ATLANTICO</t>
  </si>
  <si>
    <t>DESARROLLO DE LA SEDE DE LA FISCALÍA EN PALOQUEMAO BAJO EL ESQUEMA DE APP ,BOGOTÁ</t>
  </si>
  <si>
    <t>MEJORAMIENTO ADECUACIÓN Y MANTENIMIENTO DE LA INFRAESTRUCTURA FÍSICA DE LA FISCALÍA GENERAL DE LA NACIÓN A NIVEL NACIONAL</t>
  </si>
  <si>
    <t>FORTALECIMIENTO DE LOS MODELOS DE GESTIÓN Y ATENCIÓN AL USUARIO DE LA FGN A NIVEL NACIONAL</t>
  </si>
  <si>
    <t>FORTALECIMIENTO Y MODERNIZACIÓN DE LOS LABORATORIOS Y GRUPOS DE IDENTIFICACIÓN FORENSE DEL CTI A NIVEL NACIONAL</t>
  </si>
  <si>
    <t>MEJORAMIENTO DE LA CAPACIDAD Y CALIDAD TÉCNICO - CIENTÍFICA DE LOS LABORATORIOS Y GRUPOS DE CRIMINALÍSTICA DEL CTI A NIVEL NACIONAL</t>
  </si>
  <si>
    <t>FORTALECIMIENTO DE LAS INVESTIGACIONES DE LOS DELITOS CONTRA LOS RECURSOS NATURALES Y EL MEDIO AMBIENTE ADELANTADAS POR LA FGN A NIVEL NACIONAL</t>
  </si>
  <si>
    <t>MEJORAMIENTO TECNOLÓGICO DE LA RED DE COMUNICACIONES DE LA FISCALÍA GENERAL DE LA NACIÓN</t>
  </si>
  <si>
    <t>FORTALECIMIENTO TECNOLÓGICO Y LOGÍSTICO DE LOS GRUPOS DE EXPLOSIVOS, INCENDIOS Y SUSTANCIAS NBQR DEL CTI A NIVEL NACIONAL</t>
  </si>
  <si>
    <t>FORTALECIMIENTO Y MODERNIZACIÓN TECNOLÓGICA DE LA POLICÍA JUDICIAL DE LA FGN PARA LA INVESTIGACIÓN PENAL A NIVEL , NACIONAL</t>
  </si>
  <si>
    <t>CONSTRUCCIÓN DISEÑO, DOTACIÓN Y MANTENIMIENTO DE SEDE ÚNICA PARA LA FISCALÍA GENERAL DE LA NACIÓN EN LA CIUDAD DE NEIVA HUILA</t>
  </si>
  <si>
    <t>DISEÑO ,CONSTRUCCIÓN Y DOTACIÓN DE SEDE PARA LA FISCALÍA GENERAL DE LA NACIÓN EN LA SECCIONAL VILLAVICENCIO, META, ORINOQUÍA</t>
  </si>
  <si>
    <t>Optimizacion de la Administracion Documental en expedientes historicos relacionados con el conflicto armado interno y derechos humanos a nivel  Nacional</t>
  </si>
  <si>
    <t>Construccion  y dotacion de sede para la Fiscalia General de la Nacion en Atlantico -  Soledad</t>
  </si>
  <si>
    <t>Ampliacion de la infraestructura fisica en la Fiscalia General de la Nacion a nivel   Nacional</t>
  </si>
  <si>
    <t>MEJORAMIENTO DE LA CAPACIDAD DE ANALISIS EN PRUEBAS DE ADN A NIVEL NACIONAL</t>
  </si>
  <si>
    <t>MEJORAMIENTO DEL SERVICIO DE CLINICA  ODONTOLOGIA PSICOLOGIA Y PSIQUIATRIA FORENSE EN EL INMLYCF A NIVEL NACIONAL</t>
  </si>
  <si>
    <t>PREVENCION , TRATAMIENTO Y CONTROL DE LOS RESIDUOS GENERADOS EN LAS SEDES DEL INMLYCF A NIVEL NACIONAL</t>
  </si>
  <si>
    <t>MEJORAMIENTO DE LOS PROCEDIMIENTOS DE PATOLOGÍA FORENSE Y FORTALECIMIENTO DE LA CAPACIDAD DE RESPUESTA EN LA ATENCIÓN DE CASOS DE MUERTES COLECTIVAS Y DESASTRES EN EL INMLYCF A NIVEL NACIONAL</t>
  </si>
  <si>
    <t>IMPLEMENTACION Y DESARROLLO DE LA PLANEACIÓN ESTRATÉGICA EN EL INMLYCF A NIVEL NACIONAL</t>
  </si>
  <si>
    <t>CONSTRUCCIÓN DOTACION SEDE MEDICINA LEGAL UNIDAD BASICA DE CHAPARRAL - TOLIMA</t>
  </si>
  <si>
    <t>CONSTRUCCIÓN DOTACIÓN SEDE MEDICINA LEGAL REGIONAL SUR NEIVA</t>
  </si>
  <si>
    <t>REPOSICIÓN  AMPLIACIÓN, DOTACIÓN Y ADECUACIÓN DEL PARQUE AUTOMOTOR DEL INSTITUTO NACIONAL DE MEDICINA LEGAL Y CIENCIAS FORENSES A NIVEL NACIONAL A NIVEL NACIONAL</t>
  </si>
  <si>
    <t>MEJORAMIENTO CAPACIDAD DEL  INMLYCF PARA EL DESARROLLO DE LAS ACTIVIDADES EN EL MARCO DE LA LEY DE VICTIMAS  NACIONAL</t>
  </si>
  <si>
    <t>IMPLEMENTACIÓN SISTEMA DE CERTIFICACIÓN  DE PERITOS FORENSES EN COLOMBIA NACIONAL</t>
  </si>
  <si>
    <t>FORTALECIMIENTO DE LA CAPACIDAD DE ATENCIÓN Y DE LA CALIDAD CIENTÍFICA DE LOS ENSAYOS REALIZADOS EN LOS LABORATORIOS FORENSES DEL INMLC NACIONAL</t>
  </si>
  <si>
    <t>FORTALECIMIENTO DE PROCEDIMIENTOS FORENSES PARA BÚSQUEDA, IDENTIFICACIÓN E INVESTIGACIÓN MEDICOLEGAL DE MUERTES -VIOLACIÓN DE DDHH Y DIH , , NACIONAL</t>
  </si>
  <si>
    <t>MEJORAMIENTO Y RENOVACIÓN INTEGRAL DE LA SALA DE NECROPSIAS DE LA DIRECCIÓN REGIONAL BOGOTÁ DEL INMLCF</t>
  </si>
  <si>
    <t>ADQUISICIÓN UN SISTEMA AFIS PARA IDENTIFICACIÓN DE CADÁVERES NACIONAL</t>
  </si>
  <si>
    <t>IMPLEMENTACIÓN DE UN MODELO DE ATENCIÓN PARA VÍCTIMAS EN TORTURA Y TRATOS O PENAS CRUELES INHUMANAS O DEGRADANTES EN CENTROS PENITENCIARIOS DE COLOMBIA.  NACIONAL</t>
  </si>
  <si>
    <t>FORTALECIMIENTO DEL SISTEMA DE CERTIFICACIÓN DE PERITOS FORENSES  NACIONAL</t>
  </si>
  <si>
    <t>CONSTRUCCIÓN Y DOTACIÓN SEDE MEDICINA LEGAL REGIONAL SUR HUILA  NEIVA-[PREVIO CONCEPTO DNP]</t>
  </si>
  <si>
    <t>FORTALECIMIENTO DEL INSTITUTO NACIONAL DE MEDICINA LEGAL Y CIENCIAS FORENSES EN ATENCIÓN A LOS RETOS DEL POSCONFLICTO A NIVEL  NACIONAL-[PREVIO CONCEPTO DNP]</t>
  </si>
  <si>
    <t>Desarrollo de la Gestion ambiental Integral en el Instituto Nacional de Medicina Legal y Ciencias Forenses  Nacional</t>
  </si>
  <si>
    <t>Construccion y dotacion de la sede Seccional Choco del INMLCF en Quibdo  Quibdo</t>
  </si>
  <si>
    <t>Construccion Construir la nueva sede de la Regional Suroccidente del Instituto Nacional de Medicina Legal y Ciencias Forenses en la ciudad de Yumbo Valle  Yumbo</t>
  </si>
  <si>
    <t>Asistencia Tecnica en equipos de alta tecnologia y modernizacion de equipos electromecanicos de los servicios forenses  Nacional</t>
  </si>
  <si>
    <t>SISTEMATIZACIÓN INFRAESTRUCTURA DE TIC PARA EL CIJ. NACIONAL</t>
  </si>
  <si>
    <t>ADECUACIÓN MANTENIMIENTO Y DOTACIÓN DE SEDES DE LA CIJ , , NACIONAL</t>
  </si>
  <si>
    <t>DISEÑO CONSTRUCCIÓN Y DOTACIÓN DEL CAMPUS DE LA CIJ CAJICÁ, CUNDINAMARCA, CENTRO ORIENTE</t>
  </si>
  <si>
    <t>CONSOLIDACIÓN DE UN PROGRAMA DE INVESTIGACIÓN CRIMINAL Y ANALISIS CRIMINAL PARA LA TRANSFORMACIÓN DE LA JUSTICIA NACIONAL</t>
  </si>
  <si>
    <t>DESARROLLO DE LA CULTURA DE PLANEACIÓN ESTRATÉGICA INSTITUCIONAL , , NACIONAL</t>
  </si>
  <si>
    <t>ASISTENCIA TECNICA, CAPACITACION Y APOYO AL DESARROLLO DE SISTEMAS DE INFORMACION PARA EL MEJORAMIENTO Y FORTALECIMIENTO INSTITUCIONAL DE LAS ENTIDADES TERRITORIALES.</t>
  </si>
  <si>
    <t>CAPACITACION PARA EL FORTALECIMIENTO INSTITUCIONAL</t>
  </si>
  <si>
    <t>APOYO A PROYECTOS DE INVERSION A NIVEL NACIONAL</t>
  </si>
  <si>
    <t>IMPLEMENTACIÓN  ESTRATEGIA DE FORTALECIMIENTO Y MODERNIZACIÓN DE LAS TICS EN EL MHCP BOGOTA D.C.</t>
  </si>
  <si>
    <t>ASISTENCIA TÉCNICA PARA LA SOSTENIBILIDAD FISCAL Y EL MEJORAMIENTO DE LA CALIDAD DEL GASTO TERRITORIAL.</t>
  </si>
  <si>
    <t>ESTRATEGIAS DE SIMPLIFICACIÓN DEL SISTEMA DE AFILIACIÓN Y RECAUDO DEL SISTEMA GENERAL DE SEGURIDAD SOCIAL, A NIVEL NACIONAL</t>
  </si>
  <si>
    <t>FORTALECIMIENTO DEL SEGUIMIENTO Y EVALUACIÓN AL SISTEMA GENERAL DE SEGURIDAD SOCIAL EN SALUD -SGSSS</t>
  </si>
  <si>
    <t>MEJORAMIENTO DE LA INFRAESTRUCTURA FÍSICA DE LA SEDE DEL MINISTERIO DE HACIENDA Y CRÉDITO PÚBLICO – BOGOTÁ, D.C</t>
  </si>
  <si>
    <t>DISTRIBUCIÓN COBERTURAS DE TASA DE INTERÉS PARA FINANCIACIÓN DE VIVIENDA NUEVA , , NACIONAL</t>
  </si>
  <si>
    <t>APOYO PLAN TODOS SOMOS PAZCÍFICO EN EL LITORAL PACIFICO</t>
  </si>
  <si>
    <t>MEJORAMIENTO EVOLUCIÓN Y ADAPTACIÓN DEL SIIFNACIÓN , , NACIONAL</t>
  </si>
  <si>
    <t>Fortalecimiento de la Gestion Institucional con Procesos de Conocimiento, Innovacion y Open Government  Nacional</t>
  </si>
  <si>
    <t>Fortalecimiento de la integracion de las empresas que prestan servicios al Sector Financiero  Nacional</t>
  </si>
  <si>
    <t>Implementacion de acciones de fortalecimiento institucional para mejorar la calidad del gasto publico y preservar la sostenibilidad fiscal de las Entidades Territoriales y sus descentralizadas.  Nacional</t>
  </si>
  <si>
    <t>IMPLEMENTACIÓN DEL SISTEMA DE INFORMACIÓN PARA LA DETECCIÓN DEL FRAUDE Y LA CORRUPCIÓN EN LAS ENTIDADES VIGILADAS</t>
  </si>
  <si>
    <t>Fortalecimiento de la gestion documental en la Agencia ITRC  Bogota</t>
  </si>
  <si>
    <t>Fortalecimiento de herramientas institucionales para la investigacion, medicion, formacion e interaccion con la ciudadania frente a la lucha contra el fraude y la corrupcion en la administracion de tributos, rentas y contribuciones parafiscales.  Nacional</t>
  </si>
  <si>
    <t>ADQUISICION , INSTALACION, AMPLIACION, REPOSICION, ASESORIA, CAPACITACION, IMPLANTACION, Y MANTENIMIENTO DE LOS SISTEMAS DE INFORMACION</t>
  </si>
  <si>
    <t>FORTALECIMIENTO DE LOS SISTEMAS DE GESTIÓN DE LA CONTADURÍA GENERAL DE LA NACIÓN</t>
  </si>
  <si>
    <t>ADQUISICIÓN DOTACIÒN Y PUESTA EN FUNCIONAMIENTO DE LA SEDE PRINCIPAL EN  BOGOTÁ</t>
  </si>
  <si>
    <t>FORTALECIMIENTO DE LOS SISTEMAS DE INFORMACIÒN Y CONSOLIDACIÒN CONTABLE NACIONAL</t>
  </si>
  <si>
    <t>FORTALECIMIENTO DEL PROGRAMA DE GESTION DOCUMENTAL DE LA CONTADURIA GENERAL DE LA NACION</t>
  </si>
  <si>
    <t>CAPACITACIÓN , DIVULGACIÓN Y ASISTENCIA TÉCNICA EN EL MODELO COLOMBIANO DE REGULACIÓN CONTABLE PÚBLICA</t>
  </si>
  <si>
    <t>SOSTENIBILIDAD DE LA REGULACIÓN CONTABLE PÚBLICA EN CONVERGENCIA CON ESTÁNDARES INTERNACIONALES DE INFORMACIÓN FINANCIERA</t>
  </si>
  <si>
    <t>FORTALECIMIENTO DE LOS  CONTROLES   DE LA  INFORMACIÓN  CONTABLE PÚBLICA REPORTADA POR LAS ENTIDADES REGULADAS POR LA CGN A NIVEL NACIONAL</t>
  </si>
  <si>
    <t>FORTALECIMIENTO E INTEGRACIÓN DE LOS SISTEMAS DE GESTIÓN Y CONTROL DE LA CGN A TRAVÉS DEL SISTEMA INTEGRADO DE GESTIÓN INSTITUCIONAL - SIGI NACIONAL</t>
  </si>
  <si>
    <t>IMPLEMENTACION SOSTENIBILIDAD Y MEJORA DE UN SISTEMA DE GESTIÓN INTEGRADO EN LA SUPERINTENDENCIA DE LA ECONOMIA SOLIDARIA  EN LA CIUDAD DE BOGOTÁ</t>
  </si>
  <si>
    <t>FORTALECIMIENTO MODELO DE SUPERVISIÓN CON UN ENFOQUE BASADO EN RIESGOS Y EN ESTÁNDARES NIIF EN EL SECTOR VIGILADO A NIVEL NACIONAL</t>
  </si>
  <si>
    <t>MEJORAMIENTO DE LA INFRAESTRUCTURA TECNOLÓGICA EN LA SUPERSOLIDARIA</t>
  </si>
  <si>
    <t>IMPLEMENTACIÓN DE LOS SISTEMAS DE GESTIÓN DE LA SUPERSOLIDARIA EN BOGOTÁ</t>
  </si>
  <si>
    <t>Adquisicion de una nueva sede integrada para la Supersolidaria en  Bogota</t>
  </si>
  <si>
    <t>IMPLANTACION PROYECTO DE MODERNIZACION DE LA ADMINISTRACION FINANCIERA DEL SECTOR PUBLICO (MAFP II)</t>
  </si>
  <si>
    <t>ADQUISICION  , DISEÑO, CONSTRUCCIÓN, DOTACIÓN  Y PUESTA EN OPERACION DE UN EDIFICIO INTELIGENTE PARA ADMINISTRACIONES DE LA DIAN EN BOGOTA</t>
  </si>
  <si>
    <t>IMPLANTACION PLAN ANUAL ANTIEVASION (ARTICULO 154 LEY 223 DE 1995)</t>
  </si>
  <si>
    <t>MEJORAMIENTO NORMALIZACION, DOTACION, CONTRATACION,CONSTRUCCION, IMPLANTACION,ADECUACION Y SOPORTE DE LA ARQUITECTURA INTEGRADA E INFRAESTRUCTURA TECNOLOGICA PARA LA AUTOGESTION ELECTRONICA A NIVEL NACIONAL.</t>
  </si>
  <si>
    <t>CONSTRUCCION, DISENO, CONTRATACION NORMALIZACION, ADECUACION, DOTACION E IMPLANTACION DEL LABORATORIO NACIONAL DE ADUANAS EN UN PREDIO PROPIEDAD DE LA DIAN</t>
  </si>
  <si>
    <t>ADECUACION, REPARACION, DOTACION Y MANTENIMIENTO DE INMUEBLES EN LAS  DIFERENTES SEDES DE LAS ADMINISTRACIONES DE IMPUESTOS Y ADUANAS NACIONALES</t>
  </si>
  <si>
    <t>ADQUISICIÓN, ADECUACIÓN, REPARACIÓN, DOTACIÓN Y PUESTA EN SERVICIO DE LA DIRECCIONES SECCIONALES  DE MITU, PUERTO ASIS, Y PUERTO INIRIDA</t>
  </si>
  <si>
    <t>APLICACIÓN TECNOLOGIA EN EL CICLO VITAL DE DOCUMENTOS  DE LA DIAN A NIVEL NACIONAL</t>
  </si>
  <si>
    <t>DISEÑO E IMPLEMENTACIÓN DEL SISTEMA ÚNICO NACIONAL DE INFORMACIÓN Y RASTREO -SUNIR</t>
  </si>
  <si>
    <t>CONSTRUCCIÓN ADECUACION Y PUESTA EN FUNCIONAMIENTO DE LA SEDE DE LA DIRECCIÓN SECCIONAL DE URABÁ. ANTIOQUIA</t>
  </si>
  <si>
    <t>DIVULGACIÓN MODELO DE COMUNICACIÓN DEL SISTEMA TRIBUTARIO Y ADUANERO NACIONAL</t>
  </si>
  <si>
    <t>CONSTRUCCIÓN DE LA DIRECCIÓN SECCIONAL DE IMPUESTOS Y ADUANAS  DE MANIZALES, CALDAS, OCCIDENTE</t>
  </si>
  <si>
    <t>ADQUISICIÓN ADECUACIÓN, Y PUESTA EN SERVICIO DE LA DIRECCION DE IMPUESTOS Y ADUANAS DE PEREIRA, RISARALDA, OCCIDENTE</t>
  </si>
  <si>
    <t>CONSTRUCCIÓN ADECUACIÓN Y DOTACIÓN DEL PUESTO FRONTERIZO DE PARAGUACHON, MAICAO, LA GUAJIRA, CARIBE</t>
  </si>
  <si>
    <t>MEJORAMIENTO DE LOS SERVICIOS INFORMÁTICOS ELECTRÓNICOS (SIES) Y LA PLATAFORMA TECNOLÓGICA DE LA DIAN A NIVEL NACIONAL</t>
  </si>
  <si>
    <t>REHABILITACIÓN Y REFORZAMIENTO ESTRUCTURAL EDIFICIOS DE LA DIAN  A NIVEL NACIONAL</t>
  </si>
  <si>
    <t>ADECUACIÓN Y MANTENIMIENTO DE LA INFRAESTRUCTURA FÍSICA DE LAS SEDES DE LA DIAN A NIVEL NACIONAL</t>
  </si>
  <si>
    <t>IMPLEMENTACIÓN NUEVO MODELO DE GESTIÓN ADUANERA NACIONAL</t>
  </si>
  <si>
    <t>Construccion y adecuacion de la infraestructura fisica para la sede de la UAE Dian en la ciudad de  Inirida</t>
  </si>
  <si>
    <t>Construccion y adecuacion de la infraestructura fisica para la sede de la UAE DIAN en la ciudad de   Puerto Asis</t>
  </si>
  <si>
    <t>INFRAESTRUCTURA DE DETECCIÓN Y PEVENCIÓN DE REDES CRIMINALES Y LAVADO DE ACTIVOS A NIVEL NACIONAL</t>
  </si>
  <si>
    <t>AMPLIACION , RENOVACION E IMPLANTACION DE TECNOLOGIAS DE INFORMACION.</t>
  </si>
  <si>
    <t>CAPACITACION   Y ENTRENAMIENTO PARA EL FORTALECIMIENTO DE COMPETENCIAS EN SUPERVISION FINANCIERA</t>
  </si>
  <si>
    <t>FORTALECIMIENTO DEL EDIFICIO SEDE DE LA SUPERINTENDENCIA FINANCIERA DE COLOMBIA BOGOTÀ D.C.</t>
  </si>
  <si>
    <t>CAPACITACIÓN Y ENTRENAMIENTO PARA EL FORTALECIMIENTO DE COMPETENCIAS EN SUPERVISIÓN FINANCIERA BOGOTÁ</t>
  </si>
  <si>
    <t>Fortalecimiento e Integracion de los sistemas de gestion de la Superintendencia Financiera de Colombia.  Bogota</t>
  </si>
  <si>
    <t>Fortalecimiento de la capacidad de la Superintendencia Financiera de Colombia para la proteccion al consumidor financiero  Nacional</t>
  </si>
  <si>
    <t>DOTACION DE LA INFRAESTRUCTURA TECNOLOGICA EN INFORMATICA Y COMUNICACIONES DE ULTIMA GENERACION PARA LA UGPP</t>
  </si>
  <si>
    <t>CONSTRUCCIÓN Y RECONTRUCCION DE LAS ZONAS AFECTADAS POR LA OLA INVERNAL - DECRETO 4580 DE 2010 NACIONAL</t>
  </si>
  <si>
    <t>Reconstrucción de zonas e infraestructuras afectadas por la ocurrencia del fenómeno de La Niña 2010-2011.  Nacional</t>
  </si>
  <si>
    <t>Implementacion de herramientas para la inclusion productiva de la poblacion en la zona de la interconexion vial Yati – Bodega - departamento de Bolivar - municipios de  Magangue, Cicuco, Talaigua Nuevo, Mompos</t>
  </si>
  <si>
    <t>Construccion de viviendas en el nuevo casco urbano de  Gramalote</t>
  </si>
  <si>
    <t>IMPLANTACION DE UN PROGRAMA RED DE SEGURIDAD ALIMENTARIA - RESA REGION NACIONAL</t>
  </si>
  <si>
    <t>IMPLEMENTACION DEL PROGRAMA FAMILIAS EN ACCION PARA POBLACION VULNERABLE - FIP.</t>
  </si>
  <si>
    <t>IMPLEMENTACION GENERACION DE INGRESOS Y PROYECTOS PRODUCTIVOS PARA POBLACION VULNERABLE NACIONAL - FIP</t>
  </si>
  <si>
    <t>IMPLEMENTACIÓN, AMPLIACIÓN Y MANTENIMIENTO DE LAS TECNOLOGIAS DE INFORMACIÓN Y COMUNICACIONES EN DPS A NIVEL NACIONAL.</t>
  </si>
  <si>
    <t>IMPLEMENTACION GENERACION DE INGRESOS Y PROYECTOS PRODUCTIVOS PARA POBLACION DESPLAZADA - APD.FIP.</t>
  </si>
  <si>
    <t>IMPLEMENTACIÓN OBRAS PARA LA PROSPERIDAD A NIVEL NACIONAL - FIP</t>
  </si>
  <si>
    <t>FORTALECIMIENTO DE CAPACIDADES LOCALES Y REGIONALES PARA LA CONSTRUCCIÓN COLECTIVA DE CONDICIONES DE DESARROLLO Y PAZ</t>
  </si>
  <si>
    <t>IMPLEMENTACIÓN DEL PROGRAMA INGRESO SOCIAL  A NIVEL NACIONAL</t>
  </si>
  <si>
    <t>IMPLEMENTACIÓN INSTRUMENTO DE ATENCIÓN INTEGRAL PARA POBLACIÓN DESPLAZADA CON ENFOQUE DIFERENCIAL - APD</t>
  </si>
  <si>
    <t>APOYO A PROYECTO DE GENERACION DE INGRESOS DE ENTIDADES QUE ATIENDAN A POBLACION POBRE EXTREMA Y/O DESPLAZADA A  NIVEL NACIONAL</t>
  </si>
  <si>
    <t>IMPLEMENTACIÓN METODOLOGIAS DE ACOMPAÑAMIENTO SOCIALMENTE MASIVO PARA LA INCLUSION SOCIAL DE JOVENES Y COMUNIDADES VULNERABLES NACIONAL</t>
  </si>
  <si>
    <t>IMPLEMENTACIÓN DE UN ESQUEMA DE ACOMPAÑAMIENTO A VÍCTIMAS DEL DESPLAZAMIENTO FORZOSO RETORNADOS O REUBICADOS, PARA EL FORTALECIMIENTO DE CAPACIDADES PARA SU SUBSISTENCIA DIGNA E  INTEGRACIÓN COMUNITARIA, CON ENFOQUE REPARADOR A NIVEL NACIONAL</t>
  </si>
  <si>
    <t>FORTALECIMIENTO A LAS GARANTÍAS DE LOS DERECHOS DE LOS PUEBLOS INDÍGENAS EN COLOMBIA</t>
  </si>
  <si>
    <t>IMPLEMENTACIÓN SISTEMA DE TRANSFERENCIAS MONETARIAS CONDICIONADAS PARA POBLACIÓN VULNERABLE A NIVEL NACIONAL - FIP</t>
  </si>
  <si>
    <t>RECUPERACIÓN DE LOS MEDIOS DE SUBSISTENCIA ASOCIADOS A LA INSEGURIDAD ALIMENTARIA Y NUTRICIONAL DE LA POBLACIÓN VULNERABLE Y DESPLAZADA VÍCTIMA DEL CONFLICTO INTERNO ARMADO EN COLOMBIA</t>
  </si>
  <si>
    <t>IMPLEMENTACIÓN GESTIÓN DE ACTIVOS EN CALIDAD DE DONACIÓN</t>
  </si>
  <si>
    <t>IMPLEMENTACIÓN EMPLEO TEMPORAL PARA POBLACIÓN POBRE EXTREMA, VULNERABLE Y VICTIMA DE LA VIOLENCIA POR DESPLAZAMIENTO EN EL TERRITORIO NACIONAL</t>
  </si>
  <si>
    <t>IMPLEMENTACIÓN DE ALIANZAS POR LO SOCIAL</t>
  </si>
  <si>
    <t>SERVICIO EDUCACIÓN FINANCIERA PARA POBLACIÓN POBRE Y VULNERABLE , NACIONAL</t>
  </si>
  <si>
    <t>IMPLEMENTACIÓN DE LA ESTRATEGIA NACIONAL PARA LA SUPERACIÓN DE LA POBREZA EXTREMA</t>
  </si>
  <si>
    <t>IMPLEMENTACIÓN DE ESTRATEGIAS DE CONSTRUCCIÓN DE PAZ, DESARROLLO Y RECONCILIACIÓN A NIVEL NACIONAL</t>
  </si>
  <si>
    <t>FORTALECIMIENTO Y GENERACION DE CAPACIDADES DE LAS ORGANIZACIONES DE LA CUMBRE AGRARIA PARA EL DISEÑO Y ESTRUCTURACION DE PROYECTOS. NACIONAL</t>
  </si>
  <si>
    <t>IMPLEMENTACIÓN DE HERRAMIENTAS PARA LA INCLUSIÓN PRODUCTIVA DE LA POBLACIÓN EN SITUACIÓN DE VULNERABILIDAD O VÍCTIMA DEL DESPLAZAMIENTO , NACIONAL -FIP</t>
  </si>
  <si>
    <t>IMPLEMENTACIÓN ESTRATEGIA DE ACOMPAÑAMIENTO SOCIAL AL PROGRAMA DE VIVIENDA CON SUBSIDIOS EN ESPECIE NIVEL NACIONAL</t>
  </si>
  <si>
    <t>IMPLEMENTACIÓN DE LA ESTRATEGIA DE ACOMPAÑAMIENTO FAMILIAR Y COMUNITARIO PARA LA SUPERACIÓN DE LA POBREZA A NIVEL NACIONAL</t>
  </si>
  <si>
    <t>CONSTRUCCIÓN DE OBRAS DE PROTECCIÓN Y CONTROL DE CAUCE DE LA QUEBRADA ARENALES DEL MUNICIPIO DE BELÉN DE UMBRÍA  BELÉN DE UMBRÍA</t>
  </si>
  <si>
    <t>DISEÑO DE LINEAMIENTOS Y ESTRATEGIAS PARA LA TOMA DE DECISIONES DEL SECTOR DE LA INCLUSIÓN SOCIAL Y RECONCILIACIÓN A NIVEL  NACIONAL</t>
  </si>
  <si>
    <t>IMPLEMENTACIÓN Y AMPLIACIÓN DE LAS TECNOLOGÍAS DE INFORMACIÓN Y COMUNICACIONES EN DPS A NIVEL NACIONAL</t>
  </si>
  <si>
    <t>Implementación de Transferencias Monetarias No Condicionas para disminuir pobreza monetaria en la población vulnerable a nivel  Nacional</t>
  </si>
  <si>
    <t>Implementacion de transferencias Monetarias No Condicionas para disminuir pobreza monetaria en la poblacion pobre  Nacional  Nacional</t>
  </si>
  <si>
    <t>Implementacion de una intervencion integral dirigida a los hogares rurales victimas de desplazamiento forzado en condiciones de vulnerabilidad, a nivel  Nacional</t>
  </si>
  <si>
    <t>Implementacion de intervencion integral a poblacion con enfoque diferencial etnico, a nivel  Nacional</t>
  </si>
  <si>
    <t>Consolidacion del conocimiento para la compresion de la pobreza y pobreza extrema a nivel  Nacional</t>
  </si>
  <si>
    <t>Implantacion FONDO DE SOLIDARIDAD PENSIONAL SUBCUENTA DE SUBSISTENCIA  Nacional</t>
  </si>
  <si>
    <t>IMPLEMENTACIÓN DE ACTIVIDADES DE ERRADICACIÓN Y POSTERRADICACION DE CULTIVOS ILICITOS Y ACCIONES DE RESPUESTA RAPIDA  EN LAS ZONAS FOCALIZADAS DEL TERRITORIO NACIONAL</t>
  </si>
  <si>
    <t>PREVENCIÓN ATENCION A LA POBLACION DESPLAZADA NIVEL NACIONAL</t>
  </si>
  <si>
    <t>ASISTENCIA Y ATENCIÓN INTEGRAL A VÍCTIMAS A NIVEL NACIONAL</t>
  </si>
  <si>
    <t>IMPLEMENTACIÓN DE LAS MEDIDAS DE REPARACIÓN COLECTIVA A NIVEL NACIONAL</t>
  </si>
  <si>
    <t>MEJORAMIENTO DE LOS CANALES DE ATENCIÓN Y COMUNICACIÓN PARA LAS VÍCTIMAS PARA FACILITAR SU ACCESO A LA OFERTA INSTITUCIONAL</t>
  </si>
  <si>
    <t>IMPLEMENTACIÓN DE PROCESOS DE RETORNO O REUBICACIÓN DE VÍCTIMAS DE DESPLAZAMIENTO FORZADO, EN EL MARCO DE LA REPARACIÓN INTEGRAL A NIVEL NACIONAL</t>
  </si>
  <si>
    <t>IMPLEMENTACIÓN DEL PLAN ESTRATÉGICO DE TECNOLOGÍA DE INFORMACIÓN PARA ASISTENCIA, ATENCIÓN Y REPARACIÓN INTEGRAL A LAS VÍCTIMAS A NIVEL NACIONAL</t>
  </si>
  <si>
    <t>INCORPORACIÓN DEL ENFOQUE DIFERENCIAL ÉTNICO EN LA POLÍTICA PÚBLICA DE VÍCTIMAS A NIVEL NACIONAL</t>
  </si>
  <si>
    <t>SERVICIO DE REGISTRO ÚNICO DE VÍCTIMAS ARTICULADO CON LA RED NACIONAL DE INFORMACIÓN A NIVEL NACIONAL</t>
  </si>
  <si>
    <t>AMPLIACION DE LA CAPACIDAD TECNOLOGICA, USO Y GESTION DE LA INFORMACION ORIENTADA A LA TRANSFORMACION DIGITAL PARA LA ATENCION Y REPARACION INTEGRAL A LAS VICTIMAS A NIVEL NACIONAL</t>
  </si>
  <si>
    <t>Mejoramiento De la informacion del registro unico de victimas   Nacional</t>
  </si>
  <si>
    <t>Implementacion de las Medidas de Reparacion en las victimas del conflicto armado a nivel  Nacional</t>
  </si>
  <si>
    <t>Fortalecimiento  a la planeacion, operacion y seguimiento de la gestion institucional en la Unidad para la Atencion y Reparacion Integral a las Victimas a nivel nacional  Nacional</t>
  </si>
  <si>
    <t>Implementacion de los procesos de retornos, reubicacion e integracion local de los hogares y comunidades victimas del desplazamiento forzado en Colombia.   Nacional</t>
  </si>
  <si>
    <t>Fortalecimiento de los canales de atencion y orientacion a las victimas del conflicto armado a nivel nacional  Nacional</t>
  </si>
  <si>
    <t>Fortalecimiento de la articulacion del Sistema Nacional de atencion y reparacion integral de las victimas- SNARIV durante la implementacion de la PPV  Nacional</t>
  </si>
  <si>
    <t>Fortalecimiento de las medidas de prevencion y asistencia para la poblacion victima a nivel  Nacional</t>
  </si>
  <si>
    <t>DESARROLLO PROCESO DE DISEÑO E IMPLEMENTACIÓN DEL PROGRAMA NACIONAL DE DERECHOS HUMANOS Y MEMORIA HISTÓRICA EN COLOMBIA</t>
  </si>
  <si>
    <t>IMPLEMENTACIÓN DE UNA SOLUCIÓN INMOBILIARIA PARA LA CONSTRUCCIÓN DEL MUSEO NACIONAL DE LA MEMORIA EN  BOGOTÁ</t>
  </si>
  <si>
    <t>Consolidacion de la plataforma tecnologica para la adecuada gestion de la informacion del Centro Nacional de Memoria Historica a nivel   Nacional</t>
  </si>
  <si>
    <t>Divulgacion de acciones de memoria historica a nivel nacional  Nacional</t>
  </si>
  <si>
    <t>Implementacion de las acciones de memoria historica a nivel   Nacional</t>
  </si>
  <si>
    <t>Consolidacion DEL ARCHIVO DE LOS DERECHOS HUMANOS, MEMORIA HISTORICA Y CONFLICTO ARMADO Y COLECCIONES DE DERECHOS HUMANOS Y DERECHO INTERNACIONAL HUMANITARIO.  Nacional</t>
  </si>
  <si>
    <t>Fortalecimiento de procesos de memoria historica a nivel  Nacional</t>
  </si>
  <si>
    <t>Implementacion de Acciones del Museo de Memoria a Nivel  Nacional</t>
  </si>
  <si>
    <t>IMPLEMENTACION DEL PLAN ESTRATEGICO DE DESARROLLO INFORMATICO Y TECNOLOGICO DEL ICBF</t>
  </si>
  <si>
    <t>PROTECCION -ACCIONES PARA PRESERVAR Y RESTITUIR EL EJERCICIO INTEGRAL DE LOS DERECHOS DE LA NINEZ Y LA FAMILIA</t>
  </si>
  <si>
    <t>ESTUDIOS SOCIALES OPERATIVOS Y ADMINISTRATIVOS PARA MEJORAR LA GESTION INSTITUCIONAL</t>
  </si>
  <si>
    <t>APLICACION DE LA PROMOCION Y FOMENTO PARA LA CONSTRUCCION DE UNA CULTURA DE LOS DERECHOS DE LA NINEZ Y LA FAMILIA</t>
  </si>
  <si>
    <t>ASISTENCIA A LA PRIMERA INFANCIA A NIVEL NACIONAL</t>
  </si>
  <si>
    <t>APOYO FORMATIVO A LA FAMILIA PARA SER GARANTE DE DERECHOS A NIVEL NACIONAL</t>
  </si>
  <si>
    <t>PROYECTO PROGRAMA NACIONAL DE ALIMENTACION PARA EL ADULTO MAYOR JUAN  LUIS LONDOÑO DE LA CUESTA NACIONAL</t>
  </si>
  <si>
    <t>PREVENCIÓN Y PROMOCION PARA LA PROTECCION INTEGRAL DE LOS DERECHOS DE LA NIÑEZ Y ADOLESCENCIA A NIVEL NACIONAL</t>
  </si>
  <si>
    <t>ATENCIÓN ALIMENTARIA EN LA TRANSICIÓN A LAS FAMILIAS VÍCTIMAS DEL CONFLICTO ARMADO EN CONDICIÓN DE DESPLAZAMIENTO A NIVEL NACIONAL</t>
  </si>
  <si>
    <t>DESARROLLAR ACCIONES DE PROMOCIÓN Y PREVENCIÓN EN EL MARCO DE LA POLÍTICA DE SEGURIDAD ALIMENTARIA Y NUTRICIONAL EN EL TERRITORIO NACIONAL</t>
  </si>
  <si>
    <t>ASISTENCIA AL MODELO DE INTERVENCIÓN SOCIAL DEL ICBF A NIVEL NACIONAL</t>
  </si>
  <si>
    <t>CONSTRUCCIÓN Y ADECUACIÓN DE INFRAESTRUCTURA PARA LA OPERACIÓN DEL ICBF A NIVEL NACIONAL</t>
  </si>
  <si>
    <t>FORTALECIMIENTO DEL SISTEMA NACIONAL DE BIENESTAR FAMILIAR A NIVEL NACIONAL</t>
  </si>
  <si>
    <t>CONTRIBUCIÓN CON ACCIONES DE PROMOCIÓN Y PREVENCIÓN EN EL COMPONENTE DE ALIMENTACIÓN Y NUTRICIÓN PARA LA POBLACIÓN COLOMBIANA A NIVEL NACIONAL</t>
  </si>
  <si>
    <t>Contribucion al desarrollo integral de ninas y ninos entre 6-13 anos, en el marco del reconocimiento, garantia de sus derechos y construccion de proyectos de vida a nivel   Nacional</t>
  </si>
  <si>
    <t>MEJORAMIENTO DE LA CAPACIDAD TECNICA Y ADMINISTRATIVA PARA LA PRODUCCION Y DIFUSION DE LA INFORMACION BASICA NACIONAL</t>
  </si>
  <si>
    <t>LEVANTAMIENTO RECOPILACION Y ACTUALIZACION DE LA INFORMACION RELACIONADA CON EL CUMPLIMIENTO DE LOS OBJETIVOS DEL MILENIO NACIONAL</t>
  </si>
  <si>
    <t>LEVANTAMIENTO RECOPILACION Y ACTUALIZACION DE LA INFORMACION RELACIONADA CON PRODUCCION COMERCIO Y SERVICIOS NACIONAL</t>
  </si>
  <si>
    <t>LEVANTAMIENTO RECOPILACION Y ACTUALIZACION DE LA INFORMACION RELACIONADA CON PRECIOS A NIVEL NACIONAL</t>
  </si>
  <si>
    <t>LEVANTAMIENTO RECOPILACION Y ACTUALIZACION DE LA INFORMACION RELACIONADA CON ASPECTOS SOCIO-DEMOGRAFICOS A NIVEL NACIONAL</t>
  </si>
  <si>
    <t>LEVANTAMIENTO RECOPILACION Y ACTUALIZACION DE LA INFORMACION RELACIONADA CON CUENTAS NACIONALES Y MACROECONOMIA A NIVEL NACIONAL</t>
  </si>
  <si>
    <t>LEVANTAMIENTO RECOPILACION Y ACTUALIZACION DE INFORMACION RELACIONADA CON PLANIFICACION Y ARMONIZACION ESTADISTICA A NIVEL NACIONAL</t>
  </si>
  <si>
    <t>LEVANTAMIENTO RECOPILACION Y ACTUALIZACION DE INFORMACION POBLACIONAL Y DEMOGRAFICA NACIONAL</t>
  </si>
  <si>
    <t>ANALISIS PARA LA ELABORACIÓN DEL DISEÑO DEL TERCER CENSO NACIONAL AGROPECUARIO</t>
  </si>
  <si>
    <t>DESARROLLO TERCER CENSO NACIONAL AGROPECUARIO</t>
  </si>
  <si>
    <t>LEVANTAMIENTO DE INFORMACIÓN PARA LA ENCUESTA LONGITUDINAL DE PROTECCIÓN SOCIAL PARA COLOMBIA.</t>
  </si>
  <si>
    <t>LEVANTAMIENTO DE INFORMACIÓN ESTADISTICA PARA LA ENCUESTA NACIONAL DE VICTIMIZACION</t>
  </si>
  <si>
    <t>LEVANTAMIENTO RECOPILACIÓN Y ACTUALIZACIÓN DE INFORMACIÓN PARA LA OPERACIÓN DEL SISTEMA NACIONAL DE INFORMACIÓN SOBRE DEMANDA LABORAL - SINIDEL EN COLOMBIA</t>
  </si>
  <si>
    <t>LEVANTAMIENTO DE PRODUCTOS PARA EL DESARROLLO DEL TERCER CENSO  NACIONAL AGROPECUARIO</t>
  </si>
  <si>
    <t>LEVANTAMIENTO DE LA GRAN ENCUESTA INTEGRADA DE HOGARES - GEIH EN LOS NUEVOS  DEPARTAMENTOS NACIONALES</t>
  </si>
  <si>
    <t>FORTALECIMIENTO DE LA DIFUSIÓN Y ACCESO A LA INFORMACIÓN ESTADÍSTICA , NACIONAL</t>
  </si>
  <si>
    <t>LEVANTAMIENTO Y  ACTUALIZACIÓN DE  INFORMACIÓN ESTADÍSTICA DE CARÁCTER AGROPECUARIO A NIVEL LOCAL Y  NACIONAL</t>
  </si>
  <si>
    <t>Modernizacion de la Gestion Documental del DANE  Nacional</t>
  </si>
  <si>
    <t>LEVANTAMIENTO Y ACTUALIZACION DE LA CARTA GENERAL DEL PAIS.</t>
  </si>
  <si>
    <t>EDICION DE INFORMACION GEOGRAFICA A NIVEL NACIONAL.</t>
  </si>
  <si>
    <t>ESTUDIO E INVESTIGACIONES GEOGRAFICAS PARA LOS PROCESOS DE PLANIFICACION Y ORDENAMIENTO TERRITORIAL A NIVEL NACIONAL</t>
  </si>
  <si>
    <t>INVESTIGACION Y PRESTACION DE SERVICIOS DE INFORMACION GEOGRAFICA</t>
  </si>
  <si>
    <t>RENOVACION Y MANTENIMIENTO DE EQUIPO E INFRAESTRUCTURA FISICA DEL IGAC A NIVEL NACIONAL.</t>
  </si>
  <si>
    <t>APOYO INTERINSTITUCIONAL A LA CANCILLERÍA PARA TRABAJOS RELACIONADOS CON LA DEMARCACIÓN DE FRONTERAS, ESTUDIOS TÉCNICOS AFINES Y CONSERVACIÓN DE LAS CUENCAS HIDROGRÁFICAS INTERNACIONALES.</t>
  </si>
  <si>
    <t>FORTALECIMIENTO COMISION COLOMBIANA DEL ESPACIO A NIVEL NACIONAL</t>
  </si>
  <si>
    <t>PROYECTO PLAN NACIONAL DE PRODUCCIÓN GEODÉSICA COLOMBIA</t>
  </si>
  <si>
    <t>CAPACITACIÓN INTEGRAL INSTITUCIONAL DE LARGO Y MEDIANO PLAZO Y AREAS DE APOYO NACIONAL</t>
  </si>
  <si>
    <t>FORMACIÓN, ACTUALIZACIÓN DE LA FORMACIÓN Y CONSERVACIÓN CATASTRAL A NIVEL NACIONAL.</t>
  </si>
  <si>
    <t>FORTALECIMIENTO DE LA CAPACIDAD INSTITUCIONAL PARA LA IMPLEMENTACIÓN DE METODOLOGÍAS DE PLANEACIÓN, SEGUIMIENTO Y COOP INTERNACIONAL ,IGAC , NACIONAL</t>
  </si>
  <si>
    <t>FORTALECIMIENTO DE LA DIFUSIÓN Y ACCESO A LA INFORMACIÓN GEOGRÁFICA A NIVEL   NACIONAL</t>
  </si>
  <si>
    <t>Levantamiento generacion  y actualizacion de la red geodesica nacional y la cartografia  del pais como herramienta fundamental para el establecimiento de politicas de desarrollo   Nacional</t>
  </si>
  <si>
    <t>Fortalecimiento de la gestion del conocimiento y la innovacion en el ambito geografico del territorio  Nacional</t>
  </si>
  <si>
    <t>Desarrollo de Estudios de suelos, tierras y aplicaciones agrologicas como insumo para el ordenamiento integral y el manejo sostenible del territorio.  Nacional</t>
  </si>
  <si>
    <t>Generacion de estudios geograficos e investigaciones para la caracterizacion, analisis y delimitacion geografica del territorio Nacional  Nacional</t>
  </si>
  <si>
    <t>CONSTRUCCIÓN Y DOTACIÓN SEDE DNI</t>
  </si>
  <si>
    <t>ADQUISICIÓN Y MODERNIZACION DE MEDIOS DE INTELIGENCIA Y CONTRAINTELIGENCIA PARA EL CUMPLIMIENTO DE LA MISION INSTITUCIONAL DE LA DNI A NIVEL  NACIONAL</t>
  </si>
  <si>
    <t>DESARROLLO DEL SISTEMA INTEGRADO EN MATERIA DETECNOLOGIAS DE LA INFORMACIÓN Y LAS COMUNICACIONES PARA LA GESTIÓN DE LA DNI A NIVEL NACIONAL</t>
  </si>
  <si>
    <t>Actualizacion de los servicios tecnicos y electronicos de soporte a las actividades de inteligencia estrategica y contrainteligencia a nivel   Nacional</t>
  </si>
  <si>
    <t>IMPLEMENTACION DEL SISTEMA INTEGRADO DE EMERGENCIAS Y SEGURIDAD - SIES</t>
  </si>
  <si>
    <t>PREVENCION A VIOLACIONES DE DERECHOS HUMANOS, PROMOCION Y PROTECCION DE LOS DERECHOS HUMANOS Y APLICACION DEL DERECHO INTERNACIONAL HUMANITARIO.</t>
  </si>
  <si>
    <t>IMPLANTACION DE ACCIONES Y MEDIDAS ORIENTADAS A GENERAR CONDICIONESDE SEGURIDAD Y CONVIVENCIA CIUDADANA A NIVEL NACIONAL, A TRAVES DEL FONDO NACIONAL DE SEGURIDAD Y CONVIVENCIA CIUDADANA  FONSECON .</t>
  </si>
  <si>
    <t>IMPLANTACION DE ACCIONES Y MEDIDAS ORIENTADAS A GENERAR CONDICIONES DE SEGURIDAD Y CONVIVENCIA CIUDADANA A NIVEL NACIONAL, A TRAVES DEL FONDO NACIONAL DE SEGURIDAD Y CONVIVENCIA CIUDADANA -FONSECON</t>
  </si>
  <si>
    <t>PREVENCIÓN A VIOLACIONES DE DERECHOS HUMANOS, PROMOCIÓN Y PROTECCIÓN DE LOS DERECHOS HUMANOS Y APLICACIÓN DEL DERECHO INTERNACIONAL HUMANITARIO NACIONAL</t>
  </si>
  <si>
    <t>FORTALECIMIENTO DE LAS CAPACIDADES DE GESTION DE LAS ENTIDADES TERRITORIALES EN MATERIA DE SEGURIDAD Y CONVIVENCIA CIUDADANA EN EL TERRITORIO NACIONAL</t>
  </si>
  <si>
    <t>FORTALECIMIENTO DE LAS  CAPACIDADES INSTITUCIONALES  PARA  RESTITUCIÓN DE DERECHOS, A LA VERDAD Y MEDIDAS DE SATISFACCIÓN, DE VICTIMAS DE DESAPARICIÓN IDENTIFICADAS, EN EL MARCO DE LAS OBLIGACIONES DEL ESTADO A NIVEL NACIONAL</t>
  </si>
  <si>
    <t>FORTALECIMIENTO A LAS ENTIDADES TERRITORIALES Y NACIONALES PARA LA PREVENCIÓN Y ATENCIÓN PACIFICA DE LOS CONFLICTOS SOCIALES QUE AFECTAN LA CONVIVENCIA CIUDADANA EN EL TERRITORIO NACIONAL</t>
  </si>
  <si>
    <t>FORTALECIMIENTO DE LA CAPACIDAD DE GESTIÓN DE LAS ENTIDADES TERRITORIALES PARA LA CONSERVACIÓN Y RESTABLECIMIENTO DEL ORDEN PUBLICO EN EL TERRITORIO NACIONAL.</t>
  </si>
  <si>
    <t>FORTALECIMIENTO A LA CAPACIDAD INSTITUCIONAL DE LAS ENTIDADES TERRITORIALES EN EL MARCO DE LA POLITICA PÚBLICA DE VICTIMAS Y DEL POST - CONFLICTO NACIONAL</t>
  </si>
  <si>
    <t>MEJORAMIENTO DE LAS COMUNIDADES NEGRAS, AFROCOLOMBIANAS, RAIZALES Y PALENQUERAS PARA IMPULSAR SUS FORMAS PROPIAS DE GOBIERNO NACIONAL</t>
  </si>
  <si>
    <t>FORTALECIMIENTO DE LAS COMUNIDADES NEGRAS, AFROCOLOMBIANAS, RAIZALES Y PALENQUERAS PARA IMPULSAR  SU IGUALDAD ECONÓMICA, EL RECONOCIMIENTO A SU DIVERSIDAD CULTURAL Y  LA INCLUSIÓN DEL ENFOQUE DIFERENCIAL NACIONAL</t>
  </si>
  <si>
    <t>FORTALECIMIENTO INSTITUCIONAL PARA LA DESCENTRALIZACIÓN EN COLOMBIA</t>
  </si>
  <si>
    <t>DISEÑO E IMPLEMENTACIÓN DEL OBSERVATORIO DEL DELITO DE TRATA DE PERSONAS A NIVEL NACIONAL</t>
  </si>
  <si>
    <t>FORTALECIMIENTO DE LOS SISTEMAS INTEGRADOS DE EMERGENCIA Y SEGURIDAD SIES NACIONAL</t>
  </si>
  <si>
    <t>FORTALECIMIENTO DE LAS CAPACIDADES INSTITUCIONALES PARA RESTITUCIÓN DE DERECHOS, A LA VERDAD Y MEDIDAS DE SATISFACCIÓN, DE VÍCTIMAS DE DESAPARICIÓN IDENTIFICADAS, EN EL MARCO DE LAS OBLIGACIONES DEL ESTADO. NACIONAL</t>
  </si>
  <si>
    <t>FORTALECIMIENTO DE LAS ORGANIZACIONES SOCIALES, COMUNALES Y COMUNITARIAS A NIVEL NACIONAL</t>
  </si>
  <si>
    <t>DESARROLLO DE CAPACIDADES PARA LA GESTION DE DERECHOS HUMANOS EN UN MARCO DE CONSTRUCCIÓN DE PAZ NACIONAL</t>
  </si>
  <si>
    <t>DIFUSIÓN Y PROMOCIÓN DE LOS DERECHOS HUMANOS DE LOS PUEBLOS INDÍGENA A NIVEL NACIONAL</t>
  </si>
  <si>
    <t>FORTALECIMIENTO EN CULTURA EN DERECHOS HUMANOS-IGUALDAD Y NO DISCRIMINACIÓN PARA LA RECONCILIACIÓN Y LA PAZ A NIVEL NACIONAL</t>
  </si>
  <si>
    <t>MEJORAMIENTO DE  LAS  CAPACIDADES INSTITUCIONALES PARA PROTECCIÓN DE DERECHOS A PERSONAS LGBTI A NIVEL NACIONAL</t>
  </si>
  <si>
    <t>MEJORAMIENTO DE LA GESTIÓN PREVENTIVA DEL RIESGO DE VIOLACIONES DE DERECHOS HUMANOS COMO GARANTIA DE NO REPETICIÓN PARA LA  PAZ NACIONAL</t>
  </si>
  <si>
    <t>FORTALECIMIENTO DE LA GESTIÓN TERRITORIAL DE SEGURIDAD, CONVIVENCIA CIUDADANA Y PAZ CON ENFOQUE DE GÉNERO PARA LAS MUJERES A NIVEL NACIONAL</t>
  </si>
  <si>
    <t>FORTALECIMIENTO DE LAS CAPACIDADES DE GESTIÓN DE LOS ACTORES QUE PARTICIPAN EN LA IMPLEMENTACIÓN DE LA POLÍTICA PÚBLICA DE DISCAPACIDAD A NIVEL   NACIONAL</t>
  </si>
  <si>
    <t>FORTALECIMIENTO DE LAS CAPACIDADES DE LAS ORGANIZACIONES SOCIALES, COMUNALES Y COMUNITARIAS EN EL EJERCICIO DE LA PARTICIPACIÓN CIUDADANA A NIVEL  NACIONAL</t>
  </si>
  <si>
    <t>Fortalecimiento de la participación  de las comunidades indígenas y Rom en la formulación del Plan nacional de desarrollo por medio de la consulta previa.  Nacional</t>
  </si>
  <si>
    <t>Fortalecimiento para consejos comunitarios y expresiones organizativas en las áreas rurales y urbanas de la Comunidad NARP  Nacional</t>
  </si>
  <si>
    <t>Fortalecimiento al ejercicio de la acción comunal y sus organizaciones para el desarrollo de sus ejercicios de participación ciudadana en el marco del CONPES 3955 de 2018 a nivel Nacional</t>
  </si>
  <si>
    <t>Implementacion de una Red de Gestion del Conocimiento en el Ministerio del Interior a nivel  Nacional</t>
  </si>
  <si>
    <t>Implementacion de un Sistema Integral de Gestion de documentos y Administracion de Archivos, en el Ministerio del Interior,  Nacional</t>
  </si>
  <si>
    <t>Fortalecimiento de los procesos tecnicos y administrativos en las relaciones Gobierno Nacional y Congreso de la Republica a nivel  Nacional-[PREVIO CONCEPTO DNP]</t>
  </si>
  <si>
    <t>Fortalecimiento  de los sistemas de gobierno propio de los Pueblos y comunidades indigenas a nivel   Nacional</t>
  </si>
  <si>
    <t>Fortalecimiento de los sistemas de gobierno propio de los Pueblos y Comunidades indigenas de los Pastos y Quillacingas del departamento de  Narino</t>
  </si>
  <si>
    <t>Implementacion de los CONPES 3950 y 2955 en materia de Convivencia y Seguridad Ciudadana en el territorio   Nacional</t>
  </si>
  <si>
    <t>Implementacion de la Politica Marco de convivencia y seguridad ciudadana como instrumento de construccion de la cultura de la legalidad en el territorio   Nacional-[PREVIO CONCEPTO DNP]</t>
  </si>
  <si>
    <t>Fortalecimiento a las garantias para el ejercicio del liderazgo social y defensa de los derechos humanos a nivel   Nacional</t>
  </si>
  <si>
    <t>Fortalecimiento  Institucional para la implementacion de la Politica Publica de Victimas a nivel  Nacional</t>
  </si>
  <si>
    <t>Fortalecimiento de la Politica Publica de prevencion de violaciones a los derechos a la vida, integridad, libertad y seguridad de personas, grupos y comunidades en Colombia.  Nacional</t>
  </si>
  <si>
    <t>Fortalecimiento De los procesos de gobierno propio de las comunidades indigenas en el departamento de  Cauca</t>
  </si>
  <si>
    <t>MEJORAMIENTO MEJORAMIENTO DEL CONOCIMIENTO DEL SISTEMA DE DERECHO DE AUTOR Y DERECHOS CONEXOS  NACIONAL</t>
  </si>
  <si>
    <t>ASISTENCIA, RECONSTRUCCION Y REHABILITACION DE LA CUENCA DEL RIO PAEZ Y ZONAS ALEDANAS.</t>
  </si>
  <si>
    <t>IMPLEMENTACION DE LOS LINEAMIENTOS DE POLITICA PARA LA REDUCCION DEL RIESGO  ANTE LA AMENAZA DE FLUJO DE LODO (AVALANCHA) EN EL VOLCAN NEVADO DEL HUILA  EN PAEZ E INZA EN CAUCA  Y LA PLATA, NATAGA, PAICOL, TESALIA Y GIGANTE EN HUILA</t>
  </si>
  <si>
    <t>REHABILITACIÓN SOCIAL Y ECONÓMICA DE LA POBLACIÓN FOCALIZADA EN ZONA DE INFLUENCIA DE LA CORPORACIÓN NASA KIWE  CALDONO, TORIBIO, CALOTO, SANTANDER DE QUILICHAO, SILVIA, JAMBALÓ, TOTORÓ</t>
  </si>
  <si>
    <t>ADQUISICIÓN Y ADECUACIÓN DE UNA SEDE PARA LA UNIDAD NACIONAL DE PROTECCIÓN  EN BOGOTA</t>
  </si>
  <si>
    <t>RENOVACIÓN DE ARMAMENTO DE LA UNIDAD NACIONAL DE PROTECCIÓN  A NIVEL NACIONAL</t>
  </si>
  <si>
    <t>IMPLEMENTACIÓN PROGRAMA DE GESTIÓN DOCUMENTAL NACIONAL</t>
  </si>
  <si>
    <t>ADQUISICIÓN Y DOTACIÓN DE ELEMENTOS TECNOLÓGICOS Y MEJORAMIENTO DE LOS EQUIPOS DE LA PLATAFORMA TECNOLÓGICA DE LA UNP A NIVEL NACIONAL</t>
  </si>
  <si>
    <t>FORTALECIMIENTO DEL SISTEMA DE GESTIÓN INTEGRADO DE LA UNP A NIVEL NACIONAL</t>
  </si>
  <si>
    <t>IMPLEMENTACIÓN DE LA RUTA DE PROTECCIÓN COLECTIVA DE LA UNP A NIVEL NACIONAL</t>
  </si>
  <si>
    <t>FORTALECIMIENTO DE LOS ESQUEMAS DE PROTECCION A LA POBLACION OBJETO SEGUN DECRETO  299 DE  2017
  NACIONAL</t>
  </si>
  <si>
    <t>Modernización del Sistema de Gestión Documental en la UNP a nivel   Nacional</t>
  </si>
  <si>
    <t>Implementacion de la ruta de  proteccion individual de la Unidad Nacional de Proteccion  a  nivel    Nacional</t>
  </si>
  <si>
    <t>Fortalecimiento  y apropiacion  de  la implementacion de los Sistemas Integrados de Gestion y  del  Modelo Integrado de Planeacion y  Gestion de la Unidad Nacional de Proteccion  Nacional</t>
  </si>
  <si>
    <t>FORTALECIMIENTO DE LOS BOMBEROS DE COLOMBIA A NIVEL NACIONAL</t>
  </si>
  <si>
    <t>IMPLANTACION , ASISTENCIA Y APOYO DE LAS CASAS DE JUSTICIA</t>
  </si>
  <si>
    <t>MEJORAMIENTO ASISTENCIA TECNICA Y APOYO AL PROGRAMA NACIONAL DE CENTROS DE CONVIVENCIA CIUDADANA EN LOS MUNICIPIOS DONDE OPERA EL PROGRAMA</t>
  </si>
  <si>
    <t>FORTALECIMIENTO DE LAS COMISARIAS DE FAMILIA EN COLOMBIA  NACIONAL</t>
  </si>
  <si>
    <t>FORTALECIMIENTO DEL PROGRAMA NACIONAL CASAS DE JUSTICIA EN FUNCIÓN AL ACCESO A LA JUSTICIA Y LA CONVIVENCIA CIUDADANA ,NACIONAL</t>
  </si>
  <si>
    <t>AMPLIACIÓN Y FORTALECIMIENTO DE LA OFERTA DE SERVICIOS DE JUSTICIA NACIONAL</t>
  </si>
  <si>
    <t>FORTALECIMIENTO DE LA POLITICA CRIMINAL DEL ESTADO COLOMBIANO ,NACIONAL</t>
  </si>
  <si>
    <t>MANTENIMIENTO SOSTENIBILIDAD, SOPORTE  E INTERCONEXIÓN DEL SISTEMA DE INFORMACIÓN INTERINSTITUCIONAL DE JUSTICIA TRANSICIONAL A NIVEL NACIONAL</t>
  </si>
  <si>
    <t>FORTALECIMIENTO AL EJERCICIO DE LA AUTONOMÍA DE LOS PUEBLOS ETNICOS EN MATERIA DE JUSTICIA</t>
  </si>
  <si>
    <t>APOYO A LA PROMOCIÓN DE LOS MÉTODOS DE RESOLUCIÓN DE CONFLICTOS EN EL TERRITORIO NACIONAL , NACIONAL</t>
  </si>
  <si>
    <t>APOYO A LA PROMOCIÓN DEL ACCESO A LA JUSTICIA CON MODELOS DE IMPLEMENTACIÓN REGIONAL Y LOCAL , , NACIONAL</t>
  </si>
  <si>
    <t>FORTALECIMIENTO DEL CONOCIMIENTO ESTRATÉGICO DE LOS OPERADORES DE JUSTICIA EN LAVADO DE ACTIVOS Y PERSECUCIÓN DE ACTIVOS DE ORIGEN ILÍCITO  NACIONAL</t>
  </si>
  <si>
    <t>FORTALECIMIENTO DE LA TERRITORIALIZACIÒN DE LA POLITÌCA CRIMINAL CONTRA EL CRIMEN ORGANIZADO Y LA CORRUPCIÒN NACIONAL</t>
  </si>
  <si>
    <t>Fortalecimiento de la gestion tecnologica con enfoque de investigacion, desarrollo e innovacion para el mejoramiento del acceso a la Justicia a nivel  Nacional</t>
  </si>
  <si>
    <t>Mejoramiento del acceso a la Justicia local y rural a nivel  Nacional</t>
  </si>
  <si>
    <t>Fortalecimiento de la articulacion institucional en la aplicacion de los mecanismos de Justicia transicional a nivel  Nacional</t>
  </si>
  <si>
    <t>Mejoramiento de la aplicacion del principio de seguridad juridica a nivel   Nacional</t>
  </si>
  <si>
    <t>Desarrollo integral de los metodos de resolucion de conflictos a nivel   Nacional</t>
  </si>
  <si>
    <t>Fortalecimiento de la Justicia con enfoque diferencial a nivel  Nacional</t>
  </si>
  <si>
    <t>Optimizacion de los sistemas penales en el marco de la Politica criminal a nivel  Nacional</t>
  </si>
  <si>
    <t>Fortalecimiento de la prevencion del delito en el marco de la politica criminal a nivel  Nacional</t>
  </si>
  <si>
    <t>Ampliacion de capacidades para la articulacion y promocion de la Justicia formal a nivel  Nacional</t>
  </si>
  <si>
    <t>Mejoramiento de la oferta de servicios de gestion documental del Ministerio de Justicia y del Derecho a nivel  Nacional</t>
  </si>
  <si>
    <t>IMPLANTACION CONVENIO PARA EJECUCION DE PROYECTOS DE INVERSION PARA EL SECTOR JUSTICIA EN DESARROLLO DE LA LEY 55 DE 1985</t>
  </si>
  <si>
    <t>REPOSICION Y RECUPERACION DE LA INFRAESTRUCTURA REGISTRAL DEL ORDEN NACIONAL</t>
  </si>
  <si>
    <t>SISTEMATIZACION Y MODERNIZACION DE LOS SERVICIOS DE LA SUPERINTENDENCIA DE NOTARIADO Y REGISTRO A NIVEL NACIONAL</t>
  </si>
  <si>
    <t>ESTUDIOS DE VULNERABILIDAD Y OBRAS DE REFORZAMIENTO ESTRUCTURAL EN140 OFICINAS DE REGISTRO DE INSTRUMENTOS PUBLICOS  A NIVEL NACIONAL</t>
  </si>
  <si>
    <t>ADQUISICIÓN LOTE Y CONSTRUCCION  SEDE DE NOTARIADO Y REGISTRO DEL MUNICIPIO DE FACATATIVA DEPARTAMENTO DE CUNDINAMARCA</t>
  </si>
  <si>
    <t>AMPLIACIÓN Y SOSTENIBILIDAD DEL SISTEMA INTEGRADO DE GESTIÓN DE LA SUPERINTENDENCIA DE NOTARIADO Y REGISTRO A NIVEL  NACIONAL</t>
  </si>
  <si>
    <t>CONSTRUCCIÓN OFICINAS DE REGISTRO DE CARTAGENA, SANTA MARTA Y MONTE LIBANO ( CORDOBA )</t>
  </si>
  <si>
    <t>CONSTRUCCIÓN DE LA NUEVA SEDE DE LA SUPERINTENDENCIA DE NOTARIADO Y REGISTRO EN BOGOTÁ</t>
  </si>
  <si>
    <t>IMPLEMENTACIÓN DE LAS HERRAMIENTAS, PROCESOS Y PROCEDIMIENTOS DE LA INFORMACIÓN FINANCIERA EN LA SNR</t>
  </si>
  <si>
    <t>CONSTRUCCIÓN SEDE OFICINA DE INSTRUMENTOS PUBLICOS VILLAVICENCIO, META, ORINOQUÍA</t>
  </si>
  <si>
    <t>ACTUALIZACIÓN EN LINEA DE  LAS BASES DE DATOS DE REGISTRO Y CATASTRO A NIVEL NACIONAL</t>
  </si>
  <si>
    <t>CONSTRUCCIÓN DE LA OFICINA DE REGISTRO DE YOPAL - CASANARE   YOPAL</t>
  </si>
  <si>
    <t>Protección de los derechos de la propiedad inmobiliaria SNR Nacional</t>
  </si>
  <si>
    <t>Implantacion y mejoramiento de la prestacion del servicio publico registral a nivel  Nacional</t>
  </si>
  <si>
    <t>Fortalecimiento tecnologico hacia la transformacion digital de la SNR a nivel   Nacional</t>
  </si>
  <si>
    <t>Integracion de la informacion registral y catastral de los bienes inmuebles en el marco de catastro multiproposito a nivel  Nacional</t>
  </si>
  <si>
    <t>Implementacion del sistema de gestion documental de la SNR a nivel   Nacional</t>
  </si>
  <si>
    <t>DISEÑO HERRAMIENTAS DE EVALUACIÒN NACIONAL</t>
  </si>
  <si>
    <t>IMPLEMENTACIÓN CÁRCELES PARA LA PAZ NACIONAL</t>
  </si>
  <si>
    <t>FORTALECIMIENTO DE LAS ESTRATEGIAS DE PREVENCIÓN E INTERVENCIÓN EN EL CONSUMO DE SPA EN LA POBLACIÓN PRIVADA DE LA LIBERTAD ,NACIONAL</t>
  </si>
  <si>
    <t>FORTALECIMIENTO DE LOS MECANISMOS ALTERNATIVOS DE RESOLUCIÓN DE CONTROVERSIAS AL INTERIOR DE LOS ESTABLECIMIENTOS DE RECLUSIÓN DEL PAÍS.  NACIONAL</t>
  </si>
  <si>
    <t>FORTALECIMIENTO LOS PROCESOS ARCHIVISTICOS DEL INSTITUTO NACIONAL PENITENCIARIO Y CARCELARIO  NACIONAL</t>
  </si>
  <si>
    <t>Fortalecimiento en la Prestacion del Servicio de Formacion Virtual al Cuerpo de Custodia y Vigilancia del INPEC a nivel  Nacional</t>
  </si>
  <si>
    <t>Fortalecimiento del proceso de resocializacion en los ERON a nivel  Nacional</t>
  </si>
  <si>
    <t>Fortalecimiento de la industria penitenciaria a nivel  Nacional</t>
  </si>
  <si>
    <t>Modernizacion integral de las capacidades tecnologicas del INPEC a nivel  Nacional</t>
  </si>
  <si>
    <t>FORTALECIMIENTO DE LA DEFENSA JURÍDICA DEL ESTADO</t>
  </si>
  <si>
    <t>MANTENIMIENTO, MEJORAMIENTO Y CONSERVACION DE LA INFRAESTRUCTURA FISICA DEL SISTEMA PENITENCIARIO Y CARCELARIO NACIONAL</t>
  </si>
  <si>
    <t>INSTALACIÓN Y PUESTA EN FUNCIONAMIENTO DE UN  SISTEMA BLOQUEADOR DE SEÑALES DE TELEFONÍA MÓVIL  EN 10 ESTABLECIMIENTOS PENITENCIARIOS Y CARCELARIOS A NIVEL NACIONAL</t>
  </si>
  <si>
    <t>CONSTRUCCIÓN Y AMPLIACIÓN DE INFRAESTRUCTURA PARA GENERACION DE CUPOS EN LOS ESTABLECIMIENTOS DE RECLUSIÓN DEL ORDEN NACIONAL</t>
  </si>
  <si>
    <t>ADQUISICIÓN SISTEMA INTEGRADO DE COMUNICACIONES DE VOZ Y DATOS PARA EL INPEC</t>
  </si>
  <si>
    <t>IMPLEMENTACIÓN DEL SISTEMA DE GESTION DE CALIDAD EN LA SPC</t>
  </si>
  <si>
    <t>IMPLEMENTACIÓN DE SALAS PARA LA REALIZACIÓN DE AUDIENCIAS VIRTUALES EN LOS ESTABLECIMIENTOS DE RECLUSIÓN DEL ORDEN NACIONAL</t>
  </si>
  <si>
    <t>FORTALECIMIENTO DE LA SEGURIDAD EN LOS ESTABLECIMIENTOS DE RECLUSIÓN DEL ORDEN NACIONAL</t>
  </si>
  <si>
    <t>FORTALECIMIENTO TECNOLÓGICO Y FÍSICO DE LA ADMINISTRACIÓN DE JUSTICIA CON LOS ESTABLECIMIENTOS DE RECLUSIÓN DEL ORDEN NACIONAL</t>
  </si>
  <si>
    <t>IMPLEMENTACIÓN DEL SISTEMA DE GESTIÓN DOCUMENTAL DE LA ENTIDAD</t>
  </si>
  <si>
    <t>FORTALECIMIENTO DE LA INFRAESTRUCTURA FÍSICA EN LOS ERON A CARGO DEL INPEC</t>
  </si>
  <si>
    <t>IMPLEMENTACIÓN DE LABORATORIOS DE CRIMINALÍSTICA EN LAS ÁREAS DE POLICÍA JUDICIAL DE LOS ESTABLECIMIENTOS DE RECLUSIÓN DEL ORDEN   NACIONAL</t>
  </si>
  <si>
    <t>ACTUALIZACIÓN PERTINENCIA Y CONFIABILIDAD DE LA INFORMACIÓN TÉCNICA SOBRE EL SISTEMA PENITENCIARIO NACIONAL  NACIONAL</t>
  </si>
  <si>
    <t>Construccion y ampliacion de infraestructura fisica para generacion de cupos en los establecimientos de reclusion del orden  Nacional</t>
  </si>
  <si>
    <t>Fortalecimiento de la infraestructura fisica de los ERON a cargo del INPEC en el territorio  Nacional</t>
  </si>
  <si>
    <t>Mejoramiento tecnologico de la seguridad en los establecimientos de reclusion del orden  Nacional</t>
  </si>
  <si>
    <t>DISTRIBUCION SUBSIDIOS POR MENORES TARIFAS SECTOR GAS EMPRESA SURTIDORA DE GAS DEL CARIBE - S.A. ESP - SURTIGAS. DPTO. BOLIVAR</t>
  </si>
  <si>
    <t>DISTRIBUCION SUBSIDIOS POR MENORES TARIFAS SECTOR GAS NATURAL. .</t>
  </si>
  <si>
    <t>OPTIMIZACION Y ORGANIZACION ARCHIVISTICA DE DOCUMENTOS DEL ARCHIVOCENTRAL DEL MINISTERIO DE MINAS Y ENERGIA , BOGOTA D.C.</t>
  </si>
  <si>
    <t>ACTUALIZACION DE LA INFRAESTRUCTURA INFORMATICA Y DE COMUNICACIONESDEL MINISTERIO DE MINAS Y ENERGIA, BOGOTA D.C.</t>
  </si>
  <si>
    <t>IMPLEMENTACION COMPENSACION POR EL TRANSPORTE DE COMBUSTIBLES LIQUIDOS DERIVADOS DEL PETROLEO ENTRE YUMBO Y LA CIUDAD DE PASTO</t>
  </si>
  <si>
    <t>APOYO FINANCIERO PARA EL PROGRAMA DE NORMALIZACION DE REDES ELECTRICAS - PRONE NACIONAL</t>
  </si>
  <si>
    <t>DIAGNOSTICO MINERO AMBIENTAL DE LOS PASIVOS EN EL TERRITORIO NACIONAL</t>
  </si>
  <si>
    <t>IMPLEMENTACION DE LA  POLITICA SEGURIDAD MINERA EN EL TERRITORIO NACIONAL</t>
  </si>
  <si>
    <t>CAPACITACIÓN TEÓRICO PRÁCTICA PARA LA REDUCCIÓN O ELIMINACIÓN DEL  USO DEL MERCURIO EN PROCESOS DE BENEFICIO DEL ORO EN EL TERRITORIO NACIONAL</t>
  </si>
  <si>
    <t>IMPLEMENTAR Y MANTENER ACTUALIZADA LA INFRAESTRUCTURA TIC DEL SECTOR MINERO ENERGÉTICO  DE ACUERDO AL PETIC SECTORIAL – BOGOTÁ</t>
  </si>
  <si>
    <t>ASESORÍA PARA LA CONCEPTUALIZACIÓN Y FORMULACIÓN DE LA REGLAMENTACIÓN TÉCNICA DEL SECTOR GAS BOGOTÁ</t>
  </si>
  <si>
    <t>ASESORIA ,  DISEÑO, ADQUISICION, MANTENIMIENTO Y CONSTRUCCION DEL SISTEMA DE INFORMACION DE LA CADENA DE DISTRIBUCION DE COMBUSTIBLES LIQUIDIOS DEREIVADOS DEL PETROLEO - SICOM - REGION NACIONAL</t>
  </si>
  <si>
    <t>DISTRIBUCION RECURSOS DE LOS EXC. DE LA CONTRIBUCION DE SOLIDARIDADGENERADOS POR EMPRESAS DEL SECTOR ELECTRICO A TRAVES DEL F. DE SOLIDARIDAD PARA SUBSIDIOS Y REDISTRIBUCION DE INGRESOS (D.3087-97).</t>
  </si>
  <si>
    <t>APOYO FINANCIERO PARA LA ENERGIZACION DE ZONAS RURALES INTERCONECTADAS  FAER (ART.105 DE LA LEY 788 DE 2002) REGION NACIONAL</t>
  </si>
  <si>
    <t>DISTRIBUCION DE RECURSOS DEL FONDO ESPECIAL DE ENERGIA SOCIAL (FOES) ART. 118 DE LA LEY 812 DE 2003</t>
  </si>
  <si>
    <t>CONSTRUCCION DEL ARCHIVO CENTRAL DEL MINISTERIO DE MINAS Y ENERGIA BOGOTA AV EL DORADO CARRERA 50.</t>
  </si>
  <si>
    <t>MEJORAMIENTO DE LA INFRAESTRUCTURA FISICA DEL MINISTERIO DE MINAS YENERGIA BOGOTA MINISTERIO DE MINAS Y ENERGIA AV. EL DORADO CAN.</t>
  </si>
  <si>
    <t>DISTRIBUCION DE RECURSOS PARA PAGOS POR MENORES TARIFAS EMPRESA DE ENERGIA DE BOYACA S.A ESP</t>
  </si>
  <si>
    <t>DISTRIBUCION DE RECURSOS PARA PAGOS POR MENORES TARIFAS EMPRESA MUNICIPAL DE SERVICIOS PÚBLICOS - MUNICIPIO CARTAGENA DEL CHAIRA - DEPTO CAQUETA</t>
  </si>
  <si>
    <t>DISTRIBUCION DE RECURSOS PARA PAGOS POR MENORES TARIFAS SECTOR ELECTRICO</t>
  </si>
  <si>
    <t>CONTROL OPERATIVO A LA DISTRIBUCIÓN DE COMBUSTIBLE LÍQUIDOS DERIVADOS DEL PETRÓLEO, AL CONTRABANDO Y A LA DESTINACIÓN ILÍCITA DE ESTOS PRODUCTOS EN ZONAS DE FRONTERA</t>
  </si>
  <si>
    <t>DISTRIBUCIÓN DE RECURSOS PARA PAGOS POR MENORES TARIFAS SECTOR GAS COMBUSTIBLE DOMICILIARIO POR RED A NIVEL NACIONAL</t>
  </si>
  <si>
    <t>AUDITORIA PARA EL SEGUIMIENTO A LA APLICACIÓN DE LA NORMATIVIDAD SOBRE SUBSIDIOS Y CONTRIBUCIONES EN LOS SERVICIOS PÚBLICOS DE ENERGÌA ELECTRICA Y GAS COMBUSTIBLE DOMICIALIARIO POR RED  A NIVEL NACIONAL</t>
  </si>
  <si>
    <t>CONTROL A LA EXPLOTACIÓN ILÍCITA DE MINERALES COLOMBIA</t>
  </si>
  <si>
    <t>CONSTRUCCIÓN E IMPLEMENTACIÓN DEL PROGRAMA DE FORMALIZACIÓN MINERA</t>
  </si>
  <si>
    <t>DISTRIBUCIÓN DE RECURSOS PARA PAGOS POR MENORES TARIFAS SECTOR GLP DISTRIBUIDO EN CILINDROS Y TANQUES ESTACIONARIOS A NIVEL NACIONAL</t>
  </si>
  <si>
    <t>APOYO PARA LA ATENCIÓN DE LA DEMANDA BASE DE ELECTRICIDAD EN ZONAS CON CONDICIONES ANORMALES EN LA PRESTACIÓN DEL SERVICIO , NACIONAL</t>
  </si>
  <si>
    <t>FORTALECIMIENTO INSTITUCIONAL DEL SECTOR MINERO ENERGÉTICO NACIONAL</t>
  </si>
  <si>
    <t>FORTALECIMIENTO DE LOS SISTEMAS DE PLANEACIÓN Y GESTIÓN DE LA CALIDAD DEL MINISTERIO DE MINAS Y ENERGÍA EN BOGOTÁ</t>
  </si>
  <si>
    <t>ESTUDIOS DE DIAGNÓSTICO, EVALUACION E IMPACTO DE LOS ELEMENTOS DE POLÍTICA ENERGÉTICA A NIVEL NACIONAL</t>
  </si>
  <si>
    <t>PREVENCIÓN Y MITIGACIÓN DEL DAÑO ANTIJURÍDICO EN EL MINISTERIO DE MINAS Y ENERGÍA EN EL NIVEL NACIONAL</t>
  </si>
  <si>
    <t>DISTRIBUCIÓN DE SUBSIDIOS PARA USUARIOS UBICADOS EN ÁREAS ESPECIALES DEL SISTEMA INTERCONECTADO NACIONAL – SECTOR ELÉCTRICO</t>
  </si>
  <si>
    <t>DISEÑO E IMPLEMENTACIÓN DE HERRAMIENTAS DE MITIGACIÓN Y ADAPTACIÓN EN EL SECTOR MINERO-ENERGÉTICO FRENTE AL CAMBIO CLIMÁTICO - NACIONAL</t>
  </si>
  <si>
    <t>FORMULACIÓN Y EJECUCIÓN DE LA ESTRATEGIA DE GESTIÓN AMBIENTAL PARA LA PROMOCIÓN DEL SECTOR BAJO PRINCIPIOS DE COMPETITIVIDAD NACIONAL</t>
  </si>
  <si>
    <t>DESARROLLO DE INFRAESTRUCTURA DE TRANSPORTE, DISTRIBUCIÓN Y CONEXIÓN DEL SERVICIO PÚBLICO DE GAS NATURAL A NIVEL NACIONAL</t>
  </si>
  <si>
    <t>IMPLEMENTACIÓN DE LOS SERVICIOS DE INFORMACIÓN Y COMUNICACIÓN INSTITUCIONAL DEL MINISTERIO DE MINAS Y ENERGÍA</t>
  </si>
  <si>
    <t>FORTALECIMIENTO DEL SERVICIO QUE SE PRESTA AL CIUDADANO – CLIENTE DEL MINISTERIO DE MINAS Y ENERGÍA A NIVEL NACIONAL.</t>
  </si>
  <si>
    <t>FORTALECIMIENTO DE LA POLÌTICA NACIONAL DE SEGURIDAD MINERA EN EL TERRITORIO NACIONAL</t>
  </si>
  <si>
    <t>ASESORIA PARA EL ANÁLISIS Y FORMULACIÓN DEL DESARROLLO DEL SUBSECTOR DE ENERGÍA ELÉCTRICA A NIVEL NACIONAL</t>
  </si>
  <si>
    <t>FORTALECIMIENTO AL ACCESO Y TRANSPARENCIA DE LA INFORMACIÓN EXTRACTIVA - EITI NACIONAL</t>
  </si>
  <si>
    <t>FORTALECIMIENTO DE LA CULTURA ORGANIZACIONAL DEL MINISTERIO DE MINAS Y ENERGÍA EN LA CIUDAD DE BOGOTÁ</t>
  </si>
  <si>
    <t>IMPLEMENTACIÓN DEL PLAN ESTRATÉGICO SECTORIAL PARA LA ELIMINACIÓN DEL USO DEL MERCURIO DE LA ACTIVIDAD MINERA EN EL TERRITORIO NACIONAL</t>
  </si>
  <si>
    <t>APOYO PARA LA GENERACIÓN DE ACCESO AL CRÉDITO PARA LA PEQUEÑA MINERIA A NIVEL NACIONAL</t>
  </si>
  <si>
    <t>MEJORAMIENTO DE LA CALIDAD DE VIDA DE LOS MINEROS DE SUBSISTENCIA EN EL TERRITORIO NACIONAL.</t>
  </si>
  <si>
    <t>MEJORAMIENTO DE LA COMPETITIVIDAD DEL SECTOR MINERO EN LOS DEPARTAMENTOS DE BOYACA, CUNDINAMARCA Y NORTE DE SANTANDER</t>
  </si>
  <si>
    <t>FORTALECIMIENTO DE LA GESTIÓN INSTITUCIONAL EN TERRITORIO Y CONTRIBUCIÓN A LA GOBERNABILIDAD DEL SECTOR MINERO ENERGÉTICO NACIONAL</t>
  </si>
  <si>
    <t>IMPLEMENTACIÓN SISTEMA DE GESTION DE DOCUMENTOS ELECTRONICOS DE ARCHIVO , BOGOTÁ</t>
  </si>
  <si>
    <t>ESTUDIOS SOBRE POLÍTICA Y REGULACIÓN ENERGÉTICA NACIONAL</t>
  </si>
  <si>
    <t>APOYO AL MEJORAMIENTO DEL DESEMPEÑO ENERGÉTICO EN LA REGIÓN CARIBE  NACIONAL</t>
  </si>
  <si>
    <t>GENERACIÓN DE CONCIENCIA A LA COMUNIDAD SOBRE LOS BENEFICIOS DE LA MINERÍA A NIVEL NACIONAL</t>
  </si>
  <si>
    <t>FORTALECIMIENTO DE LA TRANSPARENCIA EN LA CADENA DE VALOR DEL SECTOR EXTRACTIVO EN COLOMBIA (INICIATIVA EITI) NACIONAL</t>
  </si>
  <si>
    <t>DISTRIBUCIÓN DE RECURSOS PARA EL TRANSPORTE DE COMBUSTIBLES LÍQUIDOS DERIVADOS DEL PETRÓLEO ENTRE YUMBO Y LA CIUDAD DE PASTO  NARIÑO</t>
  </si>
  <si>
    <t>IMPLEMENTACIÓN DE SISTEMAS DE ENERGÍA SOLAR PARA ZONAS RURALES QUE NO SE ENCUENTRAN INTERCONECTADAS EN EL SISTEMA ENERGÉTICO DE LA JURISDICCIÓN DE CORPOAMAZONIA  AMAZONAS, CAQUETÁ, PUTUMAYO</t>
  </si>
  <si>
    <t>IMPLEMENTACIÓN DE SISTEMAS DE ENERGÍA SOLAR PARA ZONAS RURALES QUE NO SE ENCUENTRAN INTERCONECTADAS EN EL SISTEMA ENERGÉTICO DE LA JURISDICCIÓN DE CORPOGUAJIRA EN EL DEPARTAMETO DE LA GUAJIRA</t>
  </si>
  <si>
    <t>IMPLEMENTACIÓN Y ESTABLECIMIENTO DE UN SISTEMA DE SOLUCIONES INDIVIDUALES DE ENERGÍA SOLAR FOTOVOLTAICA,  EN  LOS 87  MUNICIPIOS JURISDICCIÓN DE  CORPOBOYACÁ EN EL DEPARTAMENTO DE   BOYACÁ</t>
  </si>
  <si>
    <t>IMPLEMENTACIÓN DEL LITIGIO DE ALTO IMPACTO EN EL MINISTERIO DE MINAS Y ENERGÍA.  NACIONAL</t>
  </si>
  <si>
    <t>MEJORAMIENTO DE LA CALIDAD Y CONFIABILIDAD DEL SERVICIO DE ENERGÍA ELÉCTRICA EN LOS BARRIOS SUBNORMALES UBICADOS EN LOS MUNICIPIOS DEL SISTEMA INTERCONECTADO A NIVEL NACIONAL</t>
  </si>
  <si>
    <t>Fortalecimiento de politicas orientadas a la transformacion del sector minero  Nacional</t>
  </si>
  <si>
    <t>Fortalecimiento DE LA POLiTICA PuBLICA PARA PROMOVER LA TRANSFORMACIoN ENERGeTICA EN AGENTES Y USUARIOS DEL TERRITORIO  Nacional</t>
  </si>
  <si>
    <t>Sustitucion de lena por cilindros de GLP en hogares de bajos recursos  Nacional</t>
  </si>
  <si>
    <t>Fortalecimiento de las Capacidades Tecnologicas del Ministerio de Minas y Energia para facilitar el uso, acceso y aprovechamiento de la informacion minero energetica a Nivel  Nacional</t>
  </si>
  <si>
    <t>Mejoramiento en la disminucion de las brechas de acceso a energia asequible y limpia a nivel Nacional</t>
  </si>
  <si>
    <t>Mejoramiento del cubrimiento de la demanda no atendida que perciben los usuarios del SIN y las ZNI  Nacional</t>
  </si>
  <si>
    <t>Mejoramiento DE LA EFICIENCIA Y SEGURIDAD EN LOS PRODUCTOS, SISTEMAS E INSTALACIONES QUE ESTaN BAJO EL ALCANCE DE LOS REGLAMENTOS TeCNICOS DEL SECTOR DE ENERGiA ELeCTRICA EN EL TERRITORIO  Nacional</t>
  </si>
  <si>
    <t>Fortalecimiento de la gestion eficiente de la energia y desarrollo de las fuentes no convencionales de energia en el territorio  Nacional</t>
  </si>
  <si>
    <t>Fortalecimiento del relacionamiento territorial para la creacion de valor compartido en el sector minero energetico  Nacional</t>
  </si>
  <si>
    <t>Fortalecimiento a la gestion del monitoreo, seguimiento y control a los combustibles liquidos derivados del petroleo y otros productos de tipo residual de hidrocarburos  Nacional</t>
  </si>
  <si>
    <t>Fortalecimiento de la Politica de la Mineria de Subsistencia en el Territorio  Nacional</t>
  </si>
  <si>
    <t>Estudios y analisis para la adopcion de medidas regulatorias requeridas por los sectores de energia electrica, gas combustible y combustibles liquidos a nivel   Nacional</t>
  </si>
  <si>
    <t>INVENTARIO Y MONITOREO DE GEOAMENAZAS Y PROCESOS EN LAS CAPAS SUPERFICIALES DE LA TIERRA</t>
  </si>
  <si>
    <t>Implementacion del segundo ciclo de arquitectura empresarial del SGC a nivel  Nacional</t>
  </si>
  <si>
    <t>Construccion e Implementacion de la infraestructura del Centro de Excelencia en Geociencias a nivel  Nacional</t>
  </si>
  <si>
    <t>Fortalecimiento Implementacion del Segundo Ciclo de Arquitectura Empresarial para el mejoramiento en uso, disponibilidad y aprovechamiento de la informacion de los procesos del SGC  Nacional</t>
  </si>
  <si>
    <t>ARTICULACIÓN DE ACCIONES PARA LA EXPANSIÓN DEL SUBSECTOR ELÉCTRICO A NIVEL NACIONAL</t>
  </si>
  <si>
    <t>PLANEACIÓN INTEGRAL DEL SECTOR MINERO ENERGÉTICO A NIVEL NACIONAL</t>
  </si>
  <si>
    <t>GESTIÓN DEL CONOCIMIENTO APLICADO A LA UNIDAD DE PLANEACIÓN MINERO ENERGÉTICO</t>
  </si>
  <si>
    <t>DESARROLLO DE ELEMENTOS PARA INTEGRACIÓN DE LA DIMENSIÓN AMBIENTAL Y SOCIAL EN LA PLANEACION DEL SECTOR MINERO ENERGÉTICO A NIVEL NACIONAL</t>
  </si>
  <si>
    <t>ASESORIA PARA LA INVESTIGACIÓN Y LA PROYECCIÓN INTEGRADA DE DEMANDA MINERO ENERGÉTICA</t>
  </si>
  <si>
    <t>GESTIÓN INTEGRAL DE INFORMACIÓN MINERO ENERGÉTICA A NIVEL NACIONAL</t>
  </si>
  <si>
    <t>ASESORIA PARA LA PLANEACIÓN INTEGRAL DEL SECTOR MINERO ENERGÉTICO A NIVEL   NACIONAL</t>
  </si>
  <si>
    <t>Asesoria  para promover el desarrollo sostenible y la competitividad del sector minero a nivel  Nacional</t>
  </si>
  <si>
    <t>Adquisicion y adecuacion de la infraestructura fisica de la Unidad de planeacion minero energetica en  Bogota</t>
  </si>
  <si>
    <t>IMPLEMENTACION Y DESARROLLO DE SOLUCIONES ENERGETICAS A NIVEL NACIONAL</t>
  </si>
  <si>
    <t>CONSTRUCCION INTERCONEXION 34.5 KV Y SISTEMA DE GENERACIÓN INIRIDA(COLOMBIA)-SAN FERNANDO ATABAPO (VENEZUELA) CONVENIO BINACIONAL</t>
  </si>
  <si>
    <t>DISEÑO Y ESTRUCTURACIÓN DE PROYECTOS ENERGÉTICO EN LAS ZNI NACIONAL</t>
  </si>
  <si>
    <t>IMPLEMENTACIÓN DE SOLUCIONES ENERGÉTICAS SOSTENIBLES EN LAS ZNI.</t>
  </si>
  <si>
    <t>ACTUALIZACIÓN Y ORGANIZACIÓN DEL ARCHIVO TOTAL (CENTRAL, DE GESTIÓN E HISTÓRICO) DEL IPSE</t>
  </si>
  <si>
    <t>FORTALECIMIENTO DE LA GESTIÓN DE TECNOLOGÍA DE INFORMACIÓN Y COMUNICACIONES EN EL IPSE</t>
  </si>
  <si>
    <t>AMPLIACIÓN DE LA COBERTURA DE TELEMETRIA Y MONITOREO DE VARIABLES ENERGÉTICAS EN LA ZNI</t>
  </si>
  <si>
    <t>DESARROLLO DE SOLUCIONES ENERGÉTICAS SOSTENIBLES PARA LA AMPLIACIÓN DE COBERTURA EN LAS ZONAS NO INTERCONECTADAS DEL PAÍS</t>
  </si>
  <si>
    <t>DESARROLLO E IMPLEMENTACIÓN DE PROYECTOS ENERGÉTICOS SOSTENIBLES EN LAS ZONAS NO INTERCONECTADAS, ZNI NACIONAL</t>
  </si>
  <si>
    <t>Formulacion FORTALECER LA GESTIoN Y DIVULGACIoN DE INFORMACIoN ENERGeTICA A FAVOR DE LA COLOMBIA NO INTERCONECTADA.   Nacional</t>
  </si>
  <si>
    <t>DIVULGACION Y PROMOCION DE LOS RECURSOS HIDROCARBURIFEROS COLOMBIANOS</t>
  </si>
  <si>
    <t>CONSTRUCCION Y DOTACION DE  LA INFRAESTRUCTURA PARA LAS SEDES DE LA ANH - BIP Y LITOTECA NACIONAL</t>
  </si>
  <si>
    <t>DESARROLLO DE CIENCIA Y TECNOLOGÍA PARA EL SECTOR DE HIDROCARBUROS</t>
  </si>
  <si>
    <t>DESARROLLO DE LA EVALUACIÓN DEL POTENCIAL DE HIDROCARBUROS DEL PAÍS</t>
  </si>
  <si>
    <t>FORTALECIMIENTO EN LA IMPLEMENTACIÓN DEL MODELO DE PROMOCIÓN PARA INCREMENTAR LA INVERSIÓN NACIONAL</t>
  </si>
  <si>
    <t>ADMINISTRACIÓN DE LA CONTRATACIÓN Y TITULACIÓN MINERA  EN EL TERRITORIO NACIONAL ANM</t>
  </si>
  <si>
    <t>MEJORAMIENTO DE LAS CONDICIONES DE SEGURIDAD Y SALVAMENTO  EN LA ACTIVIDAD MINERA EN EL TERRITORIO NACIONAL</t>
  </si>
  <si>
    <t>FORTALECIMIENTO DE LA PEQUEÑA Y MEDIANA MINERÍA A NIVEL NACIONAL</t>
  </si>
  <si>
    <t>FORTALECIMIENTO DEL SECTOR MINERO A NIVEL NACIONAL E INTERNACIONAL</t>
  </si>
  <si>
    <t>ADMINISTRACIÓN Y  FORTALECIMIENTO DE LA INFRAESTRUCTURA TECNOLÓGICA Y SISTEMAS DE INFORMACIÓN A NIVEL NACIONAL</t>
  </si>
  <si>
    <t>Consolidacion del Sistema Integral de Gestion Minera a nivel  Nacional</t>
  </si>
  <si>
    <t>Fortalecimiento del desempeno institucional de la ANM a nivel  Nacional</t>
  </si>
  <si>
    <t>SISTEMATIZACION DE LA PROCURADURIA GENERAL REGION BOGOTA D.C.</t>
  </si>
  <si>
    <t>MEJORAMIENTO Y FORTALECIMIENTO DEL SISTEMA DE GESTION DE LA PROCURADURIA GENERAL REGION BOGOTA D.C.</t>
  </si>
  <si>
    <t>ADQUISICION DE SEDES PARA LA PROCURADURIA GENERAL A NIVEL NACIONAL</t>
  </si>
  <si>
    <t>IMPLANTACION POLITICA DE LUCHA CONTRA LA IMPUNIDAD POR VIOLACIONES DE DERECHOS HUMANOS E INFRACCIONES AL DERECHO INTERNACIONAL HUMANITARIO - PGN NACIONAL</t>
  </si>
  <si>
    <t>IMPLANTACION INTEGRAL DE LAS FUNCIONES DERIVADAS DE LA APLICACION DE LA LEY DE JUSTICIA Y PAZ DESDE LA COMPETENCIA DE LA  PROCURADURIA GENERAL DE LA NACION Y MINISTERIO PUBLICO REGION BOGOTA D.C.</t>
  </si>
  <si>
    <t>FORTALECIMIENTO DE LA FUNCIÓN PREVENTIVA DE LA PROCURADURÍA GENERAL DE LA NACIÓN A NIVEL NACIONAL</t>
  </si>
  <si>
    <t>FORTALECIMIENTO PLATAFORMA TECNOLÓGICA DE LA PROCURADURÍA GENERAL DE LA NACIÓN , A NIVEL NACIONAL</t>
  </si>
  <si>
    <t>ADECUACIÓN DE SEDES DE LA PGN A NIVEL NACIONAL</t>
  </si>
  <si>
    <t>ADQUISICIÓN DE SEDES PARA LA PROCURADURÍA GENERAL DE LA NACIÓN A NIVEL NACIONAL</t>
  </si>
  <si>
    <t>FORTALECIMIENTO DE LA PGN PARA IDENTIFICAR Y MONITOREAR RIESGOS DE VULNERACIÓN DE DERECHOS Y LA CONCILIACIÓN SOCIAL CIVIL Y COMERCIAL EN LETICIA, AMAZONAS, AMAZONÍA</t>
  </si>
  <si>
    <t>FORTALECIMIENTO DE LA GESTIÓN INSTITUCIONAL DE LA PROCURADURÍA GENERAL DE LA NACIÓN A NIVEL NACIONAL</t>
  </si>
  <si>
    <t>Fortalecimiento del sistema unificado del reporte y consulta de la informacion disciplinaria a nivel   Nacional</t>
  </si>
  <si>
    <t>Construccion de sedes en inmuebles de propiedad de la Procuraduria General de la Nacion a nivel   Nacional</t>
  </si>
  <si>
    <t>Adquisicion de sedes para la Procuraduria General de la Nacion, a nivel  Nacional</t>
  </si>
  <si>
    <t>Fortalecimiento de la prestacion de servicios de la PGN en el marco del MIPGN tanto a nivel territorial como   Nacional</t>
  </si>
  <si>
    <t>Fortalecimiento de la gestion tecnologica con enfoque de investigacion, desarrollo e innovacion a nivel   Nacional</t>
  </si>
  <si>
    <t>Fortalecimiento de la infraestructura fisica de la PGN  Nacional</t>
  </si>
  <si>
    <t>CAPACITACION PARA LOS SERVIDORES DEL MINISTERIO PUBLICO A NIVEL NACIONAL</t>
  </si>
  <si>
    <t>INVESTIGACION  PARA APOYAR EL FORTALECIMIENTO DE LA MISION DEL MINISTERIO PUBLICO A NIVEL NACIONAL</t>
  </si>
  <si>
    <t>CAPACITACIÓN EN CERTIFICACIONES LABORALES Y CONCILIACIONES EXTRAJUDICIALES EN DERECHO A NIVEL NACIONAL</t>
  </si>
  <si>
    <t>DESARROLLAR CURSOS DE DERECHOS HUMANOS Y CONVIVENCIA CIUDADANA A NIVEL NACIONAL</t>
  </si>
  <si>
    <t>CAPACITACIÓN A LOS FUNCIONARIOS DEL MINISTERIO PÚBLICO A NIVEL NACIONAL</t>
  </si>
  <si>
    <t>INVESTIGACIÓN PARA APOYAR LA MISIÓN DEL MINISTERIO PÚBLICO A NIVEL NACIONAL</t>
  </si>
  <si>
    <t>FORTALECIMIENTO DEL TALENTO HUMANO DEL MINISTERIO PÚBLICO A NIVEL NACIONAL</t>
  </si>
  <si>
    <t>Mejoramiento INSTITUCIONAL PARA LA FORMULACIoN, IMPLEMENTACIoN Y SEGUIMIENTO DEL PLAN DECENAL DEL MINISTERIO PuBLICO  Nacional</t>
  </si>
  <si>
    <t>Fortalecimiento de los servicios de formacion y capacitacion, investigacion, certificacion de competencias laborales e innovacion del IEMP a nivel  Nacional</t>
  </si>
  <si>
    <t>Consolidacion del proceso de transformacion digital  del Instituto de Estudios del Ministerio Publico a nivel  Nacional</t>
  </si>
  <si>
    <t>ADMINISTRACION, ORGANIZACION Y CONTROL  INSTITUCIONAL  PARA APOYO A LA ADMINISTRACION DE DEFENSORIA PUBLICA</t>
  </si>
  <si>
    <t>ASESORIA ORIENTACIÓN Y ACOMPAÑAMIENTO A LAS VÍCTIMAS DEL CONFLICTO ARMADO INTERNO  NACIONAL</t>
  </si>
  <si>
    <t>DIVULGACIÓN Y PROMOCIÓN DE LOS DERECHOS HUMANOS EN LAS DEFENSORÍAS A NIVEL NACIONAL</t>
  </si>
  <si>
    <t>CONSOLIDACIÓN DEL SISTEMA DE ALERTAS TEMPRANAS PARA LA PREVENCIÓN DE VIOLACIONES DE DDHH Y DIH A NIVEL NACIONAL</t>
  </si>
  <si>
    <t>APROVISIONAMIENTO DE CONDICIONES FÍSICAS APROPIADAS PARA EL FUNCIONAMIENTO DEL NIVEL CENTRAL DE LA DEFENSORÍA DEL PUEBLO</t>
  </si>
  <si>
    <t>FORTALECIMIENTO SERVICIO DE INVESTIGACIÓN DEFENSORIAL DE LA DIRECCIÓN NACIONAL DE DEFENSORÍA PÚBLICA NACIONAL</t>
  </si>
  <si>
    <t>IMPLEMENTACIÓN IMPLEMENTACIÓN DEL PROGRAMA ESPECIALIZADO PARA EL ACOMPAÑAMIENTO Y ASESORÍA, SEGUIMIENTO  DE LOS DECRETOS LEY  4633, 463 , , NACIONAL</t>
  </si>
  <si>
    <t>FORTALECIMIENTO DE LAS COMUNIDADES EN RIESGO Y SITUACIÓN DE DESPLAZAMIENTO FORZADO, PARA LA EXIGIBILIDAD DE SUS DERECHOS , , NACIONAL</t>
  </si>
  <si>
    <t>ASESORIA ORIENTACIÓN Y ACOMPAÑAMIENTO  A LAS VÍCTIMAS INDIVIDUALES Y COLECTIVAS NO ÉTNICAS DEL CONFLICTO ARMADO INTERNO (APV) ,  NACIONAL</t>
  </si>
  <si>
    <t>ADECUACIÓN DE LAS CONDICIONES FÍSICAS APROPIADAS PARA EL FUNCIONAMIENTO DE LAS DEFENSORÍAS DEL PUEBLO A NIVEL REGIONAL,  NACIONAL</t>
  </si>
  <si>
    <t>ADECUACIÓN DE LAS CONDICIONES FÍSICAS APROPIADAS PARA EL FUNCIONAMIENTO DE LAS DEFENSORÍAS DEL PUEBLO A NIVEL REGIONAL *   NACIONAL</t>
  </si>
  <si>
    <t>Prevencion , atencion y promocion para la garantia de derechos a la poblacion general, lideres y lideresas sociales y personas defensoras de Derechos Humanos y DIH.   Nacional</t>
  </si>
  <si>
    <t>Contribucion en la Construccion de Ciudadania de la Victimas del Conflicto Armado  Nacional</t>
  </si>
  <si>
    <t>Construccion y dotacion de la Defensoria Regional Cordoba  Monteria</t>
  </si>
  <si>
    <t>ADQUISICION Y DESARROLLO DE SISTEMAS DE INFORMATICA Y TELEMATICA DENTRO DEL NUEVO ESQUEMA DE CAMBIO Y FORTALECIMIENTO INSTITUCIONAL DE LA CONTRALORIA GENERAL DE LA REPUBLICA. REGION NACIONAL</t>
  </si>
  <si>
    <t>CAPACITACION Y FORMACION DE FUNCIONARIOS EN HERRAMIENTAS MODERNAS DE CONTROL REGION NACIONAL</t>
  </si>
  <si>
    <t>FORTALECIMIENTO DEL CONTROL FISCAL DE LOS INGRESOS Y LA GESTION FISCAL EN EL SECTOR MINERO DE COLOMBIA</t>
  </si>
  <si>
    <t>IMPLEMENTACIÓN DEL SISTEMA ORAL EN EL PROCESO DE RESPONSABILIDAD FISCAL   NIVEL NACIONAL</t>
  </si>
  <si>
    <t>ADQUISICIÓN Y DESARROLLO DE SISTEMAS DE INFORMATICA Y TELEMATICA DENTRO DEL NUEVO ESQUEMA DE CAMBIO Y FORTALECIMIENTO INSTITUCIONAL DE LA CONTRALORIA GENERAL DE LA REPUBLICA - VIGENCIAS EXPIRADAS REGION NACIONAL</t>
  </si>
  <si>
    <t>FORTALECIMIENTO INSTITUCIONAL DE LA CONTRALORÍA GENERAL DE REPÚBLICA - PRÉSTAMO BID NACIONAL</t>
  </si>
  <si>
    <t>Fortalecimiento del ejercicio del control fiscal con eficiencia en la gestion de datos de la Contraloria General de la Republica  Nacional</t>
  </si>
  <si>
    <t>Fortalecimiento DE LA VIGILANCIA Y EL CONTROL FISCAL DE LAS INICIATIVAS RELACIONADAS CON LA POLITICA DE REACTIVACION ECONOMICA  Nacional</t>
  </si>
  <si>
    <t>Transformacion Digital de la CGR - Prestamo BID  Nacional</t>
  </si>
  <si>
    <t>IMPLEMENTACION DEL PLAN GENERAL DE AUDITORIAS - P.G.A - DE LA AUDITORIA GENERAL DE LA REPUBLICA NIVEL NACIONAL</t>
  </si>
  <si>
    <t>DESARROLLO DE UN NUEVO SISTEMA DE CONTROL FISCAL INTEGRAL NACIONAL</t>
  </si>
  <si>
    <t>FORTALECIMIENTO Y MEJORAMIENTO DEL PROCESO DE GESTIÓN DOCUMENTAL EN LA AUDITORIA GENERAL DE LA REPUBLICA A NIVEL NACIONAL</t>
  </si>
  <si>
    <t>FORTALECIMIENTO DE LA GESTIÓN DE LA INFORMACIÓN Y LAS TIC QUE SOPORTAN EL CONTROL FISCAL A NIVEL NACIONAL</t>
  </si>
  <si>
    <t>CAPACITACIÓN Y FORTALECIMIENTO DE LAS COMPETENCIAS DE LOS FUNCIONARIOS EN EL CONTROL FISCAL Y DE LA CIUDADANÍA EN CONTROL SOCIAL NACIONAL</t>
  </si>
  <si>
    <t>ADQUISICION DE PISOS PARA LA SEDE DEL DNP EN BOGOTA</t>
  </si>
  <si>
    <t>APOYO A LA SECRETARIA TECNICA DE LA COMISION NACIONAL DE COMPETITIVIDAD A NIVEL NACIONAL</t>
  </si>
  <si>
    <t>CONTROL Y SEGUIMIENTO MEDIANTE AUDITORIA ADMINISTRATIVA Y FINANCIERA A LA INVERSION DE REGALIAS DIRECTAS A MUNICIPIOS, DISTRITOS Y DEPARTAMENTOS DEL PAIS</t>
  </si>
  <si>
    <t>DESARROLLO IMPLEMENTACION Y MANTENIMIENTO DE SERVICIOS DE TECNOLOGIAS DE INFORMACION Y COMUNICACIONES EN EL DEPARTAMENTO NACIONAL DE PLANEACION</t>
  </si>
  <si>
    <t>FORTALECIMIENTO DEL SISTEMA NACIONAL DE COMPETITIVIDAD A NIVEL NACIONAL</t>
  </si>
  <si>
    <t>DISEÑO Y ARTICULACIÓN DE  LOS INSTRUMENTOS, ESTRATEGIAS, LINEAMIENTOS Y DEMÁS REQUERIMIENTOS TÉCNICOS NECESARIOS PARA EL DESARROLLO DE LA POLÍTICA PÚBLICA DE PROTECCIÓN SOCIAL A NIVEL NACIONAL</t>
  </si>
  <si>
    <t>FORTALECIMIENTO DE LA GESTIÓN POR RESULTADOS DE LAS GOBERNACIONES Y ALCALDIAS A NIVEL NACIONAL</t>
  </si>
  <si>
    <t>APOYO A ENTIDADES PÚBLICAS NACIONALES, PARA PROGRAMAS Y PROYECTOS PARA EL DESARROLLO ECONÓMICO, SOCIAL,  DE CONVERGENCIA Y DESARROLLO REGIONAL A NIVEL NACIONAL</t>
  </si>
  <si>
    <t>FORTALECIMIENTO DE LA PLANEACIÓN Y COORDINACIÓN DE LAS POLÍTICAS E INVERSIÓN PÚBLICA PARA LA GESTIÓN DEL DESARROLLO TERRITORIAL. NACIONAL</t>
  </si>
  <si>
    <t>APOYO TÉCNICO PARA LA IMPLEMENTACIÓN DE LAS ESTRATEGIAS DE LA POLÍTICA LOGÍSTICA NACIONAL</t>
  </si>
  <si>
    <t>FORTALECIMIENTO DEL SISTEMA NACIONAL DE EVALUACIÓN Y DE GESTIÓN DE RESULTADOS - SINERGIA EN EL NIVEL NACIONAL Y TERRITORIAL</t>
  </si>
  <si>
    <t>FORTALECIMIENTO CAPACIDADES TÉCNICAS E INSTITUCIONALES PARA EL DISEÑO, IMPLEMENTACIÓN, SEGUIMIENTO Y EVALUACIÓN DE POLÍTICAS PÚBLICA DE DESARROLLO EMPRESARIAL NACIONAL</t>
  </si>
  <si>
    <t>FORTALECIMIENTO DE LA GESTIÓN INSTITUCIONAL Y ORGANIZACIONAL DEL DEPARTAMENTO NACIONAL DE PLANEACIÓN NACIONAL</t>
  </si>
  <si>
    <t>APOYO AL DESARROLLO DE PROYECTOS A TRAVES DEL FONDO REGIONAL PARA LOS CONTRATOS PLAN</t>
  </si>
  <si>
    <t>APOYO EN EL SEGUIMIENTO Y ACTUALIZACIÓN DE LAS POLÍTICAS PÚBLICAS MINEROENERGÉTICA, Y DE INFRAESTRUCTURA Y SERVICIOS DE TRANSPORTE, NACIONAL</t>
  </si>
  <si>
    <t>CONSTRUCCIÓN DE UN JARILLÓN EN GAVIONES COMO MEDIDA PARA MITIGAR EL RIESGO POR ATAQUE DE LA CORRIENTE  DEL RIO MOCOA EN UN SECTOR DE PUERTO LIMÓN  MOCOA</t>
  </si>
  <si>
    <t>FORTALECIMIENTO DE LAS ENTIDADES TERRITORIALES  NACIONAL</t>
  </si>
  <si>
    <t>AMPLIACIÓN DE LAS CAPACIDADES EN EL DISEÑO Y SEGUIMIENTO DE POLÍTICAS, PARA EL DESARROLLO SECTORIAL NACIONAL</t>
  </si>
  <si>
    <t>MEJORAMIENTO DE LA ARTICULACIÓN ENTRE NACIÓN - TERRITORIO PARA EL DESARROLLO TERRITORIAL Y LA GESTIÓN DE POLÍTICAS PÚBLICAS NACIONAL</t>
  </si>
  <si>
    <t>Fortalecimiento de la calidad de la inversion publica  Nacional</t>
  </si>
  <si>
    <t>Incorporacion de evidencia, buenas practicas e innovacion publica en la Administracion Publica a nivel  Nacional</t>
  </si>
  <si>
    <t>Fortalecimiento de Politicas y Acciones de logistica  Nacional</t>
  </si>
  <si>
    <t>Diseno y articulacion de los instrumentos, estrategias, lineamientos y demas requerimientos tecnicos para el desarrollo y focalizacion de la Politica Publica de Proteccion Social   Nacional</t>
  </si>
  <si>
    <t>Apoyo presupuestal a entidades pertenecientes al Presupuesto General de la Nacion en la implementacion de proyectos de inversion a nivel  Nacional</t>
  </si>
  <si>
    <t>Fortalecimiento INTEGRAL DEL SISTEMA DE CONTRATACIoN PuBLICA PARA EL INCREMENTO DE VALOR POR DINERO QUE OBTIENE EL ESTADO EN LA COMPRA PuBLICA  Nacional</t>
  </si>
  <si>
    <t>ADECUACION  INFRAESTRUCTURA FISICA DE LA SUPERINTENDENCIA DE SERVICIOS PULICOS NACIONAL</t>
  </si>
  <si>
    <t>FORTALECIMIENTO DE LA GESTIÓN INSTITUCIONAL EN LA SUPERINTENDENCIA DE SERVICIOS PUBLICOS DOMICILIARIOS</t>
  </si>
  <si>
    <t>ADQUISICIÓN DE INFRAESTRUCTURA FÍSICA DE LA SUPERINTENDENTENCIA DE SERVICIOS PÚBLICOS EN BOGOTÁ</t>
  </si>
  <si>
    <t>Mejoramiento de la inspeccion y vigilancia diferencial segun la clasificacion del nivel de riesgo de los prestadores de servicios de acueducto, alcantarillado y aseo.  Nacional</t>
  </si>
  <si>
    <t>Fortalecimiento de la inspeccion, vigilancia y control a los prestadores de servicios publicos domiciliarios en materia atencion y proteccion al usuario   Nacional</t>
  </si>
  <si>
    <t>Innovacion EN EL MODELO DE VIGILANCIA DE LOS PRESTADORES DE LOS SERVICIOS PuBLICOS DE ENERGiA ELeCTRICA Y GAS COMBUSTIBLE.
  Nacional</t>
  </si>
  <si>
    <t>FORTALECIMIENTO ACCION INTEGRAL CONTRA MINAS ANTIPERSONAL NACIONAL</t>
  </si>
  <si>
    <t>ADQUISICIÓN NUEVA SEDE PARA EL DAPRE BOGOTA</t>
  </si>
  <si>
    <t>IMPLEMENTACIÓN DE ESTRATEGIAS EN FAVOR DE LA PRIMERA INFANCIA</t>
  </si>
  <si>
    <t>FORTALECIMIENTO DEL ACCESO DE LAS PERSONAS CON DISCAPACIDAD A LA OFERTA INSTITUCIONAL EN EL MARCO DE LA POLÍTICA PÚBLICA DE DISCAPACIDAD E INCLUSIÓN SOCIAL NACIONAL  NACIONAL</t>
  </si>
  <si>
    <t>FORTALECIMIENTO DE LA COORDINACIÓN Y ARTICULACIÓN INTERSECTORIAL PARA LA SOSTENIBILIDAD EN LA IMPLEMENTACIÓN DE LA POLÍTICA DE ESTADO PARA EL DESARROLLO INTEGRAL DE LA PRIMERA INFANCIA A NIVEL   NACIONAL</t>
  </si>
  <si>
    <t>IMPLEMENTACIÓN Y PUESTA EN MARCHA DEL PROGRAMA NACIONAL INTEGRAL DE SUSTITUCIÓN DE CULTIVOS ILÍCITOS (PNIS) A NIVEL  NACIONAL</t>
  </si>
  <si>
    <t>Fortalecimiento de las Capacidades de Gestión Estratégica del Sector Público  Nacional</t>
  </si>
  <si>
    <t>Mejoramiento DE LAS CONDICIONES DE SEGURIDAD, DE LA PRESIDENCIA DE LA REPÚBLICA A NIVEL NACIONAL.  Bogotá</t>
  </si>
  <si>
    <t>Implementacion De la accion unificada del Estado en Zonas Futuro en el territorio.  Nacional</t>
  </si>
  <si>
    <t>Implementacion  de una solucion inmobiliaria para el Departamento Administrativo de la Presidencia de la Republica  Bogota-[PREVIO CONCEPTO DNP]</t>
  </si>
  <si>
    <t>Apoyo a la conservacion de la biodiversidad y sus servicios ecosistemicos en areas protegidas y otras estrategias de conservacion   Nacional</t>
  </si>
  <si>
    <t>Apoyo a la gestion financiera para el desarrollo de Programas e iniciativas con recursos del Impuesto al Carbono a nivel   Nacional</t>
  </si>
  <si>
    <t>Apoyo a iniciativas con enfoque de genero para la plena autonomia de las mujeres a nivel  Nacional</t>
  </si>
  <si>
    <t>Contribucion al mejoramiento de las condiciones de seguridad, salud y educacion necesarias para la construccion de Paz en el Departamento del Cauca.
  Nacional</t>
  </si>
  <si>
    <t>Adquisicion y Adecuacion de espacios fisicos del Departamento Administrativo de la Presidencia de la Republica  Nacional</t>
  </si>
  <si>
    <t>Apoyo a la gestion financiera para la implementacion de acciones orientadas a la atencion de victimas de actividades ilicitas, lucha contra las drogas  y crimen organizado en el desarrollo de las zonas estrategicas de intervencion integral.  Nacional</t>
  </si>
  <si>
    <t>Apoyo a la gestion financiera para el desarrollo de programas y proyectos para la implementacion del PMI  Nacional</t>
  </si>
  <si>
    <t>Implementacion del Sistema de Vigilancia, Monitoreo y Control para la Proteccion del Agua, la Biodiversidad y el Medio Ambiente   Nacional</t>
  </si>
  <si>
    <t>Fortalecimiento de la accion unificada del Estado en la Zona Futuro del Bajo Cauca y Sur de Cordoba   Antioquia, Cordoba</t>
  </si>
  <si>
    <t>Consolidacion de la accion integral contra minas antipersonal a nivel  Nacional</t>
  </si>
  <si>
    <t>Implementacion de la accion unificada del estado en la zona futuro de chiribiquete y pnn aledanos  Nacional</t>
  </si>
  <si>
    <t>Implementacion de la accion unificada del Estado en la Zona Futuro de  Arauca</t>
  </si>
  <si>
    <t>Implementacion de la accion unificada del Estado en las Zonas Futuro Catatumbo			
  Norte de Santander</t>
  </si>
  <si>
    <t>REHABILITACION Y ATENCION DE EMERGENCIAS EN EL TERRITORIO NACIONALPARA TRANSFERIR AL FONDO NACIONAL DE CALAMIDADES.</t>
  </si>
  <si>
    <t>ASISTENCIA TÉCNICA EN GESTIÓN LOCAL DEL RIESGO A NIVEL MUNICIPAL Y DEPARTAMENTAL EN COLOMBIA</t>
  </si>
  <si>
    <t>APOYO AL FORTALECIMIENTO DE LAS POLITICAS E INSTRUMENTOS FINANCIEROS DEL SNPAD DE COLOMBIA</t>
  </si>
  <si>
    <t>PREVENCIÓN Y MITIGACIÓN DE DESASTRES EN EL TERRITORIO  PARA TRANSFERIR AL FONDO NACIONAL DE CALAMIDADES.</t>
  </si>
  <si>
    <t>IMPLANTACION DEL SISTEMA INTEGRADO DE INFORMACION PARA LA PREVENCION Y ATENCION DE DESASTRES.</t>
  </si>
  <si>
    <t>ATENCIÓN HUMANITARIA Y REHABILITACIÓN DE LAS ZONAS AFECTADAS POR LA OLA INVERNAL PARA TRANSFERIR AL FONDO NACIONAL DE CALAMIDADES</t>
  </si>
  <si>
    <t>CONSTRUCCIÓN DE OBRAS DE REHABILITACIÓN Y MITIGACIÓN PARA LA PROTECCIÓN DE LAS ZONAS RIVEREÑAS AL RIO PAMPLONITA - PARA TRANSFERIR AL FONDO NACIONAL DE CALAMIDADES NORTE DE SANTANDER</t>
  </si>
  <si>
    <t>CONSTRUCCIÓN DE OBRAS DE REDUCCIÓN DEL RIESGO DE DESASTRES - PARA TRANSFERIR AL FONDO NACIONAL DE GESTIÓN DE RIESGO DE DESASTRES (ANTES FONDO NACIONAL DE CALAMIDADES) -  EN EL DEPARTAMENTO DEL NORTE DE SANTANDER</t>
  </si>
  <si>
    <t>APOYO A LA IMPLEMENTACIÓN DE LOS PROCESOS DE GESTIÓN DEL RIESGO DE DESASTRES, EN LA ZAVA - VOLCÁN GALERAS NARIÑO, NARIÑO, OCCIDENTE</t>
  </si>
  <si>
    <t>Fortalecimiento de las entidades territoriales y sectoriales en Gestion del Riesgo de Desastres  Nacional</t>
  </si>
  <si>
    <t>Fortalecimiento FINANCIERO DE LA POLiTICA NACIONAL DE GESTIoN DEL RIESGO DE DESASTRES EN EL TERRITORIO  Nacional</t>
  </si>
  <si>
    <t>Fortalecimiento y actualizacion del sistema nacional de informacion para la Gestion del Riesgo de Desastres - SNIGRD  Nacional</t>
  </si>
  <si>
    <t>Fortalecimiento FINANCIERO DEL FONDO PARA EL DESARROLLO INTEGRAL DEL DISTRITO ESPECIAL DE BUENAVENTURA – FONBUENAVENTURA  Buenaventura</t>
  </si>
  <si>
    <t>Fortalecimiento financiero para la reubicacion de viviendas en condiciones de riesgo en el municipio de Lloro  Choco</t>
  </si>
  <si>
    <t>Fortalecimiento financiero del FNGRD para la Reconstruccion del municipio de Mocoa tras la avenida torrencial presentada en el ano 2017  Mocoa</t>
  </si>
  <si>
    <t>IMPLEMENTACION Y DESARROLLO DE ACCIONES PARA LA REINTEGRACION DE DESMOVILIZADOS EN COMUNIDADES RECEPTORAS NACIONAL</t>
  </si>
  <si>
    <t>IMPLEMENTACIÓN MODELO DE REINTEGRACION COMUNITARIA Y ACCIONES DE PREVENCION DEL RECLUTAMIENTO COMUNIDADES RECEPTORAS DE POBLACION EN PROCESO DE REINTEGRACION NACIONAL</t>
  </si>
  <si>
    <t>FORTALECIMIENTO DE LA RUTA DE REINTEGRACIÓN PARA PERSONAS CON DISCAPACIDAD NO FUNCIONAL A NIVEL NACIONAL</t>
  </si>
  <si>
    <t>IMPLEMENTACIÓN ESTRATEGIA DE PREVENCIÒN DE RIESGOS DE VICTIMIZACIÒN Y REINCIDENCIA NACIONAL</t>
  </si>
  <si>
    <t>FORTALECIMIENTO DE LA REINCORPORACIÓN DE LOS EXINTEGRANTES DE LAS FARC-EP NACIONAL</t>
  </si>
  <si>
    <t>RENOVACIÓN URBANA CENTRO ADMINISTRATIVO NACIONAL- CIUDAD CAN BOGOTÁ D.C</t>
  </si>
  <si>
    <t>DESARROLLO Y FORMULACIÓN DE PROYECTOS ESTRATÉGICOS DE RENOVACIÓN Y DESARROLLO URBANO EN MUNICIPIOS Y DISTRITOS DE COLOMBIA. BARRANQUILLA, CARTAGENA, BOGOTÁ D.C, PEREIRA, VILLAVICENCIO, IPIALES, BUENAVENTURA, CALI.</t>
  </si>
  <si>
    <t>IMPLEMENTACIÓN DE ACTIVIDADES DE FORTALECIMIENTO INSTITUCIONAL, SOCIAL Y COMUNITARIO EN ZONAS AFECTADAS POR EL CONFLICTO ARMADO Y POR LOS CULTIVOS DE USO ILÍCITO</t>
  </si>
  <si>
    <t>IMPLEMENTACIÓN DE OBRAS DE PEQUEÑA Y MEDIANA INFRAESTRUCTURA PARA EL DESARROLLO DE LOS TERRITORIOS AFECTADOS POR EL CONFLICTO ARMADO Y CULTIVOS DE USO ILÍCITO</t>
  </si>
  <si>
    <t>FORTALECIMIENTO TECNOLOGICO DE LA ENTIDAD EN LOS TERRITORIOS AFECTADOS POR EL CONFLICTO ARMADO Y CULTIVOS DE USO ILÍCITO</t>
  </si>
  <si>
    <t>Apoyo para mejorar las capacidades para el desarrollo economico, social y ambiental de las Zonas Futuro enmarcadas en los PDET.  Nacional</t>
  </si>
  <si>
    <t>Apoyo a la implementacion y financiacion de los Programas de Desarrollo con Enfoque Territorial - PDET en los territorios priorizados a nivel  Nacional</t>
  </si>
  <si>
    <t>Optimizacion De la medicion del avance en la implementacion de los PDET  Nacional</t>
  </si>
  <si>
    <t>Implementacion del Programa Nacional Integral de Sustitucion de Cultivos (PNIS) a nivel  Nacional</t>
  </si>
  <si>
    <t>Implementacion Nuevos Modelos de Sustitucion Voluntaria de Cultivos Ilicitos a nivel  Nacional</t>
  </si>
  <si>
    <t>CAPACITACION FORMACION DE FUNCIONARIOS Y EMPLEADOS JUDICIALES Y DEL PERSONAL ADMINISTRATIVO.</t>
  </si>
  <si>
    <t>SISTEMATIZACION DE DESPACHOS JUDICIALES A NIVEL NACIONAL</t>
  </si>
  <si>
    <t>ADQUISICION Y ADECUACION DE INMUEBLE PARA EL CENTRO DE ARCHIVO GENERAL E INFORMACION DOCUMENTAL DE BOGOTA D.C.</t>
  </si>
  <si>
    <t>ADQUISICION DE LOTE, CONSTRUCCION Y ADECUACIÓN  SEDE TRIBUNALES  DE MEDELLIN Y ANTIOQUIA</t>
  </si>
  <si>
    <t>IMPLEMENTACION Y FORTALECIMIENTO DE LA UNIDAD DE REGISTRO NACIONAL DE ABOGADOS - AUXILIARES DE LA JUSTICIA SISTEMAS DE CONTROL INFORMACION Y PUBLICACIONES A NIVEL NACIONAL</t>
  </si>
  <si>
    <t>CAPACITACION, FORMULACION, IMPLEMENTACION Y FORTALECIMIENTO DE  PROGRAMAS DE BIENESTAR SOCIAL PARA LOS SERVIDORES JUDICIALES A NIVEL NACIONAL</t>
  </si>
  <si>
    <t>ADQUISICION Y / O ADECUACION DE JUZGADOS DESCONCENTRACION DE DESPACHOS A NIVEL NACIONAL</t>
  </si>
  <si>
    <t>CONSTRUCCION SEDE CONSEJO SECCIONAL Y DESPACHOS JUDICIALES DE MONTERIA - CORDOBA</t>
  </si>
  <si>
    <t>ADQUISICIÓN Y ADECUACION SEDES DE DESPACHOS JUDICIALES  PARA  RESTITUCION DE TIERRAS A NIVEL NACIONAL</t>
  </si>
  <si>
    <t>FORTALECIMIENTO DE LOS SISTEMAS DE INFORMACIÓN, COMUNICACIONES Y DOCUMENTACIÓN DE LA RAMA JUDICIAL A NIVEL NACIONAL</t>
  </si>
  <si>
    <t>CONSTRUCCIÓN CIUDADELA JUDICIAL  PARA BOGOTÁ</t>
  </si>
  <si>
    <t>CONSTRUCCIÓN Y DOTACIÓN SEDES DESPACHOS JUDICIALES PARA CIUDADES INTERMEDIAS  Y CABECERAS DE CIRCUITO</t>
  </si>
  <si>
    <t>DIVULGACIÓN , DOCUMENTACIÓN Y PRESERVACIÓN DE LA MEMORIA HISTÓRICA DE LA RAMA JUDICIAL A NIVEL NACIONAL</t>
  </si>
  <si>
    <t>FORTALECIMIENTO DE LA INFRAESTRUCTURA DE PROTECCIÓN DE LA RAMA  JUDICIAL A NIVEL NACIONAL</t>
  </si>
  <si>
    <t>CONSOLIDACIÓN DE LA INFORMACIÓN Y DOCUMENTACIÓN SOCIO JURÍDICA PARA GESTIONAR CONOCIMIENTO EN LA RAMA JUDICIAL A NIVEL NACIONAL</t>
  </si>
  <si>
    <t>CONSTRUCCIÓN CIUDADELA JUDICIAL PARA BOGOTÁ</t>
  </si>
  <si>
    <t>MEJORAMIENTO Y MANTENIMIENTO DE INFRAESTRUCTURA FÍSICA A NIVEL NACIONAL</t>
  </si>
  <si>
    <t>CONSTRUCCIÓN SEDE COMPLEMENTARIA PARA LA CIUDADELA JUDICIAL DE  BARRANQUILLA</t>
  </si>
  <si>
    <t>ADQUISICIÓN ADECUACIÓN Y DOTACIÓN  DE INMUEBLES Y/O LOTES DE TERRENO PARA LA INFRAESTRUCTURA PROPIA DEL SECTOR A NIVEL NACIONAL</t>
  </si>
  <si>
    <t>CONSTRUCCIÓN Y DOTACIÓN SEDES DESPACHOS JUDICIALES PARA CIUDADES INTERMEDIAS Y CABECERAS DEL CIRCUITO A NIVEL NACIONAL</t>
  </si>
  <si>
    <t>CONSTRUCCIÓN PALACIO DE JUSTICIA DE CARTAGENA, BOLÍVAR, CARIBE</t>
  </si>
  <si>
    <t>Transformacion Digital de la Rama Judicial  Nacional</t>
  </si>
  <si>
    <t>AMPLIACION DE LA RED CORPORATIVA DE TELECOMUNICACIONES - PMT REGION NACIONAL</t>
  </si>
  <si>
    <t>AMPLIACION DE LA PRODUCCION Y OPTIMIZACION DE LOS SISTEMAS DE IDENTIFICACION Y REGISTRO CIVIL DE LA REGISTRADURIA NACIONAL DEL ESTADO CIVIL   PMT.</t>
  </si>
  <si>
    <t>CONSTRUCCION , AMPLIACIÓN Y COMPRA DE PREDIOS PARA LAS SEDES  DE LA REGISTRADURIA NACIONAL</t>
  </si>
  <si>
    <t>CAPACITACION INDUCCION Y REINDUCCION PERMANENTE DE LOS PROCESOS MISIONALES DE LA REGISTRADURIA A NIVEL NACIONAL</t>
  </si>
  <si>
    <t>IMPLEMENTACION CENTRO DE ESTUDIOS EN DEMOCRACIA Y ASUNTOS ELECTORALES CEDAE EN COLOMBIA</t>
  </si>
  <si>
    <t>IMPLEMENTACION PROGRAMA  DEL SERVICIO AL CIUDADANO NACIONAL</t>
  </si>
  <si>
    <t>FORTALECIMIENTO DEL REGISTRO CIVIL - NACIONAL</t>
  </si>
  <si>
    <t>CONSTRUCCIÓN , AMPLIACIÓN Y COMPRA DE PREDIOS PARA LAS SEDES DE LA  REGISTRADURÍA NACIONAL - PAGO PASIVOS EXIGIBLES - VIGENCIAS EXPIRADAS</t>
  </si>
  <si>
    <t>SERVICIO DE DATACENTER PARA LA CONTINUIDAD DE LOS PROCESOS MISIONALES Y ADMINISTRATIVOS BOGOTÁ.</t>
  </si>
  <si>
    <t>FORTALECIMIENTO DE LA PLATAFORMA TECNOLÓGICA QUE SOPORTA EL SISTEMA DE IDENTIFICACIÓN Y REGISTRO CIVIL PMT II NACIONAL</t>
  </si>
  <si>
    <t>FORTALECIMIENTO DEL SERVICIO DEL ARCHIVO NACIONAL DE IDENTIFICACIÓN BOGOTÁ..</t>
  </si>
  <si>
    <t>IMPLEMENTACIÓN PRUEBA PILOTO SISTEMA DE VOTACIÓN ELECTRÓNICA PRESENCIAL A NIVEL  NACIONAL</t>
  </si>
  <si>
    <t>Construccion , Ampliacion y adquisicion de sedes para la RNEC a nivel  Nacional</t>
  </si>
  <si>
    <t>Implementacion del Sistema de Gestion Documental Consejo Nacional Electoral  Bogota</t>
  </si>
  <si>
    <t>Diseno e implementacion del modelo de Arquitectura Empresarial para el Consejo Nacional Electoral  Bogota</t>
  </si>
  <si>
    <t>Implementacion del Instituto de Estudios Electorales del Consejo Nacional Electoral  Nacional</t>
  </si>
  <si>
    <t>Implementacion del proceso de modernizacion del CNE  Bogota</t>
  </si>
  <si>
    <t>Adquisicion de un inmueble para la sede del Consejo Nacional Electoral  Bogota</t>
  </si>
  <si>
    <t>ACTUALIZACION SERVICO DE MANTENIMIENTO DEL ARCHIVO NACIONAL DE IDENTIFICACION ANI BOGOTA.</t>
  </si>
  <si>
    <t>COMPRA DE LA INFRAESTRUCTURA ADMINISTRATIVA A NIVEL NACIONAL</t>
  </si>
  <si>
    <t>MEJORAMIENTO Y MANTENIMIENTO DE INFRAESTRUCTURA ADMINISTRATIVA A NIVEL NACIONAL</t>
  </si>
  <si>
    <t>ADQUISICION    DE EQUIPOS DE COMPUTO PARA LA REGISTRADURIA NACIONALDEL ESTADO CIVIL</t>
  </si>
  <si>
    <t>MEJORAMIENTO Y MANTENIMIENTO DE INFRAESTRUCTURA ADMINISTRATIVA A NIVEL NACIONAL – PAGO PASIVOS EXIGIBLES VIGENCIAS EXPIRADAS</t>
  </si>
  <si>
    <t>IMPLEMENTACIÓN SISTEMA DE GESTION DOCUMENTAL REGISTRADURÍA NACIONAL DEL ESTADO CIVIL</t>
  </si>
  <si>
    <t>SERVICIO DE RESGUARDO DE LA INFORMACIÓN DE LOS PROCESOS DE IDENTIFICACIÓN, ELECTORALES Y ADMINISTRATIVOS A NIVEL NACIONAL</t>
  </si>
  <si>
    <t>FORTALECIMIENTO DE LA CAPACIDAD DE ATENCION EN IDENTIFICACION PARA LA POBLACION EN CONDICION DE VULNERABILIDAD, APD. NACIONAL</t>
  </si>
  <si>
    <t>Fortalecimiento  y transformacion de la gestion institucional de la Registraduria Nacional del Estado civil”  Nacional</t>
  </si>
  <si>
    <t>Fortalecimiento del sistema de atencion al Colombiano de la Registraduria Nacional del Estado Civil.  Nacional</t>
  </si>
  <si>
    <t>Fortalecimiento del Sistema de Servicio al Colombiano de la Registraduria Nacional del Estado Civil  Nacional</t>
  </si>
  <si>
    <t>FORTALECIMIENTO DE LA CAPACIDAD INSTITUCIONAL PARA EL DESARROLLO DE ESTRATEGIAS PARA EL ACOMPAÑAMIENTO A LOS CONNACIONALES QUE RETORNAN AL PAÍS A NIVEL NACIONAL</t>
  </si>
  <si>
    <t>IMPLEMENTACIÓN DEL PLAN FRONTERAS PARA LA PROSPERIDAD: IMPULSAR EL DESARROLLO SOCIAL Y ECONÓMICO DE LAS ZONAS DE FRONTERA  A NIVEL NACIONAL</t>
  </si>
  <si>
    <t>FORTALECIMIENTO DE POLÍTICAS PÚBLICAS PARA LA  VINCULACIÓN Y ATENCIÓN DE COLOMBIANOS EN EL EXTERIOR   A NIVEL INTERNACIONAL</t>
  </si>
  <si>
    <t>FORTALECIMIENTO DEL PROGRAMA INTEGRAL NIÑOS, NIÑAS Y ADOLESCENTES CON OPORTUNIDADES</t>
  </si>
  <si>
    <t>IMPLEMENTACION DE MEDIDAS DE ATENCION Y REPARACION INTEGRAL A VICTIMAS EN EL EXTERIOR EN EL MARCO DE COMPETENCIAS DEL MINISTERIO DE RELACIONES EXTERIORES  NACIONAL</t>
  </si>
  <si>
    <t>ADECUACIÓN , AMPLIACIÓN, ADQUISICIÓN, DOTACIÓN Y MANTENIMIENTO DE LAS SEDES Y PUESTOS MIGRATORIOS DE LA UNIDAD ADMINISTRATIVA ESPECIAL DE MIGRACIÓN – COLOMBIA NACIONAL</t>
  </si>
  <si>
    <t>MEJORAMIENTO DE LA INFRAESTRUCTURA TECNOLOGICA Y DE COMUNICACIONES A NIVEL NACIONAL</t>
  </si>
  <si>
    <t>IMPLEMENTACIÓN DEL PROGRAMA DE  GESTIÓN Y CONSERVACIÓN DOCUMENTAL A NIVEL NACIONAL</t>
  </si>
  <si>
    <t>IMPLEMENTACIÓN Y DISEÑO DE LOS MECANISMOS QUE PERMITAN LA ADECUADA CAPACITACIÓN Y GENERACIÓN DE CULTURA DE APRENDIZAJE ORGANIZACIONAL A NIVEL NACIONAL</t>
  </si>
  <si>
    <t>FORTALECIMIENTO DE LAS CAPACIDADES INSTITUCIONALES PARA EL SERVICIO MIGRATORIO COLOMBIANO</t>
  </si>
  <si>
    <t>ASISTENCIA Y PREVENCION EN EMERGENCIAS Y DESASTRES.</t>
  </si>
  <si>
    <t>PROTECCION DE LA SALUD PUBLICA EN EL AMBITO NACIONAL.</t>
  </si>
  <si>
    <t>CAPACITACION DEL RECURSO HUMANO DEL SECTOR SALUD, BECAS CREDITO.</t>
  </si>
  <si>
    <t>IMPLANTACION DE PROYECTOS PARA POBLACION EN CONDICIONES ESPECIALES A NIVEL NACIONAL-ATENCION A LA POBLACION DESPLAZADA -APD</t>
  </si>
  <si>
    <t>ASISTENCIA Y PROMOCION SOCIAL POR LA INCLUSION Y LA EQUIDAD NACIONAL</t>
  </si>
  <si>
    <t>LINEAMIENTOS DE POLÍTICA PARA EL MERCADO DE ASEGURAMIENTO A NIVEL NACIONAL</t>
  </si>
  <si>
    <t>IMPLEMENTACIÓN PLAN NACIONAL DE MEJORAMIENTO DE LA CALIDAD DE LA ATENCIÒN EN SALUD EN COLOMBIA</t>
  </si>
  <si>
    <t>IMPLEMENTACIÓN DE ESTUDIOS E INVESTIGACIONES DEL INSTITUTO DE EVALUACIÓN DE TECNOLOGÍA EN SALUD A NIVEL NACIONAL</t>
  </si>
  <si>
    <t>CAPACITACIÓN Y FORMACIÓN DEL RECURSO HUMANO DEL MINISTERIO DE SALUD Y PROTECCIÓN SOCIAL A NIVEL NACIONAL</t>
  </si>
  <si>
    <t>IMPLEMENTACIÓN DE MECANISMOS PARA MEJORAR LA CALIDAD Y EFICIENCIA EN LA PRESTACIÓN DEL SERVICIO AL CIUDADANO EN EL MINISTERIO DE SALUD Y PROTECCIÓN SOCIAL A NIVEL NACIONAL</t>
  </si>
  <si>
    <t>ACTUALIZACIÓN Y MANTENIMIENTO DEL SISTEMA DE INFORMACIÓN DEL MINISTERIO DE SALUD Y PROTECCIÓN SOCIAL  A NIVEL NACIONAL</t>
  </si>
  <si>
    <t>IMPLANTACIÓN DEL PLAN DE ESTUDIOS E INVESTIGACIONES DEL SECTOR SALUD Y PROTECCIÓN SOCIAL  A NIVEL NACIONAL</t>
  </si>
  <si>
    <t>IMPLANTACIÓN DEL PLAN DE ESTUDIOS E INVESTIGACIONES DEL SECTOR SALUD Y PROTECCIÓN SOCIAL A NIVEL NACIONAL PASIVOS EXIGIBLES-VIGENCIAS EXPIRADAS</t>
  </si>
  <si>
    <t>IMPLEMENTACIÓN DEL SISTEMA DE GESTIÓN FINANCIERA Y ADMINISTRATIVA DE LOS RECURSOS DEL SECTOR SALUD A NIVEL NACIONAL</t>
  </si>
  <si>
    <t>APOYO PARA EL DISEÑO, IMPLEMENTACIÓN Y SEGUIMIENTO DE ESTRATEGIAS DE ATENCIÓN EN SALUD CENTRADA EN EL USUARIO A NIVEL NACIONAL</t>
  </si>
  <si>
    <t>DISEÑO E IMPLEMENTACIÓN DEL SISTEMA DE GESTIÓN DOCUMENTAL EN EL MINISTERIO DE SALUD Y PROTECCIÓN SOCIAL A NIVEL NACIONAL</t>
  </si>
  <si>
    <t>IMPLEMENTACIÓN DE ACCIONES PARA APOYAR LA REDUCCIÓN DE LA VULNERABILIDAD SÍSMICA ESTRUCTURAL DE LAS INSTITUCIONES HOSPITALARIAS A NIVEL NACIONAL</t>
  </si>
  <si>
    <t>ACTUALIZACIÓN REGULACION DEFINICION UPC, ACTUALIZACION POS Y TARIFAS NACIONAL</t>
  </si>
  <si>
    <t>FORTALECIMIENTO INSTITUCIONAL Y COMUNITARIO PARA LA ATENCIÓN PSICOSOCIAL Y SALUD INTEGRAL A VÍCTIMAS DEL CONFLICTO ARMADO</t>
  </si>
  <si>
    <t>FORTALECIMIENTO DE LA CAPACIDAD INSTALADA ASOCIADA A LA PRESTACIÓN DE SERVICIOS DE SALUD EN INFRAESTRUCTURA Y DOTACIÓN HOSPITALARIA NACIONAL</t>
  </si>
  <si>
    <t>PREVENCIÓN DE LA PROGRESIVIDAD DE LA ERC NACIONAL</t>
  </si>
  <si>
    <t>FORTALECIMIENTO DE LAS CAPACIDADES DE PLANEACIÓN EN SALUD, VIGILANCIA Y RESPUESTA EN SALUD PÚBLICA Y GESTIÓN DEL CONOCIMIENTO. NACIONAL</t>
  </si>
  <si>
    <t>IMPLEMENTACIÓN DE LAS ESTRATEGIAS DE PROMOCIÓN SALUD Y PREVENCIÓN ENFERMEDAD NACIONAL</t>
  </si>
  <si>
    <t>MEJORAMIENTO DE LA INFRAESTRUCTURA Y LA DOTACIÓN HOSPITALARIA EN EL MARCO DE LA ESTRATEGIA CONTRATOS PLAN NACIONAL</t>
  </si>
  <si>
    <t>INCREMENTO DE LA VACUNACIÓN EN LA POBLACION OBJETO EN TODO EL TERRITORIO NACIONAL</t>
  </si>
  <si>
    <t>FORTALECIMIENTO DE PROCESOS TERRITORIALES DE REHABILITACIÓN CON BASE COMUNITARIA A NIVEL NACIONAL</t>
  </si>
  <si>
    <t>FORTALECIMIENTO DESARROLLAR ESTRATEGIAS PARA MEJORAR LOS SERVICIOS DE PROMOCIÓN Y PREVENCIÓN EN SALUD DE LA POBLACIÓN OCUPADA DEL SECTOR INFORMAL.  NACIONAL</t>
  </si>
  <si>
    <t>Fortalecimiento de la atencion en salud de la poblacion migrante no asegurada  Nacional</t>
  </si>
  <si>
    <t>SISTEMATIZACIÓN DISEÑAR, DESARROLLAR E IMPLEMENTAR UN SISTEMA DE INFORMACIÓN PARA ATENDER DE MANERA EFICIENTE LOS TRAMITES SOLICITADOS BOGOTÁ</t>
  </si>
  <si>
    <t>Mejoramiento en la disponibilidad y control de medicamentos y sustancias fiscalizadas a nivel  Nacional</t>
  </si>
  <si>
    <t>Fortalecimiento del proceso de control y fiscalizacion  realizado por el FNE a nivel  Nacional</t>
  </si>
  <si>
    <t>Incremento de la disponibilidad de medicamentos Monopolio del Estado para los pacientes en Colombia  Nacional</t>
  </si>
  <si>
    <t>MEJORAMIENTO DE LA INVESTIGACION EN CANCER PARA AUMENTAR EL CONOCIMIENTO SOBRE EL COMPORTAMIENTO BIOLOGICO Y EPIDEMIOLOGICO DE LA ENFERMEDAD Y PARA LA BUSQUEDA DE INTERVENCIONES COSTO-EFECTIVAS</t>
  </si>
  <si>
    <t>DISENO E IMPLEMENTACION DE UN PROGRAMA DE SALUD PUBLICA PARA LA PREVENCION Y EL CONTROL DEL CANCER EN COLOMBIA</t>
  </si>
  <si>
    <t>AMPLIACION, CONSTRUCCION, DOTACION Y REMODELACION DEL INSTITUTO NACIONAL DE CANCEROLOGIA, E.S.E. BOGOTA.</t>
  </si>
  <si>
    <t>INVESTIGACIÓN EN EL INSTITUTO NACIONAL DE CANCEROLOGÍA PARA GENERAR CONOCIMIENTO CON EL FIN DE CONTRIBUIR AL CONTROL INTEGRAL DEL CÁNCER EN COLOMBIA</t>
  </si>
  <si>
    <t>IMPLEMENTACIÓN DEL PLAN DECENAL DE SALUD PÚBLICA PARA EL CONTROL DEL CÁNCER 2012-2021 NACIONAL</t>
  </si>
  <si>
    <t>DISEÑO CONSTRUCCIÓN, REFORZAMIENTO,  REORDENAMIENTO  Y DOTACIÓN LOGÍSTICA DE LAS INSTALACIONES FÍSICAS DEL INSTITUTO NACIONAL D , , BOGOTÁ</t>
  </si>
  <si>
    <t>FORTALECIMIENTO TECNOLOGIA BIOMÉDICA EN EL INC 2015-2021 , , BOGOTÁ</t>
  </si>
  <si>
    <t>CONSOLIDACIÓN DE LA INVESTIGACIÓN EN EL INSTITUTO NACIONAL DE CANCEROLOGÍA PARA EL CONTROL INTEGRAL DEL CÁNCER EN COLOMBIA BOGOTÁ</t>
  </si>
  <si>
    <t>IMPLEMENTACIÓN DEL SISTEMA DE INFORMACIÓN INTEGRAL DEL SANATORIO DE AGUA DE DIOS CUNDINAMARCA</t>
  </si>
  <si>
    <t>Adecuacion de la Casa Medica como Centro de Atencion integral para el Adulto Mayor  Agua De Dios</t>
  </si>
  <si>
    <t>IMPLEMENTACIÓN UNIFICACIÓN POS SUBSIDIADO A NIVEL NACIONAL</t>
  </si>
  <si>
    <t>ADMINISTRACION PRODUCCION Y CONTROL DE LA CALIDAD DE BIOLOGICOS Y QUIMICOS Y ANIMALES DE LABORATORIO.</t>
  </si>
  <si>
    <t>CONSTRUCCION Y REMODELACION DE LABORATORIOS.</t>
  </si>
  <si>
    <t>INVESTIGACION EN SALUD</t>
  </si>
  <si>
    <t>PREVENCION CONTROL Y VIGILANCIA EN SALUD PUBLICA.</t>
  </si>
  <si>
    <t>MEJORAMIENTO FORTALECIMIENTO DE LA GESTION EN SALUD DESARROLLADO POR EL OBSERVATORIO NACIONAL DE SALUD NACIONAL</t>
  </si>
  <si>
    <t>MEJORAMIENTO FORTALECIMIENTO DE LAS REDES ESPECIALES: LABOTARORIOS, BANCOS DE SANGRE, TRASPLANTES Y LOS LNR NACIONAL</t>
  </si>
  <si>
    <t>FORTALECIMIENTO DE LA CAPACIDAD RESOLUTIVA DEL  LABORATORIO NACIONAL DE REFERENCIA Y REDES DE LABORATORIOS DE SALUD PÚBLICA.  NACIONAL</t>
  </si>
  <si>
    <t>FORTALECIMIENTO DE LA CAPACIDAD INSTITUCIONAL EN LA PROVISIÓN DE BIENES Y SERVICIOS DE INTERÉS PARA LA SALUD PÚBLICA PRIORIZADOS POR INSTANCIAS COMPETENTES  NACIONAL</t>
  </si>
  <si>
    <t>RENOVACIÓN TECNOLÓGICA DE LOS LABORATORIOS DEL INSTITUTO NACIONAL DE SALUD PARA AMPLIAR LA CAPACIDAD DE RESPUESTA A LAS NECESIDADES DE SALUD PÚBLICA DE LOS COLOMBIANOS   NACIONAL</t>
  </si>
  <si>
    <t>DISENO IMPLANTACION E IMPLEMENTACION DEL SISTEMA DE INFORMACION PARA LA SUPERINTENDENCIA NACIONAL DE SALUD.</t>
  </si>
  <si>
    <t>DISENO IMPLANTACION E IMPLEMENTACION DEL SISTEMA NACIONAL DE INSPECCION, VIGILANCIA Y CONTROL PARA EL SISTEMA GENERAL DE SEGURIDAD SOCIAL EN SALUD.</t>
  </si>
  <si>
    <t>IMPLEMENTACIÓN DE MECANISMOS PARA MEJORAR LA CALIDAD Y EFICIENCIA EN LA ATENCION AL CIUDADANO EN LA SUPERINTENENCIA NACIONAL DE SALUD NACIONAL</t>
  </si>
  <si>
    <t>DISEÑO E IMPLEMENTACION  DEL SISTEMA DE GESTIÓN DOCUMENTAL EN LA SUPERINTENDENCIA NACIONAL DE SALUD NACIONAL</t>
  </si>
  <si>
    <t>Adquisicion y adecuacion de la infraestructura fisica para el funcionamiento de la sede central de la Superintendencia Nacional de Salud Bogota</t>
  </si>
  <si>
    <t>Fortalecimiento de la administracion de la gestion documental en la Supersalud  Nacional</t>
  </si>
  <si>
    <t>MEJORAMIENTO DEL SISTEMA NACIONAL DE CONTROL E INOCUIDAD DE ALIMENTOS DE CONSUMO NACIONAL Y  EXPORTACIÓN BAJO UN ENFOQUE DE RIESGO NACIONAL</t>
  </si>
  <si>
    <t>CAPACITACIÓN Y ACTUALIZACIÓN DE LOS CONOCIMIENTOS DEL RECURSO HUMANO DEL INVIMA A NIVEL NACIONAL</t>
  </si>
  <si>
    <t>ADMINISTRACION ORGANIZACION TECNICA DEL ARCHIVO DE FONPRECON Y LINEAMIENTOS DE GESTION DE CORRESPONDENCIA BOGOTA, CUNDINAMARCA</t>
  </si>
  <si>
    <t>CONFORMACIÓN DE LA PLATAFORMA INTEGRAL DE TECNOLOGÍAS DE INFORMACIÓN PARA EL FONDO DE PREVISIÓN SOCIAL DEL CONGRESO DE LA REPUBLICA , BOGOTÁ</t>
  </si>
  <si>
    <t>Fortalecimiento Gestion Documental del Fondo de Prevision Social del Congreso de la Republica  Bogota</t>
  </si>
  <si>
    <t>Fortalecimiento de la Gestion Documental del Fondo de Prevision Social del Congreso de la Republica  Bogota</t>
  </si>
  <si>
    <t>Adecuacion MEJORAR LA SEGURIDAD, USO Y APROVECHAMIENTO DE LA INFORMACIoN INSTITUCIONAL   Bogota</t>
  </si>
  <si>
    <t>Adecuacion , REFORZAMIENTO ESTRUCTURAL Y MEJORAMIENTO DE LA HABITABILIDAD Y FUNCIONALIDAD DEL EDIFICIO CUDECOM SEDE PRINCIPAL DEL FONDO DE PASIVO SOCIAL DE FERROCARRILES NACIONALES DE COLOMBIA   Bogota</t>
  </si>
  <si>
    <t>Implementacion DE UN SISTEMA INFORMaTICO (SOFTWARE) PARA LA ADMINISTRACIoN Y PROCESAMIENTO DE LA INFORMACIoN DEL SERVICIO DE SALUD  Bogota</t>
  </si>
  <si>
    <t>Incremento  de la capacidad institucional en el seguimiento eficaz a  la red prestadora del servicio de salud  Bogota</t>
  </si>
  <si>
    <t>Mejoramiento DE LA CAPACIDAD DE GESTIÓN INSTITUCIONAL DE LA JEP Bogotá</t>
  </si>
  <si>
    <t>Fortalecimiento de las capacidades tecnologicas de la Unidad de Busqueda de Personas dadas por Desaparecidas  Nacional</t>
  </si>
  <si>
    <t>Implementacion de acciones humanitarias y extrajudiciales de busqueda de personas dadas por desaparecidas en razon y en contexto del conflicto armado colombiano  Nacional</t>
  </si>
  <si>
    <t>ANALISIS INVESTIGACION EVALUACION CONTROL Y REGLAMENTACION DEL SECTOR DE COMUNICACIONES.</t>
  </si>
  <si>
    <t>AMPLIACION  PROGRAMA COMPUTADORES PARA EDUCAR</t>
  </si>
  <si>
    <t>ASISTENCIA CAPACITACION Y APOYO PARA EL ACCESO, USO Y BENEFICIO SOCIAL DE TECNOLOGIAS Y SERVICIOS DE TELECOMUNICACIONES</t>
  </si>
  <si>
    <t>ADECUACION AMPLIACION Y MEJORAMIENTO DEL ARCHIVO CENTRAL E HISTORICO DEL MINISTERIO Y FONDO DE COMUNICACIONES NACIONAL</t>
  </si>
  <si>
    <t>APROVECHAMIENTO DE LAS TECNOLOGIAS DE LA INFORMACION Y LAS COMUNICACIONES EN COLOMBIA</t>
  </si>
  <si>
    <t>APROVECHAMIENTO PROMOCION, USO Y APROPIACION DE PRODUCTOS Y SERVICIOS DE TIC EN COLOMBIA</t>
  </si>
  <si>
    <t>APOYO A LA INNOVACION DESARROLLO E INVESTIGACION DE EXCELENCIA EN TIC EN COLOMBIA</t>
  </si>
  <si>
    <t>APOYO CREACION CENTRO DE FORMACION DE ALTO NIVEL EN TIC REGION NACIONAL</t>
  </si>
  <si>
    <t>ADQUISICION RECUPERACION Y EXPANSION DE LA RED DE TRANSMISION DE FRECUENCIAS DE LA RADIO NACIONAL DE COLOMBIA NACIONAL</t>
  </si>
  <si>
    <t>IMPLEMENTACION DE LA POLÍTICA DE FORTALECIMIENTO A LA INDUSTRIA DE CONTENIDOS DIGITALES</t>
  </si>
  <si>
    <t>IMPLEMENTACIÓN SOLUCIONES DE CONECTIVIDAD A LA COMUNIDAD NACIONAL</t>
  </si>
  <si>
    <t>IMPLEMENTACIÓN DEL MODELO CONVERGENTE EN LA TELEVISIÓN PÚBICA EN COLOMBIA</t>
  </si>
  <si>
    <t>FORTALECIMIENTO DE INFORMACIÓN AL SERVICIO DEL SECTOR TIC  Y LOS CIUDADANOS , , BOGOTÁ</t>
  </si>
  <si>
    <t>ADMINISTRACIÓN PROCESAMIENTO E INFORMACIÓN EN LA PRESTACIÓN DE LOS SERVICIOS A NIVEL NACIONAL</t>
  </si>
  <si>
    <t>APROVECHAMIENTO PROMOCIÓN, ACCESO Y APROPIACION DE LAS TIC EN LAS REGIONES DE COLOMBIA</t>
  </si>
  <si>
    <t>CONSERVACIÓN DE LA INFRAESTRUCTURA FÍSICA DEL EDIFICIO MURILLO TORO - MINTIC   BOGOTÁ</t>
  </si>
  <si>
    <t>Fortalecimiento de  capacidades regionales en desarrollo de política pública TIC orientada hacia el cierre de brecha digital regional Nacional</t>
  </si>
  <si>
    <t>Fortalecimiento y modernizacion del modelo de Inspeccion, Vigilancia y Control del sector TIC.  Nacional</t>
  </si>
  <si>
    <t>Conservacion de la informacion historica del Sector TIC.  Bogota</t>
  </si>
  <si>
    <t>ADMINISTRACION DE LA PLANEACION, GESTION TECNICA, CONTROL Y VIGILANCIA DEL ESPECTRO RADIOELECTRICO EN COLOMBIA</t>
  </si>
  <si>
    <t>IMPLEMENTACION FONDO DE SOLIDARIDAD PENSIONAL, SUBCUENTA DE SOLIDARIDAD.</t>
  </si>
  <si>
    <t>IMPLANTACION FONDO DE SOLIDARIDAD PENSIONAL SUBCUENTA DE SUBSISTENCIA.</t>
  </si>
  <si>
    <t>ASISTENCIA TECNICA Y CARACTERIZACION DE LOS MERCADOS DE TRABAJO</t>
  </si>
  <si>
    <t>FORTALECIMIENTO DEL SISTEMA DE INSPECCION, VIGILANCIA Y CONTROL DEL  TRABAJO EN COLOMBIA. NACIONAL</t>
  </si>
  <si>
    <t>INCREMENTO DE LA COBERTURA EN EL RÉGIMEN SUBSIDIADO Y UNIFICACIÓN DE LOS PLANES DE BENEFICIOS  A NIVEL NACIONAL</t>
  </si>
  <si>
    <t>CAPACITACIÓN Y FORMACIÓN DEL RECURSO HUMANO DEL MINISTERIO DEL TRABAJO A  NIVEL NACIONAL</t>
  </si>
  <si>
    <t>IMPLANTACIÓN DEL PLAN DE ESTUDIOS E INVESTIGACINES DEL SECTOR TRABAJO A NIVEL NACIONAL</t>
  </si>
  <si>
    <t>ADQUISICIÓN Y/O CONSTRUCCION, DOTACION Y MANTENIMIENTO DE LAS SEDES TERRITORIALES DEL MINISTERIO DEL TRABAJO NACIONAL</t>
  </si>
  <si>
    <t>ADQUISICIÓN Y/O CONSTRUCCION, DOTACION Y MANTENIMIENTO DE LA SEDE CENTRAL DEL MINISTERIO DEL TRABAJO NACIONAL</t>
  </si>
  <si>
    <t>ADECUACIÓN DE LA RUTA DE REPARACIÓN  PARA EL ACCESO AL EMPLEO RURAL Y URBANO DE LAS VICTIMAS DEL CONFLICTO ARMADO A NIVEL NACIONAL</t>
  </si>
  <si>
    <t>FORTALECIMIENTO DE LA POLÍTICA DE FORMALIZACIÓN LABORAL Y DE PROTECCIÓN AL CESANTE EN EL ÁMBITO NACIONAL</t>
  </si>
  <si>
    <t>DISEÑO IMPLEMENTACIÓN Y FORTALECIMIENTO DE LAS POLÍTICAS, PLANES Y PROGRAMAS DEL SISTEMA DE SUBSIDIO FAMILIAR EN EL ÁMBITO NACIONAL</t>
  </si>
  <si>
    <t>IMPLEMENTACIÓN DE LA ESTRATEGIA DEL MINISTERIO DEL TRABAJO CONTRA LA TRATA DE PERSONAS CON FINES DE EXPLOTACIÓN LABORAL NACIONAL</t>
  </si>
  <si>
    <t>APOYO A LA IMPLEMENTACIÓN DEL ENFOQUE DIFERENCIAL PARA VÍCTIMAS DEL CONFLICTO EN EL SISTEMA DE PROTECCIÓN VEJEZ NACIONAL</t>
  </si>
  <si>
    <t>ADQUISICIÓN Y/O CONSTRUCCIÓN Y/O DOTACIÓN DE LAS SEDES TERRITORIALES DEL MINISTERIO DEL TRABAJO DEL NIVEL NACIONAL</t>
  </si>
  <si>
    <t>FORTALECIMIENTO INSTITUCIONAL DE PROCESOS LEGALES ADMINISTRADOS POR EL MINISTERIO DEL TRABAJO</t>
  </si>
  <si>
    <t>CONSERVACIÓN DEL ARCHIVO SINDICAL DEL MINISTERIO DEL TRABAJO</t>
  </si>
  <si>
    <t>APOYO A LAS INICIATIVAS DE EMPRENDIMIENTO Y EMPRESARISMO FORMAL DE LAS VÍCTIMAS DEL CONFLICTO ARMADO, NACIONAL</t>
  </si>
  <si>
    <t>IMPLEMENTACIÓN DEL ENFOQUE DE GÉNERO EN EL ÁMBITO LABORAL, A NIVEL NACIONAL</t>
  </si>
  <si>
    <t>FORTALECIMIENTO DEL CUMPLIMIENTO DE LOS DERECHOS FUNDAMENTALES EN EL MARCO DEL TRABAJO DECENTE EN EL TERRITORIO NACIONAL</t>
  </si>
  <si>
    <t>DESARROLLO DE MECANISMOS PARA LA PROMOCIÓN DE LA VINCULACIÓN LABORAL DE LA POBLACIÓN Y SU PROTECCIÓN DURANTE LOS PERIODOS DE DESEMPLEO EN EL TERRITORIO NACIONAL</t>
  </si>
  <si>
    <t>FORTALECIMIENTO DE CAPACIDADES DE ENTES TERRITORIALES PARA DESARROLLO DE POLÍTICA PÚBLICA DE EMPLEO EN EL MARCO DEL TRABAJO DECENTE A NIVEL NACIONAL</t>
  </si>
  <si>
    <t>FORTALECIMIENTO Y DIFUSIÓN DE LA CULTURA DEL TELETRABAJO A NIVEL NACIONAL</t>
  </si>
  <si>
    <t>INCREMENTO DE LA EFECTIVIDAD DE LA INSPECCIÓN, VIGILANCIA Y CONTROL
EJERCIDA POR EL MINISTERIO DE TRABAJO A NIVEL NACIONAL</t>
  </si>
  <si>
    <t>FORTALECIMIENTO DEL SECTOR TRABAJO (ST) PARA LA REINCORPORACIÓN ECONÓMICA Y SOCIAL DE LAS FARC-EP  NACIONAL</t>
  </si>
  <si>
    <t>ACTUALIZACIÓN DE DISEÑOS CURRICULARES A NIVEL  NACIONAL</t>
  </si>
  <si>
    <t>FORTALECIMIENTO DE LAS CAPACIDADES EMPRENDEDORAS EN LA POBLACION RURAL NACIONAL  NACIONAL</t>
  </si>
  <si>
    <t>DISEÑO  IMPLEMENTACIÓN Y FORTALECIMIENTO DE LAS POLÍTICAS, PLANES Y PROGRAMAS DEL SISTEMA DE SUBSIDIO FAMILIAR EN EL ÁMBITO NACIONAL  NACIONAL</t>
  </si>
  <si>
    <t>Fortalecimiento de las politicas de empleo y de formacion para el trabajo   Nacional</t>
  </si>
  <si>
    <t>Implementacion DE UN ESQUEMA DE COMPENSACIoN EN FAVOR DE LOS HOGARES DE MENORES INGRESOS.  Nacional</t>
  </si>
  <si>
    <t>Mejoramiento de las condiciones de acceso y permanencia de las mujeres en el mercado laboral.  Nacional</t>
  </si>
  <si>
    <t>Fortalecimiento del Sistema de prevencion, Inspeccion, Vigilancia y Control del trabajo y la Seguridad Social.  Nacional-[PREVIO CONCEPTO DNP]</t>
  </si>
  <si>
    <t>Fortalecimiento del Sistema de Prevencion,  Inspeccion, Vigilancia y Control del trabajo y la seguridad social  Nacional</t>
  </si>
  <si>
    <t>Implantacion DE UN SUBSIDIO ECONoMICO EN DINERO PARA LA PROTECCIoN EN LA VEJEZ DE EXMADRES COMUNITARIAS Y EXMADRES QUE NO PUEDIERON ACCEDER A UNA PENSIoN O BEP.  Nacional</t>
  </si>
  <si>
    <t>Fortalecimiento de los mecanismos que promueven el acceso a los Sistemas de Proteccion a la Vejez   Nacional</t>
  </si>
  <si>
    <t>Implementacion de acciones para garantizar la igualdad laboral de las mujeres a nivel nacional  Nacional</t>
  </si>
  <si>
    <t>IMPLEMENTACIÓN DEL PROCESO DE COMUNICACIONES Y DE DIVULGACIÓN DE LA SUPERINTENDENCIA DEL SUBSIDIO FAMILIAR.  NACIONAL</t>
  </si>
  <si>
    <t>MEJORAMIENTO DEL PROCESO DE INTERACCIÓN CON EL CIUDADANO EN LA SUPERINTENDENCIA DE SUBSIDIO FAMILIAR. NACIONAL</t>
  </si>
  <si>
    <t>Implementacion del modelo de planeacion y gestion en el marco de la arquitectura empresarial de la Superintendencia del Subsidio Familiar  Nacional</t>
  </si>
  <si>
    <t>Modernizacion de la inspeccion, vigilancia y control de la Superintendencia del Subsidio Familiar.  Nacional</t>
  </si>
  <si>
    <t>ADMINISTRACION E INTERMEDIACION DE EMPLEO Y DESARROLLO DE PROGRAMASDE FORMACION OCUPACIONAL PARA DESEMPLEADOS</t>
  </si>
  <si>
    <t>CONSTRUCCION Y ADECUACION DE EDIFICIOS PARA LA CAPACITACION LABORAL.</t>
  </si>
  <si>
    <t>ASISTENCIA TECNICA PARA LA PROMOCION DE LOS SERVICIOS DEL SENA Y LA EFECTIVIDAD EN EL RECAUDO DE APORTES</t>
  </si>
  <si>
    <t>ADMINISTRACION DE CAPITALES PARA APOYOS DE SOSTENIMIENTO PARA ALUMNOS EN FORMACION.</t>
  </si>
  <si>
    <t>IMPLANTACION DE PROGRAMAS PARA LA INNOVACION Y EL DESARROLLO TECNOLOGICO.</t>
  </si>
  <si>
    <t>APOYO A INICIATIVAS EMPRESARIALES MEDIANTE EL FONDO EMPRENDER -FE</t>
  </si>
  <si>
    <t>CAPACITACION PARA PERSONAS EN SITUACION DE DESPLAZAMIENTO PARA MEJORAR SUS NIVELES DE EMPLEABILIDAD Y LA CESACION DE SU CONDICION DE DESPLAZADO A NIVEL NACIONAL</t>
  </si>
  <si>
    <t>CAPACITACION  A TRABAJADORES Y DESEMPLEADOS PARA SU DESEMPENO EN ACTIVIDADES PRODUCTIVAS, Y ASESORIA Y ASISTENCIA TECNICA EMPRESARIAL, PARA EL DESARROLLO SOCIAL, ECONOMICO Y TECNOLOGICO, A TRAVES DE LOS CENTROS DE FORMACION DEL SENA A NIVEL  NACIONAL</t>
  </si>
  <si>
    <t>CAPACITACION PARA EL TRABAJO  A JOVENES RURALES Y POBLACIONES VULNERABLES    EN EL TERRITORIO  NACIONAL</t>
  </si>
  <si>
    <t>MEJORAMIENTO DE LA FORMACIÓN PROFESIONAL Y DE LAS CONDICIONES TÉCNICAS Y TECNOLÓGICAS DE LOS SERVICIOS DEL SENA A NIVEL NACIONAL</t>
  </si>
  <si>
    <t>CONSTRUCCIÓN SEDES Y SUBSEDES DE FORMACIÓN, EMPLEO Y EMPRENDIMIENTO EN EL MARCO DE LA ESTRATEGIA CONTRATOS PLAN. , , NACIONAL</t>
  </si>
  <si>
    <t>CAPACITACIÓN FORTALECIMIENTO DE LAS COMPETENCIAS Y CAPACIDADES DE LOS SERVIDORES PÚBLICOS DEL SENA  NACIONAL</t>
  </si>
  <si>
    <t>ADMINISTRACIÓN DE CAPITALES PARA APOYOS DE SOSTENIMIENTO PARA ALUMNOS EN FORMACIÓN A NIVEL  NACIONAL</t>
  </si>
  <si>
    <t>ASISTENCIA AL DESARROLLO EMPRESARIAL, EL EMPRENDIMIENTO Y EL EMPRESARISMO A NIVEL   NACIONAL</t>
  </si>
  <si>
    <t>APOYO A INICIATIVAS EMPRESARIALES MEDIANTE EL FONDO EMPRENDER (FE) A NIVEL  NACIONAL</t>
  </si>
  <si>
    <t>FORMACIÓN SECTOR INDUSTRÍA DE LA CONSTRUCCIÓN  NACIONAL</t>
  </si>
  <si>
    <t>ACTUALIZACION, DISENO E IMPLEMENTACION DE HERRAMIENTAS DE EDUCACION EN Y PARA LA SOLIDARIDAD EN COLOMBIA</t>
  </si>
  <si>
    <t>FORTALECIMIENTO Y  FOMENTO DEL SECTOR SOLIDARIO EN COLOMBIA</t>
  </si>
  <si>
    <t>DIVULGACION Y PRENSA DEL SECTOR SOLIDARIO EN COLOMBIA</t>
  </si>
  <si>
    <t>IMPLEMENTACIÓN GENERACIÓN DE EMPRENDIMIENTOS SOLIDARIOS SOSTENIBLES EN POBLACIONES VULNERABLES, QUE APALANCADOS EN MODELOS DE MICROFRANQUICIAS, APOYEN LA GENERACIÓN DE INGRESOS, EL DESARROLLO INTEGRAL Y LA DISMINUCIÓN DE LA POBREZA EN COLOMBIA. NACIONAL</t>
  </si>
  <si>
    <t>FORTALECIMIENTO DE LA INFRAESTUCTURA NECESARIA Y ADECUADA PARA EL FUNCIONAMIENTO DE  LA  ENTIDAD A NIVEL NACIONAL</t>
  </si>
  <si>
    <t>DISEÑO E IMPLEMENTACIÓN DE UN SISTEMA INTEGRAL DE GESTIÓN DOCUMENTAL PARA LA UNIDAD ADMINISTRATIVA ESPECIAL DE ORGANIZACIONES SOLIDARIAS</t>
  </si>
  <si>
    <t>DESARROLLO DE EMPRENDIMIENTOS SOLIDARIOS A TRAVÉS DE NEGOCIOS INCLUSIVOS A NIVEL NACIONAL</t>
  </si>
  <si>
    <t>DESARROLLO RURAL A TRAVÉS DE LA PROMOCIÓN DE LA CULTURA SOLIDARIA PARA EL MEJORAMIENTO DE VIDA NACIONAL</t>
  </si>
  <si>
    <t>DISEÑO DE PROGRAMAS DE EDUCACIÓN SOLIDARIA PARA EL FOMENTO DE LA ASOCIATIVIDAD EN COLOMBIA</t>
  </si>
  <si>
    <t>DESARROLLO SOCIO-EMPRESARIAL DE LAS ORGANIZACIONES SOLIDARIAS EN COLOMBIA</t>
  </si>
  <si>
    <t>ESTUDIOS INVESTIGACIONES Y CONSOLIDACIÓN DE ESTADÍSTICAS DEL SECTOR SOLIDARIO EN COLOMBIA -  NACIONAL</t>
  </si>
  <si>
    <t>CONSOLIDACIÓN DE  INFORMACIÓN ACTUALIZADA Y VERAZ DEL SECTOR SOLIDARIO A NIVEL  NACIONAL</t>
  </si>
  <si>
    <t>DESARROLLO DE PROCESOS ASOCIATIVOS COMO ESTRATEGIA DE GENERACIÓN DE INGRESOS Y MEJORAMIENTO DE LA CALIDAD DE VIDA EN LA POBLACIÓN REINSERTADA Y REINCORPORADA A NIVEL  NACIONAL</t>
  </si>
  <si>
    <t>DISEÑO DE PROGRAMAS DE EDUCACIÓN SOLIDARIA PARA EL FOMENTO DEL SECTOR SOLIDARIO A NIVEL  NACIONAL</t>
  </si>
  <si>
    <t>FORTALECIMIENTO DE LA GESTIÓN DEL CONOCIMIENTO DEL SECTOR SOLIDARIO A NIVEL   NACIONAL</t>
  </si>
  <si>
    <t>ASESORIA DESARROLLO DE UN SISTEMA INTEGRAL DE GESTIÓN DE EMPLEO NACIONAL</t>
  </si>
  <si>
    <t>FORTALECIMIENTO DEL SISTEMA DE ATENCIÓN DE LAS VICTIMAS EN LOS CENTROS DE EMPLEO NACIONAL - APD</t>
  </si>
  <si>
    <t>FORTALECIMIENTO DEL SISTEMA DE ATENCIÓN A LAS VÍCTIMAS EN LOS CENTROS DE EMPLEO  NACIONAL</t>
  </si>
  <si>
    <t>FORTALECIMIENTO DEL SERVICIO PÚBLICO DE EMPLEO   NACIONAL</t>
  </si>
  <si>
    <t>AMPLIACION RECONSTRUCCION REMODELACION DEL EDIFICIO CENTRAL Y SEDES DEL MINISTERIO DE TRANSPORTE</t>
  </si>
  <si>
    <t>ADQUISICION DE EQUIPOS DE COMPUTACION Y COMUNICACIONES, SOFTWARE, SERVICIOS E INSUMOS PARA LA SISTEMATIZACION INTEGRAL DEL MINISTERIO DE TRANSPORTE A NIVEL CENTRAL Y REGIONAL.</t>
  </si>
  <si>
    <t>DISENO CONSTRUCCION Y DESARROLLO DEL SISTEMA DEL SERVICIO PUBLICO URBANO DE TRANSPORTE MASIVO DE PASAJEROS DE SANTAFE DE BOGOTA</t>
  </si>
  <si>
    <t>ADQUISICION DE BIENES E INSUMOS PARA CONTROL DEL TRANSITO Y TRANSPORTE TERRESTRE</t>
  </si>
  <si>
    <t>CONSTRUCCION MEJORAMIENTO REHABILITACION Y MANTENIMIENTO DE LA RED VIAL- FONDO DE SUBSIDIO DE LA SOBRETASA A LA GASOLINA. LEY 488 DE 1998</t>
  </si>
  <si>
    <t>IMPLEMENTACION DE UN SISTEMA DE RECOLECCION DE DATOS PARA EL TRANSPORTE TERRESTRE AUTOMOTOR</t>
  </si>
  <si>
    <t>CONSTRUCCION DE LA EXTENSION DE LA TRONCAL NORTE QUITO SUR DEL SISTEMA TRANSMILENIO A SOACHA.</t>
  </si>
  <si>
    <t>CONSTRUCCION SISTEMA INTEGRAL DE TRANSPORTE MASIVO, DISTRITO BARRANQUILLA Y SU AREA METROPOLITANA.</t>
  </si>
  <si>
    <t>DISENO Y CONSTUCCION DE LOS CORREDORES DEL SISTEMA INTEGRADO DE TRANSPORTE PUBLICO MASIVO DE MEDIANA CAPACIDAD METROPLUS EN EL VALLE DE ABURRA</t>
  </si>
  <si>
    <t>CONSTRUCCION DE OBRAS DE INFRAESTRUCTURA PARA EL SISTEMA INTEGRADO DE TRANSPORTE MASIVO DEL AREA METROPOLITANA DEL CENTRO OCCIDENTE. PEREIRA.</t>
  </si>
  <si>
    <t>CONSTRUCCION DEL SISTEMA DE TRANSPORTE MASIVO DEL DISTRITO TURISTICO DE CARTAGENA DE INDIAS</t>
  </si>
  <si>
    <t>CONSTRUCCION SISTEMA INTEGRADO DE TRANSPORTE MASIVO DE PASAJEROS PARA BUCARAMANGA Y SU AREA METROPOLITANA.</t>
  </si>
  <si>
    <t>ESTUDIOS PARA EL DESARROLLO DE POLITICAS EN INFRAESTRUCTURA DE LOS MODOS DE TRANSPORTE A CARGO DE LA DIRECCION DE INFRAESTRUCTURA. REGION NACIONAL</t>
  </si>
  <si>
    <t>ASISTENCIA TECNICA AL PROGRAMA DE DESARROLLO VIAL DEPARTAMENTAL ENEL TERRITORIO NACIONAL</t>
  </si>
  <si>
    <t>ADMINISTRACION GERENCIAL DEL RUNT Y ORGANIZACION  PARA LA INVESTIGACION Y DESARROLLO EN EL SECTOR TRANSITO Y TRANSPORTE. LEY 1005 DE 2006. REGION NACIONAL</t>
  </si>
  <si>
    <t>CONSTRUCCION INFRAESTRUCTURA PARA EL SISTEMA DE TRANSPORTE PÚBLICO MASIVO DE PASAJEROS PARA CÚCUTA Y SU ÁREA METROPOLITANA. MUNICIPIO DE CUCUTA DEPARTAMENTO DE NORTE DE SANTANDER</t>
  </si>
  <si>
    <t>MEJORAMIENTO ADMINISTRACION Y MANTENIMIENTO DEL SISTEMA DE GESTIONDE CALIDAD -SGC- Y DEL MODELO ESTANDAR DE CONTROL INTERNO -MECI- DEL MINISTERIO DE TRANSPORTE A NIVEL NACIONAL</t>
  </si>
  <si>
    <t>PROGRAMAS DE PROMOCION PARA LA REPOSICION Y RENOVACION DEL PARQUE AUTOMOTOR DE CARGA NACIONAL. REGION NACIONAL</t>
  </si>
  <si>
    <t>APOYO Y MEJORAMIENTO DE LA INTERCONEXION VIAL -SEGUNDA CALZADA- AVENIDA CIRCUNVALAR DE BARRANQUILLA ATLANTICO</t>
  </si>
  <si>
    <t>ACTUALIZACION DIVULGACIÓN Y SOCIALIZACIÓN DE LAS POLÍTICAS, PLANES, PROGRAMAS Y PROYECTOS GENERADOS POR EL SECTOR TRANSPORTE A NIVEL NACIONAL</t>
  </si>
  <si>
    <t>IMPLEMENTACION DEL SISTEMA DE TRANSPORTE PÚBLICO DE PASAJEROS  PARA LA CIUDAD DE ARMENIA</t>
  </si>
  <si>
    <t>IMPLEMENTACION DEL SISTEMA ESTRATÉGICO DE TRANSPORTE PÚBLICO DE PASAJEROS  EN LA CIUDAD DE PASTO</t>
  </si>
  <si>
    <t>IMPLEMENTACION DEL SISTEMA ESTRATÉGICO DE TRANSPORTE PÚBLICO COLECTIVO DE PASAJEROS PARA LA CIUDAD DE POPAYAN</t>
  </si>
  <si>
    <t>IMPLEMENTACION DEL SISTEMA ESTRATÉGICO DE TRANSPORTE PÚBLICO DE PASAJEROS PARA EL DISTRITO TURÍSTICO CULTURAL E HISTÓRICO DE SANTA MARTA</t>
  </si>
  <si>
    <t>IMPLEMENTACION DE LOS SISTEMAS ESTRATÉGICOS DE TRANSPORTE PÚBLICO DE PASAJEROS PARA LA CIUDAD DE VALLEDUPAR</t>
  </si>
  <si>
    <t>IMPLEMENTACION SISTEMA ESTRATÉGICO DE TRANSPORTE PÙBLICO DE PASAJEROS PARA EL MUNICIPIO DE MONTERIA</t>
  </si>
  <si>
    <t>CONSTRUCCION SISTEMA DE TRANSPORTE MASIVO DE SANTIAGO DE CALI. DEPARTAMENTO DEL VALLE DEL CAUCA</t>
  </si>
  <si>
    <t>ASISTENCIA TECNICA A LOS SISTEMAS INTEGRADOS DE TRANSPORTE MASIVO -SITM A NIVEL NACIONAL</t>
  </si>
  <si>
    <t>FORTALECIMIENTO DE LA CAPACIDAD INSTITUCIONAL PARA LA ADMINSISTRACIÓN, GESTIÓN E IMPLEMENTACION DE POLITICAS, PROGRAMAS Y PROYECTOS PARA LA SEGURIDAD VIAL EN LOS MODOS DE TRANSPORTE TERRESTRE AUTOMOTOR, TERRESTRE FÉRREO Y ACUATICO. NACIONAL</t>
  </si>
  <si>
    <t>APOYO A LA IMPLEMENTACION DE LA POLÍTICA LOGÍSTICA NACIONAL</t>
  </si>
  <si>
    <t>ASISTENCIA TÉCNICA PARA EL APOYO EN EL FORTALECIMIENTO DE POLÍTICA, LA IMPLEMENTACIÓN DE ESTRATEGIAS PARA SU DESARROLLO Y EL SEGUIMIENTO Y APOYO A LAS ESTRATEGIAS Y PROYECTOS, EN EL MARCO DE LA POLÍTICA NACIONAL DE TRANSPORTE URBANO.</t>
  </si>
  <si>
    <t>APOYO PARA LA IMPLEMENTACIÓN DEL PROGRAMA DE SERVICIOS AL CIUDADANO. NACIONAL</t>
  </si>
  <si>
    <t>PROGRAMA DE PROMOCION PARA LA REPOSICION Y RENOVACION DEL PARQUE AUTOMOTOR DE CARGA NACIONAL, REGION NACIONAL. PAGO PASIVOS EXIGIBLES VIGENCIAS EXPIRADAS. REGION NACIONAL</t>
  </si>
  <si>
    <t>DISEÑO E IMPLEMENTACIÓN DEL CENTRO INTELIGENTE DE CONTROL DE TRÁNSITO Y TRANSPORTE INFRAESTRUCTURA VIAL NACIONAL</t>
  </si>
  <si>
    <t>IMPLEMENTACIÓN DEL SISTEMA DE TRANSPORTE PUBLICO DE PASAJEROS PARA LA CIUDAD DE  NEIVA</t>
  </si>
  <si>
    <t>INVESTIGACIÓN Y ESTUDIO PARA LA DETERMINACIÓN DE ESTRUCTURAS TARIFARIAS EN LOS MODOS DE TRANSPORTE Y SERVICIOS CONEXOS NACIONAL</t>
  </si>
  <si>
    <t>FORTALECIMIENTO E IMPLEMENTACIÓN DE POLÍTICAS Y REGULACIONES TÉCNICAS PARA EL MODO DE TRANSPORTE FLUVIAL. NACIONAL</t>
  </si>
  <si>
    <t>APOYO DESARROLLO DE PROGRAMAS Y PROYECTOS SISTEMAS INTELIGENTES DE TRANSPORTE NACIONAL</t>
  </si>
  <si>
    <t>APOYO ESTRATEGÍA AMBIENTAL DEL SECTOR TRANSPORTE NACIONAL</t>
  </si>
  <si>
    <t>ASISTENCIA AL MINISTERIO DE TRANSPORTE EN LA CONSOLIDACIÓN DE LA ESTRATEGIA PARA QUE LOS DEPARTAMENTOS GESTIONEN EFICIENTEM NACIONAL</t>
  </si>
  <si>
    <t>CONTROL DE TRÁFICO FLUVIAL NACIONAL</t>
  </si>
  <si>
    <t>MEJORAMIENTO , ADECUACIÓN, CONSTRUCCIÓN Y MANTENIMIENTO DE LAS SEDES DEL MINISTERIO DE TRANSPORTE NACIONAL</t>
  </si>
  <si>
    <t>DIVULGACIÓN Y SOCIALIZACIÓN DE LA INFORMACIÓN GENERADA POR EL SECTOR TRANSPORTE A NIVEL NACIONAL</t>
  </si>
  <si>
    <t>CONSTRUCCIÓN E IMPLEMENTACIÓN DE LA PRIMERA LÍNEA DE METRO DE BOGOTÁ - MOVILIDAD INTEGRAL BOGOTÁ Y LA REGIÓN</t>
  </si>
  <si>
    <t>APOYO A LAS ENTIDADES TERRITORIALES EN EL DESARROLLO DE PROYECTOS PARA EL SERVICIO DE TRANSPORTE PÚBLICO DE PASAJEROS  NACIONAL</t>
  </si>
  <si>
    <t>FORTALECIMIENTO E IMPLEMENTACIÓN DE POLÍTICAS Y REGULACIONES TÉCNICAS PARA EL MODO DE TRANSPORTE FLUVIAL NACIONAL</t>
  </si>
  <si>
    <t>CAPACITACIÓN A LOS FUNCIONARIOS DEL MINISTERIO DE TRANSPORTE EN LAS NECESIDADES DE FORMACIÓN PREVIAMENTE DIAGNOSTICADAS A NIVEL NACIONAL</t>
  </si>
  <si>
    <t>IMPLEMENTACIÓN SISTEMA ESTRATÉGICO DE TRANSPORTE PÚBLICO DE PASAJEROS PARA EL MUNICIPIO DE   VALLEDUPAR</t>
  </si>
  <si>
    <t>Construccion Metro Ligero de la 80  Medellin</t>
  </si>
  <si>
    <t>Implementacion Sistema Estrategico de Transporte Publico - SETP  Ibague</t>
  </si>
  <si>
    <t>Implementacion de la Politica Nacional Logistica  Nacional</t>
  </si>
  <si>
    <t>Apoyo  para el desarrollo de obras de infraestructura fluvial   Nacional</t>
  </si>
  <si>
    <t>Fortalecimiento de la regulacion en materia de transito en el territorio  Nacional</t>
  </si>
  <si>
    <t>Fortalecimiento  del marco de regulacion economica de los servicios de transporte y de la infraestructura de transporte  Nacional</t>
  </si>
  <si>
    <t>Fortalecimiento de la capacidad institucional para la Comision de Regulacion de Infraestructura y Transporte (CRIT)  Nacional</t>
  </si>
  <si>
    <t>Fortalecimiento e implementacion de politicas y regulaciones tecnicas para la modernizacion del transporte publico en el modo ferreo y los
sistemas por cable a nivel   Nacional</t>
  </si>
  <si>
    <t>APOYO FORTALECIMIENTO INSTITUCIONAL Y SUPERVISIÓN INTEGRAL A LOS VIGILADOS A NIVEL NACIONAL</t>
  </si>
  <si>
    <t>MEJORAMIENTO INFRAESTRUCTURA TECNOLÓGICA, DE COMUNICACIONES, Y DE SERVICIOS DE ALTA DISPONIBILIDAD PARA LA SUPERINTENDENCIA DE PUERTO NACIONAL</t>
  </si>
  <si>
    <t>IMPLEMENTACIÓN DE MEJORES PRÁCTICAS Y TECNOLOGÍAS PARA APOYAR LA GESTIÓN DE LA INFORMACION DE LA SPT EN BOGOTÁ</t>
  </si>
  <si>
    <t>IMPLEMENTACIÓN DEL CENTRO DE MONITOREO DE CONTROL Y VIGILANCIA DE LA SUPERTRANSPORTE - NACIONAL</t>
  </si>
  <si>
    <t>MANTENIMIENTO DEL CANAL NAVEGABLE DEL RIO MAGDALENA NACIONAL</t>
  </si>
  <si>
    <t>CONSTRUCCION REHABILITACION ADECUACION Y MODERNIZACION DE INSTALACIONES Y FACILIDADES PORTUARIAS E INFRAESTRUCTURA PUBLICA DE ACCESO, TRANSPORTE DE PASAJEROS Y MUELLES MALECONES NACIONAL</t>
  </si>
  <si>
    <t>CONSTRUCCIÓN DE OBRAS DE ENCAUZAMEINTO DEL RIO MAGDALENA EN EL SECTOR PUERTO SALGAR - BARRANCABERMEJA</t>
  </si>
  <si>
    <t>MANTENIMIENTO DEL CANAL NAVEGABLE DEL CANAL DEL DIQUE</t>
  </si>
  <si>
    <t>MANTENIMIENTO Y RECUPERACIÓN DE LA NAVEGABILIDAD DEL RÍO MAGDALENA</t>
  </si>
  <si>
    <t>RECUPERACION DE  LA NAVEGABILIDAD DEL RIO MAGDALENA</t>
  </si>
  <si>
    <t>APOYO A LA GESTIÓN AMBIENTAL ASOCIADO A LA RECUPERACIÓN DE LA NAVEGABILIDAD EN EL MUNICIPIO DE BARRANCABERMEJA , SANTANDER, CENTRO ORIENTE</t>
  </si>
  <si>
    <t>ESTUDIOS Y DISEÑOS PARA PROYECTOS DE INVERSIÓN EN EL RÍO MAGDALENA</t>
  </si>
  <si>
    <t>MANTENIMIENTO DE LA PROFUNDIDAD DEL CANAL NAVEGABLE EN EL RÍO MAGDALENA</t>
  </si>
  <si>
    <t>MEJORAMIENTO Y MANTENIMIENTO DEL CANAL NAVEGABLE EN EL RÍO MAGDALENA</t>
  </si>
  <si>
    <t>ESTUDIOS E INVESTIGACIONES EN LA CUENCA DEL RÍO MAGDALENA</t>
  </si>
  <si>
    <t>APOYO A GESTIÓN INTEGRAL DE LOS RECURSOS NATURALES Y DESARROLLO SOSTENIBLE EN LA CUENCA DEL RÍO MAGDALENA</t>
  </si>
  <si>
    <t>CONSTRUCCIÓN DE OBRAS DE SANEAMIENTO PARA LA DESCONTAMINACIÓN AMBIENTAL DEL MUNICIPIO DE  BARRANCABERMEJA</t>
  </si>
  <si>
    <t>MANTENIMIENTO DE VIAS FERREAS A NIVEL  NACIONAL.</t>
  </si>
  <si>
    <t>CAPACITACION DE EMPLEADOS DEL INSTITUTO NACIONAL DE VIAS.</t>
  </si>
  <si>
    <t>CONTROL DE INVERSIONES A TRAVES DE COMISIONES DE SUPERVISION, ESTUDIOS Y DISENOS.</t>
  </si>
  <si>
    <t>LEVANTAMIENTO Y ANALISIS DE INFORMACION SOBRE TRANSITO Y DE PESOS DE VEHICULOS DE CARGA.</t>
  </si>
  <si>
    <t>CONSERVACION DE VIAS A TRAVES DE MICROEMPRESAS Y ADMINISTRADORES VIALES.</t>
  </si>
  <si>
    <t>CONSTRUCCION RECONSTRUCCION, ADQUISICION Y ADECUACION DE CASETAS DEPEAJE</t>
  </si>
  <si>
    <t>ADMINISTRACION RECAUDO Y CONTROL DE PEAJE.</t>
  </si>
  <si>
    <t>CONSTRUCCION OBRAS DE EMERGENCIA PARA LA RED VIAL NACIONAL.</t>
  </si>
  <si>
    <t>CONSTRUCCION PUENTES DE LA RED VIAL.</t>
  </si>
  <si>
    <t>REHABILITACION , MANTENIMIENTO Y CONTRUCCION DE ESTRUCTURAS PARA LA AMPLIACION DE LA CAPACIDAD DE LOS CANALES DE ACCESO A LOS PUERTOS MARITIMOS DE LA NACION.</t>
  </si>
  <si>
    <t>MEJORAMIENTO Y MANTENIMIENTO CARRETERA IBAGUE-HONDA-SAN ALBERTO-YE DE CIENAGA DE LA TRONCAL DEL MAGDALENA. TOLIMA-CALDAS-CUNDINAMARCA- ANTIOQUIA-SANTANDER-CESAR-MAGDALENA.</t>
  </si>
  <si>
    <t>MEJORAMIENTO Y MANTENIMIENTO CARRETERA SANTAFE DE BOGOTA-CHIQUINQUIRA- BUCARAMANGA-SAN ALBERTO DE LA TRONCAL CENTRAL. CUNDINAMARCA-BOYACA- SANTANDER-NORTE DE SANTANDER.</t>
  </si>
  <si>
    <t>MEJORAMIENTO Y MANTENIMIENTO CARRETERA TURBO-CARTAGENA DE LA TRANSVERSAL DEL CARIBE. ANTIOQUIA-CORDOBA-SUCRE-BOLIVAR-ATLANTICO.</t>
  </si>
  <si>
    <t>MEJORAMIENTO Y MANTENIMIENTO CARRETERA TUMACO-MOCOA DE LA TRANSVERSAL TUMACO MOCOA. NARIÑ0-PUTUMAYO.</t>
  </si>
  <si>
    <t>REHABILITACION Y CONSERVACION DE PUENTES.</t>
  </si>
  <si>
    <t>MEJORAMIENTO Y MANTENIMIENTO CARRETERA CUCUTA-SARDINATA-OCAÑA-AGUACLARA Y  ACCESOS. NORTE DE SANTANDER-CESAR.</t>
  </si>
  <si>
    <t>MEJORAMIENTO Y MANTENIMIENTO CARRETERA PUERTO BOYACA-CHIQUINQUIRA-VILLA DE LEYVA-TUNJA-RAMIRIQUI-MIRAFLORES-MONTERREY. BOYACA-CASANARE.</t>
  </si>
  <si>
    <t>ADQUISICION MANTENIMIENTO Y OPERACION DE VEHICULOS Y AERONAVES</t>
  </si>
  <si>
    <t>INVESTIGACION DESARROLLO ADOPCION IMPLEMENTACION DIVULGACION Y TRANSFERENCIA DE TECNOLOGIA APLICADA A LA INGENIERIA DE CARRETERAS.</t>
  </si>
  <si>
    <t>MEJORAMIENTO Y MANTENIMIENTO CARRETERA SAN GIL-BARICHARA-GUANE. SANTANDER</t>
  </si>
  <si>
    <t>MEJORAMIENTO Y MANTENIMIENTO CARRETERA PATICO-PALETARA-ISNOS-PITALITO-SAN AGUSTIN. HUILA-CAUCA.</t>
  </si>
  <si>
    <t>MEJORAMIENTO Y MANTENIMIENTO CARRETERA NEIVA-PLATANILLAL-BALSILLAS-SAN VICENTE. HUILA-CAQUETA.</t>
  </si>
  <si>
    <t>MEJORAMIENTO Y MANTENIMIENTO CARRETERA ALTAMIRA-FLORENCIA. HUILA-CAQUETA.</t>
  </si>
  <si>
    <t>MEJORAMIENTO Y MANTANIMIENTO CARRETERA BOGOTA-TUNJA-DUITAMA-SOATA-MALAGA- PAMPLONA-CUCUTA-PUERTO SANTANDER. DE LA TRONCAL CENTRAL DEL NORTE. CUNDINAMARCA-BOYACA-SANTANDER-NORTE DE SANTANDER.</t>
  </si>
  <si>
    <t>MEJORAMIENTO Y MANTENIMIENTO CARRETERA VILLAGARZON-LA MINA-SAN JUANDE ARAMA-VILLAVICENCIO-TAME-SARAVENA-PUENTE INTERNACIONAL RIO ARAUCA. TRONCAL VILLAGARZON-SARAVENA. PUTUMAYO-CAQUETA-META-CASANARE.</t>
  </si>
  <si>
    <t>MEJORAMIENTO Y MANTENIMIENTO TRIBUGA-MEDELLIN-PUERTO BERRIO-CRUCE RUTA 45-BARRANCABERMEJA-BUCARAMANGA-PAMPLONA-ARAUCA. CHOCO-ANTIOQUIA-SANTANDER-NORTE DE SANTANDER Y ARAUCA.</t>
  </si>
  <si>
    <t>MEJORAMIENTO Y MANTENIMIENTO CARRETERA PUERTA DE HIERRO-MAGANGUE-LABODEGA-MOMPOX-BANCO-ARJONA-CUATROVIENTOS-CODAZZI. BANCO-TAMALAMEQUE-EL BURRO. TRANSVERSAL DEPRESION MOMPOSINA.SUCRE-BOLIVAR-MAGDALE</t>
  </si>
  <si>
    <t>MEJORAMIENTO Y MANTENIMIENTO DE LA TRANSVERSAL DEL CARARE. PUERTO ARAUJO- CIMITARRA-LANDAZURI-VELEZ-BARBOSA-TUNJA. SANTANDER-BOYACA.</t>
  </si>
  <si>
    <t>MEJORAMIENTO Y MANTENIMIENTO CARRETERA DUITAMA-SOGAMOSO-AGUAZUL. ACCESOS A YOPAL. BOYACA-CASANARE.</t>
  </si>
  <si>
    <t>MEJORAMIENTO DE LA GESTION AMBIENTAL EN LOS PROYECTOS DEL INSTITUTONACIONAL DE VIAS.</t>
  </si>
  <si>
    <t>MEJORAMIENTO Y MANTENIMIENTO CARRETERA POPAYAN-PATICO-LA PLATA. CIRCUITO ECOTURISTICO. HUILA-CAUCA.</t>
  </si>
  <si>
    <t>MEJORAMIENTO Y MANTENIMIENTO CARRETERA LAS ANIMAS-SANTA CECILIA-PUEBLO RICO-FRESNO-BOGOTA. TRANSVERSAL LAS ANIMAS-BOGOTA. CHOCO-RISARALDA-CALDAS -TOLIMA-CUNDINAMARCA.</t>
  </si>
  <si>
    <t>MEJORAMIENTO Y MANTENIMIENTO CARRETERA PUERTO REY-MONTERIA-CERETE-LA YE-EL VIAJANO-GUAYEPO-MAJAGUAL. DE LA TRANSVERSAL PUERTO REY-MONTERIA-TIBU. CORDOBA-SUCRE</t>
  </si>
  <si>
    <t>MEJORAMIENTO Y MANTENIMIENTO TRANSVERSAL SAN GIL-MOGOTES-LA ROSITA.SANTANDER - BOYACA</t>
  </si>
  <si>
    <t>MEJORAMIENTO Y MANTENIMIENTO VIAS ALTERNAS A LA TRANSVERSAL DEL CARIBE.  CORDOBA-BOLIVAR.</t>
  </si>
  <si>
    <t>MEJORAMIENTO Y MANTENIMIENTO DE LA RED TERCIARIA NACIONAL</t>
  </si>
  <si>
    <t>CONSTRUCCION TRANSBORDADORES OBRAS COMPLEMENTARIAS A NIVEL NACIONAL</t>
  </si>
  <si>
    <t>SANEAMIENTO ORGANIZACION Y CONTROL DE LOS BIENES INMUEBLES ASIGNADOS AL INSTITUTO NACIONAL DE VIAS.</t>
  </si>
  <si>
    <t>CONSTRUCCION Y PAVIMENTACION DE LA CARRETERA LAS ANIMAS-NUQUI-TRIBUGA CHOCO</t>
  </si>
  <si>
    <t>IMPLEMENTACION DE UN SISTEMA DE GESTION INTEGRAL DEL RIESGO DE LASREDES DE TRANSPORTE EN COLOMBIA VIAL,FLUVIAL,FERREA Y PUERTOS</t>
  </si>
  <si>
    <t>CONSTRUCCION OBRAS ANEXAS Y TUNEL DEL SEGUNDO CENTENARIO. DEPARTAMENTOS DE TOLIMA Y QUINDIO.</t>
  </si>
  <si>
    <t>MEJORAMIENTO Y MANTENIMIENTO CARRETERA RUMICHACA - PALMIRA - CERRITO - MEDELLIN- SINCELEJO - BARRANQUILLA. TRONCAL DE OCCIDENTE. NARIÑO -CAUCA -VALLE -RISARALDA -CALDAS-ANTIOQUIA -CORDOBA -SUCRE -BOLIVAR -ATLANTICO</t>
  </si>
  <si>
    <t>MEJORAMIENTO Y MANTENIMIENTO CONEXIÓN TRANSVERSAL BUENAVENTURA - PUERTO CARREÑO Y TRONCAL CENTRAL. CUNDINAMARCA</t>
  </si>
  <si>
    <t>MEJORAMIENTO Y MANTENIMIENTO CARRETERA PLATO - SALAMINA  - PALERMO.PARALELA RIO MAGDALENA. MAGDALENA</t>
  </si>
  <si>
    <t>MEJORAMIENTO Y MANTENIMIENTO DE CORREDORES ARTERIALES COMPLEMENTARIOS DE COMPETITIVIDAD. NACIONAL</t>
  </si>
  <si>
    <t>CONSTRUCCION  DE CORREDORES ARTERIALES COMPLEMENTARIOS DE COMPETITIVIDAD. NACIONAL</t>
  </si>
  <si>
    <t>MEJORAMIENTO ADMINISTRACION Y MANTENIMIENTO DEL SISTEMA DE GESTIONDE LA CALIDAD. NACIONAL</t>
  </si>
  <si>
    <t>APOYO  Y DOTACION  A LA GESTION TECNICA Y ADMINISTRATIVA DE LA ENTIDAD. NACIONAL</t>
  </si>
  <si>
    <t>MEJORAMIENTO MANTENIMIENTO Y REHABILITACION DE LA RED VIAL DEPARTAMENTAL, MUNICIPAL Y VIAS PARA LA COMPETITIVIDAD</t>
  </si>
  <si>
    <t>MANTENIMIENTO ADMINISTRACION ORGANIZACIÓN Y OPERACIÓN DE LA INFRAESTRUCTURA PORTUARIA A CARGO DEL INSTITUTO NACIONAL DE VIAS</t>
  </si>
  <si>
    <t>ADECUACION MEJORAMIENTO Y MANTENIMIENTO DE LA RED FLUVIAL NACIONAL</t>
  </si>
  <si>
    <t>MEJORAMIENTO Y MANTENIMIENTO DE LA VIA BELEN SOCHA SACAMA LA CABUYA BOYACA CASANARE</t>
  </si>
  <si>
    <t>MEJORAMIENTO Y MANTENIMIENTO DE LA CARRETERA CARTAGO-ALCALA-MONTENEGRO-ARMENIA, DEPARTAMENTOS DEL VALLE DEL CAUCA Y QUINDIO</t>
  </si>
  <si>
    <t>MEJORAMIENTO Y MANTENIMIENTO DE LA CARRETERA CUCUTA-DOS RIOS-SAN FAUSTINO- LA CHINA, EN  DEPARTAMENTO DE NORTE DE SANTANDER</t>
  </si>
  <si>
    <t>MEJORAMIENTO Y MANTENIMIENTO DE LA CARRETERA LORICA-CHINU, CONEXIÓN TRANSVERSAL DEL CARIBE-TRONCAL DE OCCIDENTE, EN EL DEPARTAMENTO DE  CORDOBA</t>
  </si>
  <si>
    <t>MEJORAMIENTO Y MANTENIMIENTO DE LA TRANSVERSAL ROSAS - CONDAGUA, DEPARTAMENTOS DE CAUCA Y PUTUMAYO</t>
  </si>
  <si>
    <t>MEJORAMIENTO Y MANTENIMIENTO DE LAS VIAS TRANSFERIDAS POR LA EMERGENCIA DEL RIO PAEZ EN LOS DEPARTAMENTOS DE  CAUCA Y HUILA</t>
  </si>
  <si>
    <t>MEJORAMIENTO Y MANTENIMIENTO DE LA CARRETERA SABANETA - COVEÑAS  SUCRE - CORDOBA</t>
  </si>
  <si>
    <t>MEJORAMIENTO  DE LA CARRETERA OCAÑA-LA ONDINA-LLANO GRANDE-CONVENCION  DEPARTAMENTO DE NORTE DE SANTANDER</t>
  </si>
  <si>
    <t>MEJORAMIENTO Y MANTENIMIENTO DE LA CARRETERA LETICIA - TARAPACA  AMAZONAS</t>
  </si>
  <si>
    <t>MEJORAMIENTO Y MANTENIMIENTO DE LA CARRETERA YACOPI- LA PALMA- CAPARRAPI - DINDAL EN EL DEPARTAMENTO DE CUNDINAMARCA</t>
  </si>
  <si>
    <t>ESTUDIO Y DISEÑO OBRAS DE PROTECCION CONTRA LA EROSION EN EL GOLFO DE MORROSQUILLO Y CONSTRUCCION OBRAS DE MITIGACION EN EL SECTOR DE PLAYAS DE COVEÑAS SUCRE PAGOS PASIVOS EXIGIBLES VIGENCIAS EXPIRADAS REGIONAL. NACIONAL.</t>
  </si>
  <si>
    <t>REHABILITACIÓN Y CONSERVACION DE PUENTES PAGOS PASIVOS EXIGIBLES VIGENCIAS EXPIRADAS. NACIONAL</t>
  </si>
  <si>
    <t>MEJORAMIENTO Y MANTENIMIENTO DE CORREDORES ARTERIALES COMPLEMENTARIOS DE COMPETITIVIDAD PAGOS PASIVOS EXIGIBLES VIGENCIAS EXPIRADAS NACIONAL</t>
  </si>
  <si>
    <t>RECUPERACIÓN DE LA NAVEGABILIDAD DEL RIO META. DEPARTAMENTOS DEL META, CASANARE-ARAUCA Y VICHADA. PAGOS PASIVOS EXIGIBLES VIGENCIAS EXPIRADAS NACIONAL</t>
  </si>
  <si>
    <t>MEJORAMIENTO MANTENIMIENTO DE LA TRANSVERSAL DEL CARARE, PUERTO ARAUJO - CIMITARRA - LANDAZURI - VELEZ - BARBOSA - TUNJA - SANTANDER - BOYACA. PAGOS PASIVOS EXIGIBLES. VIGENCIAS EXPIRADAS</t>
  </si>
  <si>
    <t>MEJORAMIENTO Y PAVIMENTACION DE LAS VIAS A TRAVÉS DEL PROGRAMA DE INFRAESTRUCTURA VIAL DE INTEGRACION Y DESARROLLO REGIONAL COLOMBIA. PAGOS PASIVOS EXIGIBLES VIGENCIAS EXPIRADAS. NACIONAL</t>
  </si>
  <si>
    <t>CONSERVACIÓN DE VIAS A TRAVÉS DE MICROEMPRESAS Y ADMINISTRADORES VIALES PAGOS PASIVOS EXIGIBLES VIGENCIAS EXPIRADAS  NACIONAL</t>
  </si>
  <si>
    <t>MEJORAMIENTO Y MANTENIMIENTO CARRETERA PUERTA DE HIERRO-MAGANGUÉ-LA BODEGA-MOMPOX-BANCO-ARJONA-CUATROVIENTOS-CODAZZI-BANCO -TAMALAMEQUE-EL BURRO.TRANSVERSAL DEPRESION MOMPOSINA.SUCRE-BOLIVAR-MAGDALENA PAGO PASIVOS EXIGIBLES VIGENCIAS EXPIRADAS NACIONAL</t>
  </si>
  <si>
    <t>MEJORAMIENTO Y MANTENIMIENTO CARRETERA CÚCUTA-SARDINATA-OCAÑA-AGUACLARA Y ACCESOS.NORTE DE SANTANDER-CESAR.PAGOS PASIVOS EXIGIBLES VIGENCIAS EXPIRADAS. NACIONAL</t>
  </si>
  <si>
    <t>MEJORAMIENTO Y MANTENIMIENTO TRIBUGÁ-MEDELLIN-PUERTO BERRÍO-CRUCE RUTA 45-BARRANCABERMEJA-BUCARAMANGA-PAMPLONA-ARAUCA. CHOCÓ-ANTIOQUIA-SANTANDER-NORTE DE SANTANDER Y ARAUCA. PAGO PASIVOS EXIGIBLES VIGENCIAS EXPIRADAS  NACIONAL</t>
  </si>
  <si>
    <t>MEJORAMIENTO PROGRAMA DE MANTENIMIENTO SOSTENIBLE , , NACIONAL</t>
  </si>
  <si>
    <t>MEJORAMIENTO Y MANTENIMIENTO DE VÍAS PARA LA CONSOLIDACIÓN. NACIONAL</t>
  </si>
  <si>
    <t>APOYO FINANCIERO A ESTUDIOS, CONSTRUCCIÓN, MEJORAMIENTO, MANTENIMIENTO Y REHABILITACIÓN DE VÍAS CONTENIDAS EN EL CONTRATO-PLAN DEL DEPARTAMENTO DE ARAUCA.</t>
  </si>
  <si>
    <t>CONSTRUCCIÓN TÚNEL DEL TOYO Y VÍAS DE ACCESO EN EL CORREDOR SANTA FÉ DE ANTIOQUIA - CAÑAS GORDAS. ANTIOQUIA</t>
  </si>
  <si>
    <t>ADQUISICIÓN Y DOTACIÓN DE SEÑALES PARA LAS OBRAS DE SEGURIDAD VIAL. NACIONAL</t>
  </si>
  <si>
    <t>CONSTRUCCIÓN DE OBRAS PARA LA SEGURIDAD VIAL. NACIONAL</t>
  </si>
  <si>
    <t>MEJORAMIENTO , MANTENIMIENTO Y ADECUACIÓN DE EDIFICIOS SEDES DEL INVIAS. NACIONAL</t>
  </si>
  <si>
    <t>ADECUACIÓN Y DOTACIÓN DE INFRAESTRUCTURA PARA LA SEGURIDAD EN VÍAS NACIONALES. NACIONAL</t>
  </si>
  <si>
    <t>FORTALECIMIENTO DE LA SEGURIDAD EN VÍAS NACIONALES</t>
  </si>
  <si>
    <t>RENOVACIÓN , ACTUALIZACIÓN Y MANTENIMIENTO DE LAS TECNOLOGÍAS DE LA INFORMACIÓN Y LAS COMUNICACIONES EN EL INVIAS. NACIONAL</t>
  </si>
  <si>
    <t>CONSTRUCCIÓN ,MANTENIMIENTO , MEJORAMIENTO Y REHABILITACIÓN DE LA VÍA SANTA LUCIA - MOÑITOS EN EL DEPARTAMENTO DE   CÓRDOBA</t>
  </si>
  <si>
    <t>CONSTRUCCIÓN MEJORAMIENTO, MANTENIMIENTO Y REHABILITACIÓN DE LA VÍA  MUNCHIQUE – POPAYÁN EN EL DEPARTAMENTO DEL   CAUCA</t>
  </si>
  <si>
    <t>CONSTRUCCIÓN MEJORAMIENTO, MANTENIMIENTO Y REHABILITACIÓN DE LA VÍA ESPRIELLA - RÍO MATAJE, DEPARTAMENTO DE   NARIÑO</t>
  </si>
  <si>
    <t>MEJORAMIENTO ,MANTENIMIENTO Y REHABILITACIÓN DE LA RED TERCIARIA. NACIONAL</t>
  </si>
  <si>
    <t>MEJORAMIENTO Y MANTENIMIENTO TRIBUGÁ-MEDELLÍN-PUERTO BERRIO-CRUCE RUTA 45-BARRANCABERMEJA-BUCARAMANGA-PAMPLONA-ARAUCA.   CHOCÓ, ANTIOQUIA, SANTANDER, NORTE DE SANTANDER, ARAUCA</t>
  </si>
  <si>
    <t>CONSTRUCCIÓN , MEJORAMIENTO Y MANTENIMIENTO DE LA CARRETERA POPAYÁN - PATICO - PALETARÁ - ISNOS - PITALITO - SAN AGUSTÍN DE LOS CIRCUITOS ECOTURÍSTICOS  HUILA, CAUCA</t>
  </si>
  <si>
    <t>CONSTRUCCIÓN , MEJORAMIENTO Y MANTENIMIENTO DE LA CARRETERA CHINCHINÁ - MANIZALES. ACCESOS A MANIZALES. CALDAS</t>
  </si>
  <si>
    <t>CONSTRUCCIÓN , MEJORAMIENTO Y MANTENIMIENTO DE LA CARRETERA CALI - LOBOGUERRERO DE LOS ACCESOS A CALI. VALLE DEL CAUCA</t>
  </si>
  <si>
    <t>CONSTRUCCIÓN , MEJORAMIENTO Y MANTENIMIENTO DE LA CARRETERA SABANETA – COVEÑAS. SUCRE</t>
  </si>
  <si>
    <t>CONSTRUCCIÓN , MEJORAMIENTO Y MANTENIMIENTO DE LA CONEXIÓN ENTRE LA TRANSVERSAL BUENAVENTURA - PUERTO CARREÑO Y LA TRONCAL CENTRAL DEL NORTE, CUNDINAMARCA</t>
  </si>
  <si>
    <t>CONSTRUCCIÓN , MEJORAMIENTO Y MANTENIMIENTO DE LA CARRETERA CÚCUTA - DOS RIOS - SAN FAUSTINO - LA CHINA, NORTE DE SANTANDER</t>
  </si>
  <si>
    <t>CONSTRUCCIÓN , MEJORAMIENTO Y MANTENIMIENTO DE LA CARRETERA YACOPÍ - LA PALMA – CAPARRAPÍ - DINDAL. CUNDINAMARCA</t>
  </si>
  <si>
    <t>Administración , Recaudo y Control de la Contribución por Valorización.  Nacional</t>
  </si>
  <si>
    <t>Desarrollo e Implementación de un Sistema de Gestión de la Infraestructura de Transporte.   Nacional-[PREVIO CONCEPTO DNP]</t>
  </si>
  <si>
    <t>Construcción ,Mejoramiento y Mantenimiento de la vía Chaparral - Ortega - Guamo de la Alterna Buga - Puerto Inírida.  Tolima</t>
  </si>
  <si>
    <t>Construcción , Mejoramiento, Mantenimiento, Rehabilitación y Soluciones Definitivas para los Sitios Críticos de la vía Bogotá-Villavicencio en los Departamentos de  Meta, Cundinamarca</t>
  </si>
  <si>
    <t>Desarrollo e implementacion de criterios de sostenibilidad en la Infraestructura de Transporte  Nacional</t>
  </si>
  <si>
    <t>Desarrollo e Implementacion de un Sistema de Gestion de la Infraestructura de Transporte.  Nacional</t>
  </si>
  <si>
    <t>Construccion ,Mejoramiento y Mantenimiento de la via Circuito Medellin - Valle de Rio Negro .  Antioquia</t>
  </si>
  <si>
    <t>Divulgacion y comunicacion de la gestion, inversion, alcance y logros de los programas y proyectos del INVIAS.  Nacional</t>
  </si>
  <si>
    <t>Innovacion Normativa para Proyectos de Infraestructura del Transporte.  Nacional</t>
  </si>
  <si>
    <t>Mejoramiento , Mantenimiento, Rehabilitacion, Construccion de la Carretera Colombia - La Uribe, Conexion Pacifico - Orinoquia.   Huila, Meta</t>
  </si>
  <si>
    <t>Mejoramiento , Mantenimiento y Operacion del Corredor Ferreo Bogota - Belencito  Cundinamarca, Boyaca</t>
  </si>
  <si>
    <t>Desarrollo e Implementacion de un Sistema Inteligente de Transporte para la Red Vial.  Nacional</t>
  </si>
  <si>
    <t>CAPACITACION PERSONAL TECNICO Y ADMINISTRATIVO.</t>
  </si>
  <si>
    <t>CONSTRUCCION PISTA PARALELA, CALLE DE RODAJE Y CONEXIONES, PRIMERA ETAPA, AEROPUERTO EL DORADO, SANTAFE DE BOGOTA.</t>
  </si>
  <si>
    <t>AMPLIACION MANTENIMIENTO Y MEJORAMIENTO DE LA INFRAESTRUCTURA AEROPORTUARIA  AEROPUERTOS COMUNITARIOS</t>
  </si>
  <si>
    <t>CONSTRUCCION AEROPUERTO DE PALESTINA CALDAS.</t>
  </si>
  <si>
    <t>CONSTRUCCIÓN DE LA PISTA DEL AEROPUERTO DE IPIALES NARIÑO</t>
  </si>
  <si>
    <t>MEJORAMIENTO Y MANTENIMIENTO AEROPUERTO SANTA ANA. CARTAGO VALLE</t>
  </si>
  <si>
    <t>CONSTRUCCIÓN MEJORAMIENTO DE INFRAESTRUCTURA AEROPORTUARIA AEROPUERTO EL DORADO</t>
  </si>
  <si>
    <t>FORTALECIMIENTO DE LAS CAPACIDADES TECNOLÓGICAS DE LOS SISTEMAS AERONÁUTICOS A NIVEL NACIONAL</t>
  </si>
  <si>
    <t>MEJORAMIENTO DE LAS CAPACIDADES PARA LA OPERACIÓN DE LOS SISTEMAS AERONÁUTICOS A NIVEL NACIONAL</t>
  </si>
  <si>
    <t>MEJORAMIENTO DE LOS SERVICIOS AEROPORTUARIOS Y A LA NAVEGACIÓN AÉREA DEL AEROPUERTO  INTERNACIONAL ALFONSO BONILLA ARAGÓN DE LA CIUDAD DE CALI</t>
  </si>
  <si>
    <t>Construccion del Aeropuerto del Cafe - Etapa I  Palestina</t>
  </si>
  <si>
    <t>REHABILITACION DE VIAS FERREAS A NIVEL NACIONAL, A TRAVES DEL SISTEMA DE CONCESIONES</t>
  </si>
  <si>
    <t>MEJORAMIENTO DEL SISTEMA FERROVIARIO CENTRAL NACIONAL</t>
  </si>
  <si>
    <t>MEJORAMIENTO APOYO ESTATAL PROYECTO DE CONCESION AUTOPISTA RUTA DEL SOL REGION NACIONAL</t>
  </si>
  <si>
    <t>MEJORAMIENTO TRANSVERSAL DE LAS AMÉRICAS REGION NACIONAL. SECTOR 1</t>
  </si>
  <si>
    <t>MEJORAMIENTO AUTOPISTA BOGOTA - VILLAVICENCIO</t>
  </si>
  <si>
    <t>MEJORAMIENTO AUTOPISTAS DE LA MONTAÑA REGION NACIONAL</t>
  </si>
  <si>
    <t>MEJORAMIENTO MANTENIMIENTO CONCESIÓN CORDOBA- SUCRE</t>
  </si>
  <si>
    <t>APOYO A LA GESTION DEL ESTADO. ASESORIAS Y CONSULTORIAS. CONTRATOS DE CONCESION.</t>
  </si>
  <si>
    <t>MEJORAMIENTO  CONCESIÓN  ARMENIA PEREIRA MANIZALES</t>
  </si>
  <si>
    <t>MEJORAMIENTO APOYO ESTATAL PROYECTO DE CONCESION RUTA DEL SOL  SECTOR III NACIONAL</t>
  </si>
  <si>
    <t>MEJORAMIENTO MANTENIMIENTO DE LA CONCESION ZONA METROPOLITANA DE  BUCARAMANGA</t>
  </si>
  <si>
    <t>MEJORAMIENTO Y MANTENIMIENTO DE LA CONCESION BRICEÑO - TUNJA - SOGAMOSO</t>
  </si>
  <si>
    <t>MEJORAMIENTO APOYO ESTATAL PROYECTO DE CONCESION SANTA MARTA - PARAGUACHON  SANTA MARTA - PARAGUACHON</t>
  </si>
  <si>
    <t>IMPLEMENTACIÓN DEL SISTEMA INTEGRADO DE GESTIÓN Y CONTROL AGENCIA NACIONAL DE INFRAESTRUCTURA</t>
  </si>
  <si>
    <t>MEJORAMIENTO REHABILITACION Y MANTENIMIENTO DEL CORREDOR HONDA - PUERTO SALGAR - GIRARDOT , CUNDINAMARCA, CENTRO ORIENTE</t>
  </si>
  <si>
    <t>REHABILITACIÓN MEJORAMIENTO, OPERACIÓN Y MANTENIMIENTO DEO CORREDOR PERIMETRAL DE , CUNDINAMARCA, CENTRO ORIENTE</t>
  </si>
  <si>
    <t>MEJORAMIENTO , CONSTRUCCIÓN, MANTENIMIENTO Y OPERACIÓN DEL CORREDOR CONEXIÓN NORTE - AUTOPISTAS PARA LA PROSPERIDAD DEPARTAMENTO DE ANTIOQUIA</t>
  </si>
  <si>
    <t>CONSTRUCCIÓN OPERACIÓN Y MANTENIMIENTO DE LA CONCESIÓN AUTOPISTA CONEXIÓN PACÍFICO 1 - AUTOPISTAS PARA LA PROPERIDAD, ANTIOQUIA</t>
  </si>
  <si>
    <t>REHABILITACIÓN CONSTRUCCIÓN,MEJORAMIENTO, REHABILITACIÓN, OPERACIÓN Y MANTENIMIENTO DE LA CONCESIÓN AUTOPISTA AL RÍO MAGDALENA 2 DEPARTAMENTOS DE ANTIOQUIA Y SANTANDER, OCCIDENTE</t>
  </si>
  <si>
    <t>MEJORAMIENTO ,CONSTRUCCIÓN, OPERACIÓN Y MANTENIMIENTO DE LA CONCESIÓN AUTOPISTA CONEXIÓN PACÍFICO 2, , ANTIOQUIA, OCCIDENTE</t>
  </si>
  <si>
    <t>MEJORAMIENTO CONSTRUCCIÓN, OPERACIÓN Y MANTENIMIENTO DE LA AUTOPISTA CONEXIÓN PACÍFICO 3, AUTOPISTAS PARA LA PROSPERIDAD, , ANTIOQUIA, OCCIDENTE</t>
  </si>
  <si>
    <t>REHABILITACIÓN MEJORAMIENTO,CONSTRUCCIÓN,MANTENIMIENTO Y OPERACIÓN DEL CORREDOR CARTAGENA-BARRANQUILLA Y CIRCUNVALAR DE LA PROSPERIDAD DEPARTAMENTOS DE ATLÁNTICO Y BOLÍVAR</t>
  </si>
  <si>
    <t>CONSTRUCCIÓN OPERACION Y MANTENIMIENTO DE LA VIA MULALO - LOBOGUERRO, DEPARTAMENTO DEL VALLE DEL CAUCA</t>
  </si>
  <si>
    <t>MEJORAMIENTO CONSTRUCCIÓN, OPERACIÓN Y MANTENIMIENTO DE LA CONCESIÓN AUTOPISTA AL RÍO MAGDALENA 1. DEPARTAMENTO DE ANTIOQUIA</t>
  </si>
  <si>
    <t>MEJORAMIENTO , CONSTRUCCIÓN, REHABILITACIÓN, OPERACIÓN Y MANTENIMIENTO DE LA CONCESIÓN AUTOPISTA AL MAR 2, DEPARTAMENTO DE ANTIOQUIA</t>
  </si>
  <si>
    <t>MEJORAMIENTO , CONSTRUCCIÓN, REHABILITACIÓN, OPERACIÓN Y MANTENIMIENTO DE LA CONCESIÓN AUTOPISTA AL MAR 1, DEPARTAMENTO DE ANTIOQUIA</t>
  </si>
  <si>
    <t>CONSTRUCCIÓN DEL TÚNEL DEL TOYO Y SUS ACCESOS, DEPARTAMENTO DE ANTIOQUIA</t>
  </si>
  <si>
    <t>MEJORAMIENTO OBRAS COMPLEMENTARIAS Y COMPRA DE PREDIOS TRANSVERSAL DE LAS AMÉRICAS DEPARTAMENTOS DE ANTIOQUIA Y , CÓRDOBA</t>
  </si>
  <si>
    <t>MEJORAMIENTO CONSTRUCCIÓN, REHABILITACIÓN, OPERACIÓN Y MANTENIMIENTO DE LOS AEROPUERTOS DE LA ZONA SUR OCCIDENTE. DEPARTAMENTOS DE CAUCA, HUILA Y QUINDIO</t>
  </si>
  <si>
    <t>MEJORAMIENTO DEL CORREDOR PUERTA DE HIERRO - PALMAR DE VARELA Y CARRETO - CRUZ DEL VIZO, DEPARTAMENTO DEL ATLÁNTICO</t>
  </si>
  <si>
    <t>REHABILITACIÓN , MEJORAMIENTO, CONSTRUCCIÓN, MANTENIMIENTO Y OPERACIÓN DEL CORREDOR SANTANA - MOCOA - NEIVA, DEPARTAMENTOS DE HUILA, PUTUMAYO Y CAUCA</t>
  </si>
  <si>
    <t>MEJORAMIENTO , REHABILITACIÓN, CONSTRUCCIÓN, MANTENIMIENTO Y OPERACIÓN CORREDOR POPAYÁN - SANTANDER DE QULLICHAO, DEPARTAMENTO DEL CAUCA</t>
  </si>
  <si>
    <t>MEJORAMIENTO , REHABILITACIÓN, CONSTRUCCIÓN, MANTENIMIENTO Y OPERACIÓN DEL CORREDOR RUMICHACA - PASTO, DEPARTAMENTO DE NARIÑO</t>
  </si>
  <si>
    <t>MEJORAMIENTO , REHABILITACION, MANTENIMIENTO Y OPERACIÓN DEL CORREDOR TRANSVERSAL DEL SISGA, DEPARTAMENTOS DE BOYACA, CUNDINAMARCA Y CASANARE</t>
  </si>
  <si>
    <t>MEJORAMIENTO , CONSTRUCCIÓN, REHABILITACIÓN Y MANTENIMIENTO DEL CORREDOR VILLAVICENCIO - YOPAL, DEPARTAMENTOS DE META Y CASANARE</t>
  </si>
  <si>
    <t>MEJORAMIENTO , CONSTRUCCIÓN REHABILITACIÓN MANTENIMIENTO Y OPERACIÓN CORREDOR BUCARAMANGA - BARRANCABERMEJA - YONDÓ, DEPARTAMENTOS DE ANTIOQUIA Y SANTANDER</t>
  </si>
  <si>
    <t>MEJORAMIENTO , REHABILITACIÓN, CONSTRUCCIÓN, MANTENIMIENTO Y OPERACIÓN DEL CORREDOR GIRARDOT - NEIVA - EL JUNCAL, DEPARTAMENTOS DE HUILA Y TOLIMA</t>
  </si>
  <si>
    <t>MEJORAMIENTO REHABILITACIÓN, CONSTRUCCIÓN, MANTENIMIENTO Y OPERACIÓN DEL CORREDOR BUCARAMANGA – PAMPLONA, NORTE DE SANTANDER</t>
  </si>
  <si>
    <t>MEJORAMIENTO , CONSTRUCCIÓN, REHABILITACIÓN, MANTENIMIENTO Y OPERACIÓN DEL CORREDOR VIAL PAMPLONA - CÚCUTA, DEPARTAMENTO DE NORTE DE SANTANDER</t>
  </si>
  <si>
    <t>APOYO  PARA DISMINUIR EL RIESGO DE INCUMPLIMIENTO EN EL DESARROLLO DE LOS PROYECTOS DE INFRAESTRUCTURA VIAL   NACIONAL</t>
  </si>
  <si>
    <t>MEJORAMIENTO MANTENIMIENTO DE LA CONCESIÓN CARTAGENA BARRANQUILLA  ATLÁNTICO, BOLÍVAR</t>
  </si>
  <si>
    <t>Mejoramiento Apoyo estatal proyecto de concesiòn Ruta del Sol sector III,   Cesar, Bolívar, Magdalena</t>
  </si>
  <si>
    <t>Construcción Operación y Mantenimiento de la concesión Autopista Conexión Pacifico 1 - Autopistas para la prosperidad Antioquia</t>
  </si>
  <si>
    <t>Construcción Operaciòn y Mantenimiento de la vía Mulalo - Loboguerrero, Departamento del Valle del Cauca</t>
  </si>
  <si>
    <t>Rehabilitación Mejoramiento, Construcción, Mantenimiento y Operación del corredor Cartagena - Barranquilla y Circunvalar de la Prosperidad, departamentos de   Atlántico, Bolívar</t>
  </si>
  <si>
    <t>Rehabilitación Construcciòn, Mejoramiento, Operaciòn y Mantenimiento de la concesiòn Autopista al Rio Magdalena 2, departamentos de Antioquia, Santander</t>
  </si>
  <si>
    <t>Mejoramiento Construcciòn, Rehabilitación, Operaciòn y Mantenimiento de la concesiòn Autopista al Mar 1, departamento de Antioquia</t>
  </si>
  <si>
    <t>Control y seguimiento a las vias fluviales  Nacional</t>
  </si>
  <si>
    <t>Apoyo estatal a los aeropuertos a nivel nacional  Nacional</t>
  </si>
  <si>
    <t>Fortalecimiento de la gestion de planeacion de la infraestructura de transporte de manera integral   Nacional</t>
  </si>
  <si>
    <t>Fortalecimiento institucional de la capacidad tecnica para la planeacion integral del desarrollo de la infraestructura de transporte en el territorio nacional  Nacional</t>
  </si>
  <si>
    <t>IMPLEMENTACIÓN DE LA POLITICA DE SEGURIDAD VIAL , NACIONAL</t>
  </si>
  <si>
    <t>PREVENCIÓN , CONTROL Y DISMINUCIÓN DEL RIESGO DE ACCIDENTALIDAD VIAL. FONDO NACIONAL DE SEGURIDAD VIAL. LEY 1702 DE 2013. NACIONAL</t>
  </si>
  <si>
    <t>FORTALECIMIENTO INSTITUCIONAL DE LA AGENCIA NACIONAL DE SEGURIDAD VIAL- ANSV  NACIONAL</t>
  </si>
  <si>
    <t>ASISTENCIA TECNICA: INSTRUMENTACION E IMPLEMENTACION DEL MARCO DE PLANIFICACION Y GESTION TERRITORIAL Y URBANA DE LA POLITICA URBANA NACIONAL</t>
  </si>
  <si>
    <t>IMPLEMENTACIÓN PLAN DEPARTAMENTAL DE AGUA DEPARTAMENTO DE LA GUAJIRA</t>
  </si>
  <si>
    <t>IMPLEMENTACIÓN PLAN DEPARTAMENTAL DE AGUA DEPARTAMENTO DEL AMAZONAS</t>
  </si>
  <si>
    <t>APOYO FINANCIERO PARA LA CONFORMACION DE ESQUEMAS REGIONALES PARA LA PRESTACION DE SERVICIOS PUBLICOS DE ACUEDUCTO Y ALCANTARILLADO EADE - DEPARTAMENTO DE ANTIOQUIA</t>
  </si>
  <si>
    <t>APOYO FINANCIERO PARA LA MODERNIZACIÓN, FORTALECIMIENTO Y ASEGURAMIENTO DE LA PRESTACIÓN DE LOS SERVICIOS DE AGUA POTABLE Y SANEAMIENTO BÁSICO  EN COLOMBIA</t>
  </si>
  <si>
    <t>IMPLEMENTACIÓN PLAN DEPARTAMENTAL DE AGUA DEPARTAMENTO DE CHOCÓ</t>
  </si>
  <si>
    <t>Fortalecimiento a la formulacion e implementacion de la politica de vivienda rural -  Nacional</t>
  </si>
  <si>
    <t>Implementacion del Programa de agua potable y alcantarillado para el departamento de  La Guajira</t>
  </si>
  <si>
    <t>IMPLEMENTACIÓN DEL SISTEMA INTEGRADO DE GESTIÓN DE LA ENTIDAD A NIVEL  NACIONAL</t>
  </si>
  <si>
    <t>SUBSIDIO FAMILIAR DE VIVIENDA</t>
  </si>
  <si>
    <t>SUBSIDIO FAMILIAR DE VIVIENDA PARA POBLACION DESPLAZADA REGION NACIONAL</t>
  </si>
  <si>
    <t>PROGRAMA DE COBERTURA CONDICIONADA PARA CRÉDITOS DE VIVIENDA SEGUNDA GENERACIÓN</t>
  </si>
  <si>
    <t>SOLUCIONES DE VIVIENDA URBANA PARA HOGARES VINCULADOS A LA RED UNIDOS</t>
  </si>
  <si>
    <t>Fortalecimiento a la construccion de equipamientos en los programas de vivienda de interes prioritario y social   Nacional</t>
  </si>
  <si>
    <t>1056</t>
  </si>
  <si>
    <t>Transformación del campo</t>
  </si>
  <si>
    <t>10563</t>
  </si>
  <si>
    <t>Impulsar la competitividad rural a través de la provisión de bienes y servicios sectoriales que permitan hacer de las actividades agropecuarias una fuente de riqueza para los productores del campo</t>
  </si>
  <si>
    <t>13</t>
  </si>
  <si>
    <t>Locomotoras para el crecimiento y la generación de empleo</t>
  </si>
  <si>
    <t>132</t>
  </si>
  <si>
    <t>Agropecuaria y desarrollo rural</t>
  </si>
  <si>
    <t>10561</t>
  </si>
  <si>
    <t>Acelerar la salida de la pobreza y la ampliación de la clase media rural mediante una apuesta de inclusión productiva de los pobladores rurales.</t>
  </si>
  <si>
    <t>43</t>
  </si>
  <si>
    <t>Respuesta a la ola invernal</t>
  </si>
  <si>
    <t>999</t>
  </si>
  <si>
    <t>Sin estrategia</t>
  </si>
  <si>
    <t>22</t>
  </si>
  <si>
    <t>Promoción social</t>
  </si>
  <si>
    <t>222</t>
  </si>
  <si>
    <t>Política para la población víctima del desplazamiento forzado por la violencia</t>
  </si>
  <si>
    <t>10562</t>
  </si>
  <si>
    <t>Cerrar las brechas urbano-rurales y sentar las bases para la movilidad social mediante la dotación de bienes públicos y servicios que apoyen el desarrollo humano de los pobladores rurales.</t>
  </si>
  <si>
    <t>221</t>
  </si>
  <si>
    <t>Red para la superación de la pobreza extrema</t>
  </si>
  <si>
    <t>12</t>
  </si>
  <si>
    <t>Competitividad y crecimiento de la productividad</t>
  </si>
  <si>
    <t>123</t>
  </si>
  <si>
    <t>Apoyos transversales a la competitividad</t>
  </si>
  <si>
    <t>Competitividad y crecimiento de la productividad - Válido hasta 2017</t>
  </si>
  <si>
    <t>121</t>
  </si>
  <si>
    <t>Desarrollo de competencias y formalización para la prosperidad</t>
  </si>
  <si>
    <t>11</t>
  </si>
  <si>
    <t>Innovación para la prosperidad</t>
  </si>
  <si>
    <t>111</t>
  </si>
  <si>
    <t>Conocimiento e innovación</t>
  </si>
  <si>
    <t>10564</t>
  </si>
  <si>
    <t>Ordenar el territorio rural buscando un mayor acceso a la tierra por parte de los productores agropecuarios sin tierras o con tierra insuficiente, el uso eficiente del suelo y la seguridad jurídica sobre los derechos de propiedad bajo un enfoque de crecim</t>
  </si>
  <si>
    <t>51</t>
  </si>
  <si>
    <t>Buen gobierno, lucha contra la corrupción y participación ciudadana</t>
  </si>
  <si>
    <t>511</t>
  </si>
  <si>
    <t>Buen gobierno</t>
  </si>
  <si>
    <t>REDUCCIÓN DE LA POBREZA Y PROMOCIÓN DEL EMPLEO Y LA EQUIDAD - Válido hasta 2010</t>
  </si>
  <si>
    <t>CONSOLIDAR EL CRECIMIENTO Y MEJORAR LA COMPETITIVIDAD DEL SECTOR AGROPECUARIO - Válido hasta 2010</t>
  </si>
  <si>
    <t>37</t>
  </si>
  <si>
    <t>EQUIDAD EN EL CAMPO - Válido hasta 2010</t>
  </si>
  <si>
    <t>10551</t>
  </si>
  <si>
    <t>Avanzar hacia la garantía del goce efectivo de derechos de las víctimas del conflicto armado en Colombia.</t>
  </si>
  <si>
    <t>10565</t>
  </si>
  <si>
    <t>Contar con un arreglo institucional integral y multisectorial que tenga presencia territorial de acuerdo con las necesidades de los pobladores rurales y los atributos del territorio, que permita corregir las brechas de bienestar y de oportunidades de desa</t>
  </si>
  <si>
    <t>41</t>
  </si>
  <si>
    <t>Gestión ambiental para el desarrollo sostenible</t>
  </si>
  <si>
    <t>1053</t>
  </si>
  <si>
    <t>Crecimiento verde</t>
  </si>
  <si>
    <t>10533</t>
  </si>
  <si>
    <t>Proteger y asegurar el uso sostenible del capital natural y mejorar la calidad y la gobernanza ambiental</t>
  </si>
  <si>
    <t>10532</t>
  </si>
  <si>
    <t>Lograr un crecimiento resiliente y reducir la vulnerabilidad frente a los riesgos de desastres y al cambio climático</t>
  </si>
  <si>
    <t>10531</t>
  </si>
  <si>
    <t>Avanzar hacia un crecimiento sostenible y bajo en carbono</t>
  </si>
  <si>
    <t>42</t>
  </si>
  <si>
    <t>Gestión del riesgo de desastres: Buen gobierno para comunidades seguras</t>
  </si>
  <si>
    <t>Pendiente por Definir</t>
  </si>
  <si>
    <t>5</t>
  </si>
  <si>
    <t>UNA GESTIÓN AMBIENTAL Y DEL RIESGO QUE PROMUEVA EL DESARROLLO SOSTENIBLE - Válido hasta 2010</t>
  </si>
  <si>
    <t>52</t>
  </si>
  <si>
    <t>UNA GESTIÓN AMBIENTAL QUE PROMUEVA EL DESARROLLO SOSTENIBLE - Válido hasta 2010</t>
  </si>
  <si>
    <t>112</t>
  </si>
  <si>
    <t>Emprendimiento empresarial</t>
  </si>
  <si>
    <t>1052</t>
  </si>
  <si>
    <t>Competitividad e infraestructura estratégicas</t>
  </si>
  <si>
    <t>10522</t>
  </si>
  <si>
    <t>Contribuir al desarrollo productivo y la solución de los desafios sociales del país, a través de la ciencia, tecnología e innovación</t>
  </si>
  <si>
    <t>135</t>
  </si>
  <si>
    <t>Vivienda y ciudades amables</t>
  </si>
  <si>
    <t>Relevancia internacional</t>
  </si>
  <si>
    <t>522</t>
  </si>
  <si>
    <t>Política internacional</t>
  </si>
  <si>
    <t>10524</t>
  </si>
  <si>
    <t>Incrementar la productividad de las empresas Colombianas a partir de la sofisticación y diversificación del aparato productivo</t>
  </si>
  <si>
    <t>1051</t>
  </si>
  <si>
    <t>10516</t>
  </si>
  <si>
    <t>Optimizar la Gestión de la inversión de los recursos públicos</t>
  </si>
  <si>
    <t>122</t>
  </si>
  <si>
    <t>Infraestructura para la competitividad</t>
  </si>
  <si>
    <t>10517</t>
  </si>
  <si>
    <t>Promover la eficiencia y eficacia administrativa</t>
  </si>
  <si>
    <t>1054</t>
  </si>
  <si>
    <t>Movilidad social</t>
  </si>
  <si>
    <t>10541</t>
  </si>
  <si>
    <t>Cerrar la brecha en el acceso y la calidad de la educación, para mejorar la formación de capital humano, incrementar la movilidad social y fomentar la construcción de ciudadanía</t>
  </si>
  <si>
    <t>21</t>
  </si>
  <si>
    <t>Política Integral de desarrollo y protección social</t>
  </si>
  <si>
    <t>216</t>
  </si>
  <si>
    <t>Promoción de la cultura</t>
  </si>
  <si>
    <t>31</t>
  </si>
  <si>
    <t>Seguridad – orden público y seguridad ciudadana</t>
  </si>
  <si>
    <t>10556</t>
  </si>
  <si>
    <t>Proveer Seguridad y Defensa en el Territorio Nacional</t>
  </si>
  <si>
    <t>53</t>
  </si>
  <si>
    <t>Apoyos transversales al desarrollo regional</t>
  </si>
  <si>
    <t>533</t>
  </si>
  <si>
    <t>Planes de consolidación</t>
  </si>
  <si>
    <t>214</t>
  </si>
  <si>
    <t>Acceso y calidad en salud: universal y sostenible</t>
  </si>
  <si>
    <t>2</t>
  </si>
  <si>
    <t>POLÍTICA DE DEFENSA Y SEGURIDAD DEMOCRÁTICA - Válido hasta 2010</t>
  </si>
  <si>
    <t>HACIA LA CONSOLIDACIÓN DE POLÍTICA DE SEGURIDAD DEMOCRÁTICA - Válido hasta 2010</t>
  </si>
  <si>
    <t>10525</t>
  </si>
  <si>
    <t>Infraestructura y servicios de logística y transporte para la integración territorial</t>
  </si>
  <si>
    <t>6</t>
  </si>
  <si>
    <t>UN MEJOR ESTADO AL SERVICIO DE LOS CIUDADANOS - Válido hasta 2010</t>
  </si>
  <si>
    <t>62</t>
  </si>
  <si>
    <t>LOS RETOS DEL ESTADO COMUNITARIO - Válido hasta 2010</t>
  </si>
  <si>
    <t>213</t>
  </si>
  <si>
    <t>Formación de capital humano</t>
  </si>
  <si>
    <t>211</t>
  </si>
  <si>
    <t>Primera infancia</t>
  </si>
  <si>
    <t>32</t>
  </si>
  <si>
    <t>Justicia</t>
  </si>
  <si>
    <t>10511</t>
  </si>
  <si>
    <t>Afianzar la lucha contra la corrupción, transparencia y rendición de cuentas</t>
  </si>
  <si>
    <t>10553</t>
  </si>
  <si>
    <t>Fortalecer la articulación del Estado en un marco de Política Criminal coherente, eficaz y con enfoque restaurativo.</t>
  </si>
  <si>
    <t>Justicia - Válido hasta 2018</t>
  </si>
  <si>
    <t>Sin estrategia - Válido hasta 2018</t>
  </si>
  <si>
    <t>10542</t>
  </si>
  <si>
    <t>Garantizar los mínimos vitales y avanzar en el fortalecimiento de las capacidades de la población en pobreza extrema para su efectiva inclusión social y productiva (Sistema de Promoción Social)</t>
  </si>
  <si>
    <t>215</t>
  </si>
  <si>
    <t>Empleabilidad, emprendimiento y generación de ingresos</t>
  </si>
  <si>
    <t>23</t>
  </si>
  <si>
    <t>Políticas diferenciadas para la inclusión social</t>
  </si>
  <si>
    <t>231</t>
  </si>
  <si>
    <t>Grupos étnicos</t>
  </si>
  <si>
    <t>33</t>
  </si>
  <si>
    <t>Derechos humanos, derecho internacional humanitario y justicia transicional</t>
  </si>
  <si>
    <t>212</t>
  </si>
  <si>
    <t>Niñez, adolescencia y juventud</t>
  </si>
  <si>
    <t>10515</t>
  </si>
  <si>
    <t>Optimizar la gestión de la información</t>
  </si>
  <si>
    <t>10512</t>
  </si>
  <si>
    <t>Articulación Nación territorio fortalecida</t>
  </si>
  <si>
    <t>12087</t>
  </si>
  <si>
    <t>2. Capítulo de grupos indígenas</t>
  </si>
  <si>
    <t>10523</t>
  </si>
  <si>
    <t>Incentivar el conocimiento,  la cultura y  el respecto del derecho de autor  y derechos conexos con miras mejorar  la creatividad productiva de las industrias culturales en Colombia.</t>
  </si>
  <si>
    <t>10555</t>
  </si>
  <si>
    <t>Promover la prestación, administración y acceso a los servicios de justicia con un enfoque sistémico y territorial</t>
  </si>
  <si>
    <t>10557</t>
  </si>
  <si>
    <t>Consolidación de la acción integral contra minas antipersona</t>
  </si>
  <si>
    <t>24</t>
  </si>
  <si>
    <t>Acceso social a servicios</t>
  </si>
  <si>
    <t>10521</t>
  </si>
  <si>
    <t>Consolidar el desarrollo minero-energético para la equidad regional.</t>
  </si>
  <si>
    <t>134</t>
  </si>
  <si>
    <t>Desarrollo minero y expansión energética</t>
  </si>
  <si>
    <t>513</t>
  </si>
  <si>
    <t>Participación ciudadana y capital social</t>
  </si>
  <si>
    <t>512</t>
  </si>
  <si>
    <t>Estrategias contra la corrupción</t>
  </si>
  <si>
    <t>10514</t>
  </si>
  <si>
    <t>531</t>
  </si>
  <si>
    <t>Fortalecimiento institucional de las entidades territoriales y relación Nación-Territorio</t>
  </si>
  <si>
    <t>10513</t>
  </si>
  <si>
    <t>Fortalecer la articulación Nación-territorio</t>
  </si>
  <si>
    <t>10546</t>
  </si>
  <si>
    <t>Establecer un apoyo oportuno frente a los riegos que afectan el bienestar de la población y los mecanismos para la protección de las condiciones de vida de las personas</t>
  </si>
  <si>
    <t>10552</t>
  </si>
  <si>
    <t>Fortalecer y articular los mecanismos de transición hacia la paz</t>
  </si>
  <si>
    <t>Contar con un arreglo institucional integral y multisectorial que tenga presencia territorial de acuerdo con las necesidades de los pobladores rurales y los atributos del territorio, que permita corregir las brechas de bienestar y de oportunidades de desarrollo entre regiones rurales</t>
  </si>
  <si>
    <t>Seguridad – orden público y seguridad ciudadana - Válido hasta 2017</t>
  </si>
  <si>
    <t>7</t>
  </si>
  <si>
    <t>DIMENSIONES ESPECIALES DEL DESARROLLO - Válido hasta 2010</t>
  </si>
  <si>
    <t>78</t>
  </si>
  <si>
    <t>EL SECTOR DE LA ECONOMÍA SOLIDARIA: MODELO ALTERNATIVO DE DESARROLLO SOSTENIBLE - Válido hasta 2010</t>
  </si>
  <si>
    <t>10518</t>
  </si>
  <si>
    <t>Promover y asegurar los intereses nacionales a través de la política exterior y cooperación internacional</t>
  </si>
  <si>
    <t>10545</t>
  </si>
  <si>
    <t>Mejorar las condiciones de salud de la población colombiana y propiciar el goce efectivo del derecho a la salud, en condiciones de calidad, eficiencia, equidad y sostenibilidad</t>
  </si>
  <si>
    <t>10526</t>
  </si>
  <si>
    <t>Promover las TIC como plataforma para la equidad, la educación y la competitividad.</t>
  </si>
  <si>
    <t>10543</t>
  </si>
  <si>
    <t>Generar alternativas para crear empleos de calidad y acceder al aseguramiento ante la falta de ingresos y los riesgos laborales.</t>
  </si>
  <si>
    <t>133</t>
  </si>
  <si>
    <t>Infraestructura de transporte</t>
  </si>
  <si>
    <t>10527</t>
  </si>
  <si>
    <t>Proveer la infraestructura y servicios de logística y transporte para la integración territorial</t>
  </si>
  <si>
    <t>10544</t>
  </si>
  <si>
    <t>Impulsar la planificación actuación coherente y articulada de los sectores de vivienda, agua potable y saneamiento básico, bajo el concepto de "Ciudades Amables y Sostenibles para la Equidad", en complemento con las acciones estratégicas de movilidad urba</t>
  </si>
  <si>
    <t>13209</t>
  </si>
  <si>
    <t>Agro Ingreso Seguro</t>
  </si>
  <si>
    <t>43037</t>
  </si>
  <si>
    <t>Programa nacional de reactivación agropecuaria - PRAN</t>
  </si>
  <si>
    <t>13232</t>
  </si>
  <si>
    <t>Vivienda rural</t>
  </si>
  <si>
    <t>22222</t>
  </si>
  <si>
    <t>Vivienda rural  - APD</t>
  </si>
  <si>
    <t>43038</t>
  </si>
  <si>
    <t>PRAN Cafetero</t>
  </si>
  <si>
    <t>13207</t>
  </si>
  <si>
    <t>Institucionalidad para el desarrollo rural y la competitividad</t>
  </si>
  <si>
    <t>22108</t>
  </si>
  <si>
    <t>Vivienda saludable- Red Juntos</t>
  </si>
  <si>
    <t>13211</t>
  </si>
  <si>
    <t>Apoyo política agropecuaria</t>
  </si>
  <si>
    <t>13222</t>
  </si>
  <si>
    <t>Microempresa rural</t>
  </si>
  <si>
    <t>12303</t>
  </si>
  <si>
    <t>Mejoramiento del entorno de negocios</t>
  </si>
  <si>
    <t>12102</t>
  </si>
  <si>
    <t>Estimulación del desarrollo empresarial - Válido hasta 2017</t>
  </si>
  <si>
    <t>12301</t>
  </si>
  <si>
    <t>Apoyo al acceso a servicios financieros</t>
  </si>
  <si>
    <t>11102</t>
  </si>
  <si>
    <t>Fortalecimiento de las capacidades para ciencia y tecnología</t>
  </si>
  <si>
    <t>13215</t>
  </si>
  <si>
    <t>Control y prevención a la producción agropecuaria y pesquera</t>
  </si>
  <si>
    <t>13220</t>
  </si>
  <si>
    <t>Infraestructura administrativa</t>
  </si>
  <si>
    <t>Investigación e innovación agropecuaria</t>
  </si>
  <si>
    <t>51101</t>
  </si>
  <si>
    <t>Eficiencia gubernamental</t>
  </si>
  <si>
    <t>13229</t>
  </si>
  <si>
    <t>Subsidio integral EBAS - APD</t>
  </si>
  <si>
    <t>372</t>
  </si>
  <si>
    <t>MEJORAR LA CAPACIDAD DE LOS PEQUEÑOS CAMPESINOS PARA GENERAR INGRESOS - Válido hasta 2010</t>
  </si>
  <si>
    <t>13202</t>
  </si>
  <si>
    <t>Competitividad de la producción agropecuaria</t>
  </si>
  <si>
    <t>41006</t>
  </si>
  <si>
    <t>Información ambiental para la toma de decisiones</t>
  </si>
  <si>
    <t>41003</t>
  </si>
  <si>
    <t>Desarrollo bajo en carbono</t>
  </si>
  <si>
    <t>41014</t>
  </si>
  <si>
    <t>Protección y restauración de la biodiversidad y sus servicios eco sistémicos</t>
  </si>
  <si>
    <t>41001</t>
  </si>
  <si>
    <t>Administración y uso eficiente del recurso hídrico</t>
  </si>
  <si>
    <t>41009</t>
  </si>
  <si>
    <t>Mejoramiento de la gestión institucional ambiental</t>
  </si>
  <si>
    <t>41008</t>
  </si>
  <si>
    <t>Mejoramiento de la calidad ambiental</t>
  </si>
  <si>
    <t>41004</t>
  </si>
  <si>
    <t>Gestión ambiental sectorial y urbana</t>
  </si>
  <si>
    <t>41016</t>
  </si>
  <si>
    <t>Uso sostenible de los recursos naturales para la competitividad</t>
  </si>
  <si>
    <t>42005</t>
  </si>
  <si>
    <t>Reducción del riesgo</t>
  </si>
  <si>
    <t>41002</t>
  </si>
  <si>
    <t>Apoyo a las corporaciones ambientales con bajos ingresos</t>
  </si>
  <si>
    <t>529</t>
  </si>
  <si>
    <t>OTROS PROGRAMAS - Válido hasta 2010</t>
  </si>
  <si>
    <t>525</t>
  </si>
  <si>
    <t>PREVENCIÓN Y CONTROL DE LA DEGRADACIÓN AMBIENTAL - Válido hasta 2010</t>
  </si>
  <si>
    <t>11201</t>
  </si>
  <si>
    <t>Apoyo al emprendimiento empresarial por oportunidad</t>
  </si>
  <si>
    <t>13540</t>
  </si>
  <si>
    <t>41012</t>
  </si>
  <si>
    <t>Prevención, mitigación, atención de desastres</t>
  </si>
  <si>
    <t>41005</t>
  </si>
  <si>
    <t>Gestión del riesgo de pérdida de biodiversidad</t>
  </si>
  <si>
    <t>42004</t>
  </si>
  <si>
    <t>Prácticas de buen gobierno en gestión del riego desastres</t>
  </si>
  <si>
    <t>13501</t>
  </si>
  <si>
    <t>Asistencia técnica y apoyo financiero a proyectos específicos de acueducto y alcantarillado</t>
  </si>
  <si>
    <t>51102</t>
  </si>
  <si>
    <t>Gestión pública orientada a resultados</t>
  </si>
  <si>
    <t>11103</t>
  </si>
  <si>
    <t>Institucionalidad del Sistema Nacional de Ciencia y Tecnología</t>
  </si>
  <si>
    <t>52202</t>
  </si>
  <si>
    <t>Cooperación internacional</t>
  </si>
  <si>
    <t>Fortalecimiento de la gestión y dirección del Sector Ciencia y Tecnología</t>
  </si>
  <si>
    <t>12302</t>
  </si>
  <si>
    <t>Desarrollo del mercado de capitales</t>
  </si>
  <si>
    <t>12203</t>
  </si>
  <si>
    <t>Desarrollo y uso eficiente de infraestructura</t>
  </si>
  <si>
    <t>51103</t>
  </si>
  <si>
    <t>Información pública</t>
  </si>
  <si>
    <t>Gestión, protección y salvaguardia del patrimonio cultural Colombiano</t>
  </si>
  <si>
    <t>21605</t>
  </si>
  <si>
    <t>Fortalecimiento de industrias culturales</t>
  </si>
  <si>
    <t>21602</t>
  </si>
  <si>
    <t>Articulación del sistema nacional de cultura</t>
  </si>
  <si>
    <t>Fortalecimiento de la gestión y dirección del Sector Cultura</t>
  </si>
  <si>
    <t>31001</t>
  </si>
  <si>
    <t>Bienestar</t>
  </si>
  <si>
    <t>Fortalecimiento de la gestión y dirección del Sector Defensa y Policía</t>
  </si>
  <si>
    <t>53302</t>
  </si>
  <si>
    <t>Plan nacional de consolidación territorial - PNCT</t>
  </si>
  <si>
    <t>31010</t>
  </si>
  <si>
    <t>Investigación y desarrollo</t>
  </si>
  <si>
    <t>31003</t>
  </si>
  <si>
    <t>Comunicaciones</t>
  </si>
  <si>
    <t>31017</t>
  </si>
  <si>
    <t>Seguridad y defensa nacional</t>
  </si>
  <si>
    <t>31007</t>
  </si>
  <si>
    <t>Dotación de armamento y material de guerra</t>
  </si>
  <si>
    <t>31002</t>
  </si>
  <si>
    <t>Capacidad aérea, terrestre, marítima y fluvial</t>
  </si>
  <si>
    <t>21405</t>
  </si>
  <si>
    <t>Prestación de servicios de salud</t>
  </si>
  <si>
    <t>31004</t>
  </si>
  <si>
    <t>Construcción y mantenimiento de infraestructura</t>
  </si>
  <si>
    <t>219</t>
  </si>
  <si>
    <t>12206</t>
  </si>
  <si>
    <t>Programa de reposición vehicular</t>
  </si>
  <si>
    <t>12201</t>
  </si>
  <si>
    <t>Apropiación y adopción de las TIC</t>
  </si>
  <si>
    <t>31012</t>
  </si>
  <si>
    <t>Logística</t>
  </si>
  <si>
    <t>21307</t>
  </si>
  <si>
    <t>Gestión educativa</t>
  </si>
  <si>
    <t>21302</t>
  </si>
  <si>
    <t>Cobertura educativa</t>
  </si>
  <si>
    <t>21308</t>
  </si>
  <si>
    <t>Infraestructura educativa</t>
  </si>
  <si>
    <t>22210</t>
  </si>
  <si>
    <t>21311</t>
  </si>
  <si>
    <t>Pertinencia educativa</t>
  </si>
  <si>
    <t>21101</t>
  </si>
  <si>
    <t>Alimentación escolar</t>
  </si>
  <si>
    <t>21301</t>
  </si>
  <si>
    <t>Calidad educativa</t>
  </si>
  <si>
    <t>32005</t>
  </si>
  <si>
    <t>Fortalecimiento de la capacidad investigativa y técnico científica</t>
  </si>
  <si>
    <t>21312</t>
  </si>
  <si>
    <t>Universidades</t>
  </si>
  <si>
    <t>21306</t>
  </si>
  <si>
    <t>Calidad y cobertura educativa - Entidades Territoriales</t>
  </si>
  <si>
    <t>Fortalecimiento de la gestión y dirección del Sector Educación</t>
  </si>
  <si>
    <t>Cobertura, equidad y permanencia en la educación preescolar, básica y media</t>
  </si>
  <si>
    <t>0502</t>
  </si>
  <si>
    <t>Gestión Pública moderna, eficiente, transparente y participativa</t>
  </si>
  <si>
    <t>Mejoramiento de la calidad educativa en gestión pública</t>
  </si>
  <si>
    <t>32003</t>
  </si>
  <si>
    <t>Adquisición, construcción y adecuación de infraestructura judicial</t>
  </si>
  <si>
    <t>32020</t>
  </si>
  <si>
    <t>Funcionamiento de la Fiscalía</t>
  </si>
  <si>
    <t>Funcionamiento de la Fiscalía - Válido hasta 2017</t>
  </si>
  <si>
    <t>Fortalecimiento de la capacidad investigativa y técnico científica - Válido hasta 2017</t>
  </si>
  <si>
    <t>32010</t>
  </si>
  <si>
    <t>Justicia en línea, modernización tecnológica y sistemas de información</t>
  </si>
  <si>
    <t>622</t>
  </si>
  <si>
    <t>ESTADO EFICIENTE Y TRANSPARENTE - Válido hasta 2010</t>
  </si>
  <si>
    <t>21305</t>
  </si>
  <si>
    <t>Familias en acción</t>
  </si>
  <si>
    <t>21501</t>
  </si>
  <si>
    <t>Generación de ingresos</t>
  </si>
  <si>
    <t>22208</t>
  </si>
  <si>
    <t>Generación de ingresos APD</t>
  </si>
  <si>
    <t>22103</t>
  </si>
  <si>
    <t>Generación de ingresos - Red Juntos</t>
  </si>
  <si>
    <t>Atención, asistencia  y reparación integral a las víctimas</t>
  </si>
  <si>
    <t>22215</t>
  </si>
  <si>
    <t>Apoyo psicosocial Batuta</t>
  </si>
  <si>
    <t>23104</t>
  </si>
  <si>
    <t>Desarrollo integral de la población indígena</t>
  </si>
  <si>
    <t>22220</t>
  </si>
  <si>
    <t>Asistencia integral población desplazada</t>
  </si>
  <si>
    <t>33004</t>
  </si>
  <si>
    <t>21502</t>
  </si>
  <si>
    <t>Infraestructura para la prestación de servicios</t>
  </si>
  <si>
    <t>22104</t>
  </si>
  <si>
    <t>Implementación Red Juntos</t>
  </si>
  <si>
    <t>Fortalecimiento de la gestión y dirección del Sector Inclusión Social y Reconciliación</t>
  </si>
  <si>
    <t>21406</t>
  </si>
  <si>
    <t>Protección salud pública</t>
  </si>
  <si>
    <t>21205</t>
  </si>
  <si>
    <t>Protección de los derechos de la niñez y la familia</t>
  </si>
  <si>
    <t>Desarrollo integral de la primera infancia a la juventud, y fortalecimiento de las capacidades de las familias de niñas, niños y adolescentes</t>
  </si>
  <si>
    <t>0406</t>
  </si>
  <si>
    <t>Generación de la información geográfica del territorio nacional</t>
  </si>
  <si>
    <t>31009</t>
  </si>
  <si>
    <t>Inteligencia</t>
  </si>
  <si>
    <t>31016</t>
  </si>
  <si>
    <t>Seguridad y convivencia ciudadana</t>
  </si>
  <si>
    <t>33005</t>
  </si>
  <si>
    <t>Prevención de violaciones a los DDHH y DIH</t>
  </si>
  <si>
    <t>LA CONVIVENCIA Y LA SEGURIDAD CIUDADANA - Válido hasta 2010</t>
  </si>
  <si>
    <t>33007</t>
  </si>
  <si>
    <t>Protección a los derechos humanos</t>
  </si>
  <si>
    <t>Fortalecimiento institucional a los procesos organizativos de concertación; garantía, prevención y respeto de los derechos humanos como fundamentos para la paz</t>
  </si>
  <si>
    <t>Participación Ciudadana, Política y diversidad de creencia</t>
  </si>
  <si>
    <t>32001</t>
  </si>
  <si>
    <t>Acceso a la justicia</t>
  </si>
  <si>
    <t>32012</t>
  </si>
  <si>
    <t>Plan maestro de reposición, rehabilitación y mantenimiento de infraestructura penitenciaria y carcelaria</t>
  </si>
  <si>
    <t>24011</t>
  </si>
  <si>
    <t>Subsidios gas</t>
  </si>
  <si>
    <t>Fortalecimiento de la gestión y dirección del Sector Minas y Energía</t>
  </si>
  <si>
    <t>24008</t>
  </si>
  <si>
    <t>Programa de normalización de redes eléctricas – PRONE</t>
  </si>
  <si>
    <t>13408</t>
  </si>
  <si>
    <t>Seguridad y mejoramiento de la gestión minera</t>
  </si>
  <si>
    <t>24010</t>
  </si>
  <si>
    <t>Subsidios eléctricos</t>
  </si>
  <si>
    <t>24004</t>
  </si>
  <si>
    <t>Fondo de Apoyo Financiero para la Energización de las Zonas Rurales Interconectadas - FAER</t>
  </si>
  <si>
    <t>24006</t>
  </si>
  <si>
    <t>Fondo de Energía Social - FOES</t>
  </si>
  <si>
    <t>51303</t>
  </si>
  <si>
    <t>Fortalecimiento de la institucionalidad para la democracia</t>
  </si>
  <si>
    <t>Consolidación productiva del sector de energía eléctrica</t>
  </si>
  <si>
    <t>Acceso al servicio público domiciliario de gas combustible</t>
  </si>
  <si>
    <t>24002</t>
  </si>
  <si>
    <t>Energía</t>
  </si>
  <si>
    <t>13406</t>
  </si>
  <si>
    <t>Mejoramiento de la gestión institucional</t>
  </si>
  <si>
    <t>24003</t>
  </si>
  <si>
    <t>Estudios - IPSE</t>
  </si>
  <si>
    <t>24007</t>
  </si>
  <si>
    <t>Interconexión Colombia-Venezuela</t>
  </si>
  <si>
    <t>13403</t>
  </si>
  <si>
    <t>13405</t>
  </si>
  <si>
    <t>Hidrocarburos</t>
  </si>
  <si>
    <t>51202</t>
  </si>
  <si>
    <t>33008</t>
  </si>
  <si>
    <t>Sistema nacional de defensoría pública</t>
  </si>
  <si>
    <t>53102</t>
  </si>
  <si>
    <t>Apoyo regional a través de recursos de regalías</t>
  </si>
  <si>
    <t>MEJORAMIENTO DE LA PLANEACIÓN TERRITORIAL, SECTORIAL Y DE INVERSIÓN PÚBLICA</t>
  </si>
  <si>
    <t>33006</t>
  </si>
  <si>
    <t>Prevención de violaciones a los DHH infracciones al DIH</t>
  </si>
  <si>
    <t>gestión de espacios para fortalecer el desarrollo integral de la primera infancia desde el sector presidencia</t>
  </si>
  <si>
    <t>Impulsar el desarrollo integral de las poblaciones con enfoque diferencial desde el sector Presidencia</t>
  </si>
  <si>
    <t>43001</t>
  </si>
  <si>
    <t>Adición ola invernal</t>
  </si>
  <si>
    <t>31014</t>
  </si>
  <si>
    <t>Reintegración comunitaria</t>
  </si>
  <si>
    <t>Adquisición, construcción y adecuación de infraestructura judicial - Válido hasta 2017</t>
  </si>
  <si>
    <t>781</t>
  </si>
  <si>
    <t>DESARROLLO INSTITUCIONAL Y DE CONTROL - Válido hasta 2010</t>
  </si>
  <si>
    <t>Fortalecimiento de la soberanía territorial y desarrollo fronterizo</t>
  </si>
  <si>
    <t>21409</t>
  </si>
  <si>
    <t>Unificación y universalización del régimen subsidiado</t>
  </si>
  <si>
    <t>12207</t>
  </si>
  <si>
    <t>Promoción bajo un marco convergente</t>
  </si>
  <si>
    <t>12202</t>
  </si>
  <si>
    <t>Desarrollo de aplicaciones y contenidos</t>
  </si>
  <si>
    <t>12213</t>
  </si>
  <si>
    <t>Telecomunicaciones sociales</t>
  </si>
  <si>
    <t>PROTECCIÓN SOCIAL</t>
  </si>
  <si>
    <t>12106</t>
  </si>
  <si>
    <t>Políticas activas y pasivas de mercado de trabajo</t>
  </si>
  <si>
    <t>12104</t>
  </si>
  <si>
    <t>Formalización laboral</t>
  </si>
  <si>
    <t>GENERACIÓN Y FORMALIZACIÓN DEL EMPLEO</t>
  </si>
  <si>
    <t>derechos fundamentales del trabajo y fortalecimiento del diálogo social</t>
  </si>
  <si>
    <t>21503</t>
  </si>
  <si>
    <t>Políticas activas de mercado de trabajo</t>
  </si>
  <si>
    <t>FORTALECIMIENTO DE LA GESTIÓN Y DIRECCIÓN DEL SECTOR TRABAJO</t>
  </si>
  <si>
    <t>DERECHOS FUNDAMENTALES DEL TRABAJO Y FORTALECIMIENTO DEL DIÁLOGO SOCIAL</t>
  </si>
  <si>
    <t>Generar alternativas para crear empleos de calidad y acceder al aseguramiento ante la falta de ingresos y los riesgos laborales - Válido hasta 2017</t>
  </si>
  <si>
    <t>FORMACIÓN PARA EL TRABAJO</t>
  </si>
  <si>
    <t>FOMENTO DE LA INVESTIGACIÓN, DESARROLLO TECNOLÓGICO E INNOVACIÓN DEL SECTOR TRABAJO</t>
  </si>
  <si>
    <t>13304</t>
  </si>
  <si>
    <t>Fortalecimiento institucional y buen gobierno</t>
  </si>
  <si>
    <t>13530</t>
  </si>
  <si>
    <t>SITM - Bogotá</t>
  </si>
  <si>
    <t>13537</t>
  </si>
  <si>
    <t>SITM - Soacha</t>
  </si>
  <si>
    <t>13535</t>
  </si>
  <si>
    <t>SITM - Pereira</t>
  </si>
  <si>
    <t>13534</t>
  </si>
  <si>
    <t>SITM - Cúcuta</t>
  </si>
  <si>
    <t>13303</t>
  </si>
  <si>
    <t>Corredores viales</t>
  </si>
  <si>
    <t>53105</t>
  </si>
  <si>
    <t>Propósito general - SGP</t>
  </si>
  <si>
    <t>13302</t>
  </si>
  <si>
    <t>Corredores fluviales</t>
  </si>
  <si>
    <t>53104</t>
  </si>
  <si>
    <t>Municipio ribereños Magdalena</t>
  </si>
  <si>
    <t>13306</t>
  </si>
  <si>
    <t>Infraestructura portuaria y actividad marítima</t>
  </si>
  <si>
    <t>43007</t>
  </si>
  <si>
    <t>Rehabilitación infraestructura de transporte</t>
  </si>
  <si>
    <t>13305</t>
  </si>
  <si>
    <t>Infraestructura aeroportuaria y gestión de espacio aéreo</t>
  </si>
  <si>
    <t>13301</t>
  </si>
  <si>
    <t>Corredores férreos</t>
  </si>
  <si>
    <t>13505</t>
  </si>
  <si>
    <t>Inversiones sectoriales de entidades territoriales dentro y fuera del plan departamental de agua</t>
  </si>
  <si>
    <t>Cod Pacto</t>
  </si>
  <si>
    <t>Cod Linea</t>
  </si>
  <si>
    <t>CONTRIBUCIÓN – SUPERINTENDENCIA DE VIGILANCIA Y SEGURIDAD PRIVADA</t>
  </si>
  <si>
    <t>Fecha reporte:</t>
  </si>
  <si>
    <t>FONDO ADAPTACIÓN</t>
  </si>
  <si>
    <t>FONDO DE PREVISIÓN SOCIAL DEL CONGRESO - PENSIONES</t>
  </si>
  <si>
    <t>MINISTERIO DE DEFENSA NACIONAL - GESTIÓN GENERAL</t>
  </si>
  <si>
    <t>FONDO DE BIENESTAR SOCIAL DE LA CONTRALORÍA GENERAL DE LA REPÚBLICA</t>
  </si>
  <si>
    <t>MINISTERIO DE DEFENSA NACIONAL - EJÉRCITO</t>
  </si>
  <si>
    <t>AGENCIA LOGÍSTICA DE LAS FUERZAS MILITARES</t>
  </si>
  <si>
    <t>POLICÍA NACIONAL - GESTIÓN GENERAL</t>
  </si>
  <si>
    <t>COMISIÓN DE REGULACIÓN DE INFRAESTRUCTURA Y TRANSPORTE</t>
  </si>
  <si>
    <t>FONDO DE PREVISIÓN SOCIAL DEL CONGRESO - CESANTÍAS Y VIVIENDA</t>
  </si>
  <si>
    <t>MINISTERIO DE TECNOLOGÍAS DE LA INFORMACIÓN Y LAS COMUNICACIONES - GESTIÓN GENERAL</t>
  </si>
  <si>
    <t>COMPUTADORES PARA EDUCAR (CPE)</t>
  </si>
  <si>
    <t>CORPORACIÓN AGENCIA NACIONAL DE GOBIERNO DIGITAL - AND</t>
  </si>
  <si>
    <t>FONDO PASIVO SOCIAL DE FERROCARRILES NACIONALES DE COLOMBIA - PENSIONES</t>
  </si>
  <si>
    <t>MINISTERIO  DE SALUD Y PROTECCIÓN SOCIAL - UNIDAD ADMINISTRATIVA ESPECIAL FONDO NACIONAL DE ESTUPEFACIENTES</t>
  </si>
  <si>
    <t>POLICÍA NACIONAL - SALUD</t>
  </si>
  <si>
    <t>MINAGRICULTURA - GESTIÓN GENERAL</t>
  </si>
  <si>
    <t>MINISTERIO DE DEFENSA NACIONAL - FUERZA AÉREA</t>
  </si>
  <si>
    <t>MINISTERIO DE DEFENSA NACIONAL - DIRECCIÓN GENERAL MARITIMA (DIMAR)</t>
  </si>
  <si>
    <t>MINISTERIO DE DEFENSA NACIONAL - DIRECCIÓN DE VETERANOS Y REHABILITACIÓN INCLUSIVA</t>
  </si>
  <si>
    <t>SUPERINTENDENCIA DE SERVICIOS PÚBLICOS DOMICILIARIOS</t>
  </si>
  <si>
    <t>DEPARTAMENTO ADMINISTRATIVO NACIONAL DE ESTADÍSTICA (DANE) - GESTIÓN GENERAL</t>
  </si>
  <si>
    <t>FONDO SOCIAL DE VIVIENDA DE LA REGISTRADURÍA NACIONAL DEL ESTADO CIVIL</t>
  </si>
  <si>
    <t>CORPORACIÓN AUTÓNOMA REGIONAL DEL QUINDÍO (CRQ)</t>
  </si>
  <si>
    <t>CORPORACIÓN AUTÓNOMA REGIONAL DE LOS VALLES DEL SINÚ Y SAN JORGE (CVS)</t>
  </si>
  <si>
    <t>CORPORACIÓN PARA EL DESARROLLO SOSTENIBLE DEL URABÁ (CORPOURABÁ)</t>
  </si>
  <si>
    <t>CORPORACIÓN AUTÓNOMA REGIONAL DE CALDAS (CORPOCALDAS)</t>
  </si>
  <si>
    <t>CORPORACIÓN AUTÓNOMA REGIONAL PARA EL DESARROLLO SOSTENIBLE DEL CHOCO (CODECHOCO)</t>
  </si>
  <si>
    <t>CORPORACIÓN AUTÓNOMA REGIONAL DE NARIÑO (CORPONARIÑO)</t>
  </si>
  <si>
    <t>CORPORACIÓN AUTÓNOMA REGIONAL PARA LA DEFENSA DE LA MESETA DE BUCARAMANGA (CDMB)</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</si>
  <si>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</si>
  <si>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</si>
  <si>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</si>
  <si>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</si>
  <si>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</si>
  <si>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</si>
  <si>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</si>
  <si>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PARA EL DESARROLLO SOSTENIBLE DEL SUR DE LA AMAZONIA (CORPOAMAZONIA)</t>
  </si>
  <si>
    <t>CORPORACIÓN PARA EL DESARROLLO SOSTENIBLE DEL NORTE Y ORIENTE DE LA AMAZONIA (CDA)</t>
  </si>
  <si>
    <t>CORPORACIÓN AUTÓNOMA REGIONAL DE CHIVOR (CORPOCHIVOR)</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</si>
  <si>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</si>
  <si>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</si>
  <si>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</si>
  <si>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 SUCRE (CARSUCRE)</t>
  </si>
  <si>
    <t>CORPORACIÓN AUTÓNOMA REGIONAL DE LA ORINOQUIA (CORPORINOQUIA)</t>
  </si>
  <si>
    <t>CORPORACIÓN AUTÓNOMA REGIONAL DEL ALTO MAGDALENA (CAM)</t>
  </si>
  <si>
    <t>CORPORACIÓN AUTÓNOMA REGIONAL DEL CENTRO DE ANTIOQUIA (CORANTIOQUIA)</t>
  </si>
  <si>
    <t>CORPORACIÓN AUTÓNOMA REGIONAL DEL ATLÁNTICO (CRA)</t>
  </si>
  <si>
    <t>CORPORACIÓN AUTÓNOMA REGIONAL DE BOYACÁ (CORPOBOYACÁ)</t>
  </si>
  <si>
    <t>CORPORACIÓN AUTÓNOMA REGIONAL DE SANTANDER (CAS)</t>
  </si>
  <si>
    <t>CORPORACIÓN AUTÓNOMA REGIONAL DEL GUAVIO (CORPOGUAVIO)</t>
  </si>
  <si>
    <t>CORPORACIÓN AUTÓNOMA REGIONAL DEL CANAL DEL DIQUE (CARDIQUE)</t>
  </si>
  <si>
    <t>CORPORACIÓN AUTÓNOMA REGIONAL DEL SUR DE BOLIVAR (CSB)</t>
  </si>
  <si>
    <t>UNIDAD ADMINISTRATIVA ESPECIAL DEL SERVICIO PÚBLICO DE EMPLEO</t>
  </si>
  <si>
    <t>UNIDAD NACIONAL DE PROTECCIÓN - UNP</t>
  </si>
  <si>
    <t>COMISIÓN NACIONAL DEL SERVICIO CIVIL</t>
  </si>
  <si>
    <t>INSTITUTO GEOGRÁFICO AGUSTÍN CODAZZI - IGAC</t>
  </si>
  <si>
    <t>UNIDAD ADMINISTRATIVA ESPECIAL MIGRACIÓN COLOMBIA</t>
  </si>
  <si>
    <t>DEPARTAMENTO DE LA FUNCIÓN PÚBLICA - GESTIÓN GENERAL</t>
  </si>
  <si>
    <t>ESCUELA SUPERIOR DE ADMINISTRACIÓN PÚBLICA (ESAP)</t>
  </si>
  <si>
    <t>MINIRELACIONES EXTERIORES - GESTIÓN GENERAL</t>
  </si>
  <si>
    <t>UNIDAD ADMINISTRATIVA ESPECIAL AGENCIA NACIONAL DE DEFENSA JURÍDICA DEL ESTADO</t>
  </si>
  <si>
    <t>UNIDAD ADMINISTRATIVA ESPECIAL CONTADURÍA GENERAL DE LA NACIÓN</t>
  </si>
  <si>
    <t>UNIDAD ADMINISTRATIVA ESPECIAL AGENCIA DEL INSPECTOR GENERAL DE TRIBUTOS, RENTAS Y CONTRIBUCIONES PARAFISCALES (ITRC)</t>
  </si>
  <si>
    <t>UNIDAD ADMINISTRATIVA ESPECIAL DIRECCIÓN DE IMPUESTOS Y ADUANAS NACIONALES</t>
  </si>
  <si>
    <t>INSTITUTO CASAS FISCALES DEL EJÉRCITO</t>
  </si>
  <si>
    <t>MINISTERIO DE HACIENDA Y CRÉDITO PÚBLICO - GESTIÓN GENERAL</t>
  </si>
  <si>
    <t>UNIDAD DE INFORMACIÓN Y ANÁLISIS FINANCIERO</t>
  </si>
  <si>
    <t>UNIDAD ADMINISTRATIVA ESPECIAL UNIDAD DE PROYECCIÓN NORMATIVA Y ESTUDIOS DE REGULACIÓN FINANCIERA (URF)</t>
  </si>
  <si>
    <t>CAJA DE SUELDOS DE RETIRO DE LA POLICÍA NACIONAL</t>
  </si>
  <si>
    <t>FONPOLICÍA - GESTIÓN GENERAL</t>
  </si>
  <si>
    <t>SUPERINTENDENCIA DE LA ECONOMÍA SOLIDARIA</t>
  </si>
  <si>
    <t>UNIDAD ADMINISTRATIVA ESPECIAL DE GESTIÓN  PENSIONAL Y CONTRIBUCIONES PARAFISCALES DE LA PROTECCIÓN SOCIAL (UGPPP) - GESTIÓN GENERAL</t>
  </si>
  <si>
    <t>CONTROL Y SEGUIMIENTO A LA OPERACIÓN DE LAS VÍAS PRIMARIAS CONCESIONADAS  NACIONAL</t>
  </si>
  <si>
    <t>DESARROLLO DE OBRAS COMPLEMENTARIAS, GESTIÓN SOCIAL, AMBIENTAL Y PREDIAL DE LOS CONTRATOS DE CONCESIÓN VIAL.   NACIONAL</t>
  </si>
  <si>
    <t>CONSTRUCCIÓN , MEJORAMIENTO Y MANTENIMIENTO DE INFRAESTRUCTURA PARA CONECTAR TERRITORIOS, GOBIERNOS Y POBLACIONES.  NACIONAL</t>
  </si>
  <si>
    <t>DESARROLLO E IMPLEMENTACION DE CRITERIOS DE SOSTENIBILIDAD EN LA INFRAESTRUCTURA DE TRANSPORTE  NACIONAL</t>
  </si>
  <si>
    <t>ADMINISTRACIÓN , RECAUDO Y CONTROL DE LA CONTRIBUCIÓN POR VALORIZACIÓN.  NACIONAL</t>
  </si>
  <si>
    <t>DESARROLLO DE INICIATIVAS CLIMÁTICAMENTE INTELIGENTES PARA LA ADAPTACIÓN AL CAMBIO CLIMÁTICO Y LA SOSTENIBILIDAD EN SISTEMAS PRODUCTIVOS AGROPECUARIOS PRIORIZADOS (ARROZ, MAÍZ, BANANO, CAÑA DE AZÚCAR, PAPA Y GANADERÍA BOVINA).  NACIONAL</t>
  </si>
  <si>
    <t>FORTALECIMIENTO DE LA CAPACIDAD INSTITUCIONAL DE PARQUES NACIONALES NATURALES A NIVEL   NACIONAL</t>
  </si>
  <si>
    <t>FONDO DE PENSIONES PÚBLICAS DEL NIVEL NACIONAL -  INSTITUTO NACIONAL DE LOS RECURSOS NATURALES RENOVABLES Y DEL AMBIENTE - INDERENA (DE PENSIONES)</t>
  </si>
  <si>
    <t>SUBSIDIO FAMILIAR DE VIVIENDA  NACIONAL</t>
  </si>
  <si>
    <t>270109</t>
  </si>
  <si>
    <t>COMISIÓN NACIONAL DE DISCIPLINA JUDICIAL</t>
  </si>
  <si>
    <t>CONSOLIDACION DE LA ACCION INTEGRAL CONTRA MINAS ANTIPERSONAL A NIVEL  NACIONAL</t>
  </si>
  <si>
    <t>ADQUISICIÓN DE BIENES  Y SERVICIOS</t>
  </si>
  <si>
    <t>A ORGANIZACIONES INTERNACIONALES</t>
  </si>
  <si>
    <t>SENTENCIAS Y CONCILIACIONES</t>
  </si>
  <si>
    <t>APOYO A LA IMPLEMENTACION Y FINANCIACION DE LOS PROGRAMAS DE DESARROLLO CON ENFOQUE TERRITORIAL - PDET EN LOS TERRITORIOS PRIORIZADOS A NIVEL  NACIONAL</t>
  </si>
  <si>
    <t>OPTIMIZACION DE LA MEDICION DEL AVANCE EN LA IMPLEMENTACION DE LOS PDET  NACIONAL</t>
  </si>
  <si>
    <t>FORTALECIMIENTO DE LA INSPECCION, VIGILANCIA Y CONTROL A LOS PRESTADORES DE SERVICIOS PUBLICOS DOMICILIARIOS EN MATERIA ATENCION Y PROTECCION AL USUARIO   NACIONAL</t>
  </si>
  <si>
    <t>FORTALECIMIENTO DE LA CAPACIDAD INSTITUCIONAL PARA EL ASEGURAMIENTO DE LA CALIDAD ACADEMICA DE LOS PROGRAMAS DE PREGRADO Y POSGRADO DE LA ESAP   NACIONAL</t>
  </si>
  <si>
    <t>MEJORAMIENTO DE LA CAPACIDAD Y DESEMPENO INSTITUCIONAL DE LOS PROCESOS ADMINISTRATIVOS EN LA ESCUELA SUPERIOR DE ADMINISTRACION PUBLICA PARA EL DESARROLLO DE SU MISIONALIDAD.  NACIONAL</t>
  </si>
  <si>
    <t>MEJORAMIENTO DE ESTRATEGIAS DE FORTALECIMIENTO DEL ALTO GOBIERNO Y LA ALTA GERENCIA PUBLICA TERRITORIAL Y  NACIONAL</t>
  </si>
  <si>
    <t>FORTALECIMIENTO DE LA INVESTIGACION E INNOVACION EN LA ADMINISTRACION PUBLICA  DE LA ESAP  NACIONAL</t>
  </si>
  <si>
    <t>FORTALECIMIENTO Y APOYO A LA GESTION DE LAS ENTIDADES ESTATALES, LA CAPACITACION Y LOS PROCESOS DE SELECCION  NACIONAL</t>
  </si>
  <si>
    <t>FORTALECIMIENTO DEL RECONOCIMIENTO  INTERNACIONAL DE LA ESAP COMO REFERENTE EN LA FORMACION Y ASESORIA DEL SABER ADMINISTRATIVO PUBLICO  NACIONAL</t>
  </si>
  <si>
    <t>FORTALECIMIENTO DE LA INFRAESTRUCTURA FISICA Y TECNOLOGICA DE LA ESAP A NIVEL  NACIONAL</t>
  </si>
  <si>
    <t>MEJORAMIENTO DE LAS CONDICIONES DE SEGURIDAD Y PROTECCION EN LOS DESPLAZAMIENTOS DE LOS SERVIDORES PUBLICOS DE LA CAMARA DE REPRESENTANTES NACIONAL</t>
  </si>
  <si>
    <t>LEVANTAMIENTO GENERACION  Y ACTUALIZACION DE LA RED GEODESICA NACIONAL Y LA CARTOGRAFIA  DEL PAIS COMO HERRAMIENTA FUNDAMENTAL PARA EL ESTABLECIMIENTO DE POLITICAS DE DESARROLLO   NACIONAL</t>
  </si>
  <si>
    <t>FORTALECIMIENTO DE LA GESTION DEL CONOCIMIENTO Y LA INNOVACION EN EL AMBITO GEOGRAFICO DEL TERRITORIO  NACIONAL</t>
  </si>
  <si>
    <t>DESARROLLO DE ESTUDIOS DE SUELOS, TIERRAS Y APLICACIONES AGROLOGICAS COMO INSUMO PARA EL ORDENAMIENTO INTEGRAL Y EL MANEJO SOSTENIBLE DEL TERRITORIO.  NACIONAL</t>
  </si>
  <si>
    <t>GASTOS DE COMERCIALIZACIÓN Y PRODUCCIÓN</t>
  </si>
  <si>
    <t>GENERACION DE ESTUDIOS GEOGRAFICOS E INVESTIGACIONES PARA LA CARACTERIZACION, ANALISIS Y DELIMITACION GEOGRAFICA DEL TERRITORIO NACIONAL  NACIONAL</t>
  </si>
  <si>
    <t>FORTALECIMIENTO DE LA GESTION INSTITUCIONAL CON PROCESOS DE CONOCIMIENTO, INNOVACION Y OPEN GOVERNMENT  NACIONAL</t>
  </si>
  <si>
    <t>FORTALECIMIENTO DE LA GESTION DOCUMENTAL Y ARCHIVISTICA EN LA DEFENSA CIVIL COLOMBIANA A NIVEL  NACIONAL</t>
  </si>
  <si>
    <t>FONDO NACIONAL DE EMERGENCIAS SANITARIAS Y FITOSANITARIAS DEL INSTITUTO COLOMBIANO AGROPECUARIO - ICA</t>
  </si>
  <si>
    <t>IMPLEMENTACION DE MECANISMOS PARA EL ACCESO DE LAS VICTIMAS A LA RUTA DE RESTITUCION Y PROTECCION DE TIERRAS Y TERRITORIOS A NIVEL   NACIONAL</t>
  </si>
  <si>
    <t>MEJORAMIENTO AL CUMPLIMIENTO DE ORDENES JUDICIALES DE RESTITUCION DE TIERRAS ACORDES A LAS COMPETENCIAS  DE LA UNIDAD ADMINISTRATIVA ESPECIAL DE GESTION DE RESTITUCION DE TIERRAS DESPOJADAS Y ABANDONADAS A NIVEL   NACIONAL</t>
  </si>
  <si>
    <t>IMPLEMENTACION DEL PROGRAMA DE FORMALIZACION DE TIERRAS Y FOMENTO AL DESARROLLO RURAL PARA COMUNIDADES INDIGENAS A NIVEL  NACIONAL</t>
  </si>
  <si>
    <t>IMPLEMENTACION DEL PROGRAMA DE FORMALIZACION DE TIERRAS Y FOMENTO AL DESARROLLO RURAL PARA COMUNIDADES NEGRAS A NIVEL  NACIONAL</t>
  </si>
  <si>
    <t>ATENCION EN SALUD A POBLACION INIMPUTABLE POR TRASTORNO MENTAL (LEY 65 DE 1993) (NO DE PENSIONES)</t>
  </si>
  <si>
    <t xml:space="preserve"> APOYO A SOSTENIMIENTO A RESIDENTES QUE CURSEN PROGRAMAS DE ESPECIALIZACIÓN MÉDICO QUIRÚRGICA LEY 1917 DE 2018</t>
  </si>
  <si>
    <t>FORTALECIMIENTO DE LA ADMINISTRACION DE LA GESTION DOCUMENTAL EN LA SUPERSALUD  NACIONAL</t>
  </si>
  <si>
    <t>SUSTITUCION DE LENA POR CILINDROS DE GLP EN HOGARES DE BAJOS RECURSOS  NACIONAL</t>
  </si>
  <si>
    <t>FORTALECIMIENTO A LA GESTION DEL MONITOREO, SEGUIMIENTO Y CONTROL A LOS COMBUSTIBLES LIQUIDOS DERIVADOS DEL PETROLEO Y OTROS PRODUCTOS DE TIPO RESIDUAL DE HIDROCARBUROS  NACIONAL</t>
  </si>
  <si>
    <t>FORTALECIMIENTO DEL RELACIONAMIENTO TERRITORIAL PARA LA CREACION DE VALOR COMPARTIDO EN EL SECTOR MINERO ENERGETICO  NACIONAL</t>
  </si>
  <si>
    <t>FORTALECIMIENTO DE LA POLITICA DE LA MINERIA DE SUBSISTENCIA EN EL TERRITORIO  NACIONAL</t>
  </si>
  <si>
    <t>LEY 30 DE 1992, ARTICULO 87 - DISTRIBUCIÓN CESU</t>
  </si>
  <si>
    <t>A INSTITUCIONES DE EDUCACIÓN SUPERIOR PÚBLICAS</t>
  </si>
  <si>
    <t>ÓRGANOS ASESORES Y CONSULTORES DE LA CALIDAD EN EDUCACIÓN SUPERIOR</t>
  </si>
  <si>
    <t>FORTALECIMIENTO DE LA REGULACION EN MATERIA DE TRANSITO EN EL TERRITORIO  NACIONAL</t>
  </si>
  <si>
    <t>FORTALECIMIENTO E IMPLEMENTACION DE POLITICAS Y REGULACIONES TECNICAS PARA LA MODERNIZACION DEL TRANSPORTE PUBLICO EN EL MODO FERREO Y LOS SISTEMAS POR CABLE A NIVEL   NACIONAL</t>
  </si>
  <si>
    <t>0141</t>
  </si>
  <si>
    <t>CONSTRUCCIÓN ,MEJORAMIENTO Y MANTENIMIENTO DE LA VÍA CHAPARRAL - ORTEGA - GUAMO DE LA ALTERNA BUGA - PUERTO INÍRIDA.  TOLIMA</t>
  </si>
  <si>
    <t>0142</t>
  </si>
  <si>
    <t>MEJORAMIENTO , MANTENIMIENTO, REHABILITACION, CONSTRUCCION DE LA CARRETERA COLOMBIA - LA URIBE, CONEXION PACIFICO - ORINOQUIA.   HUILA, META</t>
  </si>
  <si>
    <t>DIVULGACION Y COMUNICACION DE LA GESTION, INVERSION, ALCANCE Y LOGROS DE LOS PROGRAMAS Y PROYECTOS DEL INVIAS.  NACIONAL</t>
  </si>
  <si>
    <t>APOYO ESTATAL A LOS AEROPUERTOS A NIVEL NACIONAL  NACIONAL</t>
  </si>
  <si>
    <t>FORTALECIMIENTO DE LOS SERVICIOS DE FORMACION Y CAPACITACION, INVESTIGACION, CERTIFICACION DE COMPETENCIAS LABORALES E INNOVACION DEL IEMP A NIVEL  NACIONAL</t>
  </si>
  <si>
    <t>CONSOLIDACION DEL PROCESO DE TRANSFORMACION DIGITAL  DEL INSTITUTO DE ESTUDIOS DEL MINISTERIO PUBLICO A NIVEL  NACIONAL</t>
  </si>
  <si>
    <t>IMPLEMENTACION DEL INSTITUTO DE ESTUDIOS ELECTORALES DEL CONSEJO NACIONAL ELECTORAL  NACIONAL</t>
  </si>
  <si>
    <t>MEJORAMIENTO DE LA OFERTA DE SERVICIOS DE GESTION DOCUMENTAL DEL MINISTERIO DE JUSTICIA Y DEL DERECHO A NIVEL  NACIONAL</t>
  </si>
  <si>
    <t>FORTALECIMIENTO TECNOLOGICO HACIA LA TRANSFORMACION DIGITAL DE LA SNR A NIVEL   NACIONAL</t>
  </si>
  <si>
    <t>INTEGRACION DE LA INFORMACION REGISTRAL Y CATASTRAL DE LOS BIENES INMUEBLES EN EL MARCO DE CATASTRO MULTIPROPOSITO A NIVEL  NACIONAL</t>
  </si>
  <si>
    <t>IMPLEMENTACION DEL SISTEMA DE GESTION DOCUMENTAL DE LA SNR A NIVEL   NACIONAL</t>
  </si>
  <si>
    <t>MEJORAMIENTO TECNOLOGICO DE LA SEGURIDAD EN LOS ESTABLECIMIENTOS DE RECLUSION DEL ORDEN  NACIONAL</t>
  </si>
  <si>
    <t>FORTALECIMIENTO DE LA CAPACIDAD DE LA SUPERINTENDENCIA FINANCIERA DE COLOMBIA PARA LA PROTECCION AL CONSUMIDOR FINANCIERO  NACIONAL</t>
  </si>
  <si>
    <t>FORTALECIMIENTO DEL PROCESO DE RESOCIALIZACION EN LOS ERON A NIVEL  NACIONAL</t>
  </si>
  <si>
    <t>FORTALECIMIENTO DE LA INDUSTRIA PENITENCIARIA A NIVEL  NACIONAL</t>
  </si>
  <si>
    <t>MODERNIZACION INTEGRAL DE LAS CAPACIDADES TECNOLOGICAS DEL INPEC A NIVEL  NACIONAL</t>
  </si>
  <si>
    <t>COMITÉ AUTÓNOMO DE LA REGLA FISCAL - CARF ART. 61. LEY 2155 de 2021</t>
  </si>
  <si>
    <t>FORTALECIMIENTO DE LA GESTION TECNOLOGICA CON ENFOQUE DE INVESTIGACION, DESARROLLO E INNOVACION A NIVEL   NACIONAL</t>
  </si>
  <si>
    <t>FORTALECIMIENTO DE LA INFRAESTRUCTURA FISICA DE LA PGN  NACIONAL</t>
  </si>
  <si>
    <t>FORTALECIMIENTO DE LA PRESTACION DE SERVICIOS DE LA PGN EN EL MARCO DEL MIPGN TANTO A NIVEL TERRITORIAL COMO   NACIONAL</t>
  </si>
  <si>
    <t>FONDO DE PENSIONES PÚBLICAS DEL NIVEL NACIONAL -  INSTITUTO DE MERCADEO AGROPECUARIO – IDEMA (DE PENSIONES</t>
  </si>
  <si>
    <t>IMPLEMENTACION DEL MODELO DE PLANEACION Y GESTION EN EL MARCO DE LA ARQUITECTURA EMPRESARIAL DE LA SUPERINTENDENCIA DEL SUBSIDIO FAMILIAR  NACIONAL</t>
  </si>
  <si>
    <t>MODERNIZACION DE LA INSPECCION, VIGILANCIA Y CONTROL DE LA SUPERINTENDENCIA DEL SUBSIDIO FAMILIAR.  NACIONAL</t>
  </si>
  <si>
    <t>FORTALECIMIENTO DE LA POLITICA PUBLICA DE PREVENCION DE VIOLACIONES A LOS DERECHOS A LA VIDA, INTEGRIDAD, LIBERTAD Y SEGURIDAD DE PERSONAS, GRUPOS Y COMUNIDADES EN COLOMBIA.  NACIONAL</t>
  </si>
  <si>
    <t>FORTALECIMIENTO  INSTITUCIONAL PARA LA IMPLEMENTACION DE LA POLITICA PUBLICA DE VICTIMAS A NIVEL  NACIONAL</t>
  </si>
  <si>
    <t>FORTALECIMIENTO DE LA INSERCION DE ACTORES DEL SNCTI EN EL CONTEXTO  INTERNACIONAL DE CIENCIA, TECNOLOGIA E INNOVACION  NACIONAL</t>
  </si>
  <si>
    <t>IMPLEMENTACION DE TRANSFERENCIAS MONETARIAS NO CONDICIONADAS PARA ATENCION DE EMERGENCIA FIP- NACIONAL</t>
  </si>
  <si>
    <t>IMPLEMENTACION DE LAS MEDIDAS DE REPARACION EN LAS VICTIMAS DEL CONFLICTO ARMADO A NIVEL  NACIONAL</t>
  </si>
  <si>
    <t>FORTALECIMIENTO  A LA PLANEACION, OPERACION Y SEGUIMIENTO DE LA GESTION INSTITUCIONAL EN LA UNIDAD PARA LA ATENCION Y REPARACION INTEGRAL A LAS VICTIMAS A NIVEL NACIONAL  NACIONAL</t>
  </si>
  <si>
    <t>IMPLEMENTACION DE LOS PROCESOS DE RETORNOS, REUBICACION E INTEGRACION LOCAL DE LOS HOGARES Y COMUNIDADES VICTIMAS DEL DESPLAZAMIENTO FORZADO EN COLOMBIA.   NACIONAL</t>
  </si>
  <si>
    <t>FORTALECIMIENTO DE LOS CANALES DE ATENCION Y ORIENTACION A LAS VICTIMAS DEL CONFLICTO ARMADO A NIVEL NACIONAL  NACIONAL</t>
  </si>
  <si>
    <t>FORTALECIMIENTO DE LA ARTICULACION DEL SISTEMA NACIONAL DE ATENCION Y REPARACION INTEGRAL DE LAS VICTIMAS- SNARIV DURANTE LA IMPLEMENTACION DE LA PPV  NACIONAL</t>
  </si>
  <si>
    <t>MEJORAMIENTO DE LA INFORMACION DEL REGISTRO UNICO DE VICTIMAS   NACIONAL</t>
  </si>
  <si>
    <t>FORTALECIMIENTO DE LAS MEDIDAS DE PREVENCION Y ASISTENCIA PARA LA POBLACION VICTIMA A NIVEL  NACIONAL</t>
  </si>
  <si>
    <t>FORTALECIMIENTO DE PROCESOS DE MEMORIA HISTORICA A NIVEL  NACIONAL</t>
  </si>
  <si>
    <t>IMPLEMENTACION DE ACCIONES DEL MUSEO DE MEMORIA A NIVEL  NACIONAL</t>
  </si>
  <si>
    <t>CONSOLIDACION DEL ARCHIVO DE LOS DERECHOS HUMANOS, MEMORIA HISTORICA Y CONFLICTO ARMADO Y COLECCIONES DE DERECHOS HUMANOS Y DERECHO INTERNACIONAL HUMANITARIO.  NACIONAL</t>
  </si>
  <si>
    <t>DIVULGACION DE ACCIONES DE MEMORIA HISTORICA A NIVEL NACIONAL  NACIONAL</t>
  </si>
  <si>
    <t>IMPLEMENTACION DE LAS ACCIONES DE MEMORIA HISTORICA A NIVEL   NACIONAL</t>
  </si>
  <si>
    <t>CONSOLIDACION DE LA PLATAFORMA TECNOLOGICA PARA LA ADECUADA GESTION DE LA INFORMACION DEL CENTRO NACIONAL DE MEMORIA HISTORICA A NIVEL   NACIONAL</t>
  </si>
  <si>
    <t>2021011000289</t>
  </si>
  <si>
    <t>FONDO NACIONAL PASIVO PENSIONAL Y PRESTACIONAL DE LA ELECTRIFICADORA DEL CARIBE S.A E.S.P - FONECA (DE PENSIONES)</t>
  </si>
  <si>
    <t>PRESTACIONES ECONÓMICAS FONPRENOR - LEY 1668 DE 1997 (OTRAS PRESTACIONES DE JUBILACIÓN)</t>
  </si>
  <si>
    <t>APORTE PREVISIÓN SOCIAL SERVICIOS MÉDICOS (OTRAS PRESTACIONES DE JUBILACIÓN)</t>
  </si>
  <si>
    <t>OBLIGACIONES CONVENCIONALES PENSIONADOS DEL IDEMA (OTRAS PRESTACIONES DE JUBILACIÓN)</t>
  </si>
  <si>
    <t>ASEGURAMIENTO, RECLAMACIONES Y SERVICIOS INTEGRALES EN SALUD, (LEY 100 DE 1993 y DECRETO 780 DE 2016)</t>
  </si>
  <si>
    <t>PRESTACIONES CONVENCIONALES PENSIONADOS PUERTOS DE COLOMBIA (OTRAS PRESTACIONES DE JUBILACIÓN)</t>
  </si>
  <si>
    <t>TRANSFERIR OBLIGACIONES LABORALES RECONOCIDAS INSOLUTAS  EMPRESAS SOCIALES DEL ESTADO CREADAS POR EL DECRETO 1750 DE 2003 (NO DE PENSIONES)</t>
  </si>
  <si>
    <t>BIENESTAR SOCIAL DEL PENSIONADO (OTRAS PRESTACIONES DE JUBILACIÓN)</t>
  </si>
  <si>
    <t>TRANSFERIR A COLPENSIONES – ADMINISTRADORA DE BENEFICIOS ECONÓMICOS PERIÓDICOS (LEY 1328 DE 2009 Y DECRETO 604 DE 2013 (OTRAS PRESTACIONES DE JUBILACIÓN)</t>
  </si>
  <si>
    <t>PRESTACIÓN HUMANITARIA PERIÓDICA ARTÍCULO 2.2.9.5.7 DECRETO 600 DE 2017 (NO DE PENSIONES)</t>
  </si>
  <si>
    <t>FONDO COLOMBIA EN PAZ (FCP) - DECRETO 691 DE 2017</t>
  </si>
  <si>
    <t>UNIDAD DE PLANEACION DEL SECTOR DE INFRAESTRUCTURA DE TRANSPORTE</t>
  </si>
  <si>
    <t>2022011000002</t>
  </si>
  <si>
    <t>FORTALECIMIENTO A LAS ENTIDADES TERRITORIALES A TRAVES DE LA FINANCIACION DE INFRAESTRUCTURA PARA LA SEGURIDAD Y CONVIVENCIA CIUDADANA A NIVEL NACIONAL</t>
  </si>
  <si>
    <t>APORTES CONVENCIONALES A SALUD Y AUXILIO FUNERARIOS FONDO PASIVO SOCIAL EMPRESA PUERTOS DE COLOMBIA (OTRAS PRESTACIONES DE JUBILACIÓN)</t>
  </si>
  <si>
    <t>2022011000015</t>
  </si>
  <si>
    <t>FORTALECIMIENTO DE CAPACIDADES PARA LA ACCION UNIFICADA DEL ESTADO EN MATERIA DE SEGURIDAD EN LAS ZONAS FUTURO A NIVEL NACIONAL</t>
  </si>
  <si>
    <t>2022011000010</t>
  </si>
  <si>
    <t>IMPLEMENTACION DE ESTRATEGIAS DE REACTIVACION ECONOMICA PARA EL ACCESO AL MERCADO, EL DESARROLLO PRODUCTIVO Y LA FORMALIZACION DE MICRO Y PEQUENAS EMPRESAS DEL PAIS NACIONAL</t>
  </si>
  <si>
    <t>2022011000007</t>
  </si>
  <si>
    <t>2021011000291</t>
  </si>
  <si>
    <t>2022011000032</t>
  </si>
  <si>
    <t>2022011000006</t>
  </si>
  <si>
    <t>2021011000287</t>
  </si>
  <si>
    <t>FONDO DE ESTABILIZACIÓN DE PRECIOS DE LOS COMBUSTIBLES - FEPC</t>
  </si>
  <si>
    <t>RECUPERACION DE AREAS BOSCOSAS DEGRADADAS POR ACTIVIDAD MINERA EN EL MUNICIPIO DE ISTMINA</t>
  </si>
  <si>
    <t>REHABILITACION ECOLOGICA DE MANGLAR EN LOS MUNICIPIOS DE DIBULLA, RIOHACHA, MANAURE Y URIBIA, ZONA BAJA, MEDIA Y ALTA DEL DEPARTAMENTO DE LA GUAJIRA</t>
  </si>
  <si>
    <t>RESTAURACION Y PRESERVACION DE ECOSISTEMAS FORESTALES EN ZONAS ABASTECEDORAS DE ACUEDUCTOS, CUENCAS ALTA Y MEDIA, RIOS CESAR Y RANCHERIA, MUNICIPIOS DE SAN JUAN DEL CESAR Y RIOHACHA- LA GUAJIRA</t>
  </si>
  <si>
    <t>MANTENIMIENTO DE PLANTACIONES FORESTALES ESTABLECIDAS EN AREA DE JURISDICCION DE CARSUCRE, SUCRE</t>
  </si>
  <si>
    <t xml:space="preserve">CARACTERIZACION DEL ACUIFERO TEATINOS Y FORMULACION DE MEDIDAS DE MANEJO AMBIENTAL Y SOSTENIBLE, DENTRO DEL PLAN DE ORDENACION Y MANEJO DE LA CUENCA HIDROGRAFICA DEL RIO GARAGOA, BOYACA </t>
  </si>
  <si>
    <t>FONDO DE FOMENTO PARA LAS MUJERES RURALES -FOMMUR, LEY 731 DE 2002</t>
  </si>
  <si>
    <t>2022011000041</t>
  </si>
  <si>
    <t>2021011000283</t>
  </si>
  <si>
    <t>2021011000288</t>
  </si>
  <si>
    <t>2022011000085</t>
  </si>
  <si>
    <t>2022011000005</t>
  </si>
  <si>
    <t>2022011000043</t>
  </si>
  <si>
    <t>2022011000095</t>
  </si>
  <si>
    <t>2022011000057</t>
  </si>
  <si>
    <t>2022011000068</t>
  </si>
  <si>
    <t>2022011000049</t>
  </si>
  <si>
    <t>2022011000029</t>
  </si>
  <si>
    <t>2021011000290</t>
  </si>
  <si>
    <t>FORTALECIMIENTO DE LA INFRAESTRUCTURA OPERATIVA DE LA DEFENSA CIVIL COLOMBIANA A NIVEL  NACIONAL</t>
  </si>
  <si>
    <t>IMPLEMENTACION DE ACCIONES DE RESTAURACION EN LOS MUNICIPIOS DE FLORIDA, TULUA Y YUMBO, DEPARTAMENTO DEL VALLE DEL CAUCA</t>
  </si>
  <si>
    <t>FORMULACION DE HERRAMIENTAS E INSTRUMENTOS DE PLANIFICACION EN LAS AREAS PROTEGIDAS DE JURISDICCION DE CORPOURABA, ANTIOQUIA</t>
  </si>
  <si>
    <t>REHABILITACION ECOLOGICA EN ZONAS DE INTERES AMBIENTAL EN 13 MUNICIPIOS PRIORIZADOS DEL DEPARTAMENTO NARINO</t>
  </si>
  <si>
    <t>REHABILITACION DE ECOSISTEMAS FORESTALES EN LOS SECTORES DE NUEVO ESPINAL Y SAN PEDRO, CUENCA DEL RIO RANCHERIA, MUNICIPIO DE BARRANCAS, LA GUAJIRA</t>
  </si>
  <si>
    <t>FORTALECIMIENTO DE CADENAS DE VALOR DE NEGOCIOS VERDES DE LOS DEPARTAMENTOS DE AMAZONAS, CAQUETA, PUTUMAYO</t>
  </si>
  <si>
    <t>ACTUALIZACION DEL PLAN DE ORDENACION Y MANEJO AMBIENTAL DE LA CUENCA HIDROGRAFICA DEL RIO TAME EN JURISDICCION DE CORPORINOQUIA Y EN JURISDICCION DE CORPOBOYACA, EN LOS DEPARTAMENTOS DE BOYACA Y ARAUCA</t>
  </si>
  <si>
    <t>REHABILITACION BOSCOSA DE ZONAS ESTRATEGICAS EN LA JURISDICCION DE LA CORPORACION AUTONOMA REGIONAL DE SANTANDER –CAS SANTANDER</t>
  </si>
  <si>
    <t>FORTALECIMIENTO DE LA INVESTIGACION Y ACUSACION Y EL EJERCICIO DE LA ACCION PENAL DE LA UIA DE LA JEP A NIVEL NACIONAL NACIONAL</t>
  </si>
  <si>
    <t>FORTALECIMIENTO DE LAS HERRAMIENTAS Y ESTRATEGIAS CON ENFOQUES DIFERENCIALES PARA LA PARTICIPACION EFECTIVA EN LA JUSTICIA TRANSICIONAL Y RESTAURATIVA. NACIONAL</t>
  </si>
  <si>
    <t>FORTALECIMIENTO DE LA CAPACIDAD DE APOYO DE LA ARQUITECTURA DE SOLUCIONES TECNOLOGICAS AL DESARROLLO EVOLUTIVO DE LA ENTIDAD BOGOTA</t>
  </si>
  <si>
    <t>FORTALECIMIENTO DE LAS TIC PARA EL CUMPLIMIENTO DE LOS OBJETIVOS DEL DNP A NIVEL NACIONAL</t>
  </si>
  <si>
    <t>MANTENIMIENTO DE LOS BIENES INMUEBLES DE CREMIL EN EL CENTRO INTERNACIONAL TEQUENDAMA (CIT)  BOGOTA</t>
  </si>
  <si>
    <t>ADECUACION Y DOTACION DE SEDES ADMINISTRATIVAS A NIVEL NACIONAL</t>
  </si>
  <si>
    <t>2022011000105</t>
  </si>
  <si>
    <t>RECUPERACION DE AREAS DE IMPORTANCIA AMBIENTAL EN CUENCAS ABASTECEDORAS DE ACUEDUCTOS DEL DEPARTAMENTO DE RISARALDA</t>
  </si>
  <si>
    <t>2022011000033</t>
  </si>
  <si>
    <t>FORTALECIMIENTO DE LAS CAPACIDADES OPERACIONALES CONTRA LAS AMENAZAS TRANSNACIONALES  NACIONAL</t>
  </si>
  <si>
    <t>2022011000088</t>
  </si>
  <si>
    <t>2022011000054</t>
  </si>
  <si>
    <t>2022011000113</t>
  </si>
  <si>
    <t>2022011000114</t>
  </si>
  <si>
    <t>2022011000116</t>
  </si>
  <si>
    <t>2022011000111</t>
  </si>
  <si>
    <t>2022011000119</t>
  </si>
  <si>
    <t>2022011000120</t>
  </si>
  <si>
    <t>2022011000107</t>
  </si>
  <si>
    <t>2022011000109</t>
  </si>
  <si>
    <t>2022011000128</t>
  </si>
  <si>
    <t>IMPLEMENTACION DE ACCIONES PARA LA CONSERVACION DE LA BIODIVERSIDAD Y SERVICIOS ECOSISTEMICOS EN AREAS PROTEGIDAS Y SUS ZONAS DE INFLUENCIA NACIONAL</t>
  </si>
  <si>
    <t>FORTALECIMIENTO Y RENOVACIÓN DE LOS SERVICIOS DE COMUNICACIÓN E INFORMACIÓN DE LA CÁMARA DE REPRESENTANTES  BOGOTÁ</t>
  </si>
  <si>
    <t>FORTALECIMIENTO DE LA GESTION EFICIENTE DE LA ENERGIA Y DESARROLLO DE LAS FUENTES NO CONVENCIONALES DE ENERGIA EN EL TERRITORIO  NACIONAL</t>
  </si>
  <si>
    <t>IMPLEMENTACION DE ESTRATEGIAS PARA LA CONSERVACION, USO SOSTENIBLE DE LA BIODIVERSIDAD Y RESTAURACION DE LOS SERVICIOS ECOSISTEMICOS DEL COMPLEJO CENAGOSO DE ZAPATOSA, EN LOS MUNICIPIOS DE TAMALAMEQUE, CURUMANI Y CHIRIGUANA, DEPARTAMENTO DEL CESAR</t>
  </si>
  <si>
    <t>IMPLEMENTACION DE ACCIONES DE RESTAURACION ECOLOGICA EN EL MARCO DE LA SENTENCIA 4360 DE 2018 EN LOS DEPARTAMENTOS DE AMAZONAS, PUTUMAYO</t>
  </si>
  <si>
    <t>IMPLEMENTACION DE ESTRATEGIAS DE RESTAURACION ECOLOGICA EN AREAS DE BAJA COBERTURA VEGETAL EN LOS MUNICIPIOS DE SAN VICENTE DEL CAGUAN, CARTAGENA DEL CHAIRA</t>
  </si>
  <si>
    <t>IMPLEMENTACION DE ACCIONES ORIENTADAS A LA CONSERVACION DE LA BIODIVERSIDAD EN AREAS AMBIENTALES ESTRATEGICAS DEL MUNICIPIO DE ARACATACA PERTENECIENTES A LA CUENCA MEDIA DEL RIO FUNDACION, MAGDALENA</t>
  </si>
  <si>
    <t>DESARROLLO DE ACCIONES PARA CONSERVAR LAS AREAS DE IMPORTANCIA ESTRATEGICA Y LA BIODIVERSIDAD EN LA JURISDICCION DE CORPOGUAVIO CUNDINAMARCA</t>
  </si>
  <si>
    <t>RESTAURACION AMBIENTAL DE LOS ECOSISTEMAS ESTRATEGICOS DEL RIO CHICAGUA EN EL MUNICIPIO DE PINILLOS</t>
  </si>
  <si>
    <t>REHABILITACION ECOLOGICA PARTICIPATIVA DE AREAS AFECTADAS POR LA PERDIDA DE LA COBERTURA BOSCOSA, EN LA CUENCA DIRECTOS AL BAJO MAGDALENA ENTRE EL BANCO Y PLATO, CODIGO 2907; EN JURISDICCION DE LA CSB, MUNICIPIO DE SAN MARTIN DE LOBA</t>
  </si>
  <si>
    <t>FORTALECIMIENTO COMPETITIVO DE LOS NEGOCIOS VERDES SOSTENIBLES EN LA JURISDICCION DE CSB BOLIVAR</t>
  </si>
  <si>
    <t>FORTALECIMIENTO A LOS GRUPOS ETNICOS EN EL PROCESO DE CONCERTACION DE ACUERDOS PARA EL PLAN NACIONAL DE DESARROLLO EN MARCO DE LA CONSULTA PREVIA A NIVEL NACIONAL</t>
  </si>
  <si>
    <t>2022011000138</t>
  </si>
  <si>
    <t>2022011000035</t>
  </si>
  <si>
    <t>CONSTRUCCION Y DOTACION DE LA DEFENSORIA REGIONAL CORDOBA  MONTERIA</t>
  </si>
  <si>
    <t>IMPLEMENTACION DE ESTRATEGIAS DE CONSERVACION DE LA BIODIVERSIDAD Y LOS SERVICIOS ECOSISTEMICOS EN EL MUNICIPIO DE MONTERIA</t>
  </si>
  <si>
    <t>IMPLEMENTACION DE ESTRATEGIAS DE RESTAURACION ECOLOGICA PARA LA RECUPERACION DE AREAS DE INTERES HIDRICO Y FORESTAL Y SUS SERVICIOS ECOSISTEMICOS EN LA JURISDICCION DE CORPOCHIVOR BOYACA</t>
  </si>
  <si>
    <t>APORTES A FINDETER - SUBSIDIOS PARA OPERACIONES DE CREDITO EN LOS USOS AUTORIZADOS PARÁGRAFO ÚNICO, NUMERAL 3 ART. 270 DEL ESTATUTO ORGÁNICO DEL SISTEMA FINANCIERO.</t>
  </si>
  <si>
    <t>FORTALECIMIENTO DE LA PRESTACIÓN DE LOS SERVICIOS DE SALUD DEL HOSPITAL NAVAL DE   CARTAGENA DE INDIAS</t>
  </si>
  <si>
    <t>2022011000139</t>
  </si>
  <si>
    <t>2022011000073</t>
  </si>
  <si>
    <t>2022011000044</t>
  </si>
  <si>
    <t>2022011000013</t>
  </si>
  <si>
    <t>2022011000012</t>
  </si>
  <si>
    <t>2022011000094</t>
  </si>
  <si>
    <t>2022011000059</t>
  </si>
  <si>
    <t>2022011000047</t>
  </si>
  <si>
    <t>2022011000045</t>
  </si>
  <si>
    <t>2021011000280</t>
  </si>
  <si>
    <t>2021011000279</t>
  </si>
  <si>
    <t>2022011000031</t>
  </si>
  <si>
    <t>2022011000122</t>
  </si>
  <si>
    <t>2022011000046</t>
  </si>
  <si>
    <t>2022011000089</t>
  </si>
  <si>
    <t>2022011000092</t>
  </si>
  <si>
    <t>2022011000048</t>
  </si>
  <si>
    <t>2022011000055</t>
  </si>
  <si>
    <t>2022011000062</t>
  </si>
  <si>
    <t>2022011000063</t>
  </si>
  <si>
    <t>2022011000056</t>
  </si>
  <si>
    <t>2022011000053</t>
  </si>
  <si>
    <t>160103</t>
  </si>
  <si>
    <t>2022011000072</t>
  </si>
  <si>
    <t>2022011000036</t>
  </si>
  <si>
    <t>2022011000020</t>
  </si>
  <si>
    <t>2022011000023</t>
  </si>
  <si>
    <t>2022011000017</t>
  </si>
  <si>
    <t>2022011000026</t>
  </si>
  <si>
    <t>2022011000027</t>
  </si>
  <si>
    <t>225701</t>
  </si>
  <si>
    <t>225702</t>
  </si>
  <si>
    <t>UNIVERSIDADES PÚBLICAS - UNIVERSIDAD DE ANTIOQUIA</t>
  </si>
  <si>
    <t>225703</t>
  </si>
  <si>
    <t>UNIVERSIDADES PÚBLICAS - UNIVERSIDAD DEL VALLE</t>
  </si>
  <si>
    <t>225705</t>
  </si>
  <si>
    <t>225704</t>
  </si>
  <si>
    <t>UNIVERSIDADES PÚBLICAS - UNIVERSIDAD INDUSTRIAL DE SANTANDER</t>
  </si>
  <si>
    <t>225706</t>
  </si>
  <si>
    <t>UNIVERSIDADES PÚBLICAS - UNIVERSIDAD DISTRITAL FRANCISCO JOSE DE CALDAS</t>
  </si>
  <si>
    <t>225707</t>
  </si>
  <si>
    <t>UNIVERSIDADES PÚBLICAS - UNIVERSIDAD DE CARTAGENA</t>
  </si>
  <si>
    <t>225708</t>
  </si>
  <si>
    <t>UNIVERSIDADES PÚBLICAS - UNIVERSIDAD DE NARIÑO</t>
  </si>
  <si>
    <t>225709</t>
  </si>
  <si>
    <t>225710</t>
  </si>
  <si>
    <t>UNIVERSIDADES PÚBLICAS - UNIVERSIDAD DEL MAGDALENA</t>
  </si>
  <si>
    <t>225715</t>
  </si>
  <si>
    <t>225711</t>
  </si>
  <si>
    <t>225712</t>
  </si>
  <si>
    <t>225714</t>
  </si>
  <si>
    <t>225713</t>
  </si>
  <si>
    <t>UNIVERSIDADES PÚBLICAS - UNIVERSIDAD DE PAMPLONA</t>
  </si>
  <si>
    <t>225716</t>
  </si>
  <si>
    <t>225717</t>
  </si>
  <si>
    <t>UNIVERSIDADES PÚBLICAS - UNIVERSIDAD MILITAR NUEVA GRANADA</t>
  </si>
  <si>
    <t>225718</t>
  </si>
  <si>
    <t>225719</t>
  </si>
  <si>
    <t>UNIVERSIDADES PÚBLICAS - UNIVERSIDAD DEL TOLIMA</t>
  </si>
  <si>
    <t>225720</t>
  </si>
  <si>
    <t>225722</t>
  </si>
  <si>
    <t>225721</t>
  </si>
  <si>
    <t>225723</t>
  </si>
  <si>
    <t>225724</t>
  </si>
  <si>
    <t>UNIVERSIDADES PÚBLICAS - UNIVERSIDAD FRANCISCO DE PAULA SANTANDER</t>
  </si>
  <si>
    <t>225725</t>
  </si>
  <si>
    <t>UNIVERSIDADES PÚBLICAS - UNIVERSIDAD FRANCISCO DE PAULA SANTANDER SECCIONAL OCAÑA</t>
  </si>
  <si>
    <t>225726</t>
  </si>
  <si>
    <t>225727</t>
  </si>
  <si>
    <t>225728</t>
  </si>
  <si>
    <t>UNIVERSIDADES PÚBLICAS - UNIVERSIDAD DE CUNDINAMARCA</t>
  </si>
  <si>
    <t>225729</t>
  </si>
  <si>
    <t>225730</t>
  </si>
  <si>
    <t>UNIVERSIDADES PÚBLICAS - UNIVERSIDAD DE SUCRE</t>
  </si>
  <si>
    <t>225731</t>
  </si>
  <si>
    <t>UNIVERSIDADES PÚBLICAS - UNIVERSIDAD DE LA GUAJIRA</t>
  </si>
  <si>
    <t>225732</t>
  </si>
  <si>
    <t>225733</t>
  </si>
  <si>
    <t>2022011000097</t>
  </si>
  <si>
    <t>225734</t>
  </si>
  <si>
    <t>UNIVERSIDADES PÚBLICAS - UNIVERSIDAD AUTÓNOMA INDÍGENA INTERCULTURAL UAIIN CRIC</t>
  </si>
  <si>
    <t>2022011000042</t>
  </si>
  <si>
    <t>2022011000082</t>
  </si>
  <si>
    <t>2022011000071</t>
  </si>
  <si>
    <t>2022011000038</t>
  </si>
  <si>
    <t>2022011000018</t>
  </si>
  <si>
    <t>2022011000051</t>
  </si>
  <si>
    <t>2022011000075</t>
  </si>
  <si>
    <t>2022011000079</t>
  </si>
  <si>
    <t>2022011000064</t>
  </si>
  <si>
    <t>2022011000040</t>
  </si>
  <si>
    <t>2022011000061</t>
  </si>
  <si>
    <t>2021011000200</t>
  </si>
  <si>
    <t>2021011000201</t>
  </si>
  <si>
    <t>2022011000011</t>
  </si>
  <si>
    <t>2022011000039</t>
  </si>
  <si>
    <t>2022011000058</t>
  </si>
  <si>
    <t>2022011000098</t>
  </si>
  <si>
    <t>2022011000078</t>
  </si>
  <si>
    <t>2022011000080</t>
  </si>
  <si>
    <t>2022011000087</t>
  </si>
  <si>
    <t>2022011000140</t>
  </si>
  <si>
    <t>2022011000074</t>
  </si>
  <si>
    <t>2022011000066</t>
  </si>
  <si>
    <t>2022011000050</t>
  </si>
  <si>
    <t>2022011000021</t>
  </si>
  <si>
    <t>MEJORAMIENTO DE LOS SERVICIOS AEROPORTUARIOS Y A LA NAVEGACION AEREA DEL AEROPUERTO GOLFO DE MORROSQUILLO DEL MUNICIPIO DE SANTIAGO DE TOLU</t>
  </si>
  <si>
    <t>FORTALECIMIENTO DEL INSTITUTO NACIONAL DE MEDICINA LEGAL Y CIENCIAS FORENSES EN ATENCIÓN A LOS RETOS DEL POSCONFLICTO A NIVEL  NACIONAL</t>
  </si>
  <si>
    <t>IMPLEMENTACION DE ESTRATEGIAS DE REDUCCION A LA DEFORESTACION Y ALTERNATIVAS SOSTENIBLES  AMAZONAS, CAQUETA, PUTUMAYO, GUAVIARE, META</t>
  </si>
  <si>
    <t>FORTALECIMIENTO DE LAS TECNOLOGIAS DE LA INFORMACION Y LAS COMUNICACIONES PARA UN MEJOR CONTROL FISCAL.  NACIONAL</t>
  </si>
  <si>
    <t>INVESTIGACION CIENTIFICA Y GESTION DEL CONOCIMIENTO SOBRE LA BIODIVERSIDAD Y SUS CONTRIBUCIONES A LA SOCIEDAD A NIVEL  NACIONAL</t>
  </si>
  <si>
    <t>FORTALECIMIENTO INSTITUCIONAL PARA LA GENERACION DE CONOCIMIENTO EN BIODIVERSIDAD Y LAS CONTRIBUCIONES DE LA NATURALEZA A LA SOCIEDAD  NACIONAL</t>
  </si>
  <si>
    <t>FORTALECIMIENTO DE LA PLANEACION Y GESTION ESTRATEGICA DEL INM -  NACIONAL</t>
  </si>
  <si>
    <t>FONDO DE PENSIONES PÚBLICAS DEL NIVEL NACIONAL - PENSIONES FONPRENOR (DE PENSIONES)</t>
  </si>
  <si>
    <t>IMPLEMENTACION DE MISIONES PARA ATENDER LOS RETOS DEL PAIS A TRAVES DE LA INVESTIGACION Y LA INNOVACION A NIVEL  NACIONAL</t>
  </si>
  <si>
    <t>FORTALECIMIENTO DE LA GOBERNANZA DE LAS TECNOLOGIAS DE LA INFORMACION EN EL CUMPLIMIENTO DE LA MISIONALIDAD DE LA SUPERSERVICIOS A NIVEL  NACIONAL</t>
  </si>
  <si>
    <t>FORTALECIMIENTO DE LA CAPACIDAD EN LA GESTION DE INCIDENTES CIBERNETICOS DEL SECTOR DEFENSA Y SEGURIDAD  BOGOTA</t>
  </si>
  <si>
    <t>FORTALECIMIENTO DEL DESARROLLO HUMANO EN LA FUERZA PUBLICA A NIVEL  NACIONAL</t>
  </si>
  <si>
    <t>IMPLEMENTACION DEL SISTEMA INTEGRADO DE INFORMACION DE INTELIGENCIA CONJUNTA PARA LA DEFENSA  SI3CD  NACIONAL</t>
  </si>
  <si>
    <t>MEJORAMIENTO DE LOS NIVELES DE ALISTAMIENTO TERRESTRE DE LOS MEDIOS OPERATIVOS Y LOGÍSTICOS DEL COMANDO GENERAL DE LAS FUERZAS MILITARES.  BOGOTÁ</t>
  </si>
  <si>
    <t>IMPLEMENTACION DE ACCIONES PARA LA SUSTENTABILIDAD AMBIENTAL DE LAS ZONAS DE REPETICION A NIVEL  NACIONAL</t>
  </si>
  <si>
    <t>FORTALECIMIENTO DE LAS DISCIPLINAS DE INTELIGENCIA MILITAR DEL EJERCITO  NACIONAL</t>
  </si>
  <si>
    <t>IMPLEMENTACION DEL EXPEDIENTE DIGITAL DE LOS SERVICIOS DE JUSTICIA OFRECIDOS POR LAS ENTIDADES CON FUNCIONES JURISDICCIONALES DE LA RAMA EJECUTIVA  NACIONAL</t>
  </si>
  <si>
    <t>FORTALECIMIENTO DE LA CAPACIDAD DE LA SUPERINTENDENCIA FINANCIERA DE COLOMBIA PARA PRESTAR SERVICIO AL CIUDADANO A NIVEL NACIONAL.  BOGOTA</t>
  </si>
  <si>
    <t>FORTALECIMIENTO DE LA GESTION DOCUMENTAL INSTITUCIONAL DEL MINISTERIO DE HACIENDA Y CREDITO PUBLICO  NACIONAL</t>
  </si>
  <si>
    <t>IMPLEMENTACION SISTEMA INTEGRADO DE GESTION EN LAS EMBAJADAS Y CONSULADOS DE COLOMBIA EN EL EXTERIOR  NACIONAL</t>
  </si>
  <si>
    <t>FORTALECIMIENTO DEL MODELO DE ARQUITECTURA EMPRESARIAL EN LA SUPERINTENDENCIA DE SERVICIOS PUBLICOS DOMICILIARIOS A NIVEL  NACIONAL</t>
  </si>
  <si>
    <t>FORTALECIMIENTO  DE LOS ESPACIOS FISICOS EN LAS SEDES DE LA SUPERINTENDENCIA DE SERVICIOS PUBLICOS DOMICILIARIOS A NIVEL  NACIONAL</t>
  </si>
  <si>
    <t>CONSOLIDACION DE UNA CULTURA ESTADISTICA A TRAVES DE LA INFORMACION COMO UN BIEN PUBLICO DEL PAIS  NACIONAL</t>
  </si>
  <si>
    <t>MEJORAMIENTO DE LOS RESULTADOS DE LA GESTION PUBLICA TERRITORIAL A NIVEL   NACIONAL</t>
  </si>
  <si>
    <t>FORTALECIMIENTO DEL CICLO DE LAS POLITICAS PUBLICAS SECTORIALES E INTERSECTORIALES PARA EL DESARROLLO  NACIONAL</t>
  </si>
  <si>
    <t>MODERNIZACION DE LA VISION DE LARGO PLAZO EN LA PLANEACION INTERSECTORIAL A NIVEL  NACIONAL</t>
  </si>
  <si>
    <t>FORTALECIMIENTO DE LA PRESTACION DE LOS SERVICIOS DE SALUD ATENCION AL USUARIO Y PARTICIPACION SOCIAL EN LOS ESTABLECIMIENTOS DE SANIDAD MILITAR A NIVEL  NACIONAL</t>
  </si>
  <si>
    <t>FORTALECIMIENTO DE LAS CAPACIDADES ADMINISTRATIVAS Y DE GESTION Y DE LA INFRAESTRUCTURA TECNOLOGICA DE LA JUSTICIA PENAL MILITAR Y POLICIAL.  NACIONAL</t>
  </si>
  <si>
    <t>FORTALECIMIENTO DE LA CAPACIDAD EN LA GESTION DE INFORMACION ESTRATEGICA SECTORIAL PARA LA ORIENTACION DE LA POLITICA AGROPECUARIA  NACIONAL</t>
  </si>
  <si>
    <t>DESARROLLO DE LA PLANIFICACION DEL ORDENAMIENTO TERRITORIAL AGROPECUARIO - DOTA - EN EL AMBITO  NACIONAL</t>
  </si>
  <si>
    <t>IMPLEMENTACION DE UN SISTEMA DE TOMA DE DECISIONES, PARA EL MEJORAMIENTO DE LOS TIEMPOS DE RESPUESTA DE LOS TRAMITES DE LA SUPERINTENDENCIA DE VIGILANCIA Y SEGURIDAD PRIVADA   BOGOTA</t>
  </si>
  <si>
    <t>FORTALECIMIENTO DE LA ADMINISTRACION, OPERACION, CONSERVACION O MANTENIMIENTO Y LA PRESTACION DEL SERVICIO EN LOS DISTRITOS DE ADECUACION DE TIERRAS DE PROPIEDAD DEL ESTADO A NIVEL  NACIONAL</t>
  </si>
  <si>
    <t>IMPLEMENTACION DEL FONDO NACIONAL DE ADECUACION DE TIERRAS - FONAT A NIVEL  NACIONAL</t>
  </si>
  <si>
    <t>1905</t>
  </si>
  <si>
    <t>GENERACION DE EVALUACIONES DE TECNOLOGIA EN SALUD BASADA EN LA EVIDENCIA CIENTIFICA PARA LA TOMA DE DECISIONES A NIVEL  NACIONAL</t>
  </si>
  <si>
    <t>COMPUTADORES PARA EDUCAR - CPE (ART. 39 LEY  1341 DE 2009)</t>
  </si>
  <si>
    <t>FORTALECIMIENTO DE LA GESTION INSTITUCIONAL PARA LA IMPLEMENTACION DE ACCIONES TENDIENTES A PERMITIR EL ACCESO A LA LEGALIDAD DE LA PEQUENA MINERIA EN EL TERRITORIO  NACIONAL</t>
  </si>
  <si>
    <t>FORTALECIMIENTO DE LA COMPETITIVIDAD Y SOSTENIBILIDAD DEL SECTOR MINERO ENERGETICO MEDIANTE LA INCORPORACION DE PROCESOS DE REDUCCION DE RIESGO DE DESASTRES   NACIONAL</t>
  </si>
  <si>
    <t>FORTALECIMIENTO DE LAS ACCIONES DE PREVENCION, MONITOREO Y CONTROL DE LA EXPLOTACION ILICITA DE MINERALES EN EL TERRITORIO  NACIONAL</t>
  </si>
  <si>
    <t>FORTALECIMIENTO DE LA COMPETITIVIDAD INTERNACIONAL DE LOS PROYECTOS MINEROS A NIVEL  NACIONAL</t>
  </si>
  <si>
    <t>FORTALECIMIENTO DE LA POLITICA PUBLICA PARA MEJORAR EL ACCESO A TECNOLOGIAS O APLICACIONES NUCLEARES AVANZADAS EN EL TERRITORIO  NACIONAL</t>
  </si>
  <si>
    <t>FORTALECIMIENTO DE LA CONFIANZA EN LAS INSTITUCIONES DE LA INDUSTRIA MINERO ENERGETICA EN COLOMBIA (INICIATIVA EITI)  NACIONAL</t>
  </si>
  <si>
    <t>MEJORAMIENTO EN LA DISPONIBILIDAD Y APROVECHAMIENTO DE LA INFORMACION DEL ARCHIVO CENTRAL POR PARTE DE LA CIUDADANIA Y USUARIOS INTERNOS DEL MINISTERIO.  BOGOTA</t>
  </si>
  <si>
    <t>CONTRIBUCION AL AUMENTO DE LA VINCULACION DE LAS ENTIDADES PUBLICAS AL ECOSISTEMA DE INFORMACION PUBLICA DIGITAL  BOGOTA</t>
  </si>
  <si>
    <t>PROGRAMA DE SALUD OCUPACIONAL (NO DE PENSIONES)</t>
  </si>
  <si>
    <t>FONDO PARA LA PROMOCIÓN DEL PATRIMONIO, LA CULTURA, LAS ARTES Y LA CREATIVIDAD -FONCULTURA- LEY 2070 DE 2020</t>
  </si>
  <si>
    <t>0143</t>
  </si>
  <si>
    <t>CONSTRUCCION ,MEJORAMIENTO Y MANTENIMIENTO DE LA VIA CIRCUITO MEDELLIN - VALLE DE RIO NEGRO .  ANTIOQUIA</t>
  </si>
  <si>
    <t>INVESTIGACIÓN DE NUEVAS TECNOLOGÍAS PARA LA INFRAESTRUCTURA DE TRANSPORTE.  NACIONAL</t>
  </si>
  <si>
    <t>DESARROLLO E IMPLEMENTACION DE UN SISTEMA INTELIGENTE DE TRANSPORTE PARA LA RED VIAL.  NACIONAL</t>
  </si>
  <si>
    <t>FORTALECIMIENTO FORTALECIMIENTO DEL DEPORTE Y LA EDUCACION FISICA DE LOS NINOS, NINAS Y ADOLESCENTES EN ETAPA ESCOLAR  NACIONAL</t>
  </si>
  <si>
    <t>FORTALECIMIENTO FOMENTO Y PROMOCION DE LA PRACTICA DEPORTIVA, RECREATIVA Y DE ACTIVIDAD FISICA EN COLOMBIA  NACIONAL</t>
  </si>
  <si>
    <t>DESARROLLO DEL DEPORTE OLIMPICO, PARALIMPICO Y NIVEL MUNDIAL PARA EL POSICIONAMIENTO Y LIDERAZGO DEPORTIVO  NACIONAL</t>
  </si>
  <si>
    <t>BONIFICACIÓN PARA PENSIONADOS (OTRAS PRESTACIONES DE JUBILACIÓN)</t>
  </si>
  <si>
    <t>FORTALECIMIENTO DE LAS CAPACIDADES DE LOS ORGANISMOS DE ACCION COMUNAL PARA EL DESARROLLO DE SUS PROPOSITOS Y ATENCION DE SUS NECESIDADES EN EL MARCO DE LA LEY 2166 DE 2021 A PARTIR DEL EJERCICIO DE LA DEMOCRACIA PARTICIPATIVA   NACIONAL</t>
  </si>
  <si>
    <t>FORTALECIMIENTO DE LA CAPACIDAD DE ACCESO DEL SECTOR MINERO ENERGETICO A LOS PRODUCTOS Y SERVICIOS DEL BANCO DE INFORMACION PETROLERA - BIP  NACIONAL</t>
  </si>
  <si>
    <t>FORTALECIMIENTO DE LAS CAPACIDAD ADMINISTRATIVA Y TECNOLOGICAS DE LA CRC COMO ENTE REGULADOR UNICO E INDEPENDIENTE DEL SECTOR TIC.    NACIONAL</t>
  </si>
  <si>
    <t>MODERNIZACION DEL PARQUE AUTOMOTOR DE CARGA Y FORTALECIMIENTO DE LA PRESTACION DE SERVICIO DE TRANSPORTE TERRESTRE AUTOMOTOR DE CARGA  NACIONAL</t>
  </si>
  <si>
    <t>APOYO PARA LA VIABILIZACION DE LAS ACTIVIDADES DE EXPLORACION Y PRODUCCION DE HIDROCARBUROS A TRAVES DE LA ARTICULACION INSTITUCIONAL DE LA GESTION SOCIO AMBIENTAL  NACIONAL</t>
  </si>
  <si>
    <t>IDENTIFICACION DE OPORTUNIDADES EXPLORATORIAS DE HIDROCARBUROS  NACIONAL</t>
  </si>
  <si>
    <t>CONSTRUCCION DE CONOCIMIENTO PARA LA GESTION DE RIESGOS MINEROS Y AUMENTO DE LA CAPACIDAD DE RESPUESTA SEGURA EN LA ATENCION DE EMERGENCIAS MINERAS EN EL TERRITORIO  NACIONAL</t>
  </si>
  <si>
    <t>FORTALECIMIENTO DE LA FORMALIZACION Y TITULACION DE PEQUENOS Y MEDIANOS MINEROS A NIVEL  NACIONAL</t>
  </si>
  <si>
    <t>MESADAS PENSIONALES HOSPITAL SAN JUAN DE DIOS E INSTITUTO MATERNO INFANTIL</t>
  </si>
  <si>
    <t>Educación</t>
  </si>
  <si>
    <t>Fiscalía</t>
  </si>
  <si>
    <t>Justicia y del Derecho</t>
  </si>
  <si>
    <t>Rama Judicial</t>
  </si>
  <si>
    <t>Salud y Protección Social</t>
  </si>
  <si>
    <t>Sistema Integral de Verdad, Justicia, Reparación y no Repetición</t>
  </si>
  <si>
    <t>Inclusión Social y Reconciliación</t>
  </si>
  <si>
    <t>Agricultura y Desarrollo Rural</t>
  </si>
  <si>
    <t>Trabajo</t>
  </si>
  <si>
    <t>Ciencia, Tecnología e Innovación</t>
  </si>
  <si>
    <t>Interior</t>
  </si>
  <si>
    <t>Cultura</t>
  </si>
  <si>
    <t>Transporte</t>
  </si>
  <si>
    <t>Ambiente y Desarrollo Sostenible</t>
  </si>
  <si>
    <t>Comercio, Industria y Turismo</t>
  </si>
  <si>
    <t>Defensa y Policía</t>
  </si>
  <si>
    <t>Minas y Energía</t>
  </si>
  <si>
    <t>Presidencia de la República</t>
  </si>
  <si>
    <t>Hacienda</t>
  </si>
  <si>
    <t>Relaciones Exteriores</t>
  </si>
  <si>
    <t>Empleo Público</t>
  </si>
  <si>
    <t>Registraduría</t>
  </si>
  <si>
    <t>Tecnologías de la Información y las Comunicaciones</t>
  </si>
  <si>
    <t>Congreso de la República</t>
  </si>
  <si>
    <t>Organismos de Control</t>
  </si>
  <si>
    <t>Deporte y Recreación</t>
  </si>
  <si>
    <t>Vivienda, Ciudad y Territorio</t>
  </si>
  <si>
    <t>Planeación</t>
  </si>
  <si>
    <t>Información Estadística</t>
  </si>
  <si>
    <t>INDEMNIZACIÓN SUSTITUTIVA (OTRAS PRESTACIONES DE JUBILACIÓN)</t>
  </si>
  <si>
    <t>TRANSFERENCIA A LA REGIÓN METROPOLITANA BOGOTÁ - CUNDINAMARCA. ART. 42, LEY 2199 DE 2022</t>
  </si>
  <si>
    <t>Salud Pública</t>
  </si>
  <si>
    <t>2022011000093</t>
  </si>
  <si>
    <t>202323670127102</t>
  </si>
  <si>
    <t>FORTALECIMIENTO DE LAS CAPACIDADES DE PREVENCION, DETECCION Y RECUPERACION DE INCIDENTES DE SEGURIDAD DIGITAL DE LOS CIUDADANOS, DEL SECTOR PUBLICO Y DEL SECTOR PRIVADO.  NACIONAL</t>
  </si>
  <si>
    <t>202323670127103</t>
  </si>
  <si>
    <t>202300000000068</t>
  </si>
  <si>
    <t>PROGRAMAS PARA EL APOYO A LAS MYPIMES LEY 590 DE 2000</t>
  </si>
  <si>
    <t>CENTRO DE MEMORIA HISTORICA</t>
  </si>
  <si>
    <t>MINISTERIO DE CIENCIA, TECNOLOGIA E INNOVACION - GESTION GENERAL</t>
  </si>
  <si>
    <t>DIRECCION NACIONAL DEL DERECHO DE AUTOR</t>
  </si>
  <si>
    <t>AGENCIA PARA LA REINCORPORACION Y LA NORMALIZACION - ARN</t>
  </si>
  <si>
    <t>SERVICIO GEOLOGICO COLOMBIANO</t>
  </si>
  <si>
    <t>MINCOMERCIO INDUSTRIA TURISMO - DIRECCION GENERAL DE COMERCIO EXTERIOR</t>
  </si>
  <si>
    <t>MINCOMERCIO INDUSTRIA TURISMO - GESTION GENERAL</t>
  </si>
  <si>
    <t>INSTITUTO NACIONAL DE METROLOGIA - INM</t>
  </si>
  <si>
    <t>REGISTRADURIA NACIONAL DEL ESTADO CIVIL - GESTION GENERAL</t>
  </si>
  <si>
    <t>MINISTERIO DEL TRABAJO - GESTION GENERAL</t>
  </si>
  <si>
    <t>PROCURADURIA GENERAL DE LA NACION - GESTION GENERAL</t>
  </si>
  <si>
    <t>MINISTERIO EDUCACION NACIONAL - GESTION GENERAL</t>
  </si>
  <si>
    <t>MINISTERIO DE JUSTICIA Y DEL DERECHO - GESTION GENERAL</t>
  </si>
  <si>
    <t>ARCHIVO GENERAL DE LA NACION</t>
  </si>
  <si>
    <t>MINISTERIO DEL DEPORTE - GESTION GENERAL</t>
  </si>
  <si>
    <t>CORPORACION NACIONAL PARA LA RECONSTRUCCION DE LA CUENCA DEL RIO PAEZ Y ZONAS ALEDAÑAS NASA KI WE</t>
  </si>
  <si>
    <t>UNIDAD ADMINISTRATIVA ESPECIAL COMISION DE REGULACION DE COMUNICACIONES</t>
  </si>
  <si>
    <t>DEPARTAMENTO ADMINISTRATIVO DIRECCION NACIONAL DE INTELIGENCIA - GESTION GENERAL</t>
  </si>
  <si>
    <t>CAMARA DE REPRESENTANTES</t>
  </si>
  <si>
    <t>MINISTERIO DE TRANSPORTE - GESTION GENERAL</t>
  </si>
  <si>
    <t>MINISTERIO DE VIVIENDA, CIUDAD Y TERRITORIO - GESTION GENERAL</t>
  </si>
  <si>
    <t>INSTITUTO COLOMBIANO DE ANTROPOLOGIA E HISTORIA</t>
  </si>
  <si>
    <t>INSTITUTO DE PLANIFICACION Y PROMOCION DE SOLUCIONES  ENERGETICAS PARA LAS ZONAS NO INTERCONECTADAS - IPSE</t>
  </si>
  <si>
    <t>INSTITUTO TOLIMENSE DE FORMACION TECNICA PROFESIONAL</t>
  </si>
  <si>
    <t xml:space="preserve">MINISTERIO DE MINAS Y ENERGIA - GESTION GENERAL </t>
  </si>
  <si>
    <t>AUDITORIA GENERAL DE LA REPUBLICA - GESTION GENERAL</t>
  </si>
  <si>
    <t>UNIDAD DE PLANIFICACION DE TIERRAS RURALES, ADECUACION DE TIERRAS Y USOS AGROPECUARIOS (UPRA)</t>
  </si>
  <si>
    <t>MINISTERIO DE MINAS Y ENERGIA - COMISION DE REGULACION DE ENERGIA Y GAS - CREG -</t>
  </si>
  <si>
    <t>DEPARTAMENTO NACIONAL DE PLANEACION - GESTION GENERAL</t>
  </si>
  <si>
    <t>FISCALIA GENERAL DE LA NACION - GESTION GENERAL</t>
  </si>
  <si>
    <t>MINISTERIO DE SALUD Y PROTECCION SOCIAL - GESTION GENERAL</t>
  </si>
  <si>
    <t>INSTITUTO NACIONAL DE FORMACION TECNICA PROFESIONAL DE SAN ANDRES Y PROVIDENCIA</t>
  </si>
  <si>
    <t>INSTITUTO DE HIDROLOGIA, METEOROLOGIA Y ESTUDIOS AMBIENTALES - IDEAM</t>
  </si>
  <si>
    <t>MINISTERIO PUBLICO - INSTITUTO DE ESTUDIOS DEL MINISTERIO PUBLICO</t>
  </si>
  <si>
    <t>MINISTERIO DE AMBIENTE Y DESARROLLO SOSTENIBLE - GESTION GENERAL</t>
  </si>
  <si>
    <t>INSTITUTO TECNICO NACIONAL DE COMERCIO SIMON RODRIGUEZ DE CALI</t>
  </si>
  <si>
    <t>MINISTERIO DEL INTERIOR - GESTION GENERAL</t>
  </si>
  <si>
    <t>UNIDAD ADMINISTRATIVA ESPECIAL DE LA AERONAUTICA CIVIL</t>
  </si>
  <si>
    <t>INSTITUTO NACIONAL DE FORMACION TECNICA PROFESIONAL DE SAN JUAN DEL CESAR</t>
  </si>
  <si>
    <t>FONDO UNICO DE TECNOLOGIAS DE LA INFORMACION Y LAS COMUNICACIONES</t>
  </si>
  <si>
    <t>FONDO ROTATORIO DE LA REGISTRADURIA</t>
  </si>
  <si>
    <t>AGENCIA NACIONAL DE MINERIA - ANM</t>
  </si>
  <si>
    <t>DIRECCION NACIONAL DE BOMBEROS</t>
  </si>
  <si>
    <t xml:space="preserve">AGENCIA PRESIDENCIAL DE COOPERACION INTERNACIONAL DE COLOMBIA, APC - COLOMBIA </t>
  </si>
  <si>
    <t>ESCUELA TECNOLOGICA INSTITUTO TECNICO CENTRAL</t>
  </si>
  <si>
    <t>SENADO DE LA REPUBLICA</t>
  </si>
  <si>
    <t>UNIDAD ADMINISTRATIVA ESPECIAL DE GESTION DE RESTITUCION DE TIERRAS DESPOJADAS</t>
  </si>
  <si>
    <t>UNIDAD DE ATENCION Y REPARACION INTEGRAL A LAS VICTIMAS</t>
  </si>
  <si>
    <t>REGISTRADURIA NACIONAL DEL ESTADO CIVIL - CONSEJO NACIONAL ELECTORAL</t>
  </si>
  <si>
    <t>UNIDAD DE PLANEACION MINERO ENERGETICA - UPME</t>
  </si>
  <si>
    <t>INSTITUTO NACIONAL DE VIAS</t>
  </si>
  <si>
    <t>COMISION DE REGULACION DE AGUA POTABLE Y SANEAMIENTO BASICO (CRA)</t>
  </si>
  <si>
    <t>UNIVERSIDADES PUBLICAS - UNIVERSIDAD TECNOLOGICA DEL CHOCO DIEGO LUIS CORDOBA</t>
  </si>
  <si>
    <t>UNIVERSIDADES PUBLICAS - UNIVERSIDAD DEL PACIFICO</t>
  </si>
  <si>
    <t>CONTRALORIA GENERAL DE LA REPUBLICA - GESTION GENERAL</t>
  </si>
  <si>
    <t>UNIVERSIDADES PUBLICAS - UNIVERSIDAD DE LOS LLANOS</t>
  </si>
  <si>
    <t>UNIVERSIDADES PUBLICAS - UNIVERSIDAD TECNOLOGICA DE PEREIRA</t>
  </si>
  <si>
    <t>UNIDAD ADMINISTRATIVA ESPECIAL DE ALIMENTACION ESCOLAR</t>
  </si>
  <si>
    <t>JURISDICCION ESPECIAL PARA LA PAZ - GESTION GENERAL</t>
  </si>
  <si>
    <t>UNIVERSIDADES PUBLICAS - UNIVERSIDAD SURCOLOMBIANA</t>
  </si>
  <si>
    <t xml:space="preserve">UNIDAD NACIONAL PARA LA GESTION DEL RIESGO DE DESASTRES </t>
  </si>
  <si>
    <t>UNIDAD ADMINISTRATIVA ESPECIAL - AGENCIA NACIONAL DE CONTRATACION PUBLICA - COLOMBIA COMPRA EFICIENTE</t>
  </si>
  <si>
    <t>DEPARTAMENTO ADMINISTRATIVO PARA LA PROSPERIDAD SOCIAL - GESTION GENERAL</t>
  </si>
  <si>
    <t>UNIDAD DE BUSQUEDA DE PERSONAS DADAS POR DESAPARECIDAS EN EL CONTEXTO Y EN RAZON DEL CONFLICTO ARMADO (UBPD)</t>
  </si>
  <si>
    <t>UNIVERSIDADES PUBLICAS - UNIVERSIDAD DE CORDOBA</t>
  </si>
  <si>
    <t>PRESIDENCIA DE LA REPUBLICA - GESTION GENERAL</t>
  </si>
  <si>
    <t>UNIVERSIDADES PÚBLICAS - UNIVERSIDAD INTERNACIONAL DEL TRÓPICO AMERICANO</t>
  </si>
  <si>
    <t>AGENCIA DE RENOVACION DEL TERRITORIO ART - GESTION GENERAL</t>
  </si>
  <si>
    <t>UNIVERSIDADES PUBLICAS - UNIVERSIDAD DEL CAUCA</t>
  </si>
  <si>
    <t>POLICIA NACIONAL - EDUCACION</t>
  </si>
  <si>
    <t>FONDO NACIONAL AMBIENTAL - GESTION GENERAL</t>
  </si>
  <si>
    <t>UNIVERSIDADES PUBLICAS - UNIVERSIDAD DE CALDAS</t>
  </si>
  <si>
    <t>FONDO ESPECIAL PARA LA ADMINISTRACION DE BIENES DE LA FISCALIA GENERAL DE LA NACION</t>
  </si>
  <si>
    <t>UNIVERSIDADES PUBLICAS - UNIVERSIDAD NACIONAL DE COLOMBIA</t>
  </si>
  <si>
    <t>UNIVERSIDADES PUBLICAS - UNIVERSIDAD POPULAR DEL CESAR</t>
  </si>
  <si>
    <t>DEFENSORIA DEL PUEBLO</t>
  </si>
  <si>
    <t>UNIVERSIDADES PÚBLICAS - UNIVERSIDAD DEL ATLÁNTICO</t>
  </si>
  <si>
    <t>UNIVERSIDADES PUBLICAS - UNIVERSIDAD PEDAGOGICA Y TECNOLOGICA DE COLOMBIA</t>
  </si>
  <si>
    <t>280400</t>
  </si>
  <si>
    <t>CONSEJO NACIONAL ELECTORAL- CNE</t>
  </si>
  <si>
    <t>202300000000122</t>
  </si>
  <si>
    <t>202300000000123</t>
  </si>
  <si>
    <t>UNIVERSIDADES PUBLICAS - UNIVERSIDAD COLEGIO MAYOR DE CUNDINAMARCA</t>
  </si>
  <si>
    <t>UNIVERSIDADES PUBLICAS - UNIVERSIDAD DE LA AMAZONIA</t>
  </si>
  <si>
    <t>UNIVERSIDADES PUBLICAS - UNIVERSIDAD PEDAGOGICA NACIONAL</t>
  </si>
  <si>
    <t>UNIVERSIDADES PÚBLICAS - UNIVERSIDAD DEL QUINDÍO</t>
  </si>
  <si>
    <t>202300000000007</t>
  </si>
  <si>
    <t>202300000000069</t>
  </si>
  <si>
    <t>202300000000091</t>
  </si>
  <si>
    <t>202300000000160</t>
  </si>
  <si>
    <t>UNIVERSIDADES PUBLICAS - UNIVERSIDAD NACIONAL ABIERTA Y A DISTANCIA UNAD</t>
  </si>
  <si>
    <t>202300000000234</t>
  </si>
  <si>
    <t>202300000000001</t>
  </si>
  <si>
    <t>202300000000291</t>
  </si>
  <si>
    <t>202300000000096</t>
  </si>
  <si>
    <t>202300000000056</t>
  </si>
  <si>
    <t>202300000000014</t>
  </si>
  <si>
    <t>APOYO A PROGRAMAS DE DESARROLLO DE LA SALUD LEY 100 DE 1993</t>
  </si>
  <si>
    <t>FORTALECIMIENTO DE LOS PROCESOS DE LA EVALUACION Y EL SEGUIMIENTO DE LAS LICENCIAS, PERMISOS Y TRAMITES AMBIENTALES EN EL TERRITORIO  NACIONAL</t>
  </si>
  <si>
    <t>Defensa Y Policía</t>
  </si>
  <si>
    <t>Servicio A La Deuda</t>
  </si>
  <si>
    <t>Igualdad y Equidad</t>
  </si>
  <si>
    <t>460101</t>
  </si>
  <si>
    <t>MINISTERIO DE IGUALDAD Y EQUIDAD - GESTIÓN GENERAL</t>
  </si>
  <si>
    <t>202300000000006</t>
  </si>
  <si>
    <t>202300000000055</t>
  </si>
  <si>
    <t>202300000000383</t>
  </si>
  <si>
    <t>202300000000024</t>
  </si>
  <si>
    <t>202300000000355</t>
  </si>
  <si>
    <t>202300000000057</t>
  </si>
  <si>
    <t>202300000000125</t>
  </si>
  <si>
    <t>202300000000173</t>
  </si>
  <si>
    <t>202300000000196</t>
  </si>
  <si>
    <t>202300000000097</t>
  </si>
  <si>
    <t>202300000000090</t>
  </si>
  <si>
    <t>FORTALECIMIENTO DEL SISTEMA DE GESTIÓN AMBIENTAL DE LA REGISTRADURÍA NACIONAL DEL ESTADO CIVIL.  NACIONAL</t>
  </si>
  <si>
    <t>COMITÉ DE SEGUIMIENTO Y MONITOREO A LA IMPLEMENTACIÓN DE LAS RECOMENDACIONES DE LA CEV – ARTÍCULO 32 DEL DECRETO LEY 588 DE 2017</t>
  </si>
  <si>
    <t>FORTALECIMIENTO DE LA PROTECCIÓN DEL USUARIO DEL SISTEMA DE SALUD, A TRAVÉS DE MECANISMOS DE INSPECCIÓN Y VIGILANCIA Y LA PROMOCIÓN DE LA PARTICIPACIÓN DE LOS CIUDADANOS  NACIONAL</t>
  </si>
  <si>
    <t>IMPLANTACIÓN SISTEMA DE INVESTIGACION APLICADA, DESARROLLO TECNOLÓGICO, INNOVACIÓN Y COMPETITIVIDAD  NACIONAL</t>
  </si>
  <si>
    <t>FORTALECIMIENTO DEL PORTAFOLIO DE SERVICIOS DE TECNOLOGÍAS DE INFORMACIÓN PARA LA TRANSFORMACIÓN DIGITAL EN EL MINISTERIO DE TECNOLOGÍAS DE LA INFORMACIÓN Y LAS COMUNICACIONES - MINTIC.  NACIONAL</t>
  </si>
  <si>
    <t>FORTALECIMIENTO DE ACCIONES PARA MEJORAR EL ACCESO A LA OFERTA EN PREVENCIÓN DE VIOLENCIAS, A TRAVÉS DE ESTRATEGIAS DE RECONSTRUCCIÓN DEL TEJIDO SOCIAL Y PROMOCIÓN DE CULTURAS DE PAZ A NIVEL  NACIONAL</t>
  </si>
  <si>
    <t>FORTALECIMIENTO DE LOS SISTEMAS DE GESTIÓN INSTITUCIONAL DEL MINISTERIO DE CULTURA EN  BOGOTÁ</t>
  </si>
  <si>
    <t>IMPLEMENTACIÓN DE UNIDADES PRODUCTIVAS DE AUTOCONSUMO PARA POBLACIÓN POBRE Y VULNERABLE  NACIONAL</t>
  </si>
  <si>
    <t>MINISTERIO DE LAS CULTURAS, LAS ARTES Y LOS SABERES - GESTION GENERAL</t>
  </si>
  <si>
    <t>202300000000222</t>
  </si>
  <si>
    <t>202300000000166</t>
  </si>
  <si>
    <t>202300000000289</t>
  </si>
  <si>
    <t>202300000000132</t>
  </si>
  <si>
    <t>202300000000016</t>
  </si>
  <si>
    <t>202300000000320</t>
  </si>
  <si>
    <t>FORTALECIMIENTO DE LAS SOLUCIONES TECNOLÓGICAS PARA LA TRANSFORMACIÓN DIGITAL DE LOS PROCESOS INSTITUCIONALES A NIVEL  NACIONAL</t>
  </si>
  <si>
    <t>OPERACIÓN Y FUNCIONAMIENTO DEL CENTRO DE ALTOS ESTUDIOS LEGISLATIVOS JORGE AURELIO IRAGORRI HORMAZA (CAEL), CREADO POR EL ARTÍCULO 6° DE LA LEY 2165 DE 2021</t>
  </si>
  <si>
    <t>MODERNIZACIÓN INSTITUCIONAL PARA AUMENTAR LA EFICACIA DE LA GESTIÓN DEL MINISTERIO DE AMBIENTE Y DESARROLLO SOSTENIBLE  NACIONAL</t>
  </si>
  <si>
    <t>FORTALECIMIENTO DE LAS TECNOLOGÍAS DE LA INFORMACIÓN Y LAS COMUNICACIONES EN LAS ENTIDADES DEL ESTADO PARA LA TRANSFORMACIÓN DIGITAL DEL SECTOR PÚBLICO A NIVEL   NACIONAL</t>
  </si>
  <si>
    <t>CONSTRUCCIÓN , ADECUACIÓN Y MANTENIMIENTO DE INFRAESTRUCTURAS CULTURALES A NIVEL   NACIONAL</t>
  </si>
  <si>
    <t>FORTALECIMIENTO DE CAPACIDADES PARA EL  DESARROLLO DE LA INFRAESTRUCTURA SOCIAL Y HÁBITAT PARA LA PAZ TOTAL A NIVEL NACIONAL - FIP  NACIONAL</t>
  </si>
  <si>
    <t>202300000000352</t>
  </si>
  <si>
    <t>202300000000298</t>
  </si>
  <si>
    <t>202300000000303</t>
  </si>
  <si>
    <t>202300000000299</t>
  </si>
  <si>
    <t>202300000000391</t>
  </si>
  <si>
    <t>202300000000294</t>
  </si>
  <si>
    <t>202300000000305</t>
  </si>
  <si>
    <t>CONTRIBUCIÓN PARAFISCAL PARA LA PROMOCIÓN DEL TURISMO</t>
  </si>
  <si>
    <t>OPTIMIZACIÓN DEL APROVISIONAMIENTO, DESARROLLO DE SERVICIOS Y SOLUCIONES DE TECNOLOGÍAS DE LA INFORMACIÓN QUE SOPORTAN LAS ACCIONES DE IVC AL SGSSS  NACIONAL</t>
  </si>
  <si>
    <t>FORTALECIMIENTO DE LA INFRAESTRUCTURA TECNOLÓGICA Y DE COMUNICACIONES DEL INVIMA A NIVEL NACIONAL  NACIONAL</t>
  </si>
  <si>
    <t>MEJORAMIENTO INSTITUCIONAL EN LA GESTIÓN DE LOS PROCESOS RELACIONADOS CON EL SISTEMA DE GESTIÓN INTEGRADO, DOCUMENTAL Y TALENTO HUMANO DEL INVIMA A NIVEL   NACIONAL</t>
  </si>
  <si>
    <t>ADECUACIÓN Y MEJORAMIENTO DE LAS INSTALACIONES FÍSICAS DEL SENADO DE LA REPÚBLICA  NACIONAL</t>
  </si>
  <si>
    <t>APOYO FINANCIERO AL DESARROLLO DE PLANES, PROGRAMAS Y PROYECTOS A TRAVÉS DEL FONDO PARA LA VIDA Y BIODIVERSIDAD   NACIONAL</t>
  </si>
  <si>
    <t>MEJORAMIENTO DE LA CAPACIDAD DE RESPUESTA EN LA INSPECCIÓN, VIGILANCIA Y CONTROL DE LOS PRODUCTOS COMPETENCIA DEL INVIMA A NIVEL   NACIONAL</t>
  </si>
  <si>
    <t>202300000000130</t>
  </si>
  <si>
    <t>OPTIMIZACIÓN DE LOS PROCESOS DE GESTIÓN DOCUMENTAL EN UAEMC A NIVEL  NACIONAL</t>
  </si>
  <si>
    <t>202300000000197</t>
  </si>
  <si>
    <t>FORTALECIMIENTO DE LA GOBERNANZA CULTURAL EN EL TERRITORIO   NACIONAL</t>
  </si>
  <si>
    <t>202300000000212</t>
  </si>
  <si>
    <t>MEJORAMIENTO DE LAS CONDICIONES INSTITUCIONALES DE CALIDAD EN EL DESARROLLO DE LOS PROCESOS ACADÉMICOS EN EL INSTITUTO NACIONAL DE FORMACIÓN TÉCNICA PROFESIONAL DE  SAN JUAN DEL CESAR</t>
  </si>
  <si>
    <t>202300000000171</t>
  </si>
  <si>
    <t>ADMINISTRACIÓN DE LOS PROCESOS DE NIVEL ESTRATÉGICO Y TÁCTICO QUE SOPORTAN LOS PROCESOS MISIONALES DE LA ENTIDAD  NACIONAL</t>
  </si>
  <si>
    <t>202300000000182</t>
  </si>
  <si>
    <t>202300000000372</t>
  </si>
  <si>
    <t>MODERNIZACIÓN DE LA INFRAESTRUCTURA FÍSICA, FUNCIONAL Y OPERATIVA DE LA DEFENSORÍA DEL PUEBLO A NIVEL NACIONAL.  NACIONAL</t>
  </si>
  <si>
    <t>202300000000428</t>
  </si>
  <si>
    <t>202300000000204</t>
  </si>
  <si>
    <t>202300000000438</t>
  </si>
  <si>
    <t>202300000000044</t>
  </si>
  <si>
    <t>AUXILIO FUNERARIO (NO DE PENSIONES)</t>
  </si>
  <si>
    <t>FORTALECIMIENTO DE LA PERCEPCION DE LA CIUDADANIA FRENTE A LOS PRODUCTOS Y SERVICIOS PRESTADOS POR LA UPME   NACIONAL</t>
  </si>
  <si>
    <t>FORTALECIMIENTO ENTORNO LABORAL SALUDABLE DEL INSTITUTO NACIONAL DE SALUD   NACIONAL</t>
  </si>
  <si>
    <t>IMPLEMENTACIÓN SERVICIO DE ORIENTACIÓN Y COMUNICACIÓN DE LOS PROGRAMAS MISIONALES DE PROSPERIDAD SOCIAL PARA EL FORTALECIMIENTO DE LA RELACIÓN ESTADO - CIUDADANO  NACIONAL</t>
  </si>
  <si>
    <t>FORTALECIMIENTO DE LOS SERVICIOS DIGITALES AUMENTANDO LA CAPACIDAD PARA LA TRANSFORMACION DIGITAL E INTERACCION CON EL CIUDADANO   NACIONAL</t>
  </si>
  <si>
    <t>FORTALECIMIENTO DEL LEVANTAMIENTO, GESTION Y APROPIACION DE LA INFORMACION PARA LA PLANEACION  DEL SECTOR MINERO ENERGETICO CON ENFOQUE TERRITORIAL  NACIONAL</t>
  </si>
  <si>
    <t>IMPLEMENTACIÓN DE TRANSFERENCIAS MONETARIAS PARA POBLACIÓN EN SITUACIÓN DE POBREZA O VULNERABILIDAD A NIVEL   NACIONAL</t>
  </si>
  <si>
    <t>FORTALECIMIENTO DE LAS CAPACIDADES INSTITUCIONALES DE LA DEFENSORÍA DEL PUEBLO  NACIONAL</t>
  </si>
  <si>
    <t>MEJORAMIENTO DE LAS CONDICIONES DE SEGURIDAD Y OPORTUNIDAD EN LOS DESPLAZAMIENTOS DE LOS SERVIDORES PUBLICOS DEL SENADO DE LA REPUBLICA   NACIONAL</t>
  </si>
  <si>
    <t>CONSTRUCCION Y DOTACION DE LA DEFENSORIA REGIONAL CESAR   VALLEDUPAR</t>
  </si>
  <si>
    <t>FONDO PARA LA SUPERACIÓN DE BRECHAS DE DESIGUALDAD POBLACIONAL E INEQUIDAD TERRITORIAL (ART. 72- LEY 2294/2023</t>
  </si>
  <si>
    <t>Nacion</t>
  </si>
  <si>
    <t>diciembre</t>
  </si>
  <si>
    <t>(Todas)</t>
  </si>
  <si>
    <t>27 de enero</t>
  </si>
  <si>
    <t>Componente</t>
  </si>
  <si>
    <t>202300000000004</t>
  </si>
  <si>
    <t>202300000000104</t>
  </si>
  <si>
    <t>202300000000106</t>
  </si>
  <si>
    <t>202300000000153</t>
  </si>
  <si>
    <t>202300000000155</t>
  </si>
  <si>
    <t>202300000000178</t>
  </si>
  <si>
    <t>202300000000185</t>
  </si>
  <si>
    <t>202300000000194</t>
  </si>
  <si>
    <t>202300000000321</t>
  </si>
  <si>
    <t>202300000000324</t>
  </si>
  <si>
    <t>202300000000411</t>
  </si>
  <si>
    <t>202300000000418</t>
  </si>
  <si>
    <t>202300000000425</t>
  </si>
  <si>
    <t>202300000000426</t>
  </si>
  <si>
    <t>202300000000451</t>
  </si>
  <si>
    <t>202300000000453</t>
  </si>
  <si>
    <t>202300000000456</t>
  </si>
  <si>
    <t>202300000000457</t>
  </si>
  <si>
    <t>202300000000469</t>
  </si>
  <si>
    <t>460400</t>
  </si>
  <si>
    <t xml:space="preserve">INSTITUTO NACIONAL PARA CIEGOS (INCI) </t>
  </si>
  <si>
    <t>460300</t>
  </si>
  <si>
    <t>460200</t>
  </si>
  <si>
    <t>202400000000146</t>
  </si>
  <si>
    <t>202300000000263</t>
  </si>
  <si>
    <t>202400000000099</t>
  </si>
  <si>
    <t>202300000000262</t>
  </si>
  <si>
    <t>202300000000342</t>
  </si>
  <si>
    <t>202300000000227</t>
  </si>
  <si>
    <t>202300000000211</t>
  </si>
  <si>
    <t>202300000000128</t>
  </si>
  <si>
    <t>202300000000190</t>
  </si>
  <si>
    <t>202300000000404</t>
  </si>
  <si>
    <t>202300000000405</t>
  </si>
  <si>
    <t>202300000000401</t>
  </si>
  <si>
    <t>202300000000017</t>
  </si>
  <si>
    <t>202300000000421</t>
  </si>
  <si>
    <t>202400000000002</t>
  </si>
  <si>
    <t>202300000000365</t>
  </si>
  <si>
    <t>202300000000183</t>
  </si>
  <si>
    <t>202300000000184</t>
  </si>
  <si>
    <t>202300000000338</t>
  </si>
  <si>
    <t>202300000000219</t>
  </si>
  <si>
    <t>202300000000144</t>
  </si>
  <si>
    <t>202300000000136</t>
  </si>
  <si>
    <t>202300000000334</t>
  </si>
  <si>
    <t>202300000000416</t>
  </si>
  <si>
    <t>202300000000228</t>
  </si>
  <si>
    <t>202300000000112</t>
  </si>
  <si>
    <t>202300000000205</t>
  </si>
  <si>
    <t>202300000000346</t>
  </si>
  <si>
    <t>202300000000152</t>
  </si>
  <si>
    <t>202300000000236</t>
  </si>
  <si>
    <t>202300000000420</t>
  </si>
  <si>
    <t>202300000000359</t>
  </si>
  <si>
    <t>202300000000316</t>
  </si>
  <si>
    <t>202300000000137</t>
  </si>
  <si>
    <t>202300000000053</t>
  </si>
  <si>
    <t>202300000000071</t>
  </si>
  <si>
    <t>202300000000364</t>
  </si>
  <si>
    <t>202300000000195</t>
  </si>
  <si>
    <t>202300000000113</t>
  </si>
  <si>
    <t>202300000000240</t>
  </si>
  <si>
    <t>202300000000052</t>
  </si>
  <si>
    <t>202300000000357</t>
  </si>
  <si>
    <t>202300000000368</t>
  </si>
  <si>
    <t>202300000000079</t>
  </si>
  <si>
    <t>202300000000051</t>
  </si>
  <si>
    <t>202300000000235</t>
  </si>
  <si>
    <t>202300000000435</t>
  </si>
  <si>
    <t>202300000000278</t>
  </si>
  <si>
    <t>202300000000229</t>
  </si>
  <si>
    <t>202300000000066</t>
  </si>
  <si>
    <t>202300000000131</t>
  </si>
  <si>
    <t>202400000000004</t>
  </si>
  <si>
    <t>202300000000261</t>
  </si>
  <si>
    <t>202300000000354</t>
  </si>
  <si>
    <t>202300000000199</t>
  </si>
  <si>
    <t>202300000000181</t>
  </si>
  <si>
    <t>202300000000276</t>
  </si>
  <si>
    <t>202400000000120</t>
  </si>
  <si>
    <t>202300000000076</t>
  </si>
  <si>
    <t>202300000000111</t>
  </si>
  <si>
    <t>202300000000335</t>
  </si>
  <si>
    <t>202300000000115</t>
  </si>
  <si>
    <t>202300000000341</t>
  </si>
  <si>
    <t>202400000000021</t>
  </si>
  <si>
    <t>202300000000093</t>
  </si>
  <si>
    <t>202400000000096</t>
  </si>
  <si>
    <t>202300000000062</t>
  </si>
  <si>
    <t>202300000000080</t>
  </si>
  <si>
    <t>202300000000134</t>
  </si>
  <si>
    <t>202300000000207</t>
  </si>
  <si>
    <t>202300000000013</t>
  </si>
  <si>
    <t>202400000000075</t>
  </si>
  <si>
    <t>202300000000351</t>
  </si>
  <si>
    <t>202400000000006</t>
  </si>
  <si>
    <t>202300000000271</t>
  </si>
  <si>
    <t>202400000000015</t>
  </si>
  <si>
    <t>202300000000434</t>
  </si>
  <si>
    <t>202300000000077</t>
  </si>
  <si>
    <t>202300000000208</t>
  </si>
  <si>
    <t>202300000000287</t>
  </si>
  <si>
    <t>202300000000407</t>
  </si>
  <si>
    <t>202300000000018</t>
  </si>
  <si>
    <t>202300000000325</t>
  </si>
  <si>
    <t>202300000000242</t>
  </si>
  <si>
    <t>202300000000072</t>
  </si>
  <si>
    <t>202300000000088</t>
  </si>
  <si>
    <t>202300000000003</t>
  </si>
  <si>
    <t>202300000000339</t>
  </si>
  <si>
    <t>202300000000089</t>
  </si>
  <si>
    <t>202400000000010</t>
  </si>
  <si>
    <t>202400000000173</t>
  </si>
  <si>
    <t>202300000000025</t>
  </si>
  <si>
    <t>202300000000209</t>
  </si>
  <si>
    <t>202300000000256</t>
  </si>
  <si>
    <t>202400000000018</t>
  </si>
  <si>
    <t>202400000000017</t>
  </si>
  <si>
    <t>202300000000075</t>
  </si>
  <si>
    <t>202300000000231</t>
  </si>
  <si>
    <t>202300000000283</t>
  </si>
  <si>
    <t>202300000000323</t>
  </si>
  <si>
    <t>202300000000257</t>
  </si>
  <si>
    <t>202300000000252</t>
  </si>
  <si>
    <t>202400000000214</t>
  </si>
  <si>
    <t>202300000000198</t>
  </si>
  <si>
    <t>202300000000102</t>
  </si>
  <si>
    <t>202400000000217</t>
  </si>
  <si>
    <t>202300000000406</t>
  </si>
  <si>
    <t>202300000000012</t>
  </si>
  <si>
    <t>202300000000233</t>
  </si>
  <si>
    <t>202300000000448</t>
  </si>
  <si>
    <t>202300000000202</t>
  </si>
  <si>
    <t>202300000000087</t>
  </si>
  <si>
    <t>202300000000148</t>
  </si>
  <si>
    <t>202300000000054</t>
  </si>
  <si>
    <t>202300000000397</t>
  </si>
  <si>
    <t>202300000000070</t>
  </si>
  <si>
    <t>202300000000251</t>
  </si>
  <si>
    <t>202300000000304</t>
  </si>
  <si>
    <t>202300000000413</t>
  </si>
  <si>
    <t>202400000000005</t>
  </si>
  <si>
    <t>202300000000277</t>
  </si>
  <si>
    <t>202300000000280</t>
  </si>
  <si>
    <t>202300000000348</t>
  </si>
  <si>
    <t>202300000000046</t>
  </si>
  <si>
    <t>202300000000332</t>
  </si>
  <si>
    <t>202300000000259</t>
  </si>
  <si>
    <t>202300000000310</t>
  </si>
  <si>
    <t>202300000000129</t>
  </si>
  <si>
    <t>202300000000282</t>
  </si>
  <si>
    <t>202400000000019</t>
  </si>
  <si>
    <t>202300000000216</t>
  </si>
  <si>
    <t>202300000000120</t>
  </si>
  <si>
    <t>202300000000032</t>
  </si>
  <si>
    <t>202300000000274</t>
  </si>
  <si>
    <t>202300000000049</t>
  </si>
  <si>
    <t>202300000000468</t>
  </si>
  <si>
    <t>202400000000026</t>
  </si>
  <si>
    <t>202300000000081</t>
  </si>
  <si>
    <t>202400000000204</t>
  </si>
  <si>
    <t>202300000000388</t>
  </si>
  <si>
    <t>202400000000062</t>
  </si>
  <si>
    <t>202300000000021</t>
  </si>
  <si>
    <t>202300000000078</t>
  </si>
  <si>
    <t>202400000000209</t>
  </si>
  <si>
    <t>202300000000462</t>
  </si>
  <si>
    <t>202300000000247</t>
  </si>
  <si>
    <t>202300000000108</t>
  </si>
  <si>
    <t>202300000000472</t>
  </si>
  <si>
    <t>202300000000319</t>
  </si>
  <si>
    <t>202400000000061</t>
  </si>
  <si>
    <t>202300000000314</t>
  </si>
  <si>
    <t>202300000000038</t>
  </si>
  <si>
    <t>202400000000145</t>
  </si>
  <si>
    <t>202300000000286</t>
  </si>
  <si>
    <t>202300000000269</t>
  </si>
  <si>
    <t>202400000000028</t>
  </si>
  <si>
    <t>202300000000126</t>
  </si>
  <si>
    <t>202300000000331</t>
  </si>
  <si>
    <t>202300000000232</t>
  </si>
  <si>
    <t>202300000000169</t>
  </si>
  <si>
    <t>202400000000030</t>
  </si>
  <si>
    <t>202400000000025</t>
  </si>
  <si>
    <t>202300000000138</t>
  </si>
  <si>
    <t>202300000000296</t>
  </si>
  <si>
    <t>202300000000273</t>
  </si>
  <si>
    <t>202300000000073</t>
  </si>
  <si>
    <t>202300000000140</t>
  </si>
  <si>
    <t>202300000000449</t>
  </si>
  <si>
    <t>202300000000135</t>
  </si>
  <si>
    <t>202300000000281</t>
  </si>
  <si>
    <t>202300000000412</t>
  </si>
  <si>
    <t>202300000000141</t>
  </si>
  <si>
    <t>202300000000249</t>
  </si>
  <si>
    <t>202300000000029</t>
  </si>
  <si>
    <t>202300000000067</t>
  </si>
  <si>
    <t>202300000000275</t>
  </si>
  <si>
    <t>202300000000301</t>
  </si>
  <si>
    <t>202300000000436</t>
  </si>
  <si>
    <t>202400000000212</t>
  </si>
  <si>
    <t>202300000000272</t>
  </si>
  <si>
    <t>202300000000461</t>
  </si>
  <si>
    <t>202300000000084</t>
  </si>
  <si>
    <t>202300000000390</t>
  </si>
  <si>
    <t>202300000000163</t>
  </si>
  <si>
    <t>202300000000356</t>
  </si>
  <si>
    <t>202300000000142</t>
  </si>
  <si>
    <t>202400000000009</t>
  </si>
  <si>
    <t>202300000000074</t>
  </si>
  <si>
    <t>202300000000243</t>
  </si>
  <si>
    <t>202400000000011</t>
  </si>
  <si>
    <t>202300000000317</t>
  </si>
  <si>
    <t>202300000000005</t>
  </si>
  <si>
    <t>202300000000061</t>
  </si>
  <si>
    <t>202400000000035</t>
  </si>
  <si>
    <t>202300000000101</t>
  </si>
  <si>
    <t>202400000000014</t>
  </si>
  <si>
    <t>202300000000306</t>
  </si>
  <si>
    <t>202300000000470</t>
  </si>
  <si>
    <t>202400000000031</t>
  </si>
  <si>
    <t>202400000000022</t>
  </si>
  <si>
    <t>202400000000215</t>
  </si>
  <si>
    <t>202300000000192</t>
  </si>
  <si>
    <t>202300000000450</t>
  </si>
  <si>
    <t>202300000000149</t>
  </si>
  <si>
    <t>202300000000150</t>
  </si>
  <si>
    <t>202300000000167</t>
  </si>
  <si>
    <t>202300000000358</t>
  </si>
  <si>
    <t>202300000000337</t>
  </si>
  <si>
    <t>202300000000119</t>
  </si>
  <si>
    <t>202400000000066</t>
  </si>
  <si>
    <t>202300000000238</t>
  </si>
  <si>
    <t>202300000000224</t>
  </si>
  <si>
    <t>202300000000292</t>
  </si>
  <si>
    <t>202300000000127</t>
  </si>
  <si>
    <t>202300000000086</t>
  </si>
  <si>
    <t>202300000000177</t>
  </si>
  <si>
    <t>202300000000193</t>
  </si>
  <si>
    <t>202300000000284</t>
  </si>
  <si>
    <t>202400000000033</t>
  </si>
  <si>
    <t>202400000000121</t>
  </si>
  <si>
    <t>202300000000333</t>
  </si>
  <si>
    <t>202400000000012</t>
  </si>
  <si>
    <t>202300000000445</t>
  </si>
  <si>
    <t>202300000000085</t>
  </si>
  <si>
    <t>202300000000179</t>
  </si>
  <si>
    <t>202300000000103</t>
  </si>
  <si>
    <t>202400000000013</t>
  </si>
  <si>
    <t>202300000000245</t>
  </si>
  <si>
    <t>202300000000100</t>
  </si>
  <si>
    <t>202300000000290</t>
  </si>
  <si>
    <t>202300000000327</t>
  </si>
  <si>
    <t>202400000000016</t>
  </si>
  <si>
    <t>202300000000293</t>
  </si>
  <si>
    <t>202300000000329</t>
  </si>
  <si>
    <t>202300000000267</t>
  </si>
  <si>
    <t>202300000000454</t>
  </si>
  <si>
    <t>202300000000098</t>
  </si>
  <si>
    <t>202300000000082</t>
  </si>
  <si>
    <t>202300000000145</t>
  </si>
  <si>
    <t>202300000000250</t>
  </si>
  <si>
    <t>202300000000063</t>
  </si>
  <si>
    <t>202300000000360</t>
  </si>
  <si>
    <t>202300000000255</t>
  </si>
  <si>
    <t>202300000000020</t>
  </si>
  <si>
    <t>202300000000268</t>
  </si>
  <si>
    <t>202300000000039</t>
  </si>
  <si>
    <t>202300000000158</t>
  </si>
  <si>
    <t>202300000000186</t>
  </si>
  <si>
    <t>202300000000394</t>
  </si>
  <si>
    <t>202300000000059</t>
  </si>
  <si>
    <t>202300000000030</t>
  </si>
  <si>
    <t>202300000000033</t>
  </si>
  <si>
    <t>202300000000429</t>
  </si>
  <si>
    <t>202300000000285</t>
  </si>
  <si>
    <t>202300000000312</t>
  </si>
  <si>
    <t>202300000000279</t>
  </si>
  <si>
    <t>202300000000028</t>
  </si>
  <si>
    <t>202300000000218</t>
  </si>
  <si>
    <t>202300000000019</t>
  </si>
  <si>
    <t>202300000000300</t>
  </si>
  <si>
    <t>202300000000026</t>
  </si>
  <si>
    <t>202300000000336</t>
  </si>
  <si>
    <t>202300000000180</t>
  </si>
  <si>
    <t>202300000000270</t>
  </si>
  <si>
    <t>202300000000210</t>
  </si>
  <si>
    <t>202300000000064</t>
  </si>
  <si>
    <t>202300000000040</t>
  </si>
  <si>
    <t>202300000000034</t>
  </si>
  <si>
    <t>202400000000001</t>
  </si>
  <si>
    <t>202400000000020</t>
  </si>
  <si>
    <t>202300000000297</t>
  </si>
  <si>
    <t>202300000000241</t>
  </si>
  <si>
    <t>202300000000124</t>
  </si>
  <si>
    <t>202300000000353</t>
  </si>
  <si>
    <t>202300000000446</t>
  </si>
  <si>
    <t>202300000000011</t>
  </si>
  <si>
    <t>202300000000114</t>
  </si>
  <si>
    <t>202300000000048</t>
  </si>
  <si>
    <t>202300000000362</t>
  </si>
  <si>
    <t>202300000000157</t>
  </si>
  <si>
    <t>202300000000174</t>
  </si>
  <si>
    <t>202400000000171</t>
  </si>
  <si>
    <t>202300000000214</t>
  </si>
  <si>
    <t>202300000000023</t>
  </si>
  <si>
    <t>202300000000037</t>
  </si>
  <si>
    <t>202300000000095</t>
  </si>
  <si>
    <t>202300000000008</t>
  </si>
  <si>
    <t>202300000000220</t>
  </si>
  <si>
    <t>202400000000032</t>
  </si>
  <si>
    <t>202300000000041</t>
  </si>
  <si>
    <t>202300000000315</t>
  </si>
  <si>
    <t>202300000000110</t>
  </si>
  <si>
    <t>202300000000430</t>
  </si>
  <si>
    <t>202300000000109</t>
  </si>
  <si>
    <t>202300000000164</t>
  </si>
  <si>
    <t>202400000000123</t>
  </si>
  <si>
    <t>202300000000258</t>
  </si>
  <si>
    <t>202300000000432</t>
  </si>
  <si>
    <t>202300000000213</t>
  </si>
  <si>
    <t>202300000000010</t>
  </si>
  <si>
    <t>202300000000015</t>
  </si>
  <si>
    <t>202300000000410</t>
  </si>
  <si>
    <t>202300000000121</t>
  </si>
  <si>
    <t>202300000000466</t>
  </si>
  <si>
    <t>202300000000328</t>
  </si>
  <si>
    <t>202300000000318</t>
  </si>
  <si>
    <t>202300000000035</t>
  </si>
  <si>
    <t>202300000000159</t>
  </si>
  <si>
    <t>202300000000302</t>
  </si>
  <si>
    <t>202300000000154</t>
  </si>
  <si>
    <t>202300000000367</t>
  </si>
  <si>
    <t>202300000000237</t>
  </si>
  <si>
    <t>202300000000266</t>
  </si>
  <si>
    <t>202300000000206</t>
  </si>
  <si>
    <t>202300000000162</t>
  </si>
  <si>
    <t>202300000000431</t>
  </si>
  <si>
    <t>202300000000139</t>
  </si>
  <si>
    <t>202400000000079</t>
  </si>
  <si>
    <t>202300000000308</t>
  </si>
  <si>
    <t>202400000000182</t>
  </si>
  <si>
    <t>202300000000107</t>
  </si>
  <si>
    <t>202300000000156</t>
  </si>
  <si>
    <t>202300000000161</t>
  </si>
  <si>
    <t>202300000000022</t>
  </si>
  <si>
    <t>202300000000116</t>
  </si>
  <si>
    <t>202300000000170</t>
  </si>
  <si>
    <t>202300000000151</t>
  </si>
  <si>
    <t>202300000000165</t>
  </si>
  <si>
    <t>202400000000045</t>
  </si>
  <si>
    <t>202300000000065</t>
  </si>
  <si>
    <t>202300000000060</t>
  </si>
  <si>
    <t>202400000000044</t>
  </si>
  <si>
    <t>202300000000118</t>
  </si>
  <si>
    <t>202300000000295</t>
  </si>
  <si>
    <t>202300000000083</t>
  </si>
  <si>
    <t>202300000000254</t>
  </si>
  <si>
    <t>202300000000433</t>
  </si>
  <si>
    <t>202300000000437</t>
  </si>
  <si>
    <t>202300000000191</t>
  </si>
  <si>
    <t>202300000000200</t>
  </si>
  <si>
    <t>202300000000419</t>
  </si>
  <si>
    <t>202300000000467</t>
  </si>
  <si>
    <t>202400000000047</t>
  </si>
  <si>
    <t>202300000000230</t>
  </si>
  <si>
    <t>202300000000225</t>
  </si>
  <si>
    <t>202300000000168</t>
  </si>
  <si>
    <t>202400000000218</t>
  </si>
  <si>
    <t>202300000000036</t>
  </si>
  <si>
    <t>202300000000223</t>
  </si>
  <si>
    <t>202300000000043</t>
  </si>
  <si>
    <t>202300000000133</t>
  </si>
  <si>
    <t>202300000000117</t>
  </si>
  <si>
    <t>202300000000415</t>
  </si>
  <si>
    <t>202300000000175</t>
  </si>
  <si>
    <t>202300000000143</t>
  </si>
  <si>
    <t>202300000000203</t>
  </si>
  <si>
    <t>2019011000010</t>
  </si>
  <si>
    <t>202300000000031</t>
  </si>
  <si>
    <t>202300000000465</t>
  </si>
  <si>
    <t>202300000000201</t>
  </si>
  <si>
    <t>202300000000050</t>
  </si>
  <si>
    <t>202300000000427</t>
  </si>
  <si>
    <t>202300000000464</t>
  </si>
  <si>
    <t>202300000000349</t>
  </si>
  <si>
    <t>202300000000009</t>
  </si>
  <si>
    <t>2022011000104</t>
  </si>
  <si>
    <t>202300000000092</t>
  </si>
  <si>
    <t>202400000000056</t>
  </si>
  <si>
    <t>202300000000189</t>
  </si>
  <si>
    <t>202300000000221</t>
  </si>
  <si>
    <t>202300000000027</t>
  </si>
  <si>
    <t>202300000000408</t>
  </si>
  <si>
    <t>202300000000288</t>
  </si>
  <si>
    <t>202300000000447</t>
  </si>
  <si>
    <t>202400000000050</t>
  </si>
  <si>
    <t>202300000000463</t>
  </si>
  <si>
    <t>202300000000042</t>
  </si>
  <si>
    <t>202300000000147</t>
  </si>
  <si>
    <t>202400000000007</t>
  </si>
  <si>
    <t>202300000000311</t>
  </si>
  <si>
    <t>202300000000099</t>
  </si>
  <si>
    <t>202300000000226</t>
  </si>
  <si>
    <t>202300000000417</t>
  </si>
  <si>
    <t>202300000000455</t>
  </si>
  <si>
    <t>202300000000248</t>
  </si>
  <si>
    <t>51102D</t>
  </si>
  <si>
    <t xml:space="preserve"> 5. CONVERGENCIA REGIONAL / D. INTEGRACIÓN DE TERRITORIOS BAJO EL PRINCIPIO DE LA CONECTIVIDAD FÍSICA Y LA MULTIMODALIDAD </t>
  </si>
  <si>
    <t>20203K41</t>
  </si>
  <si>
    <t>2. SEGURIDAD HUMANA Y JUSTICIA SOCIAL / K41 RECONCEPTUALIZACIÓN DEL SISTEMA DE ASEGURAMIENTO DE LA CALIDAD DE LA EDUCACIÓN SUPERIOR</t>
  </si>
  <si>
    <t>20203K30</t>
  </si>
  <si>
    <t>2. SEGURIDAD HUMANA Y JUSTICIA SOCIAL / K30 EDUCACIÓN SUPERIOR COMO UN DERECHO - POLÍTICA DE GRATUIDAD DE LA EDUCACIÓN SUPERIOR PÚBLICA</t>
  </si>
  <si>
    <t>20203K40</t>
  </si>
  <si>
    <t>2. SEGURIDAD HUMANA Y JUSTICIA SOCIAL / K40 EDUCACIÓN SUPERIOR COMO UN DERECHO - INFRAESTRUCTURA</t>
  </si>
  <si>
    <t>20203K20</t>
  </si>
  <si>
    <t>2. SEGURIDAD HUMANA Y JUSTICIA SOCIAL / K20 EDUCACIÓN SUPERIOR COMO UN DERECHO - SUBSIDIOS Y ALIVIOS PARA EL ACCESO A LA EDUCACIÓN SUPERIOR</t>
  </si>
  <si>
    <t>20103B</t>
  </si>
  <si>
    <t>2. SEGURIDAD HUMANA Y JUSTICIA SOCIAL / B. FINANCIACIÓN SOSTENIBLE DE LOS SISTEMAS DE TRANSPORTE PÚBLICO</t>
  </si>
  <si>
    <t>5. CONVERGENCIA REGIONAL / D. INTEGRACIÓN DE TERRITORIOS BAJO EL PRINCIPIO DE LA CONECTIVIDAD FÍSICA Y LA MULTIMODALIDAD</t>
  </si>
  <si>
    <t>51102A</t>
  </si>
  <si>
    <t>5. CONVERGENCIA REGIONAL / A. INTERVENCIÓN DE VÍAS REGIONALES (SECUNDARIAS Y TERCIARIAS), TERMINALES FLUVIALES Y AERÓDROMOS</t>
  </si>
  <si>
    <t>51303B</t>
  </si>
  <si>
    <t>20110C</t>
  </si>
  <si>
    <t>51302H</t>
  </si>
  <si>
    <t>40401B</t>
  </si>
  <si>
    <t>51102E</t>
  </si>
  <si>
    <t>803001</t>
  </si>
  <si>
    <t>APOYO A PROYECTOS DE INVERSIÓN A NIVEL  NACIONAL</t>
  </si>
  <si>
    <t>201020</t>
  </si>
  <si>
    <t>51103E</t>
  </si>
  <si>
    <t>53105B</t>
  </si>
  <si>
    <t>CONSTRUCCION E IMPLEMENTACION DE LA INFRAESTRUCTURA DEL CENTRO DE EXCELENCIA EN GEOCIENCIAS A NIVEL  NACIONAL</t>
  </si>
  <si>
    <t>20111A</t>
  </si>
  <si>
    <t>20109G</t>
  </si>
  <si>
    <t>APOYO PRESUPUESTAL A ENTIDADES PERTENECIENTES AL PRESUPUESTO GENERAL DE LA NACION EN LA IMPLEMENTACION DE PROYECTOS DE INVERSION A NIVEL  NACIONAL</t>
  </si>
  <si>
    <t>51303C</t>
  </si>
  <si>
    <t>FORTALECIMIENTO A LA CONSTRUCCION DE EQUIPAMIENTOS EN LOS PROGRAMAS DE VIVIENDA DE INTERES PRIORITARIO Y SOCIAL   NACIONAL</t>
  </si>
  <si>
    <t>20107D</t>
  </si>
  <si>
    <t>40302B</t>
  </si>
  <si>
    <t>40301A</t>
  </si>
  <si>
    <t>20101B</t>
  </si>
  <si>
    <t>FORTALECIMIENTO DE LAS CAPACIDADES DE LA POBLACIÓN EN POBREZA Y VULNERABILIDAD HACIA LA MOVILIDAD SOCIAL  NACIONAL</t>
  </si>
  <si>
    <t>20204A</t>
  </si>
  <si>
    <t>FORTALECIMIENTO DE POLÍTICAS SECTORIALES PARA EL DESARROLLO DE LA INDUSTRIA DE COMUNICACIONES  NACIONAL</t>
  </si>
  <si>
    <t>600014</t>
  </si>
  <si>
    <t>APOYO A LA GESTIÓN FINANCIERA PARA EL DESARROLLO DE PROGRAMAS Y PROYECTOS PARA LA IMPLEMENTACIÓN DEL ACUERDO FINAL DE PAZ.  NACIONAL</t>
  </si>
  <si>
    <t>MEJORAMIENTO DE LAS CONDICIONES DE INFRAESTRUCTURA DE LAS INSTITUCIONES DE EDUCACIÓN SUPERIOR PÚBLICAS  NACIONAL</t>
  </si>
  <si>
    <t>FORTALECIMIENTO DE LA CONSERVACIÓN DOCUMENTAL DE LOS REGISTROS CIVILES DE LOS CONSULADOS DE COLOMBIA  BOGOTÁ</t>
  </si>
  <si>
    <t>53108B</t>
  </si>
  <si>
    <t>APOYO TRÁMITE DE LAS SOLICITUDES DE REFUGIO ACUMULADAS.  BOGOTÁ</t>
  </si>
  <si>
    <t>10101C</t>
  </si>
  <si>
    <t>FORTALECIMIENTO INSTITUCIONAL PARA EL POSICIONAMIENTO DE COLOMBIA EN LOS ESCENARIOS INTERNACIONALES Y LA GESTIÓN DE RECURSOS DE COOPERACIÓN INTERNACIONAL PARA EL SECTOR AMBIENTAL  NACIONAL</t>
  </si>
  <si>
    <t>53106A</t>
  </si>
  <si>
    <t>MEJORAMIENTO DE LA PARTICIPACIÓN DEL CAMPESINADO EN LA FORMULACIÓN DE POLÍTICAS, PROGRAMAS Y PROYECTOS EN EL TERRITORIO  NACIONAL</t>
  </si>
  <si>
    <t>20101A</t>
  </si>
  <si>
    <t>IMPLEMENTACIÓN DEL PROGRAMA DE TRANSFERENCIAS HAMBRE CERO PARA APOYAR LA INCLUSIÓN PRODUCTIVA DE LA POBLACIÓN EN CONDICIÓN DE POBREZA, VULNERABILIDAD Y VÍCTIMAS DE DESPLAZAMIENTO  NACIONAL</t>
  </si>
  <si>
    <t>20113C</t>
  </si>
  <si>
    <t>FORTALECIMIENTO  DE LAS MEDIDAS DE PROVENCIÓN (PREVENCIÓN Y PROTECCIÓN) A LOS TITULARES DE DERECHO DE LA JEP A NIVEL NACIONAL  NACIONAL</t>
  </si>
  <si>
    <t>20302B</t>
  </si>
  <si>
    <t>RECUPERACIÓN , FORTALECIMIENTO, SALVAGUARDAR  EL PATRIMONIO Y LOS MUSEOS PARA LA APROPIACIÓN SOCIAL A NIVEL  NACIONAL</t>
  </si>
  <si>
    <t>20302B3</t>
  </si>
  <si>
    <t>20203K</t>
  </si>
  <si>
    <t>FORTALECIMIENTO DE LA GESTIÓN INSTITUCIONAL Y SOSTENIBILIDAD DEL INFOTEP  SAN ANDRES Y PROVIDENCIA</t>
  </si>
  <si>
    <t>FORTALECIMIENTO FORTALECIMIENTO DEL PROCESO DE GESTION DOCUMENTAL DE LA UNIDAD NACIONAL DE PROTECCIÓN NACIONAL  NACIONAL</t>
  </si>
  <si>
    <t>4603</t>
  </si>
  <si>
    <t>702020</t>
  </si>
  <si>
    <t>FORTALECIMIENTO DE LAS ACCIONES QUE GARANTICEN EL GOCE EFECTIVO DEL DERECHO A LA IGUALDAD DE LOS SUJETOS DE ESPECIAL PROTECCIÓN A NIVEL  NACIONAL</t>
  </si>
  <si>
    <t>20203F</t>
  </si>
  <si>
    <t>FORTALECIMIENTO DE LAS CAPACIDADES TERRITORIALES PARA LA GESTIÓN EDUCATIVA CON ÉNFASIS EN ZONAS RURALES  NACIONAL</t>
  </si>
  <si>
    <t>FORTALECIMIENTO DE LOS PROCESOS DE FOMENTO DE EDUCACIÓN SUPERIOR PARA MEJORAR LAS CONDICIONES INSTITUCIONALES QUE GARANTICEN EQUIDAD EN EL ACCESO, PERMANENCIA Y PERTINENCIA EN LA EDUCACIÓN SUPERIOR  NACIONAL</t>
  </si>
  <si>
    <t>INCREMENTO EN LA CALIDAD DEL SERVICIO PÚBLICO DE EDUCACIÓN SUPERIOR EN COLOMBIA NACIONAL  NACIONAL</t>
  </si>
  <si>
    <t>20308C</t>
  </si>
  <si>
    <t>FORTALECIMIENTO DE LAS CAPACIDADES EMPRESARIALES PARA EL DESARROLLO PRODUCTIVO SOSTENIBLE E INCLUYENTE A NIVEL  NACIONAL</t>
  </si>
  <si>
    <t>IMPLEMENTACIÓN DE LAS MEDIDAS DE ACCESO AL AGUA EN EL DEPARTAMENTO DE  LA GUAJIRA</t>
  </si>
  <si>
    <t>40401A</t>
  </si>
  <si>
    <t>FORTALECIMIENTO DE LA POLÍTICA PARA EL FOMENTO DE LA INDUSTRIA, LA COMPETITIVIDAD Y LA PRODUCTIVIDAD A NIVEL NACIONAL  NACIONAL</t>
  </si>
  <si>
    <t>FORTALECIMIENTO DE LA PLANEACIÓN ESTRATÉGICA, PRODUCCIÓN, ANÁLISIS, DIFUSIÓN Y EVALUACIÓN DE INSTRUMENTOS DE POLÍTICA PÚBLICA Y DE INFORMACIÓN ESTADÍSTICA SECTORIAL   NACIONAL</t>
  </si>
  <si>
    <t>0145</t>
  </si>
  <si>
    <t>CONSTRUCCIÓN , MEJORAMIENTO, REHABILITACIÓN Y MANTENIMIENTO DE LA RED VIAL PRIMARIA.  NACIONAL</t>
  </si>
  <si>
    <t>20201C</t>
  </si>
  <si>
    <t>MEJORAMIENTO DE LA CAPACIDAD ANALITICA DE LOS LABORATORIOS RELACIONADA CON LOS PRODUCTOS COMPETENCIA DEL INVIMA  NACIONAL</t>
  </si>
  <si>
    <t>20111D</t>
  </si>
  <si>
    <t>20112C</t>
  </si>
  <si>
    <t>52104E</t>
  </si>
  <si>
    <t>FORTALECIMIENTO  DE LA NORMATIVIDAD E INFRAESTRUCTURA ASOCIADA A LOS SISTEMAS INTELIGENTES DE TRANSPORTE (ITS) DENTRO DEL TERRITORIO NACIONAL.  NACIONAL</t>
  </si>
  <si>
    <t>FORTALECIMIENTO Y MODERNIZACIÓN DE LOS SISTEMAS DE INFORMACIÓN Y DE LA INFRAESTRUCTURA TECNOLÓGICA DEL SENADO DE LA REPÚBLICA   NACIONAL</t>
  </si>
  <si>
    <t>FORTALECIMIENTO DE LOS SERVICIOS Y SOLUCIONES TECNOLÓGICAS DEL MINISTERIO DE TRANSPORTE  NACIONAL</t>
  </si>
  <si>
    <t>53105D</t>
  </si>
  <si>
    <t>CONSOLIDACION DEL SISTEMA INTEGRAL DE GESTION MINERA A NIVEL  NACIONAL</t>
  </si>
  <si>
    <t>10101B</t>
  </si>
  <si>
    <t>RESTAURACIÓN DE LA IMAGEN Y FUNCIONALIDAD DE LAS SEDES DEL SENADO DE LA REPÚBLICA  NACIONAL</t>
  </si>
  <si>
    <t>FORTALECIMIENTO DE LA GESTIÓN DOCUMENTAL DEL INSTITUTO NACIONAL DE SALUD   NACIONAL</t>
  </si>
  <si>
    <t>TRANSFORMACIÓN DE LA GESTIÓN PÚBLICA, LA VIGILANCIA Y EL CONTROL FISCAL PARA LA EQUIDAD, LA IGUALDAD Y LOS DERECHOS  NACIONAL</t>
  </si>
  <si>
    <t>FORMACIÓN Y DESARROLLO DEL TALENTO HUMANO DEL SERVICIO GEOLÓGICO COLOMBIANO A NIVEL  NACIONAL</t>
  </si>
  <si>
    <t>10305B</t>
  </si>
  <si>
    <t>DOTACION DE AMBIENTES DE APRENDIZAJES EN EL INSTITUTO TOLIMENSE DE FORMACION TECNICA PROFESIONAL -ITFIP- EN  EL ESPINAL,   TOLIMA</t>
  </si>
  <si>
    <t>4601</t>
  </si>
  <si>
    <t>707010</t>
  </si>
  <si>
    <t>MEJORAMIENTO DE LAS CONDICIONES EDUCATIVAS PARA EL GOCE EFECTIVO DEL DERECHO A LA EDUCACIÓN INCLUSIVA DE LA POBLACIÓN SORDA  NACIONAL</t>
  </si>
  <si>
    <t>53105F</t>
  </si>
  <si>
    <t>20110C2</t>
  </si>
  <si>
    <t>40101B</t>
  </si>
  <si>
    <t>APOYO A LAS CORPORACIONES AUTÓNOMAS REGIONALES Y DE DESARROLLO SOSTENIBLE, BENEFICIARIAS DEL FONDO DE COMPENSACIÓN AMBIENTAL – FCA,  NACIONAL</t>
  </si>
  <si>
    <t>20104C</t>
  </si>
  <si>
    <t>40401C</t>
  </si>
  <si>
    <t>MEJORAMIENTO DE HERRAMIENTAS Y ORIENTACIONES PARA EL ACCESO AL GOCE EFECTIVO DE DERECHOS DE LA POBLACIÓN SORDA  NACIONAL</t>
  </si>
  <si>
    <t>FORTALECIMIENTO A LOS PROCESOS DE INVESTIGACION E INNOVACION EN EL INSTITUTO TOLIMENSE DE FORMACION TECNICA PROFESIONAL "ITFIP" EN EL MUNICIPIO DE EL ESPINAL  TOLIMA</t>
  </si>
  <si>
    <t>MEJORAMIENTO INSTITUCIONAL PARA LA FORMULACION, IMPLEMENTACION Y SEGUIMIENTO DEL PLAN DECENAL DEL MINISTERIO PUBLICO  NACIONAL</t>
  </si>
  <si>
    <t>FORTALECIMIENTO A LA PROTECCIÓN Y AL USO SOSTENIBLE DE LAS ESPECIES CITES EN EL TERRITORIO   NACIONAL</t>
  </si>
  <si>
    <t>MEJORAMIENTO DE LOS PROCESOS DE ATENCIÓN PARA EL BENEFICIO DE LAS PERSONAS CON DISCAPACIDAD VISUAL A NIVEL   NACIONAL</t>
  </si>
  <si>
    <t>4699</t>
  </si>
  <si>
    <t>OPTIMIZACIÓN DE LAS CAPACIDADES INSTITUCIONALES PARA FORTALECER LA GESTIÓN DE LOS PROCESOS A NIVEL  NACIONAL</t>
  </si>
  <si>
    <t>40402B</t>
  </si>
  <si>
    <t>FORTALECIMIENTO DE LA GESTION DOCUMENTAL EN LA AGENCIA ITRC  BOGOTA</t>
  </si>
  <si>
    <t>53105E</t>
  </si>
  <si>
    <t>53106B</t>
  </si>
  <si>
    <t>FORTALECIMIENTO DE LA CAPACIDAD DE PROCESAMIENTO Y ANÁLISIS DE EMP Y EF EN LOS GRUPOS DE CRIMINALÍSTICA DE LA FISCALÍA A NIVEL  NACIONAL</t>
  </si>
  <si>
    <t>FORTALECIMIENTO DE LAS CAPACIDADES DE INVESTIGACIÓN EN LA COMUNIDAD ACADÉMICA DE INTENALCO EDUCACIÓN SUPERIOR  CALI</t>
  </si>
  <si>
    <t>10106A</t>
  </si>
  <si>
    <t>INCREMENTO DE LA FORMALIZACIÓN DE PREDIOS PRIVADOS RURALES Y PROCESOS AGRARIOS A NIVEL  NACIONAL</t>
  </si>
  <si>
    <t>FORTALECIMIENTO DE LA GESTIÓN INSTITUCIONAL Y SOSTENIBILIDAD DEL INSTITUTO NACIONAL DE FORMACIÓN TÉCNICA PROFESIONAL DE  SAN ANDRES Y PROVIDENCIA</t>
  </si>
  <si>
    <t>FORTALECIMIENTO FORTALECIMIENTO DE LOS PROCESOS  DE GESTIÓN DOCUMENTAL DEL MINISTERIO DE COMERCIO, INDUSTRIA Y TURISMO  BOGOTÁ</t>
  </si>
  <si>
    <t>AUXILIO FUNERARIO (OTRAS PRESTACIONES DE JUBILACIÓN)</t>
  </si>
  <si>
    <t>FORTALECIMIENTO DE LAS CAPACIDADES PARA LA PROTECCIÓN Y SALVAGUARDIA DEL PATRIMONIO INMATERIAL LINGÜÍSTICO A NIVEL  NACIONAL</t>
  </si>
  <si>
    <t>20302D</t>
  </si>
  <si>
    <t>IMPLEMENTACIÓN DE LA INFRAESTRUCTURA, FÍSICA, TECNOLÓGICA Y DE COMUNICACIONES DEL INSTITUTO CARO Y CUERVO  BOGOTÁ, CHÍA</t>
  </si>
  <si>
    <t>51101B</t>
  </si>
  <si>
    <t>30101B</t>
  </si>
  <si>
    <t>20108B</t>
  </si>
  <si>
    <t>IMPLEMENTACIÓN ACTUALIZACIÓN Y AUTOMATIZACIÓN DE LOS PROCESOS PARA EL RECONOCIMIENTO DE LAS PRESTACIONES ECONÓMICAS, LA PRESERVACIÓN DE LA INFORMACIÓN A LARGO PLAZO Y SU DILIGENTE ACCESO  BOGOTÁ</t>
  </si>
  <si>
    <t>MEJORAMIENTO DE LA INFRAESTRUCTURA FÍSICA DEL INSTITUTO NACIONAL PARA SORDOS  BOGOTÁ</t>
  </si>
  <si>
    <t>FORTALECIMIENTO DE LA PLANEACION Y GESTION INSTITUCIONAL EN EL ARCHIVO GENERAL DE LA NACION  NACIONAL</t>
  </si>
  <si>
    <t>FORTALECIMIENTO INSTITUCIONAL DEL SERVICIO A LA CIUDADANÍA Y DE ACCIONES PARA LA PARTICIPACIÓN DEMOCRÁTICA DE LA POBLACIÓN MIGRANTE Y COMUNIDADES DE ACOGIDA A NIVEL   NACIONAL</t>
  </si>
  <si>
    <t>FORMULACIÓN FORTALECIMIENTO DE LAS CAPACIDADES INSTITUCIONALES PARA LA PRESTACIÓN OPTIMA DE UN SERVICIO PÚBLICO DE CALIDAD A LAS CIUDADANÍAS  BOGOTÁ</t>
  </si>
  <si>
    <t>20112E1</t>
  </si>
  <si>
    <t>OPTIMIZACION DE LOS SISTEMAS PENALES EN EL MARCO DE LA POLITICA CRIMINAL A NIVEL  NACIONAL</t>
  </si>
  <si>
    <t>DESARROLLO Y ACTUALIZACIÓN DE ANÁLISIS DE PRECIOS UNITARIOS DEL INVIAS.  NACIONAL</t>
  </si>
  <si>
    <t>53107C</t>
  </si>
  <si>
    <t>40302A</t>
  </si>
  <si>
    <t>FORTALECIMIENTO DE LA INVESTIGACIÓN Y CARACTERIZACIÓN GEOCIENTÍFICA CON ENFOQUE EN EL APROVECHAMIENTO RESPONSABLE DEL SUELO, SUBSUELO Y AGUA DEL TERRITORIO   NACIONAL</t>
  </si>
  <si>
    <t>20104D</t>
  </si>
  <si>
    <t>FORTALECIMIENTO DE LAS CAPACIDADES INSTITUCIONALES DE PROSPECTIVA E INNOVACIÓN EN LA PRODUCCIÓN DE ESTADÍSTICAS OFICIALES A NIVEL   NACIONAL</t>
  </si>
  <si>
    <t>FORTALECIMIENTO  DE LA ESTRATEGIA DE RELACIONAMIENTO CON EL CIUDADANO AMPLIANDO LA COBERTURA DEL PORTAFOLIO DE SERVICIOS DEL MINISTERIO DEL INTERIOR EN EL TERRITORIO  NACIONAL</t>
  </si>
  <si>
    <t>20306A</t>
  </si>
  <si>
    <t>FORTALECIMIENTO TÉCNICO DEL SISTEMA DE SUBSIDIO FAMILIAR EN COLOMBIA  NACIONAL</t>
  </si>
  <si>
    <t>DOTACIÓN  MEJORAMIENTO DE LA INFRAESTRUCTURA TECNOLÓGICA, LOS RECURSOS EDUCATIVOS Y BIBLIOTECA Y LOS LABORATORIOS ACADÉMICOS DEL INSTITUTO DE TOLIMENSE FORMACIÓN TÉCNICA PROFESIONAL "ITFIP" DE   ESPINAL</t>
  </si>
  <si>
    <t>20107B</t>
  </si>
  <si>
    <t>MODERNIZACIÓN DE LOS SERVICIOS DE MUSEO GEOLÓGICO E INVESTIGACIONES ASOCIADAS A NIVEL  NACIONAL</t>
  </si>
  <si>
    <t>20109B</t>
  </si>
  <si>
    <t>FORTALECIMIENTO AL DESEMPEÑO INSTITUCIONAL EN LA  COMISIÓN DE REGULACIÓN DE ENERGÍA Y GAS A NIVEL  NACIONAL</t>
  </si>
  <si>
    <t>FORTALECIMIENTO EN LA PRESTACION DEL SERVICIO DE FORMACION VIRTUAL AL CUERPO DE CUSTODIA Y VIGILANCIA DEL INPEC A NIVEL  NACIONAL</t>
  </si>
  <si>
    <t>30205B</t>
  </si>
  <si>
    <t>FORTALECIMIENTO A ENTIDADES TERRITORIALES EN POLÍTICA DE SEGURIDAD ALIMENTARIA NACIONAL  NACIONAL</t>
  </si>
  <si>
    <t>53108A</t>
  </si>
  <si>
    <t>DESARROLLO DE ESTRATEGIAS DE ACOMPAÑAMIENTO Y ADAPTACIÓN DE LA NORMATIVIDAD DE RETORNO DE CONNACIONALES PROCEDENTES DEL EXTERIOR  NACIONAL</t>
  </si>
  <si>
    <t>FORTALECIMIENTO DEL ORDENAMIENTO SOCIAL DE LA PROPIEDAD RURAL  NACIONAL</t>
  </si>
  <si>
    <t>40301C</t>
  </si>
  <si>
    <t>FORTALECIMIENTO DE LOS LINEAMIENTOS DE POLÍTICA PÚBLICA PARA LOGRAR LA UNIVERSALIZACIÓN DEL SERVICIO DE ENERGÍA ELÉCTRICA DE MANERA JUSTA Y EFICIENTE  NACIONAL</t>
  </si>
  <si>
    <t>FORTALECIMIENTO DE LA PREVENCION DEL DELITO EN EL MARCO DE LA POLITICA CRIMINAL A NIVEL  NACIONAL</t>
  </si>
  <si>
    <t>FORTALECIMIENTO DE LA PLANEACIÓN PARA REDUCIR LAS LIMITACIONES EN LA PRESTACIÓN DEL SERVICIO DE ENERGÍA ELÉCTRICA Y LA ATENCIÓN PLENA DE LA DEMANDA  NACIONAL</t>
  </si>
  <si>
    <t>TRANSFORMACIÓN DE LAS ADMINISTRACIONES PÚBLICAS  MEDIANTE EL DESARROLLO DE POLÍTICAS Y LINEAMIENTOS QUE PERMITAN EL FORTALECIMIENTO DE LOS COMPONENTES DE LA FUNCIÓN ADMINISTRATIVA, LA FUNCIÓN PÚBLICA Y LA GESTIÓN PÚBLICA  NACIONAL</t>
  </si>
  <si>
    <t>MEJORAMIENTO DE LA GESTIÓN PARA LA OFERTA DE COOPERACIÓN NACIONAL E INTERNACIONAL EN MATERIA LABORAL  NACIONAL</t>
  </si>
  <si>
    <t>51102F</t>
  </si>
  <si>
    <t>FORTALECIMIENTO DE LA INFRAESTRUCTURA DE LA UAEMC PARA LA ADECUADA PRESTACIÓN DE LOS SERVICIOS MIGRATORIOS EN CONDICIONES DE INCLUSIÓN, SEGURIDAD Y BIENESTAR A NIVEL  NACIONAL</t>
  </si>
  <si>
    <t>MEJORAMIENTO DE LAS SEDES DE LA AGENCIA EN ASPECTOS TALES COMO EFICIENCIA ENERGÉTICA Y CAPACIDAD SISMORRESISTENTE A NIVEL  NACIONAL</t>
  </si>
  <si>
    <t>CONSTRUCCIÓN  Y MEJORAMIENTO DE ESCENARIOS ACADÉMICOS DEPORTIVOS, FORMATIVOS Y COMPETITIVOS EN EL INSTITUTO TOLIMENSE DE FORMACIÓN TÉCNICA PROFESIONAL "ITFIP" MUNICIPIO   ESPINAL</t>
  </si>
  <si>
    <t>FORTALECIMIENTO E INTEGRACION DE LOS SISTEMAS DE GESTION DE LA SUPERINTENDENCIA FINANCIERA DE COLOMBIA.  BOGOTA</t>
  </si>
  <si>
    <t>MEJORAMIENTO DE LAS CAPACIDADES TERRITORIALES PARA EL DESARROLLO DE POLÍTICAS PÚBLICAS DE TRABAJO DIGNO Y DECENTE  NACIONAL</t>
  </si>
  <si>
    <t>FORTALECIMIENTO DE LAS CAPACIDADES Y EVOLUCIÓN DE LAS TECNOLOGÍAS DE LA INFORMACIÓN EN MIGRACIÓN COLOMBIA  NACIONAL</t>
  </si>
  <si>
    <t>FORTALECIMIENTO DE LA GESTION TECNOLOGICA CON ENFOQUE DE INVESTIGACION, DESARROLLO E INNOVACION PARA EL MEJORAMIENTO DEL ACCESO A LA JUSTICIA A NIVEL  NACIONAL</t>
  </si>
  <si>
    <t>FORTALECIMIENTO  Y ARTICULACIÓN DE ACTORES E INICIATIVAS DE COOPERACIÓN EN EL MARCO DEL SISTEMA NACIONAL DE COOPERACIÓN INTERNACIONAL A NIVEL  NACIONAL</t>
  </si>
  <si>
    <t>GENERACIÓN  DE ESTRATEGIAS PARA EL FORTALECIMIENTO INSTITUCIONAL Y DEL SISTEMA DE GESTIÓN  NACIONAL</t>
  </si>
  <si>
    <t>MEJORAMIENTO DEL CUBRIMIENTO DE LA DEMANDA NO ATENDIDA QUE PERCIBEN LOS USUARIOS DEL SIN Y LAS ZNI  NACIONAL</t>
  </si>
  <si>
    <t>FORTALECIMIENTO DEL SISTEMA INTEGRADO DE GESTIÓN EN LA PROVISIÓN DE LOS SERVICIOS DE LA SUPERSALUD A SUS GRUPOS DE VALOR DENTRO DEL SGSSS  NACIONAL</t>
  </si>
  <si>
    <t>FORTALECIMIENTO DE LAS CAPACIDADES PARA LA PRODUCCIÓN DE CONOCIMIENTO EN LAS ÁREAS DE ANTROPOLOGÍA, ARQUEOLOGÍA E HISTORIA, ASI COMO LA GESTIÓN INTEGRAL DEL PATRIMONIO ARQUEOLÓGICO Y LA APROPIACIÓN SOCIAL A NIVEL  NACIONAL</t>
  </si>
  <si>
    <t>20101C</t>
  </si>
  <si>
    <t>FORTALECIMIENTO DE LOS MECANISMOS QUE PROMUEVEN EL ACCESO A LOS SISTEMAS DE PROTECCION A LA VEJEZ   NACIONAL</t>
  </si>
  <si>
    <t>20112A</t>
  </si>
  <si>
    <t>0116</t>
  </si>
  <si>
    <t>OPTIMIZACIÓN DE LAS CAPACIDADES ESTRATÉGICAS INSTITUCIONALES DE MIGRACIÓN COLOMBIA A NIVEL   NACIONAL</t>
  </si>
  <si>
    <t>FORTALECIMIENTO DE LOS INSTRUMENTOS PARA LA GESTIÓN JURÍDICA DEL MINISTERIO.  NACIONAL</t>
  </si>
  <si>
    <t>MODERNIZACIÓN DEL MODELO INTEGRAL DE CAPACITACIÓN DE LOS FUNCIONARIOS DE LA PLANTA GLOBAL DEL MINISTERIO DE RELACIONES EXTERIORES.  NACIONAL</t>
  </si>
  <si>
    <t>701060</t>
  </si>
  <si>
    <t>INCORPORACIÓN DEL ENFOQUE DE GÉNERO EN LA POLÍTICA EXTERIOR DEL ESTADO, A NIVEL BILATERAL Y MULTILATERAL.  NACIONAL</t>
  </si>
  <si>
    <t>CONTROL Y SEGUIMIENTO A LAS VIAS FLUVIALES  NACIONAL</t>
  </si>
  <si>
    <t>10201B</t>
  </si>
  <si>
    <t>FORTALECIMIENTO DE LOS PROCESOS SOCIALES DE PARTICIPACIÓN CIUDADANA, GESTIÓN DE CONOCIMIENTOS Y SABERES Y DIVULGACIÓN EN EL MARCO DEL  SISTEMA NACIONAL DE GESTIÓN DEL RIESGO DE DESASTRE.  NACIONAL</t>
  </si>
  <si>
    <t>FORTALECIMIENTO DE LAS TIC PARA LA TRANSFORMACIÓN DIGITAL DE LA AGENCIA PRESIDENCIAL DE COOPERACIÓN INTERNACIONAL DE COLOMBIA - APC COLOMBIA A NIVEL  NACIONAL</t>
  </si>
  <si>
    <t>20309C</t>
  </si>
  <si>
    <t>FORTALECIMIENTO  Y DIVULGACIÓN DE LAS HERRAMIENTAS QUE FAVORECEN EL FUNCIONAMIENTO DEL SISTEMA DE DERECHO DE AUTOR Y CONEXOS  NACIONAL</t>
  </si>
  <si>
    <t>FORTALECIMIENTO DE LA REGULACIÓN CONTABLE PÚBLICA CON LOS AVANCES INTERNACIONALES Y EL CONTEXTO DEL SECTOR PÚBLICO COLOMBIANO  NACIONAL</t>
  </si>
  <si>
    <t>FORTALECIMIENTO FORTALECIMIENTO DE LA GESTIÓN INSTITUCIONAL DEL IPSE   BOGOTÁ</t>
  </si>
  <si>
    <t>OPTIMIZACIÓN CONEXIÓN BOGOTÁ -SOACHA  NACIONAL</t>
  </si>
  <si>
    <t>705050</t>
  </si>
  <si>
    <t>IMPLEMENTACIÓN DE ACCIONES POR PARTE DEL MINISTERIO DEL INTERIOR PARA FORTALECER LA ESTRUCTURA ORGANIZATIVA DE LAS KUMPAÑY RROM A NIVEL  NACIONAL</t>
  </si>
  <si>
    <t>4602</t>
  </si>
  <si>
    <t>704030</t>
  </si>
  <si>
    <t>APOYO PARA EL DESARROLLO DE LOS PROYECTOS DE VIDA PARA ADOLESCENTES Y JOVENES A NIVEL   NACIONAL</t>
  </si>
  <si>
    <t>1906</t>
  </si>
  <si>
    <t>OPTIMIZACIÓN DE LA UTILIZACIÓN DE  LOS MECANISMOS DE ADMINISTRACIÓN DE JUSTICIA DISPUESTOS POR LA SUPERSALUD EN LA RESOLUCIÓN DE CONFLICTOS ENTRE LOS ACTORES DEL SGSSS  NACIONAL</t>
  </si>
  <si>
    <t>CONTRIBUCION AL DESARROLLO INTEGRAL DE NINAS Y NINOS ENTRE 6-13 ANOS, EN EL MARCO DEL RECONOCIMIENTO, GARANTIA DE SUS DERECHOS Y CONSTRUCCION DE PROYECTOS DE VIDA A NIVEL   NACIONAL</t>
  </si>
  <si>
    <t>FORTALECIMIENTO  DE LOS PROGRAMAS DE BIENESTAR UNIVERSITARIO Y GESTIÓN ACADÉMICA EN EL INSTITUTO TOLIMENSE DE FORMACIÓN TÉCNICA PROFESIONAL "ITFIP"  ESPINAL</t>
  </si>
  <si>
    <t>ADECUACIÓN DE LA INFRAESTRUCTURA FÍSICA DE LAS SEDES DEL INSTITUTO CARO Y CUERVO PARA LA DIVULGACIÓN DEL PATRIMONIO CULTURAL BOGOTÁ, CHÍA NACIONAL.  NACIONAL</t>
  </si>
  <si>
    <t>FORTALECIMIENTO DE LA POLÍTICA NACIONAL DE GESTIÓN DEL RIESGO DE DESASTRES MEDIANTE LA VALORACIÓN DEL IMPACTO DE LA IMPLEMENTACIÓN DEL PNGRD.  NACIONAL</t>
  </si>
  <si>
    <t>20113A</t>
  </si>
  <si>
    <t>INCREMENTO DE LA INVESTIGACIÓN APLICADA, PARTICIPATIVA Y TERRITORIAL PARA DAR RESPUESTAS EFECTIVAS Y OPORTUNAS A LAS PERSONAS Y FAMILIAS QUE BUSCAN A PERSONAS DADAS POR DESAPARECIDAS EN CONTEXTO Y EN RAZÓN DEL CONFLICTO ARMADO A NIVEL  NACIONAL</t>
  </si>
  <si>
    <t>20111D1</t>
  </si>
  <si>
    <t>MEJORAMIENTO DEL ACCESO A LA JUSTICIA LOCAL Y RURAL A NIVEL  NACIONAL</t>
  </si>
  <si>
    <t>703010</t>
  </si>
  <si>
    <t>FORMULACIÓN CONSOLIDACIÓN DE LAS CAPACIDADES DE GESTIÓN Y DESEMPEÑO DE LAS ENTIDADES Y SERVIDORES PÚBLICOS DEL NIVEL TERRITORIAL Y NACIONAL PARA RECUPERAR LA CONFIANZA DE LA CIUDADANÍA EN EL ESTADO -  NACIONAL  NACIONAL</t>
  </si>
  <si>
    <t>MODERNIZACION DE LA GESTION DOCUMENTAL DEL DANE  NACIONAL</t>
  </si>
  <si>
    <t>FORTALECIMIENTO  A LAS ESTRATEGIAS QUE PERMITAN EL ACCESO DE LA POBLACIÓN A LAS POLÍTICAS DE EMPLEO EN EL TERRITORIO NACIONAL.  NACIONAL</t>
  </si>
  <si>
    <t>CONSOLIDACIÓN POSICIONAMIENTO Y GESTIÓN INTERNACIONAL DEL SECTOR MINERO ENERGÉTICO PARA LA TRANSICIÓN ENERGÉTICA JUSTA EN COLOMBIA  NACIONAL</t>
  </si>
  <si>
    <t>20105A</t>
  </si>
  <si>
    <t>FORTALECIMIENTO DE LA CAPACIDAD DE ARTICULACIÓN TERRITORIAL PARA LA INCORPORACIÓN DE ESTRATEGIAS DE CONVIVENCIA Y SEGURIDAD CIUDADANA INTEGRAL, CORRESPONSABLE, CONTEXTUALIZADA Y PREVENTIVA A NIVEL   NACIONAL</t>
  </si>
  <si>
    <t>MEJORAMIENTO DE LA GESTIÓN ADMINISTRATIVA Y TECNOLÓGICA DE LA UNIDAD PENSIONES DEL FONDO DE PASIVO SOCIAL DE FERROCARRILES NACIONALES DE COLOMBIA  NACIONAL</t>
  </si>
  <si>
    <t>20301C</t>
  </si>
  <si>
    <t>10102A</t>
  </si>
  <si>
    <t>ESTUDIO REGIONAL DEL AGUA SUBTERRÁNEA EN LA CUENCA DEL RÍO TOMARRAZÓN-CAMARONES, DISTRITO DE RIOHACHA,  LA GUAJIRA</t>
  </si>
  <si>
    <t>701040</t>
  </si>
  <si>
    <t>FORTALECIMIENTO EN LA PREVENCIÓN, PROTECCIÓN Y ASISTENCIA EN LA LUCHA CONTRA EL DELITO DE TRATA PERSONAS  NACIONAL</t>
  </si>
  <si>
    <t>FORTALECIMIENTO DE LA CAPACIDAD TECNOLÓGICA Y LA GESTIÓN ESTRATÉGICA DEL GOBIERNO  NACIONAL</t>
  </si>
  <si>
    <t>20110C1</t>
  </si>
  <si>
    <t>MEJORAMIENTO DE LA APLICACION DEL PRINCIPIO DE SEGURIDAD JURIDICA A NIVEL   NACIONAL</t>
  </si>
  <si>
    <t>51302A</t>
  </si>
  <si>
    <t>FORTALECIMIENTO DEL ANÁLISIS DE OPERACIONES ALERTADAS POR LOS SISTEMAS DE ADMINISTRACIÓN DE RIESGO DE LAFT (SARLAFT) EN LAS ENTIDADES VIGILADAS POR LA SUPERINTENDENCIA FINANCIERA DE COLOMBIA  NACIONAL</t>
  </si>
  <si>
    <t>CONSOLIDACIÓN Y FORTALECIMIENTO DE LA GESTIÓN DEL TALENTO HUMANO DE MIGRACIÓN COLOMBIA A NIVEL  NACIONAL</t>
  </si>
  <si>
    <t>DISEÑO , CONSTRUCCIÓN Y PUESTA EN MARCHA DEL TANQUE DE PENSAMIENTO PARA EL SSF DE COLOMBIA  NACIONAL</t>
  </si>
  <si>
    <t>DIVULGACIÓN , MOVILIDAD, ASISTENCIA TÉCNICA Y CAPACITACIÓN DE LA COMUNIDAD EDUCATIVA DE LA ESCUELA TECNOLÓGICA INSTITUTO TÉCNICO CENTRAL  BOGOTÁ</t>
  </si>
  <si>
    <t>FORTALECIMIENTO DE LA POLÍTICA DE ARCHIVOS Y GESTIÓN DOCUMENTAL PARA LA TRANSPARENCIA Y EL ACCESO A LA INFORMACIÓN PÚBLICA  NACIONAL</t>
  </si>
  <si>
    <t>IMPLEMENTACIÓN DEL ESQUEMA DE RETRIBUCIÓN POR SERVICIOS AMBIENTALES (ERSA) PARA LA REGULACIÓN DE SERVICIOS ECOSISTÉMICOS EN LA JURISDICCIÓN DE CORPOCHIVOR,  BOYACÁ</t>
  </si>
  <si>
    <t>20112C1</t>
  </si>
  <si>
    <t>20201A</t>
  </si>
  <si>
    <t>FORTALECIMIENTO DE LA CAPACIDAD INSTITUCIONAL DE LAS IPS Y ESE PARA LA PRESCRIPCIÓN Y USO RACIONAL DE MEDICAMENTOS OPIOIDES A NIVEL  NACIONAL</t>
  </si>
  <si>
    <t>FORMULACIÓN CONEXIÓN FÉRREA ANDES-ORINOQUÍA: VILLAVICENCIO-PUERTO GAITÁN   NACIONAL</t>
  </si>
  <si>
    <t>FORTALECIMIENTO DEL CONOCIMIENTO E INFORMACIÓN PARA LA CONSERVACIÓN, RECUPERACIÓN Y RESTAURACIÓN AMBIENTAL  NACIONAL</t>
  </si>
  <si>
    <t>FORTALECIMIENTO INSTITUCIONAL PARA LA DESCONGESTIÓN DE SOLICITUDES DE REFUGIO REPRESADAS  NACIONAL</t>
  </si>
  <si>
    <t>MEJORAMIENTO DE LOS SISTEMAS DE ACUEDUCTO Y ALCANTARILLADO EN EL DISTRITO INDUSTRIAL, PORTUARIO, BIODIVERSO Y ECOTURÍSTICO DE BUENAVENTURA  VALLE DEL CAUCA</t>
  </si>
  <si>
    <t>FORTALECIMIENTO DE LOS MECANISMOS DE APROPIACIÓN Y APROVECHAMIENTO DE LAS HERRAMIENTAS DE INFORMACIÓN DEL MERCADO DE TRABAJO   NACIONAL</t>
  </si>
  <si>
    <t>40201C</t>
  </si>
  <si>
    <t>FORTALECIMIENTO DEL SISTEMA DE INVESTIGACIÓN DE LA ESCUELA TECNOLÓGICA INSTITUTO TÉCNICO CENTRAL  BOGOTÁ</t>
  </si>
  <si>
    <t>FORTALECIMIENTO DE LA GESTIÓN Y MODERNIZACIÓN DE LAS CAPACIDADES INSTITUCIONALES PARA LA INVESTIGACIÓN CIENTÍFICA TRANSFORMATIVA EN LA AMAZONIA COLOMBIANA.   AMAZONAS, CAQUETÁ, GUAINÍA, GUAVIARE, PUTUMAYO, VAUPÉS</t>
  </si>
  <si>
    <t>FORTALECIMIENTO DE LAS CAPACIDADES TECNOLÓGICAS DE LA FGN PARA LA IMPLEMENTACIÓN DE LA ARQUITECTURA INSTITUCIONAL A NIVEL  NACIONAL</t>
  </si>
  <si>
    <t>FORTALECIMIENTO DE LA GESTIÓN INSTITUCIONAL Y CONDICIONES DE CALIDAD DE PROGRAMAS ACADÉMICOS  CALI</t>
  </si>
  <si>
    <t>FORTALECIMIENTO DE LA PARTICIPACIÓN CIUDADANA E INFORMACIÓN SOBRE LA GESTIÓN DE LA TRANSICIÓN ENERGÉTICA JUSTA Y LAS COMUNIDADES ENERGÉTICAS A NIVEL  NACIONAL</t>
  </si>
  <si>
    <t>APORTES PARA APALANCAR PROYECTOS DE COOPERACIÓN INTERNACIONAL CON RECURSOS DE CONTRAPARTIDA NACIONAL DESDE APC -COLOMBIA, FORTALECIENDO ACTIVIDADES Y RESULTADOS PARA COMUNIDADES Y TERRITORIOS ESTRATÉGICOS A NIVEL    NACIONAL</t>
  </si>
  <si>
    <t>FORTALECIMIENTO INSTITUCIONAL PARA LA GENERACIÓN DE VALOR PÚBLICO EN EL SECTOR SOLIDARIO  NACIONAL</t>
  </si>
  <si>
    <t>51402F</t>
  </si>
  <si>
    <t>IMPLEMENTACIÓN DE PROYECTOS DE DESARROLLO SOCIAL Y ECONÓMICO EN LAS ZONAS DE FRONTERA.  NACIONAL</t>
  </si>
  <si>
    <t>GENERACIÓN DE OPERACIONES ESTADÍSTICAS SOBRE EL ESTADO DE LOS AMBIENTES Y RECURSOS MARINOS Y COSTEROS  DE INTERÉS  NACIONAL</t>
  </si>
  <si>
    <t>MEJORAMIENTO  DE LA GESTIÓN ADMINISTRATIVA Y TECNOLÓGICA DEL FONDO DE PASIVO SOCIAL DE FERROCARRILES NACIONALES DE COLOMBIA  NACIONAL</t>
  </si>
  <si>
    <t>FORTALECIMIENTO FORTALECER EL ENTORNO COMPETITIVO EN LA INDUSTRIA A NIVEL NACIONAL, PROPICIANDO UN ESCENARIO SOSTENIBLE QUE GARANTICE LA TRANSPARENCIA, COHERENCIA, CALIDAD DE NORMAS Y TRÁMITES EN ARAS DE FORTALECER EL CRECIMIENTO DEL PAÍS.   NACIONAL</t>
  </si>
  <si>
    <t>40101A</t>
  </si>
  <si>
    <t>REHABILITACIÓN ECOLÓGICA PARTICIPATIVA MEDIANTE LA IMPLEMENTACIÓN DE SISTEMAS SILVOPASTORILES EN LA SUBREGIÓN SABANAS, MUNICIPIO DE SAHAGÚN DEPARTAMENTO DE   CÓRDOBA</t>
  </si>
  <si>
    <t>53107B</t>
  </si>
  <si>
    <t>FORTALECIMIENTO EN LA CONFIABILIDAD EN LA GOBERNANZA DE DATOS DEL SISTEMA DE INFORMACIÓN SOBRE LA DISTRIBUCIÓN DE CADENA DE COMBUSTIBLES LÍQUIDOS, GAS NATURAL VEHICULAR (GNV), GAS LICUADO DE PETROLEO (GLP) PARA USO VEHICULAR Y LA DISPONIBILIDAD DE LA INFORMACION DE BIOCOMBUSTIBLES.  NACIONAL</t>
  </si>
  <si>
    <t>FORTALECIMIENTO DE LAS HERRAMIENTAS TECNOLÓGICAS PARA EL CUMPLIMIENTO Y SOPORTE DE LOS LINEAMIENTOS ESTABLECIDOS POR EL GOBIERNO EN MATERIA DE TECNOLOGÍAS DE LA INFORMACIÓN  NACIONAL</t>
  </si>
  <si>
    <t>MEJORAMIENTO ADQUISICIÓN, DOTACIÓN Y REFORZAMIENTO DE LA PLANTA FÍSICA E INFRAESTRUCTURA TECNOLÓGICA DE LA ESCUELA TECNOLÓGICA INSTITUTO TÉCNICO CENTRAL  BOGOTÁ</t>
  </si>
  <si>
    <t>FORTALECIMIENTO INSTITUCIONAL PARA LA IMPLEMENTACION DE MEJORES MEDIDAS DE SOSTENIBILIDAD AMBIENTAL EN LAS SEDES DEL MINISTERIO DE MINAS Y ENERGIA BOGOTA</t>
  </si>
  <si>
    <t>20112B1</t>
  </si>
  <si>
    <t>701010</t>
  </si>
  <si>
    <t>FORTALECIMIENTO DE  LOS MECANISMOS PARA EL CIERRE DE BRECHAS EN EL ACCESO Y PERMANENCIA DE LAS MUJERES EN EL MUNDO DEL TRABAJO.  NACIONAL</t>
  </si>
  <si>
    <t>ELABORACIÓN DEL PLAN DE ORDENACIÓN FORESTAL EN LOS RESGUARDOS INDÍGENAS PRIORIZADOS DEL MUNICIPIO DE  INÍRIDA</t>
  </si>
  <si>
    <t>10301A</t>
  </si>
  <si>
    <t>FORTALECIMIENTO DE LA EDUCACIÓN AMBIENTAL Y LA PARTICIPACIÓN CIUDADANA EN LA JURISDICCIÓN DE CORPOGUAVIO,   CUNDINAMARCA</t>
  </si>
  <si>
    <t>CONGRESO DE MEDICINA LEGAL Y CIENCIAS FORENSES</t>
  </si>
  <si>
    <t>FORTALECIMIENTO DE LOS SISTEMAS DE PLANEACIÓN Y GESTIÓN INSTITUCIONAL DE LA SUPERINTENDENCIA DE NOTARIADO Y REGISTRO A NIVEL  NACIONAL</t>
  </si>
  <si>
    <t>20204B</t>
  </si>
  <si>
    <t>SERVICIO DE ASISTENCIA, CAPACITACIÓN Y APOYO PARA EL USO Y APROPIACIÓN DE LAS TIC, CON ENFOQUE DIFERENCIAL Y EN BENEFICIO DE LA COMUNIDAD PARA PARTICIPAR EN LA ECONOMÍA DIGITAL.  NACIONAL</t>
  </si>
  <si>
    <t>FORTALECIMIENTO DE LA CAPACIDAD TÉCNICA, TECNOLÓGICA E INFRAESTRUCTURA FÍSICA DEL IIAP, NECESARIA EN LA GENERACIÓN Y DEMOCRATIZACIÓN OPORTUNA DE LA INFORMACIÓN Y EL CONOCIMIENTO DEL CHOCÓ BIOGEOGRÁFICO  NACIONAL</t>
  </si>
  <si>
    <t>MEJORAMIENTO DE LA PARTICIPACIÓN CIUDADANA EN EL MODELO ENERGÉTICO Y DE INFRAESTRUCTURA ENERGÉTICA, EN EL MARCO DE LA TRANSICIÓN ENERGÉTICA JUSTA A NIVEL  NACIONAL</t>
  </si>
  <si>
    <t>FORTALECIMIENTO  DEL DESARROLLO DE INICIATIVAS INSTITUCIONALES PARA LA COLOMBIANIDAD EN EL EXTERIOR Y SUS FAMILIAS.  NACIONAL</t>
  </si>
  <si>
    <t>FORTALECIMIENTO DE MECANISMOS PARA MEJORAR LA MOVILIDAD FUNCIONAL Y GEOGRÁFICA DE LOS TRABAJADORES  NACIONAL</t>
  </si>
  <si>
    <t>FORTALECIMIENTO EMPRESARIAL A LOS NEGOCIOS VERDES DE LA JURISDICCIÓN DE LA CDA DEPARTAMENTOS  GUAINÍA, GUAVIARE, VAUPÉS</t>
  </si>
  <si>
    <t>MEJORAMIENTO DEL COMERCIO LEGAL DE COMBUSTIBLES EN LOS MUNICIPIOS CONSIDERADOS COMO ZONA DE FRONTERA.  NACIONAL</t>
  </si>
  <si>
    <t>MEJORAMIENTO DE LA EFECTIVIDAD DE LOS PROGRAMAS E INICIATIVAS DE CONSTRUCCIÓN DE PAZ LIDERADAS POR EL MINISTERIO DEL INTERIOR A NIVEL  NACIONAL</t>
  </si>
  <si>
    <t>RECUPERACIÓN DE AREAS DEGRADADAS POR ACTIVIDADES ANTROPICAS DE ALTO IMPACTO EN LOS MUNICIPIOS DE MUTATA, CHIGORODÓ, CAREPA, APARTADÓ, TURBO,  ANTIOQUIA</t>
  </si>
  <si>
    <t>53105A</t>
  </si>
  <si>
    <t>FORTALECIMIENTO DE LAS ACCIONES DE INSPECCIÓN, VIGILANCIA Y CONTROL HACIA LOS PRESTADORES DEL SERVICIO DE ALCANTARILLADO A NIVEL  NACIONAL</t>
  </si>
  <si>
    <t>CONSOLIDACIÓN DE PROYECTOS MINEROS VIABLES Y RENTABLES  PARA EL APROVECHAMIENTO SOSTENIBLE DE LOS RECURSOS MINERALES A NIVEL                                                NACIONAL</t>
  </si>
  <si>
    <t>MODERNIZACIÓN DE LA INFRAESTRUCTURA DEL MINISTERIO DE RELACIONES EXTERIORES PARA EL DESARROLLO DE LOS OBJETIVOS MISIONALES   NACIONAL</t>
  </si>
  <si>
    <t>20201B2</t>
  </si>
  <si>
    <t>INCREMENTO DE LAS ACCIONES DE PROMOCIÓN DE LA SALUD Y PREVENCIÓN DE LA ENFERMEDAD EN LA POBLACIÓN DEL TERRITORIO   NACIONAL</t>
  </si>
  <si>
    <t>51202J</t>
  </si>
  <si>
    <t>FORTALECIMIENTO DE LA INVESTIGACION Y ACUSACION Y EL EJERCICIO DE LA ACCION PENAL DE LA UIA DE LA JEP A NIVEL NACIONAL  NACIONAL</t>
  </si>
  <si>
    <t>CONSTRUCCIÓN REMODELACIÓN Y ADECUACIÓN DE LA INFRAESTRUCTURA FÍSICA DEL CAMPUS DEL INSTITUTO TOLIMENSE DE FORMACIÓN TÉCNICA PROFESIONAL "ITFIP" DE  ESPINAL</t>
  </si>
  <si>
    <t>20104A</t>
  </si>
  <si>
    <t>FORTALECIMIENTO DE LAS SOLUCIONES DE TECNOLOGIAS DE LA INFORMACIÓN QUE PERMITAN SOPORTAR LOS PLANES, PROGRAMAS Y PROYECTOS DEL MINISTERIO DEL INTERIOR DENTRO DE LA ENTIDAD Y DE CARA AL CIUDADANO A NIVEL  NACIONAL</t>
  </si>
  <si>
    <t>MEJORAMIENTO , MANTENIMIENTO Y REHABILITACIÓN DE CAMINOS COMUNITARIOS DE LA PAZ TOTAL.  NACIONAL</t>
  </si>
  <si>
    <t>0144</t>
  </si>
  <si>
    <t>MEJORAMIENTO ,  MANTENIMIENTO Y CONSTRUCCIÓN DE ESTRUCTURAS TIPO PUENTES EN LA RED VIAL PRIMARIA.   NACIONAL</t>
  </si>
  <si>
    <t>20106B</t>
  </si>
  <si>
    <t>IMPLEMENTACIÓN DE ACCIONES DE REHABILITACIÓN DE COBERTURA VEGETAL EN CINCO (5) MUNICIPIOS DEL DEPARTAMENTO DEL   META</t>
  </si>
  <si>
    <t>MEJORAMIENTO DEL SISTEMA CONTABLE PÚBLICO PARA ATENDER LOS REQUERIMIENTOS DE LOS USUARIOS ESTRATÉGICOS DE LA CONTADURÍA GENERAL DE LA NACIÓN  NACIONAL</t>
  </si>
  <si>
    <t>AMPLIACIÓN DEL CONOCIMIENTO DE LOS RECURSOS MINERALES, SU POTENCIAL E INTERACCIÓN CON EL MEDIO AMBIENTE Y LA SALUD HUMANA EN EL TERRITORIO COLOMBIANO   NACIONAL</t>
  </si>
  <si>
    <t>MEJORAMIENTO DE LA INFRAESTRUCTURA FÍSICA EN LOS PARQUES NACIONALES NATURALES DE COLOMBIA Y SUS ÁREAS PROTEGIDAS   NACIONAL</t>
  </si>
  <si>
    <t>600012</t>
  </si>
  <si>
    <t>20201A3</t>
  </si>
  <si>
    <t>DESARROLLO E IMPLEMENTACIÓN MECANISMOS PARA EL FORTALECIMIENTO DE LA PLANIFICACIÓN, DISTRIBUCIÓN Y GESTIÓN DEL TALENTO HUMANO EN SALUD A NIVEL   NACIONAL</t>
  </si>
  <si>
    <t>40402A</t>
  </si>
  <si>
    <t>FORMULACIÓN CORREDOR INTEROCEÁNICO: TURBO - CUPICA  NACIONAL</t>
  </si>
  <si>
    <t>FORTALECIMIENTO DE LA GESTIÓN DE LA INFORMACIÓN PARA LA PLANEACIÓN DEL SECTOR MINERO-ENERGÉTICO A NIVEL  NACIONAL</t>
  </si>
  <si>
    <t>FORTALECIMIENTO DE LA ESTRATEGIA DE COMUNICACIONES INTERNA Y EXTERNA DEL MINISTERIO DEL INTERIOR  NACIONAL</t>
  </si>
  <si>
    <t>20112D1</t>
  </si>
  <si>
    <t>40301B</t>
  </si>
  <si>
    <t>MEJORAMIENTO DE LA EFICIENCIA Y SEGURIDAD EN LOS PRODUCTOS, SISTEMAS E INSTALACIONES QUE ESTAN BAJO EL ALCANCE DE LOS REGLAMENTOS TECNICOS DEL SECTOR DE ENERGIA ELECTRICA EN EL TERRITORIO  NACIONAL</t>
  </si>
  <si>
    <t>20201C1</t>
  </si>
  <si>
    <t>FORTALECIMIENTO DE LA GESTIÓN DE CALIDAD EN SALUD PARA EL SISTEMA DE SALUD DE COLOMBIA   NACIONAL</t>
  </si>
  <si>
    <t>20110E</t>
  </si>
  <si>
    <t>53105C</t>
  </si>
  <si>
    <t>DESARROLLO DE ESTRATEGIAS PARA LA SOCIALIZACIÓN DE LA INFORMACIÓN LEGISLATIVA DEL SENADO DE LA REPÚBLICA  NACIONAL</t>
  </si>
  <si>
    <t>FORTALECIMIENTO DE LA PLANEACIÓN PARA EL DESARROLLO MINERO RESPONSABLE CON LOS TERRITORIOS EN EL MARCO DE LA TRANSICIÓN ENERGÉTICA A NIVEL   NACIONAL</t>
  </si>
  <si>
    <t>CONTRIBUCIÓN PARA LA IMPLEMENTACIÓN DE ESTRATEGIAS EN MATERIA DE POLÍTICAS PÚBLICAS DE TRANSPARENCIA Y CORRUPCIÓN A NIVEL  NACIONAL</t>
  </si>
  <si>
    <t>FORTALECIMIENTO DEL MARCO ESTRATÉGICO Y METODOLÓGICO DE LA GENERACIÓN DE VALOR PÚBLICO EN LA TRANSICIÓN ENERGÉTICA JUSTA.  NACIONAL</t>
  </si>
  <si>
    <t>COMITÉ AUTÓNOMO DE LA REGLA FISCAL - CARF ART. 61. LEY 2155 DE 2021</t>
  </si>
  <si>
    <t>20203J</t>
  </si>
  <si>
    <t>FORTALECIMIENTO DE LOS SISTEMAS DE INFORMACIÓN PARA LA GESTIÓN DEL PROGRAMA DE ALIMENTACIÓN ESCOLAR PAE  NACIONAL</t>
  </si>
  <si>
    <t>AMPLIACIÓN DE LAS ESTRATEGIAS Y NUEVOS INSTRUMENTOS JURÍDICOS Y JUDICIALES EN EL MARCO DE LAS NUEVAS POLÍTICAS DE GOBIERNO RELACIONADAS CON LA TRANSFORMACIÓN DEL SECTOR MINERO ENERGÉTICO  NACIONAL</t>
  </si>
  <si>
    <t>GENERACIÓN DE ALTERNATIVAS DE PREVENCION Y CONTROL PARA LA RECUPERACION DE LOS RECURSOS NATURALES EN LA JURISDICCION DE CORPOMOJANA,  SUCRE</t>
  </si>
  <si>
    <t>FORTALECIMIENTO DE LA GESTIÓN INSTITUCIONAL DEL INSOR PARA LA CONSECUCIÓN DE OBJETIVOS  NACIONAL</t>
  </si>
  <si>
    <t>FORTALECIMIENTO DE LA GESTIÓN DOCUMENTAL DE LA AGENCIA DE DESARROLLO RURAL EL TERRITORIO   NACIONAL</t>
  </si>
  <si>
    <t>FORTALECIMIENTO DEL SISTEMA INTEGRADO DE GESTIÓN DEL MINISTERIO DEL INTERIOR EN EL TERRITORIO  NACIONAL</t>
  </si>
  <si>
    <t>FORTALECIMIENTO DEL CONOCIMIENTO GEOCIENTÍFICO A ESCALAS MENORES DE 1:100.000 EN EL TERRITORIO COLOMBIANO  NACIONAL</t>
  </si>
  <si>
    <t>INVESTIGACIÓN GEOCIENTIFICA SOBRE AMENAZAS Y RIESGOS GEOLÓGICOS PARA COLOMBIA  NACIONAL</t>
  </si>
  <si>
    <t>FORTALECIMIENTO DEL PROGRAMA DE REFORMA AGRARIA Y REFORMA RURAL INTEGRAL  NACIONAL</t>
  </si>
  <si>
    <t>AMPLIACION DE LA INFRAESTRUCTURA FISICA EN LA FISCALIA GENERAL DE LA NACION A NIVEL   NACIONAL</t>
  </si>
  <si>
    <t>IMPLEMENTACIÓN DE ACCIONES DE REHABILITACIÓN ECOLÓGICA EN ZONAS DE INTERÉS AMBIENTAL EN 7 MUNICIPIOS PRIORIZADOS DEL DEPARTAMENTO DE  NARIÑO</t>
  </si>
  <si>
    <t>FORTALECIMIENTO DE COMPETENCIAS E IMPLEMENTACIÓN DEL SISTEMA DE FORMACIÓN VIRTUAL Y PERMANENTE EN TEMAS MISIONALES Y DE APOYO DIRIGIDO A LOS SERVIDORES DE LA REGISTRADURÍA NACIONAL DEL ESTADO CIVIL  NACIONAL</t>
  </si>
  <si>
    <t>40401E</t>
  </si>
  <si>
    <t>INCREMENTO DE LA SOSTENIBILIDAD DE LA INFRAESTRUCTURA DE LAS SEDES DE LA SSPD A NIVEL  NACIONAL</t>
  </si>
  <si>
    <t>OPTIMIZACIÓN DE LAS ACCIONES DE INSPECCIÓN, CONTROL Y VIGILANCIA DE LA CALIDAD DEL AGUA SUMINISTRADA A LOS USUARIOS DEL SERVICIO DE ACUEDUCTO A NIVEL   NACIONAL</t>
  </si>
  <si>
    <t>FORTALECIMIENTO EMPRESARIAL DE NEGOCIOS VERDES DE LOS DEPARTAMENTOS DE  AMAZONAS, CAQUETÁ, PUTUMAYO</t>
  </si>
  <si>
    <t>20306B</t>
  </si>
  <si>
    <t>CONSOLIDACIÓN DEL MODELO DE INCLUSIÓN LABORAL PARA EL ACCESO AL MERCADO LABORAL FORMAL DE LAS POBLACIONES DE DIFÍCIL COLOCACIÓN.  NACIONAL</t>
  </si>
  <si>
    <t>MEJORAMIENTO DEL ACCESO A LA FORMALIZACIÓN LABORAL Y LA PROTECCIÓN DEL EMPLEO EN EL TERRITORIO  NACIONAL</t>
  </si>
  <si>
    <t>CONTRIBUCIÓN DE ESTRATEGIAS EDUCATIVAS Y DEMOSTRATIVAS CIUDADANAS EN LA GESTIÓN AMBIENTAL QUE INCENTIVEN LA PARTICIPACIÓN SOCIAL EN EL ARCHIPIÉLAGO DE  SAN ANDRES Y PROVIDENCIA</t>
  </si>
  <si>
    <t>RECUPERACIÓN Y MITIGACIÓN AMBIENTAL EN EL ÁREA DE INFLUENCIA DE LA ZONA PORTUARIA DE SANTA MARTA - CAÑO CLARÍN. DEPARTAMENTO DEL    MAGDALENA</t>
  </si>
  <si>
    <t>20104B</t>
  </si>
  <si>
    <t>40403B</t>
  </si>
  <si>
    <t>DESARROLLO SOSTENIBLE Y RESPONSABLE DEL TURISMO INCLUYENTE PARA CONSOLIDAR A COLOMBIA COMO EL PAÍS DE LA BELLEZA   NACIONAL</t>
  </si>
  <si>
    <t>FORTALECIMIENTO DE LA ARQUITECTURA TECNOLÓGICA Y LOS PROCESOS ASOCIADOS A LA GESTIÓN DE LAS TECNOLOGÍAS DE LA INFORMACIÓN Y LAS COMUNICACIONES  NACIONAL</t>
  </si>
  <si>
    <t>ADQUISICIÓN , CONSTRUCCIÓN Y AMPLIACIÓN DE SEDES PARA LA REGISTRADURÍA NACIONAL DEL ESTADO CIVIL, A NIVEL  NACIONAL</t>
  </si>
  <si>
    <t>FORTALECIMIENTO DEL PROCESO DE FORMALIZACIÓN DE LAS ORGANIZACIONES DE RECICLADORES DE OFICIO A NIVEL  NACIONAL</t>
  </si>
  <si>
    <t>IMPLEMENTACIÓN DE LAS ACCIONES DE INSPECCIÓN, VIGILANCIA Y CONTROL (IVC) DIFERENCIAL PARA LAS ORGANIZACIONES COMUNITARIAS DE SERVICIOS DE AGUA Y SANEAMIENTO BÁSICO (OCSAS) A NIVEL  NACIONAL</t>
  </si>
  <si>
    <t>FORTALECIMIENTO DE ACCIONES PARA MEJORAR LA ENTREGA DE INFORMACIÓN A LOS GRUPOS DE VALOR.  BOGOTÁ D.C.</t>
  </si>
  <si>
    <t>INNOVACIÓN Y APROPIACIÓN DE LAS TECNOLOGÍAS DE LA INFORMACIÓN Y LAS COMUNICACIONES DEL IPSE HACIA UNA SOCIEDAD MOVIDA POR EL SOL, EL VIENTO Y EL AGUA EN  BOGOTÁ</t>
  </si>
  <si>
    <t>703050</t>
  </si>
  <si>
    <t>INNOVACION EN EL MODELO DE VIGILANCIA DE LOS PRESTADORES DE LOS SERVICIOS PUBLICOS DE ENERGIA ELECTRICA Y GAS COMBUSTIBLE.  NACIONAL</t>
  </si>
  <si>
    <t>40303D</t>
  </si>
  <si>
    <t>10103B</t>
  </si>
  <si>
    <t>600011</t>
  </si>
  <si>
    <t>FORTALECIMIENTO DEL SISTEMA DE GESTIÓN DOCUMENTAL DEL CONSEJO NACIONAL ELECTORAL  BOGOTÁ</t>
  </si>
  <si>
    <t>DESARROLLO DE ACCIONES PARA LA REHABILITACIÓN ECOLÓGICA DE AREAS DEGRADADAS EN ECOSISTEMAS ESTRATEGICOS EN LA MICROCUENCA CUARE, EN EL DEPARTAMENTO DEL  CESAR</t>
  </si>
  <si>
    <t>MEJORAMIENTO DE LA PLANEACIÓN DEL ABASTECIMIENTO Y CONFIABILIDAD DEL SUBSECTOR DE HIDROCARBUROS A NIVEL  NACIONAL</t>
  </si>
  <si>
    <t>803005</t>
  </si>
  <si>
    <t>IMPLEMENTACIÓN Y MASIFICACIÓN DE NUEVOS DOCUMENTOS ELECTRÓNICOS DEL SISTEMA DE FACTURACIÓN  NACIONAL</t>
  </si>
  <si>
    <t>MANTENIMIENTO DE ÁREAS REHABILITADAS EN LAS CUENCAS HIDROGRÁFICAS DE LOS RÍOS GUAITARA, JUANAMBÚ Y PATÍA , EN EL DEPARTAMENTO DE  NARIÑO</t>
  </si>
  <si>
    <t>FORTALECIMIENTO DISEÑO, IMPLEMENTACIÓN Y SOSTENIBILIDAD DEL MODELO DE GESTIÓN PARA EL DESARROLLO INTEGRAL DELTALENTO HUMANO Y RELACIONAMIENTO CON LA CIUDADANÍA EN EL MINISTERIO DE COMERCIO, INDUSTRIA Y TURISMO  BOGOTÁ</t>
  </si>
  <si>
    <t>FORTALECIMIENTO DE LA INTEGRACIÓN DE PROCESOS, LA COORDINACIÓN DE ENTIDADES, LA  ASIGNACIÓN DE RECURSOS Y EL CONOCIMIENTO, PARA BRINDAR GARANTÍAS PARA EL GOCE EFECTIVO DEL DERECHO DE LA LIBERTAD RELIGIOSA Y DE CULTOS EN EL TERRITORIO  NACIONAL</t>
  </si>
  <si>
    <t>APROVECHAMIENTO PRODUCTIVO Y SOSTENIBLE DE LA PESCA Y LA ACUICULTURA A NIVEL  NACIONAL</t>
  </si>
  <si>
    <t>FORTALECIMIENTO DEL DISEÑO, IMPLEMENTACIÓN Y SEGUIMIENTO DE LA PLANEACIÓN ESTRATÉGICA INSTITUCIONAL DE LA AGENCIA NACIONAL DE SEGURIDAD VIAL - ANSV  NACIONAL</t>
  </si>
  <si>
    <t>MODERNIZACIÓN DE LOS DATACENTER PRINCIPAL Y ALTERNO DEL SERVICIO GEOLÓGICO COLOMBIANO  NACIONAL</t>
  </si>
  <si>
    <t>FORTALECIMIENTO DE LOS PROCESOS DE GOBIERNO PROPIO DE LAS COMUNIDADES INDÍGENAS EN EL DEPARTAMENTO DEL  CAUCA</t>
  </si>
  <si>
    <t>30205C</t>
  </si>
  <si>
    <t>FORTALECIMIENTO  DE LOS SUBSECTORES PRODUCTIVOS DESTACADOS EN LA VENTANILLA DE NEGOCIOS VERDES DE LA JURISDICCIÓN DE CORPOGUAVIO   CUNDINAMARCA</t>
  </si>
  <si>
    <t>600013</t>
  </si>
  <si>
    <t>RECUPERACIÓN DE ÁREAS DEGRADADAS POR ACTIVIDADES ANTRÓPICAS CON SISTEMAS AUTÓNOMOS NO TRIPULADOS EN   EL CARMEN DE ATRATO</t>
  </si>
  <si>
    <t>MEJORAMIENTO DE LA INFRAESTRUCTURA FÍSICA DE LAS SEDES DE LA SUPERINTENDENCIA DE SOCIEDADES  NACIONAL</t>
  </si>
  <si>
    <t>AMPLIACION DE CAPACIDADES PARA LA ARTICULACION Y PROMOCION DE LA JUSTICIA FORMAL A NIVEL  NACIONAL</t>
  </si>
  <si>
    <t>FORTALECIMIENTO DE LA REGULACIÓN PARA LA TRANSICIÓN DEL SECTOR ENERGÉTICO HACIA UNA ECONÓMICA VERDE  NACIONAL</t>
  </si>
  <si>
    <t>AMPLIACIÓN DE LA INFORMACIÓN GEOCIENTÍFICA EN CUENCAS SEDIMENTARIAS DE LOS RECURSOS ENERGÉTICOS NECESARIOS PARA LA TRANSICIÓN ENERGÉTICA A NIVEL  NACIONAL</t>
  </si>
  <si>
    <t>FORTALECIMIENTO DE LA INCIDENCIA DEL CONTROL SOCIAL Y LA VIGILANCIA Y EL CONTROL FISCAL EN LA TRANSFORMACIÓN DE LA GESTIÓN PÚBLICA  NACIONAL</t>
  </si>
  <si>
    <t>MEJORAMIENTO DE LAS TECNOLOGÍAS DE LA INFORMACIÓN Y LAS COMUNICACIONES A NIVEL INSTITUCIONAL PARA DAR CUMPLIMIENTO A LAS POLÍTICAS DE GOBIERNO DIGITAL Y TRANSFORMACIÓN DIGITAL  BOGOTÁ</t>
  </si>
  <si>
    <t>20201A2</t>
  </si>
  <si>
    <t>MEJORAMIENTO  DEL DESEMPEÑO DE LA GESTIÓN TERRITORIAL EN EL SECTOR SALUD PARA RESPONDER ANTE SITUACIONES DE URGENCIA, EMERGENCIA Y DESASTRES  NACIONAL</t>
  </si>
  <si>
    <t>20106D</t>
  </si>
  <si>
    <t>FORTALECIMIENTO DEL RELACIONAMIENTO CON LA CIUDADANÍA Y LOS GRUPOS DE VALOR DEL SISTEMA DEL SUBSIDIO FAMILIAR A NIVEL  NACIONAL</t>
  </si>
  <si>
    <t>CONSERVACIÓN Y RESTAURACIÓN EN CUENCAS HIDROGRÁFICAS ABASTECEDORAS DE ACUEDUCTOS MUNICIPALES A NIVEL  NACIONAL</t>
  </si>
  <si>
    <t>708020</t>
  </si>
  <si>
    <t>FORTALECIMIENTO DE LOS SERVICIOS PARA LA ATENCIÓN INTEGRAL DE LA POBLACION DE LA ECONOMÍA CAMPESINA Y DE LA ECONOMÍA POPULAR  NACIONAL</t>
  </si>
  <si>
    <t>CENTRO INVESTIGATIVO NO ES HORA DE CALLAR</t>
  </si>
  <si>
    <t>FORTALECIMIENTO DEL SISTEMA DE PLANEACIÓN Y GESTIÓN INSTITUCIONAL A NIVEL  NACIONAL</t>
  </si>
  <si>
    <t>10303A</t>
  </si>
  <si>
    <t>CONSOLIDACIÓN DE LA GESTIÓN DE INFORMACIÓN Y LAS TECNOLOGÍAS PARA LA PLANIFICACIÓN DEL TERRITORIO PARA USOS AGROPECUARIOS EN EL ÁMBITO   NACIONAL</t>
  </si>
  <si>
    <t>30206C</t>
  </si>
  <si>
    <t>20306C</t>
  </si>
  <si>
    <t>GENERACIÓN DE MECANISMOS E INSTRUMENTOS QUE PERMITAN AL FONDO FIVICOT FINANCIAR LAS INICIATIVAS TENDIENTES AL FORTALECIMIENTO DE LA INSPECCIÓN, VIGILANCIA Y CONTROL DEL TRABAJO Y LA SEGURIDAD SOCIAL A NIVEL  NACIONAL</t>
  </si>
  <si>
    <t>FORTALECIMIENTO DE LAS RELACIONES ENTRE EL GOBIERNO NACIONAL Y EL CONGRESO DE LA REPÚBLICA EN LOS PROCESOS TÉCNICOS Y ADMINISTRATIVOS A NIVEL   NACIONAL</t>
  </si>
  <si>
    <t>APLICACIÓN DE UNA ESTRATEGIA INTEGRAL PARA MEJORAR LA IMPLEMENTACIÓN DE LA POLÍTICA DE GESTIÓN DEL CONOCIMIENTO Y LA INNOVACIÓN EN EL MARCO DEL MIPG DEL MINISTERIO DEL INTERIOR, PARA LA ATENCIÓN DE LOS GRUPOS DE VALOR A NIVEL   NACIONAL</t>
  </si>
  <si>
    <t>FORTALECIMIENTO DE LAS HERRAMIENTAS Y ESTRATEGIAS CON ENFOQUES DIFERENCIALES PARA LA PARTICIPACION EFECTIVA EN LA JUSTICIA TRANSICIONAL Y RESTAURATIVA.  NACIONAL</t>
  </si>
  <si>
    <t>20303E</t>
  </si>
  <si>
    <t>FORTALECIMIENTO DE LA INFRAESTRUCTURA FÍSICA DE TODAS LAS SEDES DEL INVIMA A NIVEL  NACIONAL</t>
  </si>
  <si>
    <t>20201E2</t>
  </si>
  <si>
    <t>MEJORAMIENTO DE LA RECTORÍA Y REGULACIÓN  DE LAS TECNOLOGÍAS EN SALUD PARA ATENDER LAS NECESIDADES DE LA POBLACIÓN COLOMBIANA.   NACIONAL</t>
  </si>
  <si>
    <t>MEJORAMIENTO DE LA CAPACIDAD DE GESTIÓN Y MANEJO DEL RECURSO HÍDRICO PARA LA GOBERNANZA DEL AGUA EN LA ISLA DE  SAN ANDRÉS</t>
  </si>
  <si>
    <t>FORTALECIMIENTO  DE LA EJECUCIÓN DE ACCIONES, POLÍTICAS, MEDIDAS Y DIRECTRICES JURÍDICAS DEL MINISTERIO DE AMBIENTE Y DESARROLLO SOSTENIBLE.   NACIONAL</t>
  </si>
  <si>
    <t>IMPLEMENTACIÓN DE ESTRATEGIAS PARA EL CONOCIMIENTO DE LA CALIDAD DEL AIRE Y DEL AGUA EN EL RESGUARDO INDÍGENA DE PROVINCIAL, DEPARTAMENTO DE  LA GUAJIRA</t>
  </si>
  <si>
    <t>ADECUACIÓN Y MANTENIMIENTO A LA INFRAESTRUCTURA DE LAS SEDES DE LA REGISTRADURÍA NACIONAL DEL ESTADO CIVIL, A NIVEL   NACIONAL</t>
  </si>
  <si>
    <t>REHABILITACIÓN ECOLÓGICA PARTICIPATIVA EN LA CUENCA DEL RIO SAN JORGE, MUNICIPIOS DE PUERTO LIBERTADOR Y SAN JOSÉ DE URÉ EN EL DEPARTAMENTO DE  CÓRDOBA</t>
  </si>
  <si>
    <t>20110D1</t>
  </si>
  <si>
    <t>FORTALECIMIENTO DE LAS CAPACIDADES Y HABILIDADES CON QUE CUENTAN LOS GRUPOS ÉTNICOS, EJECUTORES E INSTITUCIONALIDAD INTERVINIENTE PARA LA PARTICIPACIÓN EN LOS PROCESOS DE CONSULTA PREVIA   NACIONAL</t>
  </si>
  <si>
    <t>FORTALECIMIENTO DEL CONOCIMIENTO DE LOS CIUDADANOS DEL FUNCIONAMIENTO DEL SGSSS, SUS DERECHOS Y DEBERES EN SALUD, Y LAS ACCIONES Y RESULTADOS DE LA GESTIÓN DE LA SUPERSALUD.  NACIONAL</t>
  </si>
  <si>
    <t>RECUPERACION Y MEJORAMIENTO DE LA INFRAESTRUCTURA FISICA ESTRATEGICA DEL CLUB MILITAR EN   BOGOTA, PAIPA, NILO</t>
  </si>
  <si>
    <t>APOYO PARA EL FOMENTO DE INICIATIVAS TIC QUE IMPULSEN LA IMPLEMENTACIÓN DE LA POLÍTICA PÚBLICA DE COMUNICACIONES DE Y PARA LOS PUEBLOS INDÍGENAS CON LA MPC A NIVEL  NACIONAL</t>
  </si>
  <si>
    <t>MANTENIMIENTO  DE PLANTACIONES ESTABLECIDAS EN AREAS CON PROCESOS DE RESTAURACION EN LA JURISDICCION DE CORPOMOJANA,  SUCRE</t>
  </si>
  <si>
    <t>20201E1</t>
  </si>
  <si>
    <t>20110A1</t>
  </si>
  <si>
    <t>FORTALECIMIENTO DE LAS CAPACIDADES INSTITUCIONALES Y CIUDADANAS PARA EL ACCESO EFECTIVO A LA JUSTICIA FAMILIAR  NACIONAL</t>
  </si>
  <si>
    <t>CONSOLIDACIÓN DEL SISTEMA INTEGRADO DE GESTIÓN INSTITUCIONAL DE LA DEFENSORÍA DEL PUEBLO  NACIONAL</t>
  </si>
  <si>
    <t>ELABORACIÓN DE LOS ESTUDIOS BASICOS DE GESTIÓN DEL RIESGO DE LOS MUNICIPIOS DE ABRIAQUÍ, DABEIBA, FRONTINO, MURINDO, SAN JUAN DE URABÁ, URAMITA, URRAO, TURBO Y VIGÍA DEL FUERTE, DEPARTAMENTO DE   ANTIOQUIA</t>
  </si>
  <si>
    <t>FORTALECIMIENTO DEL SECTOR EN LA PLANIFICACIÓN DE LA ATENCIÓN DE LA DEMANDA ENERGÉTICA NACIONAL Y LA TRANSICIÓN ENERGÉTICA JUSTA A NIVEL   NACIONAL</t>
  </si>
  <si>
    <t>FORTALECIMIENTO DE LA GESTIÓN DE LOS CEMENTERIOS COMO RESTITUCIÓN DE DERECHOS DE VÍCTIMAS DE DESAPARICIÓN  NACIONAL</t>
  </si>
  <si>
    <t>AMPLIACIÓN DE LA COBERTURA TERRITORIAL Y FORTALECIMIENTO TÉCNICO DEL EJERCICIO DE SEGUIMIENTO Y VIGILANCIA FISCAL A LOS RECURSOS DESTINADOS A LAS POLÍTICAS PÚBLICAS DE VÍCTIMAS Y POSCONFLICTO CON ENFOQUE DIFERENCIAL.  NACIONAL</t>
  </si>
  <si>
    <t>IMPLEMENTACIÓN DE UN PILOTO DE RECONVERSIÓN PRODUCTIVA SOSTENIBLE EN EL PÁRAMO TOTA-BIJAGUAL-MAMAPACHA Y PÁRAMO RABANAL-RÍO BOGOTÁ DE LA JURISDICCIÓN DE CORPOCHIVOR,   BOYACÁ</t>
  </si>
  <si>
    <t>FORTALECIMIENTO DE LA INTEGRACIÓN DE LA INFORMACIÓN GEOESPACIAL EN EL PROCESO ESTADÍSTICO NACIONAL  NACIONAL</t>
  </si>
  <si>
    <t>RECUPERACIÓN  DE AREAS DEGRADADAS POR ACTIVIDADES ANTROPICAS DE ALTO IMPACTO EN EL MUNICIPIO DE   CARMEN DEL DARIEN</t>
  </si>
  <si>
    <t>20201C3</t>
  </si>
  <si>
    <t>FORTALECIMIENTO DEL MODELO INTEGRADO DE PLANEACIÓN Y GESTIÓN DEL MINISTERIO DE SALUD Y PROTECCIÓN SOCIAL  NACIONAL</t>
  </si>
  <si>
    <t>30101C</t>
  </si>
  <si>
    <t>52104B</t>
  </si>
  <si>
    <t>RESTAURACIÓN DE ZONAS DEFORESTADAS EN EL MUNICIPIO DE MAPIRIPÁN, DEPARTAMENTO DEL  META</t>
  </si>
  <si>
    <t>40402C</t>
  </si>
  <si>
    <t>RESTAURACIÓN ECOLÓGICA EN RONDAS HÍDRICAS DE LA PARTE ALTA DE LA CUENCA HIDROGRÁFICA DEL RIO UNILLA, DEPARTAMENTO DEL GUAVIARE, MUNICIPIO DE   CALAMAR</t>
  </si>
  <si>
    <t>FORTALECIMIENTO DEL   PROCESO DE  GESTION DOCUMENTAL DE LA  UNP  A   NIVEL     NACIONAL</t>
  </si>
  <si>
    <t>51202A</t>
  </si>
  <si>
    <t>CONSTRUCCIÓN LADO AIRE AEROPUERTO DEL CAFÉ - ETAPA I  PALESTINA</t>
  </si>
  <si>
    <t>MANTENIMIENTO DE LOS BIENES INMUEBLES PROPIEDAD DEL MINISTERIO DE CULTURA Y DE AQUELLOS SOBRE LOS CUALES TIENE SU ADMINISTRACIÓN A NIVEL  NACIONAL</t>
  </si>
  <si>
    <t>20201A4</t>
  </si>
  <si>
    <t>FORTALECIMIENTO DE LA RED DE PRESTADORES DE SERVICIOS DE SALUD CON ENFOQUE EN ATENCIÓN PRIMARIA EN SALUD   NACIONAL</t>
  </si>
  <si>
    <t>FORTALECIMIENTO DE LA FUNCIÓN JURISDICCIONAL Y ADMINISTRATIVA DE LA SUPERINTENDENCIA DE SOCIEDADES A NIVEL  NACIONAL</t>
  </si>
  <si>
    <t>FORTALECIMIENTO DE LA PLANEACIÓN Y LA GESTIÓN ESTRATÉGICA DEL SECTOR AMBIENTE Y DESARROLLO SOSTENIBLE  NACIONAL</t>
  </si>
  <si>
    <t>10204A</t>
  </si>
  <si>
    <t>FORTALECIMIENTO DE LA ARTICULACIÓN, COORDINACIÓN Y PARTICIPACIÓN DE LAS ENTIDADES TERRITORIALES, CORPORACIONES PÚBLICAS Y LÍDERES LOCALES EN LOS PROCESOS DE ORDENAMIENTO TERRITORIAL ALREDEDOR DEL AGUA Y DESCENTRALIZACIÓN.  NACIONAL</t>
  </si>
  <si>
    <t>20109C</t>
  </si>
  <si>
    <t>IMPLEMENTACIÓN DE LA POLÍTICA NACIONAL DE SEGURIDAD MINERA  NACIONAL</t>
  </si>
  <si>
    <t>20112A1</t>
  </si>
  <si>
    <t>20106A</t>
  </si>
  <si>
    <t>20110A2</t>
  </si>
  <si>
    <t>DESARROLLO INTEGRAL DE LOS METODOS DE RESOLUCION DE CONFLICTOS A NIVEL   NACIONAL</t>
  </si>
  <si>
    <t>10306A</t>
  </si>
  <si>
    <t>FORTALECIMIENTO DE LA GOBERNANZA DE LAS TECNOLOGÍAS DE LA INFORMACIÓN EN LA CREG  NACIONAL</t>
  </si>
  <si>
    <t>3906</t>
  </si>
  <si>
    <t>INCREMENTO DE LA CTI AL DESARROLLO SOCIAL, ECONÓMICO, AMBIENTAL, Y SOSTENIBLE A NIVEL  NACIONAL</t>
  </si>
  <si>
    <t>52104A</t>
  </si>
  <si>
    <t>OPTIMIZACIÓN DE LAS CAPACIDADES DEL SIIF NACIÓN PARA LA ARTICULACIÓN CON LAS NECESIDADES DEL SISTEMA DE LA GFP.   NACIONAL</t>
  </si>
  <si>
    <t>FORTALECIMIENTO DE LA GENERACIÓN E IMPLEMENTACIÓN DEL CONOCIMIENTO CIENTÍFICO, TÉCNICO, SOCIAL, ECONÓMICO, AMBIENTAL Y CULTURAL DEL SECTOR ACUÍCOLA Y PESQUERO A NIVEL   NACIONAL</t>
  </si>
  <si>
    <t>MEJORAMIENTO DE LA EFICIENCIA EN LA IMPLEMENTACIÓN DE LOS SISTEMAS DE GESTIÓN ARTICULADOS CON EL MIPG A NIVEL  NACIONAL</t>
  </si>
  <si>
    <t>53107A</t>
  </si>
  <si>
    <t>AL INSTITUTO DE EVALUACIÓN TECNOLÓGICA EN SALUD-IETS – ARTÍCULO 160 LEY 2294 DE 2023</t>
  </si>
  <si>
    <t>FORTALECIMIENTO DE LA GARANTÍA DE LOS DERECHOS HUMANOS EN EL MARCO DE LAS MANIFESTACIONES PÚBLICAS Y LA PROTESTA SOCIAL PACÍFICA A NIVEL   NACIONAL</t>
  </si>
  <si>
    <t>MODERNIZACIÓN DE LA GESTIÓN INSTITUCIONAL DEL MINISTERIO TIC  BOGOTÁ</t>
  </si>
  <si>
    <t>FORTALECIMIENTO DEL SISTEMA DE SERVICIO AL COLOMBIANO DE LA REGISTRADURIA NACIONAL DEL ESTADO CIVIL  NACIONAL</t>
  </si>
  <si>
    <t>20303D</t>
  </si>
  <si>
    <t>AMPLIACIÓN Y ACTUALIZACIÓN DEL SISTEMA INTEGRADO DE SEGURIDAD DEL CONGRESO DE LA REPÚBLICA  NACIONAL</t>
  </si>
  <si>
    <t>10101D</t>
  </si>
  <si>
    <t>FORTALECIMIENTO DE LA GESTIÓN AMBIENTAL SECTORIAL Y URBANA A NIVEL  NACIONAL</t>
  </si>
  <si>
    <t>FORTALECIMIENTO DE LA GESTIÓN INTEGRAL DE LA BIODIVERSIDAD Y EL ORDENAMIENTO AMBIENTAL DE LAS ZONAS MARINAS, COSTERAS E INSULARES DE COLOMBIA  NACIONAL</t>
  </si>
  <si>
    <t>FORTALECIMIENTO DE LOS PROCESOS DE DEMOCRATIZACIÓN DE LA INFORMACIÓN Y EL CONOCIMIENTO COMO INSUMOS PARA EL TRÁNSITO HACIA UNA ECONOMÍA REGENERATIVA, LA JUSTICIA SOCIAL Y AMBIENTAL DEL CHOCÓ BIOGEOGRÁFICO  NACIONAL</t>
  </si>
  <si>
    <t>20203G</t>
  </si>
  <si>
    <t>MEJORAMIENTO DEL COMPONENTE DE INFRAESTRUCTURA PARA EL DESARROLLO DE LA POLÍTICA INTEGRAL DE BIENESTAR PARA EL PERSONAL INTEGRANTE DE LA FAC Y SUS FAMILIAS  NACIONAL</t>
  </si>
  <si>
    <t>IMPLEMENTACION DE UN SISTEMA INTEGRAL DE GESTION DE DOCUMENTOS Y ADMINISTRACION DE ARCHIVOS, EN EL MINISTERIO DEL INTERIOR,  NACIONAL</t>
  </si>
  <si>
    <t>20113B1</t>
  </si>
  <si>
    <t>FORTALECIMIENTO DE LA ARTICULACION INSTITUCIONAL EN LA APLICACION DE LOS MECANISMOS DE JUSTICIA TRANSICIONAL A NIVEL  NACIONAL</t>
  </si>
  <si>
    <t>MEJORAMIENTO DEL DESPLIEGUE OPERATIVO DEL MODELO DESCENTRALIZADO DE LA BÚSQUEDA HUMANITARIA Y EXTRAJUDICIAL A NIVEL  NACIONAL</t>
  </si>
  <si>
    <t>FORTALECIMIENTO EN LA APLICACIÓN DE LAS TÉCNICAS NUCLEARES, RADIACTIVAS, ISOTÓPICAS Y GEOCRONOLÓGICAS EN EL TERRITORIO  NACIONAL</t>
  </si>
  <si>
    <t>20203A</t>
  </si>
  <si>
    <t>FORTALECIMIENTO DE LA GESTIÓN AMBIENTAL DE LOS COMPLEJOS DE PÁRAMO DE DOÑA JUANA CHIMAYOY Y LA COCHA PATASCOY EN EL DEPARTAMENTO DE  PUTUMAYO</t>
  </si>
  <si>
    <t>FORTALECIMIENTO DE LAS ENTIDADES DE LA RAMA EJECUTIVA PARA DISEÑAR, IMPLEMENTAR Y EVALUAR  UNA CULTURA DE RESPETO Y GARANTIA EN MATERIA DE DERECHOS HUMANOS Y DERECHO INTERNACIONAL HUMANITARIO.  NACIONAL</t>
  </si>
  <si>
    <t>FORTALECIMIENTO DE LAS CAPACIDADES Y OPERACIÓN DE LA INFRAESTRUCTURA TECNOLÓGICA DE LA ORGANIZACIÓN ELECTORAL.  NACIONAL</t>
  </si>
  <si>
    <t>CONTRIBUCIÓN DE LA GESTIÓN EN EL CICLO DEL AGUA PARA EL ORDENAMIENTO AMBIENTAL TERRITORIAL.  NACIONAL</t>
  </si>
  <si>
    <t>20101I</t>
  </si>
  <si>
    <t>702030</t>
  </si>
  <si>
    <t>FORTALECIMIENTO DE LA GESTIÓN TERRITORIAL PARA LA GARANTÍA, PROMOCIÓN Y GOCE DE LOS DERECHOS HUMANOS  NACIONAL</t>
  </si>
  <si>
    <t>MANTENIMIENTO DE COBERTURA VEGETAL EN PROCESO DE RESTAURACIÓN EN JURISDICCIÓN DE CARSUCRE,  SUCRE</t>
  </si>
  <si>
    <t>20203H</t>
  </si>
  <si>
    <t>TRANSFORMACIÓN  DE LA EDUCACIÓN INICIAL, PREESCOLAR, BÁSICA Y MEDIA CON ENFOQUE INTEGRAL PARA LA REDUCCIÓN DE DESIGUALDADES Y CONSTRUCCIÓN DE LA PAZ  NACIONAL</t>
  </si>
  <si>
    <t>AMPLIACIÓN DE LA CAPACIDAD DEL DANE PARA LA COORDINACIÓN DEL SISTEMA ESTADÍSTICO NACIONAL - SEN NACIONAL  NACIONAL</t>
  </si>
  <si>
    <t>FORTALECIMIENTO DE LAS ESTRATEGIAS DE COMUNICACIÓN E INFORMACIÓN DE LA POLÍTICA DEL SECTOR AMBIENTAL  NACIONAL</t>
  </si>
  <si>
    <t>DESARROLLO DE MECANISMOS ORIENTADOS AL APROVECHAMIENTO DE MINERALES ESTRATÉGICOS EN COLOMBIA  NACIONAL</t>
  </si>
  <si>
    <t>600030</t>
  </si>
  <si>
    <t>FORMULACIÓN DEL PLAN DE ORDENACIÓN Y MANEJO DE LA CUENCA HIDROGRÁFICA DIRECTOS BAJO CAUCA - CGA LA RAYA ENTRE RÍO NECHÍ Y BRAZO DE LOBA- SZH, CÓDIGO 2626; EN JURISDICCIÓN DE LA CSB;  BOLÍVAR</t>
  </si>
  <si>
    <t>FORTALECIMIENTO DE LA CAPACIDAD DE GESTIÓN DE LA TRANSICIÓN ENERGÉTICA JUSTA DEL SECTOR MINERO ENERGÉTICO  NACIONAL</t>
  </si>
  <si>
    <t>FORTALECIMIENTO A LA FORMULACION E IMPLEMENTACION DE LA POLITICA DE VIVIENDA RURAL -  NACIONAL</t>
  </si>
  <si>
    <t>MEJORAMIENTO DE LA GESTIÓN DE LA CONFLICTIVIDAD SOCIO-AMBIENTAL EXISTENTE EN TORNO A LA ACTIVIDAD MINERA EN EL PAÍS  NACIONAL</t>
  </si>
  <si>
    <t>20309B</t>
  </si>
  <si>
    <t>TRANSFORMACIÓN DE LA ESTRATEGIA PARA EL DESARROLLO DE LOS NEGOCIOS VERDES Y SOSTENIBLES, LOS INSTRUMENTOS ECONÓMICOS E INCENTIVOS AMBIENTALES   NACIONAL</t>
  </si>
  <si>
    <t>20303A</t>
  </si>
  <si>
    <t>MODERNIZACIÓN DE LA INFRAESTRUCTURA FÍSICA Y TECNOLÓGICA DE LA ESDEG  NACIONAL</t>
  </si>
  <si>
    <t>FORTALECIMIENTO DE LA CAPACIDAD INSTITUCIONAL PARA LA IMPLEMENTACIÓN DEL MODELO DE GESTIÓN  NACIONAL</t>
  </si>
  <si>
    <t>FORTALECIMIENTO DE LA GESTION INSTITUCIONAL DE LA JUNTA CENTRAL DE CONTADORES  NACIONAL</t>
  </si>
  <si>
    <t>FORTALECIMIENTO DE LA ANALÍTICA DE DATOS Y LA INTELIGENCIA ARTIFICIAL EN LA RNEC  NACIONAL</t>
  </si>
  <si>
    <t>701020</t>
  </si>
  <si>
    <t>MEJORAMIENTO DE LAS CAPACIDADES DE LAS ENTIDADES TERRITORIALES PARA TRANSVERSALIZAR EL ENFOQUE DE GÉNERO EN LA GESTIÓN DE LA CONVIVENCIA Y LA SEGURIDAD HUMANA  NACIONAL</t>
  </si>
  <si>
    <t>MEJORAMIENTO DEL SEGUIMIENTO Y CONTROL AL CUMPLIMIENTO DEL MARCO NORMATIVO DE LA CADENA DE VALOR DE LA PESCA Y ACUICULTURA EN EL TERRITORIO  NACIONAL</t>
  </si>
  <si>
    <t>DISEÑO E IMPLEMENTACIÓN DEL REGISTRO SOCIAL COMO INSTRUMENTO DE ORIENTACIÓN Y/O FOCALIZACIÓN DE GASTO SOCIAL A NIVEL  NACIONAL</t>
  </si>
  <si>
    <t>FORTALECIMIENTO DE LAS POLITICAS DE EMPLEO Y DE FORMACION PARA EL TRABAJO   NACIONAL</t>
  </si>
  <si>
    <t>GENERACIÓN DE ALTERNATIVAS DE RECONVERSIÓN PRODUCTIVA PARA LOS MINEROS DE SUBSISTENCIA (ARTESANALES) Y PEQUEÑOS MINEROS EN EL TERRITORIO NACIONAL   NACIONAL</t>
  </si>
  <si>
    <t>20105C</t>
  </si>
  <si>
    <t>600015</t>
  </si>
  <si>
    <t>FORTALECIMIENTO DE LA RED DE PRESTADORES DEL SPE PARA LA MITIGACIÓN DE BARRERAS Y EL ACCESO AL MERCADO LABORAL FORMAL DE VÍCTIMAS DEL CONFLICTO ARMADO   NACIONAL</t>
  </si>
  <si>
    <t>MEJORAMIENTO DE LA CAPACIDAD TECNOLÓGICA Y OPERATIVA DEL SERVICIO PÚBLICO DE EMPLEO A NIVEL   NACIONAL</t>
  </si>
  <si>
    <t>GENERACIÓN DE CAPACIDADES PARA LA GOBERNANZA DEL SISTEMA NACIONAL AMBIENTAL Y EL ORDENAMIENTO AMBIENTAL TERRITORIAL ALREDEDOR DEL CICLO DEL AGUA EN EL TERRITORIO  NACIONAL</t>
  </si>
  <si>
    <t>INVESTIGACIÓN PARA  LA GENERACIÓN Y  LA DEMOCRATIZACIÓN DEL CONOCIMIENTO, ORIENTADO A GENERAR JUSTICIA AMBIENTAL, RESILIENCIA CLIMÁTICA, DESARROLLO SOSTENIBLE Y ORDENAMIENTO DE LOS TERRITORIOS MARINOS Y COSTEROS DE INTERÉS  NACIONAL</t>
  </si>
  <si>
    <t>MODERNIZACIÓN INTEGRAL DE LA INFRAESTRUCTURA DE LA CONTRALORÍA GENERAL DE LA REPÚBLICA  NACIONAL</t>
  </si>
  <si>
    <t>OPTIMIZACIÓN DE LAS CONDICIONES DE LA INFRAESTRUCTURA FISICA, ADMINISTRATIVA Y TECNOLÓGICA DEL ICANH   NACIONAL</t>
  </si>
  <si>
    <t>20113E</t>
  </si>
  <si>
    <t>FORTALECIMIENTO DE LA INFRAESTRUCTURA Y SERVICIOS TECNOLÓGICOS DE LA SUPERINTENDENCIA DE LA ECONOMÍA SOLIDARIA   NACIONAL</t>
  </si>
  <si>
    <t>FORTALECIMIENTO DE LA GESTIÓN DEL CONOCIMIENTO PARA LA VIGILANCIA Y EL CONTROL FISCAL   NACIONAL</t>
  </si>
  <si>
    <t>MODERNIZACIÓN DE LA INSPECCIÓN, VIGILANCIA Y CONTROL DEL TRABAJO Y LA SEGURIDAD SOCIAL A NIVEL  NACIONAL</t>
  </si>
  <si>
    <t>FORTALECIMIENTO DE LA RADIO PÚBLICA EN EL TERRITORIO  NACIONAL</t>
  </si>
  <si>
    <t>704020</t>
  </si>
  <si>
    <t>FORTALECIMIENTO DE CAPACIDADES Y DISPOSICIÓN DE CONDICIONES Y OPORTUNIDADES QUE PROMUEVAN EL DESARROLLO INTEGRAL DE LAS NIÑAS, NIÑOS, ADOLESCENTES, FAMILIAS Y COMUNIDADES A NIVEL  NACIONAL</t>
  </si>
  <si>
    <t>70506C</t>
  </si>
  <si>
    <t>FORTALECIMIENTO EN LA ARTICULACIÓN INTERINSTITUCIONAL E INTERSECTORIAL PARA LA FORMULACIÓN E IMPLEMENTACIÓN DE POLÍTICAS PÚBLICAS QUE CONTRIBUYEN AL GOCE EFECTIVO DE LOS DERECHOS DE LOS SUJETOS DE ESPECIAL PROTECCIÓN.  NACIONAL</t>
  </si>
  <si>
    <t>INVESTIGACIÓN CIENTÍFICA TRANSFORMATIVA PARA POTENCIAR EL BIENESTAR, LA CONSERVACIÓN Y LA GOBERNANZA AMBIENTAL EN LA AMAZONIA COLOMBIANA.  AMAZONAS, CAQUETÁ, GUAINÍA, GUAVIARE, META, PUTUMAYO, VAUPÉS</t>
  </si>
  <si>
    <t>20201C2</t>
  </si>
  <si>
    <t>OPTIMIZACIÓN DE LAS CAPACIDADES DE GESTIÓN DEL MINISTERIO DE SALUD Y PROTECCIÓN SOCIAL  NACIONAL</t>
  </si>
  <si>
    <t>10302A</t>
  </si>
  <si>
    <t>IMPLEMENTACION DE UNA INTERVENCION INTEGRAL DIRIGIDA A LOS HOGARES RURALES VICTIMAS DE DESPLAZAMIENTO FORZADO EN CONDICIONES DE VULNERABILIDAD, A NIVEL  NACIONAL</t>
  </si>
  <si>
    <t>10101A</t>
  </si>
  <si>
    <t>FORTALECIMIENTO DE LAS CAPACIDADES INSTITUCIONALES PARA IMPLEMENTAR PROCESOS INTERCULTURALES DE EDUCACIÓN Y PARTICIPACIÓN EN TORNO A LA PRESERVACIÓN DE LA NATURALEZA PARA LA VIDA, EL ORDENAMIENTO ALREDEDOR DEL AGUA Y GOBERNANZA AMBIENTAL  NACIONAL</t>
  </si>
  <si>
    <t>FORTALECIMIENTO DEL SISTEMA DE GOBIERNO BASADO EN EVIDENCIA PARA UNA GOBERNANZA CONFIABLE Y GERENCIAL DE LA RAMA JUDICIAL A NIVEL  NACIONAL</t>
  </si>
  <si>
    <t>FORTALECIMIENTO DE LA GESTIÓN INSTITUCIONAL DE LA AGENCIA NACIONAL DE SEGURIDAD VIAL  NACIONAL</t>
  </si>
  <si>
    <t>20110B1</t>
  </si>
  <si>
    <t>FORTALECIMIENTO DE LA JUSTICIA CON ENFOQUE DIFERENCIAL A NIVEL  NACIONAL</t>
  </si>
  <si>
    <t>FORTALECIMIENTO DEL DESEMPENO INSTITUCIONAL DE LA ANM A NIVEL  NACIONAL</t>
  </si>
  <si>
    <t>FORTALECIMIENTO DE LAS CAPACIDADES TECNOLOGICAS DEL MINISTERIO DE MINAS Y ENERGIA PARA FACILITAR EL USO, ACCESO Y APROVECHAMIENTO DE LA INFORMACION MINERO ENERGETICA A NIVEL  NACIONAL</t>
  </si>
  <si>
    <t>FORTALECIMIENTO DEL LABORATORIO DE CONTROL AL DOPAJE DEPORTIVO  NACIONAL</t>
  </si>
  <si>
    <t>FORTALECIMIENTO TRANSVERSAL DEL SERVICIO GEOLÓGICO COLOMBIANO A NIVEL  NACIONAL</t>
  </si>
  <si>
    <t>51103F</t>
  </si>
  <si>
    <t>20109D</t>
  </si>
  <si>
    <t>40404E</t>
  </si>
  <si>
    <t>FORTALECIMIENTO Y TRANSFORMACIÓN DIGITAL DE LA ESTRATEGIA DE LA TI EN EL MINISTERIO DE AMBIENTE Y DESARROLLO SOSTENIBLE  NACIONAL</t>
  </si>
  <si>
    <t>MODERNIZACIÓN DEL MARCO REGULATORIO EN LOS SECTORES DE COMPETENCIA DE LA CREG A NIVEL   NACIONAL</t>
  </si>
  <si>
    <t>FORTALECIMIENTO DE LAS GARANTÍAS PARA EL EJERCICIO DEL LIDERAZGO SOCIAL Y DEFENSA DE LOS DERECHOS HUMANOS EN EL TERRITORIO   NACIONAL</t>
  </si>
  <si>
    <t>MEJORAMIENTO DE LA CAPACIDAD INSTITUCIONAL EN INFRAESTRUCTURA TECNOLÓGICA Y FÍSICA, PARA EL MEJORAMIENTO DE LA DISPONIBILIDAD Y DIVULGACIÓN DE LA INFORMACIÓN.  NACIONAL</t>
  </si>
  <si>
    <t>FORTALECIMIENTO DE LA CAPACIDAD DE APOYO DE LA ARQUITECTURA DE SOLUCIONES TECNOLOGICAS AL DESARROLLO EVOLUTIVO DE LA ENTIDAD  BOGOTA</t>
  </si>
  <si>
    <t>MEJORAMIENTO DE LA CAPACIDAD TECNOLÓGICA DE LA AGENCIA DE DESARROLLO RURAL A NIVEL  NACIONAL</t>
  </si>
  <si>
    <t>FORTALECIMIENTO INSTITUCIONAL DE LA PLANEACIÓN, GESTIÓN Y EVALUACIÓN DEL DNP A NIVEL  NACIONAL</t>
  </si>
  <si>
    <t>20308E</t>
  </si>
  <si>
    <t>20306D</t>
  </si>
  <si>
    <t>IMPLEMENTACIÓN DE LA SEGURIDAD DE LA INFORMACIÓN EN LA ORGANIZACIÓN ELECTORAL.  BOGOTÁ</t>
  </si>
  <si>
    <t>CONSOLIDACIÓN DEL SISTEMA DE GESTIÓN Y DE DESEMPEÑO INSTITUCIONAL DE LA ENTIDAD  NACIONAL</t>
  </si>
  <si>
    <t>20111A1</t>
  </si>
  <si>
    <t>51103D</t>
  </si>
  <si>
    <t>REHABILITACIÓN , MEJORAMIENTO, CONSTRUCCIÓN, MANTENIMIENTO Y OPERACIÓN DE LA RED VIAL PRIMARIA CONCESIONADA A NIVEL  NACIONAL</t>
  </si>
  <si>
    <t>20109F</t>
  </si>
  <si>
    <t>RENOVACIÓN  DE LA CAPACIDAD INSTALADA DE PRODUCCIÓN LOGÍSTICA Y MANTENIMIENTO DEL EJÉRCITO  NACIONAL</t>
  </si>
  <si>
    <t>20105B</t>
  </si>
  <si>
    <t>FORTALECIMIENTO DE LAS CAPACIDADES PARA EJERCER LA LABOR DE SUPERVISIÓN A LAS ORGANIZACIONES VIGILADAS POR LA SUPERINTENDENCIA DE LA ECONOMÍA SOLIDARIA A NIVEL NACIONAL  NACIONAL</t>
  </si>
  <si>
    <t>FORTALECIMIENTO PROMOCIÓN DEL SECTOR ENERGÉTICO COLOMBIANO EN EL MARCO DE UN ESCENARIO NACIONAL E INTERNACIONAL DE TRANSICIÓN ENERGÉTICA  NACIONAL</t>
  </si>
  <si>
    <t>AMPLIACIÓN DEL ACCESO A LA OFERTA INSTITUCIONAL DEL SECTOR TIC PARA LOS GRUPOS DE INTERÉS Y ENTIDADES TERRITORIALES A NIVEL  NACIONAL</t>
  </si>
  <si>
    <t>MEJORAMIENTO EN LA EJECUCIÓN DE LAS ACCIONES DE SUPERVISIÓN Y CONTROL FRENTE A LA GESTIÓN EN EL SGSSS DE LOS VIGILADOS DE LA SUPERSALUD   NACIONAL</t>
  </si>
  <si>
    <t>20201D1</t>
  </si>
  <si>
    <t>FORTALECIMIENTO DEL SISTEMA DE PROTECCIÓN SOCIAL PARA LA GARANTÍA DEL DERECHO A LA SALUD A NIVEL  NACIONAL</t>
  </si>
  <si>
    <t>FORTALECIMIENTO INTEGRAL DE LOS OPERADORES PÚBLICOS DEL SERVICIO DE TELEVISIÓN  NACIONAL</t>
  </si>
  <si>
    <t>FORTALECIMIENTO DE LAS TECNOLOGÍAS DE INFORMACIÓN Y COMUNICACIONES EN PROSPERIDAD SOCIAL DPS A NIVEL NACIONAL  NACIONAL</t>
  </si>
  <si>
    <t>MEJORAMIENTO Y RENOVACIÓN DE LA INFRAESTRUCTURA TECNOLÓGICA PARA LA REGISTRADURÍA NACIONAL DEL ESTADO CIVIL  NACIONAL</t>
  </si>
  <si>
    <t>CONSTRUCCIÓN E IMPLEMENTACIÓN DE ESTRATEGIAS PARA EL DESARROLLO DE LA ACTIVIDAD MINERA DE PEQUEÑA ESCALA BAJO UN MODELO DE DESARROLLO COLABORATIVO.  NACIONAL</t>
  </si>
  <si>
    <t>IMPLANTACION DE UN SUBSIDIO ECONOMICO EN DINERO PARA LA PROTECCION EN LA VEJEZ DE EXMADRES COMUNITARIAS Y EXMADRES QUE NO PUEDIERON ACCEDER A UNA PENSION O BEP.  NACIONAL</t>
  </si>
  <si>
    <t>MEJORAMIENTO ,  MANTENIMIENTO Y REHABILITACIÓN DE CORREDORES RURALES PRODUCTIVOS - COLOMBIA RURAL.  NACIONAL</t>
  </si>
  <si>
    <t>FORTALECIMIENTO DE LA GENERACIÓN Y TRANSFERENCIA DE NUEVO CONOCIMIENTO EN MATERIA DE SEGURIDAD VIAL.  NACIONAL</t>
  </si>
  <si>
    <t>30206D</t>
  </si>
  <si>
    <t>FORTALECIMIENTO DE LAS CAPACIDADES INSTITUCIONALES PARA LA FORMULACIÓN, SEGUIMIENTO Y EVALUACIÓN ESTRATÉGICA Y ARTICULADA DE LA POLÍTICA PARA EL DESARROLLO AGROPECUARIO VINCULANDO A COMUNIDADES CAMPESINAS, ÉTNICAS Y DEMÁS ACTORES RURALES A NIVEL  NACIONAL</t>
  </si>
  <si>
    <t>40201A</t>
  </si>
  <si>
    <t>APOYO E IMPLEMENTACIÓN DE PROGRAMAS PARA LA ACELERACIÓN DEL ASCENSO TECNOLÓGICO EN VEHÍCULOS DE TRANSPORTE PÚBLICO A NIVEL NACIONAL  NACIONAL</t>
  </si>
  <si>
    <t>FORTALECIMIENTO A LA IMPLEMENTACIÓN DE HERRAMIENTAS PARA LA GESTIÓN ESTRATÉGICA Y ADMINISTRATIVA DE LA JURISDICCIÓN ESPECIAL PARA LA PAZ  BOGOTÁ</t>
  </si>
  <si>
    <t>APOYO FINANCIERO PARA EL PROGRAMA COMPUTADORES PARA EDUCAR  NACIONAL</t>
  </si>
  <si>
    <t>FORTALECIMIENTO DE LAS CAPACIDADES INSTITUCIONALES PARA LA MEJORA DE LA GESTIÓN INTEGRAL DE LA CNSC - COMISIÓN  NACIONAL</t>
  </si>
  <si>
    <t>FORTALECIMIENTO DE LA GESTIÓN Y SEGUIMIENTO INSTITUCIONAL DEL MINISTERIO DEL DEPORTE  NACIONAL</t>
  </si>
  <si>
    <t>FORTALECIMIENTO DE LA DISPONIBILIDAD DE LA DOCUMENTACIÓN E INFORMACIÓN INSTITUCIONAL DE LA CONTRALORÍA GENERAL DE LA REPUBLICA   NACIONAL</t>
  </si>
  <si>
    <t>ADQUISICIÓN Y ADECUACIÓN DE ESPACIOS FISICOS DEL DEPARTAMENTO NACIONAL DE PLANEACIÓN   NACIONAL</t>
  </si>
  <si>
    <t>FORTALECIMIENTO DE LA PRODUCCIÓN DE INFORMACIÓN ESTADÍSTICA ANALIZADA  NACIONAL</t>
  </si>
  <si>
    <t>IMPLEMENTACIÓN DE ESTRATEGIAS DE INSERCIÓN DE LA POBLACIÓN RURAL A PROCESOS COLECTIVOS ECONÓMICO SOCIALES QUE INCIDEN EN EL DESARROLLO RURAL SOSTENIBLE DE LOS TERRITORIOS, NIVEL   NACIONAL</t>
  </si>
  <si>
    <t>DISEÑO E IMPLEMENTACIÓN DEL SISTEMA NACIONAL DE CUIDADO PARA LA GARANTÍA DE DERECHOS DE LAS PERSONAS CUIDADORAS  NACIONAL</t>
  </si>
  <si>
    <t>FORTALECIMIENTO DE LAS CAPACIDADES TECNOLOGICAS DE LA UNIDAD DE BUSQUEDA DE PERSONAS DADAS POR DESAPARECIDAS  NACIONAL</t>
  </si>
  <si>
    <t>40404A</t>
  </si>
  <si>
    <t>FORTALECIMIENTO DE LA ACCIÓN CLIMÁTICA TERRITORIAL Y SECTORIAL DEL PAÍS  NACIONAL</t>
  </si>
  <si>
    <t>20307B</t>
  </si>
  <si>
    <t>GENERACIÓN DE PRINCIPALES INSUMOS PARA DEMOCRATIZAR LA COMPRA PÚBLICA  NACIONAL</t>
  </si>
  <si>
    <t>FORTALECIMIENTO DE LA INFRAESTRUCTURA TECNOLÓGICA DEL CNE  NACIONAL</t>
  </si>
  <si>
    <t>FORTALECIMIENTO DEL SISTEMA INTEGRAL DE GESTIÓN Y ADMINISTRACIÓN DOCUMENTAL DE LA ANT  NACIONAL</t>
  </si>
  <si>
    <t>GENERACIÓN DE INFORMACIÓN ESTADÍSTICA DEL SECTOR TIC  NACIONAL</t>
  </si>
  <si>
    <t>FORTALECIMIENTO A LA GESTIÓN REGISTRAL PARA LA POLÍTICA DE TIERRAS   NACIONAL</t>
  </si>
  <si>
    <t>FORTALECIMIENTO DE LA CAPACIDAD DE LA ANI PARA CAPTURAR EL BENEFICIO ECONÓMICO GENERADO POR LA INVERSIÓN EN LA RED VIAL CONCESIONADA A NIVEL   NACIONAL</t>
  </si>
  <si>
    <t>ADMINISTRACIÓN , GESTIÓN Y EJECUCIÓN DE LOS RECURSOS DE COOPERACIÓN INTERNACIONAL QUE RECIBEN LOS GRUPOS DE INTERÉS A NIVEL  NACIONAL</t>
  </si>
  <si>
    <t>APROVECHAMIENTO DE LA INFORMACIÓN DEL SEGUIMIENTO Y LA EVALUACIÓN DE POLÍTICAS PÚBLICAS PARA LA TOMA DE DECISIONES BASADAS EN EVIDENCIA, A NIVEL  NACIONAL</t>
  </si>
  <si>
    <t>IMPLEMENTACION  DE UNA HERRAMIENTA DE GENERACION DE INGRESOS PARA POBLACION VULNERABLE A NIVEL NACIONAL NACIONAL  NACIONAL</t>
  </si>
  <si>
    <t>FORTALECIMIENTO DEL BIENESTAR PARA EL PERSONAL DE LA FUERZA,VETERANOS Y SUS FAMILIAS DEL EJÉRCITO  NACIONAL</t>
  </si>
  <si>
    <t>OPTIMIZACIÓN DE LAS TECNOLOGÍAS DE LA INFORMACIÓN EN EL MARCO DE LA TRANSFORMACIÓN DIGITAL PARA SOPORTAR LA TRANSICIÓN ENERGÉTICA DE LOS RECURSOS HIDROCARBURÍFEROS A NIVEL   NACIONAL</t>
  </si>
  <si>
    <t>FORTALECIMIENTO DE MECANISMOS DE JUSTICIA ABIERTA Y GESTIÓN DE LA CALIDAD- SIGCMA- DE LA RAMA JUDICIAL A NIVEL   NACIONAL</t>
  </si>
  <si>
    <t>20302E</t>
  </si>
  <si>
    <t>FORTALECIMIENTO DE ESTRATEGIAS PARA LA ESTRUCTURACIÓN E IMPLEMENTACIÓN DE PROYECTOS DE ECONOMÍA POPULAR EN EL SECTOR DE LAS CULTURAS, LOS ARTES Y LOS SABERES A NIVEL   NACIONAL</t>
  </si>
  <si>
    <t>FORTALECIMIENTO DE LA GESTIÓN DE LA INVERSIÓN PÚBLICA A NIVEL TERRITORIAL Y  NACIONAL</t>
  </si>
  <si>
    <t>FORTALECIMIENTO DE LA GESTIÓN DE LA UPRA EN LOS PROCESOS ESTRATÉGICOS, ADMINISTRATIVOS, Y DE GENERACIÓN DE CAPACIDADES EN EL TALENTO HUMANO DEL NIVEL   NACIONAL</t>
  </si>
  <si>
    <t>SERVICIO FINANCIERO Y GESTIÓN DEL RIESGO PARA EL SECTOR AGROPECUARIO Y RURAL SOSTENIBLE, LA AGROINDUSTRIALIZACIÓN Y LA PRODUCCIÓN AGROALIMENTARIA  NACIONAL</t>
  </si>
  <si>
    <t>FORTALECIMIENTO DEL DIRECCIONAMIENTO ESTRATÉGICO SECTORIAL PARA LA CONSOLIDACIÓN DE LA SOBERANÍA ALIMENTARIA Y LA MATERIALIZACIÓN DEL POTENCIAL PARA LA VIDA DEL CAMPO COLOMBIANO A NIVEL   NACIONAL</t>
  </si>
  <si>
    <t>FORTALECIMIENTO DE LA GENERACIÓN DE INFORMACIÓN ESTADÍSTICA DE LA ACTIVIDAD PESQUERA Y DE LA ACUICULTURA PARA FACILITAR LA PLANIFICACIÓN Y TOMA DE DECISIONES POR PARTE DEL GOBIERNO  NACIONAL</t>
  </si>
  <si>
    <t>MODERNIZACIÓN TECNOLÓGICA PARA LA TRANSFORMACIÓN DIGITAL DEL DANE A NIVEL  NACIONAL</t>
  </si>
  <si>
    <t>FORTALECIMIENTO DE LA PLANEACIÓN, LA ALINEACIÓN INTERNACIONAL, LA ATRIBUCIÓN, LA GESTIÓN TÉCNICA, LA VIGILANCIA, INSPECCIÓN Y CONTROL Y LA GESTIÓN DEL CONOCIMIENTO EN ESPECTRO RADIOELÉCTRICO  NACIONAL</t>
  </si>
  <si>
    <t>APOYO AL FONDO DIAN PARA COLOMBIA  NACIONAL</t>
  </si>
  <si>
    <t>FORTALECIMIENTO DE LAS ESTRATEGIAS DE COMUNICACIÓN QUE INCENTIVEN EL USO Y APROPIACIÓN DE LAS TIC A LO LARGO DEL TERRITORIO  NACIONAL</t>
  </si>
  <si>
    <t>CONSERVACION DE LA INFORMACION HISTORICA DEL SECTOR TIC.  BOGOTA</t>
  </si>
  <si>
    <t>20307C</t>
  </si>
  <si>
    <t>FORTALECIMIENTO DE LA GESTIÓN AMBIENTAL DEL SECTOR MINERO ENERGÉTICO FRENTE A LAS NECESIDADES DE LOS TERRITORIOS A NIVEL  NACIONAL</t>
  </si>
  <si>
    <t>PROTECCIÓN DE LA BIODIVERSIDAD Y LOS SERVICIOS ECOSISTÉMICOS EN EL TERRITORIO  NACIONAL</t>
  </si>
  <si>
    <t>FORTALECIMIENTO DEL DIALOGO SOCIAL NACIONAL Y REGIONAL MEDIANTE EL DESARROLLO DE ACCIONES TENDIENTES A ATENDER LAS PROBLEMÁTICAS SOCIALES EN LOS TERRITORIOS  NACIONAL</t>
  </si>
  <si>
    <t>FORTALECIMIENTO DE LAS CAPACIDADES TECNOLÓGICAS Y DE COMUNICACIONES PARA LA TRANSFORMACIÓN DIGITAL DE LA ANM  NACIONAL</t>
  </si>
  <si>
    <t>20305C</t>
  </si>
  <si>
    <t>FORTALECIMIENTO DE LOS SISTEMAS DE GOBIERNO PROPIO Y EN LOS PROCESOS ORGANIZATIVOS DE LOS PUEBLOS Y COMUNIDADES INDÍGENAS A NIVEL   NACIONAL</t>
  </si>
  <si>
    <t>706010</t>
  </si>
  <si>
    <t>IMPLEMENTACIÓN DEL PROGRAMA JÓVENES EN PAZ A NIVEL   NACIONAL</t>
  </si>
  <si>
    <t>20203B</t>
  </si>
  <si>
    <t>30206A</t>
  </si>
  <si>
    <t>40304A</t>
  </si>
  <si>
    <t>30101A</t>
  </si>
  <si>
    <t>FORTALECIMIENTO DE LOS SISTEMAS DE GOBIERNO PROPIO DE LOS PUEBLOS Y COMUNIDADES INDÍGENAS DE LOS PASTOS Y QUILLACINGAS DEL DEPARTAMENTO DE   NARIÑO</t>
  </si>
  <si>
    <t>10305C</t>
  </si>
  <si>
    <t>202020</t>
  </si>
  <si>
    <t>704040</t>
  </si>
  <si>
    <t>FORTALECIMIENTO DE CAPACIDADES INDIVIDUALES, FAMILIARES E INSTITUCIONALES PARA PREVENIR Y ATENDER LA MATERIALIZACIÓN DEL RIESGO, LA AMENAZA Y/O VULNERACIÓN DE LOS DERECHOS DE LOS NIÑAS, NIÑOS ADOLESCENTES Y JÓVENES  NACIONAL</t>
  </si>
  <si>
    <t>30204A</t>
  </si>
  <si>
    <t>PROTECCIÓN ANIMAL MEJORAMIENTO DE LA INOCUIDAD, PREVENCIÓN Y CONTROL DE ENFERMEDADES EN LA PRODUCCIÓN PRIMARIA  NACIONAL</t>
  </si>
  <si>
    <t>CONSTRUCCIÓN AEROPUERTO EN LA ALTA GUAJIRA   URIBIA</t>
  </si>
  <si>
    <t>FORTALECIMIENTO DEL DESEMPEÑO INSTITUCIONAL DEL MINISTERIO DE MINAS Y ENERGÍA A NIVEL  NACIONAL</t>
  </si>
  <si>
    <t>20307A</t>
  </si>
  <si>
    <t>IMPLEMENTACIÓN DEL PROGRAMA GENERACIÓN DE INGRESOS Y OPORTUNIDADES SOSTENIBLES PARA LAS PERSONAS, FAMILIAS Y MICRONEGOCIOS DE LA ECONOMÍA POPULAR, COMUNITARIA Y SOLIDARIA - GENIOS DE LA ECONOMÍA POPULAR - FIP  NACIONAL</t>
  </si>
  <si>
    <t>ASEGURAMIENTO, RECLAMACIONES Y SERVICIOS INTEGRALES EN SALUD, (LEY 100 DE 1993 Y DECRETO 780 DE 2016)</t>
  </si>
  <si>
    <t>FORTALECIMIENTO DEL CONTROL PREVENTIVO Y CONCOMITANTE  NACIONAL</t>
  </si>
  <si>
    <t>53108C</t>
  </si>
  <si>
    <t>TRANSFORMACIÓN DIGITAL DEL MINISTERIO DE RELACIONES EXTERIORES NACIONAL  NACIONAL</t>
  </si>
  <si>
    <t>FORTALECIMIENTO DEL MODELO DE OPERACIÓN INSTITUCIONAL DEL IGAC A NIVEL  NACIONAL</t>
  </si>
  <si>
    <t>SERVICIO PARA LA GESTIÓN DE LA AGENCIA PÚBLICA DE EMPLEO Y EL ANÁLISIS DEL MERCADO LABORAL A NIVEL  NACIONAL</t>
  </si>
  <si>
    <t>TRANSFORMACIÓN DEL MODELO DE VIGILANCIA, INSPECCIÓN Y CONTROL DEL SECTOR TIC  NACIONAL</t>
  </si>
  <si>
    <t>3905</t>
  </si>
  <si>
    <t>FORTALECIMIENTO DE LA GOBERNANZA E INSTITUCIONALIDAD MULTINIVEL DEL SECTOR DE CIENCIA, TECNOLOGÍA E INNOVACIÓN  NACIONAL</t>
  </si>
  <si>
    <t>IMPLEMENTACIÓN DE ESTRATEGIAS DE COMUNICACIÓN PARA LA APROPIACIÓN DE LA CULTURA CIUDADANA Y CORRESPONSABILIDAD EN LA SEGURIDAD VIAL  NACIONAL</t>
  </si>
  <si>
    <t>FORTALECIMIENTO DE LOS SISTEMAS DE INFORMACIÓN Y DE GESTIÓN DE LA SUPERINTENDENCIA DE SOCIEDADES A NIVEL  NACIONAL</t>
  </si>
  <si>
    <t>FORTALECIMIENTO DE LAS COMPETENCIAS INSTITUCIONALES PARA LA FORMULACIÓN, SEGUIMIENTO Y EVALUACIÓN DE LA POLÍTICA DE DESARROLLO RURAL INTEGRAL VINCULANDO A COMUNIDADES CAMPESINAS, ÉTNICAS Y DEMÁS ACTORES RURALES A NIVEL  NACIONAL</t>
  </si>
  <si>
    <t>704050</t>
  </si>
  <si>
    <t>DISEÑO , FORTALECIMIENTO E IMPLEMENTACIÓN DE ACCIONES QUE CONTRIBUYAN AL EJERCICIO EFECTIVO DE LOS DERECHOS DE LA POBLACIÓN LGBTIQ+  NACIONAL</t>
  </si>
  <si>
    <t>CONTRIBUCION EN LA CONSTRUCCION DE CIUDADANIA DE LA VICTIMAS DEL CONFLICTO ARMADO  NACIONAL</t>
  </si>
  <si>
    <t>FORTALECIMIENTO DE LA GESTIÓN Y APROPIACIÓN DEL CONOCIMIENTO TÉCNICO DE LOS PROCESOS PRODUCTIVOS AGROPECUARIOS Y RURALES, EN LOS PRODUCTORES Y LAS ASOCIACIONES U ORGANIZACIONES DE PRODUCTORES A NIVEL  NACIONAL</t>
  </si>
  <si>
    <t>FORTALECIMIENTO DEL SERVICIO DE FORMACIÓN PROFESIONAL DEL SENA  NACIONAL</t>
  </si>
  <si>
    <t>CONSERVACIÓN DE LA DIVERSIDAD BIOLÓGICA DE LAS ÁREAS PROTEGIDAS DEL SINAP  NACIONAL</t>
  </si>
  <si>
    <t>MEJORAMIENTO DE LAS CONDICIONES DE ACCESIBILIDAD SOCIOECONÓMICA DE LA POBLACIÓN CON DISCAPACIDAD A NIVEL  NACIONAL</t>
  </si>
  <si>
    <t>FORTALECIMIENTO DE LAS CAPACIDADES ADMINISTRATIVAS, TECNOLÓGICAS Y DE GESTIÓN INSTITUCIONAL PARA IMPLEMENTAR LAS POLÍTICAS DEL MODELO INTEGRADO DE PLANEACIÓN Y GESTIÓN  NACIONAL</t>
  </si>
  <si>
    <t>MODERNIZACIÓN TECNOLÓGICA PARA EL FORTALECIMIENTO DEL EJERCICIO DE LA VIGILANCIA Y CONTROL FISCAL DE LA CONTRALORÍA GENERAL DE LA REPÚBLICA EN TODO EL TERRITORIO   NACIONAL</t>
  </si>
  <si>
    <t>FORTALECIMIENTO DE LAS ACCIONES PARA GARANTIZAR EL GOCE EFECTIVO DE LOS DERECHOS DE LOS PUEBLOS Y LAS COMUNIDADES AFROCOLOMBIANAS, NEGRAS, PALENQUERAS Y RAIZALES EN EL TERRITORIO   NACIONAL</t>
  </si>
  <si>
    <t>CUBRIMIENTO DE COSTOS NO RECUPERABLES VIA TARIFA O SUBSIDIO DE LA OPERACIÓN INTEGRAL DEL SERVICIO DE ASEO – DEPARTAMENTO ARCHIPIÉLAGO DE SAN ANDRÉS, PROVIDENCIA Y SANTA CATALINA</t>
  </si>
  <si>
    <t>20307G</t>
  </si>
  <si>
    <t>DESARROLLO DE ASOCIATIVIDAD SOLIDARIA PARA LA PAZ A NIVEL  NACIONAL</t>
  </si>
  <si>
    <t>RENOVACIÓN DE LA INFRAESTRUCTURA FÍSICA DE LA SUPERINTENDENCIA DE NOTARIADO Y REGISTRO A NIVEL   NACIONAL</t>
  </si>
  <si>
    <t>20201B1</t>
  </si>
  <si>
    <t>OPTIMIZACIÓN DE LOS PROCESOS DE PLANEACIÓN INTEGRAL EN SALUD PUBLICA PARA MEJORAR LA EFECTIVIDAD EN LA ORIENTACIÓN DE LOS ACTORES DEL SISTEMA PARA LATOMA DE DECISIONES EN SALUD.  NACIONAL</t>
  </si>
  <si>
    <t>DESARROLLO INTEGRAL DE LA CARRERA ADMINISTRATIVA   NACIONAL</t>
  </si>
  <si>
    <t>FORTALECIMIENTO DE LAS TIC PARA EL CUMPLIMIENTO DE LOS OBJETIVOS DEL DNP A NIVEL   NACIONAL</t>
  </si>
  <si>
    <t>20302A</t>
  </si>
  <si>
    <t>DESARROLLO DE POLÍTICAS PUBLICAS CULTURALES PARA LA IMPLEMENTACIÓN DEL ENFOQUE DIFERENCIAL ÉTNICO, Y TERRITORIAL PARA EL FORTALECIMIENTO Y PROTECCIÓN DE LOS DERECHOS CULTURALES DE LOS GRUPOS ÉTNICOS Y POBLACIONES    NACIONAL</t>
  </si>
  <si>
    <t>30101D</t>
  </si>
  <si>
    <t>IMPLEMENTACION DE ACCIONES HUMANITARIAS Y EXTRAJUDICIALES DE BUSQUEDA DE PERSONAS DADAS POR DESAPARECIDAS EN RAZON Y EN CONTEXTO DEL CONFLICTO ARMADO COLOMBIANO  NACIONAL</t>
  </si>
  <si>
    <t>FORTALECIMIENTO DE LAS POLÍTICAS Y PLANES NACIONALES DE LECTURA, ESCRITURA, ORALIDAD, BIBLIOTECAS PÚBLICAS Y PATRIMONIO BIBLIOGRÁFICO Y DOCUMENTAL A NIVEL   NACIONAL</t>
  </si>
  <si>
    <t>20203C</t>
  </si>
  <si>
    <t>FORTALECIMIENTO DE LAS CAPACIDADES Y CONDICIONES DE BIENESTAR QUE DIGNIFIQUEN LA LABOR DOCENTE EN EDUCACIÓN INICIAL, PREESCOLAR, BÁSICA Y MEDIA.   NACIONAL</t>
  </si>
  <si>
    <t>FORTALECIMIENTO COOPERATIVO Y ASOCIATIVO DE LA ACFC, AUMENTO DE  LA PRODUCTIVIDAD NACIONAL, TRANSFORMACIÓN PRODUCTIVA Y AGROINDUSTRIALIZACIÓN PARA EL LOGRO DEL ABASTECIMIENTO ALIMENTARIO NACIONAL Y ODS HAMBRE CERO-ALIANZAS  NACIONAL</t>
  </si>
  <si>
    <t>FORTALECIMIENTO DE LA CAPACIDAD INSTITUCIONAL DEL ICBF BRINDANDO EL SOPORTE OPORTUNO Y NECESARIO PARA LA ADECUADA PRESTACIÓN DEL SERVICIO PÚBLICO DE BIENESTAR FAMILIAR A NIVEL NACIONAL Y TERRITORIAL   NACIONAL</t>
  </si>
  <si>
    <t>30201A</t>
  </si>
  <si>
    <t>DISTRIBUCIÓN DE CUPO FISCAL PARA FACILITAR LA INCORPORACIÓN RECURSOS DE COOPERACIÓN INTERNACIONAL AL PRESUPUESTO GENERAL DE LA NACIÓN DE ENTIDADES DEL ORDEN  NACIONAL</t>
  </si>
  <si>
    <t>IMPLEMENTACIÓN DE LA POLÍTICA PÚBLICA DE SEGURIDAD VIAL PARA EL FORTALECIMIENTO DE HERRAMIENTAS DE ARTICULACIÓN PARA LA PLANIFICACIÓN, EJECUCIÓN Y SEGUIMIENTO DE LAS ESTRATEGIAS ORIENTADAS A LA SEGURIDAD VIAL DE CONFORMIDAD CON EL PNSV -   NACIONAL</t>
  </si>
  <si>
    <t>MEJORAMIENTO DE LOS COMPONENTES DE SEGURIDAD VIAL QUE CONSTITUYEN LA INFRAESTRUCTURA VIAL Y VEHÍCULOS  NACIONAL</t>
  </si>
  <si>
    <t>IMPLEMENTACIÓN DE LA ESTRATEGIA "HAMBRE CERO" PARA APOYAR LA ACCESIBILIDAD A LOS ALIMENTOS DE LA POBLACIÓN EN SITUACIÓN DE POBREZA, EXTREMA POBREZA Y VULNERABILIDAD - FIP  NACIONAL</t>
  </si>
  <si>
    <t>MEJORAMIENTO DE LA GESTIÓN DEL TALENTO HUMANO PARA FORTALECER LA INTEGRIDAD, EL CONOCIMIENTO, EL BIENESTAR Y LA SEGURIDAD A NIVEL  NACIONAL</t>
  </si>
  <si>
    <t>MEJORAMIENTO DE LAS HABILIDADES, DESTREZAS, CONOCIMIENTOS Y PERCEPCIONES EN SEGURIDAD VIAL DE LOS DIFERENTES ACTORES EN LA VÍA EN EL MARCO DE LA CORRESPONSABILIDAD Y LA CULTURA DEL AUTOCUIDADO  NACIONAL</t>
  </si>
  <si>
    <t>FORTALECIMIENTO DE LOS PROCESOS DE GESTIÓN INSTITUCIONAL PARA LA IDENTIFICACIÓN Y CIERRE DE BRECHAS DE CAPITAL HUMANO  NACIONAL</t>
  </si>
  <si>
    <t>TRANSFORMACION DIGITAL DE LA CGR - PRESTAMO BID  NACIONAL</t>
  </si>
  <si>
    <t>PROTECCIÓN  VEGETAL, MEJORAMIENTO DE LA INOCUIDAD, PREVENCIÓN Y CONTROL DE PLAGAS EN LA PRODUCCIÓN PRIMARIA  NACIONAL</t>
  </si>
  <si>
    <t>40403A</t>
  </si>
  <si>
    <t>GENERACIÓN  EFECTIVIDAD Y TRANSPARENCIA EN LAS PLATAFORMAS DE COMPRA PÚBLICA  NACIONAL</t>
  </si>
  <si>
    <t>20302F</t>
  </si>
  <si>
    <t>40402D</t>
  </si>
  <si>
    <t>FORTALECIMIENTO DEL CAPITAL HUMANO PARA LA CIENCIA, LA TECNOLOGÍA Y LA INNOVACIÓN  NACIONAL</t>
  </si>
  <si>
    <t>MEJORAMIENTO DE LOS ÍNDICES DE RIESGOS DE VULNERACIÓN DEL DERECHOS HUMANOS  NACIONAL</t>
  </si>
  <si>
    <t>CONTRIBUCIÓN PARA PROMOVER LA SOSTENIBILIDAD AMBIENTAL Y SOCIO-ECONÓMICA EN MUNICIPIOS PDET Y TERRITORIOS AFECTADOS POR EL CONFLICTO   NACIONAL</t>
  </si>
  <si>
    <t>MEJORAMIENTO CAPACIDAD DE GESTION ADMINISTRATIVA DE LA AGENCIA NACIONAL DE TIERRAS  NACIONAL</t>
  </si>
  <si>
    <t>CONTRIBUCIÓN AL CIERRE DE BRECHAS A TRAVÉS DE LA IMPLEMENTACIÓN DE PROYECTOS PARA LA TRANSFORMACIÓN Y LA VIDA EN LOS TERRITORIOS PDET  NACIONAL</t>
  </si>
  <si>
    <t>CONSTRUCCIÓN DE OBRAS DE EMERGENCIA EN LA INFRAESTRUCTURA DE LA RED VIAL PRIMARIA.  NACIONAL</t>
  </si>
  <si>
    <t>FORTALECIMIENTO CAPACIDAD DE GESTION DEL ICA  NACIONAL</t>
  </si>
  <si>
    <t>704080</t>
  </si>
  <si>
    <t>APOYO DE LA INFRAESTRUCTURA DEPORTIVA, RECREATIVA Y DE ALTA COMPETENCIA EN COLOMBIA.  NACIONAL</t>
  </si>
  <si>
    <t>704060</t>
  </si>
  <si>
    <t>30202A</t>
  </si>
  <si>
    <t>IMPLEMENTACION SISTEMA ESTRATEGICO DE TRANSPORTE PUBLICO - SETP  IBAGUE</t>
  </si>
  <si>
    <t>CONSTRUCCIÓN , OPERACIÓN Y MANTENIMIENTO DE LA SEDE ÚNICA FISCALÍA GENERAL DE LA NACIÓN EN SANTIAGO DE  CALI</t>
  </si>
  <si>
    <t>FORTALECIMIENTO DE LA GESTIÓN DE CONOCIMIENTO, REDUCCIÓN Y RESPUESTA DE LOS CUERPOS DE BOMBEROS PARA LA PRESTACIÓN DEL SERVICIO PÚBLICO BOMBERIL EN COLOMBIA NACIONAL  NACIONAL</t>
  </si>
  <si>
    <t>FORTALECIMIENTO COOPERATIVO Y ASOCIATIVO DE LA ACFC, AUMENTO DE LA PRODUCTIVIDAD NACIONAL, TRANSFORMACIÓN PRODUCTIVA Y AGROINDUSTRIALIZACIÓN PARA EL LOGRO DEL ABASTECIMIENTO ALIMENTARIO NACIONAL Y ODS HAMBRE CERO -CAMPO EMPRENDE  NACIONAL</t>
  </si>
  <si>
    <t>705020</t>
  </si>
  <si>
    <t>IMPLEMENTACION DE INTERVENCION INTEGRAL A POBLACION CON ENFOQUE DIFERENCIAL ETNICO, A NIVEL  NACIONAL</t>
  </si>
  <si>
    <t>DISTRIBUCIÓN DE RECURSOS PARA EL TRANSPORTE DE COMBUSTIBLES LÍQUIDOS DERIVADOS DEL PETRÓLEO PARA ABASTECER AL DEPARTAMENTO DE  NARIÑO</t>
  </si>
  <si>
    <t>20201F</t>
  </si>
  <si>
    <t>20302C</t>
  </si>
  <si>
    <t>DISEÑO Y REALIZACIÓN DEL PORTAFOLIO DE LAS CONVOCATORIAS DEL PROGRAMA NACIONAL DE ESTÍMULOS A NIVEL  NACIONAL</t>
  </si>
  <si>
    <t>MEJORAMIENTO DE LAS COMPETENCIAS PARA LA EMPLEABILIDAD DE LA POBLACIÓN VÍCTIMA DEL DESPLAZAMIENTO FORZADO POR EL CONFLICTO ARMADO A NIVEL  NACIONAL</t>
  </si>
  <si>
    <t>MEJORAMIENTO DE LAS CONDICIONES DE SEGURIDAD Y PROTECCION EN LOS DESPLAZAMIENTOS DE LOS SERVIDORES PUBLICOS DE LA CAMARA DE REPRESENTANTES  NACIONAL</t>
  </si>
  <si>
    <t>FORTALECIMIENTO A LAS ENTIDADES TERRITORIALES A TRAVES DE LA FINANCIACION DE INFRAESTRUCTURA PARA LA SEGURIDAD Y CONVIVENCIA CIUDADANA A NIVEL  NACIONAL</t>
  </si>
  <si>
    <t>FORTALECIMIENTO A LA GESTIÓN COMUNITARIA E IMPLEMENTACIÓN ESQUEMAS DIFERENCIALES Y MEDIOS ALTERNOS EN ACCESO A AGUA Y SANEAMIENTO BÁSICO A NIVEL NACIONAL.  NACIONAL</t>
  </si>
  <si>
    <t>FONDO MUJER LIBRE Y PRODUCTIVA. ART. 73 LEY 2294 DE 2023</t>
  </si>
  <si>
    <t>COFINANCIACIÓN PROGRAMA NACIONAL DE INFRAESTRUCTURA AGROALIMENTARIA Y AGROINDUSTRIAS COOPERATIVAS  NACIONAL</t>
  </si>
  <si>
    <t>RESTAURACION DE LOS ECOSISTEMAS DEGRADADOS DEL CANAL DEL DIQUE  NACIONAL</t>
  </si>
  <si>
    <t>20201C4</t>
  </si>
  <si>
    <t>CONSOLIDACIÓN DEL SISTEMA NACIONAL DE INFORMACIÓN Y BANCO DE DATOS DEL SECTOR SALUD Y PROTECCIÓN SOCIAL  NACIONAL</t>
  </si>
  <si>
    <t>APOYO A LAS ENTIDADES TERRITORIALES PARA EL MEJORAMIENTO DE LA INFRAESTRUCTURA DE TRANSPORTE AÉREO A NIVEL NACIONAL  NACIONAL</t>
  </si>
  <si>
    <t>FORTALECIMIENTO DE LOS SERVICIOS DIGITALES Y DE TECNOLOGÍA PARA LA TRANSFORMACIÓN DIGITAL DE LA RAMA JUDICIAL A NIVEL  NACIONAL</t>
  </si>
  <si>
    <t>20302B1</t>
  </si>
  <si>
    <t>RESTAURACIÓN INTEGRAL DEL COMPLEJO HOSPITALARIO SAN JUAN DE DIOS  BOGOTÁ</t>
  </si>
  <si>
    <t>CONSTRUCCION DE LA TRONCAL DE LA CALLE 13 DESDE LA TRONCAL AV. LAS AMERICAS HASTA EL LIMITE DE LA CIUDAD, RIO BOGOTA DEL SISTEMA TRANSMILENIO.   BOGOTA</t>
  </si>
  <si>
    <t>FORTALECIMIENTO DE LAS UNIVERSIDADES ESTATALES - ESTAMPILLA PRO UNIVERSIDAD LEY 1697 DE 2013  NACIONAL</t>
  </si>
  <si>
    <t>OPTIMIZACIÓN DE LA CAPACIDAD DEL DANE EN SUS PROCESOS DE RECOLECCIÓN Y ACOPIO DE LA INFORMACIÓN ESTADÍSTICA OFICIAL.  NACIONAL  NACIONAL</t>
  </si>
  <si>
    <t>IMPLEMENTACIÓN DE SOLUCIONES NO CONVENCIONALES PARA EL ACCESO AL AGUA Y AL SANEAMIENTO EN TERRITORIOS MARGINADOS Y EXCLUIDOS A NIVEL  NACIONAL</t>
  </si>
  <si>
    <t>FORTALECIMIENTO DE LAS CONDICIONES NECESARIAS PARA EL DESARROLLO INTEGRAL DE LAS EXPRESIONES ARTÍSTICAS Y CULTURALES EN EL TERRITORIO  NACIONAL</t>
  </si>
  <si>
    <t>DESARROLLO DE CAPACIDADES EMPRENDEDORAS Y EMPRESARIALES PARA LA GENERACIÓN DE INGRESOS A NIVEL    NACIONAL</t>
  </si>
  <si>
    <t>FORTALECIMIENTO DE LA ECONOMÍA DIGITAL A NIVEL  NACIONAL</t>
  </si>
  <si>
    <t>MODERNIZACIÓN DE LA INFRAESTRUCTURA FÍSICA DE LA RAMA JUDICIAL COMO INSTRUMENTO ESTRATÉGICO DE ACCESO A LA JUSTICIA A NIVEL   NACIONAL</t>
  </si>
  <si>
    <t>FORTALECIMIENTO EN LA IMPLEMENTACIÓN DE LA POLÍTICA PÚBLICA DE ATENCIÓN, ASISTENCIA Y REPARACIÓN INTEGRAL DE LAS VÍCTIMAS PERTENECIENTES A LOS PUEBLOS Y COMUNIDADES ÉTNICAS A NIVEL  NACIONAL</t>
  </si>
  <si>
    <t>CONTRIBUCIÓN DE LA EVALUACIÓN DEL POTENCIAL DE FUENTES NO CONVENCIONALES DE ENERGÍA PARA LA TRANSICIÓN ENERGÉTICA   NACIONAL</t>
  </si>
  <si>
    <t>INCREMENTO DE LA DOTACIÓN DIRECTA DE SOLUCIONES TECNOLÓGICAS PARA ESTUDIANTES, MENORES DE EDAD UBICADOS EN ZONAS URBANAS, RURALES, APARTADAS Y DE DIFÍCIL ACCESO, E I.E.S Y REALIZAR LA GESTIÓN ADECUADA DE EQUIPOS OBSOLETOS Y EN DESUSO A NIVEL  NACIONAL</t>
  </si>
  <si>
    <t>20303F</t>
  </si>
  <si>
    <t>APOYO EN EL DESARROLLO DE JUEGOS Y EVENTOS DEPORTIVOS DE RENDIMIENTO Y ALTO RENDIMIENTO EN COLOMBIA  NACIONAL</t>
  </si>
  <si>
    <t>AMPLIACION DE LA COBERTURA DEL SERVICIO DE ENERGIA ELECTRICA EN LAS ZONAS NO INTERCONECTADAS – ZNI EN EL TERRITORIO   NACIONAL</t>
  </si>
  <si>
    <t>IMPLEMENTACIÓN DE MEDIDAS DE RECUPERACIÓN DE LAS DINÁMICAS HÍDRICAS NATURALES DE LA REGIÓN DE LA MOJANA EN EL CONTEXTO ACTUAL DE CAMBIO CLIMÁTICO Y REDUCCIÓN DE RIESGO  BOLÍVAR, SUCRE, CÓRDOBA, ANTIOQUIA</t>
  </si>
  <si>
    <t>FORTALECIMIENTO DE LA CAPACIDAD OPERACIONAL DEL EJERCITO NACIONAL EN LA DEFENSA DE LAS FRONTERAS  NACIONAL</t>
  </si>
  <si>
    <t>IMPLEMENTACIÓN DE ACCIONES EN EL MARCO DE LOS ACERCAMIENTOS, CONVERSACIONES, NEGOCIACIONES Y  DIÁLOGOS DE PAZ  NACIONAL</t>
  </si>
  <si>
    <t>MEJORAMIENTO  CONSTRUCCION, REHABILITACION, OPERACION Y MANTENIMIENTO DE LA VIA SABANA DE TORRES - CURUMANI EN LOS DEPARTAMENTOS  SANTANDER, CESAR</t>
  </si>
  <si>
    <t>20106A1</t>
  </si>
  <si>
    <t>INCORPORACIÓN DEL ENFOQUE DIFERENCIAL PARA EL GOCE EFECTIVO DEL DERECHO A LA SALUD Y LA PROMOCIÓN SOCIAL, QUE POTENCIEN LA SEGURIDAD HUMANA Y OPORTUNIDADES DE BIENESTAR PARA LAS POBLACIONES EN CONDICIÓN DE VULNERABILIDAD.  NACIONAL</t>
  </si>
  <si>
    <t>IMPLEMENTACIÓN DE UN ESQUEMA ESPECIAL DE ACOMPAÑAMIENTO DIRIGIDO A LOS HOGARES  VÍCTIMAS DE DESPLAZAMIENTO FORZADO RETORNADOS O REUBICADOS EN CONDICIONES DE VULNERABILIDAD, A NIVEL NACIONAL - FIP  NACIONAL</t>
  </si>
  <si>
    <t>FORTALECIMIENTO DE LA AGRICULTURA CAMPESINA, FAMILIAR Y  COMUNITARIA Y AUMENTO DE LA PRODUCTIVIDAD SOSTENIBLE PARA LA  CONSOLIDACIÓN DE LA SOBERANÍA ALIMENTARIA Y LA MATERIALIZACIÓN DEL POTENCIAL PRODUCTIVO DEL CAMPO  NACIONAL</t>
  </si>
  <si>
    <t>SERVICIO DE APOYO FINANCIERO PARA LA CREACIÓN Y SOSTENIBILIDAD DE EMPRESAS A NIVEL  NACIONAL</t>
  </si>
  <si>
    <t>10106B</t>
  </si>
  <si>
    <t>TRANSFERENCIA FONTUR ARTÍCULO 21 LEY 1558 DE 2012</t>
  </si>
  <si>
    <t>FORTALECIMIENTO DE LA INFRAESTRUCTURA FISICA DEL SENA A NIVEL  NACIONAL</t>
  </si>
  <si>
    <t>CONSTRUCCIÓN , MEJORAMIENTO, MANTENIMIENTO, REHABILITACIÓN Y ESTUDIOS DEL PROGRAMA COLOMBIA AVANZA: CARTAGO-NOVITA (CHOCO), BELÉN DE BAJIRÁ-RIO SUCIO (CHOCO), QUIBDÓ-PEREIRA, QUIBDÓ-MEDELLÍN (CHOCO), VÍA EL ARO (ANTIOQUIA), ARAUQUITA-SARAVENA (ARAUCA), MOMPOX-PINILLOS (BOLÍVAR), LA BALSA-SUÁREZ-MORALES (CAUCA), PIVIJAY-APURE (MAGDALENA), SAMANIEGO-LA LLANADA-SOTOMAYOR (NARIÑO), LA MATA-CONVENCIÓN (NORTE DE SANTANDER), MATUYÁ-SAN CRISTÓBAL (BOLÍVAR), LOS POZOS-SAN VICENTE (CAQUETÁ Y GUAVIARE), EL PLATEADO-ARGELIA (CAUCA), MONTERREDONDO-EL TAMBO (CAUCA), ACCESO COMUNIDADES-VÍA AGUASAL BAGADÓ (CHOCO), PUENTE TELEMBÍ VÍA JUNÍN-BARBACOAS (NARIÑO), PUENTE RIO PUTUMAYO PUERTO ASÍS-TETEYÉ (PUTUMAYO), CHAPARRAL-RÍO BLANCO (TOLIMA), EL CRUCERO-BAJO CALIMA (VALLE DEL CAUCA), VÍA BLANQUITA-PUENTE FRONTINO (ANTIOQUIA), VÍAS TERCIARIAS DE TÚQUERRES (NARIÑO), VÍA EL GUAVIO (CUNDINAMARCA), PUENTE SOBRE EL RÍO CAUCA EN LA MOJANA SUCREÑA GUARANDA-ACHÍ (SUCRE), POPAYÁN-GUAPI  CAUCA</t>
  </si>
  <si>
    <t>FORMULACIÓN E IMPLEMENTACIÓN DE SOLUCIONES ENERGÉTICAS SOSTENIBLES, CON ÉNFASIS EN FUENTES NO CONVENCIONALES DE ENERGÍA RENOVABLE EN EL TERRITORIO  NACIONAL</t>
  </si>
  <si>
    <t>PRODUCCIÓN DE INFORMACIÓN ESTRUCTURAL.  NACIONAL</t>
  </si>
  <si>
    <t>MEJORAMIENTO INTEGRAL DE LAS CONDICIONES DE CALIDAD DE LAS INSTITUCIONES DE EDUCACIÓN SUPERIOR PÚBLICAS NACIONAL</t>
  </si>
  <si>
    <t>MEJORAMIENTO , CONSTRUCCION, REHABILITACION, OPERACION Y MANTENIMIENTO DE LA VIA PUERTO SALGAR-BARRANCABERMEJA EN LOS DEPARTAMENTOS  CUNDINAMARCA, BOYACA, SANTANDER</t>
  </si>
  <si>
    <t>20203B1</t>
  </si>
  <si>
    <t>51102H</t>
  </si>
  <si>
    <t>CONSTRUCCION METRO LIGERO DE LA 80  MEDELLIN</t>
  </si>
  <si>
    <t>APOYO PARA LA ESTRUCTURACIÓN Y COFINANCIACIÓN DE PROYECTOS INTEGRALES DE DESARROLLO AGROPECUARIO Y RURAL A NIVEL  NACIONAL</t>
  </si>
  <si>
    <t>20201A1</t>
  </si>
  <si>
    <t>AMPLIACIÓN DEL PROGRAMA DE ALIMENTACIÓN ESCOLAR A NIVEL  NACIONAL</t>
  </si>
  <si>
    <t>IMPLEMENTACIÓN DE LA POLÍTICA DE GRATUIDAD Y ESTRATEGIAS PARA LA FINANCIACIÓN DEL ACCESO, LA PERMANENCIA Y LA GRADUACIÓN DE LOS ESTUDIANTES EN LA EDUCACIÓN SUPERIOR  NACIONAL</t>
  </si>
  <si>
    <t>SUBSIDIO DISTRIBUCION DE RECURSOS PARA PAGOS POR MENORES TARIFAS SECTOR ELECTRICO  NACIONAL</t>
  </si>
  <si>
    <t>5. CONVERGENCIA REGIONAL / B. POLÍTICA INTEGRAL DE HÁBITAT</t>
  </si>
  <si>
    <t>2. SEGURIDAD HUMANA Y JUSTICIA SOCIAL / C. RENOVACIÓN DE LA ARQUITECTURA INSTITUCIONAL DEL SISTEMA DE JUSTICIA</t>
  </si>
  <si>
    <t>5. CONVERGENCIA REGIONAL / H. ACCESO A SERVICIOS PÚBLICOS A PARTIR DE LAS CAPACIDADES Y NECESIDADES DE LOS TERRITORIOS</t>
  </si>
  <si>
    <t>4. TRANSFORMACIÓN PRODUCTIVA, INTERNACIONALIZACIÓN Y ACCIÓN CLÍMATICA / B. TRANSFORMACIÓN PARA LA DIVERSIFICACIÓN PRODUCTIVA Y EXPORTADORA</t>
  </si>
  <si>
    <t>5. CONVERGENCIA REGIONAL /D. INTEGRACIÓN DE TERRITORIOS BAJO EL PRINCIPIO DE LA CONECTIVIDAD FÍSICA Y LA MULTIMODALIDAD</t>
  </si>
  <si>
    <t>5. CONVERGENCIA REGIONAL / E. PLANEACIÓN Y GESTIÓN TERRITORIAL INTELIGENTE</t>
  </si>
  <si>
    <t>8. ESTABILIDAD MACROECONÓMICA / 1. ADMINISTRACIÓN EFICIENTE DE LOS RECURSOS PÚBLICOS</t>
  </si>
  <si>
    <t>2. SEGURIDAD HUMANA Y JUSTICIA SOCIAL / 2. FORTALECIMIENTO Y DESARROLLO DE INFRAESTRUCTURA SOCIAL</t>
  </si>
  <si>
    <t>5. CONVERGENCIA REGIONAL / E. DEMOCRATIZACIÓN DEL CRÉDITO PARA ACCEDER A SOLUCIONES HABITACIONALES</t>
  </si>
  <si>
    <t>5. CONVERGENCIA REGIONAL / B. ENTIDADES PÚBLICAS TERRITORIALES Y NACIONALES FORTALECIDAS</t>
  </si>
  <si>
    <t>2. SEGURIDAD HUMANA Y JUSTICIA SOCIAL / A. POLÍTICA DE ESTADO DE TRANSFORMACIÓN DIGITAL DE LA JUSTICIA DE MEDIANO Y LARGO PLAZO</t>
  </si>
  <si>
    <t>2. SEGURIDAD HUMANA Y JUSTICIA SOCIAL / G. MODERNIZACIÓN PARA INCREMENTAR EL VALOR PÚBLICO, LA INTEGRIDAD Y LA TRANSPARENCIA EN LA SEGURIDAD</t>
  </si>
  <si>
    <t>5. CONVERGENCIA REGIONAL / B. ENTIDADES PÚBLICAS TERRITORIALES Y NACIONALES FORTALECIDAS - [DISTRIBUCIÓN PREVIO CONCEPTO  DNP]</t>
  </si>
  <si>
    <t>5. CONVERGENCIA REGIONAL / C. PROGRAMA BARRIOS DE PAZ</t>
  </si>
  <si>
    <t>2. SEGURIDAD HUMANA Y JUSTICIA SOCIAL / D. INTELIGENCIA ESTRATÉGICA MÁS EFECTIVA, TRANSPARENTE Y AL SERVICIO DE LA PROTECCIÓN DE LA VIDA, DERECHOS Y LIBERTADES</t>
  </si>
  <si>
    <t>4. TRANSFORMACIÓN PRODUCTIVA, INTERNACIONALIZACIÓN Y ACCIÓN CLÍMATICA / B. EFICIENCIA ENERGÉTICA Y DEL MERCADO COMO FACTOR DE DESARROLLO ECONÓMICO</t>
  </si>
  <si>
    <t>4. TRANSFORMACIÓN PRODUCTIVA, INTERNACIONALIZACIÓN Y ACCIÓN CLÍMATICA / A. GENERACIÓN DE ENERGÍA A PARTIR DE FUENTES NO CONVENCIONALES DE ENERGÍA RENOVABLE (FNCER)</t>
  </si>
  <si>
    <t>2. SEGURIDAD HUMANA Y JUSTICIA SOCIAL / B. ESTRATEGIA DE ACOMPAÑAMIENTO A HOGARES EN EXTREMA POBREZA</t>
  </si>
  <si>
    <t>2. SEGURIDAD HUMANA Y JUSTICIA SOCIAL / A. ESTRATEGIA DE CONECTIVIDAD DIGITAL</t>
  </si>
  <si>
    <t>6. PAZ TOTAL E INTEGRAL / 4. SOLUCIÓN AL PROBLEMA DE LAS DROGAS ILÍCITAS</t>
  </si>
  <si>
    <t>2. SEGURIDAD HUMANA Y JUSTICIA SOCIAL /K40. EDUCACIÓN SUPERIOR COMO UN DERECHO - INFRAESTRUCTURA</t>
  </si>
  <si>
    <t>5. CONVERGENCIA REGIONAL / B. MECANISMOS DE PROTECCIÓN PARA LA POBLACIÓN MIGRANTE EN TRÁNSITO, REFUGIADOS Y CON VOCACIÓN DE PERMANENCIA EN EL TERRITORIO NACIONAL</t>
  </si>
  <si>
    <t>1. ORDENAMIENTO DEL TERRITORIO ALREDEDOR DEL AGUA Y JUSTICIA AMBIENTAL / C. MODERNIZACIÓN DE LA INSTITUCIONALIDAD AMBIENTAL Y DE GESTIÓN DEL RIESGO DE DESASTRES</t>
  </si>
  <si>
    <t>5. CONVERGENCIA REGIONAL / A. CONDICIONES Y CAPACIDADES INSTITUCIONALES, ORGANIZATIVAS E INDIVIDUALES PARA LA PARTICIPACIÓN CIUDADANA</t>
  </si>
  <si>
    <t>2. SEGURIDAD HUMANA Y JUSTICIA SOCIAL / A. SISTEMA DE TRANSFERENCIAS Y PROGRAMA RENTA CIUDADANA</t>
  </si>
  <si>
    <t>2. SEGURIDAD HUMANA Y JUSTICIA SOCIAL / C. IMPLEMENTACIÓN DEL SISTEMA RESTAURATIVO DE LA JURISDICCIÓN ESPECIAL PARA LA PAZ</t>
  </si>
  <si>
    <t>2. SEGURIDAD HUMANA Y JUSTICIA SOCIAL / B. RECONOCIMIENTO, SALVAGUARDIA Y FOMENTO DE LA MEMORIA VIVA, EL PATRIMONIO, LAS CULTURAS Y LOS SABERES</t>
  </si>
  <si>
    <t>2. SEGURIDAD HUMANA Y JUSTICIA SOCIAL / B. RECONOCIMIENTO, SALVAGUARDIA Y FOMENTO DE LA MEMORIA VIVA, EL PATRIMONIO, LAS CULTURAS Y LOS SABERES - PATRIMONIO CULTURAL SUMERGIDO GALEÓN SAN JOSÉ</t>
  </si>
  <si>
    <t>2. SEGURIDAD HUMANA Y JUSTICIA SOCIAL / K. EDUCACIÓN SUPERIOR COMO UN DERECHO</t>
  </si>
  <si>
    <t>7. ACTORES DIFERENCIALES PARA EL CAMBIO / 2. CONSTRUCCIÓN DE TEJIDO SOCIAL DIVERSO, CON GARANTÍA DE DERECHOS Y SIN DISCRIMINACIÓN</t>
  </si>
  <si>
    <t>2. SEGURIDAD HUMANA Y JUSTICIA SOCIAL / F. GESTIÓN TERRITORIAL EDUCATIVA Y COMUNITARIA</t>
  </si>
  <si>
    <t>2. SEGURIDAD HUMANA Y JUSTICIA SOCIAL /K41. RECONCEPTUALIZACIÓN DEL SISTEMA DE ASEGURAMIENTO DE LA CALIDAD DE LA EDUCACIÓN SUPERIOR</t>
  </si>
  <si>
    <t>2. SEGURIDAD HUMANA Y JUSTICIA SOCIAL / C. PROMOCIÓN DEL FORTALECIMIENTO DEL TEJIDO EMPRESARIAL A NIVEL REGIONAL</t>
  </si>
  <si>
    <t>5. CONVERGENCIA REGIONAL / H. ACCESO A SERVICIOS PÚBLICOS  A PARTIR DE LAS CAPACIDADES Y NECESIDADES DE LOS TERRITORIOS</t>
  </si>
  <si>
    <t>4. TRANSFORMACIÓN PRODUCTIVA, INTERNACIONALIZACIÓN Y ACCIÓN CLÍMATICA / A. REINDUSTRIALIZACIÓN PARA LA SOSTENIBILIDAD, EL DESARROLLO ECONÓMICO Y SOCIAL</t>
  </si>
  <si>
    <t>2. SEGURIDAD HUMANA Y JUSTICIA SOCIAL / C. MÁS GOBERNANZA Y GOBERNABILIDAD, MEJORES SISTEMAS DE INFORMACIÓN EN SALUD</t>
  </si>
  <si>
    <t>2. SEGURIDAD HUMANA Y JUSTICIA SOCIAL / D. CAPACIDADES Y LA OFERTA DEL SISTEMA DE JUSTICIA</t>
  </si>
  <si>
    <t>2. SEGURIDAD HUMANA Y JUSTICIA SOCIAL / C. ATENCIÓN A LA POBLACIÓN CONDENADA, SINDICADA Y POSPENADA EN LOS TERRITORIOS</t>
  </si>
  <si>
    <t>5. CONVERGENCIA REGIONAL / E. INFRAESTRUCTURA Y SERVICIOS LOGÍSTICOS</t>
  </si>
  <si>
    <t>5. CONVERGENCIA REGIONAL / D. GOBIERNO DIGITAL PARA LA GENTE</t>
  </si>
  <si>
    <t>1. ORDENAMIENTO DEL TERRITORIO ALREDEDOR DEL AGUA Y JUSTICIA AMBIENTAL / B. DEMOCRATIZACIÓN DEL CONOCIMIENTO, LA INFORMACIÓN AMBIENTAL Y DE RIESGO DE DESASTRES</t>
  </si>
  <si>
    <t>1. ORDENAMIENTO DEL TERRITORIO ALREDEDOR DEL AGUA Y JUSTICIA AMBIENTAL / B. ACTUALIZACIÓN CATASTRAL MULTIPROPÓSITO</t>
  </si>
  <si>
    <t>7. ACTORES DIFERENCIALES PARA EL CAMBIO / 1. UNA GOBERNANZA SÓLIDA PARA POTENCIAR LA GARANTÍA DE DERECHOS DE LA POBLACIÓN CON DISCAPACIDAD</t>
  </si>
  <si>
    <t>5. CONVERGENCIA REGIONAL / F. EFICIENCIA INSTITUCIONAL PARA EL CUMPLIMIENTO DE LOS ACUERDOS REALIZADOS CON LAS COMUNIDADES</t>
  </si>
  <si>
    <t>2. SEGURIDAD HUMANA Y JUSTICIA SOCIAL / C. RENOVACIÓN DE LA ARQUITECTURA INSTITUCIONAL DEL SISTEMA DE JUSTICIA - FORTALECIMIENTO DE LA GOBERNANZA E INSTITUCIONALIDAD</t>
  </si>
  <si>
    <t>4. TRANSFORMACIÓN PRODUCTIVA, INTERNACIONALIZACIÓN Y ACCIÓN CLÍMATICA / B. RESTAURACIÓN PARTICIPATIVA DE ECOSISTEMAS, ÁREAS PROTEGIDAS Y OTRAS ÁREAS AMBIENTALMENTE ESTRATÉGICAS</t>
  </si>
  <si>
    <t>2. SEGURIDAD HUMANA Y JUSTICIA SOCIAL / C. PORTABILIDAD DE DATOS PARA EL EMPODERAMIENTO CIUDADANO</t>
  </si>
  <si>
    <t>4. TRANSFORMACIÓN PRODUCTIVA, INTERNACIONALIZACIÓN Y ACCIÓN CLÍMATICA / C. POLÍTICAS DE COMPETENCIA, CONSUMIDOR E INFRAESTRUCTURA DE LA CALIDAD MODERNAS</t>
  </si>
  <si>
    <t>4. TRANSFORMACIÓN PRODUCTIVA, INTERNACIONALIZACIÓN Y ACCIÓN CLÍMATICA / B. CIERRE DE BRECHAS TECNOLÓGICAS EN EL SECTOR PRODUCTIVO</t>
  </si>
  <si>
    <t>5. CONVERGENCIA REGIONAL / E. CAPACIDADES Y ARTICULACIÓN PARA LA GESTIÓN TERRITORIAL</t>
  </si>
  <si>
    <t>5. CONVERGENCIA REGIONAL / B. EFECTIVIDAD DE LOS DISPOSITIVOS DE PARTICIPACIÓN CIUDADANA, POLÍTICA Y ELECTORAL</t>
  </si>
  <si>
    <t>1. ORDENAMIENTO DEL TERRITORIO ALREDEDOR DEL AGUA Y JUSTICIA AMBIENTAL / A. ACCESO Y FORMALIZACIÓN DE LA PROPIEDAD</t>
  </si>
  <si>
    <t>SEGURIDAD HUMANA Y JUSTICIA SOCIAL/K. EDUCACIÓN SUPERIOR COMO UN DERECHO</t>
  </si>
  <si>
    <t>2. SEGURIDAD HUMANA Y JUSTICIA SOCIAL / D. GOBERNANZA CULTURAL</t>
  </si>
  <si>
    <t>5. CONVERGENCIA REGIONAL / B. REVITALIZACIÓN EN LOS PROCESOS DE TRANSFORMACIÓN Y APROVECHAMIENTO DE LA CIUDAD CONSTRUIDA</t>
  </si>
  <si>
    <t>3. DERECHO HUMANO A LA ALIMENTACIÓN / B. PROVEER ACCESO A FACTORES PRODUCTIVOS EN FORMA OPORTUNA Y SIMULTÁNEA</t>
  </si>
  <si>
    <t>2. SEGURIDAD HUMANA Y JUSTICIA SOCIAL / B. PROTECCIÓN DE LAS PERSONAS, DE LAS INFRAESTRUCTURAS DIGITALES, FORTALECIMIENTO DE LAS ENTIDADES DEL ESTADO Y GARANTÍA EN LA PRESTACIÓN DE SUS SERVICIOS EN EL ENTORNO DIGITAL</t>
  </si>
  <si>
    <t>2. SEGURIDAD HUMANA Y JUSTICIA SOCIAL / E. DE UN ENFOQUE REACTIVO DE LA POLÍTICA CRIMINAL Y PENITENCIARIA A UNO SUSTENTADO EN EVIDENCIA EMPÍRICA - ACCESO EFECTIVO A LA JUSTICIA</t>
  </si>
  <si>
    <t>5. CONVERGENCIA REGIONAL / C. INCLUSIÓN DE LAS PERSONAS QUE HAN DEJADO LAS ARMAS Y POTENCIAR SU PARTICIPACIÓN EN LAS COMUNIDADES Y TERRITORIOS DONDE HABITAN _</t>
  </si>
  <si>
    <t>4. TRANSFORMACIÓN PRODUCTIVA, INTERNACIONALIZACIÓN Y ACCIÓN CLÍMATICA / A. DIVERSIFICACIÓN PRODUCTIVA ASOCIADA A LAS ACTIVIDADES EXTRACTIVAS</t>
  </si>
  <si>
    <t>2. SEGURIDAD HUMANA Y JUSTICIA SOCIAL / D. DATOS SECTORIALES PARA AUMENTAR EL APROVECHAMIENTO DE DATOS EN EL PAÍS</t>
  </si>
  <si>
    <t>2. SEGURIDAD HUMANA Y JUSTICIA SOCIAL / A. POLÍTICA PÚBLICA DEL TRABAJO DIGNO Y DECENTE</t>
  </si>
  <si>
    <t>2. SEGURIDAD HUMANA Y JUSTICIA SOCIAL / B. CAPACIDADES ESTRATÉGICAS PARA SALVAGUARDAR LOS INTERESES NACIONALES</t>
  </si>
  <si>
    <t>2. SEGURIDAD HUMANA Y JUSTICIA SOCIAL / B. SISTEMA DE BIENESTAR INTEGRAL DE LA FUERZA PÚBLICA, SUS FAMILIAS Y DE LOS VETERANOS</t>
  </si>
  <si>
    <t>3. DERECHO HUMANO A LA ALIMENTACIÓN / B. ENTORNOS DE DESARROLLO QUE INCENTIVEN LA ALIMENTACIÓN SALUDABLE Y ADECUADA</t>
  </si>
  <si>
    <t>5. CONVERGENCIA REGIONAL / A. OFERTA DE SERVICIOS PARA LA POBLACIÓN COLOMBIANA EN EL EXTERIOR Y RETORNADA</t>
  </si>
  <si>
    <t>4. TRANSFORMACIÓN PRODUCTIVA, INTERNACIONALIZACIÓN Y ACCIÓN CLÍMATICA / C. CIERRE DE BRECHAS ENERGÉTICAS</t>
  </si>
  <si>
    <t>5. CONVERGENCIA REGIONAL / F. FRONTERAS HUMANAS PARA LA VIDA, LA INTEGRACIÓN Y EL DESARROLLO</t>
  </si>
  <si>
    <t>2. SEGURIDAD HUMANA Y JUSTICIA SOCIAL / C. PROTECCIÓN ECONÓMICA EN LA VEJEZ Y ENVEJECIMIENTO SALUDABLE</t>
  </si>
  <si>
    <t>2. SEGURIDAD HUMANA Y JUSTICIA SOCIAL / A. TRATAMIENTO PENITENCIARIO, RESOCIALIZACIÓN Y NO REINCIDENCIA PARA UN PROYECTO DE VIDA DIGNO</t>
  </si>
  <si>
    <t>7. ACTORES DIFERENCIALES PARA EL CAMBIO / 6. HACIA UNA POLÍTICA EXTERIOR FEMINISTA CON LIDERAZGO DEL PAÍS EN TEMAS DE GÉNERO</t>
  </si>
  <si>
    <t>2. SEGURIDAD HUMANA Y JUSTICIA SOCIAL / C. APOYO A DERECHOS DE AUTOR Y CONEXOS</t>
  </si>
  <si>
    <t>7. ACTORES DIFERENCIALES PARA EL CAMBIO / 5. CONVERGENCIA REGIONAL PARA EL BIENESTAR Y BUEN VIVIR</t>
  </si>
  <si>
    <t>7. ACTORES DIFERENCIALES PARA EL CAMBIO / 3. PROTECCIÓN DE LA TRAYECTORIA DE VIDA Y EDUCATIVAS A TRAVÉS DEL ARTE, DEPORTE, CULTURA, AMBIENTE Y CIENCIA Y TECNOLOGÍA</t>
  </si>
  <si>
    <t>2. SEGURIDAD HUMANA Y JUSTICIA SOCIAL / A. FORTALECIMIENTO DE LA BÚSQUEDA DE PERSONAS DADAS POR DESAPARECIDAS</t>
  </si>
  <si>
    <t>2. SEGURIDAD HUMANA Y JUSTICIA SOCIAL / D. CAPACIDADES Y LA OFERTA DEL SISTEMA DE JUSTICIA - ACCESO EFECTIVO A LA JUSTICIA</t>
  </si>
  <si>
    <t>7. ACTORES DIFERENCIALES PARA EL CAMBIO / 1. REPARACIÓN TRANSFORMADORA</t>
  </si>
  <si>
    <t>2. SEGURIDAD HUMANA Y JUSTICIA SOCIAL / A. NUEVO MODELO NACIÓN-TERRITORIO PARA LA CONVIVENCIA Y LA SEGURIDAD CIUDADANA</t>
  </si>
  <si>
    <t>2. SEGURIDAD HUMANA Y JUSTICIA SOCIAL / C. FORTALECIMIENTO DE LA SEGURIDAD VIAL PARA LA PROTECCIÓN DE LA VIDA</t>
  </si>
  <si>
    <t>1. ORDENAMIENTO DEL TERRITORIO ALREDEDOR DEL AGUA Y JUSTICIA AMBIENTAL / A. CICLO DEL AGUA COMO BASE DEL ORDENAMIENTO TERRITORIAL</t>
  </si>
  <si>
    <t>7. ACTORES DIFERENCIALES PARA EL CAMBIO / 4. POR UNA VIDA LIBRE DE VIOLENCIAS CONTRA LAS MUJERES</t>
  </si>
  <si>
    <t>2. SEGURIDAD HUMANA Y JUSTICIA SOCIAL / C. RENOVACIÓN DE LA ARQUITECTURA INSTITUCIONAL DEL SISTEMA DE JUSTICIA - ACCESO EFECTIVO A LA JUSTICIA</t>
  </si>
  <si>
    <t>4. TRANSFORMACIÓN PRODUCTIVA, INTERNACIONALIZACIÓN Y ACCIÓN CLIMÁTICA / B. RESTAURACIÓN PARTICIPATIVA DE ECOSISTEMAS, ÁREAS PROTEGIDAS Y OTRAS ÁREAS AMBIENTALMENTE ESTRATÉGICAS</t>
  </si>
  <si>
    <t>2. SEGURIDAD HUMANA Y JUSTICIA SOCIAL / C. ATENCIÓN A LA POBLACIÓN CONDENADA, SINDICADA Y POSPENADA EN LOS TERRITORIOS - ACCESO EFECTIVO A LA JUSTICIA</t>
  </si>
  <si>
    <t>2. SEGURIDAD HUMANA Y JUSTICIA SOCIAL / A. COLOMBIA COMO TERRITORIO SALUDABLE CON APS A PARTIR DE UN MODELO PREVENTIVO Y PREDICTIVO</t>
  </si>
  <si>
    <t>4. TRANSFORMACIÓN PRODUCTIVA, INTERNACIONALIZACIÓN Y ACCIÓN CLÍMATICA / C. INFRAESTRUCTURA DE PROYECTOS PÚBLICOS Y DE ASOCIACIONES PÚBLICO PRIVADAS ADAPTADAS AL CAMBIO CLIMÁTICO Y CON MENOS EMISIONES</t>
  </si>
  <si>
    <t>5. CONVERGENCIA REGIONAL / F. FRONTERAS HUMANAS PARA LA VIDA, LA INTEGRACIÓN Y EL DESARROLLO - [PREVIO CONCEPTO  DNP]</t>
  </si>
  <si>
    <t>4. TRANSFORMACIÓN PRODUCTIVA, INTERNACIONALIZACIÓN Y ACCIÓN CLÍMATICA / A. FRENO DE LA DEFORESTACIÓN</t>
  </si>
  <si>
    <t>5. CONVERGENCIA REGIONAL / B. ACCESO EFECTIVO DE LAS VÍCTIMAS DEL CONFLICTO ARMADO A LAS MEDIDAS DE REPARACIÓN INTEGRAL</t>
  </si>
  <si>
    <t>2. SEGURIDAD HUMANA Y JUSTICIA SOCIAL / B. JUSTICIA RESTAURATIVA PARA LA RECOMPOSICIÓN DE LOS LAZOS SOCIALES - ACCESO EFECTIVO A LA JUSTICIA</t>
  </si>
  <si>
    <t>7. ACTORES DIFERENCIALES PARA EL CAMBIO / 1. MUJERES COMO MOTOR DEL DESARROLLO ECONÓMICO SOSTENIBLE Y PROTECTORAS DE LA VIDA Y DEL AMBIENTE</t>
  </si>
  <si>
    <t>1. ORDENAMIENTO DEL TERRITORIO ALREDEDOR DEL AGUA Y JUSTICIA AMBIENTAL / A. IMPLEMENTACIÓN DEL ACUERDO DE ESCAZÚ</t>
  </si>
  <si>
    <t>2. SEGURIDAD HUMANA Y JUSTICIA SOCIAL / B. ALFABETIZACIÓN Y APROPIACIÓN DIGITAL COMO MOTOR DE OPORTUNIDADES PARA LA IGUALDAD</t>
  </si>
  <si>
    <t>5. CONVERGENCIA REGIONAL / A. LUCHA CONTRA LA CORRUPCIÓN EN LAS ENTIDADES PÚBLICAS NACIONALES Y TERRITORIALES</t>
  </si>
  <si>
    <t>2. SEGURIDAD HUMANA Y JUSTICIA SOCIAL / B. DETERMINANTES SOCIALES EN EL MARCO DEL MODELO PREVENTIVO Y PREDICTIVO - TERRITORIOS SALUDABLES PARA LA VIDA</t>
  </si>
  <si>
    <t>5. CONVERGENCIA REGIONAL / J. INTEGRACIÓN DE LOS TERRITORIOS MÁS AFECTADOS POR EL CONFLICTO A LAS APUESTAS ESTRATÉGICAS DE DESARROLLO REGIONAL DE ACUERDO CON LA REFORMA RURAL INTEGRAL</t>
  </si>
  <si>
    <t>2. SEGURIDAD HUMANA Y JUSTICIA SOCIAL / A. IMPLEMENTACIÓN DEL PROGRAMA DE DATOS BÁSICOS</t>
  </si>
  <si>
    <t>2. SEGURIDAD HUMANA Y JUSTICIA SOCIAL / B. DESARTICULACIÓN CORRESPONSABLE DEL MULTICRIMEN</t>
  </si>
  <si>
    <t>6. PAZ TOTAL E INTEGRAL / 2. PARTICIPACIÓN POLÍTICA: APERTURA DEMOCRÁTICA PARA CONSTRUIR LA PAZ</t>
  </si>
  <si>
    <t>2. SEGURIDAD HUMANA Y JUSTICIA SOCIAL / A. COLOMBIA COMO TERRITORIO SALUDABLE CON APS A PARTIR DE UN MODELO PREVENTIVO Y PREDICTIVO - DESARROLLO DE POLÍTICA INTEGRAL DE FORMACIÓN Y TRABAJO DIGNO PARA EL CUIDADO DE LA SALUD Y LA VIDA</t>
  </si>
  <si>
    <t>4. TRANSFORMACIÓN PRODUCTIVA, INTERNACIONALIZACIÓN Y ACCIÓN CLÍMATICA / A. CONCURRENCIA DE RECURSOS ALREDEDOR DE INVERSIONES ESTRATÉGICAS EN CIENCIA, TECNOLOGÍA E INNOVACIÓN (CTI)</t>
  </si>
  <si>
    <t>2. SEGURIDAD HUMANA Y JUSTICIA SOCIAL / D. ROBUSTECIMIENTO DE LA ALTERNATIVIDAD PENAL, TRATAMIENTO DIFERENCIADO Y PREVENCIÓN DEL DELITO - ACCESO EFECTIVO A LA JUSTICIA</t>
  </si>
  <si>
    <t>4. TRANSFORMACIÓN PRODUCTIVA, INTERNACIONALIZACIÓN Y ACCIÓN CLÍMATICA / B. SEGURIDAD Y CONFIABILIDAD ENERGÉTICA</t>
  </si>
  <si>
    <t>2. SEGURIDAD HUMANA Y JUSTICIA SOCIAL / C. MÁS GOBERNANZA Y GOBERNABILIDAD, MEJORES SISTEMAS DE INFORMACIÓN EN SALUD - ANÁLISIS, MONITOREO Y SEGUIMIENTO DE LA CALIDAD EN SALUD</t>
  </si>
  <si>
    <t>2. SEGURIDAD HUMANA Y JUSTICIA SOCIAL / E. SISTEMA NACIONAL DE DEFENSA JURÍDICA DEL ESTADO</t>
  </si>
  <si>
    <t>5. CONVERGENCIA REGIONAL / C. CALIDAD, EFECTIVIDAD, TRANSPARENCIA Y COHERENCIA DE LAS NORMAS</t>
  </si>
  <si>
    <t>2. SEGURIDAD HUMANA Y JUSTICIA SOCIAL / J. POR UN PROGRAMA DE ALIMENTACIÓN ESCOLAR (PAE) MÁS EQUITATIVO, QUE CONTRIBUYA AL BIENESTAR Y LA SEGURIDAD ALIMENTARIA</t>
  </si>
  <si>
    <t>4. TRANSFORMACIÓN PRODUCTIVA, INTERNACIONALIZACIÓN Y ACCIÓN CLÍMATICA / E. POLÍTICA DE INTERNACIONALIZACIÓN SOSTENIBLE</t>
  </si>
  <si>
    <t>2. SEGURIDAD HUMANA Y JUSTICIA SOCIAL / B. GENERACIÓN Y PROTECCIÓN DE EMPLEOS FORMALES.</t>
  </si>
  <si>
    <t>1. ORDENAMIENTO DEL TERRITORIO ALREDEDOR DEL AGUA Y JUSTICIA AMBIENTAL / B. DEMOCRATIZACIÓN DEL CONOCIMIENTO, LA INFORMACIÓN AMBIENTAL Y DE RIESGO DE_x000D_
DESASTRES</t>
  </si>
  <si>
    <t>2. SEGURIDAD HUMANA Y JUSTICIA SOCIAL / B. INTEROPERABILIDAD COMO BIEN PÚBLICO DIGITAL</t>
  </si>
  <si>
    <t>4. TRANSFORMACIÓN PRODUCTIVA, INTERNACIONALIZACIÓN Y ACCIÓN CLÍMATICA / B. TURISMO EN ARMONÍA CON LA VIDA</t>
  </si>
  <si>
    <t>2. SEGURIDAD HUMANA Y JUSTICIA SOCIAL / C. MÁS GOBERNANZA Y GOBERNABILIDAD, MEJORES SISTEMAS DE INFORMACIÓN EN SALUD - [PREVIO CONCEPTO  DNP]</t>
  </si>
  <si>
    <t>5. CONVERGENCIA REGIONAL / B. ENTIDADES PÚBLICAS TERRITORIALES Y NACIONALES FORTALECIDAS - [PREVIO CONCEPTO  DNP]</t>
  </si>
  <si>
    <t>7. ACTORES DIFERENCIALES PARA EL CAMBIO / 5. COLOMBIA POTENCIA MUNDIAL DE LA VIDA A PARTIR DE LA NO REPETICIÓN</t>
  </si>
  <si>
    <t>4. TRANSFORMACIÓN PRODUCTIVA, INTERNACIONALIZACIÓN Y ACCIÓN CLÍMATICA / D. MODOS DE TRANSPORTE MÁS EFICIENTES A NIVEL OPERATIVO Y ENERGÉTICO</t>
  </si>
  <si>
    <t>1. ORDENAMIENTO DEL TERRITORIO ALREDEDOR DEL AGUA Y JUSTICIA AMBIENTAL / B. REGLAS COMUNES PARA EL RESPETO DE LAS RESTRICCIONES DEL TERRITORIO</t>
  </si>
  <si>
    <t>6. PAZ TOTAL E INTEGRAL / 1. HACIA UN NUEVO CAMPO COLOMBIANO: REFORMA RURAL INTEGRAL</t>
  </si>
  <si>
    <t>8. ESTABILIDAD MACROECONÓMICA / 5. MODERNIZACIÓN DE LA DIRECCIÓN DE IMPUESTOS Y ADUANAS NACIONALES (DIAN)</t>
  </si>
  <si>
    <t>3. DERECHO HUMANO A LA ALIMENTACIÓN / C. SALVAGUARDIA Y FOMENTO DE LA ALIMENTACIÓN Y LAS COCINAS TRADICIONALES DE COLOMBIA</t>
  </si>
  <si>
    <t>6. PAZ TOTAL E INTEGRAL / 3. FIN DEL CONFLICTO</t>
  </si>
  <si>
    <t>2. SEGURIDAD HUMANA Y JUSTICIA SOCIAL / A. COLOMBIA COMO TERRITORIO SALUDABLE CON APS A PARTIR DE UN MODELO PREVENTIVO Y PREDICTIVO - APOYO A LA GESTIÓN TERRITORIAL INTEGRAL DEL RIESGO, FRENTE A URGENCIAS, EMERGENCIAS Y DESASTRES</t>
  </si>
  <si>
    <t>2. SEGURIDAD HUMANA Y JUSTICIA SOCIAL / D. INTELIGENCIA, INVESTIGACIÓN CRIMINAL Y JUDICIALIZACIÓN PARA DESMANTELAR LOS NODOS ESTRATÉGICOS DEL SISTEMA CRIMINAL</t>
  </si>
  <si>
    <t>7. ACTORES DIFERENCIALES PARA EL CAMBIO / 2. EDUCACIÓN CON PERTINENCIA PARA LA POBLACIÓN CAMPESINA</t>
  </si>
  <si>
    <t>1. ORDENAMIENTO DEL TERRITORIO ALREDEDOR DEL AGUA YJUSTICIA AMBIENTAL / A. ARMONIZACIÓN Y RACIONALIZACIÓN DE LOS INSTRUMENTOS DE ORDENAMIENTO Y PLANIFICACIÓN TERRITORIAL</t>
  </si>
  <si>
    <t>3. DERECHO HUMANO A LA ALIMENTACIÓN / C. PRODUCCIÓN DE INFORMACIÓN PARA MEJORAR LA TOMA DE DECISIONES</t>
  </si>
  <si>
    <t>2. SEGURIDAD HUMANA Y JUSTICIA SOCIAL / C. PREVENCIÓN, INSPECCIÓN, VIGILANCIA Y CONTROL (IVC) PARA UN TRABAJO DIGNO EN TODAS LAS REGIONES</t>
  </si>
  <si>
    <t>2. SEGURIDAD HUMANA Y JUSTICIA SOCIAL / E. ATLETAS Y PARATLETAS COMO EMBAJADORES DE PAZ EN EL MUNDO</t>
  </si>
  <si>
    <t xml:space="preserve">2. SEGURIDAD HUMANA Y JUSTICIA SOCIAL / E. ACCESO EQUITATIVO A MEDICAMENTOS DISPOSITIVOS MÉDICOS Y OTRAS TECNOLOGÍAS - SOBERANÍA SANITARIA PARA LA GARANTÍA DE LA SALUD Y LA VIDA </t>
  </si>
  <si>
    <t>2. SEGURIDAD HUMANA Y JUSTICIA SOCIAL / D. TRANSFORMACIÓN DE LA EVIDENCIA PARA EL DISEÑO DE LAS POLÍTICAS DE JUSTICIA - FORTALECIMIENTO DE LA GOBERNANZA E INSTITUCIONALIDAD</t>
  </si>
  <si>
    <t>2. SEGURIDAD HUMANA Y JUSTICIA SOCIAL / E. ACCESO EQUITATIVO A MEDICAMENTOS DISPOSITIVOS MÉDICOS Y OTRAS TECNOLOGÍAS - EVALUACIÓN DE TECNOLOGÍAS PARA EL ACCESO UNIVERSAL Y EQUITATIVO</t>
  </si>
  <si>
    <t>2. SEGURIDAD HUMANA Y JUSTICIA SOCIAL / A. PRESTACIÓN EFECTIVA DE JUSTICIA CON ENFOQUE DIFERENCIAL Y MÉTODOS DE RESOLUCIÓN DE CONFLICTOS - ACCESO EFECTIVO A LA JUSTICIA</t>
  </si>
  <si>
    <t>4. TRANSFORMACIÓN PRODUCTIVA,_x000D_
INTERNACIONALIZACIÓN Y ACCIÓN CLIMÁTICA / B._x000D_
RESTAURACIÓN PARTICIPATIVA DE ECOSISTEMAS, ÁREAS PROTEGIDAS Y OTRAS ÁREAS AMBIENTALMENTE ESTRATÉGICAS</t>
  </si>
  <si>
    <t>2. SEGURIDAD HUMANA Y JUSTICIA SOCIAL / C. MÁS GOBERNANZA Y GOBERNABILIDAD, MEJORES SISTEMAS DE INFORMACIÓN EN SALUD - MODERNIZACIÓN INSTITUCIONAL CON EL FORTALECIMIENTO DE LA RECTORÍA</t>
  </si>
  <si>
    <t>3. DERECHO HUMANO A LA ALIMENTACIÓN / C. SISTEMAS TERRITORIALES DE INNOVACIÓN, FORTALECIMIENTO DEL SISTEMA NACIONAL DE INNOVACIÓN AGROPECUARIA (SNIA) Y MISIÓN DE INVESTIGACIÓN E INNOVACIÓN</t>
  </si>
  <si>
    <t>5. CONVERGENCIA REGIONAL / B. INSERCIÓN DE LAS REGIONES EN CADENAS GLOBALES DE VALOR</t>
  </si>
  <si>
    <t>4. TRANSFORMACIÓN PRODUCTIVA, INTERNACIONALIZACIÓN Y ACCIÓN CLÍMATICA / C. MARCO REGULATORIO PARA INVESTIGAR E INNOVAR</t>
  </si>
  <si>
    <t>2. SEGURIDAD HUMANA Y JUSTICIA SOCIAL / A. COLOMBIA COMO TERRITORIO SALUDABLE CON APS A PARTIR DE UN MODELO PREVENTIVO Y PREDICTIVO - REDES INTEGRALES E INTEGRADAS TERRITORIALES PARA LA SALUD Y LA VIDA</t>
  </si>
  <si>
    <t>1. ORDENAMIENTO DEL TERRITORIO ALREDEDOR DEL AGUA Y JUSTICIA AMBIENTAL / A. EMPODERAMIENTO DE LOS GOBIERNOS LOCALES Y SUS COMUNIDADES</t>
  </si>
  <si>
    <t>2. SEGURIDAD HUMANA Y JUSTICIA SOCIAL / C. RESPETO A LOS DD. HH. Y AL DIH DESDE UN ENFOQUE DIFERENCIAL</t>
  </si>
  <si>
    <t>2. SEGURIDAD HUMANA Y JUSTICIA SOCIAL / B. SISTEMA DE BIENESTAR INTEGRAL DE LA FUERZA PÚBLICA, SUS FAMILIAS Y DE LOS VETERANOS - [PREVIO CONCEPTO  DNP]</t>
  </si>
  <si>
    <t>2. SEGURIDAD HUMANA Y JUSTICIA SOCIAL / A. TRATAMIENTO PENITENCIARIO, RESOCIALIZACIÓN Y NO REINCIDENCIA PARA UN PROYECTO DE VIDA DIGNO - ACCESO EFECTIVO A LA JUSTICIA</t>
  </si>
  <si>
    <t>2. SEGURIDAD HUMANA Y JUSTICIA SOCIAL / A. PREVENCIÓN Y PROTECCIÓN PARA POBLACIONES VULNERABLES DESDE UN ENFOQUE DIFERENCIAL, COLECTIVO E INDIVIDUAL</t>
  </si>
  <si>
    <t>5. CONVERGENCIA REGIONAL / A. TRANSFORMACIÓN PRODUCTIVA DE LAS REGIONES</t>
  </si>
  <si>
    <t>5. CONVERGENCIA REGIONAL / A. DIÁLOGO, MEMORIA, CONVIVENCIA Y RECONCILIACIÓN PARA LA RECONSTRUCCIÓN DEL TEJIDO SOCIAL</t>
  </si>
  <si>
    <t>2. SEGURIDAD HUMANA/D. SISTEMA DE INFORMACIÓN DEL DEPORTE, LA RECREACIÓN Y LA ACTIVIDAD FÍSICA</t>
  </si>
  <si>
    <t>1. ORDENAMIENTO DEL TERRITORIO ALREDEDOR DEL AGUA Y JUSTICIA AMBIENTAL / D. INSTRUMENTOS DE CONTROL Y VIGILANCIA AMBIENTAL PARA LA RESILIENCIA</t>
  </si>
  <si>
    <t>2. SEGURIDAD HUMANA Y JUSTICIA SOCIAL / G. EDUCACIÓN MEDIA PARA LA CONSTRUCCIÓN DE PROYECTOS DE VIDA</t>
  </si>
  <si>
    <t>2. SEGURIDAD HUMANA Y JUSTICIA SOCIAL / B. OFERTA INSTITUCIONAL Y DE LOS MECANISMOS DE JUSTICIA TRANSICIONAL - ACCESO EFECTIVO A LA JUSTICIA</t>
  </si>
  <si>
    <t>2. SEGURIDAD HUMANA Y JUSTICIA SOCIAL / A. PRIMERA INFANCIA FELIZ Y PROTEGIDA</t>
  </si>
  <si>
    <t>2. SEGURIDAD HUMANA Y JUSTICIA SOCIAL/C. RESPETO A LOS DD.HH. Y AL DIH DESDE UN ENFOQUE DIFERENCIAL</t>
  </si>
  <si>
    <t>2. SEGURIDAD HUMANA Y JUSTICIA SOCIAL / G. MODERNIZACIÓN PARA INCREMENTAR EL VALOR PÚBLICO, LA INTEGRIDAD Y LA TRANSPARENCIA EN LA SEGURIDAD - [PREVIO CONCEPTO  DNP]</t>
  </si>
  <si>
    <t>2. SEGURIDAD HUMANA Y JUSTICIA SOCIAL / I. SUPERACIÓN DE SITUACIÓN DE VULNERABILIDAD PARA LA REPARACIÓN EFECTIVA E INTEGRAL DE LA POBLACIÓN VÍCTIMA DEL CONFLICTO</t>
  </si>
  <si>
    <t>7. ACTORES DIFERENCIALES PARA EL CAMBIO / 3. FORTALECIMIENTO DE LA INSTITUCIONALIDAD</t>
  </si>
  <si>
    <t>4. TRANSFORMACIÓN PRODUCTIVA,_x000D_
INTERNACIONALIZACIÓN Y ACCIÓN CLÍMATICA / B._x000D_
RESTAURACIÓN PARTICIPATIVA DE ECOSISTEMAS, ÁREAS PROTEGIDAS Y OTRAS ÁREAS AMBIENTALMENTE ESTRATÉGICAS</t>
  </si>
  <si>
    <t>2. SEGURIDAD HUMANA Y JUSTICIA SOCIAL / H. HACIA LA ERRADICACIÓN DE LOS ANALFABETISMOS Y EL CIERRE DE INEQUIDADES</t>
  </si>
  <si>
    <t>2. SEGURIDAD HUMANA Y JUSTICIA SOCIAL / D. SISTEMA DE INFORMACIÓN DEL DEPORTE, LA RECREACIÓN Y LA ACTIVIDAD FÍSICA</t>
  </si>
  <si>
    <t>6. PAZ TOTAL E INTEGRAL / 3. DESESCALAMIENTO DE LA VIOLENCIA</t>
  </si>
  <si>
    <t>2. SEGURIDAD HUMANA Y JUSTICIA SOCIAL / B. APROVECHAMIENTO DE LA PROPIEDAD INTELECTUAL (PI)</t>
  </si>
  <si>
    <t>2. SEGURIDAD HUMANA Y JUSTICIA SOCIAL / A. DEMOCRATIZAR EL ACCESO DE LA POBLACIÓN AL DEPORTE, LA RECREACIÓN Y LA ACTIVIDAD FÍSICA</t>
  </si>
  <si>
    <t>2.SEGURIDAD HUMANA Y JUSTICIA SOCIAL / B SISTEMA DE BIENESTAR INTEGRAL DE LA FUERZA PUBLICA, SUS FAMILIAS Y DE LOS VETERANOS</t>
  </si>
  <si>
    <t>7. ACTORES DIFERENCIALES PARA EL CAMBIO / 2. MUJERES EN EL CENTRO DE LA POLÍTICA DE LA VIDA Y LA PAZ</t>
  </si>
  <si>
    <t>5. CONVERGENCIA REGIONAL /A. INTERVENCIÓN DE VÍAS REGIONALES (SECUNDARIAS Y TERCIARIAS), TERMINALES FLUVIALES Y AERÓDROMOS</t>
  </si>
  <si>
    <t>2. SEGURIDAD HUMANA Y JUSTICIA SOCIAL / C. TRANSFORMACIÓN DE LA POLICÍA NACIONAL PARA LA GARANTÍA DEL EJERCICIO DE LOS DERECHOS, LIBERTADES PÚBLICAS, CONVIVENCIA Y LA SEGURIDAD HUMANA</t>
  </si>
  <si>
    <t>6. PAZ TOTAL E INTEGRAL / 5. ACUERDO SOBRE LAS VÍCTIMAS DEL CONFLICTO: “SISTEMA INTEGRAL DE VERDAD, JUSTICIA, REPARACIÓN Y NO REPETICIÓN”</t>
  </si>
  <si>
    <t>2. SEGURIDAD HUMANA Y JUSTICIA SOCIAL / E. CIUDADANÍAS ACTIVAS Y PARTICIPATIVAS QUE CONSTRUYEN PAZ Y JUSTICIA SOCIAL</t>
  </si>
  <si>
    <t>7. ACTORES DIFERENCIALES PARA EL CAMBIO / 2. UNIVERSALIZACIÓN DE LA ATENCIÓN INTEGRAL A LA PRIMERA INFANCIA EN LOS TERRITORIOS CON MAYOR RIESGO DE VULNERACIÓN DE DERECHOS PARA LA NIÑEZ</t>
  </si>
  <si>
    <t>7. ACTORES DIFERENCIALES PARA EL CAMBIO / C. INSTITUCIONES HACIA LA INTERLOCUCIÓN CON PUEBLOS Y COMUNIDADES</t>
  </si>
  <si>
    <t>2. SEGURIDAD HUMANA Y JUSTICIA SOCIAL / C. MÁS GOBERNANZA Y GOBERNABILIDAD, MEJORES SISTEMAS DE INFORMACIÓN EN SALUD - CAPACIDADES DE GESTIÓN DEL MINISTERIO DE SALUD Y PROTECCIÓN SOCIAL</t>
  </si>
  <si>
    <t>2. SEGURIDAD HUMANA Y JUSTICIA SOCIAL / B. JURISDICCIÓN ESPECIAL INDÍGENA, JUSTICIAS PROPIAS Y COMUNITARIA, Y DESARROLLO DE JUSTICIA AMBIENTAL - ACCESO EFECTIVO A LA JUSTICIA</t>
  </si>
  <si>
    <t>5. CONVERGENCIA REGIONAL / F. PROVISIÓN Y MEJORAMIENTO DE VIVIENDA RURAL</t>
  </si>
  <si>
    <t>2. SEGURIDAD HUMANA Y JUSTICIA SOCIAL / D. SISTEMAS DE JUSTICIA PENAL MILITAR Y POLICIAL Y DE DEFENSA TÉCNICA Y ESPECIALIZADA</t>
  </si>
  <si>
    <t>4. TRANSFORMACIÓN PRODUCTIVA, INTERNACIONALIZACIÓN Y ACCIÓN CLÍMATICA / E. REDUCCIÓN DE LA VULNERABILIDAD FISCAL Y FINANCIERA ANTE RIESGOS CLIMÁTICOS Y DESASTRES</t>
  </si>
  <si>
    <t>7. ACTORES DIFERENCIALES PARA EL CAMBIO / 3. FORTALECIMIENTO DE LA INSTITUCIONALIDAD - [PREVIO CONCEPTO  DNP]</t>
  </si>
  <si>
    <t>2. SEGURIDAD HUMANA Y JUSTICIA SOCIAL / E. INICIATIVAS PRODUCTIVAS, ACCESO AL FINANCIAMIENTO AMPLIO Y EDUCACIÓN FINANCIERA</t>
  </si>
  <si>
    <t>2. SEGURIDAD HUMANA Y JUSTICIA SOCIAL / D. MODERNIZACIÓN Y TRANSFORMACIÓN DEL EMPLEO PÚBLICO</t>
  </si>
  <si>
    <t>2. SEGURIDAD HUMANA Y JUSTICIA SOCIAL / A. POLÍTICA DE ESTADO DE TRANSFORMACIÓN DIGITAL DE LA JUSTICIA DE MEDIANO Y LARGO PLAZO - ACCESO EFECTIVO A LA JUSTICIA</t>
  </si>
  <si>
    <t>5. CONVERGENCIA REGIONAL / D. MECANISMOS DIVERSOS DE ACCESO A LA VIVIENDA (VIVIENDA NUEVA Y USADA, ARRENDAMIENTO SOCIAL Y AUTOGESTIÓN)</t>
  </si>
  <si>
    <t>2. SEGURIDAD HUMANA Y JUSTICIA SOCIAL / F. INDUSTRIA Y CTEL DESDE LA SEGURIDAD Y DEFENSA PARA LA TRANSFORMACIÓN, LA CONECTIVIDAD Y EL DESARROLLO</t>
  </si>
  <si>
    <t>2. SEGURIDAD HUMANA Y JUSTICIA SOCIAL / B. CREACIÓN DEL SISTEMA NACIONAL DE CONVIVENCIA PARA LA VIDA</t>
  </si>
  <si>
    <t>2. SEGURIDAD HUMANA Y JUSTICIA SOCIAL / D. SOSTENIBILIDAD DE LOS RECURSOS EN SALUD - ASEGURAMIENTO Y SOSTENIBILIDAD DE LOS RECURSOS EN SALUD</t>
  </si>
  <si>
    <t>3. DERECHO HUMANO A LA ALIMENTACIÓN / D. MINISTERIO DE AGRICULTURA Y DESARROLLO RURAL COMO RECTOR DEL DISEÑO DE POLÍTICA</t>
  </si>
  <si>
    <t>4. TRANSFORMACIÓN PRODUCTIVA, INTERNACIONALIZACIÓN Y ACCIÓN CLIMÁTICA / A. DESCARBONIZACIÓN Y RESILIENCIA DE SECTORES PRODUCTIVOS Y GESTIÓN DE SUS RIESGOS_x000D_
CLIMÁTICOS</t>
  </si>
  <si>
    <t>5. CONVERGENCIA REGIONAL / D. INTEGRACIÓN DE TERRITORIOS BAJO EL PRINCIPIO DE LA CONECTIVIDAD FÍSICA Y LA MULTIMODALIDAD - [PREVIO CONCEPTO  DNP]</t>
  </si>
  <si>
    <t>7. ACTORES DIFERENCIALES PARA EL CAMBIO / 2. CONSTRUCCION DE TEJIDO SOCIAL DIVERSO, CON GARANTIA DE DERECHOS Y SIN DISCRIMINACION</t>
  </si>
  <si>
    <t>4. TRANSFORMACIÓN PRODUCTIVA, INTERNACIONALIZACIÓN Y ACCIÓN CLÍMATICA / A. FINANCIAMIENTO CLIMÁTICO NETO COMO MOTOR PARA EL DESARROLLO SOSTENIBLE</t>
  </si>
  <si>
    <t>2. SEGURIDAD HUMANA Y JUSTICIA SOCIAL / B. SOSTENIBILIDAD Y CRECIMIENTO DE LAS UNIDADES ECONÓMICAS Y FORMAS DE ASOCIATIVIDAD DE LA EP</t>
  </si>
  <si>
    <t>2. SEGURIDAD HUMANA Y JUSTICIA SOCIAL / E. ECONOMÍAS POPULARES Y ALTERNATIVAS EN LOS ECOSISTEMAS CULTURALES Y CREATIVOS</t>
  </si>
  <si>
    <t>3. DERECHO HUMANO A LA ALIMENTACIÓN / C. PRODUCCIÓN DE INFORMACIÓN PARA MEJORAR LA TOMA DE DECISIONES - [PREVIO CONCEPTO  DNP]</t>
  </si>
  <si>
    <t>2. SEGURIDAD HUMANA Y JUSTICIA SOCIAL / C. FOMENTO Y FORTALECIMIENTO A LA COMERCIALIZACIÓN, LOS CIRCUITOS CORTOS Y LOS MERCADOS LOCALES DE LA EP</t>
  </si>
  <si>
    <t>2. SEGURIDAD HUMANA Y JUSTICIA SOCIAL / C. OPORTUNIDADES DE EDUCACIÓN, FORMACIÓN, Y DE INSERCIÓN Y RECONVERSIÓN LABORAL</t>
  </si>
  <si>
    <t>7. ACTORES DIFERENCIALES PARA EL CAMBIO / 1. OPORTUNIDADES PARA QUE LAS JUVENTUDES CONSTRUYAN SUS PROYECTOS DE VIDA</t>
  </si>
  <si>
    <t>2. SEGURIDAD HUMANA Y JUSTICIA SOCIAL / B. RESIGNIFICACIÓN DE LA JORNADA ESCOLAR: MÁS QUE TIEMPO</t>
  </si>
  <si>
    <t>3. DERECHO HUMANO A LA ALIMENTACIÓN / A. SISTEMA PARA LA GARANTÍA PROGRESIVA DEL DERECHO A LA ALIMENTACIÓN ADECUADA</t>
  </si>
  <si>
    <t>4. TRANSFORMACIÓN PRODUCTIVA, INTERNACIONALIZACIÓN Y ACCIÓN CLÍMATICA / A. REDUCCIÓN DEL IMPACTO AMBIENTAL DEL SECTOR RESIDENCIAL Y PROMOCIÓN DEL HÁBITAT VERDE. 162</t>
  </si>
  <si>
    <t>3. DERECHO HUMANO A LA ALIMENTACIÓN / A. ORDENAR LA PRODUCCIÓN AGROPECUARIA</t>
  </si>
  <si>
    <t>1. ORDENAMIENTO DEL TERRITORIO ALREDEDOR DEL AGUA Y JUSTICIA AMBIENTAL / C. SISTEMA DE ADMINISTRACIÓN DEL TERRITORIO (SAT)</t>
  </si>
  <si>
    <t>2. SEGURIDAD HUMANA Y JUSTICIA SOCIAL / 2. MÍNIMO VITAL DE AGUA</t>
  </si>
  <si>
    <t>7. ACTORES DIFERENCIALES PARA EL CAMBIO / 4. FORTALECIMIENTO DE LAS FAMILIAS Y LAS COMUNIDADES</t>
  </si>
  <si>
    <t>3. DERECHO HUMANO A LA ALIMENTACIÓN / A. POLÍTICA DE INOCUIDAD DE LOS ALIMENTOS PARA EL PAÍS</t>
  </si>
  <si>
    <t>5. CONVERGENCIA REGIONAL / A. INTERVENCIÓN DE VÍAS REGIONALES (SECUNDARIAS Y TERCIARIAS),  TERMINALES FLUVIALES Y AERÓDROMOS</t>
  </si>
  <si>
    <t>2. SEGURIDAD HUMANA Y JUSTICIA SOCIAL / A. POLÍTICA PÚBLICA PARA LA ECONOMÍA POPULAR (EP)</t>
  </si>
  <si>
    <t>5. CONVERGENCIA REGIONAL / C. VÍNCULOS DE LOS COLOMBIANOS EN EL EXTERIOR CON EL PAÍS</t>
  </si>
  <si>
    <t>7. ACTORES DIFERENCIALES PARA EL CAMBIO / 5. CONSOLIDACIÓN DEL SISTEMA NACIONAL DE BIENESTAR FAMILIAR Y DEL GASTO PÚBLICO PARA LA NIÑEZ</t>
  </si>
  <si>
    <t>1. ORDENAMIENTO DEL TERRITORIO ALREDEDOR DEL AGUA Y JUSTICIA AMBIENTAL / A. ARMONIZACIÓN Y RACIONALIZACIÓN DE LOS INSTRUMENTOS DE ORDENAMIENTO Y PLANIFICACIÓN TERRITORIAL</t>
  </si>
  <si>
    <t>2. SEGURIDAD HUMANA Y JUSTICIA SOCIAL / G. ASOCIATIVIDAD SOLIDARIA PARA LA PAZ</t>
  </si>
  <si>
    <t>2. SEGURIDAD HUMANA Y JUSTICIA SOCIAL / B. DETERMINANTES SOCIALES EN EL MARCO DEL MODELO PREVENTIVO Y PREDICTIVO - PLANEACIÓN Y EPIDEMIOLOGÍA PARA LA VIDA</t>
  </si>
  <si>
    <t>2. SEGURIDAD HUMANA Y JUSTICIA SOCIAL / A. OTORGARLE A LA POLÍTICA DE PAZ TOTAL UNA DIMENSIÓN ARTÍSTICA Y CULTURAL</t>
  </si>
  <si>
    <t>2. SEGURIDAD HUMANA Y JUSTICIA SOCIAL / A. PREVENCIÓN Y PROTECCIÓN PARA POBLACIONES VULNERABLES DESDE UN ENFOQUE DIFERENCIAL, COLECTIVO E INDIVIDUAL - [PREVIO CONCEPTO  DNP]</t>
  </si>
  <si>
    <t>3. DERECHO HUMANO A LA ALIMENTACIÓN / D. EXTENSIÓN TECNOLÓGICA AGROINDUSTRIA</t>
  </si>
  <si>
    <t>2. SEGURIDAD HUMANA Y JUSTICIA SOCIAL / C. DIGNIFICACIÓN, FORMACIÓN Y DESARROLLO DE LA PROFESIÓN DOCENTE PARA UNA EDUCACIÓN DE CALIDAD</t>
  </si>
  <si>
    <t>3. DERECHO HUMANO A LA ALIMENTACIÓN / A. DESARROLLO DE REDES AGROLOGÍSTICAS</t>
  </si>
  <si>
    <t>8. ESTABILIDAD MACROECONÓMICA / 1. ADMINISTRACIÓN EFICIENTE DE LOS RECURSOS PÚBLICOS - [DISTRIBUCIÓN PREVIO CONCEPTO  DNP]</t>
  </si>
  <si>
    <t>4. TRANSFORMACIÓN PRODUCTIVA, INTERNACIONALIZACIÓN Y ACCIÓN CLÍMATICA / A. MODELOS DE PRODUCCIÓN SOSTENIBLE Y REGENERATIVOS EN AGRICULTURA Y GANADERÍA</t>
  </si>
  <si>
    <t>2. SEGURIDAD HUMANA Y JUSTICIA SOCIAL / F. ESPACIOS CULTURALES COMO CENTROS DE PENSAMIENTO Y ACCIÓN PARA LA CONSTRUCCIÓN Y EL EJERCICIO COLECTIVO DE LA DEMOCRACIA</t>
  </si>
  <si>
    <t>4. TRANSFORMACIÓN PRODUCTIVA, INTERNACIONALIZACIÓN Y ACCIÓN CLÍMATICA / D. DESARROLLO CIENTÍFICO Y FORTALECIMIENTO DEL TALENTO EN TECNOLOGÍAS CONVERGENTES</t>
  </si>
  <si>
    <t>6. PAZ TOTAL E INTEGRAL/ 1. HACIA UN NUEVO CAMPO_x000D_
COLOMBIANO: REFORMA RURAL INTEGRAL</t>
  </si>
  <si>
    <t>7. ACTORES DIFERENCIALES PARA EL CAMBIO / 8. EL INSTITUTO COLOMBIANO DE BIENESTAR FAMILIAR COMO IMPULSOR DE PROYECTOS DE VIDA</t>
  </si>
  <si>
    <t>7. ACTORES DIFERENCIALES PARA EL CAMBIO / 6. CREACIÓN DEL SISTEMA NACIONAL DE JUSTICIA FAMILIAR PARA ATENDER LAS VULNERACIONES DE DERECHOS QUE AFECTAN A LAS NIÑAS, NIÑOS Y ADOLESCENTES</t>
  </si>
  <si>
    <t>3. DERECHO HUMANO A LA ALIMENTACIÓN / A. PROTOCOLO DE ATENCIÓN PRIORITARIA</t>
  </si>
  <si>
    <t>7. ACTORES DIFERENCIALES PARA EL CAMBIO / 2. IGUALDAD DE OPORTUNIDADES Y GARANTÍAS PARA POBLACIONES VULNERADAS Y EXCLUIDAS QUE GARANTICEN LA SEGURIDAD HUMANA</t>
  </si>
  <si>
    <t>5. CONVERGENCIA REGIONAL / E. INFRAESTRUCTURA Y SERVICIOS LOGÍSTICOS - [PREVIO CONCEPTO  DNP]</t>
  </si>
  <si>
    <t>2. SEGURIDAD HUMANA Y JUSTICIA SOCIAL / F. FORTALECIMIENTO DE LA POLÍTICA DE CIENCIA, TECNOLOGÍA E INNOVACIÓN EN SALUD</t>
  </si>
  <si>
    <t>2. SEGURIDAD HUMANA Y JUSTICIA SOCIAL / C. FOMENTO Y ESTÍMULOS A LAS CULTURAS, LAS ARTES Y LOS SABERES</t>
  </si>
  <si>
    <t>2. SEGURIDAD HUMANA Y JUSTICIA SOCIAL / C. MÁS GOBERNANZA Y GOBERNABILIDAD, MEJORES SISTEMAS DE INFORMACIÓN EN SALUD - SISTEMA ÚNICO NACIONAL DE INFORMACIÓN INTEROPERABLE Y SALUD DIGITAL</t>
  </si>
  <si>
    <t>2. SEGURIDAD HUMANA Y JUSTICIA SOCIAL / B. RECONOCIMIENTO, SALVAGUARDIA Y FOMENTO DE LA MEMORIA VIVA, EL PATRIMONIO, LAS CULTURAS Y LOS SABERES - COMPLEJO HOSPITALARIO SAN JUAN DE DIOS</t>
  </si>
  <si>
    <t>5. CONVERGENCIA REGIONAL / B. ACCESO EFECTIVO DE LAS VÍCTIMAS DEL CONFLICTO ARMADO A LAS MEDIDAS DE REPARACIÓN INTEGRAL - [PREVIO CONCEPTO  DNP]</t>
  </si>
  <si>
    <t>2. SEGURIDAD HUMANA Y JUSTICIA SOCIAL / F. EL DEPORTE, LA RECREACIÓN Y LA ACTIVIDAD FÍSICA COMO EJE DE LA ECONOMÍA POPULAR</t>
  </si>
  <si>
    <t>6. PAZ TOTAL INTEGRAL / 2. PARTICIPACIÓN POLITICA: APERTURA DEMOCRATICA PARA CONSTUIR LA PAZ</t>
  </si>
  <si>
    <t>2. SEGURIDAD HUMANA Y JUSTICIA SOCIAL / A. PREVENCIÓN Y PROTECCIÓN PARA POBLACIONES VULNERABLES DESDE UN ENFOQUE DIFERENCIAL, COLECTIVO E INDIVIDUAL - GARANTÍA DEL DERECHO A LA SALUD PARA TODAS LAS CIUDADANÍAS EN SU DIVERSIDAD, SITUACIÓN Y CONDICIÓN</t>
  </si>
  <si>
    <t>4. TRANSFORMACIÓN PRODUCTIVA, INTERNACIONALIZACIÓN Y ACCIÓN CLÍMATICA / A. FRENO DE LA DEFORESTACIÓN, RESTAURACIÓN Y CONSERVACIÓN DE LA AMAZONÍA</t>
  </si>
  <si>
    <t>1. ORDENAMIENTO DEL TERRITORIO ALREDEDOR DEL AGUA Y JUSTICIA AMBIENTAL / B. COORDINACIÓN INSTITUCIONAL PARA OPTIMIZAR LA FORMALIZACIÓN</t>
  </si>
  <si>
    <t>2. SEGURIDAD HUMANA Y JUSTICIA SOCIAL /K40. EDUCACIÓN SUPERIOR COMO UN DERECHO - INFRAESTRUCTURA - [DISTRIBUCIÓN PREVIO CONCEPTO  DNP]</t>
  </si>
  <si>
    <t>2. SEGURIDAD HUMANA Y JUSTICIA SOCIAL /K20. EDUCACIÓN SUPERIOR COMO UN DERECHO - SUBSIDIOS Y ALIVIOS PARA EL ACCESO A LA EDUCACIÓN SUPERIOR</t>
  </si>
  <si>
    <t>2. SEGURIDAD HUMANA Y JUSTICIA SOCIAL / B. RESIGNIFICACIÓN DE LA JORNADA ESCOLAR: MÁS QUE TIEMPO - FORMACIÓN MUSICAL Y ARTÍSTICA</t>
  </si>
  <si>
    <t>2. SEGURIDAD HUMANA Y JUSTICIA SOCIAL / A. COLOMBIA COMO TERRITORIO SALUDABLE CON APS A PARTIR DE UN MODELO PREVENTIVO Y PREDICTIVO - RECUPERACIÓN Y FORTALECIMIENTO DE INFRAESTRUCTURA Y CENTROS DE ATENCIÓN PRIMARIA EN SALUD PARA LA VIDA</t>
  </si>
  <si>
    <t>2. SEGURIDAD HUMANA Y JUSTICIA SOCIAL /K30. EDUCACIÓN SUPERIOR COMO UN DERECHO - POLÍTICA DE GRATUIDAD DE LA EDUCACIÓN SUPERIOR PÚBLICA</t>
  </si>
  <si>
    <r>
      <t xml:space="preserve">EJECUCIÓN PRESUPUESTO DE INVERSIÓN 2024 </t>
    </r>
    <r>
      <rPr>
        <i/>
        <sz val="10"/>
        <color theme="1"/>
        <rFont val="Work Sans"/>
        <family val="3"/>
      </rPr>
      <t>(Cifras en millones de pesos) - Corte a 31 de diciembre</t>
    </r>
  </si>
  <si>
    <t>Aseguramiento y prestación integral de servicios de salud</t>
  </si>
  <si>
    <t>IGUALDAD Y EQUIDAD</t>
  </si>
  <si>
    <t>Cierre de brechas para el goce efectivo de derechos fundamentales de la población en condición de discapacidad - Sector igualdad y equidad</t>
  </si>
  <si>
    <t xml:space="preserve"> Intersubsectorial Desarrollo Social</t>
  </si>
  <si>
    <t>Fortalecimiento de la gestión y dirección
del sector igualdad y equidad</t>
  </si>
  <si>
    <t xml:space="preserve"> Desarrollo integral de la primera infancia a la juventud, y fortalecimiento de las capacidades de las familias de niñas, niños y adolescentes - Sector igualdad y equidad</t>
  </si>
  <si>
    <t>Fomento a vocaciones y formación, generación, uso y apropiación social del conocimiento de la ciencia, tecnología e innovación</t>
  </si>
  <si>
    <t>Fortalecimiento de la gobernanza e institucionalidad multinivel del sector de CTeI</t>
  </si>
  <si>
    <t>1001</t>
  </si>
  <si>
    <t>Cierre de brechas de desigualdad e inequidad para el goce efectivo de derechos fundamentales de los sujetos de especial protección constitucional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</si>
</sst>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0,,;\(#,##0\)"/>
    <numFmt numFmtId="168" formatCode="0.0%"/>
    <numFmt numFmtId="169" formatCode="0,,"/>
  </numFmts>
  <fonts count="14" x14ac:knownFonts="1">
    <font>
      <sz val="11"/>
      <color theme="1"/>
      <name val="Calibri"/>
      <family val="2"/>
      <scheme val="minor"/>
    </font>
    <font>
      <sz val="11"/>
      <color theme="1"/>
      <name val="Calibri"/>
      <family val="2"/>
      <scheme val="minor"/>
    </font>
    <font>
      <b/>
      <sz val="9"/>
      <color theme="0"/>
      <name val="Calibri"/>
      <family val="2"/>
      <scheme val="minor"/>
    </font>
    <font>
      <sz val="10"/>
      <name val="Arial"/>
      <family val="2"/>
    </font>
    <font>
      <sz val="10"/>
      <color theme="1"/>
      <name val="Arial"/>
      <family val="2"/>
    </font>
    <font>
      <sz val="11"/>
      <name val="Calibri"/>
      <family val="2"/>
      <scheme val="minor"/>
    </font>
    <font>
      <sz val="11"/>
      <color theme="1"/>
      <name val="Work Sans"/>
      <family val="3"/>
    </font>
    <font>
      <b/>
      <sz val="11"/>
      <color theme="1"/>
      <name val="Work Sans"/>
      <family val="3"/>
    </font>
    <font>
      <i/>
      <sz val="10"/>
      <color theme="1"/>
      <name val="Work Sans"/>
      <family val="3"/>
    </font>
    <font>
      <b/>
      <sz val="11"/>
      <color theme="0"/>
      <name val="Work Sans"/>
      <family val="3"/>
    </font>
    <font>
      <b/>
      <sz val="11"/>
      <color theme="1"/>
      <name val="Work Sans"/>
      <family val="3"/>
    </font>
    <font>
      <b/>
      <sz val="9"/>
      <name val="Calibri"/>
      <family val="2"/>
      <scheme val="minor"/>
    </font>
    <font>
      <sz val="11"/>
      <color theme="1"/>
      <name val="Cambria"/>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rgb="FFDDDDDD"/>
        <bgColor indexed="64"/>
      </patternFill>
    </fill>
    <fill>
      <patternFill patternType="solid">
        <fgColor theme="0"/>
        <bgColor theme="0" tint="-0.14996795556505021"/>
      </patternFill>
    </fill>
    <fill>
      <patternFill patternType="solid">
        <fgColor rgb="FF069169"/>
        <bgColor indexed="64"/>
      </patternFill>
    </fill>
    <fill>
      <patternFill patternType="solid">
        <fgColor rgb="FFFFFF00"/>
        <bgColor indexed="64"/>
      </patternFill>
    </fill>
    <fill>
      <patternFill patternType="solid">
        <fgColor rgb="FF07AD7E"/>
        <bgColor indexed="64"/>
      </patternFill>
    </fill>
    <fill>
      <patternFill patternType="solid">
        <fgColor theme="4" tint="-0.249977111117893"/>
        <bgColor indexed="64"/>
      </patternFill>
    </fill>
  </fills>
  <borders count="16">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theme="0"/>
      </left>
      <right style="thin">
        <color theme="0"/>
      </right>
      <top style="thin">
        <color theme="0"/>
      </top>
      <bottom style="thin">
        <color theme="0"/>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top style="thin">
        <color theme="0" tint="-4.9989318521683403E-2"/>
      </top>
      <bottom style="thin">
        <color theme="0" tint="-4.9989318521683403E-2"/>
      </bottom>
      <diagonal/>
    </border>
    <border>
      <left style="mediumDashed">
        <color theme="0" tint="-0.249977111117893"/>
      </left>
      <right/>
      <top/>
      <bottom/>
      <diagonal/>
    </border>
    <border>
      <left style="mediumDashed">
        <color theme="0" tint="-0.249977111117893"/>
      </left>
      <right style="thin">
        <color theme="0" tint="-4.9989318521683403E-2"/>
      </right>
      <top style="thin">
        <color theme="0" tint="-4.9989318521683403E-2"/>
      </top>
      <bottom style="thin">
        <color theme="0" tint="-4.9989318521683403E-2"/>
      </bottom>
      <diagonal/>
    </border>
    <border>
      <left style="mediumDashed">
        <color theme="0" tint="-0.249977111117893"/>
      </left>
      <right style="thin">
        <color theme="0" tint="-4.9989318521683403E-2"/>
      </right>
      <top style="thin">
        <color theme="0" tint="-4.9989318521683403E-2"/>
      </top>
      <bottom/>
      <diagonal/>
    </border>
    <border>
      <left style="mediumDashed">
        <color theme="0" tint="-0.249977111117893"/>
      </left>
      <right style="thin">
        <color theme="0"/>
      </right>
      <top style="thin">
        <color theme="0"/>
      </top>
      <bottom style="thin">
        <color theme="0"/>
      </bottom>
      <diagonal/>
    </border>
  </borders>
  <cellStyleXfs count="10">
    <xf numFmtId="0" fontId="0" fillId="0" borderId="0"/>
    <xf numFmtId="164" fontId="1"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41" fontId="1" fillId="0" borderId="0" applyFont="0" applyFill="0" applyBorder="0" applyAlignment="0" applyProtection="0"/>
    <xf numFmtId="43" fontId="3" fillId="0" borderId="0" applyFont="0" applyFill="0" applyBorder="0" applyAlignment="0" applyProtection="0"/>
    <xf numFmtId="0" fontId="12" fillId="0" borderId="0"/>
    <xf numFmtId="0" fontId="1" fillId="0" borderId="0"/>
    <xf numFmtId="9" fontId="1" fillId="0" borderId="0" applyFont="0" applyFill="0" applyBorder="0" applyAlignment="0" applyProtection="0"/>
  </cellStyleXfs>
  <cellXfs count="95">
    <xf numFmtId="0" fontId="0" fillId="0" borderId="0" xfId="0"/>
    <xf numFmtId="0" fontId="0" fillId="2" borderId="0" xfId="0" applyFill="1"/>
    <xf numFmtId="0" fontId="0" fillId="2" borderId="0" xfId="0" applyFill="1" applyAlignment="1">
      <alignment horizontal="center"/>
    </xf>
    <xf numFmtId="0" fontId="0" fillId="2" borderId="0" xfId="0" applyFill="1" applyAlignment="1">
      <alignment horizontal="left"/>
    </xf>
    <xf numFmtId="0" fontId="0" fillId="3" borderId="0" xfId="0" applyFill="1"/>
    <xf numFmtId="0" fontId="0" fillId="2" borderId="0" xfId="0" applyFill="1" applyAlignment="1">
      <alignment horizontal="right"/>
    </xf>
    <xf numFmtId="41" fontId="0" fillId="2" borderId="0" xfId="5" applyFont="1" applyFill="1" applyAlignment="1">
      <alignment horizontal="center"/>
    </xf>
    <xf numFmtId="0" fontId="3" fillId="0" borderId="0" xfId="0" applyFont="1"/>
    <xf numFmtId="0" fontId="3" fillId="0" borderId="0" xfId="0" applyFont="1" applyAlignment="1">
      <alignment horizontal="center"/>
    </xf>
    <xf numFmtId="0" fontId="3" fillId="0" borderId="0" xfId="0" applyFont="1" applyAlignment="1">
      <alignment horizontal="left"/>
    </xf>
    <xf numFmtId="165" fontId="3" fillId="0" borderId="0" xfId="1" applyNumberFormat="1" applyFont="1" applyFill="1"/>
    <xf numFmtId="165" fontId="3" fillId="0" borderId="0" xfId="1" applyNumberFormat="1" applyFont="1" applyFill="1" applyAlignment="1">
      <alignment horizontal="left"/>
    </xf>
    <xf numFmtId="0" fontId="5" fillId="0" borderId="0" xfId="0" applyFont="1"/>
    <xf numFmtId="0" fontId="6" fillId="0" borderId="0" xfId="0" applyFont="1"/>
    <xf numFmtId="0" fontId="6" fillId="2" borderId="0" xfId="0" applyFont="1" applyFill="1"/>
    <xf numFmtId="165" fontId="6" fillId="2" borderId="0" xfId="1" applyNumberFormat="1" applyFont="1" applyFill="1"/>
    <xf numFmtId="0" fontId="6" fillId="0" borderId="0" xfId="0" pivotButton="1" applyFont="1"/>
    <xf numFmtId="0" fontId="7" fillId="2" borderId="0" xfId="0" applyFont="1" applyFill="1"/>
    <xf numFmtId="0" fontId="6" fillId="0" borderId="0" xfId="0" applyFont="1" applyAlignment="1">
      <alignment horizontal="left"/>
    </xf>
    <xf numFmtId="167" fontId="6" fillId="0" borderId="0" xfId="0" applyNumberFormat="1" applyFont="1"/>
    <xf numFmtId="168" fontId="6" fillId="0" borderId="0" xfId="0" applyNumberFormat="1" applyFont="1" applyAlignment="1">
      <alignment horizontal="center"/>
    </xf>
    <xf numFmtId="167" fontId="6" fillId="4" borderId="0" xfId="0" applyNumberFormat="1" applyFont="1" applyFill="1"/>
    <xf numFmtId="169" fontId="6" fillId="2" borderId="0" xfId="1" applyNumberFormat="1" applyFont="1" applyFill="1"/>
    <xf numFmtId="167" fontId="6" fillId="2" borderId="0" xfId="0" applyNumberFormat="1" applyFont="1" applyFill="1"/>
    <xf numFmtId="0" fontId="6" fillId="0" borderId="0" xfId="0" applyFont="1" applyAlignment="1">
      <alignment horizontal="left" indent="1"/>
    </xf>
    <xf numFmtId="0" fontId="6" fillId="5" borderId="3" xfId="0" applyFont="1" applyFill="1" applyBorder="1"/>
    <xf numFmtId="0" fontId="6" fillId="5" borderId="0" xfId="0" applyFont="1" applyFill="1" applyAlignment="1">
      <alignment horizontal="center"/>
    </xf>
    <xf numFmtId="0" fontId="6" fillId="5" borderId="3" xfId="0" applyFont="1" applyFill="1" applyBorder="1" applyAlignment="1">
      <alignment horizontal="center"/>
    </xf>
    <xf numFmtId="0" fontId="6" fillId="5" borderId="3" xfId="0" applyFont="1" applyFill="1" applyBorder="1" applyAlignment="1">
      <alignment horizontal="center" vertical="center"/>
    </xf>
    <xf numFmtId="0" fontId="6" fillId="5" borderId="3" xfId="0" applyFont="1" applyFill="1" applyBorder="1" applyAlignment="1">
      <alignment horizontal="left"/>
    </xf>
    <xf numFmtId="167" fontId="6" fillId="5" borderId="3" xfId="0" applyNumberFormat="1" applyFont="1" applyFill="1" applyBorder="1"/>
    <xf numFmtId="168" fontId="6" fillId="5" borderId="3" xfId="0" applyNumberFormat="1" applyFont="1" applyFill="1" applyBorder="1" applyAlignment="1">
      <alignment horizontal="center"/>
    </xf>
    <xf numFmtId="0" fontId="6" fillId="5" borderId="0" xfId="0" applyFont="1" applyFill="1" applyAlignment="1">
      <alignment horizontal="center" vertical="center"/>
    </xf>
    <xf numFmtId="0" fontId="9" fillId="5" borderId="3" xfId="0" applyFont="1" applyFill="1" applyBorder="1" applyAlignment="1">
      <alignment horizontal="left"/>
    </xf>
    <xf numFmtId="167" fontId="9" fillId="5" borderId="3" xfId="0" applyNumberFormat="1" applyFont="1" applyFill="1" applyBorder="1"/>
    <xf numFmtId="168" fontId="9" fillId="5" borderId="3" xfId="0" applyNumberFormat="1" applyFont="1" applyFill="1" applyBorder="1" applyAlignment="1">
      <alignment horizontal="center"/>
    </xf>
    <xf numFmtId="0" fontId="9" fillId="5" borderId="0" xfId="0" applyFont="1" applyFill="1" applyAlignment="1">
      <alignment horizontal="center"/>
    </xf>
    <xf numFmtId="0" fontId="9" fillId="5" borderId="3" xfId="0" applyFont="1" applyFill="1" applyBorder="1" applyAlignment="1">
      <alignment horizontal="center"/>
    </xf>
    <xf numFmtId="0" fontId="9" fillId="5" borderId="3" xfId="0" applyFont="1" applyFill="1" applyBorder="1" applyAlignment="1">
      <alignment horizontal="center" vertical="center"/>
    </xf>
    <xf numFmtId="0" fontId="9" fillId="5" borderId="0" xfId="0" applyFont="1" applyFill="1" applyAlignment="1">
      <alignment horizontal="center" vertical="center"/>
    </xf>
    <xf numFmtId="167" fontId="6" fillId="0" borderId="5" xfId="0" applyNumberFormat="1" applyFont="1" applyBorder="1"/>
    <xf numFmtId="168" fontId="6" fillId="0" borderId="5" xfId="0" applyNumberFormat="1" applyFont="1" applyBorder="1" applyAlignment="1">
      <alignment horizontal="center"/>
    </xf>
    <xf numFmtId="168" fontId="6" fillId="0" borderId="6" xfId="0" applyNumberFormat="1" applyFont="1" applyBorder="1" applyAlignment="1">
      <alignment horizontal="center"/>
    </xf>
    <xf numFmtId="167" fontId="6" fillId="0" borderId="8" xfId="0" applyNumberFormat="1" applyFont="1" applyBorder="1"/>
    <xf numFmtId="168" fontId="6" fillId="0" borderId="8" xfId="0" applyNumberFormat="1" applyFont="1" applyBorder="1" applyAlignment="1">
      <alignment horizontal="center"/>
    </xf>
    <xf numFmtId="167" fontId="6" fillId="0" borderId="9" xfId="0" applyNumberFormat="1" applyFont="1" applyBorder="1"/>
    <xf numFmtId="168" fontId="6" fillId="0" borderId="10" xfId="0" applyNumberFormat="1" applyFont="1" applyBorder="1" applyAlignment="1">
      <alignment horizontal="center"/>
    </xf>
    <xf numFmtId="0" fontId="6" fillId="0" borderId="7" xfId="0" applyFont="1" applyBorder="1" applyAlignment="1">
      <alignment horizontal="left"/>
    </xf>
    <xf numFmtId="167" fontId="6" fillId="0" borderId="4" xfId="0" applyNumberFormat="1" applyFont="1" applyBorder="1"/>
    <xf numFmtId="0" fontId="6" fillId="0" borderId="11" xfId="0" applyFont="1" applyBorder="1" applyAlignment="1">
      <alignment horizontal="left"/>
    </xf>
    <xf numFmtId="165" fontId="6" fillId="0" borderId="0" xfId="1" applyNumberFormat="1" applyFont="1"/>
    <xf numFmtId="165" fontId="6" fillId="4" borderId="0" xfId="1" applyNumberFormat="1" applyFont="1" applyFill="1"/>
    <xf numFmtId="0" fontId="0" fillId="6" borderId="0" xfId="0" applyFill="1"/>
    <xf numFmtId="164" fontId="0" fillId="2" borderId="0" xfId="1" applyFont="1" applyFill="1"/>
    <xf numFmtId="0" fontId="9" fillId="5" borderId="3" xfId="0" applyFont="1" applyFill="1" applyBorder="1" applyAlignment="1">
      <alignment horizontal="center" vertical="center" wrapText="1"/>
    </xf>
    <xf numFmtId="0" fontId="9" fillId="5" borderId="0" xfId="0" applyFont="1" applyFill="1" applyAlignment="1">
      <alignment horizontal="center" vertical="center" wrapText="1"/>
    </xf>
    <xf numFmtId="0" fontId="6" fillId="7" borderId="0" xfId="0" applyFont="1" applyFill="1" applyAlignment="1">
      <alignment horizontal="center" vertical="center" wrapText="1"/>
    </xf>
    <xf numFmtId="0" fontId="6" fillId="8" borderId="12" xfId="0" applyFont="1" applyFill="1" applyBorder="1" applyAlignment="1">
      <alignment horizontal="center" vertical="center" wrapText="1"/>
    </xf>
    <xf numFmtId="0" fontId="6" fillId="8" borderId="0" xfId="0" applyFont="1" applyFill="1" applyAlignment="1">
      <alignment horizontal="center" vertical="center" wrapText="1"/>
    </xf>
    <xf numFmtId="0" fontId="7" fillId="8" borderId="0" xfId="0" applyFont="1" applyFill="1" applyAlignment="1">
      <alignment horizontal="center" vertical="center" wrapText="1"/>
    </xf>
    <xf numFmtId="167" fontId="6" fillId="0" borderId="13" xfId="0" applyNumberFormat="1" applyFont="1" applyBorder="1"/>
    <xf numFmtId="167" fontId="6" fillId="0" borderId="6" xfId="0" applyNumberFormat="1" applyFont="1" applyBorder="1"/>
    <xf numFmtId="167" fontId="6" fillId="0" borderId="14" xfId="0" applyNumberFormat="1" applyFont="1" applyBorder="1"/>
    <xf numFmtId="167" fontId="6" fillId="0" borderId="10" xfId="0" applyNumberFormat="1" applyFont="1" applyBorder="1"/>
    <xf numFmtId="167" fontId="9" fillId="5" borderId="15" xfId="0" applyNumberFormat="1" applyFont="1" applyFill="1" applyBorder="1"/>
    <xf numFmtId="0" fontId="0" fillId="0" borderId="0" xfId="0" quotePrefix="1"/>
    <xf numFmtId="0" fontId="4" fillId="0" borderId="0" xfId="0" applyFont="1"/>
    <xf numFmtId="0" fontId="4" fillId="0" borderId="0" xfId="0" applyFont="1" applyAlignment="1">
      <alignment horizontal="center"/>
    </xf>
    <xf numFmtId="0" fontId="4" fillId="0" borderId="0" xfId="0" applyFont="1" applyAlignment="1">
      <alignment horizontal="left"/>
    </xf>
    <xf numFmtId="165" fontId="4" fillId="0" borderId="0" xfId="1" applyNumberFormat="1" applyFont="1" applyFill="1"/>
    <xf numFmtId="49" fontId="4" fillId="0" borderId="0" xfId="1" applyNumberFormat="1" applyFont="1" applyFill="1" applyAlignment="1">
      <alignment horizontal="center"/>
    </xf>
    <xf numFmtId="0" fontId="4" fillId="0" borderId="0" xfId="0" quotePrefix="1" applyFont="1"/>
    <xf numFmtId="0" fontId="3" fillId="0" borderId="0" xfId="0" quotePrefix="1" applyFont="1" applyAlignment="1">
      <alignment horizontal="left"/>
    </xf>
    <xf numFmtId="0" fontId="3" fillId="0" borderId="0" xfId="0" quotePrefix="1" applyFont="1"/>
    <xf numFmtId="0" fontId="0" fillId="0" borderId="0" xfId="0" applyAlignment="1">
      <alignment horizontal="center"/>
    </xf>
    <xf numFmtId="0" fontId="0" fillId="0" borderId="0" xfId="0" applyAlignment="1">
      <alignment horizontal="left"/>
    </xf>
    <xf numFmtId="0" fontId="2" fillId="5" borderId="1" xfId="0" applyFont="1" applyFill="1" applyBorder="1" applyAlignment="1" applyProtection="1">
      <alignment horizontal="left" vertical="center"/>
      <protection locked="0"/>
    </xf>
    <xf numFmtId="165" fontId="2" fillId="5" borderId="1" xfId="1" applyNumberFormat="1" applyFont="1" applyFill="1" applyBorder="1" applyAlignment="1" applyProtection="1">
      <alignment horizontal="left" vertical="center"/>
      <protection locked="0"/>
    </xf>
    <xf numFmtId="0" fontId="2" fillId="5" borderId="1" xfId="0" applyFont="1" applyFill="1" applyBorder="1" applyAlignment="1" applyProtection="1">
      <alignment horizontal="center" vertical="center"/>
      <protection locked="0"/>
    </xf>
    <xf numFmtId="0" fontId="2" fillId="5" borderId="2" xfId="0" applyFont="1" applyFill="1" applyBorder="1" applyAlignment="1" applyProtection="1">
      <alignment horizontal="center" vertical="center"/>
      <protection locked="0"/>
    </xf>
    <xf numFmtId="165" fontId="2" fillId="5" borderId="1" xfId="1" applyNumberFormat="1" applyFont="1" applyFill="1" applyBorder="1" applyAlignment="1" applyProtection="1">
      <alignment horizontal="center" vertical="center"/>
      <protection locked="0"/>
    </xf>
    <xf numFmtId="166" fontId="2" fillId="5" borderId="0" xfId="1" applyNumberFormat="1" applyFont="1" applyFill="1" applyAlignment="1">
      <alignment vertical="center"/>
    </xf>
    <xf numFmtId="0" fontId="11" fillId="2" borderId="0" xfId="0" applyFont="1" applyFill="1" applyAlignment="1" applyProtection="1">
      <alignment horizontal="left" vertical="center"/>
      <protection locked="0"/>
    </xf>
    <xf numFmtId="0" fontId="0" fillId="3" borderId="0" xfId="0" applyFill="1" applyAlignment="1">
      <alignment horizontal="left"/>
    </xf>
    <xf numFmtId="0" fontId="0" fillId="3" borderId="0" xfId="0" applyFill="1" applyAlignment="1">
      <alignment horizontal="center"/>
    </xf>
    <xf numFmtId="14" fontId="0" fillId="3" borderId="0" xfId="0" applyNumberFormat="1" applyFill="1" applyAlignment="1">
      <alignment horizontal="left"/>
    </xf>
    <xf numFmtId="17" fontId="0" fillId="3" borderId="0" xfId="0" applyNumberFormat="1" applyFill="1" applyAlignment="1">
      <alignment horizontal="left"/>
    </xf>
    <xf numFmtId="0" fontId="3" fillId="0" borderId="0" xfId="2"/>
    <xf numFmtId="0" fontId="4" fillId="6" borderId="0" xfId="0" applyFont="1" applyFill="1"/>
    <xf numFmtId="0" fontId="3" fillId="6" borderId="0" xfId="0" applyFont="1" applyFill="1"/>
    <xf numFmtId="16" fontId="0" fillId="3" borderId="0" xfId="0" applyNumberFormat="1" applyFill="1" applyAlignment="1">
      <alignment horizontal="left"/>
    </xf>
    <xf numFmtId="167" fontId="6" fillId="0" borderId="12" xfId="0" applyNumberFormat="1" applyFont="1" applyBorder="1"/>
    <xf numFmtId="168" fontId="6" fillId="0" borderId="0" xfId="9" applyNumberFormat="1" applyFont="1"/>
    <xf numFmtId="49" fontId="0" fillId="3" borderId="0" xfId="0" applyNumberFormat="1" applyFill="1" applyAlignment="1">
      <alignment horizontal="center"/>
    </xf>
    <xf numFmtId="0" fontId="10" fillId="2" borderId="0" xfId="0" applyFont="1" applyFill="1" applyAlignment="1">
      <alignment horizontal="center"/>
    </xf>
  </cellXfs>
  <cellStyles count="10">
    <cellStyle name="Millares" xfId="1" builtinId="3"/>
    <cellStyle name="Millares [0]" xfId="5" builtinId="6"/>
    <cellStyle name="Millares 2" xfId="3" xr:uid="{00000000-0005-0000-0000-000002000000}"/>
    <cellStyle name="Millares 3" xfId="6" xr:uid="{06BE9AFF-5AD3-477F-94AD-9F6379EC62D9}"/>
    <cellStyle name="Normal" xfId="0" builtinId="0"/>
    <cellStyle name="Normal 2" xfId="2" xr:uid="{00000000-0005-0000-0000-000004000000}"/>
    <cellStyle name="Normal 2 2" xfId="7" xr:uid="{D2C60C83-5EB7-4782-8F03-07AC924FB26B}"/>
    <cellStyle name="Normal 3" xfId="8" xr:uid="{65F97D2D-14FB-4785-8E7B-ABAACF8FF890}"/>
    <cellStyle name="Porcentaje" xfId="9" builtinId="5"/>
    <cellStyle name="Porcentaje 2" xfId="4" xr:uid="{00000000-0005-0000-0000-000005000000}"/>
  </cellStyles>
  <dxfs count="143">
    <dxf>
      <font>
        <color rgb="FF9C0006"/>
      </font>
      <fill>
        <patternFill>
          <bgColor rgb="FFFFC7CE"/>
        </patternFill>
      </fill>
    </dxf>
    <dxf>
      <alignment vertical="center"/>
    </dxf>
    <dxf>
      <fill>
        <patternFill>
          <bgColor rgb="FF07AD7E"/>
        </patternFill>
      </fill>
    </dxf>
    <dxf>
      <border>
        <left style="mediumDashed">
          <color theme="0" tint="-0.249977111117893"/>
        </left>
      </border>
    </dxf>
    <dxf>
      <border>
        <left style="mediumDashed">
          <color theme="0" tint="-0.249977111117893"/>
        </left>
      </border>
    </dxf>
    <dxf>
      <alignment vertical="center"/>
    </dxf>
    <dxf>
      <alignment vertical="center"/>
    </dxf>
    <dxf>
      <font>
        <b/>
      </font>
    </dxf>
    <dxf>
      <fill>
        <patternFill patternType="solid">
          <bgColor theme="2" tint="-0.249977111117893"/>
        </patternFill>
      </fill>
    </dxf>
    <dxf>
      <alignment horizontal="center"/>
    </dxf>
    <dxf>
      <alignment wrapText="1"/>
    </dxf>
    <dxf>
      <alignment wrapText="1"/>
    </dxf>
    <dxf>
      <alignment vertical="center"/>
    </dxf>
    <dxf>
      <fill>
        <patternFill patternType="solid">
          <bgColor theme="4" tint="-0.249977111117893"/>
        </patternFill>
      </fill>
    </dxf>
    <dxf>
      <alignment horizontal="center"/>
    </dxf>
    <dxf>
      <border>
        <top style="thin">
          <color theme="0" tint="-4.9989318521683403E-2"/>
        </top>
        <vertical style="thin">
          <color theme="0" tint="-4.9989318521683403E-2"/>
        </vertical>
        <horizontal style="thin">
          <color theme="0" tint="-4.9989318521683403E-2"/>
        </horizontal>
      </border>
    </dxf>
    <dxf>
      <border>
        <top style="thin">
          <color theme="0" tint="-4.9989318521683403E-2"/>
        </top>
        <vertical style="thin">
          <color theme="0" tint="-4.9989318521683403E-2"/>
        </vertical>
        <horizontal style="thin">
          <color theme="0" tint="-4.9989318521683403E-2"/>
        </horizontal>
      </border>
    </dxf>
    <dxf>
      <alignment horizontal="center"/>
    </dxf>
    <dxf>
      <alignment horizontal="center"/>
    </dxf>
    <dxf>
      <font>
        <b/>
      </font>
    </dxf>
    <dxf>
      <font>
        <b/>
      </font>
    </dxf>
    <dxf>
      <font>
        <color theme="0"/>
      </font>
    </dxf>
    <dxf>
      <font>
        <color theme="0"/>
      </font>
    </dxf>
    <dxf>
      <font>
        <b/>
      </font>
    </dxf>
    <dxf>
      <font>
        <b/>
      </font>
    </dxf>
    <dxf>
      <font>
        <color theme="0"/>
      </font>
    </dxf>
    <dxf>
      <font>
        <color theme="0"/>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ill>
        <patternFill patternType="solid">
          <bgColor rgb="FF069169"/>
        </patternFill>
      </fill>
    </dxf>
    <dxf>
      <fill>
        <patternFill patternType="solid">
          <bgColor rgb="FF069169"/>
        </patternFill>
      </fill>
    </dxf>
    <dxf>
      <fill>
        <patternFill patternType="solid">
          <bgColor rgb="FF069169"/>
        </patternFill>
      </fill>
    </dxf>
    <dxf>
      <fill>
        <patternFill patternType="solid">
          <bgColor rgb="FF069169"/>
        </patternFill>
      </fill>
    </dxf>
    <dxf>
      <numFmt numFmtId="168" formatCode="0.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vertical="center"/>
    </dxf>
    <dxf>
      <numFmt numFmtId="13" formatCode="0%"/>
    </dxf>
    <dxf>
      <alignment horizontal="center" readingOrder="0"/>
    </dxf>
    <dxf>
      <font>
        <b/>
        <color theme="0"/>
      </font>
      <fill>
        <patternFill patternType="solid">
          <fgColor theme="0" tint="-0.14996795556505021"/>
          <bgColor rgb="FFAF272F"/>
        </patternFill>
      </fill>
    </dxf>
    <dxf>
      <alignment horizontal="center" readingOrder="0"/>
    </dxf>
    <dxf>
      <numFmt numFmtId="168" formatCode="0.0%"/>
    </dxf>
    <dxf>
      <numFmt numFmtId="168" formatCode="0.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center" readingOrder="0"/>
    </dxf>
    <dxf>
      <alignment horizontal="center" readingOrder="0"/>
    </dxf>
    <dxf>
      <numFmt numFmtId="167" formatCode="#,##0,,;\(#,##0\)"/>
    </dxf>
    <dxf>
      <fill>
        <patternFill patternType="none">
          <bgColor auto="1"/>
        </patternFill>
      </fill>
    </dxf>
    <dxf>
      <fill>
        <patternFill patternType="solid">
          <bgColor rgb="FF069169"/>
        </patternFill>
      </fill>
    </dxf>
    <dxf>
      <fill>
        <patternFill patternType="solid">
          <bgColor rgb="FF069169"/>
        </patternFill>
      </fill>
    </dxf>
    <dxf>
      <fill>
        <patternFill patternType="solid">
          <bgColor rgb="FF069169"/>
        </patternFill>
      </fill>
    </dxf>
    <dxf>
      <fill>
        <patternFill patternType="solid">
          <bgColor rgb="FF069169"/>
        </patternFill>
      </fill>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numFmt numFmtId="168" formatCode="0.0%"/>
    </dxf>
    <dxf>
      <alignment horizontal="cent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vertical="center"/>
    </dxf>
    <dxf>
      <numFmt numFmtId="13" formatCode="0%"/>
    </dxf>
    <dxf>
      <alignment horizontal="center" readingOrder="0"/>
    </dxf>
    <dxf>
      <font>
        <b/>
        <color theme="0"/>
      </font>
      <fill>
        <patternFill patternType="solid">
          <fgColor theme="0" tint="-0.14996795556505021"/>
          <bgColor rgb="FFAF272F"/>
        </patternFill>
      </fill>
    </dxf>
    <dxf>
      <alignment horizontal="center" readingOrder="0"/>
    </dxf>
    <dxf>
      <numFmt numFmtId="168" formatCode="0.0%"/>
    </dxf>
    <dxf>
      <numFmt numFmtId="168" formatCode="0.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center" readingOrder="0"/>
    </dxf>
    <dxf>
      <alignment horizontal="center" readingOrder="0"/>
    </dxf>
    <dxf>
      <numFmt numFmtId="167" formatCode="#,##0,,;\(#,##0\)"/>
    </dxf>
    <dxf>
      <border>
        <top style="thin">
          <color theme="0" tint="-4.9989318521683403E-2"/>
        </top>
        <vertical style="thin">
          <color theme="0" tint="-4.9989318521683403E-2"/>
        </vertical>
        <horizontal style="thin">
          <color theme="0" tint="-4.9989318521683403E-2"/>
        </horizontal>
      </border>
    </dxf>
    <dxf>
      <border>
        <top style="thin">
          <color theme="0" tint="-4.9989318521683403E-2"/>
        </top>
        <vertical style="thin">
          <color theme="0" tint="-4.9989318521683403E-2"/>
        </vertical>
        <horizontal style="thin">
          <color theme="0" tint="-4.9989318521683403E-2"/>
        </horizontal>
      </border>
    </dxf>
    <dxf>
      <alignment horizontal="center"/>
    </dxf>
    <dxf>
      <alignment horizontal="center"/>
    </dxf>
    <dxf>
      <font>
        <b/>
      </font>
    </dxf>
    <dxf>
      <font>
        <b/>
      </font>
    </dxf>
    <dxf>
      <font>
        <color theme="0"/>
      </font>
    </dxf>
    <dxf>
      <font>
        <color theme="0"/>
      </font>
    </dxf>
    <dxf>
      <font>
        <b/>
      </font>
    </dxf>
    <dxf>
      <font>
        <b/>
      </font>
    </dxf>
    <dxf>
      <font>
        <color theme="0"/>
      </font>
    </dxf>
    <dxf>
      <font>
        <color theme="0"/>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ont>
        <name val="Work Sans"/>
        <family val="3"/>
        <scheme val="none"/>
      </font>
    </dxf>
    <dxf>
      <fill>
        <patternFill patternType="solid">
          <bgColor rgb="FF069169"/>
        </patternFill>
      </fill>
    </dxf>
    <dxf>
      <fill>
        <patternFill patternType="solid">
          <bgColor rgb="FF069169"/>
        </patternFill>
      </fill>
    </dxf>
    <dxf>
      <fill>
        <patternFill patternType="solid">
          <bgColor rgb="FF069169"/>
        </patternFill>
      </fill>
    </dxf>
    <dxf>
      <fill>
        <patternFill patternType="solid">
          <bgColor rgb="FF069169"/>
        </patternFill>
      </fill>
    </dxf>
    <dxf>
      <numFmt numFmtId="168" formatCode="0.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vertical="center"/>
    </dxf>
    <dxf>
      <numFmt numFmtId="13" formatCode="0%"/>
    </dxf>
    <dxf>
      <alignment horizontal="center" readingOrder="0"/>
    </dxf>
    <dxf>
      <font>
        <b/>
        <color theme="0"/>
      </font>
      <fill>
        <patternFill patternType="solid">
          <fgColor theme="0" tint="-0.14996795556505021"/>
          <bgColor rgb="FFAF272F"/>
        </patternFill>
      </fill>
    </dxf>
    <dxf>
      <alignment horizontal="center" readingOrder="0"/>
    </dxf>
    <dxf>
      <numFmt numFmtId="168" formatCode="0.0%"/>
    </dxf>
    <dxf>
      <numFmt numFmtId="168" formatCode="0.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center" readingOrder="0"/>
    </dxf>
    <dxf>
      <alignment horizontal="center" readingOrder="0"/>
    </dxf>
    <dxf>
      <numFmt numFmtId="167" formatCode="#,##0,,;\(#,##0\)"/>
    </dxf>
    <dxf>
      <fill>
        <patternFill patternType="solid">
          <fgColor theme="0" tint="-0.14999847407452621"/>
          <bgColor theme="0" tint="-0.14999847407452621"/>
        </patternFill>
      </fill>
      <border>
        <bottom style="thin">
          <color theme="0" tint="-0.34998626667073579"/>
        </bottom>
      </border>
    </dxf>
    <dxf>
      <fill>
        <patternFill patternType="solid">
          <fgColor theme="0" tint="-0.14999847407452621"/>
          <bgColor theme="0" tint="-0.14999847407452621"/>
        </patternFill>
      </fill>
      <border>
        <bottom style="thin">
          <color theme="0" tint="-0.34998626667073579"/>
        </bottom>
      </border>
    </dxf>
    <dxf>
      <font>
        <b/>
        <color theme="1"/>
      </font>
    </dxf>
    <dxf>
      <font>
        <b/>
        <color theme="1"/>
      </font>
      <border>
        <bottom style="thin">
          <color theme="0" tint="-0.34998626667073579"/>
        </bottom>
      </border>
    </dxf>
    <dxf>
      <font>
        <b/>
        <color theme="1"/>
      </font>
    </dxf>
    <dxf>
      <font>
        <b/>
        <color theme="1"/>
      </font>
      <border>
        <top style="thin">
          <color theme="1" tint="0.499984740745262"/>
        </top>
        <bottom style="thin">
          <color theme="1" tint="0.499984740745262"/>
        </bottom>
      </border>
    </dxf>
    <dxf>
      <fill>
        <patternFill patternType="solid">
          <fgColor theme="0" tint="-0.14999847407452621"/>
          <bgColor theme="0" tint="-0.14999847407452621"/>
        </patternFill>
      </fill>
    </dxf>
    <dxf>
      <border>
        <vertical style="thin">
          <color theme="0" tint="-4.9989318521683403E-2"/>
        </vertical>
        <horizontal style="thin">
          <color theme="0" tint="-4.9989318521683403E-2"/>
        </horizontal>
      </border>
    </dxf>
    <dxf>
      <fill>
        <patternFill patternType="solid">
          <fgColor theme="0" tint="-0.14999847407452621"/>
          <bgColor theme="0" tint="-0.14999847407452621"/>
        </patternFill>
      </fill>
      <border>
        <left style="thin">
          <color theme="0" tint="-0.249977111117893"/>
        </left>
        <right style="thin">
          <color theme="0" tint="-0.249977111117893"/>
        </right>
        <top style="thin">
          <color theme="0"/>
        </top>
        <bottom style="thin">
          <color theme="0"/>
        </bottom>
        <vertical style="thin">
          <color theme="0" tint="-4.9989318521683403E-2"/>
        </vertical>
        <horizontal style="thin">
          <color theme="0" tint="-4.9989318521683403E-2"/>
        </horizontal>
      </border>
    </dxf>
    <dxf>
      <border>
        <vertical style="thin">
          <color theme="0" tint="-4.9989318521683403E-2"/>
        </vertical>
        <horizontal style="thin">
          <color theme="0" tint="-4.9989318521683403E-2"/>
        </horizontal>
      </border>
    </dxf>
    <dxf>
      <border>
        <vertical style="thin">
          <color theme="0" tint="-4.9989318521683403E-2"/>
        </vertical>
        <horizontal style="thin">
          <color theme="0" tint="-4.9989318521683403E-2"/>
        </horizontal>
      </border>
    </dxf>
    <dxf>
      <font>
        <b/>
        <i val="0"/>
        <color theme="0"/>
      </font>
      <fill>
        <patternFill patternType="solid">
          <fgColor theme="0" tint="-0.14993743705557422"/>
          <bgColor rgb="FF069169"/>
        </patternFill>
      </fill>
      <border>
        <left style="thin">
          <color theme="0"/>
        </left>
        <right style="thin">
          <color theme="0"/>
        </right>
        <top style="thin">
          <color theme="0" tint="-0.34998626667073579"/>
        </top>
        <bottom style="thin">
          <color theme="0"/>
        </bottom>
        <vertical style="thin">
          <color theme="0" tint="-4.9989318521683403E-2"/>
        </vertical>
        <horizontal style="thin">
          <color theme="0" tint="-4.9989318521683403E-2"/>
        </horizontal>
      </border>
    </dxf>
    <dxf>
      <font>
        <b/>
        <i val="0"/>
        <color theme="0"/>
      </font>
      <fill>
        <patternFill patternType="solid">
          <fgColor theme="0" tint="-0.14993743705557422"/>
          <bgColor rgb="FF069169"/>
        </patternFill>
      </fill>
      <border>
        <left style="thin">
          <color theme="0"/>
        </left>
        <right style="thin">
          <color theme="0"/>
        </right>
        <top style="thin">
          <color theme="0"/>
        </top>
        <bottom style="thin">
          <color theme="0" tint="-0.34998626667073579"/>
        </bottom>
        <vertical style="thin">
          <color theme="0" tint="-4.9989318521683403E-2"/>
        </vertical>
        <horizontal style="thin">
          <color theme="0" tint="-4.9989318521683403E-2"/>
        </horizontal>
      </border>
    </dxf>
    <dxf>
      <border>
        <left style="thin">
          <color theme="0"/>
        </left>
        <right style="thin">
          <color theme="0"/>
        </right>
        <top style="thin">
          <color theme="0"/>
        </top>
        <bottom style="thin">
          <color theme="0"/>
        </bottom>
        <vertical style="thin">
          <color theme="0" tint="-4.9989318521683403E-2"/>
        </vertical>
        <horizontal style="thin">
          <color theme="0" tint="-4.9989318521683403E-2"/>
        </horizontal>
      </border>
    </dxf>
  </dxfs>
  <tableStyles count="1" defaultTableStyle="TableStyleMedium2" defaultPivotStyle="DNP20">
    <tableStyle name="DNP20" table="0" count="14" xr9:uid="{00000000-0011-0000-FFFF-FFFF00000000}">
      <tableStyleElement type="wholeTable" dxfId="142"/>
      <tableStyleElement type="headerRow" dxfId="141"/>
      <tableStyleElement type="totalRow" dxfId="140"/>
      <tableStyleElement type="firstRowStripe" dxfId="139"/>
      <tableStyleElement type="secondRowStripe" dxfId="138"/>
      <tableStyleElement type="firstColumnStripe" dxfId="137"/>
      <tableStyleElement type="secondColumnStripe" dxfId="136"/>
      <tableStyleElement type="firstSubtotalColumn" dxfId="135"/>
      <tableStyleElement type="firstSubtotalRow" dxfId="134"/>
      <tableStyleElement type="secondSubtotalRow" dxfId="133"/>
      <tableStyleElement type="firstRowSubheading" dxfId="132"/>
      <tableStyleElement type="secondRowSubheading" dxfId="131"/>
      <tableStyleElement type="pageFieldLabels" dxfId="130"/>
      <tableStyleElement type="pageFieldValues" dxfId="129"/>
    </tableStyle>
  </tableStyles>
  <colors>
    <mruColors>
      <color rgb="FF069169"/>
      <color rgb="FFAF27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166580</xdr:colOff>
      <xdr:row>0</xdr:row>
      <xdr:rowOff>91281</xdr:rowOff>
    </xdr:from>
    <xdr:ext cx="838200" cy="462455"/>
    <xdr:pic>
      <xdr:nvPicPr>
        <xdr:cNvPr id="2" name="2 Imagen">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6955" y="91281"/>
          <a:ext cx="838200" cy="4624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15875</xdr:colOff>
      <xdr:row>0</xdr:row>
      <xdr:rowOff>79375</xdr:rowOff>
    </xdr:from>
    <xdr:to>
      <xdr:col>2</xdr:col>
      <xdr:colOff>720725</xdr:colOff>
      <xdr:row>3</xdr:row>
      <xdr:rowOff>3175</xdr:rowOff>
    </xdr:to>
    <xdr:pic>
      <xdr:nvPicPr>
        <xdr:cNvPr id="3" name="Imagen 3" descr="Imagen que contiene Logotipo&#10;&#10;Descripción generada automáticamente">
          <a:extLst>
            <a:ext uri="{FF2B5EF4-FFF2-40B4-BE49-F238E27FC236}">
              <a16:creationId xmlns:a16="http://schemas.microsoft.com/office/drawing/2014/main" id="{FAD5402D-C078-CF7F-90BD-8C31C5753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79375"/>
          <a:ext cx="2943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ose Miguel Melgarejo Davila" id="{59FE2AA1-DE3D-4AC7-B716-DAB7A7D357EA}" userId="S::jdavila@dnp.gov.co::91a6432e-f925-442b-9f21-e900034fc18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Andres Cruz Sanchez" refreshedDate="45684.451561574075" createdVersion="8" refreshedVersion="8" minRefreshableVersion="3" recordCount="4115" xr:uid="{82B99749-8DF6-4E52-9305-4AA9BEAF7A0E}">
  <cacheSource type="worksheet">
    <worksheetSource ref="B5:Y4120" sheet="Base"/>
  </cacheSource>
  <cacheFields count="34">
    <cacheField name="Sector" numFmtId="0">
      <sharedItems count="32">
        <s v="Agricultura y Desarrollo Rural"/>
        <s v="Relaciones Exteriores"/>
        <s v="Hacienda"/>
        <s v="Congreso de la República"/>
        <s v="Defensa y Policía"/>
        <s v="Presidencia de la República"/>
        <s v="Justicia y del Derecho"/>
        <s v="Transporte"/>
        <s v="Servicio A La Deuda"/>
        <s v="Fiscalía"/>
        <s v="Educación"/>
        <s v="Tecnologías de la Información y las Comunicaciones"/>
        <s v="Minas y Energía"/>
        <s v="Ambiente y Desarrollo Sostenible"/>
        <s v="Empleo Público"/>
        <s v="Organismos de Control"/>
        <s v="Sistema Integral de Verdad, Justicia, Reparación y no Repetición"/>
        <s v="Información Estadística"/>
        <s v="Planeación"/>
        <s v="Salud y Protección Social"/>
        <s v="Rama Judicial"/>
        <s v="Cultura"/>
        <s v="Vivienda, Ciudad y Territorio"/>
        <s v="Registraduría"/>
        <s v="Interior"/>
        <s v="Inteligencia"/>
        <s v="Ciencia, Tecnología e Innovación"/>
        <s v="Comercio, Industria y Turismo"/>
        <s v="Trabajo"/>
        <s v="Inclusión Social y Reconciliación"/>
        <s v="Deporte y Recreación"/>
        <s v="Igualdad y Equidad"/>
      </sharedItems>
    </cacheField>
    <cacheField name="Código" numFmtId="0">
      <sharedItems/>
    </cacheField>
    <cacheField name="Unidad Ejecutora" numFmtId="0">
      <sharedItems count="229">
        <s v="UNIDAD ADMINISTRATIVA ESPECIAL DE GESTION DE RESTITUCION DE TIERRAS DESPOJADAS"/>
        <s v="MINIRELACIONES EXTERIORES - GESTIÓN GENERAL"/>
        <s v="UNIDAD ADMINISTRATIVA ESPECIAL DE GESTIÓN  PENSIONAL Y CONTRIBUCIONES PARAFISCALES DE LA PROTECCIÓN SOCIAL (UGPPP) - GESTIÓN GENERAL"/>
        <s v="CAMARA DE REPRESENTANTES"/>
        <s v="MINISTERIO DE DEFENSA NACIONAL - SALUD"/>
        <s v="AGENCIA PRESIDENCIAL DE COOPERACION INTERNACIONAL DE COLOMBIA, APC - COLOMBIA "/>
        <s v="AGENCIA DE RENOVACION DEL TERRITORIO ART - GESTION GENERAL"/>
        <s v="SUPERINTENDENCIA DE NOTARIADO Y REGISTRO"/>
        <s v="UNIDAD DE INFORMACIÓN Y ANÁLISIS FINANCIERO"/>
        <s v="AGENCIA NACIONAL DE INFRAESTRUCTURA"/>
        <s v="FONDO ADAPTACIÓN"/>
        <s v="SERVICIO DE LA DEUDA PÚBLICA NACIONAL"/>
        <s v="AGENCIA LOGÍSTICA DE LAS FUERZAS MILITARES"/>
        <s v="MINAGRICULTURA - GESTIÓN GENERAL"/>
        <s v="AUTORIDAD NACIONAL DE ACUICULTURA Y PESCA - AUNAP"/>
        <s v="INSTITUTO NACIONAL DE MEDICINA LEGAL Y CIENCIAS FORENSES"/>
        <s v="INSTITUTO NACIONAL DE FORMACION TECNICA PROFESIONAL DE SAN ANDRES Y PROVIDENCIA"/>
        <s v="MINISTERIO DE TECNOLOGÍAS DE LA INFORMACIÓN Y LAS COMUNICACIONES - GESTIÓN GENERAL"/>
        <s v="COMISIÓN DE REGULACIÓN DE INFRAESTRUCTURA Y TRANSPORTE"/>
        <s v="MINISTERIO DE MINAS Y ENERGIA - GESTION GENERAL "/>
        <s v="MINISTERIO DE AMBIENTE Y DESARROLLO SOSTENIBLE - GESTION GENERAL"/>
        <s v="ESCUELA SUPERIOR DE ADMINISTRACIÓN PÚBLICA (ESAP)"/>
        <s v="MINISTERIO DE JUSTICIA Y DEL DERECHO - GESTION GENERAL"/>
        <s v="AUDITORIA GENERAL DE LA REPUBLICA - GESTION GENERAL"/>
        <s v="JURISDICCION ESPECIAL PARA LA PAZ - GESTION GENERAL"/>
        <s v="MINISTERIO DE DEFENSA NACIONAL - DIRECCIÓN GENERAL MARITIMA (DIMAR)"/>
        <s v="CAJA DE RETIRO DE LAS FUERZAS MILITARES"/>
        <s v="CLUB MILITAR DE OFICIALES"/>
        <s v="INSTITUTO GEOGRÁFICO AGUSTÍN CODAZZI - IGAC"/>
        <s v="MINISTERIO DE DEFENSA NACIONAL - ARMADA"/>
        <s v="DEPARTAMENTO NACIONAL DE PLANEACION - GESTION GENERAL"/>
        <s v="FONDO ROTATORIO DEL MINISTERIO DE RELACIONES EXTERIORES"/>
        <s v="SENADO DE LA REPUBLICA"/>
        <s v="MINISTERIO DE DEFENSA NACIONAL - FUERZA AÉREA"/>
        <s v="MINISTERIO DE DEFENSA NACIONAL - DIRECCIÓN DE VETERANOS Y REHABILITACIÓN INCLUSIVA"/>
        <s v="POLICÍA NACIONAL - GESTIÓN GENERAL"/>
        <s v="UNIDAD DE SERVICIOS PENITENCIARIOS Y CARCELARIOS - USPEC"/>
        <s v="MINISTERIO  DE SALUD Y PROTECCIÓN SOCIAL - UNIDAD ADMINISTRATIVA ESPECIAL FONDO NACIONAL DE ESTUPEFACIENTES"/>
        <s v="UNIDAD DE PLANIFICACION DE TIERRAS RURALES, ADECUACION DE TIERRAS Y USOS AGROPECUARIOS (UPRA)"/>
        <s v="MINISTERIO EDUCACION NACIONAL - GESTION GENERAL"/>
        <s v="UNIDAD DE PLANEACION DEL SECTOR DE INFRAESTRUCTURA DE TRANSPORTE"/>
        <s v="COMISIÓN NACIONAL DE DISCIPLINA JUDICIAL"/>
        <s v="SUPERINTENDENCIA DE SERVICIOS PÚBLICOS DOMICILIARIOS"/>
        <s v="MINISTERIO DE HACIENDA Y CRÉDITO PÚBLICO - GESTIÓN GENERAL"/>
        <s v="INSTITUTO TECNICO NACIONAL DE COMERCIO SIMON RODRIGUEZ DE CALI"/>
        <s v="UNIDAD ADMINISTRATIVA ESPECIAL UNIDAD DE PROYECCIÓN NORMATIVA Y ESTUDIOS DE REGULACIÓN FINANCIERA (URF)"/>
        <s v="INSTITUTO COLOMBIANO DE ANTROPOLOGIA E HISTORIA"/>
        <s v="INSTITUTO COLOMBIANO AGROPECUARIO (ICA)"/>
        <s v="PRESIDENCIA DE LA REPUBLICA - GESTION GENERAL"/>
        <s v="AGENCIA DE DESARROLLO RURAL - ADR"/>
        <s v="COMISION DE REGULACION DE AGUA POTABLE Y SANEAMIENTO BASICO (CRA)"/>
        <s v="CONSEJO NACIONAL ELECTORAL- CNE"/>
        <s v="RAMA JUDICIAL - CONSEJO DE ESTADO"/>
        <s v="RAMA JUDICIAL - CONSEJO SUPERIOR DE LA JUDICATURA"/>
        <s v="FISCALIA GENERAL DE LA NACION - GESTION GENERAL"/>
        <s v="AUTORIDAD NACIONAL DE LICENCIAS AMBIENTALES ANLA"/>
        <s v="RAMA JUDICIAL - TRIBUNALES Y JUZGADOS"/>
        <s v="INSTITUTO CARO Y CUERVO"/>
        <s v="MINISTERIO DE DEFENSA NACIONAL - GESTIÓN GENERAL"/>
        <s v="MINISTERIO DE LAS CULTURAS, LAS ARTES Y LOS SABERES - GESTION GENERAL"/>
        <s v="POLICIA NACIONAL - EDUCACION"/>
        <s v="UNIDAD ADMINISTRATIVA ESPECIAL DE LA JUSTICIA PENAL MILITAR Y POLICIAL"/>
        <s v="AGENCIA NACIONAL DE TIERRAS - ANT"/>
        <s v="INSTITUTO NACIONAL PENITENCIARIO Y CARCELARIO - INPEC"/>
        <s v="MINISTERIO DEL INTERIOR - GESTION GENERAL"/>
        <s v="MINISTERIO DE SALUD Y PROTECCION SOCIAL - GESTION GENERAL"/>
        <s v="MINISTERIO DE DEFENSA NACIONAL - COMANDO GENERAL"/>
        <s v="AGENCIA NACIONAL INMOBILIARIA VIRGILIO BARCO VARGAS"/>
        <s v="ESCUELA TECNOLOGICA INSTITUTO TECNICO CENTRAL"/>
        <s v="INSTITUTO NACIONAL DE FORMACION TECNICA PROFESIONAL DE SAN JUAN DEL CESAR"/>
        <s v="DIRECCIÓN DE LA AUTORIDAD NACIONAL DE CONSULTA PREVIA"/>
        <s v="DEFENSORIA DEL PUEBLO"/>
        <s v="DEPARTAMENTO ADMINISTRATIVO DIRECCION NACIONAL DE INTELIGENCIA - GESTION GENERAL"/>
        <s v="UNIDAD NACIONAL DE PROTECCIÓN - UNP"/>
        <s v="INSTITUTO DE PLANIFICACION Y PROMOCION DE SOLUCIONES  ENERGETICAS PARA LAS ZONAS NO INTERCONECTADAS - IPSE"/>
        <s v="INSTITUTO NACIONAL DE VIAS"/>
        <s v="UNIDAD ADMINISTRATIVA ESPECIAL AGENCIA NACIONAL DE DEFENSA JURÍDICA DEL ESTADO"/>
        <s v="MINISTERIO DE DEFENSA NACIONAL - EJÉRCITO"/>
        <s v="DEPARTAMENTO ADMINISTRATIVO NACIONAL DE ESTADÍSTICA (DANE) - GESTIÓN GENERAL"/>
        <s v="MINISTERIO DE CIENCIA, TECNOLOGIA E INNOVACION - GESTION GENERAL"/>
        <s v="RAMA JUDICIAL - CORTE SUPREMA DE JUSTICIA"/>
        <s v="CAJA DE SUELDOS DE RETIRO DE LA POLICÍA NACIONAL"/>
        <s v="MINISTERIO DE TRANSPORTE - GESTION GENERAL"/>
        <s v="PROCURADURIA GENERAL DE LA NACION - GESTION GENERAL"/>
        <s v="POLICÍA NACIONAL - SALUD"/>
        <s v="UNIDAD DE BUSQUEDA DE PERSONAS DADAS POR DESAPARECIDAS EN EL CONTEXTO Y EN RAZON DEL CONFLICTO ARMADO (UBPD)"/>
        <s v="RAMA JUDICIAL - CORTE CONSTITUCIONAL"/>
        <s v="UNIDAD ADMINISTRATIVA ESPECIAL COMISION DE REGULACION DE COMUNICACIONES"/>
        <s v="SUPERINTENDENCIA DE SOCIEDADES"/>
        <s v="MINISTERIO DEL TRABAJO - SUPERINTENDENCIA DE SUBSIDIO FAMILIAR"/>
        <s v="UNIDAD DE ATENCION Y REPARACION INTEGRAL A LAS VICTIMAS"/>
        <s v="MINISTERIO DEL TRABAJO - GESTION GENERAL"/>
        <s v="SERVICIO NACIONAL DE APRENDIZAJE (SENA)"/>
        <s v="DIRECCION NACIONAL DE BOMBEROS"/>
        <s v="MINISTERIO DEL DEPORTE - GESTION GENERAL"/>
        <s v="MINISTERIO DE IGUALDAD Y EQUIDAD - GESTIÓN GENERAL"/>
        <s v="MINISTERIO DE VIVIENDA, CIUDAD Y TERRITORIO - GESTION GENERAL"/>
        <s v="MINCOMERCIO INDUSTRIA TURISMO - DIRECCION GENERAL DE COMERCIO EXTERIOR"/>
        <s v="FONDO NACIONAL DE VIVIENDA - FONVIVIENDA"/>
        <s v="SERVICIO GEOLOGICO COLOMBIANO"/>
        <s v="DEFENSA CIVIL COLOMBIANA, GUILLERMO LEÓN VALENCIA"/>
        <s v="DEPARTAMENTO ADMINISTRATIVO PARA LA PROSPERIDAD SOCIAL - GESTION GENERAL"/>
        <s v="FONDO UNICO DE TECNOLOGIAS DE LA INFORMACION Y LAS COMUNICACIONES"/>
        <s v="MINCOMERCIO INDUSTRIA TURISMO - GESTION GENERAL"/>
        <s v="UNIVERSIDADES PÚBLICAS - UNIVERSIDAD AUTÓNOMA INDÍGENA INTERCULTURAL UAIIN CRIC"/>
        <s v="UNIDAD ADMINISTRATIVA ESPECIAL JUNTA CENTRAL CONTADORES"/>
        <s v="UNIDAD NACIONAL PARA LA GESTION DEL RIESGO DE DESASTRES "/>
        <s v="DIRECCION NACIONAL DEL DERECHO DE AUTOR"/>
        <s v="CORPORACION NACIONAL PARA LA RECONSTRUCCION DE LA CUENCA DEL RIO PAEZ Y ZONAS ALEDAÑAS NASA KI WE"/>
        <s v="UNIDAD ADMINISTRATIVA ESPECIAL CONTADURÍA GENERAL DE LA NACIÓN"/>
        <s v="UNIDAD ADMINISTRATIVA ESPECIAL AGENCIA DEL INSPECTOR GENERAL DE TRIBUTOS, RENTAS Y CONTRIBUCIONES PARAFISCALES (ITRC)"/>
        <s v="CENTRO DE MEMORIA HISTORICA"/>
        <s v="SUPERINTENDENCIA DE PUERTOS Y TRANSPORTE"/>
        <s v="CORPORACIÓN AUTÓNOMA REGIONAL DEL CESAR (CORPOCESAR)"/>
        <s v="INSTITUTO NACIONAL PARA CIEGOS (INCI) "/>
        <s v="CORPORACIÓN AUTÓNOMA REGIONAL DEL CANAL DEL DIQUE (CARDIQUE)"/>
        <s v="CORPORACIÓN AUTÓNOMA REGIONAL DEL ALTO MAGDALENA (CAM)"/>
        <s v="FONDO ROTATORIO DEL DANE"/>
        <s v="AGENCIA NACIONAL DE MINERIA - ANM"/>
        <s v="AGENCIA NACIONAL DE SEGURIDAD VIAL"/>
        <s v="FONDO PASIVO SOCIAL DE FERROCARRILES NACIONALES DE COLOMBIA - PENSIONES"/>
        <s v="CORPORACIÓN PARA EL DESARROLLO SOSTENIBLE DEL NORTE Y ORIENTE DE LA AMAZONIA (CDA)"/>
        <s v="CORPORACIÓN AUTÓNOMA REGIONAL DEL QUINDÍO (CRQ)"/>
        <s v="CORPORACIÓN AUTÓNOMA REGIONAL DEL MAGDALENA (CORPAMAG)"/>
        <s v="SUPERINTENDENCIA DE INDUSTRIA Y COMERCIO"/>
        <s v="SUPERINTENDENCIA NACIONAL DE SALUD"/>
        <s v="UNIDAD ADMINISTRATIVA ESPECIAL MIGRACIÓN COLOMBIA"/>
        <s v="CORPORACIÓN PARA EL DESARROLLO SOSTENIBLE DEL ÁREA DE MANEJO ESPECIAL LA MACARENA (CORMACARENA)"/>
        <s v="INSTITUTO NACIONAL DE SALUD (INS)"/>
        <s v="AGENCIA PARA LA REINCORPORACION Y LA NORMALIZACION - ARN"/>
        <s v="CORPORACIÓN PARA EL DESARROLLO SOSTENIBLE DE LA MOJANA Y EL SAN JORGE (CORPOMOJANA)"/>
        <s v="CORPORACIÓN AUTÓNOMA REGIONAL DE SANTANDER (CAS)"/>
        <s v="ARCHIVO GENERAL DE LA NACION"/>
        <s v="CORPORACIÓN AUTÓNOMA REGIONAL DEL SUR DE BOLIVAR (CSB)"/>
        <s v="FONDO DE PREVISIÓN SOCIAL DEL CONGRESO - PENSIONES"/>
        <s v="CORPORACIÓN AUTÓNOMA REGIONAL DE LA ORINOQUIA (CORPORINOQUIA)"/>
        <s v="MINISTERIO PUBLICO - INSTITUTO DE ESTUDIOS DEL MINISTERIO PUBLICO"/>
        <s v="CORPORACIÓN AUTÓNOMA REGIONAL DE NARIÑO (CORPONARIÑO)"/>
        <s v="UNIDAD ADMINISTRATIVA ESPECIAL DE LA AERONAUTICA CIVIL"/>
        <s v="CORPORACIÓN AUTÓNOMA REGIONAL DE LOS VALLES DEL SINÚ Y SAN JORGE (CVS)"/>
        <s v="CORPORACIÓN AUTÓNOMA REGIONAL DEL TOLIMA (CORTOLIMA)"/>
        <s v="CORPORACIÓN AUTÓNOMA REGIONAL DE BOYACÁ (CORPOBOYACÁ)"/>
        <s v="FONPOLICÍA - GESTIÓN GENERAL"/>
        <s v="DIRECCIÓN DE SUSTITUCIÓN DE CULTIVOS DE USO ILÍCITO"/>
        <s v="CORPORACIÓN AUTÓNOMA REGIONAL DEL ATLÁNTICO (CRA)"/>
        <s v="CORPORACIÓN AUTÓNOMA REGIONAL DE CALDAS (CORPOCALDAS)"/>
        <s v="CORPORACIÓN PARA EL DESARROLLO SOSTENIBLE DEL ARCHIPIÉLAGO DE SAN ANDRÉS, PROVIDENCIA Y SANTA CATALINA (CORALINA)"/>
        <s v="CORPORACIÓN AUTÓNOMA REGIONAL DEL CAUCA (CRC)"/>
        <s v="CORPORACIÓN AUTÓNOMA REGIONAL DE SUCRE (CARSUCRE)"/>
        <s v="CORPORACIÓN AUTÓNOMA REGIONAL DE LA FRONTERA NORORIENTAL (CORPONOR)"/>
        <s v="CORPORACIÓN AUTÓNOMA REGIONAL DE RISARALDA (CARDER)"/>
        <s v="CORPORACIÓN AUTÓNOMA REGIONAL DE CHIVOR (CORPOCHIVOR)"/>
        <s v="UNIDAD ADMINISTRATIVA ESPECIAL DE ORGANIZACIONES SOLIDARIAS"/>
        <s v="UNIDAD ADMINISTRATIVA ESPECIAL - AGENCIA NACIONAL DE CONTRATACION PUBLICA - COLOMBIA COMPRA EFICIENTE"/>
        <s v="FONDO PASIVO SOCIAL DE FERROCARRILES NACIONALES DE COLOMBIA - SALUD "/>
        <s v="UNIDAD ADMINISTRATIVA ESPECIAL DEL SERVICIO PÚBLICO DE EMPLEO"/>
        <s v="INSTITUTO NACIONAL PARA SORDOS (INSOR)"/>
        <s v="CORPORACIÓN AUTÓNOMA REGIONAL DEL CENTRO DE ANTIOQUIA (CORANTIOQUIA)"/>
        <s v="INSTITUTO CASAS FISCALES DEL EJÉRCITO"/>
        <s v="INSTITUTO COLOMBIANO DE BIENESTAR FAMILIAR (ICBF)"/>
        <s v="INSTITUTO NACIONAL DE VIGILANCIA DE MEDICAMENTOS Y ALIMENTOS - INVIMA"/>
        <s v="CORPORACIÓN PARA EL DESARROLLO SOSTENIBLE DEL URABÁ (CORPOURABÁ)"/>
        <s v="CORPORACIÓN PARA EL DESARROLLO SOSTENIBLE DEL SUR DE LA AMAZONIA (CORPOAMAZONIA)"/>
        <s v="HOSPITAL MILITAR"/>
        <s v="COMISIÓN NACIONAL DEL SERVICIO CIVIL"/>
        <s v="INSTITUTO TOLIMENSE DE FORMACION TECNICA PROFESIONAL"/>
        <s v="CORPORACIÓN AUTÓNOMA REGIONAL PARA EL DESARROLLO SOSTENIBLE DEL CHOCO (CODECHOCO)"/>
        <s v="UNIVERSIDADES PÚBLICAS - UNIVERSIDAD FRANCISCO DE PAULA SANTANDER"/>
        <s v="CORPORACIÓN AUTÓNOMA REGIONAL DEL GUAVIO (CORPOGUAVIO)"/>
        <s v="AGENCIA NACIONAL DEL ESPECTRO - ANE"/>
        <s v="CORPORACIÓN AUTÓNOMA REGIONAL DE LA GUAJIRA (CORPOGUAJIRA)"/>
        <s v="FONDO ROTATORIO DE LA REGISTRADURIA"/>
        <s v="SUPERINTENDENCIA FINANCIERA DE COLOMBIA"/>
        <s v="CORPORACIÓN AGENCIA NACIONAL DE GOBIERNO DIGITAL - AND"/>
        <s v="CONTRALORIA GENERAL DE LA REPUBLICA - GESTION GENERAL"/>
        <s v="FONDO SOCIAL DE VIVIENDA DE LA REGISTRADURÍA NACIONAL DEL ESTADO CIVIL"/>
        <s v="MINISTERIO DE MINAS Y ENERGIA - COMISION DE REGULACION DE ENERGIA Y GAS - CREG -"/>
        <s v="SUPERINTENDENCIA DE VIGILANCIA Y SEGURIDAD PRIVADA"/>
        <s v="UNIVERSIDADES PÚBLICAS - UNIVERSIDAD INTERNACIONAL DEL TRÓPICO AMERICANO"/>
        <s v="INSTITUTO DE HIDROLOGIA, METEOROLOGIA Y ESTUDIOS AMBIENTALES - IDEAM"/>
        <s v="UNIDAD ADMINISTRATIVA ESPECIAL DE ALIMENTACION ESCOLAR"/>
        <s v="DEPARTAMENTO DE LA FUNCIÓN PÚBLICA - GESTIÓN GENERAL"/>
        <s v="FONDO DE BIENESTAR SOCIAL DE LA CONTRALORÍA GENERAL DE LA REPÚBLICA"/>
        <s v="SUPERINTENDENCIA DE LA ECONOMÍA SOLIDARIA"/>
        <s v="UNIVERSIDADES PÚBLICAS - UNIVERSIDAD FRANCISCO DE PAULA SANTANDER SECCIONAL OCAÑA"/>
        <s v="FONDO ESPECIAL PARA LA ADMINISTRACION DE BIENES DE LA FISCALIA GENERAL DE LA NACION"/>
        <s v="PARQUES NACIONALES NATURALES DE COLOMBIA"/>
        <s v="UNIDAD DE PLANEACION MINERO ENERGETICA - UPME"/>
        <s v="FONDO NACIONAL AMBIENTAL - GESTION GENERAL"/>
        <s v="INSTITUTO NACIONAL DE METROLOGIA - INM"/>
        <s v="AGENCIA NACIONAL DE HIDROCARBUROS - ANH"/>
        <s v="UNIVERSIDADES PÚBLICAS - UNIVERSIDAD DEL ATLÁNTICO"/>
        <s v="UNIDAD ADMINISTRATIVA ESPECIAL DIRECCIÓN DE IMPUESTOS Y ADUANAS NACIONALES"/>
        <s v="UNIVERSIDADES PÚBLICAS - UNIVERSIDAD DE LA GUAJIRA"/>
        <s v="COMPUTADORES PARA EDUCAR (CPE)"/>
        <s v="UNIVERSIDADES PÚBLICAS - UNIVERSIDAD DE PAMPLONA"/>
        <s v="UNIVERSIDADES PUBLICAS - UNIVERSIDAD PEDAGOGICA NACIONAL"/>
        <s v="UNIVERSIDADES PUBLICAS - UNIVERSIDAD DEL PACIFICO"/>
        <s v="UNIVERSIDADES PUBLICAS - UNIVERSIDAD DE CORDOBA"/>
        <s v="UNIVERSIDADES PÚBLICAS - UNIVERSIDAD DEL TOLIMA"/>
        <s v="REGISTRADURIA NACIONAL DEL ESTADO CIVIL - GESTION GENERAL"/>
        <s v="UNIVERSIDADES PUBLICAS - UNIVERSIDAD TECNOLOGICA DEL CHOCO DIEGO LUIS CORDOBA"/>
        <s v="UNIVERSIDADES PUBLICAS - UNIVERSIDAD DE CALDAS"/>
        <s v="UNIVERSIDADES PUBLICAS - UNIVERSIDAD POPULAR DEL CESAR"/>
        <s v="UNIVERSIDADES PÚBLICAS - UNIVERSIDAD DE CUNDINAMARCA"/>
        <s v="UNIVERSIDADES PÚBLICAS - UNIVERSIDAD DISTRITAL FRANCISCO JOSE DE CALDAS"/>
        <s v="UNIVERSIDADES PUBLICAS - UNIVERSIDAD DE LA AMAZONIA"/>
        <s v="UNIVERSIDADES PUBLICAS - UNIVERSIDAD DEL CAUCA"/>
        <s v="UNIVERSIDADES PÚBLICAS - UNIVERSIDAD INDUSTRIAL DE SANTANDER"/>
        <s v="UNIVERSIDADES PUBLICAS - UNIVERSIDAD SURCOLOMBIANA"/>
        <s v="UNIVERSIDADES PUBLICAS - UNIVERSIDAD PEDAGOGICA Y TECNOLOGICA DE COLOMBIA"/>
        <s v="UNIVERSIDADES PUBLICAS - UNIVERSIDAD DE LOS LLANOS"/>
        <s v="UNIVERSIDADES PÚBLICAS - UNIVERSIDAD MILITAR NUEVA GRANADA"/>
        <s v="UNIVERSIDADES PÚBLICAS - UNIVERSIDAD DE NARIÑO"/>
        <s v="UNIVERSIDADES PUBLICAS - UNIVERSIDAD COLEGIO MAYOR DE CUNDINAMARCA"/>
        <s v="UNIVERSIDADES PÚBLICAS - UNIVERSIDAD DEL QUINDÍO"/>
        <s v="UNIVERSIDADES PÚBLICAS - UNIVERSIDAD DE SUCRE"/>
        <s v="UNIVERSIDADES PÚBLICAS - UNIVERSIDAD DEL MAGDALENA"/>
        <s v="UNIVERSIDADES PÚBLICAS - UNIVERSIDAD DE CARTAGENA"/>
        <s v="UNIVERSIDADES PUBLICAS - UNIVERSIDAD TECNOLOGICA DE PEREIRA"/>
        <s v="UNIVERSIDADES PUBLICAS - UNIVERSIDAD NACIONAL ABIERTA Y A DISTANCIA UNAD"/>
        <s v="UNIVERSIDADES PÚBLICAS - UNIVERSIDAD DE ANTIOQUIA"/>
        <s v="UNIVERSIDADES PÚBLICAS - UNIVERSIDAD DEL VALLE"/>
        <s v="UNIVERSIDADES PUBLICAS - UNIVERSIDAD NACIONAL DE COLOMBIA"/>
        <s v="CORPORACIÓN AUTÓNOMA REGIONAL PARA LA DEFENSA DE LA MESETA DE BUCARAMANGA (CDMB)"/>
        <s v="REGISTRADURIA NACIONAL DEL ESTADO CIVIL - CONSEJO NACIONAL ELECTORAL"/>
        <s v="FONDO DE PREVISIÓN SOCIAL DEL CONGRESO - CESANTÍAS Y VIVIENDA"/>
        <s v="COMISIÓN PARA EL ESCLARECIMIENTO DE LA VERDAD, LA  CONVIVENCIA Y LA NO REPETICIÓN EN LIQUIDACIÓN" u="1"/>
        <s v="INSTITUTO NACIONAL PARA CIEGOS (INCI)" u="1"/>
      </sharedItems>
    </cacheField>
    <cacheField name="BPIN" numFmtId="0">
      <sharedItems containsBlank="1"/>
    </cacheField>
    <cacheField name="Gsto" numFmtId="0">
      <sharedItems count="3">
        <s v="A"/>
        <s v="B"/>
        <s v="C"/>
      </sharedItems>
    </cacheField>
    <cacheField name="Prog" numFmtId="0">
      <sharedItems/>
    </cacheField>
    <cacheField name="Subp" numFmtId="0">
      <sharedItems/>
    </cacheField>
    <cacheField name="Proy" numFmtId="0">
      <sharedItems/>
    </cacheField>
    <cacheField name="SubP2" numFmtId="0">
      <sharedItems/>
    </cacheField>
    <cacheField name="SubOrd" numFmtId="0">
      <sharedItems/>
    </cacheField>
    <cacheField name="Rec" numFmtId="0">
      <sharedItems containsSemiMixedTypes="0" containsString="0" containsNumber="1" containsInteger="1" minValue="10" maxValue="52"/>
    </cacheField>
    <cacheField name="Sit" numFmtId="0">
      <sharedItems/>
    </cacheField>
    <cacheField name="Nombre" numFmtId="0">
      <sharedItems longText="1"/>
    </cacheField>
    <cacheField name="Inicial" numFmtId="165">
      <sharedItems containsSemiMixedTypes="0" containsString="0" containsNumber="1" containsInteger="1" minValue="0" maxValue="39685898906154"/>
    </cacheField>
    <cacheField name="Positivas" numFmtId="165">
      <sharedItems containsSemiMixedTypes="0" containsString="0" containsNumber="1" minValue="0" maxValue="8000000000000"/>
    </cacheField>
    <cacheField name="Negativas" numFmtId="165">
      <sharedItems containsSemiMixedTypes="0" containsString="0" containsNumber="1" containsInteger="1" minValue="0" maxValue="15421786000000"/>
    </cacheField>
    <cacheField name="Vigente" numFmtId="165">
      <sharedItems containsSemiMixedTypes="0" containsString="0" containsNumber="1" minValue="0" maxValue="39685898906154"/>
    </cacheField>
    <cacheField name="CDP" numFmtId="165">
      <sharedItems containsSemiMixedTypes="0" containsString="0" containsNumber="1" minValue="0" maxValue="39685898906154"/>
    </cacheField>
    <cacheField name="Compromisos" numFmtId="165">
      <sharedItems containsSemiMixedTypes="0" containsString="0" containsNumber="1" minValue="0" maxValue="39685898906154"/>
    </cacheField>
    <cacheField name="Obligación" numFmtId="165">
      <sharedItems containsSemiMixedTypes="0" containsString="0" containsNumber="1" minValue="0" maxValue="39680763454259"/>
    </cacheField>
    <cacheField name="Pago" numFmtId="165">
      <sharedItems containsSemiMixedTypes="0" containsString="0" containsNumber="1" minValue="0" maxValue="39680763454259"/>
    </cacheField>
    <cacheField name="FUENTE" numFmtId="49">
      <sharedItems/>
    </cacheField>
    <cacheField name="Programa PGN" numFmtId="165">
      <sharedItems/>
    </cacheField>
    <cacheField name="Componente" numFmtId="0">
      <sharedItems/>
    </cacheField>
    <cacheField name="Reservas" numFmtId="0" formula="Compromisos-Obligación" databaseField="0"/>
    <cacheField name="CxP" numFmtId="0" formula="Obligación-Pago" databaseField="0"/>
    <cacheField name="Total Rezago" numFmtId="0" formula="Reservas+CxP" databaseField="0"/>
    <cacheField name="Pérdida de Apropiación" numFmtId="0" formula="Vigente-Compromisos" databaseField="0"/>
    <cacheField name="vigente 2014" numFmtId="0" formula="Vigente/1000000" databaseField="0"/>
    <cacheField name="OBLIG" numFmtId="0" formula="Obligación/1000000" databaseField="0"/>
    <cacheField name="%Comp" numFmtId="0" formula="IF(Vigente=0,0,Compromisos/Vigente)" databaseField="0"/>
    <cacheField name="%Oblig" numFmtId="0" formula="IF(Vigente=0,0,Obligación/Vigente)" databaseField="0"/>
    <cacheField name=" Vig con Aplaz" numFmtId="0" formula="Vigente-#NAME?" databaseField="0"/>
    <cacheField name="Campo1" numFmtId="0" formula="Vigente-#NAM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15">
  <r>
    <x v="0"/>
    <s v="171600"/>
    <x v="0"/>
    <m/>
    <x v="0"/>
    <s v="0008"/>
    <s v="0004"/>
    <s v="0001"/>
    <s v=""/>
    <s v="0000"/>
    <n v="10"/>
    <s v="C"/>
    <s v="CUOTA DE FISCALIZACIÓN Y AUDITAJE"/>
    <n v="0"/>
    <n v="95069353"/>
    <n v="95069353"/>
    <n v="0"/>
    <n v="0"/>
    <n v="0"/>
    <n v="0"/>
    <n v="0"/>
    <s v="Nacion"/>
    <s v="Gastos Generales"/>
    <s v="CUOTA DE FISCALIZACIÓN Y AUDITAJE"/>
  </r>
  <r>
    <x v="1"/>
    <s v="110101"/>
    <x v="1"/>
    <m/>
    <x v="0"/>
    <s v="0008"/>
    <s v="0004"/>
    <s v="0001"/>
    <s v=""/>
    <s v="0000"/>
    <n v="10"/>
    <s v="C"/>
    <s v="CUOTA DE FISCALIZACIÓN Y AUDITAJE"/>
    <n v="0"/>
    <n v="69707970"/>
    <n v="69707970"/>
    <n v="0"/>
    <n v="0"/>
    <n v="0"/>
    <n v="0"/>
    <n v="0"/>
    <s v="Nacion"/>
    <s v="Gastos Generales"/>
    <s v="CUOTA DE FISCALIZACIÓN Y AUDITAJE"/>
  </r>
  <r>
    <x v="2"/>
    <s v="131401"/>
    <x v="2"/>
    <m/>
    <x v="0"/>
    <s v="0003"/>
    <s v="0003"/>
    <s v="0001"/>
    <s v="0999"/>
    <s v="0000"/>
    <n v="10"/>
    <s v="C"/>
    <s v="OTRAS TRANSFERENCIAS - DISTRIBUCIÓN PREVIO CONCEPTO DGPPN"/>
    <n v="16053000000"/>
    <n v="0"/>
    <n v="16053000000"/>
    <n v="0"/>
    <n v="0"/>
    <n v="0"/>
    <n v="0"/>
    <n v="0"/>
    <s v="Nacion"/>
    <s v="Transferencias"/>
    <s v="OTRAS TRANSFERENCIAS - DISTRIBUCIÓN PREVIO CONCEPTO DGPPN"/>
  </r>
  <r>
    <x v="3"/>
    <s v="010102"/>
    <x v="3"/>
    <m/>
    <x v="0"/>
    <s v="0003"/>
    <s v="0003"/>
    <s v="0001"/>
    <s v="0999"/>
    <s v="0000"/>
    <n v="10"/>
    <s v="C"/>
    <s v="OTRAS TRANSFERENCIAS - DISTRIBUCIÓN PREVIO CONCEPTO DGPPN"/>
    <n v="57900000000"/>
    <n v="0"/>
    <n v="57900000000"/>
    <n v="0"/>
    <n v="0"/>
    <n v="0"/>
    <n v="0"/>
    <n v="0"/>
    <s v="Nacion"/>
    <s v="Transferencias"/>
    <s v="OTRAS TRANSFERENCIAS - DISTRIBUCIÓN PREVIO CONCEPTO DGPPN"/>
  </r>
  <r>
    <x v="3"/>
    <s v="010102"/>
    <x v="3"/>
    <m/>
    <x v="0"/>
    <s v="0008"/>
    <s v="0004"/>
    <s v="0001"/>
    <s v=""/>
    <s v="0000"/>
    <n v="10"/>
    <s v="C"/>
    <s v="CUOTA DE FISCALIZACIÓN Y AUDITAJE"/>
    <n v="0"/>
    <n v="182112430"/>
    <n v="182112430"/>
    <n v="0"/>
    <n v="0"/>
    <n v="0"/>
    <n v="0"/>
    <n v="0"/>
    <s v="Nacion"/>
    <s v="Gastos Generales"/>
    <s v="CUOTA DE FISCALIZACIÓN Y AUDITAJE"/>
  </r>
  <r>
    <x v="4"/>
    <s v="150111"/>
    <x v="4"/>
    <m/>
    <x v="0"/>
    <s v="0003"/>
    <s v="0003"/>
    <s v="0001"/>
    <s v="0999"/>
    <s v="0000"/>
    <n v="16"/>
    <s v="S"/>
    <s v="OTRAS TRANSFERENCIAS - DISTRIBUCIÓN PREVIO CONCEPTO DGPPN"/>
    <n v="119596000000"/>
    <n v="0"/>
    <n v="119596000000"/>
    <n v="0"/>
    <n v="0"/>
    <n v="0"/>
    <n v="0"/>
    <n v="0"/>
    <s v="Nacion"/>
    <s v="Transferencias"/>
    <s v="OTRAS TRANSFERENCIAS - DISTRIBUCIÓN PREVIO CONCEPTO DGPPN"/>
  </r>
  <r>
    <x v="4"/>
    <s v="150111"/>
    <x v="4"/>
    <m/>
    <x v="0"/>
    <s v="0003"/>
    <s v="0003"/>
    <s v="0001"/>
    <s v="0999"/>
    <s v="0000"/>
    <n v="10"/>
    <s v="C"/>
    <s v="OTRAS TRANSFERENCIAS - DISTRIBUCIÓN PREVIO CONCEPTO DGPPN"/>
    <n v="81355000000"/>
    <n v="0"/>
    <n v="81355000000"/>
    <n v="0"/>
    <n v="0"/>
    <n v="0"/>
    <n v="0"/>
    <n v="0"/>
    <s v="Nacion"/>
    <s v="Transferencias"/>
    <s v="OTRAS TRANSFERENCIAS - DISTRIBUCIÓN PREVIO CONCEPTO DGPPN"/>
  </r>
  <r>
    <x v="4"/>
    <s v="150111"/>
    <x v="4"/>
    <m/>
    <x v="0"/>
    <s v="0008"/>
    <s v="0005"/>
    <s v="0000"/>
    <s v=""/>
    <s v="0000"/>
    <n v="16"/>
    <s v="S"/>
    <s v="MULTAS, SANCIONES E INTERESES DE MORA"/>
    <n v="11000000"/>
    <n v="0"/>
    <n v="11000000"/>
    <n v="0"/>
    <n v="0"/>
    <n v="0"/>
    <n v="0"/>
    <n v="0"/>
    <s v="Nacion"/>
    <s v="Gastos Generales"/>
    <s v="MULTAS, SANCIONES E INTERESES DE MORA"/>
  </r>
  <r>
    <x v="5"/>
    <s v="020900"/>
    <x v="5"/>
    <m/>
    <x v="0"/>
    <s v="0001"/>
    <s v="0002"/>
    <s v="0002"/>
    <s v=""/>
    <s v="0000"/>
    <n v="10"/>
    <s v="C"/>
    <s v="CONTRIBUCIONES INHERENTES A LA NÓMINA"/>
    <n v="0"/>
    <n v="191000000"/>
    <n v="191000000"/>
    <n v="0"/>
    <n v="0"/>
    <n v="0"/>
    <n v="0"/>
    <n v="0"/>
    <s v="Nacion"/>
    <s v="Gastos de Personal"/>
    <s v="CONTRIBUCIONES INHERENTES A LA NÓMINA"/>
  </r>
  <r>
    <x v="5"/>
    <s v="021401"/>
    <x v="6"/>
    <m/>
    <x v="0"/>
    <s v="0008"/>
    <s v="0004"/>
    <s v="0001"/>
    <s v=""/>
    <s v="0000"/>
    <n v="10"/>
    <s v="C"/>
    <s v="CUOTA DE FISCALIZACIÓN Y AUDITAJE"/>
    <n v="0"/>
    <n v="14291740"/>
    <n v="14291740"/>
    <n v="0"/>
    <n v="0"/>
    <n v="0"/>
    <n v="0"/>
    <n v="0"/>
    <s v="Nacion"/>
    <s v="Gastos Generales"/>
    <s v="CUOTA DE FISCALIZACIÓN Y AUDITAJE"/>
  </r>
  <r>
    <x v="4"/>
    <s v="150111"/>
    <x v="4"/>
    <m/>
    <x v="0"/>
    <s v="0008"/>
    <s v="0001"/>
    <s v="0000"/>
    <s v=""/>
    <s v="0000"/>
    <n v="16"/>
    <s v="S"/>
    <s v="IMPUESTOS"/>
    <n v="45000000"/>
    <n v="0"/>
    <n v="45000000"/>
    <n v="0"/>
    <n v="0"/>
    <n v="0"/>
    <n v="0"/>
    <n v="0"/>
    <s v="Nacion"/>
    <s v="Gastos Generales"/>
    <s v="IMPUESTOS"/>
  </r>
  <r>
    <x v="6"/>
    <s v="120400"/>
    <x v="7"/>
    <m/>
    <x v="0"/>
    <s v="0001"/>
    <s v="0002"/>
    <s v="0004"/>
    <s v=""/>
    <s v="0000"/>
    <n v="20"/>
    <s v="P"/>
    <s v="OTROS GASTOS DE PERSONAL - DISTRIBUCIÓN PREVIO CONCEPTO DGPPN"/>
    <n v="630300000"/>
    <n v="0"/>
    <n v="630300000"/>
    <n v="0"/>
    <n v="0"/>
    <n v="0"/>
    <n v="0"/>
    <n v="0"/>
    <s v="Propios"/>
    <s v="Gastos de Personal"/>
    <s v="OTROS GASTOS DE PERSONAL - DISTRIBUCIÓN PREVIO CONCEPTO DGPPN"/>
  </r>
  <r>
    <x v="4"/>
    <s v="150111"/>
    <x v="4"/>
    <m/>
    <x v="0"/>
    <s v="0001"/>
    <s v="0001"/>
    <s v="0004"/>
    <s v=""/>
    <s v="0000"/>
    <n v="16"/>
    <s v="S"/>
    <s v="OTROS GASTOS DE PERSONAL - DISTRIBUCIÓN PREVIO CONCEPTO DGPPN"/>
    <n v="13457000000"/>
    <n v="0"/>
    <n v="13457000000"/>
    <n v="0"/>
    <n v="0"/>
    <n v="0"/>
    <n v="0"/>
    <n v="0"/>
    <s v="Nacion"/>
    <s v="Gastos de Personal"/>
    <s v="OTROS GASTOS DE PERSONAL - DISTRIBUCIÓN PREVIO CONCEPTO DGPPN"/>
  </r>
  <r>
    <x v="2"/>
    <s v="131200"/>
    <x v="8"/>
    <m/>
    <x v="0"/>
    <s v="0008"/>
    <s v="0004"/>
    <s v="0001"/>
    <s v=""/>
    <s v="0000"/>
    <n v="10"/>
    <s v="C"/>
    <s v="CUOTA DE FISCALIZACIÓN Y AUDITAJE"/>
    <n v="0"/>
    <n v="11294595"/>
    <n v="11294595"/>
    <n v="0"/>
    <n v="0"/>
    <n v="0"/>
    <n v="0"/>
    <n v="0"/>
    <s v="Nacion"/>
    <s v="Gastos Generales"/>
    <s v="CUOTA DE FISCALIZACIÓN Y AUDITAJE"/>
  </r>
  <r>
    <x v="7"/>
    <s v="241300"/>
    <x v="9"/>
    <m/>
    <x v="0"/>
    <s v="0003"/>
    <s v="0003"/>
    <s v="0001"/>
    <s v="0999"/>
    <s v="0000"/>
    <n v="20"/>
    <s v="P"/>
    <s v="OTRAS TRANSFERENCIAS - DISTRIBUCIÓN PREVIO CONCEPTO DGPPN"/>
    <n v="5423125092"/>
    <n v="0"/>
    <n v="5423125092"/>
    <n v="0"/>
    <n v="0"/>
    <n v="0"/>
    <n v="0"/>
    <n v="0"/>
    <s v="Propios"/>
    <s v="Transferencias"/>
    <s v="OTRAS TRANSFERENCIAS - DISTRIBUCIÓN PREVIO CONCEPTO DGPPN"/>
  </r>
  <r>
    <x v="2"/>
    <s v="131500"/>
    <x v="10"/>
    <m/>
    <x v="0"/>
    <s v="0003"/>
    <s v="0003"/>
    <s v="0001"/>
    <s v="0999"/>
    <s v="0000"/>
    <n v="11"/>
    <s v="C"/>
    <s v="OTRAS TRANSFERENCIAS - DISTRIBUCIÓN PREVIO CONCEPTO DGPPN"/>
    <n v="6348000000"/>
    <n v="0"/>
    <n v="6348000000"/>
    <n v="0"/>
    <n v="0"/>
    <n v="0"/>
    <n v="0"/>
    <n v="0"/>
    <s v="Nacion"/>
    <s v="Transferencias"/>
    <s v="OTRAS TRANSFERENCIAS - DISTRIBUCIÓN PREVIO CONCEPTO DGPPN"/>
  </r>
  <r>
    <x v="8"/>
    <s v="140100"/>
    <x v="11"/>
    <m/>
    <x v="1"/>
    <s v="0010"/>
    <s v="0002"/>
    <s v="0003"/>
    <s v=""/>
    <s v="0000"/>
    <n v="11"/>
    <s v="C"/>
    <s v="OTRAS CUENTAS POR PAGAR"/>
    <n v="0"/>
    <n v="6500000000000"/>
    <n v="6500000000000"/>
    <n v="0"/>
    <n v="0"/>
    <n v="0"/>
    <n v="0"/>
    <n v="0"/>
    <s v="Nacion"/>
    <s v="Servicio a la Deuda Interna"/>
    <s v="OTRAS CUENTAS POR PAGAR"/>
  </r>
  <r>
    <x v="4"/>
    <s v="152000"/>
    <x v="12"/>
    <m/>
    <x v="0"/>
    <s v="0001"/>
    <s v="0001"/>
    <s v="0004"/>
    <s v=""/>
    <s v="0000"/>
    <n v="20"/>
    <s v="P"/>
    <s v="OTROS GASTOS DE PERSONAL - DISTRIBUCIÓN PREVIO CONCEPTO DGPPN"/>
    <n v="5771000000"/>
    <n v="0"/>
    <n v="5771000000"/>
    <n v="0"/>
    <n v="0"/>
    <n v="0"/>
    <n v="0"/>
    <n v="0"/>
    <s v="Propios"/>
    <s v="Gastos de Personal"/>
    <s v="OTROS GASTOS DE PERSONAL - DISTRIBUCIÓN PREVIO CONCEPTO DGPPN"/>
  </r>
  <r>
    <x v="0"/>
    <s v="170101"/>
    <x v="13"/>
    <m/>
    <x v="0"/>
    <s v="0003"/>
    <s v="0003"/>
    <s v="0001"/>
    <s v="0999"/>
    <s v="0000"/>
    <n v="10"/>
    <s v="C"/>
    <s v="OTRAS TRANSFERENCIAS - DISTRIBUCIÓN PREVIO CONCEPTO DGPPN"/>
    <n v="10000000000"/>
    <n v="0"/>
    <n v="10000000000"/>
    <n v="0"/>
    <n v="0"/>
    <n v="0"/>
    <n v="0"/>
    <n v="0"/>
    <s v="Nacion"/>
    <s v="Transferencias"/>
    <s v="OTRAS TRANSFERENCIAS - DISTRIBUCIÓN PREVIO CONCEPTO DGPPN"/>
  </r>
  <r>
    <x v="0"/>
    <s v="170101"/>
    <x v="13"/>
    <m/>
    <x v="0"/>
    <s v="0008"/>
    <s v="0004"/>
    <s v="0001"/>
    <s v=""/>
    <s v="0000"/>
    <n v="10"/>
    <s v="C"/>
    <s v="CUOTA DE FISCALIZACIÓN Y AUDITAJE"/>
    <n v="0"/>
    <n v="210437593"/>
    <n v="210437593"/>
    <n v="0"/>
    <n v="0"/>
    <n v="0"/>
    <n v="0"/>
    <n v="0"/>
    <s v="Nacion"/>
    <s v="Gastos Generales"/>
    <s v="CUOTA DE FISCALIZACIÓN Y AUDITAJE"/>
  </r>
  <r>
    <x v="0"/>
    <s v="171500"/>
    <x v="14"/>
    <m/>
    <x v="0"/>
    <s v="0008"/>
    <s v="0004"/>
    <s v="0001"/>
    <s v=""/>
    <s v="0000"/>
    <n v="10"/>
    <s v="C"/>
    <s v="CUOTA DE FISCALIZACIÓN Y AUDITAJE"/>
    <n v="0"/>
    <n v="102093015"/>
    <n v="102093015"/>
    <n v="0"/>
    <n v="0"/>
    <n v="0"/>
    <n v="0"/>
    <n v="0"/>
    <s v="Nacion"/>
    <s v="Gastos Generales"/>
    <s v="CUOTA DE FISCALIZACIÓN Y AUDITAJE"/>
  </r>
  <r>
    <x v="9"/>
    <s v="290200"/>
    <x v="15"/>
    <m/>
    <x v="0"/>
    <s v="0003"/>
    <s v="0003"/>
    <s v="0001"/>
    <s v="0999"/>
    <s v="0000"/>
    <n v="10"/>
    <s v="C"/>
    <s v="OTRAS TRANSFERENCIAS - DISTRIBUCIÓN PREVIO CONCEPTO DGPPN"/>
    <n v="12721800000"/>
    <n v="0"/>
    <n v="12721800000"/>
    <n v="0"/>
    <n v="0"/>
    <n v="0"/>
    <n v="0"/>
    <n v="0"/>
    <s v="Nacion"/>
    <s v="Transferencias"/>
    <s v="OTRAS TRANSFERENCIAS - DISTRIBUCIÓN PREVIO CONCEPTO DGPPN"/>
  </r>
  <r>
    <x v="10"/>
    <s v="223800"/>
    <x v="16"/>
    <m/>
    <x v="0"/>
    <s v="0008"/>
    <s v="0004"/>
    <s v="0001"/>
    <s v=""/>
    <s v="0000"/>
    <n v="10"/>
    <s v="C"/>
    <s v="CUOTA DE FISCALIZACIÓN Y AUDITAJE"/>
    <n v="0"/>
    <n v="1333842"/>
    <n v="1333842"/>
    <n v="0"/>
    <n v="0"/>
    <n v="0"/>
    <n v="0"/>
    <n v="0"/>
    <s v="Nacion"/>
    <s v="Gastos Generales"/>
    <s v="CUOTA DE FISCALIZACIÓN Y AUDITAJE"/>
  </r>
  <r>
    <x v="11"/>
    <s v="230101"/>
    <x v="17"/>
    <m/>
    <x v="0"/>
    <s v="0001"/>
    <s v="0001"/>
    <s v="0004"/>
    <s v=""/>
    <s v="0000"/>
    <n v="10"/>
    <s v="C"/>
    <s v="OTROS GASTOS DE PERSONAL - DISTRIBUCIÓN PREVIO CONCEPTO DGPPN"/>
    <n v="10714691000"/>
    <n v="0"/>
    <n v="10714691000"/>
    <n v="0"/>
    <n v="0"/>
    <n v="0"/>
    <n v="0"/>
    <n v="0"/>
    <s v="Nacion"/>
    <s v="Gastos de Personal"/>
    <s v="OTROS GASTOS DE PERSONAL - DISTRIBUCIÓN PREVIO CONCEPTO DGPPN"/>
  </r>
  <r>
    <x v="11"/>
    <s v="230101"/>
    <x v="17"/>
    <m/>
    <x v="0"/>
    <s v="0003"/>
    <s v="0003"/>
    <s v="0001"/>
    <s v="0999"/>
    <s v="0000"/>
    <n v="10"/>
    <s v="C"/>
    <s v="OTRAS TRANSFERENCIAS - DISTRIBUCIÓN PREVIO CONCEPTO DGPPN"/>
    <n v="338935000"/>
    <n v="0"/>
    <n v="338935000"/>
    <n v="0"/>
    <n v="0"/>
    <n v="0"/>
    <n v="0"/>
    <n v="0"/>
    <s v="Nacion"/>
    <s v="Transferencias"/>
    <s v="OTRAS TRANSFERENCIAS - DISTRIBUCIÓN PREVIO CONCEPTO DGPPN"/>
  </r>
  <r>
    <x v="7"/>
    <s v="241500"/>
    <x v="18"/>
    <m/>
    <x v="0"/>
    <s v="0003"/>
    <s v="0003"/>
    <s v="0001"/>
    <s v="0999"/>
    <s v="0000"/>
    <n v="10"/>
    <s v="C"/>
    <s v="OTRAS TRANSFERENCIAS - DISTRIBUCIÓN PREVIO CONCEPTO DGPPN"/>
    <n v="1330936000"/>
    <n v="0"/>
    <n v="1330936000"/>
    <n v="0"/>
    <n v="0"/>
    <n v="0"/>
    <n v="0"/>
    <n v="0"/>
    <s v="Nacion"/>
    <s v="Transferencias"/>
    <s v="OTRAS TRANSFERENCIAS - DISTRIBUCIÓN PREVIO CONCEPTO DGPPN"/>
  </r>
  <r>
    <x v="12"/>
    <s v="210101"/>
    <x v="19"/>
    <m/>
    <x v="0"/>
    <s v="0008"/>
    <s v="0004"/>
    <s v="0001"/>
    <s v=""/>
    <s v="0000"/>
    <n v="10"/>
    <s v="C"/>
    <s v="CUOTA DE FISCALIZACIÓN Y AUDITAJE"/>
    <n v="0"/>
    <n v="995633531"/>
    <n v="995633531"/>
    <n v="0"/>
    <n v="0"/>
    <n v="0"/>
    <n v="0"/>
    <n v="0"/>
    <s v="Nacion"/>
    <s v="Gastos Generales"/>
    <s v="CUOTA DE FISCALIZACIÓN Y AUDITAJE"/>
  </r>
  <r>
    <x v="13"/>
    <s v="320101"/>
    <x v="20"/>
    <m/>
    <x v="0"/>
    <s v="0003"/>
    <s v="0003"/>
    <s v="0001"/>
    <s v="0034"/>
    <s v="0000"/>
    <n v="10"/>
    <s v="C"/>
    <s v="FORTALECIMIENTO A LA CONSULTA PREVIA. CONVENIO 169 OIT, LEY 21 DE 1991, LEY 70 DE 1993"/>
    <n v="1153152000"/>
    <n v="0"/>
    <n v="1153152000"/>
    <n v="0"/>
    <n v="0"/>
    <n v="0"/>
    <n v="0"/>
    <n v="0"/>
    <s v="Nacion"/>
    <s v="Transferencias"/>
    <s v="FORTALECIMIENTO A LA CONSULTA PREVIA. CONVENIO 169 OIT, LEY 21 DE 1991, LEY 70 DE 1993"/>
  </r>
  <r>
    <x v="13"/>
    <s v="320101"/>
    <x v="20"/>
    <m/>
    <x v="0"/>
    <s v="0008"/>
    <s v="0004"/>
    <s v="0001"/>
    <s v=""/>
    <s v="0000"/>
    <n v="10"/>
    <s v="C"/>
    <s v="CUOTA DE FISCALIZACIÓN Y AUDITAJE"/>
    <n v="0"/>
    <n v="1369507901"/>
    <n v="1369507901"/>
    <n v="0"/>
    <n v="0"/>
    <n v="0"/>
    <n v="0"/>
    <n v="0"/>
    <s v="Nacion"/>
    <s v="Gastos Generales"/>
    <s v="CUOTA DE FISCALIZACIÓN Y AUDITAJE"/>
  </r>
  <r>
    <x v="13"/>
    <s v="320101"/>
    <x v="20"/>
    <m/>
    <x v="0"/>
    <s v="0003"/>
    <s v="0003"/>
    <s v="0001"/>
    <s v="0021"/>
    <s v="0000"/>
    <n v="16"/>
    <s v="S"/>
    <s v="FONDO DE COMPENSACIÓN AMBIENTAL DISTRIBUCIÓN COMITÉ FONDO-MINISTERIO DEL MEDIO AMBIENTE ARTÍCULO 24 LEY 344 DE 1996."/>
    <n v="16296000000"/>
    <n v="0"/>
    <n v="16296000000"/>
    <n v="0"/>
    <n v="0"/>
    <n v="0"/>
    <n v="0"/>
    <n v="0"/>
    <s v="Nacion"/>
    <s v="Transferencias"/>
    <s v="FONDO DE COMPENSACIÓN AMBIENTAL DISTRIBUCIÓN COMITÉ FONDO-MINISTERIO DEL MEDIO AMBIENTE ARTÍCULO 24 LEY 344 DE 1996."/>
  </r>
  <r>
    <x v="14"/>
    <s v="050300"/>
    <x v="21"/>
    <m/>
    <x v="0"/>
    <s v="0003"/>
    <s v="0008"/>
    <s v="0001"/>
    <s v="0001"/>
    <s v="0000"/>
    <n v="27"/>
    <s v="P"/>
    <s v="CRÉDITOS EDUCATIVOS DE EXCELENCIA"/>
    <n v="146000000"/>
    <n v="0"/>
    <n v="146000000"/>
    <n v="0"/>
    <n v="0"/>
    <n v="0"/>
    <n v="0"/>
    <n v="0"/>
    <s v="Propios"/>
    <s v="Transferencias"/>
    <s v="CRÉDITOS EDUCATIVOS DE EXCELENCIA"/>
  </r>
  <r>
    <x v="14"/>
    <s v="050300"/>
    <x v="21"/>
    <m/>
    <x v="0"/>
    <s v="0001"/>
    <s v="0001"/>
    <s v="0004"/>
    <s v=""/>
    <s v="0000"/>
    <n v="27"/>
    <s v="P"/>
    <s v="OTROS GASTOS DE PERSONAL - DISTRIBUCIÓN PREVIO CONCEPTO DGPPN"/>
    <n v="8560232948"/>
    <n v="0"/>
    <n v="8560232948"/>
    <n v="0"/>
    <n v="0"/>
    <n v="0"/>
    <n v="0"/>
    <n v="0"/>
    <s v="Propios"/>
    <s v="Gastos de Personal"/>
    <s v="OTROS GASTOS DE PERSONAL - DISTRIBUCIÓN PREVIO CONCEPTO DGPPN"/>
  </r>
  <r>
    <x v="6"/>
    <s v="120101"/>
    <x v="22"/>
    <m/>
    <x v="0"/>
    <s v="0003"/>
    <s v="0003"/>
    <s v="0001"/>
    <s v="0999"/>
    <s v="0000"/>
    <n v="10"/>
    <s v="C"/>
    <s v="OTRAS TRANSFERENCIAS - DISTRIBUCIÓN PREVIO CONCEPTO DGPPN"/>
    <n v="11960100000"/>
    <n v="0"/>
    <n v="11960100000"/>
    <n v="0"/>
    <n v="0"/>
    <n v="0"/>
    <n v="0"/>
    <n v="0"/>
    <s v="Nacion"/>
    <s v="Transferencias"/>
    <s v="OTRAS TRANSFERENCIAS - DISTRIBUCIÓN PREVIO CONCEPTO DGPPN"/>
  </r>
  <r>
    <x v="6"/>
    <s v="120101"/>
    <x v="22"/>
    <m/>
    <x v="0"/>
    <s v="0003"/>
    <s v="0003"/>
    <s v="0001"/>
    <s v="0999"/>
    <s v="0000"/>
    <n v="11"/>
    <s v="S"/>
    <s v="OTRAS TRANSFERENCIAS - DISTRIBUCIÓN PREVIO CONCEPTO DGPPN"/>
    <n v="198900000"/>
    <n v="0"/>
    <n v="198900000"/>
    <n v="0"/>
    <n v="0"/>
    <n v="0"/>
    <n v="0"/>
    <n v="0"/>
    <s v="Nacion"/>
    <s v="Transferencias"/>
    <s v="OTRAS TRANSFERENCIAS - DISTRIBUCIÓN PREVIO CONCEPTO DGPPN"/>
  </r>
  <r>
    <x v="15"/>
    <s v="340101"/>
    <x v="23"/>
    <m/>
    <x v="0"/>
    <s v="0003"/>
    <s v="0003"/>
    <s v="0001"/>
    <s v="0999"/>
    <s v="0000"/>
    <n v="10"/>
    <s v="C"/>
    <s v="OTRAS TRANSFERENCIAS - DISTRIBUCIÓN PREVIO CONCEPTO DGPPN"/>
    <n v="1000000000"/>
    <n v="0"/>
    <n v="1000000000"/>
    <n v="0"/>
    <n v="0"/>
    <n v="0"/>
    <n v="0"/>
    <n v="0"/>
    <s v="Nacion"/>
    <s v="Transferencias"/>
    <s v="OTRAS TRANSFERENCIAS - DISTRIBUCIÓN PREVIO CONCEPTO DGPPN"/>
  </r>
  <r>
    <x v="6"/>
    <s v="120101"/>
    <x v="22"/>
    <m/>
    <x v="0"/>
    <s v="0001"/>
    <s v="0002"/>
    <s v="0004"/>
    <s v=""/>
    <s v="0000"/>
    <n v="10"/>
    <s v="C"/>
    <s v="OTROS GASTOS DE PERSONAL - DISTRIBUCIÓN PREVIO CONCEPTO DGPPN"/>
    <n v="2432100000"/>
    <n v="0"/>
    <n v="2432100000"/>
    <n v="0"/>
    <n v="0"/>
    <n v="0"/>
    <n v="0"/>
    <n v="0"/>
    <s v="Nacion"/>
    <s v="Gastos de Personal"/>
    <s v="OTROS GASTOS DE PERSONAL - DISTRIBUCIÓN PREVIO CONCEPTO DGPPN"/>
  </r>
  <r>
    <x v="6"/>
    <s v="120101"/>
    <x v="22"/>
    <m/>
    <x v="0"/>
    <s v="0001"/>
    <s v="0002"/>
    <s v="0004"/>
    <s v=""/>
    <s v="0000"/>
    <n v="16"/>
    <s v="C"/>
    <s v="OTROS GASTOS DE PERSONAL - DISTRIBUCIÓN PREVIO CONCEPTO DGPPN"/>
    <n v="594100000"/>
    <n v="0"/>
    <n v="594100000"/>
    <n v="0"/>
    <n v="0"/>
    <n v="0"/>
    <n v="0"/>
    <n v="0"/>
    <s v="Nacion"/>
    <s v="Gastos de Personal"/>
    <s v="OTROS GASTOS DE PERSONAL - DISTRIBUCIÓN PREVIO CONCEPTO DGPPN"/>
  </r>
  <r>
    <x v="6"/>
    <s v="120101"/>
    <x v="22"/>
    <m/>
    <x v="0"/>
    <s v="0008"/>
    <s v="0003"/>
    <s v="0000"/>
    <s v=""/>
    <s v="0000"/>
    <n v="10"/>
    <s v="C"/>
    <s v="TASAS Y DERECHOS ADMINISTRATIVOS"/>
    <n v="11102000"/>
    <n v="0"/>
    <n v="11102000"/>
    <n v="0"/>
    <n v="0"/>
    <n v="0"/>
    <n v="0"/>
    <n v="0"/>
    <s v="Nacion"/>
    <s v="Gastos Generales"/>
    <s v="TASAS Y DERECHOS ADMINISTRATIVOS"/>
  </r>
  <r>
    <x v="16"/>
    <s v="440101"/>
    <x v="24"/>
    <m/>
    <x v="0"/>
    <s v="0008"/>
    <s v="0004"/>
    <s v="0001"/>
    <s v=""/>
    <s v="0000"/>
    <n v="10"/>
    <s v="C"/>
    <s v="CUOTA DE FISCALIZACIÓN Y AUDITAJE"/>
    <n v="0"/>
    <n v="390848341"/>
    <n v="390848341"/>
    <n v="0"/>
    <n v="0"/>
    <n v="0"/>
    <n v="0"/>
    <n v="0"/>
    <s v="Nacion"/>
    <s v="Gastos Generales"/>
    <s v="CUOTA DE FISCALIZACIÓN Y AUDITAJE"/>
  </r>
  <r>
    <x v="16"/>
    <s v="440101"/>
    <x v="24"/>
    <m/>
    <x v="0"/>
    <s v="0001"/>
    <s v="0001"/>
    <s v="0004"/>
    <s v=""/>
    <s v="0000"/>
    <n v="10"/>
    <s v="C"/>
    <s v="OTROS GASTOS DE PERSONAL - DISTRIBUCIÓN PREVIO CONCEPTO DGPPN"/>
    <n v="34948000000"/>
    <n v="0"/>
    <n v="34948000000"/>
    <n v="0"/>
    <n v="0"/>
    <n v="0"/>
    <n v="0"/>
    <n v="0"/>
    <s v="Nacion"/>
    <s v="Gastos de Personal"/>
    <s v="OTROS GASTOS DE PERSONAL - DISTRIBUCIÓN PREVIO CONCEPTO DGPPN"/>
  </r>
  <r>
    <x v="16"/>
    <s v="440101"/>
    <x v="24"/>
    <m/>
    <x v="0"/>
    <s v="0001"/>
    <s v="0001"/>
    <s v="0004"/>
    <s v=""/>
    <s v="0000"/>
    <n v="11"/>
    <s v="C"/>
    <s v="OTROS GASTOS DE PERSONAL - DISTRIBUCIÓN PREVIO CONCEPTO DGPPN"/>
    <n v="5117768189"/>
    <n v="0"/>
    <n v="5117768189"/>
    <n v="0"/>
    <n v="0"/>
    <n v="0"/>
    <n v="0"/>
    <n v="0"/>
    <s v="Nacion"/>
    <s v="Gastos de Personal"/>
    <s v="OTROS GASTOS DE PERSONAL - DISTRIBUCIÓN PREVIO CONCEPTO DGPPN"/>
  </r>
  <r>
    <x v="16"/>
    <s v="440101"/>
    <x v="24"/>
    <m/>
    <x v="0"/>
    <s v="0003"/>
    <s v="0003"/>
    <s v="0001"/>
    <s v="0999"/>
    <s v="0000"/>
    <n v="10"/>
    <s v="C"/>
    <s v="OTRAS TRANSFERENCIAS - DISTRIBUCIÓN PREVIO CONCEPTO DGPPN"/>
    <n v="10000000000"/>
    <n v="0"/>
    <n v="10000000000"/>
    <n v="0"/>
    <n v="0"/>
    <n v="0"/>
    <n v="0"/>
    <n v="0"/>
    <s v="Nacion"/>
    <s v="Transferencias"/>
    <s v="OTRAS TRANSFERENCIAS - DISTRIBUCIÓN PREVIO CONCEPTO DGPPN"/>
  </r>
  <r>
    <x v="4"/>
    <s v="150112"/>
    <x v="25"/>
    <m/>
    <x v="0"/>
    <s v="0001"/>
    <s v="0001"/>
    <s v="0004"/>
    <s v=""/>
    <s v="0000"/>
    <n v="16"/>
    <s v="S"/>
    <s v="OTROS GASTOS DE PERSONAL - DISTRIBUCIÓN PREVIO CONCEPTO DGPPN"/>
    <n v="3191000000"/>
    <n v="0"/>
    <n v="3191000000"/>
    <n v="0"/>
    <n v="0"/>
    <n v="0"/>
    <n v="0"/>
    <n v="0"/>
    <s v="Nacion"/>
    <s v="Gastos de Personal"/>
    <s v="OTROS GASTOS DE PERSONAL - DISTRIBUCIÓN PREVIO CONCEPTO DGPPN"/>
  </r>
  <r>
    <x v="4"/>
    <s v="150300"/>
    <x v="26"/>
    <m/>
    <x v="0"/>
    <s v="0003"/>
    <s v="0003"/>
    <s v="0001"/>
    <s v="0999"/>
    <s v="0000"/>
    <n v="10"/>
    <s v="C"/>
    <s v="OTRAS TRANSFERENCIAS - DISTRIBUCIÓN PREVIO CONCEPTO DGPPN"/>
    <n v="466695000000"/>
    <n v="0"/>
    <n v="466695000000"/>
    <n v="0"/>
    <n v="0"/>
    <n v="0"/>
    <n v="0"/>
    <n v="0"/>
    <s v="Nacion"/>
    <s v="Transferencias"/>
    <s v="OTRAS TRANSFERENCIAS - DISTRIBUCIÓN PREVIO CONCEPTO DGPPN"/>
  </r>
  <r>
    <x v="4"/>
    <s v="151000"/>
    <x v="27"/>
    <m/>
    <x v="0"/>
    <s v="0003"/>
    <s v="0003"/>
    <s v="0001"/>
    <s v="0999"/>
    <s v="0000"/>
    <n v="20"/>
    <s v="P"/>
    <s v="OTRAS TRANSFERENCIAS - DISTRIBUCIÓN PREVIO CONCEPTO DGPPN"/>
    <n v="2990000000"/>
    <n v="0"/>
    <n v="2990000000"/>
    <n v="0"/>
    <n v="0"/>
    <n v="0"/>
    <n v="0"/>
    <n v="0"/>
    <s v="Propios"/>
    <s v="Transferencias"/>
    <s v="OTRAS TRANSFERENCIAS - DISTRIBUCIÓN PREVIO CONCEPTO DGPPN"/>
  </r>
  <r>
    <x v="17"/>
    <s v="040300"/>
    <x v="28"/>
    <m/>
    <x v="0"/>
    <s v="0008"/>
    <s v="0004"/>
    <s v="0001"/>
    <s v=""/>
    <s v="0000"/>
    <n v="10"/>
    <s v="C"/>
    <s v="CUOTA DE FISCALIZACIÓN Y AUDITAJE"/>
    <n v="0"/>
    <n v="917277781"/>
    <n v="917277781"/>
    <n v="0"/>
    <n v="0"/>
    <n v="0"/>
    <n v="0"/>
    <n v="0"/>
    <s v="Nacion"/>
    <s v="Gastos Generales"/>
    <s v="CUOTA DE FISCALIZACIÓN Y AUDITAJE"/>
  </r>
  <r>
    <x v="4"/>
    <s v="150104"/>
    <x v="29"/>
    <m/>
    <x v="0"/>
    <s v="0003"/>
    <s v="0003"/>
    <s v="0001"/>
    <s v="0999"/>
    <s v="0000"/>
    <n v="10"/>
    <s v="C"/>
    <s v="OTRAS TRANSFERENCIAS - DISTRIBUCIÓN PREVIO CONCEPTO DGPPN"/>
    <n v="15991000000"/>
    <n v="0"/>
    <n v="15991000000"/>
    <n v="0"/>
    <n v="0"/>
    <n v="0"/>
    <n v="0"/>
    <n v="0"/>
    <s v="Nacion"/>
    <s v="Transferencias"/>
    <s v="OTRAS TRANSFERENCIAS - DISTRIBUCIÓN PREVIO CONCEPTO DGPPN"/>
  </r>
  <r>
    <x v="4"/>
    <s v="150104"/>
    <x v="29"/>
    <m/>
    <x v="0"/>
    <s v="0003"/>
    <s v="0003"/>
    <s v="0001"/>
    <s v="0999"/>
    <s v="0000"/>
    <n v="11"/>
    <s v="C"/>
    <s v="OTRAS TRANSFERENCIAS - DISTRIBUCIÓN PREVIO CONCEPTO DGPPN"/>
    <n v="30134000000"/>
    <n v="0"/>
    <n v="30134000000"/>
    <n v="0"/>
    <n v="0"/>
    <n v="0"/>
    <n v="0"/>
    <n v="0"/>
    <s v="Nacion"/>
    <s v="Transferencias"/>
    <s v="OTRAS TRANSFERENCIAS - DISTRIBUCIÓN PREVIO CONCEPTO DGPPN"/>
  </r>
  <r>
    <x v="18"/>
    <s v="030101"/>
    <x v="30"/>
    <m/>
    <x v="0"/>
    <s v="0001"/>
    <s v="0002"/>
    <s v="0003"/>
    <s v=""/>
    <s v="0000"/>
    <n v="10"/>
    <s v="C"/>
    <s v="REMUNERACIONES NO CONSTITUTIVAS DE FACTOR SALARIAL"/>
    <n v="0"/>
    <n v="775000000"/>
    <n v="775000000"/>
    <n v="0"/>
    <n v="0"/>
    <n v="0"/>
    <n v="0"/>
    <n v="0"/>
    <s v="Nacion"/>
    <s v="Gastos de Personal"/>
    <s v="REMUNERACIONES NO CONSTITUTIVAS DE FACTOR SALARIAL"/>
  </r>
  <r>
    <x v="1"/>
    <s v="110200"/>
    <x v="31"/>
    <m/>
    <x v="0"/>
    <s v="0003"/>
    <s v="0003"/>
    <s v="0001"/>
    <s v="0999"/>
    <s v="0000"/>
    <n v="20"/>
    <s v="P"/>
    <s v="OTRAS TRANSFERENCIAS - DISTRIBUCIÓN PREVIO CONCEPTO DGPPN"/>
    <n v="60000000000"/>
    <n v="0"/>
    <n v="60000000000"/>
    <n v="0"/>
    <n v="0"/>
    <n v="0"/>
    <n v="0"/>
    <n v="0"/>
    <s v="Propios"/>
    <s v="Transferencias"/>
    <s v="OTRAS TRANSFERENCIAS - DISTRIBUCIÓN PREVIO CONCEPTO DGPPN"/>
  </r>
  <r>
    <x v="1"/>
    <s v="110200"/>
    <x v="31"/>
    <m/>
    <x v="0"/>
    <s v="0003"/>
    <s v="0003"/>
    <s v="0001"/>
    <s v="0999"/>
    <s v="0000"/>
    <n v="10"/>
    <s v="C"/>
    <s v="OTRAS TRANSFERENCIAS - DISTRIBUCIÓN PREVIO CONCEPTO DGPPN"/>
    <n v="10000000000"/>
    <n v="0"/>
    <n v="10000000000"/>
    <n v="0"/>
    <n v="0"/>
    <n v="0"/>
    <n v="0"/>
    <n v="0"/>
    <s v="Nacion"/>
    <s v="Transferencias"/>
    <s v="OTRAS TRANSFERENCIAS - DISTRIBUCIÓN PREVIO CONCEPTO DGPPN"/>
  </r>
  <r>
    <x v="4"/>
    <s v="150104"/>
    <x v="29"/>
    <m/>
    <x v="0"/>
    <s v="0008"/>
    <s v="0004"/>
    <s v="0004"/>
    <s v=""/>
    <s v="0000"/>
    <n v="10"/>
    <s v="C"/>
    <s v="CONTRIBUCIÓN DE VALORIZACIÓN MUNICIPAL"/>
    <n v="357000000"/>
    <n v="0"/>
    <n v="357000000"/>
    <n v="0"/>
    <n v="0"/>
    <n v="0"/>
    <n v="0"/>
    <n v="0"/>
    <s v="Nacion"/>
    <s v="Gastos Generales"/>
    <s v="CONTRIBUCIÓN DE VALORIZACIÓN MUNICIPAL"/>
  </r>
  <r>
    <x v="3"/>
    <s v="010101"/>
    <x v="32"/>
    <m/>
    <x v="0"/>
    <s v="0003"/>
    <s v="0003"/>
    <s v="0001"/>
    <s v="0999"/>
    <s v="0000"/>
    <n v="10"/>
    <s v="C"/>
    <s v="OTRAS TRANSFERENCIAS - DISTRIBUCIÓN PREVIO CONCEPTO DGPPN"/>
    <n v="53763000000"/>
    <n v="0"/>
    <n v="53763000000"/>
    <n v="0"/>
    <n v="0"/>
    <n v="0"/>
    <n v="0"/>
    <n v="0"/>
    <s v="Nacion"/>
    <s v="Transferencias"/>
    <s v="OTRAS TRANSFERENCIAS - DISTRIBUCIÓN PREVIO CONCEPTO DGPPN"/>
  </r>
  <r>
    <x v="4"/>
    <s v="150104"/>
    <x v="29"/>
    <m/>
    <x v="0"/>
    <s v="0001"/>
    <s v="0001"/>
    <s v="0004"/>
    <s v=""/>
    <s v="0000"/>
    <n v="10"/>
    <s v="C"/>
    <s v="OTROS GASTOS DE PERSONAL - DISTRIBUCIÓN PREVIO CONCEPTO DGPPN"/>
    <n v="53275000000"/>
    <n v="0"/>
    <n v="53275000000"/>
    <n v="0"/>
    <n v="0"/>
    <n v="0"/>
    <n v="0"/>
    <n v="0"/>
    <s v="Nacion"/>
    <s v="Gastos de Personal"/>
    <s v="OTROS GASTOS DE PERSONAL - DISTRIBUCIÓN PREVIO CONCEPTO DGPPN"/>
  </r>
  <r>
    <x v="4"/>
    <s v="150105"/>
    <x v="33"/>
    <m/>
    <x v="0"/>
    <s v="0003"/>
    <s v="0003"/>
    <s v="0001"/>
    <s v="0999"/>
    <s v="0000"/>
    <n v="10"/>
    <s v="C"/>
    <s v="OTRAS TRANSFERENCIAS - DISTRIBUCIÓN PREVIO CONCEPTO DGPPN"/>
    <n v="4219000000"/>
    <n v="0"/>
    <n v="4219000000"/>
    <n v="0"/>
    <n v="0"/>
    <n v="0"/>
    <n v="0"/>
    <n v="0"/>
    <s v="Nacion"/>
    <s v="Transferencias"/>
    <s v="OTRAS TRANSFERENCIAS - DISTRIBUCIÓN PREVIO CONCEPTO DGPPN"/>
  </r>
  <r>
    <x v="4"/>
    <s v="150105"/>
    <x v="33"/>
    <m/>
    <x v="0"/>
    <s v="0001"/>
    <s v="0001"/>
    <s v="0004"/>
    <s v=""/>
    <s v="0000"/>
    <n v="10"/>
    <s v="C"/>
    <s v="OTROS GASTOS DE PERSONAL - DISTRIBUCIÓN PREVIO CONCEPTO DGPPN"/>
    <n v="29704000000"/>
    <n v="0"/>
    <n v="29704000000"/>
    <n v="0"/>
    <n v="0"/>
    <n v="0"/>
    <n v="0"/>
    <n v="0"/>
    <s v="Nacion"/>
    <s v="Gastos de Personal"/>
    <s v="OTROS GASTOS DE PERSONAL - DISTRIBUCIÓN PREVIO CONCEPTO DGPPN"/>
  </r>
  <r>
    <x v="4"/>
    <s v="150113"/>
    <x v="34"/>
    <m/>
    <x v="0"/>
    <s v="0001"/>
    <s v="0001"/>
    <s v="0004"/>
    <s v=""/>
    <s v="0000"/>
    <n v="10"/>
    <s v="C"/>
    <s v="OTROS GASTOS DE PERSONAL - DISTRIBUCIÓN PREVIO CONCEPTO DGPPN"/>
    <n v="3245000000"/>
    <n v="0"/>
    <n v="3245000000"/>
    <n v="0"/>
    <n v="0"/>
    <n v="0"/>
    <n v="0"/>
    <n v="0"/>
    <s v="Nacion"/>
    <s v="Gastos de Personal"/>
    <s v="OTROS GASTOS DE PERSONAL - DISTRIBUCIÓN PREVIO CONCEPTO DGPPN"/>
  </r>
  <r>
    <x v="4"/>
    <s v="160101"/>
    <x v="35"/>
    <m/>
    <x v="0"/>
    <s v="0001"/>
    <s v="0001"/>
    <s v="0004"/>
    <s v=""/>
    <s v="0000"/>
    <n v="10"/>
    <s v="C"/>
    <s v="OTROS GASTOS DE PERSONAL - DISTRIBUCIÓN PREVIO CONCEPTO DGPPN"/>
    <n v="336081000000"/>
    <n v="0"/>
    <n v="336081000000"/>
    <n v="0"/>
    <n v="0"/>
    <n v="0"/>
    <n v="0"/>
    <n v="0"/>
    <s v="Nacion"/>
    <s v="Gastos de Personal"/>
    <s v="OTROS GASTOS DE PERSONAL - DISTRIBUCIÓN PREVIO CONCEPTO DGPPN"/>
  </r>
  <r>
    <x v="4"/>
    <s v="160101"/>
    <x v="35"/>
    <m/>
    <x v="0"/>
    <s v="0003"/>
    <s v="0003"/>
    <s v="0001"/>
    <s v="0999"/>
    <s v="0000"/>
    <n v="11"/>
    <s v="C"/>
    <s v="OTRAS TRANSFERENCIAS - DISTRIBUCIÓN PREVIO CONCEPTO DGPPN"/>
    <n v="61052000000"/>
    <n v="0"/>
    <n v="61052000000"/>
    <n v="0"/>
    <n v="0"/>
    <n v="0"/>
    <n v="0"/>
    <n v="0"/>
    <s v="Nacion"/>
    <s v="Transferencias"/>
    <s v="OTRAS TRANSFERENCIAS - DISTRIBUCIÓN PREVIO CONCEPTO DGPPN"/>
  </r>
  <r>
    <x v="6"/>
    <s v="121100"/>
    <x v="36"/>
    <m/>
    <x v="0"/>
    <s v="0008"/>
    <s v="0005"/>
    <s v="0000"/>
    <s v=""/>
    <s v="0000"/>
    <n v="10"/>
    <s v="C"/>
    <s v="MULTAS, SANCIONES E INTERESES DE MORA"/>
    <n v="13700000"/>
    <n v="0"/>
    <n v="13700000"/>
    <n v="0"/>
    <n v="0"/>
    <n v="0"/>
    <n v="0"/>
    <n v="0"/>
    <s v="Nacion"/>
    <s v="Gastos Generales"/>
    <s v="MULTAS, SANCIONES E INTERESES DE MORA"/>
  </r>
  <r>
    <x v="6"/>
    <s v="121100"/>
    <x v="36"/>
    <m/>
    <x v="0"/>
    <s v="0008"/>
    <s v="0004"/>
    <s v="0001"/>
    <s v=""/>
    <s v="0000"/>
    <n v="10"/>
    <s v="C"/>
    <s v="CUOTA DE FISCALIZACIÓN Y AUDITAJE"/>
    <n v="0"/>
    <n v="196457554"/>
    <n v="196457554"/>
    <n v="0"/>
    <n v="0"/>
    <n v="0"/>
    <n v="0"/>
    <n v="0"/>
    <s v="Nacion"/>
    <s v="Gastos Generales"/>
    <s v="CUOTA DE FISCALIZACIÓN Y AUDITAJE"/>
  </r>
  <r>
    <x v="19"/>
    <s v="190106"/>
    <x v="37"/>
    <m/>
    <x v="0"/>
    <s v="0003"/>
    <s v="0003"/>
    <s v="0001"/>
    <s v="0999"/>
    <s v="0000"/>
    <n v="16"/>
    <s v="C"/>
    <s v="OTRAS TRANSFERENCIAS - DISTRIBUCIÓN PREVIO CONCEPTO DGPPN"/>
    <n v="1000000000"/>
    <n v="0"/>
    <n v="1000000000"/>
    <n v="0"/>
    <n v="0"/>
    <n v="0"/>
    <n v="0"/>
    <n v="0"/>
    <s v="Nacion"/>
    <s v="Transferencias"/>
    <s v="OTRAS TRANSFERENCIAS - DISTRIBUCIÓN PREVIO CONCEPTO DGPPN"/>
  </r>
  <r>
    <x v="0"/>
    <s v="170106"/>
    <x v="38"/>
    <m/>
    <x v="0"/>
    <s v="0008"/>
    <s v="0004"/>
    <s v="0001"/>
    <s v=""/>
    <s v="0000"/>
    <n v="10"/>
    <s v="C"/>
    <s v="CUOTA DE FISCALIZACIÓN Y AUDITAJE"/>
    <n v="0"/>
    <n v="14919604"/>
    <n v="14919604"/>
    <n v="0"/>
    <n v="0"/>
    <n v="0"/>
    <n v="0"/>
    <n v="0"/>
    <s v="Nacion"/>
    <s v="Gastos Generales"/>
    <s v="CUOTA DE FISCALIZACIÓN Y AUDITAJE"/>
  </r>
  <r>
    <x v="10"/>
    <s v="220101"/>
    <x v="39"/>
    <m/>
    <x v="0"/>
    <s v="0003"/>
    <s v="0003"/>
    <s v="0001"/>
    <s v="0050"/>
    <s v="0000"/>
    <n v="10"/>
    <s v="C"/>
    <s v="MEJORAMIENTO DE LA ENSEÑANZA DE LAS LENGUAS EXTRANJERAS EN EDUCACIÓN BÁSICA"/>
    <n v="362210253"/>
    <n v="0"/>
    <n v="362210253"/>
    <n v="0"/>
    <n v="0"/>
    <n v="0"/>
    <n v="0"/>
    <n v="0"/>
    <s v="Nacion"/>
    <s v="Transferencias"/>
    <s v="MEJORAMIENTO DE LA ENSEÑANZA DE LAS LENGUAS EXTRANJERAS EN EDUCACIÓN BÁSICA"/>
  </r>
  <r>
    <x v="10"/>
    <s v="220101"/>
    <x v="39"/>
    <m/>
    <x v="0"/>
    <s v="0008"/>
    <s v="0003"/>
    <s v="0000"/>
    <s v=""/>
    <s v="0000"/>
    <n v="10"/>
    <s v="C"/>
    <s v="TASAS Y DERECHOS ADMINISTRATIVOS"/>
    <n v="5031456"/>
    <n v="0"/>
    <n v="5031456"/>
    <n v="0"/>
    <n v="0"/>
    <n v="0"/>
    <n v="0"/>
    <n v="0"/>
    <s v="Nacion"/>
    <s v="Gastos Generales"/>
    <s v="TASAS Y DERECHOS ADMINISTRATIVOS"/>
  </r>
  <r>
    <x v="7"/>
    <s v="241400"/>
    <x v="40"/>
    <m/>
    <x v="0"/>
    <s v="0008"/>
    <s v="0004"/>
    <s v="0001"/>
    <s v=""/>
    <s v="0000"/>
    <n v="10"/>
    <s v="C"/>
    <s v="CUOTA DE FISCALIZACIÓN Y AUDITAJE"/>
    <n v="0"/>
    <n v="42386531"/>
    <n v="42386531"/>
    <n v="0"/>
    <n v="0"/>
    <n v="0"/>
    <n v="0"/>
    <n v="0"/>
    <s v="Nacion"/>
    <s v="Gastos Generales"/>
    <s v="CUOTA DE FISCALIZACIÓN Y AUDITAJE"/>
  </r>
  <r>
    <x v="20"/>
    <s v="270109"/>
    <x v="41"/>
    <m/>
    <x v="0"/>
    <s v="0001"/>
    <s v="0001"/>
    <s v="0004"/>
    <s v=""/>
    <s v="0000"/>
    <n v="10"/>
    <s v="C"/>
    <s v="OTROS GASTOS DE PERSONAL - DISTRIBUCIÓN PREVIO CONCEPTO DGPPN"/>
    <n v="60264000000"/>
    <n v="0"/>
    <n v="60264000000"/>
    <n v="0"/>
    <n v="0"/>
    <n v="0"/>
    <n v="0"/>
    <n v="0"/>
    <s v="Nacion"/>
    <s v="Gastos de Personal"/>
    <s v="OTROS GASTOS DE PERSONAL - DISTRIBUCIÓN PREVIO CONCEPTO DGPPN"/>
  </r>
  <r>
    <x v="10"/>
    <s v="220101"/>
    <x v="39"/>
    <m/>
    <x v="0"/>
    <s v="0003"/>
    <s v="0003"/>
    <s v="0001"/>
    <s v="0999"/>
    <s v="0000"/>
    <n v="10"/>
    <s v="C"/>
    <s v="OTRAS TRANSFERENCIAS - DISTRIBUCIÓN PREVIO CONCEPTO DGPPN"/>
    <n v="101051699765"/>
    <n v="0"/>
    <n v="101051699765"/>
    <n v="0"/>
    <n v="0"/>
    <n v="0"/>
    <n v="0"/>
    <n v="0"/>
    <s v="Nacion"/>
    <s v="Transferencias"/>
    <s v="OTRAS TRANSFERENCIAS - DISTRIBUCIÓN PREVIO CONCEPTO DGPPN"/>
  </r>
  <r>
    <x v="20"/>
    <s v="270109"/>
    <x v="41"/>
    <m/>
    <x v="0"/>
    <s v="0003"/>
    <s v="0003"/>
    <s v="0001"/>
    <s v="0999"/>
    <s v="0000"/>
    <n v="10"/>
    <s v="C"/>
    <s v="OTRAS TRANSFERENCIAS - DISTRIBUCIÓN PREVIO CONCEPTO DGPPN"/>
    <n v="40000000"/>
    <n v="0"/>
    <n v="40000000"/>
    <n v="0"/>
    <n v="0"/>
    <n v="0"/>
    <n v="0"/>
    <n v="0"/>
    <s v="Nacion"/>
    <s v="Transferencias"/>
    <s v="OTRAS TRANSFERENCIAS - DISTRIBUCIÓN PREVIO CONCEPTO DGPPN"/>
  </r>
  <r>
    <x v="20"/>
    <s v="270109"/>
    <x v="41"/>
    <m/>
    <x v="0"/>
    <s v="0001"/>
    <s v="0002"/>
    <s v="0004"/>
    <s v=""/>
    <s v="0000"/>
    <n v="10"/>
    <s v="C"/>
    <s v="OTROS GASTOS DE PERSONAL - DISTRIBUCIÓN PREVIO CONCEPTO DGPPN"/>
    <n v="5420000000"/>
    <n v="0"/>
    <n v="5420000000"/>
    <n v="0"/>
    <n v="0"/>
    <n v="0"/>
    <n v="0"/>
    <n v="0"/>
    <s v="Nacion"/>
    <s v="Gastos de Personal"/>
    <s v="OTROS GASTOS DE PERSONAL - DISTRIBUCIÓN PREVIO CONCEPTO DGPPN"/>
  </r>
  <r>
    <x v="18"/>
    <s v="032400"/>
    <x v="42"/>
    <m/>
    <x v="0"/>
    <s v="0001"/>
    <s v="0001"/>
    <s v="0004"/>
    <s v=""/>
    <s v="0000"/>
    <n v="20"/>
    <s v="P"/>
    <s v="OTROS GASTOS DE PERSONAL - DISTRIBUCIÓN PREVIO CONCEPTO DGPPN"/>
    <n v="10830300000"/>
    <n v="0"/>
    <n v="10830300000"/>
    <n v="0"/>
    <n v="0"/>
    <n v="0"/>
    <n v="0"/>
    <n v="0"/>
    <s v="Propios"/>
    <s v="Gastos de Personal"/>
    <s v="OTROS GASTOS DE PERSONAL - DISTRIBUCIÓN PREVIO CONCEPTO DGPPN"/>
  </r>
  <r>
    <x v="2"/>
    <s v="130101"/>
    <x v="43"/>
    <m/>
    <x v="0"/>
    <s v="0008"/>
    <s v="0004"/>
    <s v="0001"/>
    <s v=""/>
    <s v="0000"/>
    <n v="10"/>
    <s v="C"/>
    <s v="CUOTA DE FISCALIZACIÓN Y AUDITAJE"/>
    <n v="0"/>
    <n v="26614563064"/>
    <n v="26614563064"/>
    <n v="0"/>
    <n v="0"/>
    <n v="0"/>
    <n v="0"/>
    <n v="0"/>
    <s v="Nacion"/>
    <s v="Gastos Generales"/>
    <s v="CUOTA DE FISCALIZACIÓN Y AUDITAJE"/>
  </r>
  <r>
    <x v="2"/>
    <s v="130101"/>
    <x v="43"/>
    <m/>
    <x v="0"/>
    <s v="0001"/>
    <s v="0001"/>
    <s v="0004"/>
    <s v=""/>
    <s v="0000"/>
    <n v="10"/>
    <s v="C"/>
    <s v="OTROS GASTOS DE PERSONAL - DISTRIBUCIÓN PREVIO CONCEPTO DGPPN"/>
    <n v="5243498664677"/>
    <n v="0"/>
    <n v="5243498664677"/>
    <n v="0"/>
    <n v="0"/>
    <n v="0"/>
    <n v="0"/>
    <n v="0"/>
    <s v="Nacion"/>
    <s v="Gastos de Personal"/>
    <s v="OTROS GASTOS DE PERSONAL - DISTRIBUCIÓN PREVIO CONCEPTO DGPPN"/>
  </r>
  <r>
    <x v="2"/>
    <s v="130101"/>
    <x v="43"/>
    <m/>
    <x v="0"/>
    <s v="0001"/>
    <s v="0002"/>
    <s v="0004"/>
    <s v=""/>
    <s v="0000"/>
    <n v="10"/>
    <s v="C"/>
    <s v="OTROS GASTOS DE PERSONAL - DISTRIBUCIÓN PREVIO CONCEPTO DGPPN"/>
    <n v="5563000000"/>
    <n v="0"/>
    <n v="5563000000"/>
    <n v="0"/>
    <n v="0"/>
    <n v="0"/>
    <n v="0"/>
    <n v="0"/>
    <s v="Nacion"/>
    <s v="Gastos de Personal"/>
    <s v="OTROS GASTOS DE PERSONAL - DISTRIBUCIÓN PREVIO CONCEPTO DGPPN"/>
  </r>
  <r>
    <x v="2"/>
    <s v="130101"/>
    <x v="43"/>
    <m/>
    <x v="0"/>
    <s v="0003"/>
    <s v="0003"/>
    <s v="0001"/>
    <s v="0025"/>
    <s v="0000"/>
    <n v="10"/>
    <s v="C"/>
    <s v="FONDO DE COMPENSACIÓN INTERMINISTERIAL"/>
    <n v="57211000000"/>
    <n v="0"/>
    <n v="57211000000"/>
    <n v="0"/>
    <n v="0"/>
    <n v="0"/>
    <n v="0"/>
    <n v="0"/>
    <s v="Nacion"/>
    <s v="Transferencias"/>
    <s v="FONDO DE COMPENSACIÓN INTERMINISTERIAL"/>
  </r>
  <r>
    <x v="10"/>
    <s v="224200"/>
    <x v="44"/>
    <m/>
    <x v="0"/>
    <s v="0003"/>
    <s v="0003"/>
    <s v="0001"/>
    <s v="0999"/>
    <s v="0000"/>
    <n v="10"/>
    <s v="C"/>
    <s v="OTRAS TRANSFERENCIAS - DISTRIBUCIÓN PREVIO CONCEPTO DGPPN"/>
    <n v="2484755275"/>
    <n v="0"/>
    <n v="2484755275"/>
    <n v="0"/>
    <n v="0"/>
    <n v="0"/>
    <n v="0"/>
    <n v="0"/>
    <s v="Nacion"/>
    <s v="Transferencias"/>
    <s v="OTRAS TRANSFERENCIAS - DISTRIBUCIÓN PREVIO CONCEPTO DGPPN"/>
  </r>
  <r>
    <x v="10"/>
    <s v="224200"/>
    <x v="44"/>
    <m/>
    <x v="0"/>
    <s v="0003"/>
    <s v="0003"/>
    <s v="0001"/>
    <s v="0999"/>
    <s v="0000"/>
    <n v="20"/>
    <s v="P"/>
    <s v="OTRAS TRANSFERENCIAS - DISTRIBUCIÓN PREVIO CONCEPTO DGPPN"/>
    <n v="584004184"/>
    <n v="0"/>
    <n v="584004184"/>
    <n v="0"/>
    <n v="0"/>
    <n v="0"/>
    <n v="0"/>
    <n v="0"/>
    <s v="Propios"/>
    <s v="Transferencias"/>
    <s v="OTRAS TRANSFERENCIAS - DISTRIBUCIÓN PREVIO CONCEPTO DGPPN"/>
  </r>
  <r>
    <x v="2"/>
    <s v="130101"/>
    <x v="43"/>
    <m/>
    <x v="0"/>
    <s v="0003"/>
    <s v="0003"/>
    <s v="0001"/>
    <s v="0999"/>
    <s v="0000"/>
    <n v="11"/>
    <s v="C"/>
    <s v="OTRAS TRANSFERENCIAS - DISTRIBUCIÓN PREVIO CONCEPTO DGPPN"/>
    <n v="15421786000000"/>
    <n v="0"/>
    <n v="15421786000000"/>
    <n v="0"/>
    <n v="0"/>
    <n v="0"/>
    <n v="0"/>
    <n v="0"/>
    <s v="Nacion"/>
    <s v="Transferencias"/>
    <s v="OTRAS TRANSFERENCIAS - DISTRIBUCIÓN PREVIO CONCEPTO DGPPN"/>
  </r>
  <r>
    <x v="2"/>
    <s v="130118"/>
    <x v="45"/>
    <m/>
    <x v="0"/>
    <s v="0008"/>
    <s v="0003"/>
    <s v="0000"/>
    <s v=""/>
    <s v="0000"/>
    <n v="10"/>
    <s v="C"/>
    <s v="TASAS Y DERECHOS ADMINISTRATIVOS"/>
    <n v="8000000"/>
    <n v="0"/>
    <n v="8000000"/>
    <n v="0"/>
    <n v="0"/>
    <n v="0"/>
    <n v="0"/>
    <n v="0"/>
    <s v="Nacion"/>
    <s v="Gastos Generales"/>
    <s v="TASAS Y DERECHOS ADMINISTRATIVOS"/>
  </r>
  <r>
    <x v="2"/>
    <s v="130101"/>
    <x v="43"/>
    <m/>
    <x v="0"/>
    <s v="0003"/>
    <s v="0003"/>
    <s v="0001"/>
    <s v="0026"/>
    <s v="0000"/>
    <n v="10"/>
    <s v="C"/>
    <s v="GASTOS INHERENTES A LA INTERVENCIÓN ADMINISTRATIVA PARÁGRAFO  3,  ART. 10, DECRETO 4334 DE 2008, ART. 1   DECRETO 1761 DE 2009"/>
    <n v="1259000000"/>
    <n v="0"/>
    <n v="1259000000"/>
    <n v="0"/>
    <n v="0"/>
    <n v="0"/>
    <n v="0"/>
    <n v="0"/>
    <s v="Nacion"/>
    <s v="Transferencias"/>
    <s v="GASTOS INHERENTES A LA INTERVENCIÓN ADMINISTRATIVA PARÁGRAFO  3,  ART. 10, DECRETO 4334 DE 2008, ART. 1   DECRETO 1761 DE 2009"/>
  </r>
  <r>
    <x v="21"/>
    <s v="330500"/>
    <x v="46"/>
    <m/>
    <x v="0"/>
    <s v="0008"/>
    <s v="0004"/>
    <s v="0001"/>
    <s v=""/>
    <s v="0000"/>
    <n v="10"/>
    <s v="C"/>
    <s v="CUOTA DE FISCALIZACIÓN Y AUDITAJE"/>
    <n v="0"/>
    <n v="66044406"/>
    <n v="66044406"/>
    <n v="0"/>
    <n v="0"/>
    <n v="0"/>
    <n v="0"/>
    <n v="0"/>
    <s v="Nacion"/>
    <s v="Gastos Generales"/>
    <s v="CUOTA DE FISCALIZACIÓN Y AUDITAJE"/>
  </r>
  <r>
    <x v="0"/>
    <s v="170200"/>
    <x v="47"/>
    <m/>
    <x v="0"/>
    <s v="0003"/>
    <s v="0003"/>
    <s v="0001"/>
    <s v="0999"/>
    <s v="0000"/>
    <n v="10"/>
    <s v="C"/>
    <s v="OTRAS TRANSFERENCIAS - DISTRIBUCIÓN PREVIO CONCEPTO DGPPN"/>
    <n v="38100212000"/>
    <n v="0"/>
    <n v="38100212000"/>
    <n v="0"/>
    <n v="0"/>
    <n v="0"/>
    <n v="0"/>
    <n v="0"/>
    <s v="Nacion"/>
    <s v="Transferencias"/>
    <s v="OTRAS TRANSFERENCIAS - DISTRIBUCIÓN PREVIO CONCEPTO DGPPN"/>
  </r>
  <r>
    <x v="5"/>
    <s v="020101"/>
    <x v="48"/>
    <m/>
    <x v="0"/>
    <s v="0008"/>
    <s v="0004"/>
    <s v="0001"/>
    <s v=""/>
    <s v="0000"/>
    <n v="10"/>
    <s v="C"/>
    <s v="CUOTA DE FISCALIZACIÓN Y AUDITAJE"/>
    <n v="0"/>
    <n v="1385406286"/>
    <n v="1385406286"/>
    <n v="0"/>
    <n v="0"/>
    <n v="0"/>
    <n v="0"/>
    <n v="0"/>
    <s v="Nacion"/>
    <s v="Gastos Generales"/>
    <s v="CUOTA DE FISCALIZACIÓN Y AUDITAJE"/>
  </r>
  <r>
    <x v="0"/>
    <s v="170200"/>
    <x v="47"/>
    <m/>
    <x v="0"/>
    <s v="0006"/>
    <s v="0001"/>
    <s v="0004"/>
    <s v="0011"/>
    <s v="0000"/>
    <n v="20"/>
    <s v="P"/>
    <s v="PRÉSTAMOS DE CONSUMO"/>
    <n v="699029000"/>
    <n v="0"/>
    <n v="699029000"/>
    <n v="0"/>
    <n v="0"/>
    <n v="0"/>
    <n v="0"/>
    <n v="0"/>
    <s v="Propios"/>
    <s v="Transferencias de Capital"/>
    <s v="PRÉSTAMOS DE CONSUMO"/>
  </r>
  <r>
    <x v="5"/>
    <s v="020101"/>
    <x v="48"/>
    <m/>
    <x v="0"/>
    <s v="0008"/>
    <s v="0004"/>
    <s v="0003"/>
    <s v=""/>
    <s v="0000"/>
    <n v="10"/>
    <s v="C"/>
    <s v="CONTRIBUCIÓN NACIONAL DE VALORIZACIÓN"/>
    <n v="49000000"/>
    <n v="0"/>
    <n v="49000000"/>
    <n v="0"/>
    <n v="0"/>
    <n v="0"/>
    <n v="0"/>
    <n v="0"/>
    <s v="Nacion"/>
    <s v="Gastos Generales"/>
    <s v="CONTRIBUCIÓN NACIONAL DE VALORIZACIÓN"/>
  </r>
  <r>
    <x v="2"/>
    <s v="130101"/>
    <x v="43"/>
    <m/>
    <x v="0"/>
    <s v="0003"/>
    <s v="0004"/>
    <s v="0003"/>
    <s v="0007"/>
    <s v="0000"/>
    <n v="10"/>
    <s v="C"/>
    <s v="PAGOS EXCEPCIONALES DE EXTRABAJADORES DE LA FUNDACIÓN SAN JUAN DE DIOS (DE PENSIONES)"/>
    <n v="320000000"/>
    <n v="0"/>
    <n v="320000000"/>
    <n v="0"/>
    <n v="0"/>
    <n v="0"/>
    <n v="0"/>
    <n v="0"/>
    <s v="Nacion"/>
    <s v="Transferencias"/>
    <s v="PAGOS EXCEPCIONALES DE EXTRABAJADORES DE LA FUNDACIÓN SAN JUAN DE DIOS (DE PENSIONES)"/>
  </r>
  <r>
    <x v="5"/>
    <s v="020101"/>
    <x v="48"/>
    <m/>
    <x v="0"/>
    <s v="0003"/>
    <s v="0003"/>
    <s v="0001"/>
    <s v="0999"/>
    <s v="0000"/>
    <n v="10"/>
    <s v="C"/>
    <s v="OTRAS TRANSFERENCIAS - DISTRIBUCIÓN PREVIO CONCEPTO DGPPN"/>
    <n v="26300000000"/>
    <n v="0"/>
    <n v="26300000000"/>
    <n v="0"/>
    <n v="0"/>
    <n v="0"/>
    <n v="0"/>
    <n v="0"/>
    <s v="Nacion"/>
    <s v="Transferencias"/>
    <s v="OTRAS TRANSFERENCIAS - DISTRIBUCIÓN PREVIO CONCEPTO DGPPN"/>
  </r>
  <r>
    <x v="21"/>
    <s v="330500"/>
    <x v="46"/>
    <m/>
    <x v="0"/>
    <s v="0003"/>
    <s v="0003"/>
    <s v="0001"/>
    <s v="0999"/>
    <s v="0000"/>
    <n v="20"/>
    <s v="P"/>
    <s v="OTRAS TRANSFERENCIAS - DISTRIBUCIÓN PREVIO CONCEPTO DGPPN"/>
    <n v="614264425"/>
    <n v="0"/>
    <n v="614264425"/>
    <n v="0"/>
    <n v="0"/>
    <n v="0"/>
    <n v="0"/>
    <n v="0"/>
    <s v="Propios"/>
    <s v="Transferencias"/>
    <s v="OTRAS TRANSFERENCIAS - DISTRIBUCIÓN PREVIO CONCEPTO DGPPN"/>
  </r>
  <r>
    <x v="21"/>
    <s v="330500"/>
    <x v="46"/>
    <m/>
    <x v="0"/>
    <s v="0003"/>
    <s v="0003"/>
    <s v="0001"/>
    <s v="0999"/>
    <s v="0000"/>
    <n v="10"/>
    <s v="C"/>
    <s v="OTRAS TRANSFERENCIAS - DISTRIBUCIÓN PREVIO CONCEPTO DGPPN"/>
    <n v="12000000000"/>
    <n v="0"/>
    <n v="12000000000"/>
    <n v="0"/>
    <n v="0"/>
    <n v="0"/>
    <n v="0"/>
    <n v="0"/>
    <s v="Nacion"/>
    <s v="Transferencias"/>
    <s v="OTRAS TRANSFERENCIAS - DISTRIBUCIÓN PREVIO CONCEPTO DGPPN"/>
  </r>
  <r>
    <x v="0"/>
    <s v="171800"/>
    <x v="49"/>
    <m/>
    <x v="0"/>
    <s v="0003"/>
    <s v="0003"/>
    <s v="0001"/>
    <s v="0999"/>
    <s v="0000"/>
    <n v="10"/>
    <s v="C"/>
    <s v="OTRAS TRANSFERENCIAS - DISTRIBUCIÓN PREVIO CONCEPTO DGPPN"/>
    <n v="54261797455"/>
    <n v="0"/>
    <n v="54261797455"/>
    <n v="0"/>
    <n v="0"/>
    <n v="0"/>
    <n v="0"/>
    <n v="0"/>
    <s v="Nacion"/>
    <s v="Transferencias"/>
    <s v="OTRAS TRANSFERENCIAS - DISTRIBUCIÓN PREVIO CONCEPTO DGPPN"/>
  </r>
  <r>
    <x v="5"/>
    <s v="020101"/>
    <x v="48"/>
    <m/>
    <x v="0"/>
    <s v="0003"/>
    <s v="0003"/>
    <s v="0001"/>
    <s v="0052"/>
    <s v="0000"/>
    <n v="10"/>
    <s v="C"/>
    <s v="PLAN DE PROMOCIÓN DE COLOMBIA EN EL EXTERIOR"/>
    <n v="2069000000"/>
    <n v="0"/>
    <n v="2069000000"/>
    <n v="0"/>
    <n v="0"/>
    <n v="0"/>
    <n v="0"/>
    <n v="0"/>
    <s v="Nacion"/>
    <s v="Transferencias"/>
    <s v="PLAN DE PROMOCIÓN DE COLOMBIA EN EL EXTERIOR"/>
  </r>
  <r>
    <x v="22"/>
    <s v="400102"/>
    <x v="50"/>
    <m/>
    <x v="0"/>
    <s v="0001"/>
    <s v="0001"/>
    <s v="0004"/>
    <s v=""/>
    <s v="0000"/>
    <n v="16"/>
    <s v="S"/>
    <s v="OTROS GASTOS DE PERSONAL - DISTRIBUCIÓN PREVIO CONCEPTO DGPPN"/>
    <n v="1787205000"/>
    <n v="0"/>
    <n v="1787205000"/>
    <n v="0"/>
    <n v="0"/>
    <n v="0"/>
    <n v="0"/>
    <n v="0"/>
    <s v="Nacion"/>
    <s v="Gastos de Personal"/>
    <s v="OTROS GASTOS DE PERSONAL - DISTRIBUCIÓN PREVIO CONCEPTO DGPPN"/>
  </r>
  <r>
    <x v="23"/>
    <s v="280400"/>
    <x v="51"/>
    <m/>
    <x v="0"/>
    <s v="0003"/>
    <s v="0003"/>
    <s v="0001"/>
    <s v="0999"/>
    <s v="0000"/>
    <n v="10"/>
    <s v="C"/>
    <s v="OTRAS TRANSFERENCIAS - DISTRIBUCIÓN PREVIO CONCEPTO DGPPN"/>
    <n v="153243000000"/>
    <n v="0"/>
    <n v="153243000000"/>
    <n v="0"/>
    <n v="0"/>
    <n v="0"/>
    <n v="0"/>
    <n v="0"/>
    <s v="Nacion"/>
    <s v="Transferencias"/>
    <s v="OTRAS TRANSFERENCIAS - DISTRIBUCIÓN PREVIO CONCEPTO DGPPN"/>
  </r>
  <r>
    <x v="20"/>
    <s v="270104"/>
    <x v="52"/>
    <m/>
    <x v="0"/>
    <s v="0003"/>
    <s v="0003"/>
    <s v="0001"/>
    <s v="0999"/>
    <s v="0000"/>
    <n v="10"/>
    <s v="C"/>
    <s v="OTRAS TRANSFERENCIAS - DISTRIBUCIÓN PREVIO CONCEPTO DGPPN"/>
    <n v="100000000"/>
    <n v="0"/>
    <n v="100000000"/>
    <n v="0"/>
    <n v="0"/>
    <n v="0"/>
    <n v="0"/>
    <n v="0"/>
    <s v="Nacion"/>
    <s v="Transferencias"/>
    <s v="OTRAS TRANSFERENCIAS - DISTRIBUCIÓN PREVIO CONCEPTO DGPPN"/>
  </r>
  <r>
    <x v="20"/>
    <s v="270102"/>
    <x v="53"/>
    <m/>
    <x v="0"/>
    <s v="0008"/>
    <s v="0004"/>
    <s v="0001"/>
    <s v=""/>
    <s v="0000"/>
    <n v="10"/>
    <s v="C"/>
    <s v="CUOTA DE FISCALIZACIÓN Y AUDITAJE"/>
    <n v="0"/>
    <n v="3670288275"/>
    <n v="3670288275"/>
    <n v="0"/>
    <n v="0"/>
    <n v="0"/>
    <n v="0"/>
    <n v="0"/>
    <s v="Nacion"/>
    <s v="Gastos Generales"/>
    <s v="CUOTA DE FISCALIZACIÓN Y AUDITAJE"/>
  </r>
  <r>
    <x v="20"/>
    <s v="270102"/>
    <x v="53"/>
    <m/>
    <x v="0"/>
    <s v="0001"/>
    <s v="0001"/>
    <s v="0004"/>
    <s v=""/>
    <s v="0000"/>
    <n v="10"/>
    <s v="C"/>
    <s v="OTROS GASTOS DE PERSONAL - DISTRIBUCIÓN PREVIO CONCEPTO DGPPN"/>
    <n v="40271000000"/>
    <n v="0"/>
    <n v="40271000000"/>
    <n v="0"/>
    <n v="0"/>
    <n v="0"/>
    <n v="0"/>
    <n v="0"/>
    <s v="Nacion"/>
    <s v="Gastos de Personal"/>
    <s v="OTROS GASTOS DE PERSONAL - DISTRIBUCIÓN PREVIO CONCEPTO DGPPN"/>
  </r>
  <r>
    <x v="9"/>
    <s v="290101"/>
    <x v="54"/>
    <m/>
    <x v="0"/>
    <s v="0001"/>
    <s v="0001"/>
    <s v="0004"/>
    <s v=""/>
    <s v="0000"/>
    <n v="10"/>
    <s v="C"/>
    <s v="OTROS GASTOS DE PERSONAL - DISTRIBUCIÓN PREVIO CONCEPTO DGPPN"/>
    <n v="23000000000"/>
    <n v="0"/>
    <n v="23000000000"/>
    <n v="0"/>
    <n v="0"/>
    <n v="0"/>
    <n v="0"/>
    <n v="0"/>
    <s v="Nacion"/>
    <s v="Gastos de Personal"/>
    <s v="OTROS GASTOS DE PERSONAL - DISTRIBUCIÓN PREVIO CONCEPTO DGPPN"/>
  </r>
  <r>
    <x v="9"/>
    <s v="290101"/>
    <x v="54"/>
    <m/>
    <x v="0"/>
    <s v="0003"/>
    <s v="0003"/>
    <s v="0001"/>
    <s v="0999"/>
    <s v="0000"/>
    <n v="10"/>
    <s v="C"/>
    <s v="OTRAS TRANSFERENCIAS - DISTRIBUCIÓN PREVIO CONCEPTO DGPPN"/>
    <n v="100000000000"/>
    <n v="0"/>
    <n v="100000000000"/>
    <n v="0"/>
    <n v="0"/>
    <n v="0"/>
    <n v="0"/>
    <n v="0"/>
    <s v="Nacion"/>
    <s v="Transferencias"/>
    <s v="OTRAS TRANSFERENCIAS - DISTRIBUCIÓN PREVIO CONCEPTO DGPPN"/>
  </r>
  <r>
    <x v="20"/>
    <s v="270102"/>
    <x v="53"/>
    <m/>
    <x v="0"/>
    <s v="0003"/>
    <s v="0003"/>
    <s v="0001"/>
    <s v="0079"/>
    <s v="0000"/>
    <n v="16"/>
    <s v="S"/>
    <s v="FONDO PARA LA MODERNIZACIÓN, DESCONGESTIÓN Y BIENESTAR DE LA ADMINISTRACIÓN DE JUSTICIA"/>
    <n v="56560000000"/>
    <n v="0"/>
    <n v="56560000000"/>
    <n v="0"/>
    <n v="0"/>
    <n v="0"/>
    <n v="0"/>
    <n v="0"/>
    <s v="Nacion"/>
    <s v="Transferencias"/>
    <s v="FONDO PARA LA MODERNIZACIÓN, DESCONGESTIÓN Y BIENESTAR DE LA ADMINISTRACIÓN DE JUSTICIA"/>
  </r>
  <r>
    <x v="20"/>
    <s v="270102"/>
    <x v="53"/>
    <m/>
    <x v="0"/>
    <s v="0003"/>
    <s v="0003"/>
    <s v="0001"/>
    <s v="0999"/>
    <s v="0000"/>
    <n v="10"/>
    <s v="C"/>
    <s v="OTRAS TRANSFERENCIAS - DISTRIBUCIÓN PREVIO CONCEPTO DGPPN"/>
    <n v="535294000000"/>
    <n v="0"/>
    <n v="535294000000"/>
    <n v="0"/>
    <n v="0"/>
    <n v="0"/>
    <n v="0"/>
    <n v="0"/>
    <s v="Nacion"/>
    <s v="Transferencias"/>
    <s v="OTRAS TRANSFERENCIAS - DISTRIBUCIÓN PREVIO CONCEPTO DGPPN"/>
  </r>
  <r>
    <x v="20"/>
    <s v="270104"/>
    <x v="52"/>
    <m/>
    <x v="0"/>
    <s v="0001"/>
    <s v="0001"/>
    <s v="0004"/>
    <s v=""/>
    <s v="0000"/>
    <n v="10"/>
    <s v="C"/>
    <s v="OTROS GASTOS DE PERSONAL - DISTRIBUCIÓN PREVIO CONCEPTO DGPPN"/>
    <n v="7865500000"/>
    <n v="0"/>
    <n v="7865500000"/>
    <n v="0"/>
    <n v="0"/>
    <n v="0"/>
    <n v="0"/>
    <n v="0"/>
    <s v="Nacion"/>
    <s v="Gastos de Personal"/>
    <s v="OTROS GASTOS DE PERSONAL - DISTRIBUCIÓN PREVIO CONCEPTO DGPPN"/>
  </r>
  <r>
    <x v="20"/>
    <s v="270104"/>
    <x v="52"/>
    <m/>
    <x v="0"/>
    <s v="0001"/>
    <s v="0002"/>
    <s v="0004"/>
    <s v=""/>
    <s v="0000"/>
    <n v="10"/>
    <s v="C"/>
    <s v="OTROS GASTOS DE PERSONAL - DISTRIBUCIÓN PREVIO CONCEPTO DGPPN"/>
    <n v="708000000"/>
    <n v="0"/>
    <n v="708000000"/>
    <n v="0"/>
    <n v="0"/>
    <n v="0"/>
    <n v="0"/>
    <n v="0"/>
    <s v="Nacion"/>
    <s v="Gastos de Personal"/>
    <s v="OTROS GASTOS DE PERSONAL - DISTRIBUCIÓN PREVIO CONCEPTO DGPPN"/>
  </r>
  <r>
    <x v="13"/>
    <s v="320104"/>
    <x v="55"/>
    <m/>
    <x v="0"/>
    <s v="0001"/>
    <s v="0001"/>
    <s v="0004"/>
    <s v=""/>
    <s v="0000"/>
    <n v="11"/>
    <s v="S"/>
    <s v="OTROS GASTOS DE PERSONAL - DISTRIBUCIÓN PREVIO CONCEPTO DGPPN"/>
    <n v="6695061000"/>
    <n v="0"/>
    <n v="6695061000"/>
    <n v="0"/>
    <n v="0"/>
    <n v="0"/>
    <n v="0"/>
    <n v="0"/>
    <s v="Nacion"/>
    <s v="Gastos de Personal"/>
    <s v="OTROS GASTOS DE PERSONAL - DISTRIBUCIÓN PREVIO CONCEPTO DGPPN"/>
  </r>
  <r>
    <x v="20"/>
    <s v="270108"/>
    <x v="56"/>
    <m/>
    <x v="0"/>
    <s v="0003"/>
    <s v="0003"/>
    <s v="0001"/>
    <s v="0999"/>
    <s v="0000"/>
    <n v="10"/>
    <s v="C"/>
    <s v="OTRAS TRANSFERENCIAS - DISTRIBUCIÓN PREVIO CONCEPTO DGPPN"/>
    <n v="1435000000"/>
    <n v="0"/>
    <n v="1435000000"/>
    <n v="0"/>
    <n v="0"/>
    <n v="0"/>
    <n v="0"/>
    <n v="0"/>
    <s v="Nacion"/>
    <s v="Transferencias"/>
    <s v="OTRAS TRANSFERENCIAS - DISTRIBUCIÓN PREVIO CONCEPTO DGPPN"/>
  </r>
  <r>
    <x v="21"/>
    <s v="330700"/>
    <x v="57"/>
    <m/>
    <x v="0"/>
    <s v="0008"/>
    <s v="0004"/>
    <s v="0001"/>
    <s v=""/>
    <s v="0000"/>
    <n v="10"/>
    <s v="C"/>
    <s v="CUOTA DE FISCALIZACIÓN Y AUDITAJE"/>
    <n v="0"/>
    <n v="20449822"/>
    <n v="20449822"/>
    <n v="0"/>
    <n v="0"/>
    <n v="0"/>
    <n v="0"/>
    <n v="0"/>
    <s v="Nacion"/>
    <s v="Gastos Generales"/>
    <s v="CUOTA DE FISCALIZACIÓN Y AUDITAJE"/>
  </r>
  <r>
    <x v="20"/>
    <s v="270108"/>
    <x v="56"/>
    <m/>
    <x v="0"/>
    <s v="0001"/>
    <s v="0001"/>
    <s v="0004"/>
    <s v=""/>
    <s v="0000"/>
    <n v="10"/>
    <s v="C"/>
    <s v="OTROS GASTOS DE PERSONAL - DISTRIBUCIÓN PREVIO CONCEPTO DGPPN"/>
    <n v="472900000000"/>
    <n v="0"/>
    <n v="472900000000"/>
    <n v="0"/>
    <n v="0"/>
    <n v="0"/>
    <n v="0"/>
    <n v="0"/>
    <s v="Nacion"/>
    <s v="Gastos de Personal"/>
    <s v="OTROS GASTOS DE PERSONAL - DISTRIBUCIÓN PREVIO CONCEPTO DGPPN"/>
  </r>
  <r>
    <x v="20"/>
    <s v="270108"/>
    <x v="56"/>
    <m/>
    <x v="0"/>
    <s v="0001"/>
    <s v="0002"/>
    <s v="0004"/>
    <s v=""/>
    <s v="0000"/>
    <n v="10"/>
    <s v="C"/>
    <s v="OTROS GASTOS DE PERSONAL - DISTRIBUCIÓN PREVIO CONCEPTO DGPPN"/>
    <n v="88803000000"/>
    <n v="0"/>
    <n v="88803000000"/>
    <n v="0"/>
    <n v="0"/>
    <n v="0"/>
    <n v="0"/>
    <n v="0"/>
    <s v="Nacion"/>
    <s v="Gastos de Personal"/>
    <s v="OTROS GASTOS DE PERSONAL - DISTRIBUCIÓN PREVIO CONCEPTO DGPPN"/>
  </r>
  <r>
    <x v="4"/>
    <s v="150101"/>
    <x v="58"/>
    <m/>
    <x v="0"/>
    <s v="0001"/>
    <s v="0001"/>
    <s v="0004"/>
    <s v=""/>
    <s v="0000"/>
    <n v="10"/>
    <s v="C"/>
    <s v="OTROS GASTOS DE PERSONAL - DISTRIBUCIÓN PREVIO CONCEPTO DGPPN"/>
    <n v="13595000000"/>
    <n v="0"/>
    <n v="13595000000"/>
    <n v="0"/>
    <n v="0"/>
    <n v="0"/>
    <n v="0"/>
    <n v="0"/>
    <s v="Nacion"/>
    <s v="Gastos de Personal"/>
    <s v="OTROS GASTOS DE PERSONAL - DISTRIBUCIÓN PREVIO CONCEPTO DGPPN"/>
  </r>
  <r>
    <x v="4"/>
    <s v="150101"/>
    <x v="58"/>
    <m/>
    <x v="0"/>
    <s v="0008"/>
    <s v="0003"/>
    <s v="0000"/>
    <s v=""/>
    <s v="0000"/>
    <n v="10"/>
    <s v="C"/>
    <s v="TASAS Y DERECHOS ADMINISTRATIVOS"/>
    <n v="10000000"/>
    <n v="0"/>
    <n v="10000000"/>
    <n v="0"/>
    <n v="0"/>
    <n v="0"/>
    <n v="0"/>
    <n v="0"/>
    <s v="Nacion"/>
    <s v="Gastos Generales"/>
    <s v="TASAS Y DERECHOS ADMINISTRATIVOS"/>
  </r>
  <r>
    <x v="4"/>
    <s v="150101"/>
    <x v="58"/>
    <m/>
    <x v="0"/>
    <s v="0003"/>
    <s v="0004"/>
    <s v="0002"/>
    <s v="0023"/>
    <s v="0000"/>
    <n v="10"/>
    <s v="C"/>
    <s v="INDEMNIZACIÓN POR DISMINUCIÓN DE LA CAPACIDAD PSICOFÍSICA (NO DE PENSIONES)"/>
    <n v="131000000"/>
    <n v="0"/>
    <n v="131000000"/>
    <n v="0"/>
    <n v="0"/>
    <n v="0"/>
    <n v="0"/>
    <n v="0"/>
    <s v="Nacion"/>
    <s v="Transferencias"/>
    <s v="INDEMNIZACIÓN POR DISMINUCIÓN DE LA CAPACIDAD PSICOFÍSICA (NO DE PENSIONES)"/>
  </r>
  <r>
    <x v="21"/>
    <s v="330101"/>
    <x v="59"/>
    <m/>
    <x v="0"/>
    <s v="0003"/>
    <s v="0003"/>
    <s v="0001"/>
    <s v="0999"/>
    <s v="0000"/>
    <n v="16"/>
    <s v="C"/>
    <s v="OTRAS TRANSFERENCIAS - DISTRIBUCIÓN PREVIO CONCEPTO DGPPN"/>
    <n v="1377543629"/>
    <n v="0"/>
    <n v="1377543629"/>
    <n v="0"/>
    <n v="0"/>
    <n v="0"/>
    <n v="0"/>
    <n v="0"/>
    <s v="Nacion"/>
    <s v="Transferencias"/>
    <s v="OTRAS TRANSFERENCIAS - DISTRIBUCIÓN PREVIO CONCEPTO DGPPN"/>
  </r>
  <r>
    <x v="21"/>
    <s v="330101"/>
    <x v="59"/>
    <m/>
    <x v="0"/>
    <s v="0003"/>
    <s v="0003"/>
    <s v="0001"/>
    <s v="0999"/>
    <s v="0000"/>
    <n v="10"/>
    <s v="C"/>
    <s v="OTRAS TRANSFERENCIAS - DISTRIBUCIÓN PREVIO CONCEPTO DGPPN"/>
    <n v="100547346173"/>
    <n v="0"/>
    <n v="100547346173"/>
    <n v="0"/>
    <n v="0"/>
    <n v="0"/>
    <n v="0"/>
    <n v="0"/>
    <s v="Nacion"/>
    <s v="Transferencias"/>
    <s v="OTRAS TRANSFERENCIAS - DISTRIBUCIÓN PREVIO CONCEPTO DGPPN"/>
  </r>
  <r>
    <x v="21"/>
    <s v="330101"/>
    <x v="59"/>
    <m/>
    <x v="0"/>
    <s v="0003"/>
    <s v="0012"/>
    <s v="0001"/>
    <s v="0002"/>
    <s v="0000"/>
    <n v="10"/>
    <s v="C"/>
    <s v="ACTIVIDADES DE PROMOCIÓN Y DESARROLLO DE LA CULTURA"/>
    <n v="0"/>
    <n v="2400000000"/>
    <n v="2400000000"/>
    <n v="0"/>
    <n v="0"/>
    <n v="0"/>
    <n v="0"/>
    <n v="0"/>
    <s v="Nacion"/>
    <s v="Transferencias"/>
    <s v="ACTIVIDADES DE PROMOCIÓN Y DESARROLLO DE LA CULTURA"/>
  </r>
  <r>
    <x v="21"/>
    <s v="330101"/>
    <x v="59"/>
    <m/>
    <x v="0"/>
    <s v="0008"/>
    <s v="0004"/>
    <s v="0001"/>
    <s v=""/>
    <s v="0000"/>
    <n v="10"/>
    <s v="C"/>
    <s v="CUOTA DE FISCALIZACIÓN Y AUDITAJE"/>
    <n v="0"/>
    <n v="1257667568"/>
    <n v="1257667568"/>
    <n v="0"/>
    <n v="0"/>
    <n v="0"/>
    <n v="0"/>
    <n v="0"/>
    <s v="Nacion"/>
    <s v="Gastos Generales"/>
    <s v="CUOTA DE FISCALIZACIÓN Y AUDITAJE"/>
  </r>
  <r>
    <x v="4"/>
    <s v="160103"/>
    <x v="60"/>
    <m/>
    <x v="0"/>
    <s v="0003"/>
    <s v="0003"/>
    <s v="0001"/>
    <s v="0999"/>
    <s v="0000"/>
    <n v="10"/>
    <s v="C"/>
    <s v="OTRAS TRANSFERENCIAS - DISTRIBUCIÓN PREVIO CONCEPTO DGPPN"/>
    <n v="103979000000"/>
    <n v="0"/>
    <n v="103979000000"/>
    <n v="0"/>
    <n v="0"/>
    <n v="0"/>
    <n v="0"/>
    <n v="0"/>
    <s v="Nacion"/>
    <s v="Transferencias"/>
    <s v="OTRAS TRANSFERENCIAS - DISTRIBUCIÓN PREVIO CONCEPTO DGPPN"/>
  </r>
  <r>
    <x v="4"/>
    <s v="152100"/>
    <x v="61"/>
    <m/>
    <x v="0"/>
    <s v="0007"/>
    <s v="0001"/>
    <s v="0000"/>
    <s v=""/>
    <s v="0000"/>
    <n v="10"/>
    <s v="C"/>
    <s v="CESANTÍAS"/>
    <n v="25000000"/>
    <n v="0"/>
    <n v="25000000"/>
    <n v="0"/>
    <n v="0"/>
    <n v="0"/>
    <n v="0"/>
    <n v="0"/>
    <s v="Nacion"/>
    <s v="Transferencias"/>
    <s v="CESANTÍAS"/>
  </r>
  <r>
    <x v="4"/>
    <s v="152100"/>
    <x v="61"/>
    <m/>
    <x v="0"/>
    <s v="0008"/>
    <s v="0004"/>
    <s v="0001"/>
    <s v=""/>
    <s v="0000"/>
    <n v="10"/>
    <s v="C"/>
    <s v="CUOTA DE FISCALIZACIÓN Y AUDITAJE"/>
    <n v="0"/>
    <n v="109254423"/>
    <n v="109254423"/>
    <n v="0"/>
    <n v="0"/>
    <n v="0"/>
    <n v="0"/>
    <n v="0"/>
    <s v="Nacion"/>
    <s v="Gastos Generales"/>
    <s v="CUOTA DE FISCALIZACIÓN Y AUDITAJE"/>
  </r>
  <r>
    <x v="0"/>
    <s v="171700"/>
    <x v="62"/>
    <m/>
    <x v="0"/>
    <s v="0008"/>
    <s v="0004"/>
    <s v="0001"/>
    <s v=""/>
    <s v="0000"/>
    <n v="10"/>
    <s v="C"/>
    <s v="CUOTA DE FISCALIZACIÓN Y AUDITAJE"/>
    <n v="0"/>
    <n v="8777422464"/>
    <n v="8777422464"/>
    <n v="0"/>
    <n v="0"/>
    <n v="0"/>
    <n v="0"/>
    <n v="0"/>
    <s v="Nacion"/>
    <s v="Gastos Generales"/>
    <s v="CUOTA DE FISCALIZACIÓN Y AUDITAJE"/>
  </r>
  <r>
    <x v="0"/>
    <s v="171700"/>
    <x v="62"/>
    <m/>
    <x v="0"/>
    <s v="0003"/>
    <s v="0003"/>
    <s v="0001"/>
    <s v="0999"/>
    <s v="0000"/>
    <n v="10"/>
    <s v="C"/>
    <s v="OTRAS TRANSFERENCIAS - DISTRIBUCIÓN PREVIO CONCEPTO DGPPN"/>
    <n v="200000000000"/>
    <n v="0"/>
    <n v="200000000000"/>
    <n v="0"/>
    <n v="0"/>
    <n v="0"/>
    <n v="0"/>
    <n v="0"/>
    <s v="Nacion"/>
    <s v="Transferencias"/>
    <s v="OTRAS TRANSFERENCIAS - DISTRIBUCIÓN PREVIO CONCEPTO DGPPN"/>
  </r>
  <r>
    <x v="6"/>
    <s v="120800"/>
    <x v="63"/>
    <m/>
    <x v="0"/>
    <s v="0008"/>
    <s v="0004"/>
    <s v="0003"/>
    <s v=""/>
    <s v="0000"/>
    <n v="10"/>
    <s v="C"/>
    <s v="CONTRIBUCIÓN NACIONAL DE VALORIZACIÓN"/>
    <n v="50000000"/>
    <n v="0"/>
    <n v="50000000"/>
    <n v="0"/>
    <n v="0"/>
    <n v="0"/>
    <n v="0"/>
    <n v="0"/>
    <s v="Nacion"/>
    <s v="Gastos Generales"/>
    <s v="CONTRIBUCIÓN NACIONAL DE VALORIZACIÓN"/>
  </r>
  <r>
    <x v="6"/>
    <s v="120800"/>
    <x v="63"/>
    <m/>
    <x v="0"/>
    <s v="0003"/>
    <s v="0003"/>
    <s v="0001"/>
    <s v="0999"/>
    <s v="0000"/>
    <n v="10"/>
    <s v="C"/>
    <s v="OTRAS TRANSFERENCIAS - DISTRIBUCIÓN PREVIO CONCEPTO DGPPN"/>
    <n v="25000000000"/>
    <n v="0"/>
    <n v="25000000000"/>
    <n v="0"/>
    <n v="0"/>
    <n v="0"/>
    <n v="0"/>
    <n v="0"/>
    <s v="Nacion"/>
    <s v="Transferencias"/>
    <s v="OTRAS TRANSFERENCIAS - DISTRIBUCIÓN PREVIO CONCEPTO DGPPN"/>
  </r>
  <r>
    <x v="24"/>
    <s v="370101"/>
    <x v="64"/>
    <m/>
    <x v="0"/>
    <s v="0003"/>
    <s v="0003"/>
    <s v="0002"/>
    <s v="0014"/>
    <s v="0000"/>
    <n v="10"/>
    <s v="C"/>
    <s v="PUEBLO NUKAK MAKU (ARTÍCULO 35 DECRETO 1953 DE 2014)"/>
    <n v="7011100000"/>
    <n v="0"/>
    <n v="7011100000"/>
    <n v="0"/>
    <n v="0"/>
    <n v="0"/>
    <n v="0"/>
    <n v="0"/>
    <s v="Nacion"/>
    <s v="Transferencias"/>
    <s v="PUEBLO NUKAK MAKU (ARTÍCULO 35 DECRETO 1953 DE 2014)"/>
  </r>
  <r>
    <x v="19"/>
    <s v="190101"/>
    <x v="65"/>
    <m/>
    <x v="0"/>
    <s v="0003"/>
    <s v="0003"/>
    <s v="0002"/>
    <s v="0003"/>
    <s v="0000"/>
    <n v="10"/>
    <s v="C"/>
    <s v="ASISTENCIA ANCIANOS, NIÑOS ADOPTIVOS Y POBLACIÓN DESPROTEGIDA LEY 1251 DE 2002"/>
    <n v="683038000"/>
    <n v="0"/>
    <n v="683038000"/>
    <n v="0"/>
    <n v="0"/>
    <n v="0"/>
    <n v="0"/>
    <n v="0"/>
    <s v="Nacion"/>
    <s v="Transferencias"/>
    <s v="ASISTENCIA ANCIANOS, NIÑOS ADOPTIVOS Y POBLACIÓN DESPROTEGIDA LEY 1251 DE 2002"/>
  </r>
  <r>
    <x v="4"/>
    <s v="150102"/>
    <x v="66"/>
    <m/>
    <x v="0"/>
    <s v="0001"/>
    <s v="0001"/>
    <s v="0004"/>
    <s v=""/>
    <s v="0000"/>
    <n v="10"/>
    <s v="C"/>
    <s v="OTROS GASTOS DE PERSONAL - DISTRIBUCIÓN PREVIO CONCEPTO DGPPN"/>
    <n v="4611000000"/>
    <n v="0"/>
    <n v="4611000000"/>
    <n v="0"/>
    <n v="0"/>
    <n v="0"/>
    <n v="0"/>
    <n v="0"/>
    <s v="Nacion"/>
    <s v="Gastos de Personal"/>
    <s v="OTROS GASTOS DE PERSONAL - DISTRIBUCIÓN PREVIO CONCEPTO DGPPN"/>
  </r>
  <r>
    <x v="5"/>
    <s v="021300"/>
    <x v="67"/>
    <m/>
    <x v="0"/>
    <s v="0008"/>
    <s v="0001"/>
    <s v="0000"/>
    <s v=""/>
    <s v="0000"/>
    <n v="10"/>
    <s v="C"/>
    <s v="IMPUESTOS"/>
    <n v="71000000"/>
    <n v="0"/>
    <n v="71000000"/>
    <n v="0"/>
    <n v="0"/>
    <n v="0"/>
    <n v="0"/>
    <n v="0"/>
    <s v="Nacion"/>
    <s v="Gastos Generales"/>
    <s v="IMPUESTOS"/>
  </r>
  <r>
    <x v="18"/>
    <s v="032400"/>
    <x v="42"/>
    <m/>
    <x v="0"/>
    <s v="0003"/>
    <s v="0003"/>
    <s v="0001"/>
    <s v="0999"/>
    <s v="0000"/>
    <n v="20"/>
    <s v="P"/>
    <s v="OTRAS TRANSFERENCIAS - DISTRIBUCIÓN PREVIO CONCEPTO DGPPN"/>
    <n v="44336300000"/>
    <n v="0"/>
    <n v="44336300000"/>
    <n v="0"/>
    <n v="0"/>
    <n v="0"/>
    <n v="0"/>
    <n v="0"/>
    <s v="Propios"/>
    <s v="Transferencias"/>
    <s v="OTRAS TRANSFERENCIAS - DISTRIBUCIÓN PREVIO CONCEPTO DGPPN"/>
  </r>
  <r>
    <x v="10"/>
    <s v="223400"/>
    <x v="68"/>
    <m/>
    <x v="0"/>
    <s v="0003"/>
    <s v="0003"/>
    <s v="0001"/>
    <s v="0999"/>
    <s v="0000"/>
    <n v="10"/>
    <s v="C"/>
    <s v="OTRAS TRANSFERENCIAS - DISTRIBUCIÓN PREVIO CONCEPTO DGPPN"/>
    <n v="6608565679"/>
    <n v="0"/>
    <n v="6608565679"/>
    <n v="0"/>
    <n v="0"/>
    <n v="0"/>
    <n v="0"/>
    <n v="0"/>
    <s v="Nacion"/>
    <s v="Transferencias"/>
    <s v="OTRAS TRANSFERENCIAS - DISTRIBUCIÓN PREVIO CONCEPTO DGPPN"/>
  </r>
  <r>
    <x v="10"/>
    <s v="223900"/>
    <x v="69"/>
    <m/>
    <x v="0"/>
    <s v="0003"/>
    <s v="0003"/>
    <s v="0001"/>
    <s v="0999"/>
    <s v="0000"/>
    <n v="10"/>
    <s v="C"/>
    <s v="OTRAS TRANSFERENCIAS - DISTRIBUCIÓN PREVIO CONCEPTO DGPPN"/>
    <n v="1045851748"/>
    <n v="0"/>
    <n v="1045851748"/>
    <n v="0"/>
    <n v="0"/>
    <n v="0"/>
    <n v="0"/>
    <n v="0"/>
    <s v="Nacion"/>
    <s v="Transferencias"/>
    <s v="OTRAS TRANSFERENCIAS - DISTRIBUCIÓN PREVIO CONCEPTO DGPPN"/>
  </r>
  <r>
    <x v="10"/>
    <s v="223900"/>
    <x v="69"/>
    <m/>
    <x v="0"/>
    <s v="0008"/>
    <s v="0004"/>
    <s v="0001"/>
    <s v=""/>
    <s v="0000"/>
    <n v="10"/>
    <s v="C"/>
    <s v="CUOTA DE FISCALIZACIÓN Y AUDITAJE"/>
    <n v="0"/>
    <n v="8899744"/>
    <n v="8899744"/>
    <n v="0"/>
    <n v="0"/>
    <n v="0"/>
    <n v="0"/>
    <n v="0"/>
    <s v="Nacion"/>
    <s v="Gastos Generales"/>
    <s v="CUOTA DE FISCALIZACIÓN Y AUDITAJE"/>
  </r>
  <r>
    <x v="7"/>
    <s v="241300"/>
    <x v="9"/>
    <m/>
    <x v="2"/>
    <s v="2401"/>
    <s v="0600"/>
    <s v="0000"/>
    <s v="51102D"/>
    <s v="0000"/>
    <n v="10"/>
    <s v="C"/>
    <s v=" 5. CONVERGENCIA REGIONAL / D. INTEGRACIÓN DE TERRITORIOS BAJO EL PRINCIPIO DE LA CONECTIVIDAD FÍSICA Y LA MULTIMODALIDAD "/>
    <n v="0"/>
    <n v="7153266094769"/>
    <n v="7153266094769"/>
    <n v="0"/>
    <n v="0"/>
    <n v="0"/>
    <n v="0"/>
    <n v="0"/>
    <s v="Nacion"/>
    <s v="Infraestructura red vial primaria"/>
    <s v=" 5. CONVERGENCIA REGIONAL / D. INTEGRACIÓN DE TERRITORIOS BAJO EL PRINCIPIO DE LA CONECTIVIDAD FÍSICA Y LA MULTIMODALIDAD "/>
  </r>
  <r>
    <x v="10"/>
    <s v="220101"/>
    <x v="39"/>
    <m/>
    <x v="2"/>
    <s v="2202"/>
    <s v="0700"/>
    <s v="0000"/>
    <s v="20203K41"/>
    <s v="0000"/>
    <n v="10"/>
    <s v="C"/>
    <s v="2. SEGURIDAD HUMANA Y JUSTICIA SOCIAL / K41 RECONCEPTUALIZACIÓN DEL SISTEMA DE ASEGURAMIENTO DE LA CALIDAD DE LA EDUCACIÓN SUPERIOR"/>
    <n v="0"/>
    <n v="30799984232"/>
    <n v="30799984232"/>
    <n v="0"/>
    <n v="0"/>
    <n v="0"/>
    <n v="0"/>
    <n v="0"/>
    <s v="Nacion"/>
    <s v="Calidad y fomento de la educación superior"/>
    <s v="2. SEGURIDAD HUMANA Y JUSTICIA SOCIAL / K41 RECONCEPTUALIZACIÓN DEL SISTEMA DE ASEGURAMIENTO DE LA CALIDAD DE LA EDUCACIÓN SUPERIOR"/>
  </r>
  <r>
    <x v="10"/>
    <s v="220101"/>
    <x v="39"/>
    <m/>
    <x v="2"/>
    <s v="2202"/>
    <s v="0700"/>
    <s v="0000"/>
    <s v="20203K30"/>
    <s v="0000"/>
    <n v="10"/>
    <s v="C"/>
    <s v="2. SEGURIDAD HUMANA Y JUSTICIA SOCIAL / K30 EDUCACIÓN SUPERIOR COMO UN DERECHO - POLÍTICA DE GRATUIDAD DE LA EDUCACIÓN SUPERIOR PÚBLICA"/>
    <n v="0"/>
    <n v="2857660507392"/>
    <n v="2857660507392"/>
    <n v="0"/>
    <n v="0"/>
    <n v="0"/>
    <n v="0"/>
    <n v="0"/>
    <s v="Nacion"/>
    <s v="Calidad y fomento de la educación superior"/>
    <s v="2. SEGURIDAD HUMANA Y JUSTICIA SOCIAL / K30 EDUCACIÓN SUPERIOR COMO UN DERECHO - POLÍTICA DE GRATUIDAD DE LA EDUCACIÓN SUPERIOR PÚBLICA"/>
  </r>
  <r>
    <x v="10"/>
    <s v="220101"/>
    <x v="39"/>
    <m/>
    <x v="2"/>
    <s v="2202"/>
    <s v="0700"/>
    <s v="0000"/>
    <s v="20203K40"/>
    <s v="0000"/>
    <n v="16"/>
    <s v="C"/>
    <s v="2. SEGURIDAD HUMANA Y JUSTICIA SOCIAL / K40 EDUCACIÓN SUPERIOR COMO UN DERECHO - INFRAESTRUCTURA"/>
    <n v="0"/>
    <n v="110000000000"/>
    <n v="110000000000"/>
    <n v="0"/>
    <n v="0"/>
    <n v="0"/>
    <n v="0"/>
    <n v="0"/>
    <s v="Nacion"/>
    <s v="Calidad y fomento de la educación superior"/>
    <s v="2. SEGURIDAD HUMANA Y JUSTICIA SOCIAL / K40 EDUCACIÓN SUPERIOR COMO UN DERECHO - INFRAESTRUCTURA"/>
  </r>
  <r>
    <x v="10"/>
    <s v="220101"/>
    <x v="39"/>
    <m/>
    <x v="2"/>
    <s v="2202"/>
    <s v="0700"/>
    <s v="0000"/>
    <s v="20203K20"/>
    <s v="0000"/>
    <n v="10"/>
    <s v="C"/>
    <s v="2. SEGURIDAD HUMANA Y JUSTICIA SOCIAL / K20 EDUCACIÓN SUPERIOR COMO UN DERECHO - SUBSIDIOS Y ALIVIOS PARA EL ACCESO A LA EDUCACIÓN SUPERIOR"/>
    <n v="0"/>
    <n v="977427576024"/>
    <n v="977427576024"/>
    <n v="0"/>
    <n v="0"/>
    <n v="0"/>
    <n v="0"/>
    <n v="0"/>
    <s v="Nacion"/>
    <s v="Calidad y fomento de la educación superior"/>
    <s v="2. SEGURIDAD HUMANA Y JUSTICIA SOCIAL / K20 EDUCACIÓN SUPERIOR COMO UN DERECHO - SUBSIDIOS Y ALIVIOS PARA EL ACCESO A LA EDUCACIÓN SUPERIOR"/>
  </r>
  <r>
    <x v="10"/>
    <s v="220101"/>
    <x v="39"/>
    <m/>
    <x v="2"/>
    <s v="2202"/>
    <s v="0700"/>
    <s v="0000"/>
    <s v="20203K40"/>
    <s v="0000"/>
    <n v="10"/>
    <s v="C"/>
    <s v="2. SEGURIDAD HUMANA Y JUSTICIA SOCIAL / K40 EDUCACIÓN SUPERIOR COMO UN DERECHO - INFRAESTRUCTURA"/>
    <n v="0"/>
    <n v="1069833054810"/>
    <n v="1069833054810"/>
    <n v="0"/>
    <n v="0"/>
    <n v="0"/>
    <n v="0"/>
    <n v="0"/>
    <s v="Nacion"/>
    <s v="Calidad y fomento de la educación superior"/>
    <s v="2. SEGURIDAD HUMANA Y JUSTICIA SOCIAL / K40 EDUCACIÓN SUPERIOR COMO UN DERECHO - INFRAESTRUCTURA"/>
  </r>
  <r>
    <x v="10"/>
    <s v="220101"/>
    <x v="39"/>
    <m/>
    <x v="2"/>
    <s v="2202"/>
    <s v="0700"/>
    <s v="0000"/>
    <s v="20203K40"/>
    <s v="0000"/>
    <n v="13"/>
    <s v="C"/>
    <s v="2. SEGURIDAD HUMANA Y JUSTICIA SOCIAL / K40 EDUCACIÓN SUPERIOR COMO UN DERECHO - INFRAESTRUCTURA"/>
    <n v="0"/>
    <n v="76016332522"/>
    <n v="76016332522"/>
    <n v="0"/>
    <n v="0"/>
    <n v="0"/>
    <n v="0"/>
    <n v="0"/>
    <s v="Nacion"/>
    <s v="Calidad y fomento de la educación superior"/>
    <s v="2. SEGURIDAD HUMANA Y JUSTICIA SOCIAL / K40 EDUCACIÓN SUPERIOR COMO UN DERECHO - INFRAESTRUCTURA"/>
  </r>
  <r>
    <x v="10"/>
    <s v="220101"/>
    <x v="39"/>
    <m/>
    <x v="2"/>
    <s v="2202"/>
    <s v="0700"/>
    <s v="0000"/>
    <s v="20203K41"/>
    <s v="0000"/>
    <n v="13"/>
    <s v="C"/>
    <s v="2. SEGURIDAD HUMANA Y JUSTICIA SOCIAL / K41 RECONCEPTUALIZACIÓN DEL SISTEMA DE ASEGURAMIENTO DE LA CALIDAD DE LA EDUCACIÓN SUPERIOR"/>
    <n v="0"/>
    <n v="3277362044"/>
    <n v="3277362044"/>
    <n v="0"/>
    <n v="0"/>
    <n v="0"/>
    <n v="0"/>
    <n v="0"/>
    <s v="Nacion"/>
    <s v="Calidad y fomento de la educación superior"/>
    <s v="2. SEGURIDAD HUMANA Y JUSTICIA SOCIAL / K41 RECONCEPTUALIZACIÓN DEL SISTEMA DE ASEGURAMIENTO DE LA CALIDAD DE LA EDUCACIÓN SUPERIOR"/>
  </r>
  <r>
    <x v="2"/>
    <s v="130101"/>
    <x v="43"/>
    <m/>
    <x v="2"/>
    <s v="2404"/>
    <s v="0600"/>
    <s v="0000"/>
    <s v="20103B"/>
    <s v="0000"/>
    <n v="11"/>
    <s v="C"/>
    <s v="2. SEGURIDAD HUMANA Y JUSTICIA SOCIAL / B. FINANCIACIÓN SOSTENIBLE DE LOS SISTEMAS DE TRANSPORTE PÚBLICO"/>
    <n v="0"/>
    <n v="351733166248"/>
    <n v="351733166248"/>
    <n v="0"/>
    <n v="0"/>
    <n v="0"/>
    <n v="0"/>
    <n v="0"/>
    <s v="Nacion"/>
    <s v="Infraestructura de transporte férreo"/>
    <s v="2. SEGURIDAD HUMANA Y JUSTICIA SOCIAL / B. FINANCIACIÓN SOSTENIBLE DE LOS SISTEMAS DE TRANSPORTE PÚBLICO"/>
  </r>
  <r>
    <x v="2"/>
    <s v="130101"/>
    <x v="43"/>
    <m/>
    <x v="2"/>
    <s v="2408"/>
    <s v="0600"/>
    <s v="0000"/>
    <s v="20103B"/>
    <s v="0000"/>
    <n v="10"/>
    <s v="C"/>
    <s v="2. SEGURIDAD HUMANA Y JUSTICIA SOCIAL / B. FINANCIACIÓN SOSTENIBLE DE LOS SISTEMAS DE TRANSPORTE PÚBLICO"/>
    <n v="0"/>
    <n v="785023816525"/>
    <n v="785023816525"/>
    <n v="0"/>
    <n v="0"/>
    <n v="0"/>
    <n v="0"/>
    <n v="0"/>
    <s v="Nacion"/>
    <s v="Prestación de servicios de transporte público de pasajeros"/>
    <s v="2. SEGURIDAD HUMANA Y JUSTICIA SOCIAL / B. FINANCIACIÓN SOSTENIBLE DE LOS SISTEMAS DE TRANSPORTE PÚBLICO"/>
  </r>
  <r>
    <x v="2"/>
    <s v="130101"/>
    <x v="43"/>
    <m/>
    <x v="2"/>
    <s v="2408"/>
    <s v="0600"/>
    <s v="0000"/>
    <s v="20103B"/>
    <s v="0000"/>
    <n v="11"/>
    <s v="C"/>
    <s v="2. SEGURIDAD HUMANA Y JUSTICIA SOCIAL / B. FINANCIACIÓN SOSTENIBLE DE LOS SISTEMAS DE TRANSPORTE PÚBLICO"/>
    <n v="0"/>
    <n v="891957854307"/>
    <n v="891957854307"/>
    <n v="0"/>
    <n v="0"/>
    <n v="0"/>
    <n v="0"/>
    <n v="0"/>
    <s v="Nacion"/>
    <s v="Prestación de servicios de transporte público de pasajeros"/>
    <s v="2. SEGURIDAD HUMANA Y JUSTICIA SOCIAL / B. FINANCIACIÓN SOSTENIBLE DE LOS SISTEMAS DE TRANSPORTE PÚBLICO"/>
  </r>
  <r>
    <x v="24"/>
    <s v="370102"/>
    <x v="70"/>
    <m/>
    <x v="0"/>
    <s v="0008"/>
    <s v="0004"/>
    <s v="0001"/>
    <s v=""/>
    <s v="0000"/>
    <n v="10"/>
    <s v="C"/>
    <s v="CUOTA DE FISCALIZACIÓN Y AUDITAJE"/>
    <n v="0"/>
    <n v="44739383"/>
    <n v="44739383"/>
    <n v="0"/>
    <n v="0"/>
    <n v="0"/>
    <n v="0"/>
    <n v="0"/>
    <s v="Nacion"/>
    <s v="Gastos Generales"/>
    <s v="CUOTA DE FISCALIZACIÓN Y AUDITAJE"/>
  </r>
  <r>
    <x v="15"/>
    <s v="250200"/>
    <x v="71"/>
    <m/>
    <x v="0"/>
    <s v="0008"/>
    <s v="0004"/>
    <s v="0001"/>
    <s v=""/>
    <s v="0000"/>
    <n v="10"/>
    <s v="C"/>
    <s v="CUOTA DE FISCALIZACIÓN Y AUDITAJE"/>
    <n v="0"/>
    <n v="218221090"/>
    <n v="218221090"/>
    <n v="0"/>
    <n v="0"/>
    <n v="0"/>
    <n v="0"/>
    <n v="0"/>
    <s v="Nacion"/>
    <s v="Gastos Generales"/>
    <s v="CUOTA DE FISCALIZACIÓN Y AUDITAJE"/>
  </r>
  <r>
    <x v="25"/>
    <s v="420101"/>
    <x v="72"/>
    <m/>
    <x v="0"/>
    <s v="0003"/>
    <s v="0003"/>
    <s v="0001"/>
    <s v="0999"/>
    <s v="0000"/>
    <n v="10"/>
    <s v="C"/>
    <s v="OTRAS TRANSFERENCIAS - DISTRIBUCIÓN PREVIO CONCEPTO DGPPN"/>
    <n v="5000000000"/>
    <n v="0"/>
    <n v="5000000000"/>
    <n v="0"/>
    <n v="0"/>
    <n v="0"/>
    <n v="0"/>
    <n v="0"/>
    <s v="Nacion"/>
    <s v="Transferencias"/>
    <s v="OTRAS TRANSFERENCIAS - DISTRIBUCIÓN PREVIO CONCEPTO DGPPN"/>
  </r>
  <r>
    <x v="25"/>
    <s v="420101"/>
    <x v="72"/>
    <m/>
    <x v="0"/>
    <s v="0008"/>
    <s v="0004"/>
    <s v="0001"/>
    <s v=""/>
    <s v="0000"/>
    <n v="10"/>
    <s v="C"/>
    <s v="CUOTA DE FISCALIZACIÓN Y AUDITAJE"/>
    <n v="0"/>
    <n v="95326869"/>
    <n v="95326869"/>
    <n v="0"/>
    <n v="0"/>
    <n v="0"/>
    <n v="0"/>
    <n v="0"/>
    <s v="Nacion"/>
    <s v="Gastos Generales"/>
    <s v="CUOTA DE FISCALIZACIÓN Y AUDITAJE"/>
  </r>
  <r>
    <x v="4"/>
    <s v="150102"/>
    <x v="66"/>
    <m/>
    <x v="0"/>
    <s v="0003"/>
    <s v="0003"/>
    <s v="0001"/>
    <s v="0999"/>
    <s v="0000"/>
    <n v="10"/>
    <s v="C"/>
    <s v="OTRAS TRANSFERENCIAS - DISTRIBUCIÓN PREVIO CONCEPTO DGPPN"/>
    <n v="6200000000"/>
    <n v="0"/>
    <n v="6200000000"/>
    <n v="0"/>
    <n v="0"/>
    <n v="0"/>
    <n v="0"/>
    <n v="0"/>
    <s v="Nacion"/>
    <s v="Transferencias"/>
    <s v="OTRAS TRANSFERENCIAS - DISTRIBUCIÓN PREVIO CONCEPTO DGPPN"/>
  </r>
  <r>
    <x v="24"/>
    <s v="370800"/>
    <x v="73"/>
    <m/>
    <x v="0"/>
    <s v="0008"/>
    <s v="0004"/>
    <s v="0001"/>
    <s v=""/>
    <s v="0000"/>
    <n v="10"/>
    <s v="C"/>
    <s v="CUOTA DE FISCALIZACIÓN Y AUDITAJE"/>
    <n v="0"/>
    <n v="1080644512"/>
    <n v="1080644512"/>
    <n v="0"/>
    <n v="0"/>
    <n v="0"/>
    <n v="0"/>
    <n v="0"/>
    <s v="Nacion"/>
    <s v="Gastos Generales"/>
    <s v="CUOTA DE FISCALIZACIÓN Y AUDITAJE"/>
  </r>
  <r>
    <x v="24"/>
    <s v="370800"/>
    <x v="73"/>
    <m/>
    <x v="0"/>
    <s v="0003"/>
    <s v="0003"/>
    <s v="0001"/>
    <s v="0999"/>
    <s v="0000"/>
    <n v="10"/>
    <s v="C"/>
    <s v="OTRAS TRANSFERENCIAS - DISTRIBUCIÓN PREVIO CONCEPTO DGPPN"/>
    <n v="294000000000"/>
    <n v="0"/>
    <n v="294000000000"/>
    <n v="0"/>
    <n v="0"/>
    <n v="0"/>
    <n v="0"/>
    <n v="0"/>
    <s v="Nacion"/>
    <s v="Transferencias"/>
    <s v="OTRAS TRANSFERENCIAS - DISTRIBUCIÓN PREVIO CONCEPTO DGPPN"/>
  </r>
  <r>
    <x v="12"/>
    <s v="211000"/>
    <x v="74"/>
    <m/>
    <x v="0"/>
    <s v="0008"/>
    <s v="0004"/>
    <s v="0001"/>
    <s v=""/>
    <s v="0000"/>
    <n v="10"/>
    <s v="C"/>
    <s v="CUOTA DE FISCALIZACIÓN Y AUDITAJE"/>
    <n v="0"/>
    <n v="296291136"/>
    <n v="296291136"/>
    <n v="0"/>
    <n v="0"/>
    <n v="0"/>
    <n v="0"/>
    <n v="0"/>
    <s v="Nacion"/>
    <s v="Gastos Generales"/>
    <s v="CUOTA DE FISCALIZACIÓN Y AUDITAJE"/>
  </r>
  <r>
    <x v="7"/>
    <s v="240200"/>
    <x v="75"/>
    <m/>
    <x v="0"/>
    <s v="0003"/>
    <s v="0003"/>
    <s v="0001"/>
    <s v="0999"/>
    <s v="0000"/>
    <n v="10"/>
    <s v="C"/>
    <s v="OTRAS TRANSFERENCIAS - DISTRIBUCIÓN PREVIO CONCEPTO DGPPN"/>
    <n v="23000000000"/>
    <n v="0"/>
    <n v="23000000000"/>
    <n v="0"/>
    <n v="0"/>
    <n v="0"/>
    <n v="0"/>
    <n v="0"/>
    <s v="Nacion"/>
    <s v="Transferencias"/>
    <s v="OTRAS TRANSFERENCIAS - DISTRIBUCIÓN PREVIO CONCEPTO DGPPN"/>
  </r>
  <r>
    <x v="6"/>
    <s v="121000"/>
    <x v="76"/>
    <m/>
    <x v="0"/>
    <s v="0003"/>
    <s v="0003"/>
    <s v="0001"/>
    <s v="0999"/>
    <s v="0000"/>
    <n v="10"/>
    <s v="C"/>
    <s v="OTRAS TRANSFERENCIAS - DISTRIBUCIÓN PREVIO CONCEPTO DGPPN"/>
    <n v="4754000000"/>
    <n v="0"/>
    <n v="4754000000"/>
    <n v="0"/>
    <n v="0"/>
    <n v="0"/>
    <n v="0"/>
    <n v="0"/>
    <s v="Nacion"/>
    <s v="Transferencias"/>
    <s v="OTRAS TRANSFERENCIAS - DISTRIBUCIÓN PREVIO CONCEPTO DGPPN"/>
  </r>
  <r>
    <x v="4"/>
    <s v="150103"/>
    <x v="77"/>
    <m/>
    <x v="0"/>
    <s v="0003"/>
    <s v="0003"/>
    <s v="0001"/>
    <s v="0999"/>
    <s v="0000"/>
    <n v="10"/>
    <s v="C"/>
    <s v="OTRAS TRANSFERENCIAS - DISTRIBUCIÓN PREVIO CONCEPTO DGPPN"/>
    <n v="48309000000"/>
    <n v="0"/>
    <n v="48309000000"/>
    <n v="0"/>
    <n v="0"/>
    <n v="0"/>
    <n v="0"/>
    <n v="0"/>
    <s v="Nacion"/>
    <s v="Transferencias"/>
    <s v="OTRAS TRANSFERENCIAS - DISTRIBUCIÓN PREVIO CONCEPTO DGPPN"/>
  </r>
  <r>
    <x v="4"/>
    <s v="150103"/>
    <x v="77"/>
    <m/>
    <x v="0"/>
    <s v="0003"/>
    <s v="0003"/>
    <s v="0001"/>
    <s v="0999"/>
    <s v="0000"/>
    <n v="11"/>
    <s v="C"/>
    <s v="OTRAS TRANSFERENCIAS - DISTRIBUCIÓN PREVIO CONCEPTO DGPPN"/>
    <n v="39363000000"/>
    <n v="0"/>
    <n v="39363000000"/>
    <n v="0"/>
    <n v="0"/>
    <n v="0"/>
    <n v="0"/>
    <n v="0"/>
    <s v="Nacion"/>
    <s v="Transferencias"/>
    <s v="OTRAS TRANSFERENCIAS - DISTRIBUCIÓN PREVIO CONCEPTO DGPPN"/>
  </r>
  <r>
    <x v="5"/>
    <s v="021300"/>
    <x v="67"/>
    <m/>
    <x v="0"/>
    <s v="0003"/>
    <s v="0003"/>
    <s v="0001"/>
    <s v="0999"/>
    <s v="0000"/>
    <n v="10"/>
    <s v="C"/>
    <s v="OTRAS TRANSFERENCIAS - DISTRIBUCIÓN PREVIO CONCEPTO DGPPN"/>
    <n v="3212000000"/>
    <n v="0"/>
    <n v="3212000000"/>
    <n v="0"/>
    <n v="0"/>
    <n v="0"/>
    <n v="0"/>
    <n v="0"/>
    <s v="Nacion"/>
    <s v="Transferencias"/>
    <s v="OTRAS TRANSFERENCIAS - DISTRIBUCIÓN PREVIO CONCEPTO DGPPN"/>
  </r>
  <r>
    <x v="17"/>
    <s v="040101"/>
    <x v="78"/>
    <m/>
    <x v="0"/>
    <s v="0008"/>
    <s v="0004"/>
    <s v="0001"/>
    <s v=""/>
    <s v="0000"/>
    <n v="10"/>
    <s v="C"/>
    <s v="CUOTA DE FISCALIZACIÓN Y AUDITAJE"/>
    <n v="0"/>
    <n v="311485826"/>
    <n v="311485826"/>
    <n v="0"/>
    <n v="0"/>
    <n v="0"/>
    <n v="0"/>
    <n v="0"/>
    <s v="Nacion"/>
    <s v="Gastos Generales"/>
    <s v="CUOTA DE FISCALIZACIÓN Y AUDITAJE"/>
  </r>
  <r>
    <x v="26"/>
    <s v="390101"/>
    <x v="79"/>
    <m/>
    <x v="0"/>
    <s v="0003"/>
    <s v="0003"/>
    <s v="0001"/>
    <s v="0999"/>
    <s v="0000"/>
    <n v="10"/>
    <s v="C"/>
    <s v="OTRAS TRANSFERENCIAS - DISTRIBUCIÓN PREVIO CONCEPTO DGPPN"/>
    <n v="596507000"/>
    <n v="0"/>
    <n v="596507000"/>
    <n v="0"/>
    <n v="0"/>
    <n v="0"/>
    <n v="0"/>
    <n v="0"/>
    <s v="Nacion"/>
    <s v="Transferencias"/>
    <s v="OTRAS TRANSFERENCIAS - DISTRIBUCIÓN PREVIO CONCEPTO DGPPN"/>
  </r>
  <r>
    <x v="20"/>
    <s v="270103"/>
    <x v="80"/>
    <m/>
    <x v="0"/>
    <s v="0003"/>
    <s v="0003"/>
    <s v="0001"/>
    <s v="0999"/>
    <s v="0000"/>
    <n v="10"/>
    <s v="C"/>
    <s v="OTRAS TRANSFERENCIAS - DISTRIBUCIÓN PREVIO CONCEPTO DGPPN"/>
    <n v="200000000"/>
    <n v="0"/>
    <n v="200000000"/>
    <n v="0"/>
    <n v="0"/>
    <n v="0"/>
    <n v="0"/>
    <n v="0"/>
    <s v="Nacion"/>
    <s v="Transferencias"/>
    <s v="OTRAS TRANSFERENCIAS - DISTRIBUCIÓN PREVIO CONCEPTO DGPPN"/>
  </r>
  <r>
    <x v="20"/>
    <s v="270103"/>
    <x v="80"/>
    <m/>
    <x v="0"/>
    <s v="0001"/>
    <s v="0001"/>
    <s v="0004"/>
    <s v=""/>
    <s v="0000"/>
    <n v="10"/>
    <s v="C"/>
    <s v="OTROS GASTOS DE PERSONAL - DISTRIBUCIÓN PREVIO CONCEPTO DGPPN"/>
    <n v="28382000000"/>
    <n v="0"/>
    <n v="28382000000"/>
    <n v="0"/>
    <n v="0"/>
    <n v="0"/>
    <n v="0"/>
    <n v="0"/>
    <s v="Nacion"/>
    <s v="Gastos de Personal"/>
    <s v="OTROS GASTOS DE PERSONAL - DISTRIBUCIÓN PREVIO CONCEPTO DGPPN"/>
  </r>
  <r>
    <x v="4"/>
    <s v="151100"/>
    <x v="81"/>
    <m/>
    <x v="0"/>
    <s v="0003"/>
    <s v="0003"/>
    <s v="0001"/>
    <s v="0999"/>
    <s v="0000"/>
    <n v="10"/>
    <s v="C"/>
    <s v="OTRAS TRANSFERENCIAS - DISTRIBUCIÓN PREVIO CONCEPTO DGPPN"/>
    <n v="104998000000"/>
    <n v="0"/>
    <n v="104998000000"/>
    <n v="0"/>
    <n v="0"/>
    <n v="0"/>
    <n v="0"/>
    <n v="0"/>
    <s v="Nacion"/>
    <s v="Transferencias"/>
    <s v="OTRAS TRANSFERENCIAS - DISTRIBUCIÓN PREVIO CONCEPTO DGPPN"/>
  </r>
  <r>
    <x v="4"/>
    <s v="150103"/>
    <x v="77"/>
    <m/>
    <x v="0"/>
    <s v="0001"/>
    <s v="0001"/>
    <s v="0004"/>
    <s v=""/>
    <s v="0000"/>
    <n v="10"/>
    <s v="C"/>
    <s v="OTROS GASTOS DE PERSONAL - DISTRIBUCIÓN PREVIO CONCEPTO DGPPN"/>
    <n v="600000000000"/>
    <n v="0"/>
    <n v="600000000000"/>
    <n v="0"/>
    <n v="0"/>
    <n v="0"/>
    <n v="0"/>
    <n v="0"/>
    <s v="Nacion"/>
    <s v="Gastos de Personal"/>
    <s v="OTROS GASTOS DE PERSONAL - DISTRIBUCIÓN PREVIO CONCEPTO DGPPN"/>
  </r>
  <r>
    <x v="7"/>
    <s v="240101"/>
    <x v="82"/>
    <m/>
    <x v="0"/>
    <s v="0003"/>
    <s v="0003"/>
    <s v="0001"/>
    <s v="0999"/>
    <s v="0000"/>
    <n v="10"/>
    <s v="C"/>
    <s v="OTRAS TRANSFERENCIAS - DISTRIBUCIÓN PREVIO CONCEPTO DGPPN"/>
    <n v="4000000000"/>
    <n v="0"/>
    <n v="4000000000"/>
    <n v="0"/>
    <n v="0"/>
    <n v="0"/>
    <n v="0"/>
    <n v="0"/>
    <s v="Nacion"/>
    <s v="Transferencias"/>
    <s v="OTRAS TRANSFERENCIAS - DISTRIBUCIÓN PREVIO CONCEPTO DGPPN"/>
  </r>
  <r>
    <x v="15"/>
    <s v="250101"/>
    <x v="83"/>
    <m/>
    <x v="0"/>
    <s v="0003"/>
    <s v="0003"/>
    <s v="0001"/>
    <s v="0999"/>
    <s v="0000"/>
    <n v="10"/>
    <s v="C"/>
    <s v="OTRAS TRANSFERENCIAS - DISTRIBUCIÓN PREVIO CONCEPTO DGPPN"/>
    <n v="20385000000"/>
    <n v="0"/>
    <n v="20385000000"/>
    <n v="0"/>
    <n v="0"/>
    <n v="0"/>
    <n v="0"/>
    <n v="0"/>
    <s v="Nacion"/>
    <s v="Transferencias"/>
    <s v="OTRAS TRANSFERENCIAS - DISTRIBUCIÓN PREVIO CONCEPTO DGPPN"/>
  </r>
  <r>
    <x v="4"/>
    <s v="160102"/>
    <x v="84"/>
    <m/>
    <x v="0"/>
    <s v="0008"/>
    <s v="0004"/>
    <s v="0007"/>
    <s v=""/>
    <s v="0000"/>
    <n v="10"/>
    <s v="C"/>
    <s v="CONTRIBUCIÓN DE VIGILANCIA – SUPERINTENDENCIA NACIONAL DE SALUD"/>
    <n v="0"/>
    <n v="100000000"/>
    <n v="100000000"/>
    <n v="0"/>
    <n v="0"/>
    <n v="0"/>
    <n v="0"/>
    <n v="0"/>
    <s v="Nacion"/>
    <s v="Gastos Generales"/>
    <s v="CONTRIBUCIÓN DE VIGILANCIA – SUPERINTENDENCIA NACIONAL DE SALUD"/>
  </r>
  <r>
    <x v="4"/>
    <s v="160102"/>
    <x v="84"/>
    <m/>
    <x v="0"/>
    <s v="0008"/>
    <s v="0004"/>
    <s v="0003"/>
    <s v=""/>
    <s v="0000"/>
    <n v="16"/>
    <s v="S"/>
    <s v="CONTRIBUCIÓN NACIONAL DE VALORIZACIÓN"/>
    <n v="98000000"/>
    <n v="0"/>
    <n v="98000000"/>
    <n v="0"/>
    <n v="0"/>
    <n v="0"/>
    <n v="0"/>
    <n v="0"/>
    <s v="Nacion"/>
    <s v="Gastos Generales"/>
    <s v="CONTRIBUCIÓN NACIONAL DE VALORIZACIÓN"/>
  </r>
  <r>
    <x v="4"/>
    <s v="160102"/>
    <x v="84"/>
    <m/>
    <x v="0"/>
    <s v="0001"/>
    <s v="0001"/>
    <s v="0004"/>
    <s v=""/>
    <s v="0000"/>
    <n v="16"/>
    <s v="S"/>
    <s v="OTROS GASTOS DE PERSONAL - DISTRIBUCIÓN PREVIO CONCEPTO DGPPN"/>
    <n v="10002000000"/>
    <n v="0"/>
    <n v="10002000000"/>
    <n v="0"/>
    <n v="0"/>
    <n v="0"/>
    <n v="0"/>
    <n v="0"/>
    <s v="Nacion"/>
    <s v="Gastos de Personal"/>
    <s v="OTROS GASTOS DE PERSONAL - DISTRIBUCIÓN PREVIO CONCEPTO DGPPN"/>
  </r>
  <r>
    <x v="4"/>
    <s v="160102"/>
    <x v="84"/>
    <m/>
    <x v="0"/>
    <s v="0003"/>
    <s v="0003"/>
    <s v="0001"/>
    <s v="0999"/>
    <s v="0000"/>
    <n v="10"/>
    <s v="C"/>
    <s v="OTRAS TRANSFERENCIAS - DISTRIBUCIÓN PREVIO CONCEPTO DGPPN"/>
    <n v="238100000000"/>
    <n v="0"/>
    <n v="238100000000"/>
    <n v="0"/>
    <n v="0"/>
    <n v="0"/>
    <n v="0"/>
    <n v="0"/>
    <s v="Nacion"/>
    <s v="Transferencias"/>
    <s v="OTRAS TRANSFERENCIAS - DISTRIBUCIÓN PREVIO CONCEPTO DGPPN"/>
  </r>
  <r>
    <x v="4"/>
    <s v="160102"/>
    <x v="84"/>
    <m/>
    <x v="0"/>
    <s v="0003"/>
    <s v="0003"/>
    <s v="0001"/>
    <s v="0999"/>
    <s v="0000"/>
    <n v="16"/>
    <s v="S"/>
    <s v="OTRAS TRANSFERENCIAS - DISTRIBUCIÓN PREVIO CONCEPTO DGPPN"/>
    <n v="526000000"/>
    <n v="0"/>
    <n v="526000000"/>
    <n v="0"/>
    <n v="0"/>
    <n v="0"/>
    <n v="0"/>
    <n v="0"/>
    <s v="Nacion"/>
    <s v="Transferencias"/>
    <s v="OTRAS TRANSFERENCIAS - DISTRIBUCIÓN PREVIO CONCEPTO DGPPN"/>
  </r>
  <r>
    <x v="7"/>
    <s v="240200"/>
    <x v="75"/>
    <m/>
    <x v="0"/>
    <s v="0003"/>
    <s v="0010"/>
    <s v="0000"/>
    <s v=""/>
    <s v="0000"/>
    <n v="11"/>
    <s v="S"/>
    <s v="SENTENCIAS Y CONCILIACIONES"/>
    <n v="0"/>
    <n v="5019309314"/>
    <n v="5019309314"/>
    <n v="0"/>
    <n v="0"/>
    <n v="0"/>
    <n v="0"/>
    <n v="0"/>
    <s v="Nacion"/>
    <s v="Transferencias"/>
    <s v="SENTENCIAS Y CONCILIACIONES"/>
  </r>
  <r>
    <x v="16"/>
    <s v="440300"/>
    <x v="85"/>
    <m/>
    <x v="0"/>
    <s v="0003"/>
    <s v="0003"/>
    <s v="0001"/>
    <s v="0999"/>
    <s v="0000"/>
    <n v="10"/>
    <s v="C"/>
    <s v="OTRAS TRANSFERENCIAS - DISTRIBUCIÓN PREVIO CONCEPTO DGPPN"/>
    <n v="5150000000"/>
    <n v="0"/>
    <n v="5150000000"/>
    <n v="0"/>
    <n v="0"/>
    <n v="0"/>
    <n v="0"/>
    <n v="0"/>
    <s v="Nacion"/>
    <s v="Transferencias"/>
    <s v="OTRAS TRANSFERENCIAS - DISTRIBUCIÓN PREVIO CONCEPTO DGPPN"/>
  </r>
  <r>
    <x v="16"/>
    <s v="440300"/>
    <x v="85"/>
    <m/>
    <x v="0"/>
    <s v="0008"/>
    <s v="0004"/>
    <s v="0001"/>
    <s v=""/>
    <s v="0000"/>
    <n v="10"/>
    <s v="C"/>
    <s v="CUOTA DE FISCALIZACIÓN Y AUDITAJE"/>
    <n v="0"/>
    <n v="1570289"/>
    <n v="1570289"/>
    <n v="0"/>
    <n v="0"/>
    <n v="0"/>
    <n v="0"/>
    <n v="0"/>
    <s v="Nacion"/>
    <s v="Gastos Generales"/>
    <s v="CUOTA DE FISCALIZACIÓN Y AUDITAJE"/>
  </r>
  <r>
    <x v="20"/>
    <s v="270105"/>
    <x v="86"/>
    <m/>
    <x v="0"/>
    <s v="0001"/>
    <s v="0002"/>
    <s v="0004"/>
    <s v=""/>
    <s v="0000"/>
    <n v="10"/>
    <s v="C"/>
    <s v="OTROS GASTOS DE PERSONAL - DISTRIBUCIÓN PREVIO CONCEPTO DGPPN"/>
    <n v="7593000000"/>
    <n v="0"/>
    <n v="7593000000"/>
    <n v="0"/>
    <n v="0"/>
    <n v="0"/>
    <n v="0"/>
    <n v="0"/>
    <s v="Nacion"/>
    <s v="Gastos de Personal"/>
    <s v="OTROS GASTOS DE PERSONAL - DISTRIBUCIÓN PREVIO CONCEPTO DGPPN"/>
  </r>
  <r>
    <x v="20"/>
    <s v="270105"/>
    <x v="86"/>
    <m/>
    <x v="0"/>
    <s v="0003"/>
    <s v="0003"/>
    <s v="0001"/>
    <s v="0999"/>
    <s v="0000"/>
    <n v="10"/>
    <s v="C"/>
    <s v="OTRAS TRANSFERENCIAS - DISTRIBUCIÓN PREVIO CONCEPTO DGPPN"/>
    <n v="30000000"/>
    <n v="0"/>
    <n v="30000000"/>
    <n v="0"/>
    <n v="0"/>
    <n v="0"/>
    <n v="0"/>
    <n v="0"/>
    <s v="Nacion"/>
    <s v="Transferencias"/>
    <s v="OTRAS TRANSFERENCIAS - DISTRIBUCIÓN PREVIO CONCEPTO DGPPN"/>
  </r>
  <r>
    <x v="20"/>
    <s v="270105"/>
    <x v="86"/>
    <m/>
    <x v="0"/>
    <s v="0001"/>
    <s v="0001"/>
    <s v="0004"/>
    <s v=""/>
    <s v="0000"/>
    <n v="10"/>
    <s v="C"/>
    <s v="OTROS GASTOS DE PERSONAL - DISTRIBUCIÓN PREVIO CONCEPTO DGPPN"/>
    <n v="1121000000"/>
    <n v="0"/>
    <n v="1121000000"/>
    <n v="0"/>
    <n v="0"/>
    <n v="0"/>
    <n v="0"/>
    <n v="0"/>
    <s v="Nacion"/>
    <s v="Gastos de Personal"/>
    <s v="OTROS GASTOS DE PERSONAL - DISTRIBUCIÓN PREVIO CONCEPTO DGPPN"/>
  </r>
  <r>
    <x v="11"/>
    <s v="230800"/>
    <x v="87"/>
    <m/>
    <x v="0"/>
    <s v="0003"/>
    <s v="0003"/>
    <s v="0001"/>
    <s v="0999"/>
    <s v="0000"/>
    <n v="20"/>
    <s v="P"/>
    <s v="OTRAS TRANSFERENCIAS - DISTRIBUCIÓN PREVIO CONCEPTO DGPPN"/>
    <n v="5700781000"/>
    <n v="0"/>
    <n v="5700781000"/>
    <n v="0"/>
    <n v="0"/>
    <n v="0"/>
    <n v="0"/>
    <n v="0"/>
    <s v="Propios"/>
    <s v="Transferencias"/>
    <s v="OTRAS TRANSFERENCIAS - DISTRIBUCIÓN PREVIO CONCEPTO DGPPN"/>
  </r>
  <r>
    <x v="11"/>
    <s v="230800"/>
    <x v="87"/>
    <m/>
    <x v="0"/>
    <s v="0001"/>
    <s v="0001"/>
    <s v="0004"/>
    <s v=""/>
    <s v="0000"/>
    <n v="20"/>
    <s v="P"/>
    <s v="OTROS GASTOS DE PERSONAL - DISTRIBUCIÓN PREVIO CONCEPTO DGPPN"/>
    <n v="2270141554"/>
    <n v="0"/>
    <n v="2270141554"/>
    <n v="0"/>
    <n v="0"/>
    <n v="0"/>
    <n v="0"/>
    <n v="0"/>
    <s v="Propios"/>
    <s v="Gastos de Personal"/>
    <s v="OTROS GASTOS DE PERSONAL - DISTRIBUCIÓN PREVIO CONCEPTO DGPPN"/>
  </r>
  <r>
    <x v="27"/>
    <s v="350200"/>
    <x v="88"/>
    <m/>
    <x v="0"/>
    <s v="0003"/>
    <s v="0003"/>
    <s v="0001"/>
    <s v="0999"/>
    <s v="0000"/>
    <n v="20"/>
    <s v="P"/>
    <s v="OTRAS TRANSFERENCIAS - DISTRIBUCIÓN PREVIO CONCEPTO DGPPN"/>
    <n v="2000000000"/>
    <n v="0"/>
    <n v="2000000000"/>
    <n v="0"/>
    <n v="0"/>
    <n v="0"/>
    <n v="0"/>
    <n v="0"/>
    <s v="Propios"/>
    <s v="Transferencias"/>
    <s v="OTRAS TRANSFERENCIAS - DISTRIBUCIÓN PREVIO CONCEPTO DGPPN"/>
  </r>
  <r>
    <x v="27"/>
    <s v="350200"/>
    <x v="88"/>
    <m/>
    <x v="0"/>
    <s v="0003"/>
    <s v="0004"/>
    <s v="0002"/>
    <s v="0004"/>
    <s v="0000"/>
    <n v="20"/>
    <s v="P"/>
    <s v="BONOS PENSIONALES (DE PENSIONES)"/>
    <n v="470922000"/>
    <n v="0"/>
    <n v="470922000"/>
    <n v="0"/>
    <n v="0"/>
    <n v="0"/>
    <n v="0"/>
    <n v="0"/>
    <s v="Propios"/>
    <s v="Transferencias"/>
    <s v="BONOS PENSIONALES (DE PENSIONES)"/>
  </r>
  <r>
    <x v="28"/>
    <s v="360107"/>
    <x v="89"/>
    <m/>
    <x v="0"/>
    <s v="0001"/>
    <s v="0001"/>
    <s v="0004"/>
    <s v=""/>
    <s v="0000"/>
    <n v="16"/>
    <s v="C"/>
    <s v="OTROS GASTOS DE PERSONAL - DISTRIBUCIÓN PREVIO CONCEPTO DGPPN"/>
    <n v="2123437000"/>
    <n v="0"/>
    <n v="2123437000"/>
    <n v="0"/>
    <n v="0"/>
    <n v="0"/>
    <n v="0"/>
    <n v="0"/>
    <s v="Nacion"/>
    <s v="Gastos de Personal"/>
    <s v="OTROS GASTOS DE PERSONAL - DISTRIBUCIÓN PREVIO CONCEPTO DGPPN"/>
  </r>
  <r>
    <x v="29"/>
    <s v="410400"/>
    <x v="90"/>
    <m/>
    <x v="0"/>
    <s v="0008"/>
    <s v="0004"/>
    <s v="0001"/>
    <s v=""/>
    <s v="0000"/>
    <n v="10"/>
    <s v="C"/>
    <s v="CUOTA DE FISCALIZACIÓN Y AUDITAJE"/>
    <n v="0"/>
    <n v="1756547866"/>
    <n v="1756547866"/>
    <n v="0"/>
    <n v="0"/>
    <n v="0"/>
    <n v="0"/>
    <n v="0"/>
    <s v="Nacion"/>
    <s v="Gastos Generales"/>
    <s v="CUOTA DE FISCALIZACIÓN Y AUDITAJE"/>
  </r>
  <r>
    <x v="28"/>
    <s v="360101"/>
    <x v="91"/>
    <m/>
    <x v="0"/>
    <s v="0003"/>
    <s v="0003"/>
    <s v="0001"/>
    <s v="0999"/>
    <s v="0000"/>
    <n v="10"/>
    <s v="C"/>
    <s v="OTRAS TRANSFERENCIAS - DISTRIBUCIÓN PREVIO CONCEPTO DGPPN"/>
    <n v="4000000000"/>
    <n v="0"/>
    <n v="4000000000"/>
    <n v="0"/>
    <n v="0"/>
    <n v="0"/>
    <n v="0"/>
    <n v="0"/>
    <s v="Nacion"/>
    <s v="Transferencias"/>
    <s v="OTRAS TRANSFERENCIAS - DISTRIBUCIÓN PREVIO CONCEPTO DGPPN"/>
  </r>
  <r>
    <x v="28"/>
    <s v="360101"/>
    <x v="91"/>
    <m/>
    <x v="0"/>
    <s v="0003"/>
    <s v="0004"/>
    <s v="0003"/>
    <s v="0005"/>
    <s v="0000"/>
    <n v="10"/>
    <s v="C"/>
    <s v="OTROS RECURSOS PARA SEGURIDAD SOCIAL"/>
    <n v="283466782000"/>
    <n v="0"/>
    <n v="283466782000"/>
    <n v="0"/>
    <n v="0"/>
    <n v="0"/>
    <n v="0"/>
    <n v="0"/>
    <s v="Nacion"/>
    <s v="Transferencias"/>
    <s v="OTROS RECURSOS PARA SEGURIDAD SOCIAL"/>
  </r>
  <r>
    <x v="28"/>
    <s v="360101"/>
    <x v="91"/>
    <m/>
    <x v="0"/>
    <s v="0003"/>
    <s v="0004"/>
    <s v="0002"/>
    <s v="0042"/>
    <s v="0000"/>
    <n v="16"/>
    <s v="S"/>
    <s v="FONDO DE PENSIONES PÚBLICAS DEL NIVEL NACIONAL - PENSIONES FONPRENOR (DE PENSIONES)"/>
    <n v="15092643000"/>
    <n v="0"/>
    <n v="15092643000"/>
    <n v="0"/>
    <n v="0"/>
    <n v="0"/>
    <n v="0"/>
    <n v="0"/>
    <s v="Nacion"/>
    <s v="Transferencias"/>
    <s v="FONDO DE PENSIONES PÚBLICAS DEL NIVEL NACIONAL - PENSIONES FONPRENOR (DE PENSIONES)"/>
  </r>
  <r>
    <x v="28"/>
    <s v="360200"/>
    <x v="92"/>
    <m/>
    <x v="0"/>
    <s v="0008"/>
    <s v="0003"/>
    <s v="0000"/>
    <s v=""/>
    <s v="0000"/>
    <n v="27"/>
    <s v="P"/>
    <s v="TASAS Y DERECHOS ADMINISTRATIVOS"/>
    <n v="3000000"/>
    <n v="0"/>
    <n v="3000000"/>
    <n v="0"/>
    <n v="0"/>
    <n v="0"/>
    <n v="0"/>
    <n v="0"/>
    <s v="Propios"/>
    <s v="Gastos Generales"/>
    <s v="TASAS Y DERECHOS ADMINISTRATIVOS"/>
  </r>
  <r>
    <x v="28"/>
    <s v="360200"/>
    <x v="92"/>
    <m/>
    <x v="0"/>
    <s v="0001"/>
    <s v="0001"/>
    <s v="0004"/>
    <s v=""/>
    <s v="0000"/>
    <n v="27"/>
    <s v="P"/>
    <s v="OTROS GASTOS DE PERSONAL - DISTRIBUCIÓN PREVIO CONCEPTO DGPPN"/>
    <n v="7865098000"/>
    <n v="0"/>
    <n v="7865098000"/>
    <n v="0"/>
    <n v="0"/>
    <n v="0"/>
    <n v="0"/>
    <n v="0"/>
    <s v="Propios"/>
    <s v="Gastos de Personal"/>
    <s v="OTROS GASTOS DE PERSONAL - DISTRIBUCIÓN PREVIO CONCEPTO DGPPN"/>
  </r>
  <r>
    <x v="28"/>
    <s v="360200"/>
    <x v="92"/>
    <m/>
    <x v="0"/>
    <s v="0008"/>
    <s v="0002"/>
    <s v="0000"/>
    <s v=""/>
    <s v="0000"/>
    <n v="27"/>
    <s v="P"/>
    <s v="ESTAMPILLAS"/>
    <n v="4000000"/>
    <n v="0"/>
    <n v="4000000"/>
    <n v="0"/>
    <n v="0"/>
    <n v="0"/>
    <n v="0"/>
    <n v="0"/>
    <s v="Propios"/>
    <s v="Gastos Generales"/>
    <s v="ESTAMPILLAS"/>
  </r>
  <r>
    <x v="24"/>
    <s v="370900"/>
    <x v="93"/>
    <m/>
    <x v="0"/>
    <s v="0008"/>
    <s v="0004"/>
    <s v="0001"/>
    <s v=""/>
    <s v="0000"/>
    <n v="10"/>
    <s v="C"/>
    <s v="CUOTA DE FISCALIZACIÓN Y AUDITAJE"/>
    <n v="0"/>
    <n v="45400000"/>
    <n v="45400000"/>
    <n v="0"/>
    <n v="0"/>
    <n v="0"/>
    <n v="0"/>
    <n v="0"/>
    <s v="Nacion"/>
    <s v="Gastos Generales"/>
    <s v="CUOTA DE FISCALIZACIÓN Y AUDITAJE"/>
  </r>
  <r>
    <x v="30"/>
    <s v="430101"/>
    <x v="94"/>
    <m/>
    <x v="0"/>
    <s v="0008"/>
    <s v="0004"/>
    <s v="0001"/>
    <s v=""/>
    <s v="0000"/>
    <n v="10"/>
    <s v="C"/>
    <s v="CUOTA DE FISCALIZACIÓN Y AUDITAJE"/>
    <n v="0"/>
    <n v="363762191"/>
    <n v="363762191"/>
    <n v="0"/>
    <n v="0"/>
    <n v="0"/>
    <n v="0"/>
    <n v="0"/>
    <s v="Nacion"/>
    <s v="Gastos Generales"/>
    <s v="CUOTA DE FISCALIZACIÓN Y AUDITAJE"/>
  </r>
  <r>
    <x v="31"/>
    <s v="460101"/>
    <x v="95"/>
    <m/>
    <x v="0"/>
    <s v="0008"/>
    <s v="0004"/>
    <s v="0001"/>
    <s v=""/>
    <s v="0000"/>
    <n v="10"/>
    <s v="C"/>
    <s v="CUOTA DE FISCALIZACIÓN Y AUDITAJE"/>
    <n v="0"/>
    <n v="2438214168"/>
    <n v="2438214168"/>
    <n v="0"/>
    <n v="0"/>
    <n v="0"/>
    <n v="0"/>
    <n v="0"/>
    <s v="Nacion"/>
    <s v="Gastos Generales"/>
    <s v="CUOTA DE FISCALIZACIÓN Y AUDITAJE"/>
  </r>
  <r>
    <x v="7"/>
    <s v="240200"/>
    <x v="75"/>
    <m/>
    <x v="2"/>
    <s v="2401"/>
    <s v="0600"/>
    <s v="0000"/>
    <s v="51102D"/>
    <s v="0000"/>
    <n v="16"/>
    <s v="C"/>
    <s v="5. CONVERGENCIA REGIONAL / D. INTEGRACIÓN DE TERRITORIOS BAJO EL PRINCIPIO DE LA CONECTIVIDAD FÍSICA Y LA MULTIMODALIDAD"/>
    <n v="0"/>
    <n v="301307522564"/>
    <n v="301307522564"/>
    <n v="0"/>
    <n v="0"/>
    <n v="0"/>
    <n v="0"/>
    <n v="0"/>
    <s v="Nacion"/>
    <s v="Infraestructura red vial primaria"/>
    <s v="5. CONVERGENCIA REGIONAL / D. INTEGRACIÓN DE TERRITORIOS BAJO EL PRINCIPIO DE LA CONECTIVIDAD FÍSICA Y LA MULTIMODALIDAD"/>
  </r>
  <r>
    <x v="7"/>
    <s v="240200"/>
    <x v="75"/>
    <m/>
    <x v="2"/>
    <s v="2401"/>
    <s v="0600"/>
    <s v="0000"/>
    <s v="51102D"/>
    <s v="0000"/>
    <n v="11"/>
    <s v="C"/>
    <s v="5. CONVERGENCIA REGIONAL / D. INTEGRACIÓN DE TERRITORIOS BAJO EL PRINCIPIO DE LA CONECTIVIDAD FÍSICA Y LA MULTIMODALIDAD"/>
    <n v="0"/>
    <n v="1167800122888"/>
    <n v="1167800122888"/>
    <n v="0"/>
    <n v="0"/>
    <n v="0"/>
    <n v="0"/>
    <n v="0"/>
    <s v="Nacion"/>
    <s v="Infraestructura red vial primaria"/>
    <s v="5. CONVERGENCIA REGIONAL / D. INTEGRACIÓN DE TERRITORIOS BAJO EL PRINCIPIO DE LA CONECTIVIDAD FÍSICA Y LA MULTIMODALIDAD"/>
  </r>
  <r>
    <x v="7"/>
    <s v="240200"/>
    <x v="75"/>
    <m/>
    <x v="2"/>
    <s v="2401"/>
    <s v="0600"/>
    <s v="0000"/>
    <s v="51102D"/>
    <s v="0000"/>
    <n v="10"/>
    <s v="C"/>
    <s v="5. CONVERGENCIA REGIONAL / D. INTEGRACIÓN DE TERRITORIOS BAJO EL PRINCIPIO DE LA CONECTIVIDAD FÍSICA Y LA MULTIMODALIDAD"/>
    <n v="0"/>
    <n v="187397944626"/>
    <n v="187397944626"/>
    <n v="0"/>
    <n v="0"/>
    <n v="0"/>
    <n v="0"/>
    <n v="0"/>
    <s v="Nacion"/>
    <s v="Infraestructura red vial primaria"/>
    <s v="5. CONVERGENCIA REGIONAL / D. INTEGRACIÓN DE TERRITORIOS BAJO EL PRINCIPIO DE LA CONECTIVIDAD FÍSICA Y LA MULTIMODALIDAD"/>
  </r>
  <r>
    <x v="7"/>
    <s v="240200"/>
    <x v="75"/>
    <m/>
    <x v="2"/>
    <s v="2401"/>
    <s v="0600"/>
    <s v="0000"/>
    <s v="51102D"/>
    <s v="0000"/>
    <n v="21"/>
    <s v="P"/>
    <s v="5. CONVERGENCIA REGIONAL / D. INTEGRACIÓN DE TERRITORIOS BAJO EL PRINCIPIO DE LA CONECTIVIDAD FÍSICA Y LA MULTIMODALIDAD"/>
    <n v="0"/>
    <n v="5000000000"/>
    <n v="5000000000"/>
    <n v="0"/>
    <n v="0"/>
    <n v="0"/>
    <n v="0"/>
    <n v="0"/>
    <s v="Propios"/>
    <s v="Infraestructura red vial primaria"/>
    <s v="5. CONVERGENCIA REGIONAL / D. INTEGRACIÓN DE TERRITORIOS BAJO EL PRINCIPIO DE LA CONECTIVIDAD FÍSICA Y LA MULTIMODALIDAD"/>
  </r>
  <r>
    <x v="7"/>
    <s v="240200"/>
    <x v="75"/>
    <m/>
    <x v="2"/>
    <s v="2401"/>
    <s v="0600"/>
    <s v="0000"/>
    <s v="51102D"/>
    <s v="0000"/>
    <n v="20"/>
    <s v="P"/>
    <s v="5. CONVERGENCIA REGIONAL / D. INTEGRACIÓN DE TERRITORIOS BAJO EL PRINCIPIO DE LA CONECTIVIDAD FÍSICA Y LA MULTIMODALIDAD"/>
    <n v="0"/>
    <n v="828320574917"/>
    <n v="828320574917"/>
    <n v="0"/>
    <n v="0"/>
    <n v="0"/>
    <n v="0"/>
    <n v="0"/>
    <s v="Propios"/>
    <s v="Infraestructura red vial primaria"/>
    <s v="5. CONVERGENCIA REGIONAL / D. INTEGRACIÓN DE TERRITORIOS BAJO EL PRINCIPIO DE LA CONECTIVIDAD FÍSICA Y LA MULTIMODALIDAD"/>
  </r>
  <r>
    <x v="7"/>
    <s v="240200"/>
    <x v="75"/>
    <m/>
    <x v="2"/>
    <s v="2402"/>
    <s v="0600"/>
    <s v="0000"/>
    <s v="51102A"/>
    <s v="0000"/>
    <n v="20"/>
    <s v="P"/>
    <s v="5. CONVERGENCIA REGIONAL / A. INTERVENCIÓN DE VÍAS REGIONALES (SECUNDARIAS Y TERCIARIAS), TERMINALES FLUVIALES Y AERÓDROMOS"/>
    <n v="0"/>
    <n v="50024601512"/>
    <n v="50024601512"/>
    <n v="0"/>
    <n v="0"/>
    <n v="0"/>
    <n v="0"/>
    <n v="0"/>
    <s v="Propios"/>
    <s v="Infraestructura red vial regional"/>
    <s v="5. CONVERGENCIA REGIONAL / A. INTERVENCIÓN DE VÍAS REGIONALES (SECUNDARIAS Y TERCIARIAS), TERMINALES FLUVIALES Y AERÓDROMOS"/>
  </r>
  <r>
    <x v="7"/>
    <s v="240200"/>
    <x v="75"/>
    <m/>
    <x v="2"/>
    <s v="2402"/>
    <s v="0600"/>
    <s v="0000"/>
    <s v="51102A"/>
    <s v="0000"/>
    <n v="11"/>
    <s v="C"/>
    <s v="5. CONVERGENCIA REGIONAL / A. INTERVENCIÓN DE VÍAS REGIONALES (SECUNDARIAS Y TERCIARIAS), TERMINALES FLUVIALES Y AERÓDROMOS"/>
    <n v="0"/>
    <n v="172040747788"/>
    <n v="172040747788"/>
    <n v="0"/>
    <n v="0"/>
    <n v="0"/>
    <n v="0"/>
    <n v="0"/>
    <s v="Nacion"/>
    <s v="Infraestructura red vial regional"/>
    <s v="5. CONVERGENCIA REGIONAL / A. INTERVENCIÓN DE VÍAS REGIONALES (SECUNDARIAS Y TERCIARIAS), TERMINALES FLUVIALES Y AERÓDROMOS"/>
  </r>
  <r>
    <x v="7"/>
    <s v="240200"/>
    <x v="75"/>
    <m/>
    <x v="2"/>
    <s v="2402"/>
    <s v="0600"/>
    <s v="0000"/>
    <s v="51102A"/>
    <s v="0000"/>
    <n v="16"/>
    <s v="C"/>
    <s v="5. CONVERGENCIA REGIONAL / A. INTERVENCIÓN DE VÍAS REGIONALES (SECUNDARIAS Y TERCIARIAS), TERMINALES FLUVIALES Y AERÓDROMOS"/>
    <n v="0"/>
    <n v="1800000000"/>
    <n v="1800000000"/>
    <n v="0"/>
    <n v="0"/>
    <n v="0"/>
    <n v="0"/>
    <n v="0"/>
    <s v="Nacion"/>
    <s v="Infraestructura red vial regional"/>
    <s v="5. CONVERGENCIA REGIONAL / A. INTERVENCIÓN DE VÍAS REGIONALES (SECUNDARIAS Y TERCIARIAS), TERMINALES FLUVIALES Y AERÓDROMOS"/>
  </r>
  <r>
    <x v="7"/>
    <s v="240200"/>
    <x v="75"/>
    <m/>
    <x v="2"/>
    <s v="2402"/>
    <s v="0600"/>
    <s v="0000"/>
    <s v="51102A"/>
    <s v="0000"/>
    <n v="10"/>
    <s v="C"/>
    <s v="5. CONVERGENCIA REGIONAL / A. INTERVENCIÓN DE VÍAS REGIONALES (SECUNDARIAS Y TERCIARIAS), TERMINALES FLUVIALES Y AERÓDROMOS"/>
    <n v="0"/>
    <n v="1238293075929"/>
    <n v="1238293075929"/>
    <n v="0"/>
    <n v="0"/>
    <n v="0"/>
    <n v="0"/>
    <n v="0"/>
    <s v="Nacion"/>
    <s v="Infraestructura red vial regional"/>
    <s v="5. CONVERGENCIA REGIONAL / A. INTERVENCIÓN DE VÍAS REGIONALES (SECUNDARIAS Y TERCIARIAS), TERMINALES FLUVIALES Y AERÓDROMOS"/>
  </r>
  <r>
    <x v="22"/>
    <s v="400101"/>
    <x v="96"/>
    <s v="2017011000096"/>
    <x v="2"/>
    <s v="4001"/>
    <s v="1400"/>
    <s v="0005"/>
    <s v="51303B"/>
    <s v="0000"/>
    <n v="25"/>
    <s v="P"/>
    <s v="FORTALECIMIENTO DE LAS POLÍTICAS PÚBLICAS DE VIVIENDA URBANA A NIVEL  NACIONAL"/>
    <n v="0"/>
    <n v="283000000"/>
    <n v="283000000"/>
    <n v="0"/>
    <n v="0"/>
    <n v="0"/>
    <n v="0"/>
    <n v="0"/>
    <s v="Propios"/>
    <s v="Acceso a soluciones de vivienda"/>
    <s v="5. CONVERGENCIA REGIONAL / B. POLÍTICA INTEGRAL DE HÁBITAT"/>
  </r>
  <r>
    <x v="9"/>
    <s v="290200"/>
    <x v="15"/>
    <s v="2017011000155"/>
    <x v="2"/>
    <s v="2999"/>
    <s v="0800"/>
    <s v="0024"/>
    <s v="20110C"/>
    <s v="0000"/>
    <n v="10"/>
    <s v="C"/>
    <s v="RECONSTRUCCIÓN Y DOTACIÓN SEDE MEDICINA LEGAL REGIONAL NOR ORIENTE  CÚCUTA"/>
    <n v="4397847000"/>
    <n v="0"/>
    <n v="4397847000"/>
    <n v="0"/>
    <n v="0"/>
    <n v="0"/>
    <n v="0"/>
    <n v="0"/>
    <s v="Nacion"/>
    <s v="Fortalecimiento de la gestión y dirección del Sector Fiscalía"/>
    <s v="2. SEGURIDAD HUMANA Y JUSTICIA SOCIAL / C. RENOVACIÓN DE LA ARQUITECTURA INSTITUCIONAL DEL SISTEMA DE JUSTICIA"/>
  </r>
  <r>
    <x v="9"/>
    <s v="290200"/>
    <x v="15"/>
    <s v="2017011000160"/>
    <x v="2"/>
    <s v="2999"/>
    <s v="0800"/>
    <s v="0011"/>
    <s v="20110C"/>
    <s v="0000"/>
    <n v="10"/>
    <s v="C"/>
    <s v="CONSTRUCCIÓN Y DOTACIÓN SEDE MEDICINA LEGAL REGIONAL ORIENTE  SOACHA"/>
    <n v="3793000000"/>
    <n v="0"/>
    <n v="3793000000"/>
    <n v="0"/>
    <n v="0"/>
    <n v="0"/>
    <n v="0"/>
    <n v="0"/>
    <s v="Nacion"/>
    <s v="Fortalecimiento de la gestión y dirección del Sector Fiscalía"/>
    <s v="2. SEGURIDAD HUMANA Y JUSTICIA SOCIAL / C. RENOVACIÓN DE LA ARQUITECTURA INSTITUCIONAL DEL SISTEMA DE JUSTICIA"/>
  </r>
  <r>
    <x v="22"/>
    <s v="400101"/>
    <x v="96"/>
    <s v="2017011000170"/>
    <x v="2"/>
    <s v="4003"/>
    <s v="1400"/>
    <s v="0014"/>
    <s v="51302H"/>
    <s v="0000"/>
    <n v="14"/>
    <s v="C"/>
    <s v="SANEAMIENTO DE VERTIMIENTOS EN CUENCAS PRIORIZADAS DEL TERRITORIO  NACIONAL"/>
    <n v="8785000000"/>
    <n v="0"/>
    <n v="8785000000"/>
    <n v="0"/>
    <n v="0"/>
    <n v="0"/>
    <n v="0"/>
    <n v="0"/>
    <s v="Nacion"/>
    <s v="Acceso de la población a los servicios de agua potable y saneamiento básico"/>
    <s v="5. CONVERGENCIA REGIONAL / H. ACCESO A SERVICIOS PÚBLICOS A PARTIR DE LAS CAPACIDADES Y NECESIDADES DE LOS TERRITORIOS"/>
  </r>
  <r>
    <x v="27"/>
    <s v="350102"/>
    <x v="97"/>
    <s v="2018011000279"/>
    <x v="2"/>
    <s v="3501"/>
    <s v="0200"/>
    <s v="0002"/>
    <s v="40401B"/>
    <s v="0000"/>
    <n v="25"/>
    <s v="P"/>
    <s v="FORTALECIMIENTO DE LOS SERVICIOS BRINDADOS A LOS USUARIOS DE COMERCIO EXTERIOR A NIVEL  NACIONAL"/>
    <n v="0"/>
    <n v="2110338000"/>
    <n v="2110338000"/>
    <n v="0"/>
    <n v="0"/>
    <n v="0"/>
    <n v="0"/>
    <n v="0"/>
    <s v="Propios"/>
    <s v="Internacionalización de la economía"/>
    <s v="4. TRANSFORMACIÓN PRODUCTIVA, INTERNACIONALIZACIÓN Y ACCIÓN CLÍMATICA / B. TRANSFORMACIÓN PARA LA DIVERSIFICACIÓN PRODUCTIVA Y EXPORTADORA"/>
  </r>
  <r>
    <x v="7"/>
    <s v="240200"/>
    <x v="75"/>
    <s v="2018011000502"/>
    <x v="2"/>
    <s v="2401"/>
    <s v="0600"/>
    <s v="0099"/>
    <s v="51102D"/>
    <s v="0000"/>
    <n v="11"/>
    <s v="C"/>
    <s v="CONSTRUCCIÓN , MEJORAMIENTO Y MANTENIMIENTO DE LAS VÍAS ALTERNAS A LA TRANSVERSAL DEL CARIBE.  CÓRDOBA, ATLÁNTICO, BOLÍVAR"/>
    <n v="0"/>
    <n v="1000000000"/>
    <n v="1000000000"/>
    <n v="0"/>
    <n v="0"/>
    <n v="0"/>
    <n v="0"/>
    <n v="0"/>
    <s v="Nacion"/>
    <s v="Infraestructura red vial primaria"/>
    <s v="5. CONVERGENCIA REGIONAL /D. INTEGRACIÓN DE TERRITORIOS BAJO EL PRINCIPIO DE LA CONECTIVIDAD FÍSICA Y LA MULTIMODALIDAD"/>
  </r>
  <r>
    <x v="18"/>
    <s v="030101"/>
    <x v="30"/>
    <s v="2018011000700"/>
    <x v="2"/>
    <s v="0301"/>
    <s v="1000"/>
    <s v="0020"/>
    <s v="51102E"/>
    <s v="0000"/>
    <n v="13"/>
    <s v="C"/>
    <s v="FORTALECIMIENTO DE LAS ENTIDADES TERRITORIALES  NACIONAL"/>
    <n v="8000000000"/>
    <n v="0"/>
    <n v="8000000000"/>
    <n v="0"/>
    <n v="0"/>
    <n v="0"/>
    <n v="0"/>
    <n v="0"/>
    <s v="Nacion"/>
    <s v="Mejoramiento de la planeación territorial, sectorial y de inversión pública"/>
    <s v="5. CONVERGENCIA REGIONAL / E. PLANEACIÓN Y GESTIÓN TERRITORIAL INTELIGENTE"/>
  </r>
  <r>
    <x v="2"/>
    <s v="130101"/>
    <x v="43"/>
    <s v="2018011000720"/>
    <x v="2"/>
    <s v="1302"/>
    <s v="1000"/>
    <s v="0014"/>
    <s v="803001"/>
    <s v="0000"/>
    <n v="10"/>
    <s v="C"/>
    <s v="APOYO A PROYECTOS DE INVERSIÓN A NIVEL  NACIONAL"/>
    <n v="263610191637"/>
    <n v="0"/>
    <n v="263610191637"/>
    <n v="0"/>
    <n v="0"/>
    <n v="0"/>
    <n v="0"/>
    <n v="0"/>
    <s v="Nacion"/>
    <s v="Gestión de recursos públicos"/>
    <s v="8. ESTABILIDAD MACROECONÓMICA / 1. ADMINISTRACIÓN EFICIENTE DE LOS RECURSOS PÚBLICOS"/>
  </r>
  <r>
    <x v="7"/>
    <s v="240200"/>
    <x v="75"/>
    <s v="2018011000936"/>
    <x v="2"/>
    <s v="2401"/>
    <s v="0600"/>
    <s v="0081"/>
    <s v="51102D"/>
    <s v="0000"/>
    <n v="11"/>
    <s v="C"/>
    <s v="CONSTRUCCIÓN , MEJORAMIENTO Y MANTENIMIENTO DE LA VARIANTE CALARCÁ - CIRCASIA.   QUINDIO"/>
    <n v="0"/>
    <n v="856000000"/>
    <n v="856000000"/>
    <n v="0"/>
    <n v="0"/>
    <n v="0"/>
    <n v="0"/>
    <n v="0"/>
    <s v="Nacion"/>
    <s v="Infraestructura red vial primaria"/>
    <s v="5. CONVERGENCIA REGIONAL /D. INTEGRACIÓN DE TERRITORIOS BAJO EL PRINCIPIO DE LA CONECTIVIDAD FÍSICA Y LA MULTIMODALIDAD"/>
  </r>
  <r>
    <x v="10"/>
    <s v="220101"/>
    <x v="39"/>
    <s v="2018011001145"/>
    <x v="2"/>
    <s v="2201"/>
    <s v="0700"/>
    <s v="0016"/>
    <s v="201020"/>
    <s v="0000"/>
    <n v="13"/>
    <s v="C"/>
    <s v="CONSTRUCCIÓN , MEJORAMIENTO Y DOTACIÓN DE ESPACIOS DE APRENDIZAJE PARA PRESTACIÓN DEL SERVICIO EDUCATIVO E IMPLEMENTACIÓN DE ESTRATEGIAS DE CALIDAD Y COBERTURA   NACIONAL"/>
    <n v="84696537470"/>
    <n v="0"/>
    <n v="84696537470"/>
    <n v="0"/>
    <n v="0"/>
    <n v="0"/>
    <n v="0"/>
    <n v="0"/>
    <s v="Nacion"/>
    <s v="Calidad, cobertura y fortalecimiento en la educación inicial, preescolar, básica y media"/>
    <s v="2. SEGURIDAD HUMANA Y JUSTICIA SOCIAL / 2. FORTALECIMIENTO Y DESARROLLO DE INFRAESTRUCTURA SOCIAL"/>
  </r>
  <r>
    <x v="22"/>
    <s v="400200"/>
    <x v="98"/>
    <s v="2018011001151"/>
    <x v="2"/>
    <s v="4001"/>
    <s v="1400"/>
    <s v="0005"/>
    <s v="51103E"/>
    <s v="0000"/>
    <n v="25"/>
    <s v="P"/>
    <s v="SUBSIDIO FAMILIAR DE VIVIENDA  NACIONAL"/>
    <n v="0"/>
    <n v="10982036382"/>
    <n v="10982036382"/>
    <n v="0"/>
    <n v="0"/>
    <n v="0"/>
    <n v="0"/>
    <n v="0"/>
    <s v="Propios"/>
    <s v="Acceso a soluciones de vivienda"/>
    <s v="5. CONVERGENCIA REGIONAL / E. DEMOCRATIZACIÓN DEL CRÉDITO PARA ACCEDER A SOLUCIONES HABITACIONALES"/>
  </r>
  <r>
    <x v="22"/>
    <s v="400200"/>
    <x v="98"/>
    <s v="2018011001151"/>
    <x v="2"/>
    <s v="4001"/>
    <s v="1400"/>
    <s v="0005"/>
    <s v="51103E"/>
    <s v="0000"/>
    <n v="15"/>
    <s v="C"/>
    <s v="SUBSIDIO FAMILIAR DE VIVIENDA  NACIONAL"/>
    <n v="0"/>
    <n v="10982036382"/>
    <n v="10982036382"/>
    <n v="0"/>
    <n v="0"/>
    <n v="0"/>
    <n v="0"/>
    <n v="0"/>
    <s v="Nacion"/>
    <s v="Acceso a soluciones de vivienda"/>
    <s v="5. CONVERGENCIA REGIONAL / E. DEMOCRATIZACIÓN DEL CRÉDITO PARA ACCEDER A SOLUCIONES HABITACIONALES"/>
  </r>
  <r>
    <x v="12"/>
    <s v="210300"/>
    <x v="99"/>
    <s v="2020011000135"/>
    <x v="2"/>
    <s v="2199"/>
    <s v="1900"/>
    <s v="0010"/>
    <s v="53105B"/>
    <s v="0000"/>
    <n v="11"/>
    <s v="C"/>
    <s v="CONSTRUCCION E IMPLEMENTACION DE LA INFRAESTRUCTURA DEL CENTRO DE EXCELENCIA EN GEOCIENCIAS A NIVEL  NACIONAL"/>
    <n v="1000000000"/>
    <n v="0"/>
    <n v="1000000000"/>
    <n v="0"/>
    <n v="0"/>
    <n v="0"/>
    <n v="0"/>
    <n v="0"/>
    <s v="Nacion"/>
    <s v="Fortalecimiento de la gestión y dirección del Sector Minas y Energía "/>
    <s v="5. CONVERGENCIA REGIONAL / B. ENTIDADES PÚBLICAS TERRITORIALES Y NACIONALES FORTALECIDAS"/>
  </r>
  <r>
    <x v="20"/>
    <s v="270102"/>
    <x v="53"/>
    <s v="2020011000209"/>
    <x v="2"/>
    <s v="2701"/>
    <s v="0800"/>
    <s v="0036"/>
    <s v="20111A"/>
    <s v="0000"/>
    <n v="16"/>
    <s v="S"/>
    <s v="TRANSFORMACION DIGITAL DE LA RAMA JUDICIAL  NACIONAL"/>
    <n v="116934566370"/>
    <n v="0"/>
    <n v="116934566370"/>
    <n v="0"/>
    <n v="0"/>
    <n v="0"/>
    <n v="0"/>
    <n v="0"/>
    <s v="Nacion"/>
    <s v="Mejoramiento de las competencias de la administración de justicia."/>
    <s v="2. SEGURIDAD HUMANA Y JUSTICIA SOCIAL / A. POLÍTICA DE ESTADO DE TRANSFORMACIÓN DIGITAL DE LA JUSTICIA DE MEDIANO Y LARGO PLAZO"/>
  </r>
  <r>
    <x v="4"/>
    <s v="150800"/>
    <x v="100"/>
    <s v="2021011000056"/>
    <x v="2"/>
    <s v="1599"/>
    <s v="0100"/>
    <s v="0001"/>
    <s v="20109G"/>
    <s v="0000"/>
    <n v="10"/>
    <s v="C"/>
    <s v="FORTALECIMIENTO DE LA GESTION DOCUMENTAL Y ARCHIVISTICA EN LA DEFENSA CIVIL COLOMBIANA A NIVEL  NACIONAL"/>
    <n v="320000000"/>
    <n v="0"/>
    <n v="320000000"/>
    <n v="0"/>
    <n v="0"/>
    <n v="0"/>
    <n v="0"/>
    <n v="0"/>
    <s v="Nacion"/>
    <s v="Fortalecimiento de la gestión y dirección del Sector Defensa y Seguridad "/>
    <s v="2. SEGURIDAD HUMANA Y JUSTICIA SOCIAL / G. MODERNIZACIÓN PARA INCREMENTAR EL VALOR PÚBLICO, LA INTEGRIDAD Y LA TRANSPARENCIA EN LA SEGURIDAD"/>
  </r>
  <r>
    <x v="22"/>
    <s v="400101"/>
    <x v="96"/>
    <s v="2021011000058"/>
    <x v="2"/>
    <s v="4003"/>
    <s v="1400"/>
    <s v="0017"/>
    <s v="51302H"/>
    <s v="0000"/>
    <n v="25"/>
    <s v="P"/>
    <s v="IMPLEMENTACION DEL PROGRAMA DE AGUA POTABLE Y ALCANTARILLADO PARA EL DEPARTAMENTO DE  LA GUAJIRA"/>
    <n v="0"/>
    <n v="13680000000"/>
    <n v="13680000000"/>
    <n v="0"/>
    <n v="0"/>
    <n v="0"/>
    <n v="0"/>
    <n v="0"/>
    <s v="Propios"/>
    <s v="Acceso de la población a los servicios de agua potable y saneamiento básico"/>
    <s v="5. CONVERGENCIA REGIONAL / H. ACCESO A SERVICIOS PÚBLICOS A PARTIR DE LAS CAPACIDADES Y NECESIDADES DE LOS TERRITORIOS"/>
  </r>
  <r>
    <x v="18"/>
    <s v="030101"/>
    <x v="30"/>
    <s v="2021011000099"/>
    <x v="2"/>
    <s v="0301"/>
    <s v="1000"/>
    <s v="0031"/>
    <s v="53105B"/>
    <s v="0000"/>
    <n v="11"/>
    <s v="C"/>
    <s v="APOYO PRESUPUESTAL A ENTIDADES PERTENECIENTES AL PRESUPUESTO GENERAL DE LA NACION EN LA IMPLEMENTACION DE PROYECTOS DE INVERSION A NIVEL  NACIONAL"/>
    <n v="30000000000"/>
    <n v="0"/>
    <n v="30000000000"/>
    <n v="0"/>
    <n v="0"/>
    <n v="0"/>
    <n v="0"/>
    <n v="0"/>
    <s v="Nacion"/>
    <s v="Mejoramiento de la planeación territorial, sectorial y de inversión pública"/>
    <s v="5. CONVERGENCIA REGIONAL / B. ENTIDADES PÚBLICAS TERRITORIALES Y NACIONALES FORTALECIDAS - [DISTRIBUCIÓN PREVIO CONCEPTO  DNP]"/>
  </r>
  <r>
    <x v="22"/>
    <s v="400200"/>
    <x v="98"/>
    <s v="2021011000194"/>
    <x v="2"/>
    <s v="4001"/>
    <s v="1400"/>
    <s v="0006"/>
    <s v="51303C"/>
    <s v="0000"/>
    <n v="14"/>
    <s v="C"/>
    <s v="FORTALECIMIENTO A LA CONSTRUCCION DE EQUIPAMIENTOS EN LOS PROGRAMAS DE VIVIENDA DE INTERES PRIORITARIO Y SOCIAL   NACIONAL"/>
    <n v="4744537500"/>
    <n v="0"/>
    <n v="4744537500"/>
    <n v="0"/>
    <n v="0"/>
    <n v="0"/>
    <n v="0"/>
    <n v="0"/>
    <s v="Nacion"/>
    <s v="Acceso a soluciones de vivienda"/>
    <s v="5. CONVERGENCIA REGIONAL / C. PROGRAMA BARRIOS DE PAZ"/>
  </r>
  <r>
    <x v="4"/>
    <s v="150102"/>
    <x v="66"/>
    <s v="2021011000280"/>
    <x v="2"/>
    <s v="1502"/>
    <s v="0100"/>
    <s v="0028"/>
    <s v="20107D"/>
    <s v="0000"/>
    <n v="11"/>
    <s v="C"/>
    <s v="IMPLEMENTACION DEL SISTEMA INTEGRADO DE INFORMACION DE INTELIGENCIA CONJUNTA PARA LA DEFENSA  SI3CD  NACIONAL"/>
    <n v="5010000000"/>
    <n v="0"/>
    <n v="5010000000"/>
    <n v="0"/>
    <n v="0"/>
    <n v="0"/>
    <n v="0"/>
    <n v="0"/>
    <s v="Nacion"/>
    <s v="Capacidades de las Fuerzas Militares en seguridad pública y defensa en el territorio nacional"/>
    <s v="2. SEGURIDAD HUMANA Y JUSTICIA SOCIAL / D. INTELIGENCIA ESTRATÉGICA MÁS EFECTIVA, TRANSPARENTE Y AL SERVICIO DE LA PROTECCIÓN DE LA VIDA, DERECHOS Y LIBERTADES"/>
  </r>
  <r>
    <x v="12"/>
    <s v="210101"/>
    <x v="19"/>
    <s v="2022011000054"/>
    <x v="2"/>
    <s v="2102"/>
    <s v="1900"/>
    <s v="0014"/>
    <s v="40302B"/>
    <s v="0000"/>
    <n v="14"/>
    <s v="C"/>
    <s v="FORTALECIMIENTO DE LA GESTION EFICIENTE DE LA ENERGIA Y DESARROLLO DE LAS FUENTES NO CONVENCIONALES DE ENERGIA EN EL TERRITORIO  NACIONAL"/>
    <n v="38027000000"/>
    <n v="0"/>
    <n v="38027000000"/>
    <n v="0"/>
    <n v="0"/>
    <n v="0"/>
    <n v="0"/>
    <n v="0"/>
    <s v="Nacion"/>
    <s v="Consolidación productiva del sector de energía eléctrica  "/>
    <s v="4. TRANSFORMACIÓN PRODUCTIVA, INTERNACIONALIZACIÓN Y ACCIÓN CLÍMATICA / B. EFICIENCIA ENERGÉTICA Y DEL MERCADO COMO FACTOR DE DESARROLLO ECONÓMICO"/>
  </r>
  <r>
    <x v="12"/>
    <s v="210101"/>
    <x v="19"/>
    <s v="2022011000054"/>
    <x v="2"/>
    <s v="2102"/>
    <s v="1900"/>
    <s v="0014"/>
    <s v="40302B"/>
    <s v="0000"/>
    <n v="16"/>
    <s v="C"/>
    <s v="FORTALECIMIENTO DE LA GESTION EFICIENTE DE LA ENERGIA Y DESARROLLO DE LAS FUENTES NO CONVENCIONALES DE ENERGIA EN EL TERRITORIO  NACIONAL"/>
    <n v="0"/>
    <n v="39930400000"/>
    <n v="39930400000"/>
    <n v="0"/>
    <n v="0"/>
    <n v="0"/>
    <n v="0"/>
    <n v="0"/>
    <s v="Nacion"/>
    <s v="Consolidación productiva del sector de energía eléctrica  "/>
    <s v="4. TRANSFORMACIÓN PRODUCTIVA, INTERNACIONALIZACIÓN Y ACCIÓN CLÍMATICA / B. EFICIENCIA ENERGÉTICA Y DEL MERCADO COMO FACTOR DE DESARROLLO ECONÓMICO"/>
  </r>
  <r>
    <x v="12"/>
    <s v="210101"/>
    <x v="19"/>
    <s v="2022011000054"/>
    <x v="2"/>
    <s v="2102"/>
    <s v="1900"/>
    <s v="0014"/>
    <s v="40301A"/>
    <s v="0000"/>
    <n v="14"/>
    <s v="C"/>
    <s v="FORTALECIMIENTO DE LA GESTION EFICIENTE DE LA ENERGIA Y DESARROLLO DE LAS FUENTES NO CONVENCIONALES DE ENERGIA EN EL TERRITORIO  NACIONAL"/>
    <n v="0"/>
    <n v="19112677183"/>
    <n v="19112677183"/>
    <n v="0"/>
    <n v="0"/>
    <n v="0"/>
    <n v="0"/>
    <n v="0"/>
    <s v="Nacion"/>
    <s v="Consolidación productiva del sector de energía eléctrica  "/>
    <s v="4. TRANSFORMACIÓN PRODUCTIVA, INTERNACIONALIZACIÓN Y ACCIÓN CLÍMATICA / A. GENERACIÓN DE ENERGÍA A PARTIR DE FUENTES NO CONVENCIONALES DE ENERGÍA RENOVABLE (FNCER)"/>
  </r>
  <r>
    <x v="12"/>
    <s v="210101"/>
    <x v="19"/>
    <s v="2022011000054"/>
    <x v="2"/>
    <s v="2102"/>
    <s v="1900"/>
    <s v="0014"/>
    <s v="40301A"/>
    <s v="0000"/>
    <n v="16"/>
    <s v="C"/>
    <s v="FORTALECIMIENTO DE LA GESTION EFICIENTE DE LA ENERGIA Y DESARROLLO DE LAS FUENTES NO CONVENCIONALES DE ENERGIA EN EL TERRITORIO  NACIONAL"/>
    <n v="0"/>
    <n v="39930400000"/>
    <n v="39930400000"/>
    <n v="0"/>
    <n v="0"/>
    <n v="0"/>
    <n v="0"/>
    <n v="0"/>
    <s v="Nacion"/>
    <s v="Consolidación productiva del sector de energía eléctrica  "/>
    <s v="4. TRANSFORMACIÓN PRODUCTIVA, INTERNACIONALIZACIÓN Y ACCIÓN CLÍMATICA / A. GENERACIÓN DE ENERGÍA A PARTIR DE FUENTES NO CONVENCIONALES DE ENERGÍA RENOVABLE (FNCER)"/>
  </r>
  <r>
    <x v="18"/>
    <s v="032400"/>
    <x v="42"/>
    <s v="2022011000055"/>
    <x v="2"/>
    <s v="0399"/>
    <s v="1000"/>
    <s v="0007"/>
    <s v="53105B"/>
    <s v="0000"/>
    <n v="20"/>
    <s v="P"/>
    <s v="FORTALECIMIENTO  DE LOS ESPACIOS FISICOS EN LAS SEDES DE LA SUPERINTENDENCIA DE SERVICIOS PUBLICOS DOMICILIARIOS A NIVEL  NACIONAL"/>
    <n v="2367068670"/>
    <n v="0"/>
    <n v="2367068670"/>
    <n v="0"/>
    <n v="0"/>
    <n v="0"/>
    <n v="0"/>
    <n v="0"/>
    <s v="Propios"/>
    <s v="Fortalecimiento de la gestión y dirección del Sector Planeación"/>
    <s v="5. CONVERGENCIA REGIONAL / B. ENTIDADES PÚBLICAS TERRITORIALES Y NACIONALES FORTALECIDAS"/>
  </r>
  <r>
    <x v="29"/>
    <s v="410101"/>
    <x v="101"/>
    <s v="202300000000004"/>
    <x v="2"/>
    <s v="4103"/>
    <s v="1500"/>
    <s v="0029"/>
    <s v="20101B"/>
    <s v="0000"/>
    <n v="10"/>
    <s v="C"/>
    <s v="FORTALECIMIENTO DE LAS CAPACIDADES DE LA POBLACIÓN EN POBREZA Y VULNERABILIDAD HACIA LA MOVILIDAD SOCIAL  NACIONAL"/>
    <n v="0"/>
    <n v="40000000000"/>
    <n v="40000000000"/>
    <n v="0"/>
    <n v="0"/>
    <n v="0"/>
    <n v="0"/>
    <n v="0"/>
    <s v="Nacion"/>
    <s v="Inclusión social y productiva para la población en situación de vulnerabilidad"/>
    <s v="2. SEGURIDAD HUMANA Y JUSTICIA SOCIAL / B. ESTRATEGIA DE ACOMPAÑAMIENTO A HOGARES EN EXTREMA POBREZA"/>
  </r>
  <r>
    <x v="11"/>
    <s v="230600"/>
    <x v="102"/>
    <s v="202300000000056"/>
    <x v="2"/>
    <s v="2301"/>
    <s v="0400"/>
    <s v="0031"/>
    <s v="20204A"/>
    <s v="0000"/>
    <n v="10"/>
    <s v="C"/>
    <s v="FORTALECIMIENTO DE POLÍTICAS SECTORIALES PARA EL DESARROLLO DE LA INDUSTRIA DE COMUNICACIONES  NACIONAL"/>
    <n v="0"/>
    <n v="2000000000"/>
    <n v="2000000000"/>
    <n v="0"/>
    <n v="0"/>
    <n v="0"/>
    <n v="0"/>
    <n v="0"/>
    <s v="Nacion"/>
    <s v="Facilitar el acceso y uso de las Tecnologías de la Información y las Comunicaciones (TIC) en todo el territorio nacional"/>
    <s v="2. SEGURIDAD HUMANA Y JUSTICIA SOCIAL / A. ESTRATEGIA DE CONECTIVIDAD DIGITAL"/>
  </r>
  <r>
    <x v="5"/>
    <s v="020101"/>
    <x v="48"/>
    <s v="202300000000069"/>
    <x v="2"/>
    <s v="0210"/>
    <s v="1000"/>
    <s v="0016"/>
    <s v="600014"/>
    <s v="0000"/>
    <n v="10"/>
    <s v="C"/>
    <s v="APOYO A LA GESTIÓN FINANCIERA PARA EL DESARROLLO DE PROGRAMAS Y PROYECTOS PARA LA IMPLEMENTACIÓN DEL ACUERDO FINAL DE PAZ.  NACIONAL"/>
    <n v="107063636574"/>
    <n v="0"/>
    <n v="107063636574"/>
    <n v="0"/>
    <n v="0"/>
    <n v="0"/>
    <n v="0"/>
    <n v="0"/>
    <s v="Nacion"/>
    <s v="Mecanismos de transición hacia la paz a nivel nacional y territorial desde el sector Presidencia"/>
    <s v="6. PAZ TOTAL E INTEGRAL / 4. SOLUCIÓN AL PROBLEMA DE LAS DROGAS ILÍCITAS"/>
  </r>
  <r>
    <x v="10"/>
    <s v="220101"/>
    <x v="39"/>
    <s v="202300000000091"/>
    <x v="2"/>
    <s v="2202"/>
    <s v="0700"/>
    <s v="0049"/>
    <s v="20203K40"/>
    <s v="0000"/>
    <n v="13"/>
    <s v="C"/>
    <s v="MEJORAMIENTO DE LAS CONDICIONES DE INFRAESTRUCTURA DE LAS INSTITUCIONES DE EDUCACIÓN SUPERIOR PÚBLICAS  NACIONAL"/>
    <n v="56464358314"/>
    <n v="56464358314"/>
    <n v="112928716628"/>
    <n v="0"/>
    <n v="0"/>
    <n v="0"/>
    <n v="0"/>
    <n v="0"/>
    <s v="Nacion"/>
    <s v="Calidad y fomento de la educación superior"/>
    <s v="2. SEGURIDAD HUMANA Y JUSTICIA SOCIAL /K40. EDUCACIÓN SUPERIOR COMO UN DERECHO - INFRAESTRUCTURA"/>
  </r>
  <r>
    <x v="1"/>
    <s v="110200"/>
    <x v="31"/>
    <s v="202300000000104"/>
    <x v="2"/>
    <s v="1199"/>
    <s v="1002"/>
    <s v="0010"/>
    <s v="53105B"/>
    <s v="0000"/>
    <n v="21"/>
    <s v="P"/>
    <s v="FORTALECIMIENTO DE LA CONSERVACIÓN DOCUMENTAL DE LOS REGISTROS CIVILES DE LOS CONSULADOS DE COLOMBIA  BOGOTÁ"/>
    <n v="1500000000"/>
    <n v="0"/>
    <n v="1500000000"/>
    <n v="0"/>
    <n v="0"/>
    <n v="0"/>
    <n v="0"/>
    <n v="0"/>
    <s v="Propios"/>
    <s v="Fortalecimiento de la gestión y dirección del Sector Relaciones Exteriores"/>
    <s v="5. CONVERGENCIA REGIONAL / B. ENTIDADES PÚBLICAS TERRITORIALES Y NACIONALES FORTALECIDAS"/>
  </r>
  <r>
    <x v="1"/>
    <s v="110200"/>
    <x v="31"/>
    <s v="202300000000106"/>
    <x v="2"/>
    <s v="1103"/>
    <s v="1002"/>
    <s v="0010"/>
    <s v="53108B"/>
    <s v="0000"/>
    <n v="21"/>
    <s v="P"/>
    <s v="APOYO TRÁMITE DE LAS SOLICITUDES DE REFUGIO ACUMULADAS.  BOGOTÁ"/>
    <n v="1069430240"/>
    <n v="0"/>
    <n v="1069430240"/>
    <n v="0"/>
    <n v="0"/>
    <n v="0"/>
    <n v="0"/>
    <n v="0"/>
    <s v="Propios"/>
    <s v="Política migratoria y servicio al ciudadano"/>
    <s v="5. CONVERGENCIA REGIONAL / B. MECANISMOS DE PROTECCIÓN PARA LA POBLACIÓN MIGRANTE EN TRÁNSITO, REFUGIADOS Y CON VOCACIÓN DE PERMANENCIA EN EL TERRITORIO NACIONAL"/>
  </r>
  <r>
    <x v="13"/>
    <s v="320101"/>
    <x v="20"/>
    <s v="202300000000153"/>
    <x v="2"/>
    <s v="3299"/>
    <s v="0900"/>
    <s v="0020"/>
    <s v="10101C"/>
    <s v="0000"/>
    <n v="25"/>
    <s v="P"/>
    <s v="FORTALECIMIENTO INSTITUCIONAL PARA EL POSICIONAMIENTO DE COLOMBIA EN LOS ESCENARIOS INTERNACIONALES Y LA GESTIÓN DE RECURSOS DE COOPERACIÓN INTERNACIONAL PARA EL SECTOR AMBIENTAL  NACIONAL"/>
    <n v="0"/>
    <n v="4300000000"/>
    <n v="4300000000"/>
    <n v="0"/>
    <n v="0"/>
    <n v="0"/>
    <n v="0"/>
    <n v="0"/>
    <s v="Propios"/>
    <s v="Fortalecimiento de la gestión y dirección del Sector Ambiente y Desarrollo Sostenible"/>
    <s v="1. ORDENAMIENTO DEL TERRITORIO ALREDEDOR DEL AGUA Y JUSTICIA AMBIENTAL / C. MODERNIZACIÓN DE LA INSTITUCIONALIDAD AMBIENTAL Y DE GESTIÓN DEL RIESGO DE DESASTRES"/>
  </r>
  <r>
    <x v="24"/>
    <s v="370101"/>
    <x v="64"/>
    <s v="202300000000155"/>
    <x v="2"/>
    <s v="3704"/>
    <s v="1000"/>
    <s v="0007"/>
    <s v="53106A"/>
    <s v="0000"/>
    <n v="10"/>
    <s v="C"/>
    <s v="MEJORAMIENTO DE LA PARTICIPACIÓN DEL CAMPESINADO EN LA FORMULACIÓN DE POLÍTICAS, PROGRAMAS Y PROYECTOS EN EL TERRITORIO  NACIONAL"/>
    <n v="2000000000"/>
    <n v="0"/>
    <n v="2000000000"/>
    <n v="0"/>
    <n v="0"/>
    <n v="0"/>
    <n v="0"/>
    <n v="0"/>
    <s v="Nacion"/>
    <s v="Participación Ciudadana, Política y diversidad de creencias"/>
    <s v="5. CONVERGENCIA REGIONAL / A. CONDICIONES Y CAPACIDADES INSTITUCIONALES, ORGANIZATIVAS E INDIVIDUALES PARA LA PARTICIPACIÓN CIUDADANA"/>
  </r>
  <r>
    <x v="29"/>
    <s v="410101"/>
    <x v="101"/>
    <s v="202300000000178"/>
    <x v="2"/>
    <s v="4103"/>
    <s v="1500"/>
    <s v="0030"/>
    <s v="20101A"/>
    <s v="0000"/>
    <n v="11"/>
    <s v="C"/>
    <s v="IMPLEMENTACIÓN DEL PROGRAMA DE TRANSFERENCIAS HAMBRE CERO PARA APOYAR LA INCLUSIÓN PRODUCTIVA DE LA POBLACIÓN EN CONDICIÓN DE POBREZA, VULNERABILIDAD Y VÍCTIMAS DE DESPLAZAMIENTO  NACIONAL"/>
    <n v="40000000000"/>
    <n v="0"/>
    <n v="40000000000"/>
    <n v="0"/>
    <n v="0"/>
    <n v="0"/>
    <n v="0"/>
    <n v="0"/>
    <s v="Nacion"/>
    <s v="Inclusión social y productiva para la población en situación de vulnerabilidad"/>
    <s v="2. SEGURIDAD HUMANA Y JUSTICIA SOCIAL / A. SISTEMA DE TRANSFERENCIAS Y PROGRAMA RENTA CIUDADANA"/>
  </r>
  <r>
    <x v="16"/>
    <s v="440101"/>
    <x v="24"/>
    <s v="202300000000185"/>
    <x v="2"/>
    <s v="4401"/>
    <s v="1000"/>
    <s v="0007"/>
    <s v="20113C"/>
    <s v="0000"/>
    <n v="10"/>
    <s v="C"/>
    <s v="FORTALECIMIENTO  DE LAS MEDIDAS DE PROVENCIÓN (PREVENCIÓN Y PROTECCIÓN) A LOS TITULARES DE DERECHO DE LA JEP A NIVEL NACIONAL  NACIONAL"/>
    <n v="4964487"/>
    <n v="0"/>
    <n v="4964487"/>
    <n v="0"/>
    <n v="0"/>
    <n v="0"/>
    <n v="0"/>
    <n v="0"/>
    <s v="Nacion"/>
    <s v="Jurisdicción Especial para la Paz"/>
    <s v="2. SEGURIDAD HUMANA Y JUSTICIA SOCIAL / C. IMPLEMENTACIÓN DEL SISTEMA RESTAURATIVO DE LA JURISDICCIÓN ESPECIAL PARA LA PAZ"/>
  </r>
  <r>
    <x v="21"/>
    <s v="330101"/>
    <x v="59"/>
    <s v="202300000000194"/>
    <x v="2"/>
    <s v="3302"/>
    <s v="1603"/>
    <s v="0016"/>
    <s v="20302B"/>
    <s v="0000"/>
    <n v="25"/>
    <s v="P"/>
    <s v="RECUPERACIÓN , FORTALECIMIENTO, SALVAGUARDAR  EL PATRIMONIO Y LOS MUSEOS PARA LA APROPIACIÓN SOCIAL A NIVEL  NACIONAL"/>
    <n v="0"/>
    <n v="1456610353"/>
    <n v="1456610353"/>
    <n v="0"/>
    <n v="0"/>
    <n v="0"/>
    <n v="0"/>
    <n v="0"/>
    <s v="Propios"/>
    <s v="Gestión, protección y salvaguardia del patrimonio cultural colombiano"/>
    <s v="2. SEGURIDAD HUMANA Y JUSTICIA SOCIAL / B. RECONOCIMIENTO, SALVAGUARDIA Y FOMENTO DE LA MEMORIA VIVA, EL PATRIMONIO, LAS CULTURAS Y LOS SABERES"/>
  </r>
  <r>
    <x v="21"/>
    <s v="330101"/>
    <x v="59"/>
    <s v="202300000000194"/>
    <x v="2"/>
    <s v="3302"/>
    <s v="1603"/>
    <s v="0016"/>
    <s v="20302B3"/>
    <s v="0000"/>
    <n v="10"/>
    <s v="C"/>
    <s v="RECUPERACIÓN , FORTALECIMIENTO, SALVAGUARDAR  EL PATRIMONIO Y LOS MUSEOS PARA LA APROPIACIÓN SOCIAL A NIVEL  NACIONAL"/>
    <n v="9000000000"/>
    <n v="0"/>
    <n v="9000000000"/>
    <n v="0"/>
    <n v="0"/>
    <n v="0"/>
    <n v="0"/>
    <n v="0"/>
    <s v="Nacion"/>
    <s v="Gestión, protección y salvaguardia del patrimonio cultural colombiano"/>
    <s v="2. SEGURIDAD HUMANA Y JUSTICIA SOCIAL / B. RECONOCIMIENTO, SALVAGUARDIA Y FOMENTO DE LA MEMORIA VIVA, EL PATRIMONIO, LAS CULTURAS Y LOS SABERES - PATRIMONIO CULTURAL SUMERGIDO GALEÓN SAN JOSÉ"/>
  </r>
  <r>
    <x v="10"/>
    <s v="223800"/>
    <x v="16"/>
    <s v="202300000000321"/>
    <x v="2"/>
    <s v="2202"/>
    <s v="0700"/>
    <s v="0007"/>
    <s v="20203K"/>
    <s v="0000"/>
    <n v="20"/>
    <s v="P"/>
    <s v="FORTALECIMIENTO DE LA GESTIÓN INSTITUCIONAL Y SOSTENIBILIDAD DEL INFOTEP  SAN ANDRES Y PROVIDENCIA"/>
    <n v="600000000"/>
    <n v="0"/>
    <n v="600000000"/>
    <n v="0"/>
    <n v="0"/>
    <n v="0"/>
    <n v="0"/>
    <n v="0"/>
    <s v="Propios"/>
    <s v="Calidad y fomento de la educación superior"/>
    <s v="2. SEGURIDAD HUMANA Y JUSTICIA SOCIAL / K. EDUCACIÓN SUPERIOR COMO UN DERECHO"/>
  </r>
  <r>
    <x v="10"/>
    <s v="223800"/>
    <x v="16"/>
    <s v="202300000000321"/>
    <x v="2"/>
    <s v="2202"/>
    <s v="0700"/>
    <s v="0007"/>
    <s v="20203K"/>
    <s v="0000"/>
    <n v="10"/>
    <s v="C"/>
    <s v="FORTALECIMIENTO DE LA GESTIÓN INSTITUCIONAL Y SOSTENIBILIDAD DEL INFOTEP  SAN ANDRES Y PROVIDENCIA"/>
    <n v="3303719116"/>
    <n v="0"/>
    <n v="3303719116"/>
    <n v="0"/>
    <n v="0"/>
    <n v="0"/>
    <n v="0"/>
    <n v="0"/>
    <s v="Nacion"/>
    <s v="Calidad y fomento de la educación superior"/>
    <s v="2. SEGURIDAD HUMANA Y JUSTICIA SOCIAL / K. EDUCACIÓN SUPERIOR COMO UN DERECHO"/>
  </r>
  <r>
    <x v="10"/>
    <s v="223800"/>
    <x v="16"/>
    <s v="202300000000321"/>
    <x v="2"/>
    <s v="2202"/>
    <s v="0700"/>
    <s v="0007"/>
    <s v="20203K"/>
    <s v="0000"/>
    <n v="21"/>
    <s v="P"/>
    <s v="FORTALECIMIENTO DE LA GESTIÓN INSTITUCIONAL Y SOSTENIBILIDAD DEL INFOTEP  SAN ANDRES Y PROVIDENCIA"/>
    <n v="234513282"/>
    <n v="0"/>
    <n v="234513282"/>
    <n v="0"/>
    <n v="0"/>
    <n v="0"/>
    <n v="0"/>
    <n v="0"/>
    <s v="Propios"/>
    <s v="Calidad y fomento de la educación superior"/>
    <s v="2. SEGURIDAD HUMANA Y JUSTICIA SOCIAL / K. EDUCACIÓN SUPERIOR COMO UN DERECHO"/>
  </r>
  <r>
    <x v="24"/>
    <s v="370800"/>
    <x v="73"/>
    <s v="202300000000324"/>
    <x v="2"/>
    <s v="3799"/>
    <s v="1000"/>
    <s v="0003"/>
    <s v="53105B"/>
    <s v="0000"/>
    <n v="11"/>
    <s v="C"/>
    <s v="FORTALECIMIENTO FORTALECIMIENTO DEL PROCESO DE GESTION DOCUMENTAL DE LA UNIDAD NACIONAL DE PROTECCIÓN NACIONAL  NACIONAL"/>
    <n v="4403313940"/>
    <n v="0"/>
    <n v="4403313940"/>
    <n v="0"/>
    <n v="0"/>
    <n v="0"/>
    <n v="0"/>
    <n v="0"/>
    <s v="Nacion"/>
    <s v="Fortalecimiento de la gestión y dirección del Sector Interior"/>
    <s v="5. CONVERGENCIA REGIONAL / B. ENTIDADES PÚBLICAS TERRITORIALES Y NACIONALES FORTALECIDAS"/>
  </r>
  <r>
    <x v="31"/>
    <s v="460101"/>
    <x v="95"/>
    <s v="202300000000411"/>
    <x v="2"/>
    <s v="4603"/>
    <s v="1500"/>
    <s v="0001"/>
    <s v="702020"/>
    <s v="0000"/>
    <n v="11"/>
    <s v="C"/>
    <s v="FORTALECIMIENTO DE LAS ACCIONES QUE GARANTICEN EL GOCE EFECTIVO DEL DERECHO A LA IGUALDAD DE LOS SUJETOS DE ESPECIAL PROTECCIÓN A NIVEL  NACIONAL"/>
    <n v="400000000000"/>
    <n v="0"/>
    <n v="400000000000"/>
    <n v="0"/>
    <n v="0"/>
    <n v="0"/>
    <n v="0"/>
    <n v="0"/>
    <s v="Nacion"/>
    <e v="#N/A"/>
    <s v="7. ACTORES DIFERENCIALES PARA EL CAMBIO / 2. CONSTRUCCIÓN DE TEJIDO SOCIAL DIVERSO, CON GARANTÍA DE DERECHOS Y SIN DISCRIMINACIÓN"/>
  </r>
  <r>
    <x v="10"/>
    <s v="220101"/>
    <x v="39"/>
    <s v="202300000000418"/>
    <x v="2"/>
    <s v="2201"/>
    <s v="0700"/>
    <s v="0024"/>
    <s v="20203F"/>
    <s v="0000"/>
    <n v="13"/>
    <s v="C"/>
    <s v="FORTALECIMIENTO DE LAS CAPACIDADES TERRITORIALES PARA LA GESTIÓN EDUCATIVA CON ÉNFASIS EN ZONAS RURALES  NACIONAL"/>
    <n v="731371620"/>
    <n v="0"/>
    <n v="731371620"/>
    <n v="0"/>
    <n v="0"/>
    <n v="0"/>
    <n v="0"/>
    <n v="0"/>
    <s v="Nacion"/>
    <s v="Calidad, cobertura y fortalecimiento en la educación inicial, preescolar, básica y media"/>
    <s v="2. SEGURIDAD HUMANA Y JUSTICIA SOCIAL / F. GESTIÓN TERRITORIAL EDUCATIVA Y COMUNITARIA"/>
  </r>
  <r>
    <x v="10"/>
    <s v="220101"/>
    <x v="39"/>
    <s v="202300000000425"/>
    <x v="2"/>
    <s v="2202"/>
    <s v="0700"/>
    <s v="0055"/>
    <s v="20203K40"/>
    <s v="0000"/>
    <n v="13"/>
    <s v="C"/>
    <s v="FORTALECIMIENTO DE LOS PROCESOS DE FOMENTO DE EDUCACIÓN SUPERIOR PARA MEJORAR LAS CONDICIONES INSTITUCIONALES QUE GARANTICEN EQUIDAD EN EL ACCESO, PERMANENCIA Y PERTINENCIA EN LA EDUCACIÓN SUPERIOR  NACIONAL"/>
    <n v="19551974208"/>
    <n v="19551974208"/>
    <n v="39103948416"/>
    <n v="0"/>
    <n v="0"/>
    <n v="0"/>
    <n v="0"/>
    <n v="0"/>
    <s v="Nacion"/>
    <s v="Calidad y fomento de la educación superior"/>
    <s v="2. SEGURIDAD HUMANA Y JUSTICIA SOCIAL /K40. EDUCACIÓN SUPERIOR COMO UN DERECHO - INFRAESTRUCTURA"/>
  </r>
  <r>
    <x v="10"/>
    <s v="220101"/>
    <x v="39"/>
    <s v="202300000000426"/>
    <x v="2"/>
    <s v="2202"/>
    <s v="0700"/>
    <s v="0056"/>
    <s v="20203K41"/>
    <s v="0000"/>
    <n v="13"/>
    <s v="C"/>
    <s v="INCREMENTO EN LA CALIDAD DEL SERVICIO PÚBLICO DE EDUCACIÓN SUPERIOR EN COLOMBIA NACIONAL  NACIONAL"/>
    <n v="3277362044"/>
    <n v="3277362044"/>
    <n v="6554724088"/>
    <n v="0"/>
    <n v="0"/>
    <n v="0"/>
    <n v="0"/>
    <n v="0"/>
    <s v="Nacion"/>
    <s v="Calidad y fomento de la educación superior"/>
    <s v="2. SEGURIDAD HUMANA Y JUSTICIA SOCIAL /K41. RECONCEPTUALIZACIÓN DEL SISTEMA DE ASEGURAMIENTO DE LA CALIDAD DE LA EDUCACIÓN SUPERIOR"/>
  </r>
  <r>
    <x v="27"/>
    <s v="350101"/>
    <x v="103"/>
    <s v="202300000000451"/>
    <x v="2"/>
    <s v="3502"/>
    <s v="0200"/>
    <s v="0030"/>
    <s v="20308C"/>
    <s v="0000"/>
    <n v="25"/>
    <s v="P"/>
    <s v="FORTALECIMIENTO DE LAS CAPACIDADES EMPRESARIALES PARA EL DESARROLLO PRODUCTIVO SOSTENIBLE E INCLUYENTE A NIVEL  NACIONAL"/>
    <n v="0"/>
    <n v="8820000000"/>
    <n v="8820000000"/>
    <n v="0"/>
    <n v="0"/>
    <n v="0"/>
    <n v="0"/>
    <n v="0"/>
    <s v="Propios"/>
    <s v="Productividad y competitividad de las empresas colombianas"/>
    <s v="2. SEGURIDAD HUMANA Y JUSTICIA SOCIAL / C. PROMOCIÓN DEL FORTALECIMIENTO DEL TEJIDO EMPRESARIAL A NIVEL REGIONAL"/>
  </r>
  <r>
    <x v="22"/>
    <s v="400101"/>
    <x v="96"/>
    <s v="202300000000453"/>
    <x v="2"/>
    <s v="4003"/>
    <s v="1400"/>
    <s v="0020"/>
    <s v="51302H"/>
    <s v="0000"/>
    <n v="11"/>
    <s v="C"/>
    <s v="IMPLEMENTACIÓN DE LAS MEDIDAS DE ACCESO AL AGUA EN EL DEPARTAMENTO DE  LA GUAJIRA"/>
    <n v="0"/>
    <n v="60000000000"/>
    <n v="60000000000"/>
    <n v="0"/>
    <n v="0"/>
    <n v="0"/>
    <n v="0"/>
    <n v="0"/>
    <s v="Nacion"/>
    <s v="Acceso de la población a los servicios de agua potable y saneamiento básico"/>
    <s v="5. CONVERGENCIA REGIONAL / H. ACCESO A SERVICIOS PÚBLICOS  A PARTIR DE LAS CAPACIDADES Y NECESIDADES DE LOS TERRITORIOS"/>
  </r>
  <r>
    <x v="27"/>
    <s v="350101"/>
    <x v="103"/>
    <s v="202300000000456"/>
    <x v="2"/>
    <s v="3502"/>
    <s v="0200"/>
    <s v="0031"/>
    <s v="40401A"/>
    <s v="0000"/>
    <n v="25"/>
    <s v="P"/>
    <s v="FORTALECIMIENTO DE LA POLÍTICA PARA EL FOMENTO DE LA INDUSTRIA, LA COMPETITIVIDAD Y LA PRODUCTIVIDAD A NIVEL NACIONAL  NACIONAL"/>
    <n v="0"/>
    <n v="4788000000"/>
    <n v="4788000000"/>
    <n v="0"/>
    <n v="0"/>
    <n v="0"/>
    <n v="0"/>
    <n v="0"/>
    <s v="Propios"/>
    <s v="Productividad y competitividad de las empresas colombianas"/>
    <s v="4. TRANSFORMACIÓN PRODUCTIVA, INTERNACIONALIZACIÓN Y ACCIÓN CLÍMATICA / A. REINDUSTRIALIZACIÓN PARA LA SOSTENIBILIDAD, EL DESARROLLO ECONÓMICO Y SOCIAL"/>
  </r>
  <r>
    <x v="27"/>
    <s v="350101"/>
    <x v="103"/>
    <s v="202300000000457"/>
    <x v="2"/>
    <s v="3599"/>
    <s v="0200"/>
    <s v="0008"/>
    <s v="53105B"/>
    <s v="0000"/>
    <n v="25"/>
    <s v="P"/>
    <s v="FORTALECIMIENTO DE LA PLANEACIÓN ESTRATÉGICA, PRODUCCIÓN, ANÁLISIS, DIFUSIÓN Y EVALUACIÓN DE INSTRUMENTOS DE POLÍTICA PÚBLICA Y DE INFORMACIÓN ESTADÍSTICA SECTORIAL   NACIONAL"/>
    <n v="0"/>
    <n v="662367600"/>
    <n v="662367600"/>
    <n v="0"/>
    <n v="0"/>
    <n v="0"/>
    <n v="0"/>
    <n v="0"/>
    <s v="Propios"/>
    <s v="Fortalecimiento de la gestión y dirección del Sector Comercio, Industria y Turismo"/>
    <s v="5. CONVERGENCIA REGIONAL / B. ENTIDADES PÚBLICAS TERRITORIALES Y NACIONALES FORTALECIDAS"/>
  </r>
  <r>
    <x v="7"/>
    <s v="240200"/>
    <x v="75"/>
    <s v="202300000000469"/>
    <x v="2"/>
    <s v="2401"/>
    <s v="0600"/>
    <s v="0145"/>
    <s v="51102D"/>
    <s v="0000"/>
    <n v="11"/>
    <s v="C"/>
    <s v="CONSTRUCCIÓN , MEJORAMIENTO, REHABILITACIÓN Y MANTENIMIENTO DE LA RED VIAL PRIMARIA.  NACIONAL"/>
    <n v="378729231220"/>
    <n v="0"/>
    <n v="378729231220"/>
    <n v="0"/>
    <n v="0"/>
    <n v="0"/>
    <n v="0"/>
    <n v="0"/>
    <s v="Nacion"/>
    <s v="Infraestructura red vial primaria"/>
    <s v="5. CONVERGENCIA REGIONAL / D. INTEGRACIÓN DE TERRITORIOS BAJO EL PRINCIPIO DE LA CONECTIVIDAD FÍSICA Y LA MULTIMODALIDAD"/>
  </r>
  <r>
    <x v="7"/>
    <s v="240200"/>
    <x v="75"/>
    <s v="202300000000469"/>
    <x v="2"/>
    <s v="2401"/>
    <s v="0600"/>
    <s v="0145"/>
    <s v="51102D"/>
    <s v="0000"/>
    <n v="21"/>
    <s v="P"/>
    <s v="CONSTRUCCIÓN , MEJORAMIENTO, REHABILITACIÓN Y MANTENIMIENTO DE LA RED VIAL PRIMARIA.  NACIONAL"/>
    <n v="5000000000"/>
    <n v="0"/>
    <n v="5000000000"/>
    <n v="0"/>
    <n v="0"/>
    <n v="0"/>
    <n v="0"/>
    <n v="0"/>
    <s v="Propios"/>
    <s v="Infraestructura red vial primaria"/>
    <s v="5. CONVERGENCIA REGIONAL / D. INTEGRACIÓN DE TERRITORIOS BAJO EL PRINCIPIO DE LA CONECTIVIDAD FÍSICA Y LA MULTIMODALIDAD"/>
  </r>
  <r>
    <x v="7"/>
    <s v="240200"/>
    <x v="75"/>
    <s v="202300000000469"/>
    <x v="2"/>
    <s v="2401"/>
    <s v="0600"/>
    <s v="0145"/>
    <s v="51102D"/>
    <s v="0000"/>
    <n v="16"/>
    <s v="C"/>
    <s v="CONSTRUCCIÓN , MEJORAMIENTO, REHABILITACIÓN Y MANTENIMIENTO DE LA RED VIAL PRIMARIA.  NACIONAL"/>
    <n v="46665328972"/>
    <n v="0"/>
    <n v="46665328972"/>
    <n v="0"/>
    <n v="0"/>
    <n v="0"/>
    <n v="0"/>
    <n v="0"/>
    <s v="Nacion"/>
    <s v="Infraestructura red vial primaria"/>
    <s v="5. CONVERGENCIA REGIONAL / D. INTEGRACIÓN DE TERRITORIOS BAJO EL PRINCIPIO DE LA CONECTIVIDAD FÍSICA Y LA MULTIMODALIDAD"/>
  </r>
  <r>
    <x v="7"/>
    <s v="240200"/>
    <x v="75"/>
    <s v="202300000000469"/>
    <x v="2"/>
    <s v="2401"/>
    <s v="0600"/>
    <s v="0145"/>
    <s v="51102D"/>
    <s v="0000"/>
    <n v="20"/>
    <s v="P"/>
    <s v="CONSTRUCCIÓN , MEJORAMIENTO, REHABILITACIÓN Y MANTENIMIENTO DE LA RED VIAL PRIMARIA.  NACIONAL"/>
    <n v="493312574917"/>
    <n v="0"/>
    <n v="493312574917"/>
    <n v="0"/>
    <n v="0"/>
    <n v="0"/>
    <n v="0"/>
    <n v="0"/>
    <s v="Propios"/>
    <s v="Infraestructura red vial primaria"/>
    <s v="5. CONVERGENCIA REGIONAL / D. INTEGRACIÓN DE TERRITORIOS BAJO EL PRINCIPIO DE LA CONECTIVIDAD FÍSICA Y LA MULTIMODALIDAD"/>
  </r>
  <r>
    <x v="7"/>
    <s v="240200"/>
    <x v="75"/>
    <s v="202300000000469"/>
    <x v="2"/>
    <s v="2401"/>
    <s v="0600"/>
    <s v="0145"/>
    <s v="51102D"/>
    <s v="0000"/>
    <n v="10"/>
    <s v="C"/>
    <s v="CONSTRUCCIÓN , MEJORAMIENTO, REHABILITACIÓN Y MANTENIMIENTO DE LA RED VIAL PRIMARIA.  NACIONAL"/>
    <n v="2000000000"/>
    <n v="0"/>
    <n v="2000000000"/>
    <n v="0"/>
    <n v="0"/>
    <n v="0"/>
    <n v="0"/>
    <n v="0"/>
    <s v="Nacion"/>
    <s v="Infraestructura red vial primaria"/>
    <s v="5. CONVERGENCIA REGIONAL / D. INTEGRACIÓN DE TERRITORIOS BAJO EL PRINCIPIO DE LA CONECTIVIDAD FÍSICA Y LA MULTIMODALIDAD"/>
  </r>
  <r>
    <x v="6"/>
    <s v="121100"/>
    <x v="36"/>
    <m/>
    <x v="0"/>
    <s v="0003"/>
    <s v="0003"/>
    <s v="0001"/>
    <s v="0999"/>
    <s v="0000"/>
    <n v="10"/>
    <s v="C"/>
    <s v="OTRAS TRANSFERENCIAS - DISTRIBUCIÓN PREVIO CONCEPTO DGPPN"/>
    <n v="160921516152"/>
    <n v="0"/>
    <n v="160921496152"/>
    <n v="20000"/>
    <n v="0"/>
    <n v="0"/>
    <n v="0"/>
    <n v="0"/>
    <s v="Nacion"/>
    <s v="Transferencias"/>
    <s v="OTRAS TRANSFERENCIAS - DISTRIBUCIÓN PREVIO CONCEPTO DGPPN"/>
  </r>
  <r>
    <x v="2"/>
    <s v="131500"/>
    <x v="10"/>
    <m/>
    <x v="0"/>
    <s v="0008"/>
    <s v="0001"/>
    <s v="0000"/>
    <s v=""/>
    <s v="0000"/>
    <n v="10"/>
    <s v="C"/>
    <s v="IMPUESTOS"/>
    <n v="4000000"/>
    <n v="0"/>
    <n v="3913000"/>
    <n v="87000"/>
    <n v="87000"/>
    <n v="87000"/>
    <n v="87000"/>
    <n v="87000"/>
    <s v="Nacion"/>
    <s v="Gastos Generales"/>
    <s v="IMPUESTOS"/>
  </r>
  <r>
    <x v="7"/>
    <s v="241400"/>
    <x v="40"/>
    <m/>
    <x v="0"/>
    <s v="0008"/>
    <s v="0001"/>
    <s v="0000"/>
    <s v=""/>
    <s v="0000"/>
    <n v="10"/>
    <s v="C"/>
    <s v="IMPUESTOS"/>
    <n v="244000"/>
    <n v="0"/>
    <n v="0"/>
    <n v="244000"/>
    <n v="87000"/>
    <n v="87000"/>
    <n v="87000"/>
    <n v="87000"/>
    <s v="Nacion"/>
    <s v="Gastos Generales"/>
    <s v="IMPUESTOS"/>
  </r>
  <r>
    <x v="10"/>
    <s v="225734"/>
    <x v="104"/>
    <m/>
    <x v="0"/>
    <s v="0003"/>
    <s v="0003"/>
    <s v="0004"/>
    <s v="0061"/>
    <s v="0000"/>
    <n v="10"/>
    <s v="C"/>
    <s v="A  INSTITUCIONES  DE EDUCACIÓN SUPERIOR PÚBLICAS – DESCUENTO DE MATRÍCULAS POR VOTACIONES (LEY 2019 DE 2020)"/>
    <n v="332660"/>
    <n v="0"/>
    <n v="0"/>
    <n v="332660"/>
    <n v="332660"/>
    <n v="332660"/>
    <n v="0"/>
    <n v="0"/>
    <s v="Nacion"/>
    <s v="Transferencias"/>
    <s v="A  INSTITUCIONES  DE EDUCACIÓN SUPERIOR PÚBLICAS – DESCUENTO DE MATRÍCULAS POR VOTACIONES (LEY 2019 DE 2020)"/>
  </r>
  <r>
    <x v="27"/>
    <s v="350400"/>
    <x v="105"/>
    <m/>
    <x v="0"/>
    <s v="0001"/>
    <s v="0001"/>
    <s v="0004"/>
    <s v=""/>
    <s v="0000"/>
    <n v="20"/>
    <s v="P"/>
    <s v="OTROS GASTOS DE PERSONAL - DISTRIBUCIÓN PREVIO CONCEPTO DGPPN"/>
    <n v="158382000"/>
    <n v="0"/>
    <n v="158000000"/>
    <n v="382000"/>
    <n v="0"/>
    <n v="0"/>
    <n v="0"/>
    <n v="0"/>
    <s v="Propios"/>
    <s v="Gastos de Personal"/>
    <s v="OTROS GASTOS DE PERSONAL - DISTRIBUCIÓN PREVIO CONCEPTO DGPPN"/>
  </r>
  <r>
    <x v="0"/>
    <s v="170106"/>
    <x v="38"/>
    <m/>
    <x v="0"/>
    <s v="0008"/>
    <s v="0003"/>
    <s v="0000"/>
    <s v=""/>
    <s v="0000"/>
    <n v="10"/>
    <s v="C"/>
    <s v="TASAS Y DERECHOS ADMINISTRATIVOS"/>
    <n v="400000"/>
    <n v="0"/>
    <n v="0"/>
    <n v="400000"/>
    <n v="174000"/>
    <n v="174000"/>
    <n v="174000"/>
    <n v="174000"/>
    <s v="Nacion"/>
    <s v="Gastos Generales"/>
    <s v="TASAS Y DERECHOS ADMINISTRATIVOS"/>
  </r>
  <r>
    <x v="16"/>
    <s v="440300"/>
    <x v="85"/>
    <m/>
    <x v="0"/>
    <s v="0008"/>
    <s v="0005"/>
    <s v="0000"/>
    <s v=""/>
    <s v="0000"/>
    <n v="10"/>
    <s v="C"/>
    <s v="MULTAS, SANCIONES E INTERESES DE MORA"/>
    <n v="2000000"/>
    <n v="0"/>
    <n v="1570289"/>
    <n v="429711"/>
    <n v="0"/>
    <n v="0"/>
    <n v="0"/>
    <n v="0"/>
    <s v="Nacion"/>
    <s v="Gastos Generales"/>
    <s v="MULTAS, SANCIONES E INTERESES DE MORA"/>
  </r>
  <r>
    <x v="0"/>
    <s v="170101"/>
    <x v="13"/>
    <m/>
    <x v="0"/>
    <s v="0003"/>
    <s v="0003"/>
    <s v="0001"/>
    <s v="0020"/>
    <s v="0000"/>
    <n v="10"/>
    <s v="C"/>
    <s v="FONDO DE FOMENTO AGROPECUARIO DECRETO LEY  1279 DE 1994"/>
    <n v="415519000"/>
    <n v="0"/>
    <n v="415000000"/>
    <n v="519000"/>
    <n v="0"/>
    <n v="0"/>
    <n v="0"/>
    <n v="0"/>
    <s v="Nacion"/>
    <s v="Transferencias"/>
    <s v="FONDO DE FOMENTO AGROPECUARIO DECRETO LEY  1279 DE 1994"/>
  </r>
  <r>
    <x v="5"/>
    <s v="021100"/>
    <x v="106"/>
    <m/>
    <x v="0"/>
    <s v="0008"/>
    <s v="0001"/>
    <s v="0000"/>
    <s v=""/>
    <s v="0000"/>
    <n v="10"/>
    <s v="C"/>
    <s v="IMPUESTOS"/>
    <n v="11000000"/>
    <n v="0"/>
    <n v="10341000"/>
    <n v="659000"/>
    <n v="609000"/>
    <n v="609000"/>
    <n v="609000"/>
    <n v="609000"/>
    <s v="Nacion"/>
    <s v="Gastos Generales"/>
    <s v="IMPUESTOS"/>
  </r>
  <r>
    <x v="4"/>
    <s v="160103"/>
    <x v="60"/>
    <m/>
    <x v="0"/>
    <s v="0008"/>
    <s v="0004"/>
    <s v="0004"/>
    <s v=""/>
    <s v="0000"/>
    <n v="10"/>
    <s v="C"/>
    <s v="CONTRIBUCIÓN DE VALORIZACIÓN MUNICIPAL"/>
    <n v="0"/>
    <n v="720000"/>
    <n v="45831"/>
    <n v="674169"/>
    <n v="674169"/>
    <n v="674169"/>
    <n v="674169"/>
    <n v="674169"/>
    <s v="Nacion"/>
    <s v="Gastos Generales"/>
    <s v="CONTRIBUCIÓN DE VALORIZACIÓN MUNICIPAL"/>
  </r>
  <r>
    <x v="5"/>
    <s v="020900"/>
    <x v="5"/>
    <m/>
    <x v="0"/>
    <s v="0008"/>
    <s v="0001"/>
    <s v="0000"/>
    <s v=""/>
    <s v="0000"/>
    <n v="10"/>
    <s v="C"/>
    <s v="IMPUESTOS"/>
    <n v="3000000"/>
    <n v="0"/>
    <n v="2304000"/>
    <n v="696000"/>
    <n v="609000"/>
    <n v="609000"/>
    <n v="609000"/>
    <n v="609000"/>
    <s v="Nacion"/>
    <s v="Gastos Generales"/>
    <s v="IMPUESTOS"/>
  </r>
  <r>
    <x v="24"/>
    <s v="370300"/>
    <x v="107"/>
    <m/>
    <x v="0"/>
    <s v="0001"/>
    <s v="0002"/>
    <s v="0003"/>
    <s v=""/>
    <s v="0000"/>
    <n v="10"/>
    <s v="C"/>
    <s v="REMUNERACIONES NO CONSTITUTIVAS DE FACTOR SALARIAL"/>
    <n v="800000"/>
    <n v="0"/>
    <n v="0"/>
    <n v="800000"/>
    <n v="438795"/>
    <n v="438795"/>
    <n v="438795"/>
    <n v="438795"/>
    <s v="Nacion"/>
    <s v="Gastos de Personal"/>
    <s v="REMUNERACIONES NO CONSTITUTIVAS DE FACTOR SALARIAL"/>
  </r>
  <r>
    <x v="17"/>
    <s v="040300"/>
    <x v="28"/>
    <m/>
    <x v="0"/>
    <s v="0008"/>
    <s v="0002"/>
    <s v="0000"/>
    <s v=""/>
    <s v="0000"/>
    <n v="20"/>
    <s v="P"/>
    <s v="ESTAMPILLAS"/>
    <n v="0"/>
    <n v="837000"/>
    <n v="0"/>
    <n v="837000"/>
    <n v="0"/>
    <n v="0"/>
    <n v="0"/>
    <n v="0"/>
    <s v="Propios"/>
    <s v="Gastos Generales"/>
    <s v="ESTAMPILLAS"/>
  </r>
  <r>
    <x v="26"/>
    <s v="390101"/>
    <x v="79"/>
    <m/>
    <x v="0"/>
    <s v="0008"/>
    <s v="0003"/>
    <s v="0000"/>
    <s v=""/>
    <s v="0000"/>
    <n v="10"/>
    <s v="C"/>
    <s v="TASAS Y DERECHOS ADMINISTRATIVOS"/>
    <n v="725000"/>
    <n v="145000"/>
    <n v="0"/>
    <n v="870000"/>
    <n v="870000"/>
    <n v="870000"/>
    <n v="870000"/>
    <n v="870000"/>
    <s v="Nacion"/>
    <s v="Gastos Generales"/>
    <s v="TASAS Y DERECHOS ADMINISTRATIVOS"/>
  </r>
  <r>
    <x v="24"/>
    <s v="370400"/>
    <x v="108"/>
    <m/>
    <x v="0"/>
    <s v="0008"/>
    <s v="0003"/>
    <s v="0000"/>
    <s v=""/>
    <s v="0000"/>
    <n v="10"/>
    <s v="C"/>
    <s v="TASAS Y DERECHOS ADMINISTRATIVOS"/>
    <n v="900000"/>
    <n v="0"/>
    <n v="0"/>
    <n v="900000"/>
    <n v="0"/>
    <n v="0"/>
    <n v="0"/>
    <n v="0"/>
    <s v="Nacion"/>
    <s v="Gastos Generales"/>
    <s v="TASAS Y DERECHOS ADMINISTRATIVOS"/>
  </r>
  <r>
    <x v="10"/>
    <s v="220101"/>
    <x v="39"/>
    <m/>
    <x v="0"/>
    <s v="0001"/>
    <s v="0002"/>
    <s v="0003"/>
    <s v=""/>
    <s v="0000"/>
    <n v="10"/>
    <s v="C"/>
    <s v="REMUNERACIONES NO CONSTITUTIVAS DE FACTOR SALARIAL"/>
    <n v="9950403"/>
    <n v="0"/>
    <n v="8991296"/>
    <n v="959107"/>
    <n v="959107"/>
    <n v="959107"/>
    <n v="959107"/>
    <n v="959107"/>
    <s v="Nacion"/>
    <s v="Gastos de Personal"/>
    <s v="REMUNERACIONES NO CONSTITUTIVAS DE FACTOR SALARIAL"/>
  </r>
  <r>
    <x v="6"/>
    <s v="121100"/>
    <x v="36"/>
    <m/>
    <x v="0"/>
    <s v="0008"/>
    <s v="0001"/>
    <s v="0000"/>
    <s v=""/>
    <s v="0000"/>
    <n v="10"/>
    <s v="C"/>
    <s v="IMPUESTOS"/>
    <n v="8500000"/>
    <n v="0"/>
    <n v="7500000"/>
    <n v="1000000"/>
    <n v="1000000"/>
    <n v="1000000"/>
    <n v="949000"/>
    <n v="949000"/>
    <s v="Nacion"/>
    <s v="Gastos Generales"/>
    <s v="IMPUESTOS"/>
  </r>
  <r>
    <x v="4"/>
    <s v="150113"/>
    <x v="34"/>
    <m/>
    <x v="0"/>
    <s v="0008"/>
    <s v="0001"/>
    <s v="0000"/>
    <s v=""/>
    <s v="0000"/>
    <n v="10"/>
    <s v="C"/>
    <s v="IMPUESTOS"/>
    <n v="1000000"/>
    <n v="0"/>
    <n v="0"/>
    <n v="1000000"/>
    <n v="462000"/>
    <n v="462000"/>
    <n v="462000"/>
    <n v="462000"/>
    <s v="Nacion"/>
    <s v="Gastos Generales"/>
    <s v="IMPUESTOS"/>
  </r>
  <r>
    <x v="2"/>
    <s v="130800"/>
    <x v="109"/>
    <m/>
    <x v="0"/>
    <s v="0008"/>
    <s v="0001"/>
    <s v="0000"/>
    <s v=""/>
    <s v="0000"/>
    <n v="10"/>
    <s v="C"/>
    <s v="IMPUESTOS"/>
    <n v="1000000"/>
    <n v="0"/>
    <n v="0"/>
    <n v="1000000"/>
    <n v="435000"/>
    <n v="435000"/>
    <n v="435000"/>
    <n v="435000"/>
    <s v="Nacion"/>
    <s v="Gastos Generales"/>
    <s v="IMPUESTOS"/>
  </r>
  <r>
    <x v="2"/>
    <s v="130117"/>
    <x v="110"/>
    <m/>
    <x v="0"/>
    <s v="0008"/>
    <s v="0001"/>
    <s v="0000"/>
    <s v=""/>
    <s v="0000"/>
    <n v="10"/>
    <s v="C"/>
    <s v="IMPUESTOS"/>
    <n v="1000000"/>
    <n v="0"/>
    <n v="0"/>
    <n v="1000000"/>
    <n v="350000"/>
    <n v="350000"/>
    <n v="350000"/>
    <n v="350000"/>
    <s v="Nacion"/>
    <s v="Gastos Generales"/>
    <s v="IMPUESTOS"/>
  </r>
  <r>
    <x v="29"/>
    <s v="410500"/>
    <x v="111"/>
    <m/>
    <x v="0"/>
    <s v="0008"/>
    <s v="0001"/>
    <s v="0000"/>
    <s v=""/>
    <s v="0000"/>
    <n v="10"/>
    <s v="C"/>
    <s v="IMPUESTOS"/>
    <n v="1000000"/>
    <n v="0"/>
    <n v="0"/>
    <n v="1000000"/>
    <n v="261000"/>
    <n v="261000"/>
    <n v="261000"/>
    <n v="261000"/>
    <s v="Nacion"/>
    <s v="Gastos Generales"/>
    <s v="IMPUESTOS"/>
  </r>
  <r>
    <x v="0"/>
    <s v="170200"/>
    <x v="47"/>
    <m/>
    <x v="0"/>
    <s v="0008"/>
    <s v="0004"/>
    <s v="0001"/>
    <s v=""/>
    <s v="0000"/>
    <n v="20"/>
    <s v="P"/>
    <s v="CUOTA DE FISCALIZACIÓN Y AUDITAJE"/>
    <n v="0"/>
    <n v="1100000"/>
    <n v="0"/>
    <n v="1100000"/>
    <n v="1100000"/>
    <n v="1060000"/>
    <n v="1060000"/>
    <n v="1060000"/>
    <s v="Propios"/>
    <s v="Gastos Generales"/>
    <s v="CUOTA DE FISCALIZACIÓN Y AUDITAJE"/>
  </r>
  <r>
    <x v="17"/>
    <s v="040300"/>
    <x v="28"/>
    <m/>
    <x v="0"/>
    <s v="0008"/>
    <s v="0005"/>
    <s v="0000"/>
    <s v=""/>
    <s v="0000"/>
    <n v="20"/>
    <s v="P"/>
    <s v="MULTAS, SANCIONES E INTERESES DE MORA"/>
    <n v="0"/>
    <n v="1118000"/>
    <n v="0"/>
    <n v="1118000"/>
    <n v="0"/>
    <n v="0"/>
    <n v="0"/>
    <n v="0"/>
    <s v="Propios"/>
    <s v="Gastos Generales"/>
    <s v="MULTAS, SANCIONES E INTERESES DE MORA"/>
  </r>
  <r>
    <x v="4"/>
    <s v="160102"/>
    <x v="84"/>
    <m/>
    <x v="0"/>
    <s v="0008"/>
    <s v="0005"/>
    <s v="0000"/>
    <s v=""/>
    <s v="0000"/>
    <n v="16"/>
    <s v="S"/>
    <s v="MULTAS, SANCIONES E INTERESES DE MORA"/>
    <n v="12000000"/>
    <n v="0"/>
    <n v="10840000"/>
    <n v="1160000"/>
    <n v="1160000"/>
    <n v="1160000"/>
    <n v="1160000"/>
    <n v="1160000"/>
    <s v="Nacion"/>
    <s v="Gastos Generales"/>
    <s v="MULTAS, SANCIONES E INTERESES DE MORA"/>
  </r>
  <r>
    <x v="7"/>
    <s v="241700"/>
    <x v="112"/>
    <m/>
    <x v="0"/>
    <s v="0008"/>
    <s v="0001"/>
    <s v="0000"/>
    <s v=""/>
    <s v="0000"/>
    <n v="20"/>
    <s v="P"/>
    <s v="IMPUESTOS"/>
    <n v="1177000"/>
    <n v="0"/>
    <n v="0"/>
    <n v="1177000"/>
    <n v="435000"/>
    <n v="435000"/>
    <n v="435000"/>
    <n v="435000"/>
    <s v="Propios"/>
    <s v="Gastos Generales"/>
    <s v="IMPUESTOS"/>
  </r>
  <r>
    <x v="10"/>
    <s v="223800"/>
    <x v="16"/>
    <m/>
    <x v="0"/>
    <s v="0008"/>
    <s v="0004"/>
    <s v="0001"/>
    <s v=""/>
    <s v="0000"/>
    <n v="10"/>
    <s v="S"/>
    <s v="CUOTA DE FISCALIZACIÓN Y AUDITAJE"/>
    <n v="0"/>
    <n v="1333842"/>
    <n v="0"/>
    <n v="1333842"/>
    <n v="1333842"/>
    <n v="1333842"/>
    <n v="1333842"/>
    <n v="1333842"/>
    <s v="Nacion"/>
    <s v="Gastos Generales"/>
    <s v="CUOTA DE FISCALIZACIÓN Y AUDITAJE"/>
  </r>
  <r>
    <x v="16"/>
    <s v="440300"/>
    <x v="85"/>
    <m/>
    <x v="0"/>
    <s v="0008"/>
    <s v="0004"/>
    <s v="0001"/>
    <s v=""/>
    <s v="0000"/>
    <n v="10"/>
    <s v="S"/>
    <s v="CUOTA DE FISCALIZACIÓN Y AUDITAJE"/>
    <n v="0"/>
    <n v="1570289"/>
    <n v="0"/>
    <n v="1570289"/>
    <n v="1570289"/>
    <n v="1570289"/>
    <n v="1570289"/>
    <n v="1570289"/>
    <s v="Nacion"/>
    <s v="Gastos Generales"/>
    <s v="CUOTA DE FISCALIZACIÓN Y AUDITAJE"/>
  </r>
  <r>
    <x v="13"/>
    <s v="321900"/>
    <x v="113"/>
    <m/>
    <x v="0"/>
    <s v="0002"/>
    <s v="0000"/>
    <s v="0000"/>
    <s v=""/>
    <s v="0000"/>
    <n v="16"/>
    <s v="S"/>
    <s v="ADQUISICIÓN DE BIENES  Y SERVICIOS"/>
    <n v="0"/>
    <n v="1670790"/>
    <n v="0"/>
    <n v="1670790"/>
    <n v="1670790"/>
    <n v="1670790"/>
    <n v="1670790"/>
    <n v="1670790"/>
    <s v="Nacion"/>
    <s v="Gastos Generales"/>
    <s v="ADQUISICIÓN DE BIENES  Y SERVICIOS"/>
  </r>
  <r>
    <x v="7"/>
    <s v="240200"/>
    <x v="75"/>
    <m/>
    <x v="0"/>
    <s v="0008"/>
    <s v="0003"/>
    <s v="0000"/>
    <s v=""/>
    <s v="0000"/>
    <n v="10"/>
    <s v="C"/>
    <s v="TASAS Y DERECHOS ADMINISTRATIVOS"/>
    <n v="1726000"/>
    <n v="0"/>
    <n v="0"/>
    <n v="1726000"/>
    <n v="0"/>
    <n v="0"/>
    <n v="0"/>
    <n v="0"/>
    <s v="Nacion"/>
    <s v="Gastos Generales"/>
    <s v="TASAS Y DERECHOS ADMINISTRATIVOS"/>
  </r>
  <r>
    <x v="31"/>
    <s v="460400"/>
    <x v="114"/>
    <m/>
    <x v="0"/>
    <s v="0008"/>
    <s v="0004"/>
    <s v="0001"/>
    <s v=""/>
    <s v="0000"/>
    <n v="20"/>
    <s v="P"/>
    <s v="CUOTA DE FISCALIZACIÓN Y AUDITAJE"/>
    <n v="0"/>
    <n v="1734331"/>
    <n v="0"/>
    <n v="1734331"/>
    <n v="1379686"/>
    <n v="1379686"/>
    <n v="1379686"/>
    <n v="1379686"/>
    <s v="Propios"/>
    <s v="Gastos Generales"/>
    <s v="CUOTA DE FISCALIZACIÓN Y AUDITAJE"/>
  </r>
  <r>
    <x v="2"/>
    <s v="131500"/>
    <x v="10"/>
    <m/>
    <x v="0"/>
    <s v="0008"/>
    <s v="0005"/>
    <s v="0000"/>
    <s v=""/>
    <s v="0000"/>
    <n v="10"/>
    <s v="C"/>
    <s v="MULTAS, SANCIONES E INTERESES DE MORA"/>
    <n v="0"/>
    <n v="1745000"/>
    <n v="0"/>
    <n v="1745000"/>
    <n v="1745000"/>
    <n v="1745000"/>
    <n v="1745000"/>
    <n v="1745000"/>
    <s v="Nacion"/>
    <s v="Gastos Generales"/>
    <s v="MULTAS, SANCIONES E INTERESES DE MORA"/>
  </r>
  <r>
    <x v="13"/>
    <s v="323800"/>
    <x v="115"/>
    <m/>
    <x v="0"/>
    <s v="0008"/>
    <s v="0001"/>
    <s v="0000"/>
    <s v=""/>
    <s v="0000"/>
    <n v="10"/>
    <s v="C"/>
    <s v="IMPUESTOS"/>
    <n v="1786000"/>
    <n v="0"/>
    <n v="0"/>
    <n v="1786000"/>
    <n v="1786000"/>
    <n v="1786000"/>
    <n v="1786000"/>
    <n v="1786000"/>
    <s v="Nacion"/>
    <s v="Gastos Generales"/>
    <s v="IMPUESTOS"/>
  </r>
  <r>
    <x v="21"/>
    <s v="330700"/>
    <x v="57"/>
    <m/>
    <x v="0"/>
    <s v="0008"/>
    <s v="0003"/>
    <s v="0000"/>
    <s v=""/>
    <s v="0000"/>
    <n v="10"/>
    <s v="C"/>
    <s v="TASAS Y DERECHOS ADMINISTRATIVOS"/>
    <n v="7327362"/>
    <n v="0"/>
    <n v="5495576"/>
    <n v="1831786"/>
    <n v="1440859.4"/>
    <n v="1440859.4"/>
    <n v="1440859.4"/>
    <n v="325592.40000000002"/>
    <s v="Nacion"/>
    <s v="Gastos Generales"/>
    <s v="TASAS Y DERECHOS ADMINISTRATIVOS"/>
  </r>
  <r>
    <x v="13"/>
    <s v="323100"/>
    <x v="116"/>
    <m/>
    <x v="0"/>
    <s v="0008"/>
    <s v="0001"/>
    <s v="0000"/>
    <s v=""/>
    <s v="0000"/>
    <n v="10"/>
    <s v="C"/>
    <s v="IMPUESTOS"/>
    <n v="1838000"/>
    <n v="0"/>
    <n v="0"/>
    <n v="1838000"/>
    <n v="0"/>
    <n v="0"/>
    <n v="0"/>
    <n v="0"/>
    <s v="Nacion"/>
    <s v="Gastos Generales"/>
    <s v="IMPUESTOS"/>
  </r>
  <r>
    <x v="17"/>
    <s v="040200"/>
    <x v="117"/>
    <m/>
    <x v="0"/>
    <s v="0008"/>
    <s v="0001"/>
    <s v="0000"/>
    <s v=""/>
    <s v="0000"/>
    <n v="21"/>
    <s v="P"/>
    <s v="IMPUESTOS"/>
    <n v="0"/>
    <n v="2000000"/>
    <n v="0"/>
    <n v="2000000"/>
    <n v="0"/>
    <n v="0"/>
    <n v="0"/>
    <n v="0"/>
    <s v="Propios"/>
    <s v="Gastos Generales"/>
    <s v="IMPUESTOS"/>
  </r>
  <r>
    <x v="4"/>
    <s v="150800"/>
    <x v="100"/>
    <s v="2017011000306"/>
    <x v="2"/>
    <s v="1506"/>
    <s v="0100"/>
    <s v="0003"/>
    <s v="10101C"/>
    <s v="0000"/>
    <n v="10"/>
    <s v="C"/>
    <s v="FORTALECIMIENTO DE LOS SERVICIOS DE LA DEFENSA CIVIL COLOMBIANA EN  MOCOA"/>
    <n v="200000000"/>
    <n v="0"/>
    <n v="198000000"/>
    <n v="2000000"/>
    <n v="1800000"/>
    <n v="1800000"/>
    <n v="1800000"/>
    <n v="1800000"/>
    <s v="Nacion"/>
    <s v="Gestión del riesgo de desastres desde el sector defensa y seguridad"/>
    <s v="1. ORDENAMIENTO DEL TERRITORIO ALREDEDOR DEL AGUA Y JUSTICIA AMBIENTAL / C. MODERNIZACIÓN DE LA INSTITUCIONALIDAD AMBIENTAL Y DE GESTIÓN DEL RIESGO DE DESASTRES"/>
  </r>
  <r>
    <x v="12"/>
    <s v="211200"/>
    <x v="118"/>
    <m/>
    <x v="0"/>
    <s v="0008"/>
    <s v="0003"/>
    <s v="0000"/>
    <s v=""/>
    <s v="0000"/>
    <n v="21"/>
    <s v="P"/>
    <s v="TASAS Y DERECHOS ADMINISTRATIVOS"/>
    <n v="2100000"/>
    <n v="0"/>
    <n v="0"/>
    <n v="2100000"/>
    <n v="0"/>
    <n v="0"/>
    <n v="0"/>
    <n v="0"/>
    <s v="Propios"/>
    <s v="Gastos Generales"/>
    <s v="TASAS Y DERECHOS ADMINISTRATIVOS"/>
  </r>
  <r>
    <x v="27"/>
    <s v="350400"/>
    <x v="105"/>
    <m/>
    <x v="0"/>
    <s v="0003"/>
    <s v="0004"/>
    <s v="0002"/>
    <s v="0012"/>
    <s v="0000"/>
    <n v="20"/>
    <s v="P"/>
    <s v="INCAPACIDADES Y LICENCIAS DE MATERNIDAD Y PATERNIDAD (NO DE PENSIONES)"/>
    <n v="2222000"/>
    <n v="0"/>
    <n v="0"/>
    <n v="2222000"/>
    <n v="0"/>
    <n v="0"/>
    <n v="0"/>
    <n v="0"/>
    <s v="Propios"/>
    <s v="Transferencias"/>
    <s v="INCAPACIDADES Y LICENCIAS DE MATERNIDAD Y PATERNIDAD (NO DE PENSIONES)"/>
  </r>
  <r>
    <x v="7"/>
    <s v="241600"/>
    <x v="119"/>
    <m/>
    <x v="0"/>
    <s v="0008"/>
    <s v="0001"/>
    <s v="0000"/>
    <s v=""/>
    <s v="0000"/>
    <n v="20"/>
    <s v="P"/>
    <s v="IMPUESTOS"/>
    <n v="2366000"/>
    <n v="0"/>
    <n v="0"/>
    <n v="2366000"/>
    <n v="0"/>
    <n v="0"/>
    <n v="0"/>
    <n v="0"/>
    <s v="Propios"/>
    <s v="Gastos Generales"/>
    <s v="IMPUESTOS"/>
  </r>
  <r>
    <x v="7"/>
    <s v="241300"/>
    <x v="9"/>
    <m/>
    <x v="0"/>
    <s v="0008"/>
    <s v="0005"/>
    <s v="0000"/>
    <s v=""/>
    <s v="0000"/>
    <n v="20"/>
    <s v="P"/>
    <s v="MULTAS, SANCIONES E INTERESES DE MORA"/>
    <n v="0"/>
    <n v="2600000"/>
    <n v="0"/>
    <n v="2600000"/>
    <n v="2600000"/>
    <n v="2600000"/>
    <n v="2600000"/>
    <n v="2600000"/>
    <s v="Propios"/>
    <s v="Gastos Generales"/>
    <s v="MULTAS, SANCIONES E INTERESES DE MORA"/>
  </r>
  <r>
    <x v="4"/>
    <s v="152100"/>
    <x v="61"/>
    <m/>
    <x v="0"/>
    <s v="0008"/>
    <s v="0001"/>
    <s v="0000"/>
    <s v=""/>
    <s v="0000"/>
    <n v="10"/>
    <s v="C"/>
    <s v="IMPUESTOS"/>
    <n v="3000000"/>
    <n v="0"/>
    <n v="0"/>
    <n v="3000000"/>
    <n v="704000"/>
    <n v="704000"/>
    <n v="704000"/>
    <n v="704000"/>
    <s v="Nacion"/>
    <s v="Gastos Generales"/>
    <s v="IMPUESTOS"/>
  </r>
  <r>
    <x v="4"/>
    <s v="151100"/>
    <x v="81"/>
    <m/>
    <x v="0"/>
    <s v="0008"/>
    <s v="0003"/>
    <s v="0000"/>
    <s v=""/>
    <s v="0000"/>
    <n v="20"/>
    <s v="P"/>
    <s v="TASAS Y DERECHOS ADMINISTRATIVOS"/>
    <n v="3000000"/>
    <n v="0"/>
    <n v="0"/>
    <n v="3000000"/>
    <n v="524088"/>
    <n v="524088"/>
    <n v="524088"/>
    <n v="524088"/>
    <s v="Propios"/>
    <s v="Gastos Generales"/>
    <s v="TASAS Y DERECHOS ADMINISTRATIVOS"/>
  </r>
  <r>
    <x v="4"/>
    <s v="151100"/>
    <x v="81"/>
    <m/>
    <x v="0"/>
    <s v="0001"/>
    <s v="0002"/>
    <s v="0003"/>
    <s v=""/>
    <s v="0000"/>
    <n v="20"/>
    <s v="P"/>
    <s v="REMUNERACIONES NO CONSTITUTIVAS DE FACTOR SALARIAL"/>
    <n v="3000000"/>
    <n v="0"/>
    <n v="0"/>
    <n v="3000000"/>
    <n v="0"/>
    <n v="0"/>
    <n v="0"/>
    <n v="0"/>
    <s v="Propios"/>
    <s v="Gastos de Personal"/>
    <s v="REMUNERACIONES NO CONSTITUTIVAS DE FACTOR SALARIAL"/>
  </r>
  <r>
    <x v="27"/>
    <s v="350200"/>
    <x v="88"/>
    <m/>
    <x v="0"/>
    <s v="0008"/>
    <s v="0005"/>
    <s v="0000"/>
    <s v=""/>
    <s v="0000"/>
    <n v="20"/>
    <s v="P"/>
    <s v="MULTAS, SANCIONES E INTERESES DE MORA"/>
    <n v="0"/>
    <n v="3000000"/>
    <n v="0"/>
    <n v="3000000"/>
    <n v="1000000"/>
    <n v="960100"/>
    <n v="960100"/>
    <n v="960100"/>
    <s v="Propios"/>
    <s v="Gastos Generales"/>
    <s v="MULTAS, SANCIONES E INTERESES DE MORA"/>
  </r>
  <r>
    <x v="7"/>
    <s v="240200"/>
    <x v="75"/>
    <m/>
    <x v="0"/>
    <s v="0008"/>
    <s v="0005"/>
    <s v="0000"/>
    <s v=""/>
    <s v="0000"/>
    <n v="10"/>
    <s v="C"/>
    <s v="MULTAS, SANCIONES E INTERESES DE MORA"/>
    <n v="3060000"/>
    <n v="0"/>
    <n v="0"/>
    <n v="3060000"/>
    <n v="0"/>
    <n v="0"/>
    <n v="0"/>
    <n v="0"/>
    <s v="Nacion"/>
    <s v="Gastos Generales"/>
    <s v="MULTAS, SANCIONES E INTERESES DE MORA"/>
  </r>
  <r>
    <x v="12"/>
    <s v="210300"/>
    <x v="99"/>
    <m/>
    <x v="0"/>
    <s v="0008"/>
    <s v="0003"/>
    <s v="0000"/>
    <s v=""/>
    <s v="0000"/>
    <n v="10"/>
    <s v="C"/>
    <s v="TASAS Y DERECHOS ADMINISTRATIVOS"/>
    <n v="3109000"/>
    <n v="0"/>
    <n v="0"/>
    <n v="3109000"/>
    <n v="3018148"/>
    <n v="3018148"/>
    <n v="3018148"/>
    <n v="3018148"/>
    <s v="Nacion"/>
    <s v="Gastos Generales"/>
    <s v="TASAS Y DERECHOS ADMINISTRATIVOS"/>
  </r>
  <r>
    <x v="19"/>
    <s v="191402"/>
    <x v="120"/>
    <m/>
    <x v="0"/>
    <s v="0008"/>
    <s v="0005"/>
    <s v="0000"/>
    <s v=""/>
    <s v="0000"/>
    <n v="10"/>
    <s v="C"/>
    <s v="MULTAS, SANCIONES E INTERESES DE MORA"/>
    <n v="0"/>
    <n v="3214500"/>
    <n v="0"/>
    <n v="3214500"/>
    <n v="3214500"/>
    <n v="3214500"/>
    <n v="3214500"/>
    <n v="0"/>
    <s v="Nacion"/>
    <s v="Gastos Generales"/>
    <s v="MULTAS, SANCIONES E INTERESES DE MORA"/>
  </r>
  <r>
    <x v="13"/>
    <s v="322400"/>
    <x v="121"/>
    <m/>
    <x v="0"/>
    <s v="0008"/>
    <s v="0001"/>
    <s v="0000"/>
    <s v=""/>
    <s v="0000"/>
    <n v="10"/>
    <s v="C"/>
    <s v="IMPUESTOS"/>
    <n v="3276600"/>
    <n v="0"/>
    <n v="0"/>
    <n v="3276600"/>
    <n v="3276600"/>
    <n v="3276600"/>
    <n v="3276600"/>
    <n v="3276600"/>
    <s v="Nacion"/>
    <s v="Gastos Generales"/>
    <s v="IMPUESTOS"/>
  </r>
  <r>
    <x v="13"/>
    <s v="320900"/>
    <x v="122"/>
    <m/>
    <x v="0"/>
    <s v="0008"/>
    <s v="0001"/>
    <s v="0000"/>
    <s v=""/>
    <s v="0000"/>
    <n v="10"/>
    <s v="C"/>
    <s v="IMPUESTOS"/>
    <n v="3276600"/>
    <n v="0"/>
    <n v="0"/>
    <n v="3276600"/>
    <n v="0"/>
    <n v="0"/>
    <n v="0"/>
    <n v="0"/>
    <s v="Nacion"/>
    <s v="Gastos Generales"/>
    <s v="IMPUESTOS"/>
  </r>
  <r>
    <x v="5"/>
    <s v="020900"/>
    <x v="5"/>
    <m/>
    <x v="0"/>
    <s v="0008"/>
    <s v="0005"/>
    <s v="0000"/>
    <s v=""/>
    <s v="0000"/>
    <n v="10"/>
    <s v="C"/>
    <s v="MULTAS, SANCIONES E INTERESES DE MORA"/>
    <n v="0"/>
    <n v="3307600"/>
    <n v="0"/>
    <n v="3307600"/>
    <n v="3307600"/>
    <n v="3307600"/>
    <n v="3307600"/>
    <n v="3307600"/>
    <s v="Nacion"/>
    <s v="Gastos Generales"/>
    <s v="MULTAS, SANCIONES E INTERESES DE MORA"/>
  </r>
  <r>
    <x v="13"/>
    <s v="322200"/>
    <x v="123"/>
    <m/>
    <x v="0"/>
    <s v="0008"/>
    <s v="0001"/>
    <s v="0000"/>
    <s v=""/>
    <s v="0000"/>
    <n v="10"/>
    <s v="C"/>
    <s v="IMPUESTOS"/>
    <n v="3460000"/>
    <n v="0"/>
    <n v="0"/>
    <n v="3460000"/>
    <n v="3460000"/>
    <n v="3460000"/>
    <n v="3460000"/>
    <n v="3460000"/>
    <s v="Nacion"/>
    <s v="Gastos Generales"/>
    <s v="IMPUESTOS"/>
  </r>
  <r>
    <x v="21"/>
    <s v="330101"/>
    <x v="59"/>
    <m/>
    <x v="0"/>
    <s v="0008"/>
    <s v="0005"/>
    <s v="0000"/>
    <s v=""/>
    <s v="0000"/>
    <n v="10"/>
    <s v="C"/>
    <s v="MULTAS, SANCIONES E INTERESES DE MORA"/>
    <n v="3469395"/>
    <n v="0"/>
    <n v="0"/>
    <n v="3469395"/>
    <n v="0"/>
    <n v="0"/>
    <n v="0"/>
    <n v="0"/>
    <s v="Nacion"/>
    <s v="Gastos Generales"/>
    <s v="MULTAS, SANCIONES E INTERESES DE MORA"/>
  </r>
  <r>
    <x v="27"/>
    <s v="350300"/>
    <x v="124"/>
    <m/>
    <x v="0"/>
    <s v="0008"/>
    <s v="0001"/>
    <s v="0000"/>
    <s v=""/>
    <s v="0000"/>
    <n v="20"/>
    <s v="P"/>
    <s v="IMPUESTOS"/>
    <n v="3588000"/>
    <n v="0"/>
    <n v="0"/>
    <n v="3588000"/>
    <n v="3064352"/>
    <n v="3062200"/>
    <n v="3062200"/>
    <n v="3062200"/>
    <s v="Propios"/>
    <s v="Gastos Generales"/>
    <s v="IMPUESTOS"/>
  </r>
  <r>
    <x v="14"/>
    <s v="050300"/>
    <x v="21"/>
    <m/>
    <x v="0"/>
    <s v="0008"/>
    <s v="0003"/>
    <s v="0000"/>
    <s v=""/>
    <s v="0000"/>
    <n v="27"/>
    <s v="P"/>
    <s v="TASAS Y DERECHOS ADMINISTRATIVOS"/>
    <n v="3657224"/>
    <n v="0"/>
    <n v="0"/>
    <n v="3657224"/>
    <n v="0"/>
    <n v="0"/>
    <n v="0"/>
    <n v="0"/>
    <s v="Propios"/>
    <s v="Gastos Generales"/>
    <s v="TASAS Y DERECHOS ADMINISTRATIVOS"/>
  </r>
  <r>
    <x v="19"/>
    <s v="191000"/>
    <x v="125"/>
    <m/>
    <x v="0"/>
    <s v="0008"/>
    <s v="0003"/>
    <s v="0000"/>
    <s v=""/>
    <s v="0000"/>
    <n v="20"/>
    <s v="P"/>
    <s v="TASAS Y DERECHOS ADMINISTRATIVOS"/>
    <n v="3687000"/>
    <n v="0"/>
    <n v="0"/>
    <n v="3687000"/>
    <n v="0"/>
    <n v="0"/>
    <n v="0"/>
    <n v="0"/>
    <s v="Propios"/>
    <s v="Gastos Generales"/>
    <s v="TASAS Y DERECHOS ADMINISTRATIVOS"/>
  </r>
  <r>
    <x v="19"/>
    <s v="191000"/>
    <x v="125"/>
    <m/>
    <x v="0"/>
    <s v="0008"/>
    <s v="0001"/>
    <s v="0000"/>
    <s v=""/>
    <s v="0000"/>
    <n v="20"/>
    <s v="P"/>
    <s v="IMPUESTOS"/>
    <n v="3687000"/>
    <n v="0"/>
    <n v="0"/>
    <n v="3687000"/>
    <n v="786132"/>
    <n v="786132"/>
    <n v="786132"/>
    <n v="786132"/>
    <s v="Propios"/>
    <s v="Gastos Generales"/>
    <s v="IMPUESTOS"/>
  </r>
  <r>
    <x v="4"/>
    <s v="150102"/>
    <x v="66"/>
    <m/>
    <x v="0"/>
    <s v="0003"/>
    <s v="0004"/>
    <s v="0002"/>
    <s v="0023"/>
    <s v="0000"/>
    <n v="10"/>
    <s v="C"/>
    <s v="INDEMNIZACIÓN POR DISMINUCIÓN DE LA CAPACIDAD PSICOFÍSICA (NO DE PENSIONES)"/>
    <n v="173000000"/>
    <n v="0"/>
    <n v="169097769"/>
    <n v="3902231"/>
    <n v="3902231"/>
    <n v="3902231"/>
    <n v="3902231"/>
    <n v="3902231"/>
    <s v="Nacion"/>
    <s v="Transferencias"/>
    <s v="INDEMNIZACIÓN POR DISMINUCIÓN DE LA CAPACIDAD PSICOFÍSICA (NO DE PENSIONES)"/>
  </r>
  <r>
    <x v="1"/>
    <s v="110400"/>
    <x v="126"/>
    <m/>
    <x v="0"/>
    <s v="0008"/>
    <s v="0005"/>
    <s v="0000"/>
    <s v=""/>
    <s v="0000"/>
    <n v="20"/>
    <s v="P"/>
    <s v="MULTAS, SANCIONES E INTERESES DE MORA"/>
    <n v="4000000"/>
    <n v="0"/>
    <n v="0"/>
    <n v="4000000"/>
    <n v="0"/>
    <n v="0"/>
    <n v="0"/>
    <n v="0"/>
    <s v="Propios"/>
    <s v="Gastos Generales"/>
    <s v="MULTAS, SANCIONES E INTERESES DE MORA"/>
  </r>
  <r>
    <x v="13"/>
    <s v="322700"/>
    <x v="127"/>
    <m/>
    <x v="0"/>
    <s v="0008"/>
    <s v="0001"/>
    <s v="0000"/>
    <s v=""/>
    <s v="0000"/>
    <n v="10"/>
    <s v="C"/>
    <s v="IMPUESTOS"/>
    <n v="4000000"/>
    <n v="0"/>
    <n v="0"/>
    <n v="4000000"/>
    <n v="3934772"/>
    <n v="3934772"/>
    <n v="3934772"/>
    <n v="3934772"/>
    <s v="Nacion"/>
    <s v="Gastos Generales"/>
    <s v="IMPUESTOS"/>
  </r>
  <r>
    <x v="28"/>
    <s v="360200"/>
    <x v="92"/>
    <m/>
    <x v="0"/>
    <s v="0003"/>
    <s v="0004"/>
    <s v="0002"/>
    <s v="0087"/>
    <s v="0000"/>
    <n v="27"/>
    <s v="P"/>
    <s v="BONIFICACIÓN PARA PENSIONADOS (OTRAS PRESTACIONES DE JUBILACIÓN)"/>
    <n v="4000000"/>
    <n v="0"/>
    <n v="0"/>
    <n v="4000000"/>
    <n v="0"/>
    <n v="0"/>
    <n v="0"/>
    <n v="0"/>
    <s v="Propios"/>
    <s v="Transferencias"/>
    <s v="BONIFICACIÓN PARA PENSIONADOS (OTRAS PRESTACIONES DE JUBILACIÓN)"/>
  </r>
  <r>
    <x v="19"/>
    <s v="190300"/>
    <x v="128"/>
    <m/>
    <x v="0"/>
    <s v="0008"/>
    <s v="0003"/>
    <s v="0000"/>
    <s v=""/>
    <s v="0000"/>
    <n v="10"/>
    <s v="C"/>
    <s v="TASAS Y DERECHOS ADMINISTRATIVOS"/>
    <n v="4229000"/>
    <n v="0"/>
    <n v="0"/>
    <n v="4229000"/>
    <n v="2476788"/>
    <n v="2476788"/>
    <n v="2476788"/>
    <n v="2476788"/>
    <s v="Nacion"/>
    <s v="Gastos Generales"/>
    <s v="TASAS Y DERECHOS ADMINISTRATIVOS"/>
  </r>
  <r>
    <x v="0"/>
    <s v="171500"/>
    <x v="14"/>
    <m/>
    <x v="0"/>
    <s v="0008"/>
    <s v="0003"/>
    <s v="0000"/>
    <s v=""/>
    <s v="0000"/>
    <n v="10"/>
    <s v="C"/>
    <s v="TASAS Y DERECHOS ADMINISTRATIVOS"/>
    <n v="4263000"/>
    <n v="0"/>
    <n v="0"/>
    <n v="4263000"/>
    <n v="2763000"/>
    <n v="107600"/>
    <n v="107600"/>
    <n v="107600"/>
    <s v="Nacion"/>
    <s v="Gastos Generales"/>
    <s v="TASAS Y DERECHOS ADMINISTRATIVOS"/>
  </r>
  <r>
    <x v="24"/>
    <s v="370300"/>
    <x v="107"/>
    <m/>
    <x v="0"/>
    <s v="0001"/>
    <s v="0002"/>
    <s v="0002"/>
    <s v=""/>
    <s v="0000"/>
    <n v="10"/>
    <s v="C"/>
    <s v="CONTRIBUCIONES INHERENTES A LA NÓMINA"/>
    <n v="4300000"/>
    <n v="0"/>
    <n v="0"/>
    <n v="4300000"/>
    <n v="4214005"/>
    <n v="4214005"/>
    <n v="4214005"/>
    <n v="4214005"/>
    <s v="Nacion"/>
    <s v="Gastos de Personal"/>
    <s v="CONTRIBUCIONES INHERENTES A LA NÓMINA"/>
  </r>
  <r>
    <x v="5"/>
    <s v="021200"/>
    <x v="129"/>
    <m/>
    <x v="0"/>
    <s v="0003"/>
    <s v="0010"/>
    <s v="0000"/>
    <s v=""/>
    <s v="0000"/>
    <n v="10"/>
    <s v="C"/>
    <s v="SENTENCIAS Y CONCILIACIONES"/>
    <n v="0"/>
    <n v="4358287"/>
    <n v="0"/>
    <n v="4358287"/>
    <n v="4358287"/>
    <n v="4358287"/>
    <n v="4358287"/>
    <n v="4358287"/>
    <s v="Nacion"/>
    <s v="Transferencias"/>
    <s v="SENTENCIAS Y CONCILIACIONES"/>
  </r>
  <r>
    <x v="13"/>
    <s v="322800"/>
    <x v="130"/>
    <m/>
    <x v="0"/>
    <s v="0008"/>
    <s v="0001"/>
    <s v="0000"/>
    <s v=""/>
    <s v="0000"/>
    <n v="10"/>
    <s v="C"/>
    <s v="IMPUESTOS"/>
    <n v="4578000"/>
    <n v="0"/>
    <n v="0"/>
    <n v="4578000"/>
    <n v="4578000"/>
    <n v="4578000"/>
    <n v="0"/>
    <n v="0"/>
    <s v="Nacion"/>
    <s v="Gastos Generales"/>
    <s v="IMPUESTOS"/>
  </r>
  <r>
    <x v="27"/>
    <s v="350102"/>
    <x v="97"/>
    <m/>
    <x v="0"/>
    <s v="0008"/>
    <s v="0001"/>
    <s v="0000"/>
    <s v=""/>
    <s v="0000"/>
    <n v="16"/>
    <s v="S"/>
    <s v="IMPUESTOS"/>
    <n v="4642000"/>
    <n v="0"/>
    <n v="0"/>
    <n v="4642000"/>
    <n v="0"/>
    <n v="0"/>
    <n v="0"/>
    <n v="0"/>
    <s v="Nacion"/>
    <s v="Gastos Generales"/>
    <s v="IMPUESTOS"/>
  </r>
  <r>
    <x v="19"/>
    <s v="191402"/>
    <x v="120"/>
    <m/>
    <x v="0"/>
    <s v="0008"/>
    <s v="0004"/>
    <s v="0004"/>
    <s v=""/>
    <s v="0000"/>
    <n v="10"/>
    <s v="C"/>
    <s v="CONTRIBUCIÓN DE VALORIZACIÓN MUNICIPAL"/>
    <n v="8000000"/>
    <n v="0"/>
    <n v="3214500"/>
    <n v="4785500"/>
    <n v="0"/>
    <n v="0"/>
    <n v="0"/>
    <n v="0"/>
    <s v="Nacion"/>
    <s v="Gastos Generales"/>
    <s v="CONTRIBUCIÓN DE VALORIZACIÓN MUNICIPAL"/>
  </r>
  <r>
    <x v="2"/>
    <s v="130118"/>
    <x v="45"/>
    <m/>
    <x v="0"/>
    <s v="0008"/>
    <s v="0001"/>
    <s v="0000"/>
    <s v=""/>
    <s v="0000"/>
    <n v="10"/>
    <s v="C"/>
    <s v="IMPUESTOS"/>
    <n v="8000000"/>
    <n v="0"/>
    <n v="3190150"/>
    <n v="4809850"/>
    <n v="4809850"/>
    <n v="4809850"/>
    <n v="4809850"/>
    <n v="4809850"/>
    <s v="Nacion"/>
    <s v="Gastos Generales"/>
    <s v="IMPUESTOS"/>
  </r>
  <r>
    <x v="0"/>
    <s v="171600"/>
    <x v="0"/>
    <m/>
    <x v="0"/>
    <s v="0008"/>
    <s v="0001"/>
    <s v="0000"/>
    <s v=""/>
    <s v="0000"/>
    <n v="10"/>
    <s v="C"/>
    <s v="IMPUESTOS"/>
    <n v="10000000"/>
    <n v="0"/>
    <n v="5007262"/>
    <n v="4992738"/>
    <n v="0"/>
    <n v="0"/>
    <n v="0"/>
    <n v="0"/>
    <s v="Nacion"/>
    <s v="Gastos Generales"/>
    <s v="IMPUESTOS"/>
  </r>
  <r>
    <x v="13"/>
    <s v="320101"/>
    <x v="20"/>
    <m/>
    <x v="0"/>
    <s v="0008"/>
    <s v="0005"/>
    <s v="0000"/>
    <s v=""/>
    <s v="0000"/>
    <n v="10"/>
    <s v="C"/>
    <s v="MULTAS, SANCIONES E INTERESES DE MORA"/>
    <n v="5000000"/>
    <n v="0"/>
    <n v="0"/>
    <n v="5000000"/>
    <n v="0"/>
    <n v="0"/>
    <n v="0"/>
    <n v="0"/>
    <s v="Nacion"/>
    <s v="Gastos Generales"/>
    <s v="MULTAS, SANCIONES E INTERESES DE MORA"/>
  </r>
  <r>
    <x v="19"/>
    <s v="190106"/>
    <x v="37"/>
    <m/>
    <x v="0"/>
    <s v="0003"/>
    <s v="0004"/>
    <s v="0002"/>
    <s v="0012"/>
    <s v="0000"/>
    <n v="16"/>
    <s v="C"/>
    <s v="INCAPACIDADES Y LICENCIAS DE MATERNIDAD Y PATERNIDAD (NO DE PENSIONES)"/>
    <n v="5016000"/>
    <n v="0"/>
    <n v="0"/>
    <n v="5016000"/>
    <n v="2492884"/>
    <n v="2492884"/>
    <n v="2492884"/>
    <n v="2492884"/>
    <s v="Nacion"/>
    <s v="Transferencias"/>
    <s v="INCAPACIDADES Y LICENCIAS DE MATERNIDAD Y PATERNIDAD (NO DE PENSIONES)"/>
  </r>
  <r>
    <x v="27"/>
    <s v="350101"/>
    <x v="103"/>
    <m/>
    <x v="0"/>
    <s v="0003"/>
    <s v="0004"/>
    <s v="0002"/>
    <s v="0077"/>
    <s v="0000"/>
    <n v="10"/>
    <s v="C"/>
    <s v="MESADAS PENSIONALES - ZONAS FRANCAS (DE PENSIONES)"/>
    <n v="5039000"/>
    <n v="0"/>
    <n v="0"/>
    <n v="5039000"/>
    <n v="4992000"/>
    <n v="4992000"/>
    <n v="4992000"/>
    <n v="4992000"/>
    <s v="Nacion"/>
    <s v="Transferencias"/>
    <s v="MESADAS PENSIONALES - ZONAS FRANCAS (DE PENSIONES)"/>
  </r>
  <r>
    <x v="17"/>
    <s v="040200"/>
    <x v="117"/>
    <m/>
    <x v="0"/>
    <s v="0008"/>
    <s v="0001"/>
    <s v="0000"/>
    <s v=""/>
    <s v="0000"/>
    <n v="20"/>
    <s v="P"/>
    <s v="IMPUESTOS"/>
    <n v="0"/>
    <n v="5064000"/>
    <n v="0"/>
    <n v="5064000"/>
    <n v="3664094.87"/>
    <n v="3664094.87"/>
    <n v="3664094.87"/>
    <n v="3349000"/>
    <s v="Propios"/>
    <s v="Gastos Generales"/>
    <s v="IMPUESTOS"/>
  </r>
  <r>
    <x v="3"/>
    <s v="010102"/>
    <x v="3"/>
    <m/>
    <x v="0"/>
    <s v="0008"/>
    <s v="0001"/>
    <s v="0000"/>
    <s v=""/>
    <s v="0000"/>
    <n v="10"/>
    <s v="C"/>
    <s v="IMPUESTOS"/>
    <n v="140000000"/>
    <n v="0"/>
    <n v="134910550"/>
    <n v="5089450"/>
    <n v="5089450"/>
    <n v="5089450"/>
    <n v="5089450"/>
    <n v="5089450"/>
    <s v="Nacion"/>
    <s v="Gastos Generales"/>
    <s v="IMPUESTOS"/>
  </r>
  <r>
    <x v="7"/>
    <s v="241700"/>
    <x v="112"/>
    <m/>
    <x v="0"/>
    <s v="0008"/>
    <s v="0003"/>
    <s v="0000"/>
    <s v=""/>
    <s v="0000"/>
    <n v="20"/>
    <s v="P"/>
    <s v="TASAS Y DERECHOS ADMINISTRATIVOS"/>
    <n v="5143000"/>
    <n v="0"/>
    <n v="0"/>
    <n v="5143000"/>
    <n v="1500000"/>
    <n v="0"/>
    <n v="0"/>
    <n v="0"/>
    <s v="Propios"/>
    <s v="Gastos Generales"/>
    <s v="TASAS Y DERECHOS ADMINISTRATIVOS"/>
  </r>
  <r>
    <x v="13"/>
    <s v="323800"/>
    <x v="115"/>
    <m/>
    <x v="0"/>
    <s v="0003"/>
    <s v="0004"/>
    <s v="0002"/>
    <s v="0012"/>
    <s v="0000"/>
    <n v="10"/>
    <s v="C"/>
    <s v="INCAPACIDADES Y LICENCIAS DE MATERNIDAD Y PATERNIDAD (NO DE PENSIONES)"/>
    <n v="5170000"/>
    <n v="0"/>
    <n v="0"/>
    <n v="5170000"/>
    <n v="5170000"/>
    <n v="5170000"/>
    <n v="5170000"/>
    <n v="5170000"/>
    <s v="Nacion"/>
    <s v="Transferencias"/>
    <s v="INCAPACIDADES Y LICENCIAS DE MATERNIDAD Y PATERNIDAD (NO DE PENSIONES)"/>
  </r>
  <r>
    <x v="13"/>
    <s v="323400"/>
    <x v="131"/>
    <m/>
    <x v="0"/>
    <s v="0008"/>
    <s v="0001"/>
    <s v="0000"/>
    <s v=""/>
    <s v="0000"/>
    <n v="10"/>
    <s v="C"/>
    <s v="IMPUESTOS"/>
    <n v="5285000"/>
    <n v="0"/>
    <n v="0"/>
    <n v="5285000"/>
    <n v="5285000"/>
    <n v="5285000"/>
    <n v="5285000"/>
    <n v="5285000"/>
    <s v="Nacion"/>
    <s v="Gastos Generales"/>
    <s v="IMPUESTOS"/>
  </r>
  <r>
    <x v="21"/>
    <s v="330400"/>
    <x v="132"/>
    <m/>
    <x v="0"/>
    <s v="0008"/>
    <s v="0005"/>
    <s v="0000"/>
    <s v=""/>
    <s v="0000"/>
    <n v="20"/>
    <s v="P"/>
    <s v="MULTAS, SANCIONES E INTERESES DE MORA"/>
    <n v="5360000"/>
    <n v="0"/>
    <n v="0"/>
    <n v="5360000"/>
    <n v="2050394.51"/>
    <n v="2050394.51"/>
    <n v="2050394.51"/>
    <n v="2050394.51"/>
    <s v="Propios"/>
    <s v="Gastos Generales"/>
    <s v="MULTAS, SANCIONES E INTERESES DE MORA"/>
  </r>
  <r>
    <x v="10"/>
    <s v="223400"/>
    <x v="68"/>
    <m/>
    <x v="0"/>
    <s v="0008"/>
    <s v="0004"/>
    <s v="0001"/>
    <s v=""/>
    <s v="0000"/>
    <n v="20"/>
    <s v="P"/>
    <s v="CUOTA DE FISCALIZACIÓN Y AUDITAJE"/>
    <n v="0"/>
    <n v="5412797"/>
    <n v="0"/>
    <n v="5412797"/>
    <n v="5412797"/>
    <n v="5412797"/>
    <n v="5412797"/>
    <n v="5412797"/>
    <s v="Propios"/>
    <s v="Gastos Generales"/>
    <s v="CUOTA DE FISCALIZACIÓN Y AUDITAJE"/>
  </r>
  <r>
    <x v="10"/>
    <s v="223900"/>
    <x v="69"/>
    <m/>
    <x v="0"/>
    <s v="0003"/>
    <s v="0004"/>
    <s v="0002"/>
    <s v="0012"/>
    <s v="0000"/>
    <n v="10"/>
    <s v="C"/>
    <s v="INCAPACIDADES Y LICENCIAS DE MATERNIDAD Y PATERNIDAD (NO DE PENSIONES)"/>
    <n v="32444019"/>
    <n v="0"/>
    <n v="27000000"/>
    <n v="5444019"/>
    <n v="688059"/>
    <n v="688059"/>
    <n v="688059"/>
    <n v="688059"/>
    <s v="Nacion"/>
    <s v="Transferencias"/>
    <s v="INCAPACIDADES Y LICENCIAS DE MATERNIDAD Y PATERNIDAD (NO DE PENSIONES)"/>
  </r>
  <r>
    <x v="10"/>
    <s v="223400"/>
    <x v="68"/>
    <m/>
    <x v="0"/>
    <s v="0003"/>
    <s v="0004"/>
    <s v="0002"/>
    <s v="0012"/>
    <s v="0000"/>
    <n v="10"/>
    <s v="C"/>
    <s v="INCAPACIDADES Y LICENCIAS DE MATERNIDAD Y PATERNIDAD (NO DE PENSIONES)"/>
    <n v="5461000"/>
    <n v="0"/>
    <n v="0"/>
    <n v="5461000"/>
    <n v="5461000"/>
    <n v="5461000"/>
    <n v="5461000"/>
    <n v="5461000"/>
    <s v="Nacion"/>
    <s v="Transferencias"/>
    <s v="INCAPACIDADES Y LICENCIAS DE MATERNIDAD Y PATERNIDAD (NO DE PENSIONES)"/>
  </r>
  <r>
    <x v="10"/>
    <s v="223400"/>
    <x v="68"/>
    <m/>
    <x v="0"/>
    <s v="0008"/>
    <s v="0005"/>
    <s v="0000"/>
    <s v=""/>
    <s v="0000"/>
    <n v="20"/>
    <s v="P"/>
    <s v="MULTAS, SANCIONES E INTERESES DE MORA"/>
    <n v="5461000"/>
    <n v="0"/>
    <n v="0"/>
    <n v="5461000"/>
    <n v="0"/>
    <n v="0"/>
    <n v="0"/>
    <n v="0"/>
    <s v="Propios"/>
    <s v="Gastos Generales"/>
    <s v="MULTAS, SANCIONES E INTERESES DE MORA"/>
  </r>
  <r>
    <x v="16"/>
    <s v="440300"/>
    <x v="85"/>
    <m/>
    <x v="0"/>
    <s v="0003"/>
    <s v="0010"/>
    <s v="0000"/>
    <s v=""/>
    <s v="0000"/>
    <n v="10"/>
    <s v="C"/>
    <s v="SENTENCIAS Y CONCILIACIONES"/>
    <n v="0"/>
    <n v="5504675"/>
    <n v="0"/>
    <n v="5504675"/>
    <n v="4680086.7"/>
    <n v="4680086.7"/>
    <n v="4680086.7"/>
    <n v="4680086.7"/>
    <s v="Nacion"/>
    <s v="Transferencias"/>
    <s v="SENTENCIAS Y CONCILIACIONES"/>
  </r>
  <r>
    <x v="13"/>
    <s v="322400"/>
    <x v="121"/>
    <m/>
    <x v="0"/>
    <s v="0008"/>
    <s v="0001"/>
    <s v="0000"/>
    <s v=""/>
    <s v="0000"/>
    <n v="16"/>
    <s v="S"/>
    <s v="IMPUESTOS"/>
    <n v="0"/>
    <n v="5723400"/>
    <n v="0"/>
    <n v="5723400"/>
    <n v="5723400"/>
    <n v="5723400"/>
    <n v="5723400"/>
    <n v="5723400"/>
    <s v="Nacion"/>
    <s v="Gastos Generales"/>
    <s v="IMPUESTOS"/>
  </r>
  <r>
    <x v="13"/>
    <s v="322400"/>
    <x v="121"/>
    <m/>
    <x v="0"/>
    <s v="0008"/>
    <s v="0004"/>
    <s v="0001"/>
    <s v=""/>
    <s v="0000"/>
    <n v="16"/>
    <s v="S"/>
    <s v="CUOTA DE FISCALIZACIÓN Y AUDITAJE"/>
    <n v="0"/>
    <n v="6000000"/>
    <n v="0"/>
    <n v="6000000"/>
    <n v="0"/>
    <n v="0"/>
    <n v="0"/>
    <n v="0"/>
    <s v="Nacion"/>
    <s v="Gastos Generales"/>
    <s v="CUOTA DE FISCALIZACIÓN Y AUDITAJE"/>
  </r>
  <r>
    <x v="4"/>
    <s v="160103"/>
    <x v="60"/>
    <m/>
    <x v="0"/>
    <s v="0008"/>
    <s v="0002"/>
    <s v="0000"/>
    <s v=""/>
    <s v="0000"/>
    <n v="10"/>
    <s v="C"/>
    <s v="ESTAMPILLAS"/>
    <n v="0"/>
    <n v="7884390"/>
    <n v="1680539"/>
    <n v="6203851"/>
    <n v="6203851"/>
    <n v="6203851"/>
    <n v="6203851"/>
    <n v="6203851"/>
    <s v="Nacion"/>
    <s v="Gastos Generales"/>
    <s v="ESTAMPILLAS"/>
  </r>
  <r>
    <x v="19"/>
    <s v="191402"/>
    <x v="120"/>
    <m/>
    <x v="0"/>
    <s v="0003"/>
    <s v="0004"/>
    <s v="0002"/>
    <s v="0012"/>
    <s v="0000"/>
    <n v="10"/>
    <s v="C"/>
    <s v="INCAPACIDADES Y LICENCIAS DE MATERNIDAD Y PATERNIDAD (NO DE PENSIONES)"/>
    <n v="6231000"/>
    <n v="0"/>
    <n v="0"/>
    <n v="6231000"/>
    <n v="5908596"/>
    <n v="5908596"/>
    <n v="5908596"/>
    <n v="5908596"/>
    <s v="Nacion"/>
    <s v="Transferencias"/>
    <s v="INCAPACIDADES Y LICENCIAS DE MATERNIDAD Y PATERNIDAD (NO DE PENSIONES)"/>
  </r>
  <r>
    <x v="13"/>
    <s v="323900"/>
    <x v="133"/>
    <m/>
    <x v="0"/>
    <s v="0008"/>
    <s v="0004"/>
    <s v="0001"/>
    <s v=""/>
    <s v="0000"/>
    <n v="16"/>
    <s v="S"/>
    <s v="CUOTA DE FISCALIZACIÓN Y AUDITAJE"/>
    <n v="0"/>
    <n v="6262400"/>
    <n v="0"/>
    <n v="6262400"/>
    <n v="6262400"/>
    <n v="6262400"/>
    <n v="6262400"/>
    <n v="6262400"/>
    <s v="Nacion"/>
    <s v="Gastos Generales"/>
    <s v="CUOTA DE FISCALIZACIÓN Y AUDITAJE"/>
  </r>
  <r>
    <x v="18"/>
    <s v="030101"/>
    <x v="30"/>
    <m/>
    <x v="0"/>
    <s v="0003"/>
    <s v="0004"/>
    <s v="0002"/>
    <s v="0014"/>
    <s v="0000"/>
    <n v="10"/>
    <s v="C"/>
    <s v="AUXILIO FUNERARIO (NO DE PENSIONES)"/>
    <n v="0"/>
    <n v="6500000"/>
    <n v="0"/>
    <n v="6500000"/>
    <n v="6500000"/>
    <n v="6500000"/>
    <n v="0"/>
    <n v="0"/>
    <s v="Nacion"/>
    <s v="Transferencias"/>
    <s v="AUXILIO FUNERARIO (NO DE PENSIONES)"/>
  </r>
  <r>
    <x v="4"/>
    <s v="151000"/>
    <x v="27"/>
    <m/>
    <x v="0"/>
    <s v="0008"/>
    <s v="0004"/>
    <s v="0008"/>
    <s v=""/>
    <s v="0000"/>
    <n v="20"/>
    <s v="P"/>
    <s v="CONTRIBUCIÓN PARAFISCAL PARA LA PROMOCIÓN DEL TURISMO"/>
    <n v="0"/>
    <n v="6540000"/>
    <n v="0"/>
    <n v="6540000"/>
    <n v="4229000"/>
    <n v="4229000"/>
    <n v="4229000"/>
    <n v="4229000"/>
    <s v="Propios"/>
    <s v="Gastos Generales"/>
    <s v="CONTRIBUCIÓN PARAFISCAL PARA LA PROMOCIÓN DEL TURISMO"/>
  </r>
  <r>
    <x v="19"/>
    <s v="191301"/>
    <x v="134"/>
    <m/>
    <x v="0"/>
    <s v="0003"/>
    <s v="0004"/>
    <s v="0002"/>
    <s v="0012"/>
    <s v="0000"/>
    <n v="10"/>
    <s v="C"/>
    <s v="INCAPACIDADES Y LICENCIAS DE MATERNIDAD Y PATERNIDAD (NO DE PENSIONES)"/>
    <n v="6736000"/>
    <n v="0"/>
    <n v="0"/>
    <n v="6736000"/>
    <n v="6659972"/>
    <n v="6659972"/>
    <n v="6659972"/>
    <n v="6659972"/>
    <s v="Nacion"/>
    <s v="Transferencias"/>
    <s v="INCAPACIDADES Y LICENCIAS DE MATERNIDAD Y PATERNIDAD (NO DE PENSIONES)"/>
  </r>
  <r>
    <x v="4"/>
    <s v="151100"/>
    <x v="81"/>
    <m/>
    <x v="0"/>
    <s v="0001"/>
    <s v="0002"/>
    <s v="0002"/>
    <s v=""/>
    <s v="0000"/>
    <n v="20"/>
    <s v="P"/>
    <s v="CONTRIBUCIONES INHERENTES A LA NÓMINA"/>
    <n v="7000000"/>
    <n v="0"/>
    <n v="0"/>
    <n v="7000000"/>
    <n v="0"/>
    <n v="0"/>
    <n v="0"/>
    <n v="0"/>
    <s v="Propios"/>
    <s v="Gastos de Personal"/>
    <s v="CONTRIBUCIONES INHERENTES A LA NÓMINA"/>
  </r>
  <r>
    <x v="13"/>
    <s v="322800"/>
    <x v="130"/>
    <m/>
    <x v="0"/>
    <s v="0008"/>
    <s v="0004"/>
    <s v="0001"/>
    <s v=""/>
    <s v="0000"/>
    <n v="16"/>
    <s v="S"/>
    <s v="CUOTA DE FISCALIZACIÓN Y AUDITAJE"/>
    <n v="0"/>
    <n v="7334803"/>
    <n v="0"/>
    <n v="7334803"/>
    <n v="0"/>
    <n v="0"/>
    <n v="0"/>
    <n v="0"/>
    <s v="Nacion"/>
    <s v="Gastos Generales"/>
    <s v="CUOTA DE FISCALIZACIÓN Y AUDITAJE"/>
  </r>
  <r>
    <x v="4"/>
    <s v="150800"/>
    <x v="100"/>
    <m/>
    <x v="0"/>
    <s v="0003"/>
    <s v="0004"/>
    <s v="0002"/>
    <s v="0014"/>
    <s v="0000"/>
    <n v="10"/>
    <s v="C"/>
    <s v="AUXILIO FUNERARIO (NO DE PENSIONES)"/>
    <n v="27000000"/>
    <n v="0"/>
    <n v="19500000"/>
    <n v="7500000"/>
    <n v="0"/>
    <n v="0"/>
    <n v="0"/>
    <n v="0"/>
    <s v="Nacion"/>
    <s v="Transferencias"/>
    <s v="AUXILIO FUNERARIO (NO DE PENSIONES)"/>
  </r>
  <r>
    <x v="13"/>
    <s v="322900"/>
    <x v="135"/>
    <m/>
    <x v="0"/>
    <s v="0008"/>
    <s v="0004"/>
    <s v="0001"/>
    <s v=""/>
    <s v="0000"/>
    <n v="11"/>
    <s v="S"/>
    <s v="CUOTA DE FISCALIZACIÓN Y AUDITAJE"/>
    <n v="7644000"/>
    <n v="0"/>
    <n v="0"/>
    <n v="7644000"/>
    <n v="7644000"/>
    <n v="7644000"/>
    <n v="7644000"/>
    <n v="7644000"/>
    <s v="Nacion"/>
    <s v="Gastos Generales"/>
    <s v="CUOTA DE FISCALIZACIÓN Y AUDITAJE"/>
  </r>
  <r>
    <x v="13"/>
    <s v="321900"/>
    <x v="113"/>
    <m/>
    <x v="0"/>
    <s v="0008"/>
    <s v="0004"/>
    <s v="0001"/>
    <s v=""/>
    <s v="0000"/>
    <n v="11"/>
    <s v="S"/>
    <s v="CUOTA DE FISCALIZACIÓN Y AUDITAJE"/>
    <n v="7645000"/>
    <n v="0"/>
    <n v="0"/>
    <n v="7645000"/>
    <n v="7645000"/>
    <n v="7645000"/>
    <n v="7645000"/>
    <n v="7645000"/>
    <s v="Nacion"/>
    <s v="Gastos Generales"/>
    <s v="CUOTA DE FISCALIZACIÓN Y AUDITAJE"/>
  </r>
  <r>
    <x v="2"/>
    <s v="130101"/>
    <x v="43"/>
    <m/>
    <x v="0"/>
    <s v="0008"/>
    <s v="0003"/>
    <s v="0000"/>
    <s v=""/>
    <s v="0000"/>
    <n v="10"/>
    <s v="C"/>
    <s v="TASAS Y DERECHOS ADMINISTRATIVOS"/>
    <n v="8000000"/>
    <n v="0"/>
    <n v="0"/>
    <n v="8000000"/>
    <n v="7921550"/>
    <n v="7921550"/>
    <n v="7921550"/>
    <n v="7921550"/>
    <s v="Nacion"/>
    <s v="Gastos Generales"/>
    <s v="TASAS Y DERECHOS ADMINISTRATIVOS"/>
  </r>
  <r>
    <x v="15"/>
    <s v="250105"/>
    <x v="136"/>
    <m/>
    <x v="0"/>
    <s v="0008"/>
    <s v="0004"/>
    <s v="0001"/>
    <s v=""/>
    <s v="0000"/>
    <n v="16"/>
    <s v="S"/>
    <s v="CUOTA DE FISCALIZACIÓN Y AUDITAJE"/>
    <n v="8000000"/>
    <n v="0"/>
    <n v="0"/>
    <n v="8000000"/>
    <n v="1169933"/>
    <n v="1169933"/>
    <n v="1169933"/>
    <n v="1169933"/>
    <s v="Nacion"/>
    <s v="Gastos Generales"/>
    <s v="CUOTA DE FISCALIZACIÓN Y AUDITAJE"/>
  </r>
  <r>
    <x v="4"/>
    <s v="150800"/>
    <x v="100"/>
    <m/>
    <x v="0"/>
    <s v="0008"/>
    <s v="0005"/>
    <s v="0000"/>
    <s v=""/>
    <s v="0000"/>
    <n v="10"/>
    <s v="C"/>
    <s v="MULTAS, SANCIONES E INTERESES DE MORA"/>
    <n v="8000000"/>
    <n v="0"/>
    <n v="0"/>
    <n v="8000000"/>
    <n v="7803188"/>
    <n v="7803188"/>
    <n v="7803188"/>
    <n v="7803188"/>
    <s v="Nacion"/>
    <s v="Gastos Generales"/>
    <s v="MULTAS, SANCIONES E INTERESES DE MORA"/>
  </r>
  <r>
    <x v="13"/>
    <s v="321600"/>
    <x v="137"/>
    <m/>
    <x v="0"/>
    <s v="0008"/>
    <s v="0004"/>
    <s v="0001"/>
    <s v=""/>
    <s v="0000"/>
    <n v="11"/>
    <s v="S"/>
    <s v="CUOTA DE FISCALIZACIÓN Y AUDITAJE"/>
    <n v="8408000"/>
    <n v="0"/>
    <n v="0"/>
    <n v="8408000"/>
    <n v="8408000"/>
    <n v="8408000"/>
    <n v="8408000"/>
    <n v="8408000"/>
    <s v="Nacion"/>
    <s v="Gastos Generales"/>
    <s v="CUOTA DE FISCALIZACIÓN Y AUDITAJE"/>
  </r>
  <r>
    <x v="13"/>
    <s v="323900"/>
    <x v="133"/>
    <m/>
    <x v="0"/>
    <s v="0008"/>
    <s v="0004"/>
    <s v="0001"/>
    <s v=""/>
    <s v="0000"/>
    <n v="11"/>
    <s v="S"/>
    <s v="CUOTA DE FISCALIZACIÓN Y AUDITAJE"/>
    <n v="8737600"/>
    <n v="0"/>
    <n v="0"/>
    <n v="8737600"/>
    <n v="8737600"/>
    <n v="8737600"/>
    <n v="8737600"/>
    <n v="8737600"/>
    <s v="Nacion"/>
    <s v="Gastos Generales"/>
    <s v="CUOTA DE FISCALIZACIÓN Y AUDITAJE"/>
  </r>
  <r>
    <x v="10"/>
    <s v="220101"/>
    <x v="39"/>
    <m/>
    <x v="0"/>
    <s v="0001"/>
    <s v="0002"/>
    <s v="0002"/>
    <s v=""/>
    <s v="0000"/>
    <n v="10"/>
    <s v="C"/>
    <s v="CONTRIBUCIONES INHERENTES A LA NÓMINA"/>
    <n v="110698235"/>
    <n v="0"/>
    <n v="101937469"/>
    <n v="8760766"/>
    <n v="8760766"/>
    <n v="8760766"/>
    <n v="8760766"/>
    <n v="8760766"/>
    <s v="Nacion"/>
    <s v="Gastos de Personal"/>
    <s v="CONTRIBUCIONES INHERENTES A LA NÓMINA"/>
  </r>
  <r>
    <x v="7"/>
    <s v="241200"/>
    <x v="138"/>
    <m/>
    <x v="0"/>
    <s v="0008"/>
    <s v="0004"/>
    <s v="0006"/>
    <s v=""/>
    <s v="0000"/>
    <n v="20"/>
    <s v="P"/>
    <s v="CONTRIBUCIÓN – SUPERINTENDENCIA DE VIGILANCIA Y SEGURIDAD PRIVADA"/>
    <n v="7813000"/>
    <n v="1000000"/>
    <n v="0"/>
    <n v="8813000"/>
    <n v="8658153"/>
    <n v="8658153"/>
    <n v="8658153"/>
    <n v="8658153"/>
    <s v="Propios"/>
    <s v="Gastos Generales"/>
    <s v="CONTRIBUCIÓN – SUPERINTENDENCIA DE VIGILANCIA Y SEGURIDAD PRIVADA"/>
  </r>
  <r>
    <x v="10"/>
    <s v="223900"/>
    <x v="69"/>
    <m/>
    <x v="0"/>
    <s v="0008"/>
    <s v="0004"/>
    <s v="0001"/>
    <s v=""/>
    <s v="0000"/>
    <n v="10"/>
    <s v="S"/>
    <s v="CUOTA DE FISCALIZACIÓN Y AUDITAJE"/>
    <n v="0"/>
    <n v="8899744"/>
    <n v="0"/>
    <n v="8899744"/>
    <n v="8899744"/>
    <n v="8899744"/>
    <n v="8899744"/>
    <n v="8899744"/>
    <s v="Nacion"/>
    <s v="Gastos Generales"/>
    <s v="CUOTA DE FISCALIZACIÓN Y AUDITAJE"/>
  </r>
  <r>
    <x v="13"/>
    <s v="320800"/>
    <x v="139"/>
    <m/>
    <x v="0"/>
    <s v="0008"/>
    <s v="0004"/>
    <s v="0001"/>
    <s v=""/>
    <s v="0000"/>
    <n v="11"/>
    <s v="S"/>
    <s v="CUOTA DE FISCALIZACIÓN Y AUDITAJE"/>
    <n v="8985000"/>
    <n v="0"/>
    <n v="0"/>
    <n v="8985000"/>
    <n v="8985000"/>
    <n v="8985000"/>
    <n v="8985000"/>
    <n v="8985000"/>
    <s v="Nacion"/>
    <s v="Gastos Generales"/>
    <s v="CUOTA DE FISCALIZACIÓN Y AUDITAJE"/>
  </r>
  <r>
    <x v="4"/>
    <s v="150800"/>
    <x v="100"/>
    <m/>
    <x v="0"/>
    <s v="0003"/>
    <s v="0004"/>
    <s v="0002"/>
    <s v="0002"/>
    <s v="0000"/>
    <n v="10"/>
    <s v="C"/>
    <s v="CUOTAS PARTES PENSIONALES (DE PENSIONES)"/>
    <n v="29000000"/>
    <n v="0"/>
    <n v="20000000"/>
    <n v="9000000"/>
    <n v="8431512.0399999991"/>
    <n v="8431512.0399999991"/>
    <n v="8431512.0399999991"/>
    <n v="8431512.0399999991"/>
    <s v="Nacion"/>
    <s v="Transferencias"/>
    <s v="CUOTAS PARTES PENSIONALES (DE PENSIONES)"/>
  </r>
  <r>
    <x v="28"/>
    <s v="360101"/>
    <x v="91"/>
    <m/>
    <x v="0"/>
    <s v="0003"/>
    <s v="0004"/>
    <s v="0002"/>
    <s v="0065"/>
    <s v="0000"/>
    <n v="16"/>
    <s v="C"/>
    <s v="FONDO DE PENSIONES PÚBLICAS DEL NIVEL NACIONAL - EMPRESA DE TELECOMUNICACIONES DE CALARCA - TELECALARCA (DE PENSIONES)"/>
    <n v="9216000"/>
    <n v="0"/>
    <n v="0"/>
    <n v="9216000"/>
    <n v="9216000"/>
    <n v="9216000"/>
    <n v="2995550.74"/>
    <n v="2994894.9"/>
    <s v="Nacion"/>
    <s v="Transferencias"/>
    <s v="FONDO DE PENSIONES PÚBLICAS DEL NIVEL NACIONAL - EMPRESA DE TELECOMUNICACIONES DE CALARCA - TELECALARCA (DE PENSIONES)"/>
  </r>
  <r>
    <x v="13"/>
    <s v="321600"/>
    <x v="137"/>
    <m/>
    <x v="0"/>
    <s v="0008"/>
    <s v="0004"/>
    <s v="0001"/>
    <s v=""/>
    <s v="0000"/>
    <n v="16"/>
    <s v="S"/>
    <s v="CUOTA DE FISCALIZACIÓN Y AUDITAJE"/>
    <n v="0"/>
    <n v="9300000"/>
    <n v="0"/>
    <n v="9300000"/>
    <n v="9300000"/>
    <n v="9300000"/>
    <n v="9300000"/>
    <n v="9300000"/>
    <s v="Nacion"/>
    <s v="Gastos Generales"/>
    <s v="CUOTA DE FISCALIZACIÓN Y AUDITAJE"/>
  </r>
  <r>
    <x v="13"/>
    <s v="321400"/>
    <x v="140"/>
    <m/>
    <x v="0"/>
    <s v="0008"/>
    <s v="0001"/>
    <s v="0000"/>
    <s v=""/>
    <s v="0000"/>
    <n v="10"/>
    <s v="C"/>
    <s v="IMPUESTOS"/>
    <n v="9571000"/>
    <n v="0"/>
    <n v="0"/>
    <n v="9571000"/>
    <n v="9571000"/>
    <n v="9571000"/>
    <n v="9571000"/>
    <n v="9571000"/>
    <s v="Nacion"/>
    <s v="Gastos Generales"/>
    <s v="IMPUESTOS"/>
  </r>
  <r>
    <x v="20"/>
    <s v="270109"/>
    <x v="41"/>
    <m/>
    <x v="0"/>
    <s v="0008"/>
    <s v="0001"/>
    <s v="0000"/>
    <s v=""/>
    <s v="0000"/>
    <n v="10"/>
    <s v="C"/>
    <s v="IMPUESTOS"/>
    <n v="103000000"/>
    <n v="0"/>
    <n v="93317214"/>
    <n v="9682786"/>
    <n v="9682786"/>
    <n v="9682786"/>
    <n v="9682786"/>
    <n v="9682786"/>
    <s v="Nacion"/>
    <s v="Gastos Generales"/>
    <s v="IMPUESTOS"/>
  </r>
  <r>
    <x v="13"/>
    <s v="322400"/>
    <x v="121"/>
    <m/>
    <x v="0"/>
    <s v="0008"/>
    <s v="0004"/>
    <s v="0001"/>
    <s v=""/>
    <s v="0000"/>
    <n v="11"/>
    <s v="S"/>
    <s v="CUOTA DE FISCALIZACIÓN Y AUDITAJE"/>
    <n v="9829800"/>
    <n v="0"/>
    <n v="0"/>
    <n v="9829800"/>
    <n v="9829800"/>
    <n v="9829800"/>
    <n v="9829800"/>
    <n v="9829800"/>
    <s v="Nacion"/>
    <s v="Gastos Generales"/>
    <s v="CUOTA DE FISCALIZACIÓN Y AUDITAJE"/>
  </r>
  <r>
    <x v="13"/>
    <s v="323500"/>
    <x v="141"/>
    <m/>
    <x v="0"/>
    <s v="0008"/>
    <s v="0001"/>
    <s v="0000"/>
    <s v=""/>
    <s v="0000"/>
    <n v="10"/>
    <s v="C"/>
    <s v="IMPUESTOS"/>
    <n v="9829800"/>
    <n v="0"/>
    <n v="0"/>
    <n v="9829800"/>
    <n v="9829800"/>
    <n v="9829800"/>
    <n v="9829800"/>
    <n v="9829800"/>
    <s v="Nacion"/>
    <s v="Gastos Generales"/>
    <s v="IMPUESTOS"/>
  </r>
  <r>
    <x v="10"/>
    <s v="223800"/>
    <x v="16"/>
    <m/>
    <x v="0"/>
    <s v="0003"/>
    <s v="0010"/>
    <s v="0000"/>
    <s v=""/>
    <s v="0000"/>
    <n v="20"/>
    <s v="P"/>
    <s v="SENTENCIAS Y CONCILIACIONES"/>
    <n v="10000000"/>
    <n v="0"/>
    <n v="0"/>
    <n v="10000000"/>
    <n v="1333842"/>
    <n v="0"/>
    <n v="0"/>
    <n v="0"/>
    <s v="Propios"/>
    <s v="Transferencias"/>
    <s v="SENTENCIAS Y CONCILIACIONES"/>
  </r>
  <r>
    <x v="4"/>
    <s v="151201"/>
    <x v="142"/>
    <m/>
    <x v="0"/>
    <s v="0008"/>
    <s v="0005"/>
    <s v="0000"/>
    <s v=""/>
    <s v="0000"/>
    <n v="20"/>
    <s v="P"/>
    <s v="MULTAS, SANCIONES E INTERESES DE MORA"/>
    <n v="10000000"/>
    <n v="0"/>
    <n v="0"/>
    <n v="10000000"/>
    <n v="0"/>
    <n v="0"/>
    <n v="0"/>
    <n v="0"/>
    <s v="Propios"/>
    <s v="Gastos Generales"/>
    <s v="MULTAS, SANCIONES E INTERESES DE MORA"/>
  </r>
  <r>
    <x v="5"/>
    <s v="021402"/>
    <x v="143"/>
    <m/>
    <x v="0"/>
    <s v="0008"/>
    <s v="0004"/>
    <s v="0001"/>
    <s v=""/>
    <s v="0000"/>
    <n v="11"/>
    <s v="S"/>
    <s v="CUOTA DE FISCALIZACIÓN Y AUDITAJE"/>
    <n v="10000000"/>
    <n v="0"/>
    <n v="0"/>
    <n v="10000000"/>
    <n v="7135843"/>
    <n v="7135843"/>
    <n v="7135843"/>
    <n v="7135843"/>
    <s v="Nacion"/>
    <s v="Gastos Generales"/>
    <s v="CUOTA DE FISCALIZACIÓN Y AUDITAJE"/>
  </r>
  <r>
    <x v="15"/>
    <s v="250101"/>
    <x v="83"/>
    <m/>
    <x v="0"/>
    <s v="0008"/>
    <s v="0003"/>
    <s v="0000"/>
    <s v=""/>
    <s v="0000"/>
    <n v="10"/>
    <s v="C"/>
    <s v="TASAS Y DERECHOS ADMINISTRATIVOS"/>
    <n v="10000000"/>
    <n v="0"/>
    <n v="0"/>
    <n v="10000000"/>
    <n v="7595533.4000000004"/>
    <n v="7595533.4000000004"/>
    <n v="7595533.4000000004"/>
    <n v="7595533.4000000004"/>
    <s v="Nacion"/>
    <s v="Gastos Generales"/>
    <s v="TASAS Y DERECHOS ADMINISTRATIVOS"/>
  </r>
  <r>
    <x v="16"/>
    <s v="440300"/>
    <x v="85"/>
    <m/>
    <x v="0"/>
    <s v="0001"/>
    <s v="0002"/>
    <s v="0003"/>
    <s v=""/>
    <s v="0000"/>
    <n v="10"/>
    <s v="C"/>
    <s v="REMUNERACIONES NO CONSTITUTIVAS DE FACTOR SALARIAL"/>
    <n v="10000000"/>
    <n v="0"/>
    <n v="0"/>
    <n v="10000000"/>
    <n v="7377238"/>
    <n v="7377238"/>
    <n v="7377238"/>
    <n v="7377238"/>
    <s v="Nacion"/>
    <s v="Gastos de Personal"/>
    <s v="REMUNERACIONES NO CONSTITUTIVAS DE FACTOR SALARIAL"/>
  </r>
  <r>
    <x v="17"/>
    <s v="040101"/>
    <x v="78"/>
    <m/>
    <x v="0"/>
    <s v="0008"/>
    <s v="0005"/>
    <s v="0000"/>
    <s v=""/>
    <s v="0000"/>
    <n v="10"/>
    <s v="C"/>
    <s v="MULTAS, SANCIONES E INTERESES DE MORA"/>
    <n v="40000000"/>
    <n v="0"/>
    <n v="30000000"/>
    <n v="10000000"/>
    <n v="0"/>
    <n v="0"/>
    <n v="0"/>
    <n v="0"/>
    <s v="Nacion"/>
    <s v="Gastos Generales"/>
    <s v="MULTAS, SANCIONES E INTERESES DE MORA"/>
  </r>
  <r>
    <x v="10"/>
    <s v="223900"/>
    <x v="69"/>
    <m/>
    <x v="0"/>
    <s v="0003"/>
    <s v="0003"/>
    <s v="0004"/>
    <s v="0001"/>
    <s v="0000"/>
    <n v="20"/>
    <s v="P"/>
    <s v="TRANSFERENCIAS BIENESTAR UNIVERSITARIO (LEY 30 DE 1992)"/>
    <n v="10026396"/>
    <n v="0"/>
    <n v="0"/>
    <n v="10026396"/>
    <n v="10026396"/>
    <n v="10026396"/>
    <n v="10026396"/>
    <n v="10026396"/>
    <s v="Propios"/>
    <s v="Transferencias"/>
    <s v="TRANSFERENCIAS BIENESTAR UNIVERSITARIO (LEY 30 DE 1992)"/>
  </r>
  <r>
    <x v="13"/>
    <s v="321400"/>
    <x v="140"/>
    <m/>
    <x v="0"/>
    <s v="0008"/>
    <s v="0004"/>
    <s v="0001"/>
    <s v=""/>
    <s v="0000"/>
    <n v="11"/>
    <s v="S"/>
    <s v="CUOTA DE FISCALIZACIÓN Y AUDITAJE"/>
    <n v="10702000"/>
    <n v="0"/>
    <n v="0"/>
    <n v="10702000"/>
    <n v="10702000"/>
    <n v="10702000"/>
    <n v="10702000"/>
    <n v="0"/>
    <s v="Nacion"/>
    <s v="Gastos Generales"/>
    <s v="CUOTA DE FISCALIZACIÓN Y AUDITAJE"/>
  </r>
  <r>
    <x v="31"/>
    <s v="460400"/>
    <x v="114"/>
    <m/>
    <x v="0"/>
    <s v="0008"/>
    <s v="0001"/>
    <s v="0000"/>
    <s v=""/>
    <s v="0000"/>
    <n v="20"/>
    <s v="P"/>
    <s v="IMPUESTOS"/>
    <n v="0"/>
    <n v="12455331"/>
    <n v="1734331"/>
    <n v="10721000"/>
    <n v="10721000"/>
    <n v="10721000"/>
    <n v="10721000"/>
    <n v="10721000"/>
    <s v="Propios"/>
    <s v="Gastos Generales"/>
    <s v="IMPUESTOS"/>
  </r>
  <r>
    <x v="7"/>
    <s v="241600"/>
    <x v="119"/>
    <m/>
    <x v="0"/>
    <s v="0003"/>
    <s v="0010"/>
    <s v="0000"/>
    <s v=""/>
    <s v="0000"/>
    <n v="20"/>
    <s v="P"/>
    <s v="SENTENCIAS Y CONCILIACIONES"/>
    <n v="11182000"/>
    <n v="0"/>
    <n v="0"/>
    <n v="11182000"/>
    <n v="0"/>
    <n v="0"/>
    <n v="0"/>
    <n v="0"/>
    <s v="Propios"/>
    <s v="Transferencias"/>
    <s v="SENTENCIAS Y CONCILIACIONES"/>
  </r>
  <r>
    <x v="2"/>
    <s v="131200"/>
    <x v="8"/>
    <m/>
    <x v="0"/>
    <s v="0008"/>
    <s v="0004"/>
    <s v="0001"/>
    <s v=""/>
    <s v="0000"/>
    <n v="10"/>
    <s v="S"/>
    <s v="CUOTA DE FISCALIZACIÓN Y AUDITAJE"/>
    <n v="0"/>
    <n v="11294595"/>
    <n v="0"/>
    <n v="11294595"/>
    <n v="11294595"/>
    <n v="11294595"/>
    <n v="11294595"/>
    <n v="11294595"/>
    <s v="Nacion"/>
    <s v="Gastos Generales"/>
    <s v="CUOTA DE FISCALIZACIÓN Y AUDITAJE"/>
  </r>
  <r>
    <x v="0"/>
    <s v="170200"/>
    <x v="47"/>
    <m/>
    <x v="0"/>
    <s v="0001"/>
    <s v="0002"/>
    <s v="0003"/>
    <s v=""/>
    <s v="0000"/>
    <n v="10"/>
    <s v="C"/>
    <s v="REMUNERACIONES NO CONSTITUTIVAS DE FACTOR SALARIAL"/>
    <n v="17112000"/>
    <n v="0"/>
    <n v="5511246"/>
    <n v="11600754"/>
    <n v="11600754"/>
    <n v="6943168"/>
    <n v="6943168"/>
    <n v="6943168"/>
    <s v="Nacion"/>
    <s v="Gastos de Personal"/>
    <s v="REMUNERACIONES NO CONSTITUTIVAS DE FACTOR SALARIAL"/>
  </r>
  <r>
    <x v="13"/>
    <s v="323300"/>
    <x v="144"/>
    <m/>
    <x v="0"/>
    <s v="0008"/>
    <s v="0004"/>
    <s v="0001"/>
    <s v=""/>
    <s v="0000"/>
    <n v="11"/>
    <s v="S"/>
    <s v="CUOTA DE FISCALIZACIÓN Y AUDITAJE"/>
    <n v="11764000"/>
    <n v="0"/>
    <n v="0"/>
    <n v="11764000"/>
    <n v="11764000"/>
    <n v="11764000"/>
    <n v="11764000"/>
    <n v="0"/>
    <s v="Nacion"/>
    <s v="Gastos Generales"/>
    <s v="CUOTA DE FISCALIZACIÓN Y AUDITAJE"/>
  </r>
  <r>
    <x v="20"/>
    <s v="270102"/>
    <x v="53"/>
    <m/>
    <x v="0"/>
    <s v="0008"/>
    <s v="0005"/>
    <s v="0000"/>
    <s v=""/>
    <s v="0000"/>
    <n v="10"/>
    <s v="C"/>
    <s v="MULTAS, SANCIONES E INTERESES DE MORA"/>
    <n v="0"/>
    <n v="12000000"/>
    <n v="0"/>
    <n v="12000000"/>
    <n v="0"/>
    <n v="0"/>
    <n v="0"/>
    <n v="0"/>
    <s v="Nacion"/>
    <s v="Gastos Generales"/>
    <s v="MULTAS, SANCIONES E INTERESES DE MORA"/>
  </r>
  <r>
    <x v="0"/>
    <s v="171500"/>
    <x v="14"/>
    <m/>
    <x v="0"/>
    <s v="0003"/>
    <s v="0010"/>
    <s v="0000"/>
    <s v=""/>
    <s v="0000"/>
    <n v="10"/>
    <s v="C"/>
    <s v="SENTENCIAS Y CONCILIACIONES"/>
    <n v="12000000"/>
    <n v="0"/>
    <n v="0"/>
    <n v="12000000"/>
    <n v="0"/>
    <n v="0"/>
    <n v="0"/>
    <n v="0"/>
    <s v="Nacion"/>
    <s v="Transferencias"/>
    <s v="SENTENCIAS Y CONCILIACIONES"/>
  </r>
  <r>
    <x v="13"/>
    <s v="321100"/>
    <x v="145"/>
    <m/>
    <x v="0"/>
    <s v="0008"/>
    <s v="0004"/>
    <s v="0001"/>
    <s v=""/>
    <s v="0000"/>
    <n v="11"/>
    <s v="S"/>
    <s v="CUOTA DE FISCALIZACIÓN Y AUDITAJE"/>
    <n v="12012000"/>
    <n v="0"/>
    <n v="0"/>
    <n v="12012000"/>
    <n v="12012000"/>
    <n v="12012000"/>
    <n v="12012000"/>
    <n v="12012000"/>
    <s v="Nacion"/>
    <s v="Gastos Generales"/>
    <s v="CUOTA DE FISCALIZACIÓN Y AUDITAJE"/>
  </r>
  <r>
    <x v="4"/>
    <s v="150104"/>
    <x v="29"/>
    <m/>
    <x v="0"/>
    <s v="0001"/>
    <s v="0001"/>
    <s v="0002"/>
    <s v=""/>
    <s v="0000"/>
    <n v="16"/>
    <s v="S"/>
    <s v="CONTRIBUCIONES INHERENTES A LA NÓMINA"/>
    <n v="12000000"/>
    <n v="170743"/>
    <n v="0"/>
    <n v="12170743"/>
    <n v="12170743"/>
    <n v="12170743"/>
    <n v="12170743"/>
    <n v="12170743"/>
    <s v="Nacion"/>
    <s v="Gastos de Personal"/>
    <s v="CONTRIBUCIONES INHERENTES A LA NÓMINA"/>
  </r>
  <r>
    <x v="21"/>
    <s v="330500"/>
    <x v="46"/>
    <m/>
    <x v="0"/>
    <s v="0008"/>
    <s v="0005"/>
    <s v="0000"/>
    <s v=""/>
    <s v="0000"/>
    <n v="10"/>
    <s v="C"/>
    <s v="MULTAS, SANCIONES E INTERESES DE MORA"/>
    <n v="0"/>
    <n v="12614000"/>
    <n v="0"/>
    <n v="12614000"/>
    <n v="9718000"/>
    <n v="9718000"/>
    <n v="9718000"/>
    <n v="9718000"/>
    <s v="Nacion"/>
    <s v="Gastos Generales"/>
    <s v="MULTAS, SANCIONES E INTERESES DE MORA"/>
  </r>
  <r>
    <x v="24"/>
    <s v="370300"/>
    <x v="107"/>
    <m/>
    <x v="0"/>
    <s v="0008"/>
    <s v="0004"/>
    <s v="0001"/>
    <s v=""/>
    <s v="0000"/>
    <n v="11"/>
    <s v="S"/>
    <s v="CUOTA DE FISCALIZACIÓN Y AUDITAJE"/>
    <n v="12700000"/>
    <n v="0"/>
    <n v="0"/>
    <n v="12700000"/>
    <n v="11430928"/>
    <n v="11430928"/>
    <n v="11430928"/>
    <n v="11430928"/>
    <s v="Nacion"/>
    <s v="Gastos Generales"/>
    <s v="CUOTA DE FISCALIZACIÓN Y AUDITAJE"/>
  </r>
  <r>
    <x v="7"/>
    <s v="240200"/>
    <x v="75"/>
    <s v="2018011000986"/>
    <x v="2"/>
    <s v="2499"/>
    <s v="0600"/>
    <s v="0020"/>
    <s v="51102D"/>
    <s v="0000"/>
    <n v="11"/>
    <s v="C"/>
    <s v="MEJORAMIENTO , MANTENIMIENTO, ADECUACIÓN Y ADQUISICIÓN DE EDIFICIOS SEDES DEL INVIAS.  NACIONAL"/>
    <n v="1500000000"/>
    <n v="0"/>
    <n v="1487285404"/>
    <n v="12714596"/>
    <n v="8391632"/>
    <n v="8391632"/>
    <n v="6293724"/>
    <n v="6293724"/>
    <s v="Nacion"/>
    <s v="Fortalecimiento de la gestión y dirección del Sector Transporte"/>
    <s v="5. CONVERGENCIA REGIONAL / D. INTEGRACIÓN DE TERRITORIOS BAJO EL PRINCIPIO DE LA CONECTIVIDAD FÍSICA Y LA MULTIMODALIDAD"/>
  </r>
  <r>
    <x v="10"/>
    <s v="223900"/>
    <x v="69"/>
    <m/>
    <x v="0"/>
    <s v="0008"/>
    <s v="0001"/>
    <s v="0000"/>
    <s v=""/>
    <s v="0000"/>
    <n v="20"/>
    <s v="P"/>
    <s v="IMPUESTOS"/>
    <n v="14624558"/>
    <n v="0"/>
    <n v="1882508"/>
    <n v="12742050"/>
    <n v="12742050"/>
    <n v="12742050"/>
    <n v="12742050"/>
    <n v="12742050"/>
    <s v="Propios"/>
    <s v="Gastos Generales"/>
    <s v="IMPUESTOS"/>
  </r>
  <r>
    <x v="20"/>
    <s v="270104"/>
    <x v="52"/>
    <m/>
    <x v="0"/>
    <s v="0003"/>
    <s v="0002"/>
    <s v="0002"/>
    <s v=""/>
    <s v="0000"/>
    <n v="10"/>
    <s v="C"/>
    <s v="A ORGANIZACIONES INTERNACIONALES"/>
    <n v="13000000"/>
    <n v="0"/>
    <n v="0"/>
    <n v="13000000"/>
    <n v="5252994.5"/>
    <n v="5252994.5"/>
    <n v="5252994.5"/>
    <n v="5252994.5"/>
    <s v="Nacion"/>
    <s v="Transferencias"/>
    <s v="A ORGANIZACIONES INTERNACIONALES"/>
  </r>
  <r>
    <x v="4"/>
    <s v="151100"/>
    <x v="81"/>
    <m/>
    <x v="0"/>
    <s v="0001"/>
    <s v="0002"/>
    <s v="0001"/>
    <s v=""/>
    <s v="0000"/>
    <n v="20"/>
    <s v="P"/>
    <s v="SALARIO"/>
    <n v="13000000"/>
    <n v="0"/>
    <n v="0"/>
    <n v="13000000"/>
    <n v="0"/>
    <n v="0"/>
    <n v="0"/>
    <n v="0"/>
    <s v="Propios"/>
    <s v="Gastos de Personal"/>
    <s v="SALARIO"/>
  </r>
  <r>
    <x v="13"/>
    <s v="321600"/>
    <x v="137"/>
    <m/>
    <x v="0"/>
    <s v="0003"/>
    <s v="0004"/>
    <s v="0002"/>
    <s v="0012"/>
    <s v="0000"/>
    <n v="10"/>
    <s v="C"/>
    <s v="INCAPACIDADES Y LICENCIAS DE MATERNIDAD Y PATERNIDAD (NO DE PENSIONES)"/>
    <n v="13077000"/>
    <n v="0"/>
    <n v="0"/>
    <n v="13077000"/>
    <n v="10032369"/>
    <n v="10032369"/>
    <n v="10032369"/>
    <n v="10032369"/>
    <s v="Nacion"/>
    <s v="Transferencias"/>
    <s v="INCAPACIDADES Y LICENCIAS DE MATERNIDAD Y PATERNIDAD (NO DE PENSIONES)"/>
  </r>
  <r>
    <x v="24"/>
    <s v="370300"/>
    <x v="107"/>
    <m/>
    <x v="0"/>
    <s v="0001"/>
    <s v="0002"/>
    <s v="0001"/>
    <s v=""/>
    <s v="0000"/>
    <n v="10"/>
    <s v="C"/>
    <s v="SALARIO"/>
    <n v="13100000"/>
    <n v="0"/>
    <n v="0"/>
    <n v="13100000"/>
    <n v="11593828"/>
    <n v="11593828"/>
    <n v="11593828"/>
    <n v="11593828"/>
    <s v="Nacion"/>
    <s v="Gastos de Personal"/>
    <s v="SALARIO"/>
  </r>
  <r>
    <x v="13"/>
    <s v="322600"/>
    <x v="146"/>
    <m/>
    <x v="0"/>
    <s v="0008"/>
    <s v="0004"/>
    <s v="0001"/>
    <s v=""/>
    <s v="0000"/>
    <n v="11"/>
    <s v="S"/>
    <s v="CUOTA DE FISCALIZACIÓN Y AUDITAJE"/>
    <n v="13106400"/>
    <n v="0"/>
    <n v="0"/>
    <n v="13106400"/>
    <n v="5383176"/>
    <n v="5383176"/>
    <n v="5383176"/>
    <n v="5383176"/>
    <s v="Nacion"/>
    <s v="Gastos Generales"/>
    <s v="CUOTA DE FISCALIZACIÓN Y AUDITAJE"/>
  </r>
  <r>
    <x v="13"/>
    <s v="322800"/>
    <x v="130"/>
    <m/>
    <x v="0"/>
    <s v="0008"/>
    <s v="0004"/>
    <s v="0001"/>
    <s v=""/>
    <s v="0000"/>
    <n v="11"/>
    <s v="S"/>
    <s v="CUOTA DE FISCALIZACIÓN Y AUDITAJE"/>
    <n v="13379000"/>
    <n v="0"/>
    <n v="0"/>
    <n v="13379000"/>
    <n v="5862545"/>
    <n v="5862545"/>
    <n v="5862545"/>
    <n v="5862545"/>
    <s v="Nacion"/>
    <s v="Gastos Generales"/>
    <s v="CUOTA DE FISCALIZACIÓN Y AUDITAJE"/>
  </r>
  <r>
    <x v="24"/>
    <s v="370400"/>
    <x v="108"/>
    <m/>
    <x v="0"/>
    <s v="0003"/>
    <s v="0004"/>
    <s v="0002"/>
    <s v="0012"/>
    <s v="0000"/>
    <n v="10"/>
    <s v="C"/>
    <s v="INCAPACIDADES Y LICENCIAS DE MATERNIDAD Y PATERNIDAD (NO DE PENSIONES)"/>
    <n v="13400000"/>
    <n v="0"/>
    <n v="0"/>
    <n v="13400000"/>
    <n v="6594680"/>
    <n v="6594680"/>
    <n v="6594680"/>
    <n v="6594680"/>
    <s v="Nacion"/>
    <s v="Transferencias"/>
    <s v="INCAPACIDADES Y LICENCIAS DE MATERNIDAD Y PATERNIDAD (NO DE PENSIONES)"/>
  </r>
  <r>
    <x v="30"/>
    <s v="430101"/>
    <x v="94"/>
    <m/>
    <x v="0"/>
    <s v="0008"/>
    <s v="0003"/>
    <s v="0000"/>
    <s v=""/>
    <s v="0000"/>
    <n v="10"/>
    <s v="C"/>
    <s v="TASAS Y DERECHOS ADMINISTRATIVOS"/>
    <n v="13433498"/>
    <n v="0"/>
    <n v="0"/>
    <n v="13433498"/>
    <n v="0"/>
    <n v="0"/>
    <n v="0"/>
    <n v="0"/>
    <s v="Nacion"/>
    <s v="Gastos Generales"/>
    <s v="TASAS Y DERECHOS ADMINISTRATIVOS"/>
  </r>
  <r>
    <x v="31"/>
    <s v="460400"/>
    <x v="114"/>
    <m/>
    <x v="0"/>
    <s v="0002"/>
    <s v="0000"/>
    <s v="0000"/>
    <s v=""/>
    <s v="0000"/>
    <n v="20"/>
    <s v="P"/>
    <s v="ADQUISICIÓN DE BIENES  Y SERVICIOS"/>
    <n v="26014706"/>
    <n v="0"/>
    <n v="12455331"/>
    <n v="13559375"/>
    <n v="13559375"/>
    <n v="13309569.970000001"/>
    <n v="13309569.970000001"/>
    <n v="13309569.970000001"/>
    <s v="Propios"/>
    <s v="Gastos Generales"/>
    <s v="ADQUISICIÓN DE BIENES  Y SERVICIOS"/>
  </r>
  <r>
    <x v="13"/>
    <s v="323100"/>
    <x v="116"/>
    <m/>
    <x v="0"/>
    <s v="0008"/>
    <s v="0004"/>
    <s v="0001"/>
    <s v=""/>
    <s v="0000"/>
    <n v="11"/>
    <s v="S"/>
    <s v="CUOTA DE FISCALIZACIÓN Y AUDITAJE"/>
    <n v="13650000"/>
    <n v="0"/>
    <n v="0"/>
    <n v="13650000"/>
    <n v="13500000"/>
    <n v="13500000"/>
    <n v="13500000"/>
    <n v="13500000"/>
    <s v="Nacion"/>
    <s v="Gastos Generales"/>
    <s v="CUOTA DE FISCALIZACIÓN Y AUDITAJE"/>
  </r>
  <r>
    <x v="13"/>
    <s v="322100"/>
    <x v="147"/>
    <m/>
    <x v="0"/>
    <s v="0002"/>
    <s v="0000"/>
    <s v="0000"/>
    <s v=""/>
    <s v="0000"/>
    <n v="10"/>
    <s v="C"/>
    <s v="ADQUISICIÓN DE BIENES  Y SERVICIOS"/>
    <n v="14196000"/>
    <n v="0"/>
    <n v="0"/>
    <n v="14196000"/>
    <n v="14196000"/>
    <n v="14196000"/>
    <n v="14195999.99"/>
    <n v="0"/>
    <s v="Nacion"/>
    <s v="Gastos Generales"/>
    <s v="ADQUISICIÓN DE BIENES  Y SERVICIOS"/>
  </r>
  <r>
    <x v="13"/>
    <s v="322700"/>
    <x v="127"/>
    <m/>
    <x v="0"/>
    <s v="0008"/>
    <s v="0004"/>
    <s v="0001"/>
    <s v=""/>
    <s v="0000"/>
    <n v="11"/>
    <s v="S"/>
    <s v="CUOTA DE FISCALIZACIÓN Y AUDITAJE"/>
    <n v="14196000"/>
    <n v="0"/>
    <n v="0"/>
    <n v="14196000"/>
    <n v="14196000"/>
    <n v="14196000"/>
    <n v="14196000"/>
    <n v="14196000"/>
    <s v="Nacion"/>
    <s v="Gastos Generales"/>
    <s v="CUOTA DE FISCALIZACIÓN Y AUDITAJE"/>
  </r>
  <r>
    <x v="13"/>
    <s v="322600"/>
    <x v="146"/>
    <m/>
    <x v="0"/>
    <s v="0008"/>
    <s v="0001"/>
    <s v="0000"/>
    <s v=""/>
    <s v="0000"/>
    <n v="10"/>
    <s v="C"/>
    <s v="IMPUESTOS"/>
    <n v="14198600"/>
    <n v="0"/>
    <n v="0"/>
    <n v="14198600"/>
    <n v="0"/>
    <n v="0"/>
    <n v="0"/>
    <n v="0"/>
    <s v="Nacion"/>
    <s v="Gastos Generales"/>
    <s v="IMPUESTOS"/>
  </r>
  <r>
    <x v="13"/>
    <s v="320900"/>
    <x v="122"/>
    <m/>
    <x v="0"/>
    <s v="0008"/>
    <s v="0004"/>
    <s v="0001"/>
    <s v=""/>
    <s v="0000"/>
    <n v="11"/>
    <s v="S"/>
    <s v="CUOTA DE FISCALIZACIÓN Y AUDITAJE"/>
    <n v="14198600"/>
    <n v="0"/>
    <n v="0"/>
    <n v="14198600"/>
    <n v="14198600"/>
    <n v="14198600"/>
    <n v="14198600"/>
    <n v="14198600"/>
    <s v="Nacion"/>
    <s v="Gastos Generales"/>
    <s v="CUOTA DE FISCALIZACIÓN Y AUDITAJE"/>
  </r>
  <r>
    <x v="13"/>
    <s v="323000"/>
    <x v="148"/>
    <m/>
    <x v="0"/>
    <s v="0008"/>
    <s v="0004"/>
    <s v="0001"/>
    <s v=""/>
    <s v="0000"/>
    <n v="11"/>
    <s v="S"/>
    <s v="CUOTA DE FISCALIZACIÓN Y AUDITAJE"/>
    <n v="14198600"/>
    <n v="0"/>
    <n v="0"/>
    <n v="14198600"/>
    <n v="14198600"/>
    <n v="14198600"/>
    <n v="14198600"/>
    <n v="14198600"/>
    <s v="Nacion"/>
    <s v="Gastos Generales"/>
    <s v="CUOTA DE FISCALIZACIÓN Y AUDITAJE"/>
  </r>
  <r>
    <x v="13"/>
    <s v="320800"/>
    <x v="139"/>
    <m/>
    <x v="0"/>
    <s v="0003"/>
    <s v="0004"/>
    <s v="0002"/>
    <s v="0012"/>
    <s v="0000"/>
    <n v="10"/>
    <s v="C"/>
    <s v="INCAPACIDADES Y LICENCIAS DE MATERNIDAD Y PATERNIDAD (NO DE PENSIONES)"/>
    <n v="14213000"/>
    <n v="0"/>
    <n v="0"/>
    <n v="14213000"/>
    <n v="14213000"/>
    <n v="14213000"/>
    <n v="14213000"/>
    <n v="14213000"/>
    <s v="Nacion"/>
    <s v="Transferencias"/>
    <s v="INCAPACIDADES Y LICENCIAS DE MATERNIDAD Y PATERNIDAD (NO DE PENSIONES)"/>
  </r>
  <r>
    <x v="5"/>
    <s v="021401"/>
    <x v="6"/>
    <m/>
    <x v="0"/>
    <s v="0008"/>
    <s v="0004"/>
    <s v="0001"/>
    <s v=""/>
    <s v="0000"/>
    <n v="10"/>
    <s v="S"/>
    <s v="CUOTA DE FISCALIZACIÓN Y AUDITAJE"/>
    <n v="0"/>
    <n v="14291740"/>
    <n v="0"/>
    <n v="14291740"/>
    <n v="14291740"/>
    <n v="14291740"/>
    <n v="14291740"/>
    <n v="14291740"/>
    <s v="Nacion"/>
    <s v="Gastos Generales"/>
    <s v="CUOTA DE FISCALIZACIÓN Y AUDITAJE"/>
  </r>
  <r>
    <x v="13"/>
    <s v="321700"/>
    <x v="149"/>
    <m/>
    <x v="0"/>
    <s v="0008"/>
    <s v="0004"/>
    <s v="0001"/>
    <s v=""/>
    <s v="0000"/>
    <n v="11"/>
    <s v="S"/>
    <s v="CUOTA DE FISCALIZACIÓN Y AUDITAJE"/>
    <n v="14414000"/>
    <n v="0"/>
    <n v="0"/>
    <n v="14414000"/>
    <n v="14414000"/>
    <n v="14414000"/>
    <n v="14414000"/>
    <n v="14414000"/>
    <s v="Nacion"/>
    <s v="Gastos Generales"/>
    <s v="CUOTA DE FISCALIZACIÓN Y AUDITAJE"/>
  </r>
  <r>
    <x v="0"/>
    <s v="170106"/>
    <x v="38"/>
    <m/>
    <x v="0"/>
    <s v="0008"/>
    <s v="0004"/>
    <s v="0001"/>
    <s v=""/>
    <s v="0000"/>
    <n v="10"/>
    <s v="S"/>
    <s v="CUOTA DE FISCALIZACIÓN Y AUDITAJE"/>
    <n v="0"/>
    <n v="14919604"/>
    <n v="0"/>
    <n v="14919604"/>
    <n v="14919604"/>
    <n v="14919604"/>
    <n v="14919604"/>
    <n v="14919604"/>
    <s v="Nacion"/>
    <s v="Gastos Generales"/>
    <s v="CUOTA DE FISCALIZACIÓN Y AUDITAJE"/>
  </r>
  <r>
    <x v="5"/>
    <s v="021401"/>
    <x v="6"/>
    <m/>
    <x v="0"/>
    <s v="0008"/>
    <s v="0001"/>
    <s v="0000"/>
    <s v=""/>
    <s v="0000"/>
    <n v="10"/>
    <s v="C"/>
    <s v="IMPUESTOS"/>
    <n v="15000000"/>
    <n v="0"/>
    <n v="0"/>
    <n v="15000000"/>
    <n v="599000"/>
    <n v="599000"/>
    <n v="599000"/>
    <n v="599000"/>
    <s v="Nacion"/>
    <s v="Gastos Generales"/>
    <s v="IMPUESTOS"/>
  </r>
  <r>
    <x v="5"/>
    <s v="021300"/>
    <x v="67"/>
    <m/>
    <x v="0"/>
    <s v="0003"/>
    <s v="0004"/>
    <s v="0002"/>
    <s v="0012"/>
    <s v="0000"/>
    <n v="10"/>
    <s v="C"/>
    <s v="INCAPACIDADES Y LICENCIAS DE MATERNIDAD Y PATERNIDAD (NO DE PENSIONES)"/>
    <n v="15000000"/>
    <n v="0"/>
    <n v="0"/>
    <n v="15000000"/>
    <n v="9200752"/>
    <n v="9200752"/>
    <n v="9200752"/>
    <n v="9200752"/>
    <s v="Nacion"/>
    <s v="Transferencias"/>
    <s v="INCAPACIDADES Y LICENCIAS DE MATERNIDAD Y PATERNIDAD (NO DE PENSIONES)"/>
  </r>
  <r>
    <x v="4"/>
    <s v="160103"/>
    <x v="60"/>
    <m/>
    <x v="0"/>
    <s v="0008"/>
    <s v="0005"/>
    <s v="0000"/>
    <s v=""/>
    <s v="0000"/>
    <n v="10"/>
    <s v="C"/>
    <s v="MULTAS, SANCIONES E INTERESES DE MORA"/>
    <n v="0"/>
    <n v="17508000"/>
    <n v="2193000"/>
    <n v="15315000"/>
    <n v="15315000"/>
    <n v="15315000"/>
    <n v="15315000"/>
    <n v="15315000"/>
    <s v="Nacion"/>
    <s v="Gastos Generales"/>
    <s v="MULTAS, SANCIONES E INTERESES DE MORA"/>
  </r>
  <r>
    <x v="9"/>
    <s v="290200"/>
    <x v="15"/>
    <s v="2017011000159"/>
    <x v="2"/>
    <s v="2999"/>
    <s v="0800"/>
    <s v="0010"/>
    <s v="20110C"/>
    <s v="0000"/>
    <n v="10"/>
    <s v="C"/>
    <s v="CONSTRUCCIÓN Y DOTACIÓN SEDE MEDICINA LEGAL SECCIONAL  QUIBDÓ"/>
    <n v="330000000"/>
    <n v="0"/>
    <n v="314628814"/>
    <n v="15371186"/>
    <n v="15371185.779999999"/>
    <n v="15371185.779999999"/>
    <n v="9525757.2599999998"/>
    <n v="9525757.2599999998"/>
    <s v="Nacion"/>
    <s v="Fortalecimiento de la gestión y dirección del Sector Fiscalía"/>
    <s v="2. SEGURIDAD HUMANA Y JUSTICIA SOCIAL / C. RENOVACIÓN DE LA ARQUITECTURA INSTITUCIONAL DEL SISTEMA DE JUSTICIA"/>
  </r>
  <r>
    <x v="13"/>
    <s v="321500"/>
    <x v="150"/>
    <m/>
    <x v="0"/>
    <s v="0008"/>
    <s v="0004"/>
    <s v="0001"/>
    <s v=""/>
    <s v="0000"/>
    <n v="11"/>
    <s v="S"/>
    <s v="CUOTA DE FISCALIZACIÓN Y AUDITAJE"/>
    <n v="15725000"/>
    <n v="0"/>
    <n v="0"/>
    <n v="15725000"/>
    <n v="15725000"/>
    <n v="15725000"/>
    <n v="15725000"/>
    <n v="15725000"/>
    <s v="Nacion"/>
    <s v="Gastos Generales"/>
    <s v="CUOTA DE FISCALIZACIÓN Y AUDITAJE"/>
  </r>
  <r>
    <x v="2"/>
    <s v="130118"/>
    <x v="45"/>
    <m/>
    <x v="0"/>
    <s v="0008"/>
    <s v="0004"/>
    <s v="0001"/>
    <s v=""/>
    <s v="0000"/>
    <n v="11"/>
    <s v="S"/>
    <s v="CUOTA DE FISCALIZACIÓN Y AUDITAJE"/>
    <n v="16000000"/>
    <n v="0"/>
    <n v="0"/>
    <n v="16000000"/>
    <n v="13992328"/>
    <n v="13992328"/>
    <n v="13992328"/>
    <n v="13992328"/>
    <s v="Nacion"/>
    <s v="Gastos Generales"/>
    <s v="CUOTA DE FISCALIZACIÓN Y AUDITAJE"/>
  </r>
  <r>
    <x v="27"/>
    <s v="350101"/>
    <x v="103"/>
    <m/>
    <x v="0"/>
    <s v="0003"/>
    <s v="0010"/>
    <s v="0000"/>
    <s v=""/>
    <s v="0000"/>
    <n v="10"/>
    <s v="C"/>
    <s v="SENTENCIAS Y CONCILIACIONES"/>
    <n v="0"/>
    <n v="16000000"/>
    <n v="0"/>
    <n v="16000000"/>
    <n v="15144216"/>
    <n v="15144216"/>
    <n v="15144216"/>
    <n v="15144216"/>
    <s v="Nacion"/>
    <s v="Transferencias"/>
    <s v="SENTENCIAS Y CONCILIACIONES"/>
  </r>
  <r>
    <x v="20"/>
    <s v="270102"/>
    <x v="53"/>
    <m/>
    <x v="0"/>
    <s v="0008"/>
    <s v="0003"/>
    <s v="0000"/>
    <s v=""/>
    <s v="0000"/>
    <n v="10"/>
    <s v="C"/>
    <s v="TASAS Y DERECHOS ADMINISTRATIVOS"/>
    <n v="16000000"/>
    <n v="0"/>
    <n v="0"/>
    <n v="16000000"/>
    <n v="1107800"/>
    <n v="1107800"/>
    <n v="1107800"/>
    <n v="114700"/>
    <s v="Nacion"/>
    <s v="Gastos Generales"/>
    <s v="TASAS Y DERECHOS ADMINISTRATIVOS"/>
  </r>
  <r>
    <x v="13"/>
    <s v="323400"/>
    <x v="131"/>
    <m/>
    <x v="0"/>
    <s v="0008"/>
    <s v="0004"/>
    <s v="0001"/>
    <s v=""/>
    <s v="0000"/>
    <n v="11"/>
    <s v="S"/>
    <s v="CUOTA DE FISCALIZACIÓN Y AUDITAJE"/>
    <n v="16380000"/>
    <n v="0"/>
    <n v="0"/>
    <n v="16380000"/>
    <n v="16380000"/>
    <n v="16380000"/>
    <n v="16380000"/>
    <n v="16380000"/>
    <s v="Nacion"/>
    <s v="Gastos Generales"/>
    <s v="CUOTA DE FISCALIZACIÓN Y AUDITAJE"/>
  </r>
  <r>
    <x v="24"/>
    <s v="370300"/>
    <x v="107"/>
    <m/>
    <x v="0"/>
    <s v="0008"/>
    <s v="0001"/>
    <s v="0000"/>
    <s v=""/>
    <s v="0000"/>
    <n v="10"/>
    <s v="C"/>
    <s v="IMPUESTOS"/>
    <n v="16600000"/>
    <n v="0"/>
    <n v="0"/>
    <n v="16600000"/>
    <n v="16600000"/>
    <n v="16600000"/>
    <n v="16600000"/>
    <n v="16600000"/>
    <s v="Nacion"/>
    <s v="Gastos Generales"/>
    <s v="IMPUESTOS"/>
  </r>
  <r>
    <x v="25"/>
    <s v="420101"/>
    <x v="72"/>
    <m/>
    <x v="0"/>
    <s v="0008"/>
    <s v="0003"/>
    <s v="0000"/>
    <s v=""/>
    <s v="0000"/>
    <n v="10"/>
    <s v="C"/>
    <s v="TASAS Y DERECHOS ADMINISTRATIVOS"/>
    <n v="17000000"/>
    <n v="0"/>
    <n v="0"/>
    <n v="17000000"/>
    <n v="957000"/>
    <n v="957000"/>
    <n v="957000"/>
    <n v="957000"/>
    <s v="Nacion"/>
    <s v="Gastos Generales"/>
    <s v="TASAS Y DERECHOS ADMINISTRATIVOS"/>
  </r>
  <r>
    <x v="10"/>
    <s v="220101"/>
    <x v="39"/>
    <m/>
    <x v="0"/>
    <s v="0003"/>
    <s v="0004"/>
    <s v="0002"/>
    <s v="0001"/>
    <s v="0000"/>
    <n v="10"/>
    <s v="C"/>
    <s v="MESADAS PENSIONALES (DE PENSIONES)"/>
    <n v="54281116"/>
    <n v="0"/>
    <n v="37000000"/>
    <n v="17281116"/>
    <n v="17281116"/>
    <n v="15615540"/>
    <n v="15615540"/>
    <n v="15615540"/>
    <s v="Nacion"/>
    <s v="Transferencias"/>
    <s v="MESADAS PENSIONALES (DE PENSIONES)"/>
  </r>
  <r>
    <x v="10"/>
    <s v="225734"/>
    <x v="104"/>
    <m/>
    <x v="0"/>
    <s v="0003"/>
    <s v="0003"/>
    <s v="0004"/>
    <s v="0008"/>
    <s v="0000"/>
    <n v="10"/>
    <s v="C"/>
    <s v="LEY 30 DE 1992, ARTICULO 87 - DISTRIBUCIÓN CESU"/>
    <n v="17296594"/>
    <n v="0"/>
    <n v="0"/>
    <n v="17296594"/>
    <n v="17296594"/>
    <n v="17296594"/>
    <n v="17296594"/>
    <n v="17296594"/>
    <s v="Nacion"/>
    <s v="Transferencias"/>
    <s v="LEY 30 DE 1992, ARTICULO 87 - DISTRIBUCIÓN CESU"/>
  </r>
  <r>
    <x v="3"/>
    <s v="010102"/>
    <x v="3"/>
    <m/>
    <x v="0"/>
    <s v="0008"/>
    <s v="0003"/>
    <s v="0000"/>
    <s v=""/>
    <s v="0000"/>
    <n v="10"/>
    <s v="C"/>
    <s v="TASAS Y DERECHOS ADMINISTRATIVOS"/>
    <n v="18000000"/>
    <n v="0"/>
    <n v="0"/>
    <n v="18000000"/>
    <n v="0"/>
    <n v="0"/>
    <n v="0"/>
    <n v="0"/>
    <s v="Nacion"/>
    <s v="Gastos Generales"/>
    <s v="TASAS Y DERECHOS ADMINISTRATIVOS"/>
  </r>
  <r>
    <x v="13"/>
    <s v="322200"/>
    <x v="123"/>
    <m/>
    <x v="0"/>
    <s v="0008"/>
    <s v="0004"/>
    <s v="0001"/>
    <s v=""/>
    <s v="0000"/>
    <n v="11"/>
    <s v="S"/>
    <s v="CUOTA DE FISCALIZACIÓN Y AUDITAJE"/>
    <n v="18223000"/>
    <n v="0"/>
    <n v="0"/>
    <n v="18223000"/>
    <n v="18223000"/>
    <n v="18223000"/>
    <n v="18223000"/>
    <n v="18223000"/>
    <s v="Nacion"/>
    <s v="Gastos Generales"/>
    <s v="CUOTA DE FISCALIZACIÓN Y AUDITAJE"/>
  </r>
  <r>
    <x v="15"/>
    <s v="340101"/>
    <x v="23"/>
    <m/>
    <x v="0"/>
    <s v="0003"/>
    <s v="0002"/>
    <s v="0002"/>
    <s v=""/>
    <s v="0000"/>
    <n v="10"/>
    <s v="C"/>
    <s v="A ORGANIZACIONES INTERNACIONALES"/>
    <n v="16000000"/>
    <n v="7500000"/>
    <n v="5240000"/>
    <n v="18260000"/>
    <n v="18260000"/>
    <n v="17600852"/>
    <n v="17600852"/>
    <n v="17600852"/>
    <s v="Nacion"/>
    <s v="Transferencias"/>
    <s v="A ORGANIZACIONES INTERNACIONALES"/>
  </r>
  <r>
    <x v="13"/>
    <s v="320800"/>
    <x v="139"/>
    <m/>
    <x v="0"/>
    <s v="0001"/>
    <s v="0001"/>
    <s v="0003"/>
    <s v=""/>
    <s v="0000"/>
    <n v="16"/>
    <s v="S"/>
    <s v="REMUNERACIONES NO CONSTITUTIVAS DE FACTOR SALARIAL"/>
    <n v="0"/>
    <n v="18354844"/>
    <n v="0"/>
    <n v="18354844"/>
    <n v="18354844"/>
    <n v="18354844"/>
    <n v="18354844"/>
    <n v="18354844"/>
    <s v="Nacion"/>
    <s v="Gastos de Personal"/>
    <s v="REMUNERACIONES NO CONSTITUTIVAS DE FACTOR SALARIAL"/>
  </r>
  <r>
    <x v="13"/>
    <s v="323600"/>
    <x v="151"/>
    <m/>
    <x v="0"/>
    <s v="0008"/>
    <s v="0004"/>
    <s v="0001"/>
    <s v=""/>
    <s v="0000"/>
    <n v="11"/>
    <s v="S"/>
    <s v="CUOTA DE FISCALIZACIÓN Y AUDITAJE"/>
    <n v="18567400"/>
    <n v="0"/>
    <n v="0"/>
    <n v="18567400"/>
    <n v="18567400"/>
    <n v="18567400"/>
    <n v="18567400"/>
    <n v="18567400"/>
    <s v="Nacion"/>
    <s v="Gastos Generales"/>
    <s v="CUOTA DE FISCALIZACIÓN Y AUDITAJE"/>
  </r>
  <r>
    <x v="13"/>
    <s v="323500"/>
    <x v="141"/>
    <m/>
    <x v="0"/>
    <s v="0008"/>
    <s v="0004"/>
    <s v="0001"/>
    <s v=""/>
    <s v="0000"/>
    <n v="11"/>
    <s v="S"/>
    <s v="CUOTA DE FISCALIZACIÓN Y AUDITAJE"/>
    <n v="18567400"/>
    <n v="0"/>
    <n v="0"/>
    <n v="18567400"/>
    <n v="18567400"/>
    <n v="18567400"/>
    <n v="18567400"/>
    <n v="18567400"/>
    <s v="Nacion"/>
    <s v="Gastos Generales"/>
    <s v="CUOTA DE FISCALIZACIÓN Y AUDITAJE"/>
  </r>
  <r>
    <x v="28"/>
    <s v="361200"/>
    <x v="152"/>
    <m/>
    <x v="0"/>
    <s v="0003"/>
    <s v="0004"/>
    <s v="0002"/>
    <s v="0012"/>
    <s v="0000"/>
    <n v="10"/>
    <s v="C"/>
    <s v="INCAPACIDADES Y LICENCIAS DE MATERNIDAD Y PATERNIDAD (NO DE PENSIONES)"/>
    <n v="18613000"/>
    <n v="0"/>
    <n v="0"/>
    <n v="18613000"/>
    <n v="13527485"/>
    <n v="13527485"/>
    <n v="13527485"/>
    <n v="13527485"/>
    <s v="Nacion"/>
    <s v="Transferencias"/>
    <s v="INCAPACIDADES Y LICENCIAS DE MATERNIDAD Y PATERNIDAD (NO DE PENSIONES)"/>
  </r>
  <r>
    <x v="18"/>
    <s v="030300"/>
    <x v="153"/>
    <m/>
    <x v="0"/>
    <s v="0003"/>
    <s v="0010"/>
    <s v="0000"/>
    <s v=""/>
    <s v="0000"/>
    <n v="10"/>
    <s v="C"/>
    <s v="SENTENCIAS Y CONCILIACIONES"/>
    <n v="18639731"/>
    <n v="0"/>
    <n v="0"/>
    <n v="18639731"/>
    <n v="18639731"/>
    <n v="18639731"/>
    <n v="18639731"/>
    <n v="18639731"/>
    <s v="Nacion"/>
    <s v="Transferencias"/>
    <s v="SENTENCIAS Y CONCILIACIONES"/>
  </r>
  <r>
    <x v="2"/>
    <s v="131401"/>
    <x v="2"/>
    <m/>
    <x v="0"/>
    <s v="0008"/>
    <s v="0001"/>
    <s v="0000"/>
    <s v=""/>
    <s v="0000"/>
    <n v="10"/>
    <s v="C"/>
    <s v="IMPUESTOS"/>
    <n v="19000000"/>
    <n v="0"/>
    <n v="0"/>
    <n v="19000000"/>
    <n v="10864741"/>
    <n v="10864741"/>
    <n v="10864741"/>
    <n v="10864741"/>
    <s v="Nacion"/>
    <s v="Gastos Generales"/>
    <s v="IMPUESTOS"/>
  </r>
  <r>
    <x v="19"/>
    <s v="191401"/>
    <x v="154"/>
    <m/>
    <x v="0"/>
    <s v="0003"/>
    <s v="0004"/>
    <s v="0002"/>
    <s v="0012"/>
    <s v="0000"/>
    <n v="10"/>
    <s v="C"/>
    <s v="INCAPACIDADES Y LICENCIAS DE MATERNIDAD Y PATERNIDAD (NO DE PENSIONES)"/>
    <n v="19001000"/>
    <n v="0"/>
    <n v="0"/>
    <n v="19001000"/>
    <n v="4464847"/>
    <n v="4464847"/>
    <n v="4464847"/>
    <n v="4464847"/>
    <s v="Nacion"/>
    <s v="Transferencias"/>
    <s v="INCAPACIDADES Y LICENCIAS DE MATERNIDAD Y PATERNIDAD (NO DE PENSIONES)"/>
  </r>
  <r>
    <x v="2"/>
    <s v="131401"/>
    <x v="2"/>
    <m/>
    <x v="0"/>
    <s v="0003"/>
    <s v="0002"/>
    <s v="0002"/>
    <s v=""/>
    <s v="0000"/>
    <n v="10"/>
    <s v="C"/>
    <s v="A ORGANIZACIONES INTERNACIONALES"/>
    <n v="26000000"/>
    <n v="0"/>
    <n v="6355000"/>
    <n v="19645000"/>
    <n v="19645000"/>
    <n v="19645000"/>
    <n v="19645000"/>
    <n v="19645000"/>
    <s v="Nacion"/>
    <s v="Transferencias"/>
    <s v="A ORGANIZACIONES INTERNACIONALES"/>
  </r>
  <r>
    <x v="10"/>
    <s v="223800"/>
    <x v="16"/>
    <m/>
    <x v="0"/>
    <s v="0008"/>
    <s v="0004"/>
    <s v="0001"/>
    <s v=""/>
    <s v="0000"/>
    <n v="11"/>
    <s v="S"/>
    <s v="CUOTA DE FISCALIZACIÓN Y AUDITAJE"/>
    <n v="19659600"/>
    <n v="0"/>
    <n v="0"/>
    <n v="19659600"/>
    <n v="19659600"/>
    <n v="19659600"/>
    <n v="19659600"/>
    <n v="19659600"/>
    <s v="Nacion"/>
    <s v="Gastos Generales"/>
    <s v="CUOTA DE FISCALIZACIÓN Y AUDITAJE"/>
  </r>
  <r>
    <x v="31"/>
    <s v="460400"/>
    <x v="114"/>
    <m/>
    <x v="0"/>
    <s v="0008"/>
    <s v="0004"/>
    <s v="0001"/>
    <s v=""/>
    <s v="0000"/>
    <n v="11"/>
    <s v="S"/>
    <s v="CUOTA DE FISCALIZACIÓN Y AUDITAJE"/>
    <n v="19659600"/>
    <n v="0"/>
    <n v="0"/>
    <n v="19659600"/>
    <n v="19659600"/>
    <n v="19659600"/>
    <n v="19659600"/>
    <n v="19659600"/>
    <s v="Nacion"/>
    <s v="Gastos Generales"/>
    <s v="CUOTA DE FISCALIZACIÓN Y AUDITAJE"/>
  </r>
  <r>
    <x v="7"/>
    <s v="240101"/>
    <x v="82"/>
    <m/>
    <x v="0"/>
    <s v="0003"/>
    <s v="0004"/>
    <s v="0002"/>
    <s v="0002"/>
    <s v="0000"/>
    <n v="10"/>
    <s v="C"/>
    <s v="CUOTAS PARTES PENSIONALES (DE PENSIONES)"/>
    <n v="19710000"/>
    <n v="0"/>
    <n v="0"/>
    <n v="19710000"/>
    <n v="19710000"/>
    <n v="5592720"/>
    <n v="3045364"/>
    <n v="3045364"/>
    <s v="Nacion"/>
    <s v="Transferencias"/>
    <s v="CUOTAS PARTES PENSIONALES (DE PENSIONES)"/>
  </r>
  <r>
    <x v="5"/>
    <s v="021200"/>
    <x v="129"/>
    <m/>
    <x v="0"/>
    <s v="0008"/>
    <s v="0001"/>
    <s v="0000"/>
    <s v=""/>
    <s v="0000"/>
    <n v="10"/>
    <s v="C"/>
    <s v="IMPUESTOS"/>
    <n v="2000000"/>
    <n v="18000000"/>
    <n v="0"/>
    <n v="20000000"/>
    <n v="15036100"/>
    <n v="15036100"/>
    <n v="15036100"/>
    <n v="15036100"/>
    <s v="Nacion"/>
    <s v="Gastos Generales"/>
    <s v="IMPUESTOS"/>
  </r>
  <r>
    <x v="28"/>
    <s v="361300"/>
    <x v="155"/>
    <m/>
    <x v="0"/>
    <s v="0003"/>
    <s v="0004"/>
    <s v="0002"/>
    <s v="0012"/>
    <s v="0000"/>
    <n v="10"/>
    <s v="C"/>
    <s v="INCAPACIDADES Y LICENCIAS DE MATERNIDAD Y PATERNIDAD (NO DE PENSIONES)"/>
    <n v="50143000"/>
    <n v="0"/>
    <n v="30000000"/>
    <n v="20143000"/>
    <n v="2671344"/>
    <n v="2671344"/>
    <n v="2671344"/>
    <n v="2671344"/>
    <s v="Nacion"/>
    <s v="Transferencias"/>
    <s v="INCAPACIDADES Y LICENCIAS DE MATERNIDAD Y PATERNIDAD (NO DE PENSIONES)"/>
  </r>
  <r>
    <x v="31"/>
    <s v="460300"/>
    <x v="156"/>
    <m/>
    <x v="0"/>
    <s v="0003"/>
    <s v="0004"/>
    <s v="0002"/>
    <s v="0012"/>
    <s v="0000"/>
    <n v="10"/>
    <s v="C"/>
    <s v="INCAPACIDADES Y LICENCIAS DE MATERNIDAD Y PATERNIDAD (NO DE PENSIONES)"/>
    <n v="102988455"/>
    <n v="0"/>
    <n v="82646432"/>
    <n v="20342023"/>
    <n v="20342023"/>
    <n v="16089914"/>
    <n v="16089914"/>
    <n v="16089914"/>
    <s v="Nacion"/>
    <s v="Transferencias"/>
    <s v="INCAPACIDADES Y LICENCIAS DE MATERNIDAD Y PATERNIDAD (NO DE PENSIONES)"/>
  </r>
  <r>
    <x v="12"/>
    <s v="211000"/>
    <x v="74"/>
    <m/>
    <x v="0"/>
    <s v="0001"/>
    <s v="0002"/>
    <s v="0002"/>
    <s v=""/>
    <s v="0000"/>
    <n v="10"/>
    <s v="C"/>
    <s v="CONTRIBUCIONES INHERENTES A LA NÓMINA"/>
    <n v="20412000"/>
    <n v="0"/>
    <n v="0"/>
    <n v="20412000"/>
    <n v="20412000"/>
    <n v="7307100"/>
    <n v="7307100"/>
    <n v="7307100"/>
    <s v="Nacion"/>
    <s v="Gastos de Personal"/>
    <s v="CONTRIBUCIONES INHERENTES A LA NÓMINA"/>
  </r>
  <r>
    <x v="21"/>
    <s v="330700"/>
    <x v="57"/>
    <m/>
    <x v="0"/>
    <s v="0008"/>
    <s v="0004"/>
    <s v="0001"/>
    <s v=""/>
    <s v="0000"/>
    <n v="10"/>
    <s v="S"/>
    <s v="CUOTA DE FISCALIZACIÓN Y AUDITAJE"/>
    <n v="0"/>
    <n v="20449822"/>
    <n v="0"/>
    <n v="20449822"/>
    <n v="20449822"/>
    <n v="20449822"/>
    <n v="20449822"/>
    <n v="20449822"/>
    <s v="Nacion"/>
    <s v="Gastos Generales"/>
    <s v="CUOTA DE FISCALIZACIÓN Y AUDITAJE"/>
  </r>
  <r>
    <x v="13"/>
    <s v="323200"/>
    <x v="157"/>
    <m/>
    <x v="0"/>
    <s v="0008"/>
    <s v="0004"/>
    <s v="0001"/>
    <s v=""/>
    <s v="0000"/>
    <n v="11"/>
    <s v="S"/>
    <s v="CUOTA DE FISCALIZACIÓN Y AUDITAJE"/>
    <n v="20751800"/>
    <n v="0"/>
    <n v="0"/>
    <n v="20751800"/>
    <n v="20751800"/>
    <n v="20751800"/>
    <n v="20751800"/>
    <n v="20751800"/>
    <s v="Nacion"/>
    <s v="Gastos Generales"/>
    <s v="CUOTA DE FISCALIZACIÓN Y AUDITAJE"/>
  </r>
  <r>
    <x v="4"/>
    <s v="150700"/>
    <x v="158"/>
    <m/>
    <x v="0"/>
    <s v="0003"/>
    <s v="0010"/>
    <s v="0000"/>
    <s v=""/>
    <s v="0000"/>
    <n v="20"/>
    <s v="P"/>
    <s v="SENTENCIAS Y CONCILIACIONES"/>
    <n v="0"/>
    <n v="21000000"/>
    <n v="0"/>
    <n v="21000000"/>
    <n v="0"/>
    <n v="0"/>
    <n v="0"/>
    <n v="0"/>
    <s v="Propios"/>
    <s v="Transferencias"/>
    <s v="SENTENCIAS Y CONCILIACIONES"/>
  </r>
  <r>
    <x v="13"/>
    <s v="323800"/>
    <x v="115"/>
    <m/>
    <x v="0"/>
    <s v="0008"/>
    <s v="0004"/>
    <s v="0001"/>
    <s v=""/>
    <s v="0000"/>
    <n v="11"/>
    <s v="S"/>
    <s v="CUOTA DE FISCALIZACIÓN Y AUDITAJE"/>
    <n v="21107000"/>
    <n v="0"/>
    <n v="0"/>
    <n v="21107000"/>
    <n v="21107000"/>
    <n v="21107000"/>
    <n v="21107000"/>
    <n v="21107000"/>
    <s v="Nacion"/>
    <s v="Gastos Generales"/>
    <s v="CUOTA DE FISCALIZACIÓN Y AUDITAJE"/>
  </r>
  <r>
    <x v="22"/>
    <s v="400101"/>
    <x v="96"/>
    <m/>
    <x v="0"/>
    <s v="0003"/>
    <s v="0004"/>
    <s v="0002"/>
    <s v="0002"/>
    <s v="0000"/>
    <n v="10"/>
    <s v="C"/>
    <s v="CUOTAS PARTES PENSIONALES (DE PENSIONES)"/>
    <n v="21349000"/>
    <n v="0"/>
    <n v="0"/>
    <n v="21349000"/>
    <n v="12422279"/>
    <n v="12422279"/>
    <n v="10956527"/>
    <n v="10956527"/>
    <s v="Nacion"/>
    <s v="Transferencias"/>
    <s v="CUOTAS PARTES PENSIONALES (DE PENSIONES)"/>
  </r>
  <r>
    <x v="19"/>
    <s v="191301"/>
    <x v="134"/>
    <m/>
    <x v="0"/>
    <s v="0008"/>
    <s v="0001"/>
    <s v="0000"/>
    <s v=""/>
    <s v="0000"/>
    <n v="20"/>
    <s v="P"/>
    <s v="IMPUESTOS"/>
    <n v="21683000"/>
    <n v="0"/>
    <n v="0"/>
    <n v="21683000"/>
    <n v="20285000"/>
    <n v="20285000"/>
    <n v="20285000"/>
    <n v="20285000"/>
    <s v="Propios"/>
    <s v="Gastos Generales"/>
    <s v="IMPUESTOS"/>
  </r>
  <r>
    <x v="13"/>
    <s v="322400"/>
    <x v="121"/>
    <m/>
    <x v="0"/>
    <s v="0002"/>
    <s v="0000"/>
    <s v="0000"/>
    <s v=""/>
    <s v="0000"/>
    <n v="10"/>
    <s v="C"/>
    <s v="ADQUISICIÓN DE BIENES  Y SERVICIOS"/>
    <n v="21844000"/>
    <n v="0"/>
    <n v="0"/>
    <n v="21844000"/>
    <n v="12813927"/>
    <n v="12813927"/>
    <n v="12813927"/>
    <n v="12813927"/>
    <s v="Nacion"/>
    <s v="Gastos Generales"/>
    <s v="ADQUISICIÓN DE BIENES  Y SERVICIOS"/>
  </r>
  <r>
    <x v="10"/>
    <s v="223900"/>
    <x v="69"/>
    <m/>
    <x v="0"/>
    <s v="0008"/>
    <s v="0004"/>
    <s v="0001"/>
    <s v=""/>
    <s v="0000"/>
    <n v="11"/>
    <s v="S"/>
    <s v="CUOTA DE FISCALIZACIÓN Y AUDITAJE"/>
    <n v="21844000"/>
    <n v="0"/>
    <n v="0"/>
    <n v="21844000"/>
    <n v="21844000"/>
    <n v="21844000"/>
    <n v="21844000"/>
    <n v="21844000"/>
    <s v="Nacion"/>
    <s v="Gastos Generales"/>
    <s v="CUOTA DE FISCALIZACIÓN Y AUDITAJE"/>
  </r>
  <r>
    <x v="31"/>
    <s v="460200"/>
    <x v="159"/>
    <m/>
    <x v="0"/>
    <s v="0008"/>
    <s v="0005"/>
    <s v="0000"/>
    <s v=""/>
    <s v="0000"/>
    <n v="27"/>
    <s v="P"/>
    <s v="MULTAS, SANCIONES E INTERESES DE MORA"/>
    <n v="0"/>
    <n v="22040000"/>
    <n v="0"/>
    <n v="22040000"/>
    <n v="22040000"/>
    <n v="22040000"/>
    <n v="22040000"/>
    <n v="0"/>
    <s v="Propios"/>
    <s v="Gastos Generales"/>
    <s v="MULTAS, SANCIONES E INTERESES DE MORA"/>
  </r>
  <r>
    <x v="19"/>
    <s v="191200"/>
    <x v="160"/>
    <s v="2021011000093"/>
    <x v="2"/>
    <s v="1903"/>
    <s v="0300"/>
    <s v="0009"/>
    <s v="20201C"/>
    <s v="0000"/>
    <n v="21"/>
    <s v="P"/>
    <s v="MEJORAMIENTO DE LA CAPACIDAD ANALITICA DE LOS LABORATORIOS RELACIONADA CON LOS PRODUCTOS COMPETENCIA DEL INVIMA  NACIONAL"/>
    <n v="2000000000"/>
    <n v="0"/>
    <n v="1977925767"/>
    <n v="22074233"/>
    <n v="22074233"/>
    <n v="22074233"/>
    <n v="22074233"/>
    <n v="22074233"/>
    <s v="Propios"/>
    <s v="Inspección, vigilancia y control"/>
    <s v="2. SEGURIDAD HUMANA Y JUSTICIA SOCIAL / C. MÁS GOBERNANZA Y GOBERNABILIDAD, MEJORES SISTEMAS DE INFORMACIÓN EN SALUD"/>
  </r>
  <r>
    <x v="7"/>
    <s v="241400"/>
    <x v="40"/>
    <m/>
    <x v="0"/>
    <s v="0008"/>
    <s v="0004"/>
    <s v="0001"/>
    <s v=""/>
    <s v="0000"/>
    <n v="11"/>
    <s v="S"/>
    <s v="CUOTA DE FISCALIZACIÓN Y AUDITAJE"/>
    <n v="22692000"/>
    <n v="0"/>
    <n v="0"/>
    <n v="22692000"/>
    <n v="22692000"/>
    <n v="22692000"/>
    <n v="22692000"/>
    <n v="22692000"/>
    <s v="Nacion"/>
    <s v="Gastos Generales"/>
    <s v="CUOTA DE FISCALIZACIÓN Y AUDITAJE"/>
  </r>
  <r>
    <x v="13"/>
    <s v="321000"/>
    <x v="161"/>
    <m/>
    <x v="0"/>
    <s v="0008"/>
    <s v="0004"/>
    <s v="0001"/>
    <s v=""/>
    <s v="0000"/>
    <n v="11"/>
    <s v="S"/>
    <s v="CUOTA DE FISCALIZACIÓN Y AUDITAJE"/>
    <n v="22823000"/>
    <n v="0"/>
    <n v="0"/>
    <n v="22823000"/>
    <n v="22823000"/>
    <n v="22823000"/>
    <n v="22823000"/>
    <n v="22823000"/>
    <s v="Nacion"/>
    <s v="Gastos Generales"/>
    <s v="CUOTA DE FISCALIZACIÓN Y AUDITAJE"/>
  </r>
  <r>
    <x v="13"/>
    <s v="322300"/>
    <x v="162"/>
    <m/>
    <x v="0"/>
    <s v="0008"/>
    <s v="0004"/>
    <s v="0001"/>
    <s v=""/>
    <s v="0000"/>
    <n v="11"/>
    <s v="S"/>
    <s v="CUOTA DE FISCALIZACIÓN Y AUDITAJE"/>
    <n v="22932000"/>
    <n v="0"/>
    <n v="0"/>
    <n v="22932000"/>
    <n v="22932000"/>
    <n v="22932000"/>
    <n v="22932000"/>
    <n v="22932000"/>
    <s v="Nacion"/>
    <s v="Gastos Generales"/>
    <s v="CUOTA DE FISCALIZACIÓN Y AUDITAJE"/>
  </r>
  <r>
    <x v="28"/>
    <s v="360107"/>
    <x v="89"/>
    <m/>
    <x v="0"/>
    <s v="0008"/>
    <s v="0001"/>
    <s v="0000"/>
    <s v=""/>
    <s v="0000"/>
    <n v="16"/>
    <s v="C"/>
    <s v="IMPUESTOS"/>
    <n v="22955000"/>
    <n v="0"/>
    <n v="0"/>
    <n v="22955000"/>
    <n v="2538894"/>
    <n v="2538894"/>
    <n v="2538894"/>
    <n v="2538894"/>
    <s v="Nacion"/>
    <s v="Gastos Generales"/>
    <s v="IMPUESTOS"/>
  </r>
  <r>
    <x v="14"/>
    <s v="050300"/>
    <x v="21"/>
    <m/>
    <x v="0"/>
    <s v="0003"/>
    <s v="0006"/>
    <s v="0001"/>
    <s v="0005"/>
    <s v="0000"/>
    <n v="27"/>
    <s v="P"/>
    <s v="ASOCIACIÓN COLOMBIANA DE UNIVERSIDADES -ASCUN-"/>
    <n v="23000000"/>
    <n v="0"/>
    <n v="0"/>
    <n v="23000000"/>
    <n v="23000000"/>
    <n v="23000000"/>
    <n v="23000000"/>
    <n v="23000000"/>
    <s v="Propios"/>
    <s v="Transferencias"/>
    <s v="ASOCIACIÓN COLOMBIANA DE UNIVERSIDADES -ASCUN-"/>
  </r>
  <r>
    <x v="28"/>
    <s v="360200"/>
    <x v="92"/>
    <m/>
    <x v="0"/>
    <s v="0006"/>
    <s v="0001"/>
    <s v="0004"/>
    <s v="0009"/>
    <s v="0000"/>
    <n v="27"/>
    <s v="P"/>
    <s v="PRÉSTAMOS EDUCATIVOS"/>
    <n v="23000000"/>
    <n v="0"/>
    <n v="0"/>
    <n v="23000000"/>
    <n v="0"/>
    <n v="0"/>
    <n v="0"/>
    <n v="0"/>
    <s v="Propios"/>
    <s v="Transferencias de Capital"/>
    <s v="PRÉSTAMOS EDUCATIVOS"/>
  </r>
  <r>
    <x v="10"/>
    <s v="223900"/>
    <x v="69"/>
    <m/>
    <x v="0"/>
    <s v="0001"/>
    <s v="0002"/>
    <s v="0003"/>
    <s v=""/>
    <s v="0000"/>
    <n v="10"/>
    <s v="C"/>
    <s v="REMUNERACIONES NO CONSTITUTIVAS DE FACTOR SALARIAL"/>
    <n v="16970125"/>
    <n v="6100000"/>
    <n v="0"/>
    <n v="23070125"/>
    <n v="23070125"/>
    <n v="23070125"/>
    <n v="23070125"/>
    <n v="23070125"/>
    <s v="Nacion"/>
    <s v="Gastos de Personal"/>
    <s v="REMUNERACIONES NO CONSTITUTIVAS DE FACTOR SALARIAL"/>
  </r>
  <r>
    <x v="29"/>
    <s v="410500"/>
    <x v="111"/>
    <m/>
    <x v="0"/>
    <s v="0003"/>
    <s v="0003"/>
    <s v="0001"/>
    <s v="0999"/>
    <s v="0000"/>
    <n v="10"/>
    <s v="C"/>
    <s v="OTRAS TRANSFERENCIAS - DISTRIBUCIÓN PREVIO CONCEPTO DGPPN"/>
    <n v="1092000000"/>
    <n v="0"/>
    <n v="1068910614"/>
    <n v="23089386"/>
    <n v="0"/>
    <n v="0"/>
    <n v="0"/>
    <n v="0"/>
    <s v="Nacion"/>
    <s v="Transferencias"/>
    <s v="OTRAS TRANSFERENCIAS - DISTRIBUCIÓN PREVIO CONCEPTO DGPPN"/>
  </r>
  <r>
    <x v="1"/>
    <s v="110400"/>
    <x v="126"/>
    <m/>
    <x v="0"/>
    <s v="0008"/>
    <s v="0003"/>
    <s v="0000"/>
    <s v=""/>
    <s v="0000"/>
    <n v="20"/>
    <s v="P"/>
    <s v="TASAS Y DERECHOS ADMINISTRATIVOS"/>
    <n v="24000000"/>
    <n v="0"/>
    <n v="0"/>
    <n v="24000000"/>
    <n v="24000000"/>
    <n v="2946290"/>
    <n v="2946290"/>
    <n v="2946290"/>
    <s v="Propios"/>
    <s v="Gastos Generales"/>
    <s v="TASAS Y DERECHOS ADMINISTRATIVOS"/>
  </r>
  <r>
    <x v="4"/>
    <s v="151900"/>
    <x v="163"/>
    <m/>
    <x v="0"/>
    <s v="0008"/>
    <s v="0005"/>
    <s v="0000"/>
    <s v=""/>
    <s v="0000"/>
    <n v="20"/>
    <s v="P"/>
    <s v="MULTAS, SANCIONES E INTERESES DE MORA"/>
    <n v="24000000"/>
    <n v="0"/>
    <n v="0"/>
    <n v="24000000"/>
    <n v="20881923"/>
    <n v="20881923"/>
    <n v="20881923"/>
    <n v="20881923"/>
    <s v="Propios"/>
    <s v="Gastos Generales"/>
    <s v="MULTAS, SANCIONES E INTERESES DE MORA"/>
  </r>
  <r>
    <x v="9"/>
    <s v="290200"/>
    <x v="15"/>
    <s v="2018011000851"/>
    <x v="2"/>
    <s v="2901"/>
    <s v="0800"/>
    <s v="0012"/>
    <s v="20111D"/>
    <s v="0000"/>
    <n v="21"/>
    <s v="P"/>
    <s v="MEJORAMIENTO DE LA CAPACIDAD DE ANÁLISIS EN PRUEBAS DE ADN A NIVEL  NACIONAL"/>
    <n v="24160000"/>
    <n v="0"/>
    <n v="0"/>
    <n v="24160000"/>
    <n v="24160000"/>
    <n v="24160000"/>
    <n v="24160000"/>
    <n v="24160000"/>
    <s v="Propios"/>
    <s v="Efectividad de la investigación penal y técnico científica"/>
    <s v="2. SEGURIDAD HUMANA Y JUSTICIA SOCIAL / D. CAPACIDADES Y LA OFERTA DEL SISTEMA DE JUSTICIA"/>
  </r>
  <r>
    <x v="10"/>
    <s v="220101"/>
    <x v="39"/>
    <m/>
    <x v="0"/>
    <s v="0001"/>
    <s v="0002"/>
    <s v="0001"/>
    <s v=""/>
    <s v="0000"/>
    <n v="10"/>
    <s v="C"/>
    <s v="SALARIO"/>
    <n v="263685683"/>
    <n v="0"/>
    <n v="238977064"/>
    <n v="24708619"/>
    <n v="24708619"/>
    <n v="24708619"/>
    <n v="24708619"/>
    <n v="24708619"/>
    <s v="Nacion"/>
    <s v="Gastos de Personal"/>
    <s v="SALARIO"/>
  </r>
  <r>
    <x v="2"/>
    <s v="130118"/>
    <x v="45"/>
    <m/>
    <x v="0"/>
    <s v="0003"/>
    <s v="0004"/>
    <s v="0002"/>
    <s v="0012"/>
    <s v="0000"/>
    <n v="10"/>
    <s v="C"/>
    <s v="INCAPACIDADES Y LICENCIAS DE MATERNIDAD Y PATERNIDAD (NO DE PENSIONES)"/>
    <n v="10000000"/>
    <n v="15000000"/>
    <n v="0"/>
    <n v="25000000"/>
    <n v="6472339"/>
    <n v="6472339"/>
    <n v="6472339"/>
    <n v="6472339"/>
    <s v="Nacion"/>
    <s v="Transferencias"/>
    <s v="INCAPACIDADES Y LICENCIAS DE MATERNIDAD Y PATERNIDAD (NO DE PENSIONES)"/>
  </r>
  <r>
    <x v="28"/>
    <s v="360101"/>
    <x v="91"/>
    <m/>
    <x v="0"/>
    <s v="0003"/>
    <s v="0003"/>
    <s v="0004"/>
    <s v="0019"/>
    <s v="0000"/>
    <n v="10"/>
    <s v="C"/>
    <s v="CONSEJO NACIONAL DEL TRABAJO SOCIAL"/>
    <n v="25040000"/>
    <n v="0"/>
    <n v="0"/>
    <n v="25040000"/>
    <n v="25040000"/>
    <n v="25040000"/>
    <n v="25040000"/>
    <n v="25040000"/>
    <s v="Nacion"/>
    <s v="Transferencias"/>
    <s v="CONSEJO NACIONAL DEL TRABAJO SOCIAL"/>
  </r>
  <r>
    <x v="14"/>
    <s v="380100"/>
    <x v="164"/>
    <m/>
    <x v="0"/>
    <s v="0008"/>
    <s v="0004"/>
    <s v="0004"/>
    <s v=""/>
    <s v="0000"/>
    <n v="20"/>
    <s v="P"/>
    <s v="CONTRIBUCIÓN DE VALORIZACIÓN MUNICIPAL"/>
    <n v="25058159"/>
    <n v="0"/>
    <n v="0"/>
    <n v="25058159"/>
    <n v="0"/>
    <n v="0"/>
    <n v="0"/>
    <n v="0"/>
    <s v="Propios"/>
    <s v="Gastos Generales"/>
    <s v="CONTRIBUCIÓN DE VALORIZACIÓN MUNICIPAL"/>
  </r>
  <r>
    <x v="2"/>
    <s v="131200"/>
    <x v="8"/>
    <m/>
    <x v="0"/>
    <s v="0008"/>
    <s v="0001"/>
    <s v="0000"/>
    <s v=""/>
    <s v="0000"/>
    <n v="10"/>
    <s v="C"/>
    <s v="IMPUESTOS"/>
    <n v="65000000"/>
    <n v="0"/>
    <n v="39209000"/>
    <n v="25791000"/>
    <n v="25789000"/>
    <n v="25789000"/>
    <n v="25789000"/>
    <n v="25789000"/>
    <s v="Nacion"/>
    <s v="Gastos Generales"/>
    <s v="IMPUESTOS"/>
  </r>
  <r>
    <x v="21"/>
    <s v="330700"/>
    <x v="57"/>
    <m/>
    <x v="0"/>
    <s v="0001"/>
    <s v="0002"/>
    <s v="0002"/>
    <s v=""/>
    <s v="0000"/>
    <n v="10"/>
    <s v="C"/>
    <s v="CONTRIBUCIONES INHERENTES A LA NÓMINA"/>
    <n v="0"/>
    <n v="25832090"/>
    <n v="0"/>
    <n v="25832090"/>
    <n v="25832089"/>
    <n v="677046"/>
    <n v="677046"/>
    <n v="677046"/>
    <s v="Nacion"/>
    <s v="Gastos de Personal"/>
    <s v="CONTRIBUCIONES INHERENTES A LA NÓMINA"/>
  </r>
  <r>
    <x v="13"/>
    <s v="321000"/>
    <x v="161"/>
    <m/>
    <x v="0"/>
    <s v="0003"/>
    <s v="0004"/>
    <s v="0002"/>
    <s v="0002"/>
    <s v="0000"/>
    <n v="16"/>
    <s v="S"/>
    <s v="CUOTAS PARTES PENSIONALES (DE PENSIONES)"/>
    <n v="0"/>
    <n v="26262676"/>
    <n v="0"/>
    <n v="26262676"/>
    <n v="26262676"/>
    <n v="26262676"/>
    <n v="26262676"/>
    <n v="26262676"/>
    <s v="Nacion"/>
    <s v="Transferencias"/>
    <s v="CUOTAS PARTES PENSIONALES (DE PENSIONES)"/>
  </r>
  <r>
    <x v="21"/>
    <s v="330700"/>
    <x v="57"/>
    <m/>
    <x v="0"/>
    <s v="0003"/>
    <s v="0006"/>
    <s v="0001"/>
    <s v="0005"/>
    <s v="0000"/>
    <n v="10"/>
    <s v="C"/>
    <s v="ASOCIACIÓN COLOMBIANA DE UNIVERSIDADES -ASCUN-"/>
    <n v="0"/>
    <n v="26355252"/>
    <n v="0"/>
    <n v="26355252"/>
    <n v="26355252"/>
    <n v="26355252"/>
    <n v="26355252"/>
    <n v="26355252"/>
    <s v="Nacion"/>
    <s v="Transferencias"/>
    <s v="ASOCIACIÓN COLOMBIANA DE UNIVERSIDADES -ASCUN-"/>
  </r>
  <r>
    <x v="28"/>
    <s v="360101"/>
    <x v="91"/>
    <m/>
    <x v="0"/>
    <s v="0003"/>
    <s v="0004"/>
    <s v="0002"/>
    <s v="0075"/>
    <s v="0000"/>
    <n v="10"/>
    <s v="C"/>
    <s v="FONDO DE PENSIONES PÚBLICAS DEL NIVEL NACIONAL - MESADAS PENSIONALES - CORPORACIÓN ELÉCTRICA DE LA COSTA ATLÁNTICA S.A E.S.P CORELCA S.A E.S.P (DE PENSIONES)"/>
    <n v="102883000"/>
    <n v="3358532"/>
    <n v="79757448"/>
    <n v="26484084"/>
    <n v="26484084"/>
    <n v="26484084"/>
    <n v="26465999.809999999"/>
    <n v="26465015.98"/>
    <s v="Nacion"/>
    <s v="Transferencias"/>
    <s v="FONDO DE PENSIONES PÚBLICAS DEL NIVEL NACIONAL - MESADAS PENSIONALES - CORPORACIÓN ELÉCTRICA DE LA COSTA ATLÁNTICA S.A E.S.P CORELCA S.A E.S.P (DE PENSIONES)"/>
  </r>
  <r>
    <x v="10"/>
    <s v="224100"/>
    <x v="165"/>
    <m/>
    <x v="0"/>
    <s v="0001"/>
    <s v="0002"/>
    <s v="0003"/>
    <s v=""/>
    <s v="0000"/>
    <n v="10"/>
    <s v="C"/>
    <s v="REMUNERACIONES NO CONSTITUTIVAS DE FACTOR SALARIAL"/>
    <n v="26567418"/>
    <n v="0"/>
    <n v="0"/>
    <n v="26567418"/>
    <n v="26323624"/>
    <n v="26323624"/>
    <n v="26323624"/>
    <n v="26323624"/>
    <s v="Nacion"/>
    <s v="Gastos de Personal"/>
    <s v="REMUNERACIONES NO CONSTITUTIVAS DE FACTOR SALARIAL"/>
  </r>
  <r>
    <x v="13"/>
    <s v="321200"/>
    <x v="166"/>
    <m/>
    <x v="0"/>
    <s v="0008"/>
    <s v="0004"/>
    <s v="0001"/>
    <s v=""/>
    <s v="0000"/>
    <n v="11"/>
    <s v="S"/>
    <s v="CUOTA DE FISCALIZACIÓN Y AUDITAJE"/>
    <n v="26645000"/>
    <n v="0"/>
    <n v="0"/>
    <n v="26645000"/>
    <n v="4794524"/>
    <n v="4794524"/>
    <n v="4794524"/>
    <n v="4794524"/>
    <s v="Nacion"/>
    <s v="Gastos Generales"/>
    <s v="CUOTA DE FISCALIZACIÓN Y AUDITAJE"/>
  </r>
  <r>
    <x v="31"/>
    <s v="460400"/>
    <x v="114"/>
    <m/>
    <x v="0"/>
    <s v="0003"/>
    <s v="0004"/>
    <s v="0002"/>
    <s v="0012"/>
    <s v="0000"/>
    <n v="10"/>
    <s v="C"/>
    <s v="INCAPACIDADES Y LICENCIAS DE MATERNIDAD Y PATERNIDAD (NO DE PENSIONES)"/>
    <n v="19698155"/>
    <n v="7000000"/>
    <n v="0"/>
    <n v="26698155"/>
    <n v="19812376"/>
    <n v="19812376"/>
    <n v="19812376"/>
    <n v="19812376"/>
    <s v="Nacion"/>
    <s v="Transferencias"/>
    <s v="INCAPACIDADES Y LICENCIAS DE MATERNIDAD Y PATERNIDAD (NO DE PENSIONES)"/>
  </r>
  <r>
    <x v="24"/>
    <s v="370900"/>
    <x v="93"/>
    <m/>
    <x v="0"/>
    <s v="0008"/>
    <s v="0001"/>
    <s v="0000"/>
    <s v=""/>
    <s v="0000"/>
    <n v="10"/>
    <s v="C"/>
    <s v="IMPUESTOS"/>
    <n v="6700000"/>
    <n v="30000000"/>
    <n v="10000000"/>
    <n v="26700000"/>
    <n v="22967000"/>
    <n v="22898000"/>
    <n v="22898000"/>
    <n v="22898000"/>
    <s v="Nacion"/>
    <s v="Gastos Generales"/>
    <s v="IMPUESTOS"/>
  </r>
  <r>
    <x v="13"/>
    <s v="323100"/>
    <x v="116"/>
    <m/>
    <x v="0"/>
    <s v="0002"/>
    <s v="0000"/>
    <s v="0000"/>
    <s v=""/>
    <s v="0000"/>
    <n v="10"/>
    <s v="C"/>
    <s v="ADQUISICIÓN DE BIENES  Y SERVICIOS"/>
    <n v="26754000"/>
    <n v="0"/>
    <n v="0"/>
    <n v="26754000"/>
    <n v="26754000"/>
    <n v="26754000"/>
    <n v="26754000"/>
    <n v="26754000"/>
    <s v="Nacion"/>
    <s v="Gastos Generales"/>
    <s v="ADQUISICIÓN DE BIENES  Y SERVICIOS"/>
  </r>
  <r>
    <x v="12"/>
    <s v="210300"/>
    <x v="99"/>
    <m/>
    <x v="0"/>
    <s v="0003"/>
    <s v="0010"/>
    <s v="0000"/>
    <s v=""/>
    <s v="0000"/>
    <n v="10"/>
    <s v="C"/>
    <s v="SENTENCIAS Y CONCILIACIONES"/>
    <n v="26978000"/>
    <n v="0"/>
    <n v="0"/>
    <n v="26978000"/>
    <n v="10269854.24"/>
    <n v="2613264"/>
    <n v="2613264"/>
    <n v="2613264"/>
    <s v="Nacion"/>
    <s v="Transferencias"/>
    <s v="SENTENCIAS Y CONCILIACIONES"/>
  </r>
  <r>
    <x v="24"/>
    <s v="370800"/>
    <x v="73"/>
    <m/>
    <x v="0"/>
    <s v="0008"/>
    <s v="0005"/>
    <s v="0000"/>
    <s v=""/>
    <s v="0000"/>
    <n v="10"/>
    <s v="C"/>
    <s v="MULTAS, SANCIONES E INTERESES DE MORA"/>
    <n v="57400000"/>
    <n v="0"/>
    <n v="30000000"/>
    <n v="27400000"/>
    <n v="17649000"/>
    <n v="17649000"/>
    <n v="17649000"/>
    <n v="17649000"/>
    <s v="Nacion"/>
    <s v="Gastos Generales"/>
    <s v="MULTAS, SANCIONES E INTERESES DE MORA"/>
  </r>
  <r>
    <x v="13"/>
    <s v="322800"/>
    <x v="130"/>
    <m/>
    <x v="0"/>
    <s v="0008"/>
    <s v="0001"/>
    <s v="0000"/>
    <s v=""/>
    <s v="0000"/>
    <n v="16"/>
    <s v="S"/>
    <s v="IMPUESTOS"/>
    <n v="0"/>
    <n v="27534971"/>
    <n v="0"/>
    <n v="27534971"/>
    <n v="23278318"/>
    <n v="23278318"/>
    <n v="23278318"/>
    <n v="23278318"/>
    <s v="Nacion"/>
    <s v="Gastos Generales"/>
    <s v="IMPUESTOS"/>
  </r>
  <r>
    <x v="4"/>
    <s v="151100"/>
    <x v="81"/>
    <m/>
    <x v="0"/>
    <s v="0003"/>
    <s v="0004"/>
    <s v="0002"/>
    <s v="0001"/>
    <s v="0000"/>
    <n v="10"/>
    <s v="C"/>
    <s v="MESADAS PENSIONALES (DE PENSIONES)"/>
    <n v="20000000"/>
    <n v="8000000"/>
    <n v="0"/>
    <n v="28000000"/>
    <n v="27303744"/>
    <n v="27303744"/>
    <n v="27303744"/>
    <n v="27303744"/>
    <s v="Nacion"/>
    <s v="Transferencias"/>
    <s v="MESADAS PENSIONALES (DE PENSIONES)"/>
  </r>
  <r>
    <x v="13"/>
    <s v="320104"/>
    <x v="55"/>
    <m/>
    <x v="0"/>
    <s v="0008"/>
    <s v="0001"/>
    <s v="0000"/>
    <s v=""/>
    <s v="0000"/>
    <n v="11"/>
    <s v="S"/>
    <s v="IMPUESTOS"/>
    <n v="28063000"/>
    <n v="0"/>
    <n v="0"/>
    <n v="28063000"/>
    <n v="300000"/>
    <n v="300000"/>
    <n v="300000"/>
    <n v="300000"/>
    <s v="Nacion"/>
    <s v="Gastos Generales"/>
    <s v="IMPUESTOS"/>
  </r>
  <r>
    <x v="10"/>
    <s v="225724"/>
    <x v="167"/>
    <m/>
    <x v="0"/>
    <s v="0003"/>
    <s v="0003"/>
    <s v="0004"/>
    <s v="0061"/>
    <s v="0000"/>
    <n v="10"/>
    <s v="C"/>
    <s v="A  INSTITUCIONES  DE EDUCACIÓN SUPERIOR PÚBLICAS – DESCUENTO DE MATRÍCULAS POR VOTACIONES (LEY 2019 DE 2020)"/>
    <n v="28321077"/>
    <n v="0"/>
    <n v="0"/>
    <n v="28321077"/>
    <n v="28321077"/>
    <n v="28321077"/>
    <n v="28321077"/>
    <n v="28321077"/>
    <s v="Nacion"/>
    <s v="Transferencias"/>
    <s v="A  INSTITUCIONES  DE EDUCACIÓN SUPERIOR PÚBLICAS – DESCUENTO DE MATRÍCULAS POR VOTACIONES (LEY 2019 DE 2020)"/>
  </r>
  <r>
    <x v="14"/>
    <s v="380100"/>
    <x v="164"/>
    <m/>
    <x v="0"/>
    <s v="0001"/>
    <s v="0001"/>
    <s v="0004"/>
    <s v=""/>
    <s v="0000"/>
    <n v="20"/>
    <s v="P"/>
    <s v="OTROS GASTOS DE PERSONAL - DISTRIBUCIÓN PREVIO CONCEPTO DGPPN"/>
    <n v="1923569454"/>
    <n v="0"/>
    <n v="1895150262"/>
    <n v="28419192"/>
    <n v="0"/>
    <n v="0"/>
    <n v="0"/>
    <n v="0"/>
    <s v="Propios"/>
    <s v="Gastos de Personal"/>
    <s v="OTROS GASTOS DE PERSONAL - DISTRIBUCIÓN PREVIO CONCEPTO DGPPN"/>
  </r>
  <r>
    <x v="4"/>
    <s v="151000"/>
    <x v="27"/>
    <m/>
    <x v="0"/>
    <s v="0008"/>
    <s v="0003"/>
    <s v="0000"/>
    <s v=""/>
    <s v="0000"/>
    <n v="20"/>
    <s v="P"/>
    <s v="TASAS Y DERECHOS ADMINISTRATIVOS"/>
    <n v="20000000"/>
    <n v="9000000"/>
    <n v="0"/>
    <n v="29000000"/>
    <n v="24786764"/>
    <n v="24786764"/>
    <n v="24786764"/>
    <n v="24786764"/>
    <s v="Propios"/>
    <s v="Gastos Generales"/>
    <s v="TASAS Y DERECHOS ADMINISTRATIVOS"/>
  </r>
  <r>
    <x v="4"/>
    <s v="150300"/>
    <x v="26"/>
    <m/>
    <x v="0"/>
    <s v="0003"/>
    <s v="0004"/>
    <s v="0002"/>
    <s v="0002"/>
    <s v="0000"/>
    <n v="20"/>
    <s v="P"/>
    <s v="CUOTAS PARTES PENSIONALES (DE PENSIONES)"/>
    <n v="29000000"/>
    <n v="0"/>
    <n v="0"/>
    <n v="29000000"/>
    <n v="12871648"/>
    <n v="12871648"/>
    <n v="12871648"/>
    <n v="12871648"/>
    <s v="Propios"/>
    <s v="Transferencias"/>
    <s v="CUOTAS PARTES PENSIONALES (DE PENSIONES)"/>
  </r>
  <r>
    <x v="31"/>
    <s v="460400"/>
    <x v="114"/>
    <m/>
    <x v="0"/>
    <s v="0008"/>
    <s v="0001"/>
    <s v="0000"/>
    <s v=""/>
    <s v="0000"/>
    <n v="10"/>
    <s v="C"/>
    <s v="IMPUESTOS"/>
    <n v="29546799"/>
    <n v="0"/>
    <n v="0"/>
    <n v="29546799"/>
    <n v="29153179"/>
    <n v="29153179"/>
    <n v="29153179"/>
    <n v="29153179"/>
    <s v="Nacion"/>
    <s v="Gastos Generales"/>
    <s v="IMPUESTOS"/>
  </r>
  <r>
    <x v="10"/>
    <s v="224100"/>
    <x v="165"/>
    <m/>
    <x v="0"/>
    <s v="0003"/>
    <s v="0003"/>
    <s v="0004"/>
    <s v="0001"/>
    <s v="0000"/>
    <n v="10"/>
    <s v="C"/>
    <s v="TRANSFERENCIAS BIENESTAR UNIVERSITARIO (LEY 30 DE 1992)"/>
    <n v="0"/>
    <n v="29952007"/>
    <n v="0"/>
    <n v="29952007"/>
    <n v="29934450"/>
    <n v="29934450"/>
    <n v="0"/>
    <n v="0"/>
    <s v="Nacion"/>
    <s v="Transferencias"/>
    <s v="TRANSFERENCIAS BIENESTAR UNIVERSITARIO (LEY 30 DE 1992)"/>
  </r>
  <r>
    <x v="17"/>
    <s v="040200"/>
    <x v="117"/>
    <m/>
    <x v="0"/>
    <s v="0003"/>
    <s v="0010"/>
    <s v="0000"/>
    <s v=""/>
    <s v="0000"/>
    <n v="20"/>
    <s v="P"/>
    <s v="SENTENCIAS Y CONCILIACIONES"/>
    <n v="30000000"/>
    <n v="0"/>
    <n v="0"/>
    <n v="30000000"/>
    <n v="3696000"/>
    <n v="3696000"/>
    <n v="3696000"/>
    <n v="0"/>
    <s v="Propios"/>
    <s v="Transferencias"/>
    <s v="SENTENCIAS Y CONCILIACIONES"/>
  </r>
  <r>
    <x v="12"/>
    <s v="211000"/>
    <x v="74"/>
    <m/>
    <x v="0"/>
    <s v="0008"/>
    <s v="0003"/>
    <s v="0000"/>
    <s v=""/>
    <s v="0000"/>
    <n v="10"/>
    <s v="C"/>
    <s v="TASAS Y DERECHOS ADMINISTRATIVOS"/>
    <n v="24900000"/>
    <n v="5100000"/>
    <n v="0"/>
    <n v="30000000"/>
    <n v="29981888.100000001"/>
    <n v="29981888.100000001"/>
    <n v="29981888.100000001"/>
    <n v="29981888.100000001"/>
    <s v="Nacion"/>
    <s v="Gastos Generales"/>
    <s v="TASAS Y DERECHOS ADMINISTRATIVOS"/>
  </r>
  <r>
    <x v="15"/>
    <s v="340101"/>
    <x v="23"/>
    <m/>
    <x v="0"/>
    <s v="0008"/>
    <s v="0001"/>
    <s v="0000"/>
    <s v=""/>
    <s v="0000"/>
    <n v="10"/>
    <s v="C"/>
    <s v="IMPUESTOS"/>
    <n v="29000000"/>
    <n v="1400000"/>
    <n v="0"/>
    <n v="30400000"/>
    <n v="29685196"/>
    <n v="29685196"/>
    <n v="29685196"/>
    <n v="29685196"/>
    <s v="Nacion"/>
    <s v="Gastos Generales"/>
    <s v="IMPUESTOS"/>
  </r>
  <r>
    <x v="0"/>
    <s v="171500"/>
    <x v="14"/>
    <m/>
    <x v="0"/>
    <s v="0008"/>
    <s v="0001"/>
    <s v="0000"/>
    <s v=""/>
    <s v="0000"/>
    <n v="10"/>
    <s v="C"/>
    <s v="IMPUESTOS"/>
    <n v="58309000"/>
    <n v="0"/>
    <n v="27524315"/>
    <n v="30784685"/>
    <n v="17475685"/>
    <n v="16915485"/>
    <n v="16915485"/>
    <n v="16915485"/>
    <s v="Nacion"/>
    <s v="Gastos Generales"/>
    <s v="IMPUESTOS"/>
  </r>
  <r>
    <x v="24"/>
    <s v="370400"/>
    <x v="108"/>
    <m/>
    <x v="0"/>
    <s v="0008"/>
    <s v="0004"/>
    <s v="0001"/>
    <s v=""/>
    <s v="0000"/>
    <n v="11"/>
    <s v="S"/>
    <s v="CUOTA DE FISCALIZACIÓN Y AUDITAJE"/>
    <n v="30800000"/>
    <n v="0"/>
    <n v="0"/>
    <n v="30800000"/>
    <n v="27800255"/>
    <n v="27800255"/>
    <n v="27800255"/>
    <n v="27800255"/>
    <s v="Nacion"/>
    <s v="Gastos Generales"/>
    <s v="CUOTA DE FISCALIZACIÓN Y AUDITAJE"/>
  </r>
  <r>
    <x v="4"/>
    <s v="150113"/>
    <x v="34"/>
    <m/>
    <x v="0"/>
    <s v="0003"/>
    <s v="0004"/>
    <s v="0001"/>
    <s v="0006"/>
    <s v="0000"/>
    <n v="10"/>
    <s v="C"/>
    <s v="DERECHOS DE LOS SOLDADOS CUANDO RECIBEN LESIONES PERMANENTES, LITERAL F, ART. 40, LEY 48 DE 1993 (NO DE PENSIONES)"/>
    <n v="31000000"/>
    <n v="0"/>
    <n v="0"/>
    <n v="31000000"/>
    <n v="28320000"/>
    <n v="28320000"/>
    <n v="28320000"/>
    <n v="28320000"/>
    <s v="Nacion"/>
    <s v="Transferencias"/>
    <s v="DERECHOS DE LOS SOLDADOS CUANDO RECIBEN LESIONES PERMANENTES, LITERAL F, ART. 40, LEY 48 DE 1993 (NO DE PENSIONES)"/>
  </r>
  <r>
    <x v="4"/>
    <s v="150700"/>
    <x v="158"/>
    <m/>
    <x v="0"/>
    <s v="0003"/>
    <s v="0004"/>
    <s v="0002"/>
    <s v="0012"/>
    <s v="0000"/>
    <n v="20"/>
    <s v="P"/>
    <s v="INCAPACIDADES Y LICENCIAS DE MATERNIDAD Y PATERNIDAD (NO DE PENSIONES)"/>
    <n v="31000000"/>
    <n v="0"/>
    <n v="0"/>
    <n v="31000000"/>
    <n v="6489778"/>
    <n v="6489778"/>
    <n v="6489778"/>
    <n v="6489778"/>
    <s v="Propios"/>
    <s v="Transferencias"/>
    <s v="INCAPACIDADES Y LICENCIAS DE MATERNIDAD Y PATERNIDAD (NO DE PENSIONES)"/>
  </r>
  <r>
    <x v="31"/>
    <s v="460300"/>
    <x v="156"/>
    <m/>
    <x v="0"/>
    <s v="0008"/>
    <s v="0004"/>
    <s v="0001"/>
    <s v=""/>
    <s v="0000"/>
    <n v="11"/>
    <s v="S"/>
    <s v="CUOTA DE FISCALIZACIÓN Y AUDITAJE"/>
    <n v="31673800"/>
    <n v="0"/>
    <n v="0"/>
    <n v="31673800"/>
    <n v="29358240"/>
    <n v="29358240"/>
    <n v="29358240"/>
    <n v="29358240"/>
    <s v="Nacion"/>
    <s v="Gastos Generales"/>
    <s v="CUOTA DE FISCALIZACIÓN Y AUDITAJE"/>
  </r>
  <r>
    <x v="21"/>
    <s v="330101"/>
    <x v="59"/>
    <m/>
    <x v="0"/>
    <s v="0008"/>
    <s v="0003"/>
    <s v="0000"/>
    <s v=""/>
    <s v="0000"/>
    <n v="10"/>
    <s v="C"/>
    <s v="TASAS Y DERECHOS ADMINISTRATIVOS"/>
    <n v="31751904"/>
    <n v="0"/>
    <n v="0"/>
    <n v="31751904"/>
    <n v="3021375"/>
    <n v="3021375"/>
    <n v="3021375"/>
    <n v="3021375"/>
    <s v="Nacion"/>
    <s v="Gastos Generales"/>
    <s v="TASAS Y DERECHOS ADMINISTRATIVOS"/>
  </r>
  <r>
    <x v="21"/>
    <s v="330500"/>
    <x v="46"/>
    <m/>
    <x v="0"/>
    <s v="0003"/>
    <s v="0004"/>
    <s v="0002"/>
    <s v="0012"/>
    <s v="0000"/>
    <n v="10"/>
    <s v="C"/>
    <s v="INCAPACIDADES Y LICENCIAS DE MATERNIDAD Y PATERNIDAD (NO DE PENSIONES)"/>
    <n v="20000000"/>
    <n v="12000000"/>
    <n v="0"/>
    <n v="32000000"/>
    <n v="14151185"/>
    <n v="14151185"/>
    <n v="14151185"/>
    <n v="14151185"/>
    <s v="Nacion"/>
    <s v="Transferencias"/>
    <s v="INCAPACIDADES Y LICENCIAS DE MATERNIDAD Y PATERNIDAD (NO DE PENSIONES)"/>
  </r>
  <r>
    <x v="2"/>
    <s v="130101"/>
    <x v="43"/>
    <m/>
    <x v="0"/>
    <s v="0003"/>
    <s v="0011"/>
    <s v="0006"/>
    <s v="0003"/>
    <s v="0000"/>
    <n v="10"/>
    <s v="C"/>
    <s v="TRANSFERENCIAS  A FOGAFIN, PASIVOS CONTINGENTES DERIVADOS DE LA VENTA DE ACCIONES BANCO POPULAR Y BANCO DE COLOMBIA . ART 31. LEY 35 DE 1993, DECRETO 2049 DE 1993 Y 1118  DE 1995"/>
    <n v="1748000000"/>
    <n v="0"/>
    <n v="1715960641"/>
    <n v="32039359"/>
    <n v="32039358.77"/>
    <n v="32039358.77"/>
    <n v="32039358.77"/>
    <n v="32039358.77"/>
    <s v="Nacion"/>
    <s v="Transferencias"/>
    <s v="TRANSFERENCIAS  A FOGAFIN, PASIVOS CONTINGENTES DERIVADOS DE LA VENTA DE ACCIONES BANCO POPULAR Y BANCO DE COLOMBIA . ART 31. LEY 35 DE 1993, DECRETO 2049 DE 1993 Y 1118  DE 1995"/>
  </r>
  <r>
    <x v="13"/>
    <s v="323000"/>
    <x v="148"/>
    <m/>
    <x v="0"/>
    <s v="0001"/>
    <s v="0001"/>
    <s v="0003"/>
    <s v=""/>
    <s v="0000"/>
    <n v="16"/>
    <s v="S"/>
    <s v="REMUNERACIONES NO CONSTITUTIVAS DE FACTOR SALARIAL"/>
    <n v="0"/>
    <n v="32339633"/>
    <n v="0"/>
    <n v="32339633"/>
    <n v="32339633"/>
    <n v="32339633"/>
    <n v="32339633"/>
    <n v="32339633"/>
    <s v="Nacion"/>
    <s v="Gastos de Personal"/>
    <s v="REMUNERACIONES NO CONSTITUTIVAS DE FACTOR SALARIAL"/>
  </r>
  <r>
    <x v="4"/>
    <s v="150300"/>
    <x v="26"/>
    <m/>
    <x v="0"/>
    <s v="0008"/>
    <s v="0005"/>
    <s v="0000"/>
    <s v=""/>
    <s v="0000"/>
    <n v="20"/>
    <s v="P"/>
    <s v="MULTAS, SANCIONES E INTERESES DE MORA"/>
    <n v="0"/>
    <n v="32474000"/>
    <n v="0"/>
    <n v="32474000"/>
    <n v="32474000"/>
    <n v="32474000"/>
    <n v="32474000"/>
    <n v="32474000"/>
    <s v="Propios"/>
    <s v="Gastos Generales"/>
    <s v="MULTAS, SANCIONES E INTERESES DE MORA"/>
  </r>
  <r>
    <x v="4"/>
    <s v="150102"/>
    <x v="66"/>
    <m/>
    <x v="0"/>
    <s v="0003"/>
    <s v="0004"/>
    <s v="0002"/>
    <s v="0012"/>
    <s v="0000"/>
    <n v="10"/>
    <s v="C"/>
    <s v="INCAPACIDADES Y LICENCIAS DE MATERNIDAD Y PATERNIDAD (NO DE PENSIONES)"/>
    <n v="67000000"/>
    <n v="0"/>
    <n v="34241980"/>
    <n v="32758020"/>
    <n v="32657943.73"/>
    <n v="32657943.73"/>
    <n v="32657943.73"/>
    <n v="32657943.73"/>
    <s v="Nacion"/>
    <s v="Transferencias"/>
    <s v="INCAPACIDADES Y LICENCIAS DE MATERNIDAD Y PATERNIDAD (NO DE PENSIONES)"/>
  </r>
  <r>
    <x v="6"/>
    <s v="121100"/>
    <x v="36"/>
    <s v="2020011000247"/>
    <x v="2"/>
    <s v="1206"/>
    <s v="0800"/>
    <s v="0010"/>
    <s v="20112C"/>
    <s v="0000"/>
    <n v="10"/>
    <s v="C"/>
    <s v="MEJORAMIENTO TECNOLOGICO DE LA SEGURIDAD EN LOS ESTABLECIMIENTOS DE RECLUSION DEL ORDEN  NACIONAL"/>
    <n v="20000000000"/>
    <n v="0"/>
    <n v="19967050895"/>
    <n v="32949105"/>
    <n v="32949105"/>
    <n v="32949075"/>
    <n v="32949075"/>
    <n v="32949075"/>
    <s v="Nacion"/>
    <s v="Sistema penitenciario y carcelario en el marco de los derechos humanos"/>
    <s v="2. SEGURIDAD HUMANA Y JUSTICIA SOCIAL / C. ATENCIÓN A LA POBLACIÓN CONDENADA, SINDICADA Y POSPENADA EN LOS TERRITORIOS"/>
  </r>
  <r>
    <x v="13"/>
    <s v="323700"/>
    <x v="168"/>
    <m/>
    <x v="0"/>
    <s v="0008"/>
    <s v="0004"/>
    <s v="0001"/>
    <s v=""/>
    <s v="0000"/>
    <n v="16"/>
    <s v="S"/>
    <s v="CUOTA DE FISCALIZACIÓN Y AUDITAJE"/>
    <n v="0"/>
    <n v="33000000"/>
    <n v="0"/>
    <n v="33000000"/>
    <n v="33000000"/>
    <n v="33000000"/>
    <n v="33000000"/>
    <n v="33000000"/>
    <s v="Nacion"/>
    <s v="Gastos Generales"/>
    <s v="CUOTA DE FISCALIZACIÓN Y AUDITAJE"/>
  </r>
  <r>
    <x v="15"/>
    <s v="250101"/>
    <x v="83"/>
    <m/>
    <x v="0"/>
    <s v="0008"/>
    <s v="0004"/>
    <s v="0004"/>
    <s v=""/>
    <s v="0000"/>
    <n v="10"/>
    <s v="C"/>
    <s v="CONTRIBUCIÓN DE VALORIZACIÓN MUNICIPAL"/>
    <n v="33000000"/>
    <n v="0"/>
    <n v="0"/>
    <n v="33000000"/>
    <n v="0"/>
    <n v="0"/>
    <n v="0"/>
    <n v="0"/>
    <s v="Nacion"/>
    <s v="Gastos Generales"/>
    <s v="CONTRIBUCIÓN DE VALORIZACIÓN MUNICIPAL"/>
  </r>
  <r>
    <x v="4"/>
    <s v="150104"/>
    <x v="29"/>
    <m/>
    <x v="0"/>
    <s v="0001"/>
    <s v="0001"/>
    <s v="0001"/>
    <s v=""/>
    <s v="0000"/>
    <n v="16"/>
    <s v="S"/>
    <s v="SALARIO"/>
    <n v="34000000"/>
    <n v="0"/>
    <n v="532957"/>
    <n v="33467043"/>
    <n v="33467042.620000001"/>
    <n v="33467042.620000001"/>
    <n v="33467042.620000001"/>
    <n v="33467042.620000001"/>
    <s v="Nacion"/>
    <s v="Gastos de Personal"/>
    <s v="SALARIO"/>
  </r>
  <r>
    <x v="0"/>
    <s v="170101"/>
    <x v="13"/>
    <m/>
    <x v="0"/>
    <s v="0008"/>
    <s v="0003"/>
    <s v="0000"/>
    <s v=""/>
    <s v="0000"/>
    <n v="10"/>
    <s v="C"/>
    <s v="TASAS Y DERECHOS ADMINISTRATIVOS"/>
    <n v="33487000"/>
    <n v="0"/>
    <n v="0"/>
    <n v="33487000"/>
    <n v="0"/>
    <n v="0"/>
    <n v="0"/>
    <n v="0"/>
    <s v="Nacion"/>
    <s v="Gastos Generales"/>
    <s v="TASAS Y DERECHOS ADMINISTRATIVOS"/>
  </r>
  <r>
    <x v="13"/>
    <s v="323600"/>
    <x v="151"/>
    <m/>
    <x v="0"/>
    <s v="0001"/>
    <s v="0001"/>
    <s v="0002"/>
    <s v=""/>
    <s v="0000"/>
    <n v="16"/>
    <s v="S"/>
    <s v="CONTRIBUCIONES INHERENTES A LA NÓMINA"/>
    <n v="0"/>
    <n v="33527476"/>
    <n v="0"/>
    <n v="33527476"/>
    <n v="33463696"/>
    <n v="33253877"/>
    <n v="33253877"/>
    <n v="33253877"/>
    <s v="Nacion"/>
    <s v="Gastos de Personal"/>
    <s v="CONTRIBUCIONES INHERENTES A LA NÓMINA"/>
  </r>
  <r>
    <x v="28"/>
    <s v="360101"/>
    <x v="91"/>
    <m/>
    <x v="0"/>
    <s v="0003"/>
    <s v="0004"/>
    <s v="0002"/>
    <s v="0060"/>
    <s v="0000"/>
    <n v="16"/>
    <s v="C"/>
    <s v="FONDO DE PENSIONES PÚBLICAS DEL NIVEL NACIONAL - EMPRESA DE TELECOMUNICACIONES DEL HUILA - TELEHUILA (DE PENSIONES)"/>
    <n v="33860000"/>
    <n v="0"/>
    <n v="0"/>
    <n v="33860000"/>
    <n v="33860000"/>
    <n v="33860000"/>
    <n v="9632001.6300000008"/>
    <n v="9629378.1300000008"/>
    <s v="Nacion"/>
    <s v="Transferencias"/>
    <s v="FONDO DE PENSIONES PÚBLICAS DEL NIVEL NACIONAL - EMPRESA DE TELECOMUNICACIONES DEL HUILA - TELEHUILA (DE PENSIONES)"/>
  </r>
  <r>
    <x v="10"/>
    <s v="224100"/>
    <x v="165"/>
    <m/>
    <x v="0"/>
    <s v="0003"/>
    <s v="0010"/>
    <s v="0000"/>
    <s v=""/>
    <s v="0000"/>
    <n v="20"/>
    <s v="P"/>
    <s v="SENTENCIAS Y CONCILIACIONES"/>
    <n v="34174938"/>
    <n v="0"/>
    <n v="0"/>
    <n v="34174938"/>
    <n v="1500000"/>
    <n v="1500000"/>
    <n v="1500000"/>
    <n v="1500000"/>
    <s v="Propios"/>
    <s v="Transferencias"/>
    <s v="SENTENCIAS Y CONCILIACIONES"/>
  </r>
  <r>
    <x v="4"/>
    <s v="151000"/>
    <x v="27"/>
    <m/>
    <x v="0"/>
    <s v="0003"/>
    <s v="0004"/>
    <s v="0002"/>
    <s v="0014"/>
    <s v="0000"/>
    <n v="20"/>
    <s v="P"/>
    <s v="AUXILIO FUNERARIO (NO DE PENSIONES)"/>
    <n v="0"/>
    <n v="34500000"/>
    <n v="0"/>
    <n v="34500000"/>
    <n v="34458200"/>
    <n v="34458200"/>
    <n v="34458200"/>
    <n v="21458200"/>
    <s v="Propios"/>
    <s v="Transferencias"/>
    <s v="AUXILIO FUNERARIO (NO DE PENSIONES)"/>
  </r>
  <r>
    <x v="0"/>
    <s v="170106"/>
    <x v="38"/>
    <m/>
    <x v="0"/>
    <s v="0003"/>
    <s v="0004"/>
    <s v="0002"/>
    <s v="0012"/>
    <s v="0000"/>
    <n v="10"/>
    <s v="C"/>
    <s v="INCAPACIDADES Y LICENCIAS DE MATERNIDAD Y PATERNIDAD (NO DE PENSIONES)"/>
    <n v="34905000"/>
    <n v="0"/>
    <n v="0"/>
    <n v="34905000"/>
    <n v="1283597"/>
    <n v="1283597"/>
    <n v="1283597"/>
    <n v="1283597"/>
    <s v="Nacion"/>
    <s v="Transferencias"/>
    <s v="INCAPACIDADES Y LICENCIAS DE MATERNIDAD Y PATERNIDAD (NO DE PENSIONES)"/>
  </r>
  <r>
    <x v="10"/>
    <s v="224200"/>
    <x v="44"/>
    <m/>
    <x v="0"/>
    <s v="0008"/>
    <s v="0004"/>
    <s v="0001"/>
    <s v=""/>
    <s v="0000"/>
    <n v="11"/>
    <s v="S"/>
    <s v="CUOTA DE FISCALIZACIÓN Y AUDITAJE"/>
    <n v="34950400"/>
    <n v="0"/>
    <n v="0"/>
    <n v="34950400"/>
    <n v="33913748"/>
    <n v="33913748"/>
    <n v="33913748"/>
    <n v="33913748"/>
    <s v="Nacion"/>
    <s v="Gastos Generales"/>
    <s v="CUOTA DE FISCALIZACIÓN Y AUDITAJE"/>
  </r>
  <r>
    <x v="0"/>
    <s v="170200"/>
    <x v="47"/>
    <m/>
    <x v="0"/>
    <s v="0003"/>
    <s v="0004"/>
    <s v="0002"/>
    <s v="0002"/>
    <s v="0000"/>
    <n v="10"/>
    <s v="C"/>
    <s v="CUOTAS PARTES PENSIONALES (DE PENSIONES)"/>
    <n v="34957000"/>
    <n v="0"/>
    <n v="0"/>
    <n v="34957000"/>
    <n v="34957000"/>
    <n v="11575954"/>
    <n v="11575954"/>
    <n v="11575954"/>
    <s v="Nacion"/>
    <s v="Transferencias"/>
    <s v="CUOTAS PARTES PENSIONALES (DE PENSIONES)"/>
  </r>
  <r>
    <x v="11"/>
    <s v="230900"/>
    <x v="169"/>
    <m/>
    <x v="0"/>
    <s v="0003"/>
    <s v="0004"/>
    <s v="0002"/>
    <s v="0012"/>
    <s v="0000"/>
    <n v="20"/>
    <s v="P"/>
    <s v="INCAPACIDADES Y LICENCIAS DE MATERNIDAD Y PATERNIDAD (NO DE PENSIONES)"/>
    <n v="61903000"/>
    <n v="0"/>
    <n v="26894193"/>
    <n v="35008807"/>
    <n v="22070393"/>
    <n v="22070393"/>
    <n v="22070393"/>
    <n v="22070393"/>
    <s v="Propios"/>
    <s v="Transferencias"/>
    <s v="INCAPACIDADES Y LICENCIAS DE MATERNIDAD Y PATERNIDAD (NO DE PENSIONES)"/>
  </r>
  <r>
    <x v="7"/>
    <s v="241300"/>
    <x v="9"/>
    <s v="2018011001046"/>
    <x v="2"/>
    <s v="2405"/>
    <s v="0600"/>
    <s v="0002"/>
    <s v="52104E"/>
    <s v="0000"/>
    <n v="10"/>
    <s v="C"/>
    <s v="APOYO ESTATAL A LOS PUERTOS A NIVEL NACIONAL   NACIONAL"/>
    <n v="800000000"/>
    <n v="0"/>
    <n v="764736400"/>
    <n v="35263600"/>
    <n v="35165990.210000001"/>
    <n v="35165990.210000001"/>
    <n v="27947390.210000001"/>
    <n v="27947390.210000001"/>
    <s v="Nacion"/>
    <s v="Infraestructura de transporte marítimo"/>
    <s v="5. CONVERGENCIA REGIONAL / E. INFRAESTRUCTURA Y SERVICIOS LOGÍSTICOS"/>
  </r>
  <r>
    <x v="13"/>
    <s v="321800"/>
    <x v="170"/>
    <m/>
    <x v="0"/>
    <s v="0008"/>
    <s v="0001"/>
    <s v="0000"/>
    <s v=""/>
    <s v="0000"/>
    <n v="16"/>
    <s v="S"/>
    <s v="IMPUESTOS"/>
    <n v="0"/>
    <n v="35488166"/>
    <n v="0"/>
    <n v="35488166"/>
    <n v="0"/>
    <n v="0"/>
    <n v="0"/>
    <n v="0"/>
    <s v="Nacion"/>
    <s v="Gastos Generales"/>
    <s v="IMPUESTOS"/>
  </r>
  <r>
    <x v="12"/>
    <s v="211000"/>
    <x v="74"/>
    <m/>
    <x v="0"/>
    <s v="0003"/>
    <s v="0004"/>
    <s v="0002"/>
    <s v="0012"/>
    <s v="0000"/>
    <n v="10"/>
    <s v="C"/>
    <s v="INCAPACIDADES Y LICENCIAS DE MATERNIDAD Y PATERNIDAD (NO DE PENSIONES)"/>
    <n v="35600000"/>
    <n v="0"/>
    <n v="0"/>
    <n v="35600000"/>
    <n v="35600000"/>
    <n v="23504587"/>
    <n v="23504587"/>
    <n v="23504587"/>
    <s v="Nacion"/>
    <s v="Transferencias"/>
    <s v="INCAPACIDADES Y LICENCIAS DE MATERNIDAD Y PATERNIDAD (NO DE PENSIONES)"/>
  </r>
  <r>
    <x v="10"/>
    <s v="224100"/>
    <x v="165"/>
    <m/>
    <x v="0"/>
    <s v="0008"/>
    <s v="0001"/>
    <s v="0000"/>
    <s v=""/>
    <s v="0000"/>
    <n v="20"/>
    <s v="P"/>
    <s v="IMPUESTOS"/>
    <n v="35733960"/>
    <n v="0"/>
    <n v="0"/>
    <n v="35733960"/>
    <n v="0"/>
    <n v="0"/>
    <n v="0"/>
    <n v="0"/>
    <s v="Propios"/>
    <s v="Gastos Generales"/>
    <s v="IMPUESTOS"/>
  </r>
  <r>
    <x v="13"/>
    <s v="321800"/>
    <x v="170"/>
    <m/>
    <x v="0"/>
    <s v="0008"/>
    <s v="0001"/>
    <s v="0000"/>
    <s v=""/>
    <s v="0000"/>
    <n v="10"/>
    <s v="C"/>
    <s v="IMPUESTOS"/>
    <n v="35938000"/>
    <n v="0"/>
    <n v="0"/>
    <n v="35938000"/>
    <n v="0"/>
    <n v="0"/>
    <n v="0"/>
    <n v="0"/>
    <s v="Nacion"/>
    <s v="Gastos Generales"/>
    <s v="IMPUESTOS"/>
  </r>
  <r>
    <x v="13"/>
    <s v="320800"/>
    <x v="139"/>
    <m/>
    <x v="0"/>
    <s v="0008"/>
    <s v="0004"/>
    <s v="0001"/>
    <s v=""/>
    <s v="0000"/>
    <n v="16"/>
    <s v="S"/>
    <s v="CUOTA DE FISCALIZACIÓN Y AUDITAJE"/>
    <n v="0"/>
    <n v="36013778"/>
    <n v="0"/>
    <n v="36013778"/>
    <n v="36013778"/>
    <n v="36013778"/>
    <n v="36013778"/>
    <n v="36013778"/>
    <s v="Nacion"/>
    <s v="Gastos Generales"/>
    <s v="CUOTA DE FISCALIZACIÓN Y AUDITAJE"/>
  </r>
  <r>
    <x v="21"/>
    <s v="330700"/>
    <x v="57"/>
    <m/>
    <x v="0"/>
    <s v="0008"/>
    <s v="0004"/>
    <s v="0001"/>
    <s v=""/>
    <s v="0000"/>
    <n v="11"/>
    <s v="S"/>
    <s v="CUOTA DE FISCALIZACIÓN Y AUDITAJE"/>
    <n v="36042600"/>
    <n v="0"/>
    <n v="0"/>
    <n v="36042600"/>
    <n v="36042600"/>
    <n v="36042600"/>
    <n v="36042600"/>
    <n v="36042600"/>
    <s v="Nacion"/>
    <s v="Gastos Generales"/>
    <s v="CUOTA DE FISCALIZACIÓN Y AUDITAJE"/>
  </r>
  <r>
    <x v="7"/>
    <s v="240101"/>
    <x v="82"/>
    <s v="202400000000146"/>
    <x v="2"/>
    <s v="2410"/>
    <s v="0600"/>
    <s v="0020"/>
    <s v="53105B"/>
    <s v="0000"/>
    <n v="11"/>
    <s v="C"/>
    <s v="FORTALECIMIENTO  DE LA NORMATIVIDAD E INFRAESTRUCTURA ASOCIADA A LOS SISTEMAS INTELIGENTES DE TRANSPORTE (ITS) DENTRO DEL TERRITORIO NACIONAL.  NACIONAL"/>
    <n v="0"/>
    <n v="36188567"/>
    <n v="0"/>
    <n v="36188567"/>
    <n v="0"/>
    <n v="0"/>
    <n v="0"/>
    <n v="0"/>
    <s v="Nacion"/>
    <s v="Regulación y supervisión de infraestructura y servicios de transporte"/>
    <s v="5. CONVERGENCIA REGIONAL / B. ENTIDADES PÚBLICAS TERRITORIALES Y NACIONALES FORTALECIDAS"/>
  </r>
  <r>
    <x v="13"/>
    <s v="322300"/>
    <x v="162"/>
    <m/>
    <x v="0"/>
    <s v="0008"/>
    <s v="0001"/>
    <s v="0000"/>
    <s v=""/>
    <s v="0000"/>
    <n v="16"/>
    <s v="S"/>
    <s v="IMPUESTOS"/>
    <n v="0"/>
    <n v="36808969"/>
    <n v="0"/>
    <n v="36808969"/>
    <n v="36808789"/>
    <n v="36808789"/>
    <n v="36808789"/>
    <n v="36808789"/>
    <s v="Nacion"/>
    <s v="Gastos Generales"/>
    <s v="IMPUESTOS"/>
  </r>
  <r>
    <x v="23"/>
    <s v="280200"/>
    <x v="171"/>
    <m/>
    <x v="0"/>
    <s v="0008"/>
    <s v="0004"/>
    <s v="0003"/>
    <s v=""/>
    <s v="0000"/>
    <n v="20"/>
    <s v="P"/>
    <s v="CONTRIBUCIÓN NACIONAL DE VALORIZACIÓN"/>
    <n v="36826887"/>
    <n v="0"/>
    <n v="0"/>
    <n v="36826887"/>
    <n v="0"/>
    <n v="0"/>
    <n v="0"/>
    <n v="0"/>
    <s v="Propios"/>
    <s v="Gastos Generales"/>
    <s v="CONTRIBUCIÓN NACIONAL DE VALORIZACIÓN"/>
  </r>
  <r>
    <x v="3"/>
    <s v="010101"/>
    <x v="32"/>
    <s v="202300000000263"/>
    <x v="2"/>
    <s v="0199"/>
    <s v="1000"/>
    <s v="0012"/>
    <s v="53105B"/>
    <s v="0000"/>
    <n v="11"/>
    <s v="C"/>
    <s v="FORTALECIMIENTO Y MODERNIZACIÓN DE LOS SISTEMAS DE INFORMACIÓN Y DE LA INFRAESTRUCTURA TECNOLÓGICA DEL SENADO DE LA REPÚBLICA   NACIONAL"/>
    <n v="2736882817"/>
    <n v="0"/>
    <n v="2700000000"/>
    <n v="36882817"/>
    <n v="0"/>
    <n v="0"/>
    <n v="0"/>
    <n v="0"/>
    <s v="Nacion"/>
    <s v="Fortalecimiento de la gestión y dirección del Sector Congreso de la República"/>
    <s v="5. CONVERGENCIA REGIONAL / B. ENTIDADES PÚBLICAS TERRITORIALES Y NACIONALES FORTALECIDAS"/>
  </r>
  <r>
    <x v="13"/>
    <s v="320101"/>
    <x v="20"/>
    <m/>
    <x v="0"/>
    <s v="0003"/>
    <s v="0004"/>
    <s v="0002"/>
    <s v="0001"/>
    <s v="0000"/>
    <n v="10"/>
    <s v="C"/>
    <s v="MESADAS PENSIONALES (DE PENSIONES)"/>
    <n v="37065000"/>
    <n v="0"/>
    <n v="0"/>
    <n v="37065000"/>
    <n v="37065000"/>
    <n v="23464042"/>
    <n v="23464042"/>
    <n v="23464042"/>
    <s v="Nacion"/>
    <s v="Transferencias"/>
    <s v="MESADAS PENSIONALES (DE PENSIONES)"/>
  </r>
  <r>
    <x v="19"/>
    <s v="190106"/>
    <x v="37"/>
    <m/>
    <x v="0"/>
    <s v="0003"/>
    <s v="0010"/>
    <s v="0000"/>
    <s v=""/>
    <s v="0000"/>
    <n v="16"/>
    <s v="C"/>
    <s v="SENTENCIAS Y CONCILIACIONES"/>
    <n v="38393000"/>
    <n v="0"/>
    <n v="0"/>
    <n v="38393000"/>
    <n v="0"/>
    <n v="0"/>
    <n v="0"/>
    <n v="0"/>
    <s v="Nacion"/>
    <s v="Transferencias"/>
    <s v="SENTENCIAS Y CONCILIACIONES"/>
  </r>
  <r>
    <x v="4"/>
    <s v="150112"/>
    <x v="25"/>
    <m/>
    <x v="0"/>
    <s v="0008"/>
    <s v="0003"/>
    <s v="0000"/>
    <s v=""/>
    <s v="0000"/>
    <n v="16"/>
    <s v="S"/>
    <s v="TASAS Y DERECHOS ADMINISTRATIVOS"/>
    <n v="23000000"/>
    <n v="15400000"/>
    <n v="0"/>
    <n v="38400000"/>
    <n v="6301209"/>
    <n v="6301209"/>
    <n v="6301209"/>
    <n v="6301209"/>
    <s v="Nacion"/>
    <s v="Gastos Generales"/>
    <s v="TASAS Y DERECHOS ADMINISTRATIVOS"/>
  </r>
  <r>
    <x v="27"/>
    <s v="350400"/>
    <x v="105"/>
    <m/>
    <x v="0"/>
    <s v="0008"/>
    <s v="0004"/>
    <s v="0001"/>
    <s v=""/>
    <s v="0000"/>
    <n v="20"/>
    <s v="P"/>
    <s v="CUOTA DE FISCALIZACIÓN Y AUDITAJE"/>
    <n v="38869000"/>
    <n v="0"/>
    <n v="0"/>
    <n v="38869000"/>
    <n v="35194825"/>
    <n v="35194825"/>
    <n v="35194825"/>
    <n v="35194825"/>
    <s v="Propios"/>
    <s v="Gastos Generales"/>
    <s v="CUOTA DE FISCALIZACIÓN Y AUDITAJE"/>
  </r>
  <r>
    <x v="12"/>
    <s v="210101"/>
    <x v="19"/>
    <m/>
    <x v="0"/>
    <s v="0003"/>
    <s v="0004"/>
    <s v="0002"/>
    <s v="0010"/>
    <s v="0000"/>
    <n v="10"/>
    <s v="C"/>
    <s v="APORTES PREVISIÓN PENSIONES VEJEZ JUBILADOS (DE PENSIONES)"/>
    <n v="39100000"/>
    <n v="0"/>
    <n v="0"/>
    <n v="39100000"/>
    <n v="27000000"/>
    <n v="4922600"/>
    <n v="4922600"/>
    <n v="4922600"/>
    <s v="Nacion"/>
    <s v="Transferencias"/>
    <s v="APORTES PREVISIÓN PENSIONES VEJEZ JUBILADOS (DE PENSIONES)"/>
  </r>
  <r>
    <x v="30"/>
    <s v="430101"/>
    <x v="94"/>
    <m/>
    <x v="0"/>
    <s v="0008"/>
    <s v="0001"/>
    <s v="0000"/>
    <s v=""/>
    <s v="0000"/>
    <n v="10"/>
    <s v="C"/>
    <s v="IMPUESTOS"/>
    <n v="39308247"/>
    <n v="0"/>
    <n v="0"/>
    <n v="39308247"/>
    <n v="1532000"/>
    <n v="1532000"/>
    <n v="1532000"/>
    <n v="1532000"/>
    <s v="Nacion"/>
    <s v="Gastos Generales"/>
    <s v="IMPUESTOS"/>
  </r>
  <r>
    <x v="5"/>
    <s v="021401"/>
    <x v="6"/>
    <m/>
    <x v="0"/>
    <s v="0008"/>
    <s v="0005"/>
    <s v="0000"/>
    <s v=""/>
    <s v="0000"/>
    <n v="10"/>
    <s v="C"/>
    <s v="MULTAS, SANCIONES E INTERESES DE MORA"/>
    <n v="54000000"/>
    <n v="0"/>
    <n v="14291740"/>
    <n v="39708260"/>
    <n v="1066900"/>
    <n v="66900.31"/>
    <n v="66900.31"/>
    <n v="66900.31"/>
    <s v="Nacion"/>
    <s v="Gastos Generales"/>
    <s v="MULTAS, SANCIONES E INTERESES DE MORA"/>
  </r>
  <r>
    <x v="7"/>
    <s v="240101"/>
    <x v="82"/>
    <s v="202400000000099"/>
    <x v="2"/>
    <s v="2499"/>
    <s v="0600"/>
    <s v="0031"/>
    <s v="51102D"/>
    <s v="0000"/>
    <n v="11"/>
    <s v="C"/>
    <s v="FORTALECIMIENTO DE LOS SERVICIOS Y SOLUCIONES TECNOLÓGICAS DEL MINISTERIO DE TRANSPORTE  NACIONAL"/>
    <n v="0"/>
    <n v="39822154"/>
    <n v="0"/>
    <n v="39822154"/>
    <n v="0"/>
    <n v="0"/>
    <n v="0"/>
    <n v="0"/>
    <s v="Nacion"/>
    <s v="Fortalecimiento de la gestión y dirección del Sector Transporte"/>
    <s v="5. CONVERGENCIA REGIONAL / D. INTEGRACIÓN DE TERRITORIOS BAJO EL PRINCIPIO DE LA CONECTIVIDAD FÍSICA Y LA MULTIMODALIDAD"/>
  </r>
  <r>
    <x v="2"/>
    <s v="131300"/>
    <x v="172"/>
    <m/>
    <x v="0"/>
    <s v="0008"/>
    <s v="0003"/>
    <s v="0000"/>
    <s v=""/>
    <s v="0000"/>
    <n v="20"/>
    <s v="P"/>
    <s v="TASAS Y DERECHOS ADMINISTRATIVOS"/>
    <n v="40000000"/>
    <n v="0"/>
    <n v="0"/>
    <n v="40000000"/>
    <n v="862913.16"/>
    <n v="862913.16"/>
    <n v="862913.16"/>
    <n v="862913.16"/>
    <s v="Propios"/>
    <s v="Gastos Generales"/>
    <s v="TASAS Y DERECHOS ADMINISTRATIVOS"/>
  </r>
  <r>
    <x v="11"/>
    <s v="231200"/>
    <x v="173"/>
    <m/>
    <x v="0"/>
    <s v="0003"/>
    <s v="0004"/>
    <s v="0002"/>
    <s v="0012"/>
    <s v="0000"/>
    <n v="20"/>
    <s v="P"/>
    <s v="INCAPACIDADES Y LICENCIAS DE MATERNIDAD Y PATERNIDAD (NO DE PENSIONES)"/>
    <n v="40000000"/>
    <n v="0"/>
    <n v="0"/>
    <n v="40000000"/>
    <n v="0"/>
    <n v="0"/>
    <n v="0"/>
    <n v="0"/>
    <s v="Propios"/>
    <s v="Transferencias"/>
    <s v="INCAPACIDADES Y LICENCIAS DE MATERNIDAD Y PATERNIDAD (NO DE PENSIONES)"/>
  </r>
  <r>
    <x v="4"/>
    <s v="150700"/>
    <x v="158"/>
    <m/>
    <x v="0"/>
    <s v="0007"/>
    <s v="0001"/>
    <s v="0000"/>
    <s v=""/>
    <s v="0000"/>
    <n v="21"/>
    <s v="P"/>
    <s v="CESANTÍAS"/>
    <n v="0"/>
    <n v="40000000"/>
    <n v="0"/>
    <n v="40000000"/>
    <n v="36700000"/>
    <n v="36700000"/>
    <n v="36700000"/>
    <n v="36700000"/>
    <s v="Propios"/>
    <s v="Transferencias"/>
    <s v="CESANTÍAS"/>
  </r>
  <r>
    <x v="15"/>
    <s v="260101"/>
    <x v="174"/>
    <m/>
    <x v="0"/>
    <s v="0008"/>
    <s v="0004"/>
    <s v="0003"/>
    <s v=""/>
    <s v="0000"/>
    <n v="16"/>
    <s v="C"/>
    <s v="CONTRIBUCIÓN NACIONAL DE VALORIZACIÓN"/>
    <n v="40000000"/>
    <n v="0"/>
    <n v="0"/>
    <n v="40000000"/>
    <n v="0"/>
    <n v="0"/>
    <n v="0"/>
    <n v="0"/>
    <s v="Nacion"/>
    <s v="Gastos Generales"/>
    <s v="CONTRIBUCIÓN NACIONAL DE VALORIZACIÓN"/>
  </r>
  <r>
    <x v="23"/>
    <s v="280300"/>
    <x v="175"/>
    <m/>
    <x v="0"/>
    <s v="0002"/>
    <s v="0000"/>
    <s v="0000"/>
    <s v=""/>
    <s v="0000"/>
    <n v="21"/>
    <s v="P"/>
    <s v="ADQUISICIÓN DE BIENES  Y SERVICIOS"/>
    <n v="40564308"/>
    <n v="0"/>
    <n v="0"/>
    <n v="40564308"/>
    <n v="270012.36"/>
    <n v="270012.36"/>
    <n v="270012.36"/>
    <n v="270012.36"/>
    <s v="Propios"/>
    <s v="Gastos Generales"/>
    <s v="ADQUISICIÓN DE BIENES  Y SERVICIOS"/>
  </r>
  <r>
    <x v="24"/>
    <s v="370300"/>
    <x v="107"/>
    <m/>
    <x v="0"/>
    <s v="0003"/>
    <s v="0003"/>
    <s v="0001"/>
    <s v="0999"/>
    <s v="0000"/>
    <n v="10"/>
    <s v="C"/>
    <s v="OTRAS TRANSFERENCIAS - DISTRIBUCIÓN PREVIO CONCEPTO DGPPN"/>
    <n v="50000000"/>
    <n v="0"/>
    <n v="9000000"/>
    <n v="41000000"/>
    <n v="0"/>
    <n v="0"/>
    <n v="0"/>
    <n v="0"/>
    <s v="Nacion"/>
    <s v="Transferencias"/>
    <s v="OTRAS TRANSFERENCIAS - DISTRIBUCIÓN PREVIO CONCEPTO DGPPN"/>
  </r>
  <r>
    <x v="31"/>
    <s v="460300"/>
    <x v="156"/>
    <m/>
    <x v="0"/>
    <s v="0008"/>
    <s v="0001"/>
    <s v="0000"/>
    <s v=""/>
    <s v="0000"/>
    <n v="10"/>
    <s v="C"/>
    <s v="IMPUESTOS"/>
    <n v="41212864"/>
    <n v="0"/>
    <n v="0"/>
    <n v="41212864"/>
    <n v="36869179"/>
    <n v="36869179"/>
    <n v="36869179"/>
    <n v="36869179"/>
    <s v="Nacion"/>
    <s v="Gastos Generales"/>
    <s v="IMPUESTOS"/>
  </r>
  <r>
    <x v="12"/>
    <s v="210113"/>
    <x v="176"/>
    <m/>
    <x v="0"/>
    <s v="0003"/>
    <s v="0004"/>
    <s v="0002"/>
    <s v="0012"/>
    <s v="0000"/>
    <n v="10"/>
    <s v="C"/>
    <s v="INCAPACIDADES Y LICENCIAS DE MATERNIDAD Y PATERNIDAD (NO DE PENSIONES)"/>
    <n v="41900000"/>
    <n v="0"/>
    <n v="0"/>
    <n v="41900000"/>
    <n v="6222584"/>
    <n v="6222584"/>
    <n v="6222584"/>
    <n v="6222584"/>
    <s v="Nacion"/>
    <s v="Transferencias"/>
    <s v="INCAPACIDADES Y LICENCIAS DE MATERNIDAD Y PATERNIDAD (NO DE PENSIONES)"/>
  </r>
  <r>
    <x v="4"/>
    <s v="151600"/>
    <x v="177"/>
    <m/>
    <x v="0"/>
    <s v="0003"/>
    <s v="0004"/>
    <s v="0002"/>
    <s v="0012"/>
    <s v="0000"/>
    <n v="20"/>
    <s v="P"/>
    <s v="INCAPACIDADES Y LICENCIAS DE MATERNIDAD Y PATERNIDAD (NO DE PENSIONES)"/>
    <n v="42000000"/>
    <n v="0"/>
    <n v="0"/>
    <n v="42000000"/>
    <n v="42000000"/>
    <n v="42000000"/>
    <n v="42000000"/>
    <n v="42000000"/>
    <s v="Propios"/>
    <s v="Transferencias"/>
    <s v="INCAPACIDADES Y LICENCIAS DE MATERNIDAD Y PATERNIDAD (NO DE PENSIONES)"/>
  </r>
  <r>
    <x v="30"/>
    <s v="430101"/>
    <x v="94"/>
    <m/>
    <x v="0"/>
    <s v="0003"/>
    <s v="0010"/>
    <s v="0000"/>
    <s v=""/>
    <s v="0000"/>
    <n v="10"/>
    <s v="C"/>
    <s v="SENTENCIAS Y CONCILIACIONES"/>
    <n v="42000000"/>
    <n v="0"/>
    <n v="0"/>
    <n v="42000000"/>
    <n v="3579650"/>
    <n v="3579650"/>
    <n v="3579650"/>
    <n v="3579650"/>
    <s v="Nacion"/>
    <s v="Transferencias"/>
    <s v="SENTENCIAS Y CONCILIACIONES"/>
  </r>
  <r>
    <x v="6"/>
    <s v="121000"/>
    <x v="76"/>
    <m/>
    <x v="0"/>
    <s v="0003"/>
    <s v="0004"/>
    <s v="0002"/>
    <s v="0012"/>
    <s v="0000"/>
    <n v="10"/>
    <s v="C"/>
    <s v="INCAPACIDADES Y LICENCIAS DE MATERNIDAD Y PATERNIDAD (NO DE PENSIONES)"/>
    <n v="262700000"/>
    <n v="0"/>
    <n v="220653092"/>
    <n v="42046908"/>
    <n v="29994796"/>
    <n v="29994796"/>
    <n v="29994796"/>
    <n v="29994796"/>
    <s v="Nacion"/>
    <s v="Transferencias"/>
    <s v="INCAPACIDADES Y LICENCIAS DE MATERNIDAD Y PATERNIDAD (NO DE PENSIONES)"/>
  </r>
  <r>
    <x v="24"/>
    <s v="370800"/>
    <x v="73"/>
    <m/>
    <x v="0"/>
    <s v="0008"/>
    <s v="0003"/>
    <s v="0000"/>
    <s v=""/>
    <s v="0000"/>
    <n v="10"/>
    <s v="C"/>
    <s v="TASAS Y DERECHOS ADMINISTRATIVOS"/>
    <n v="12100000"/>
    <n v="30000000"/>
    <n v="0"/>
    <n v="42100000"/>
    <n v="4502071"/>
    <n v="2870203"/>
    <n v="2870203"/>
    <n v="2870203"/>
    <s v="Nacion"/>
    <s v="Gastos Generales"/>
    <s v="TASAS Y DERECHOS ADMINISTRATIVOS"/>
  </r>
  <r>
    <x v="7"/>
    <s v="241400"/>
    <x v="40"/>
    <m/>
    <x v="0"/>
    <s v="0008"/>
    <s v="0004"/>
    <s v="0001"/>
    <s v=""/>
    <s v="0000"/>
    <n v="10"/>
    <s v="S"/>
    <s v="CUOTA DE FISCALIZACIÓN Y AUDITAJE"/>
    <n v="0"/>
    <n v="42386531"/>
    <n v="0"/>
    <n v="42386531"/>
    <n v="42386531"/>
    <n v="42386531"/>
    <n v="42386531"/>
    <n v="42386531"/>
    <s v="Nacion"/>
    <s v="Gastos Generales"/>
    <s v="CUOTA DE FISCALIZACIÓN Y AUDITAJE"/>
  </r>
  <r>
    <x v="4"/>
    <s v="150800"/>
    <x v="100"/>
    <m/>
    <x v="0"/>
    <s v="0003"/>
    <s v="0004"/>
    <s v="0002"/>
    <s v="0012"/>
    <s v="0000"/>
    <n v="10"/>
    <s v="C"/>
    <s v="INCAPACIDADES Y LICENCIAS DE MATERNIDAD Y PATERNIDAD (NO DE PENSIONES)"/>
    <n v="78000000"/>
    <n v="0"/>
    <n v="35600000"/>
    <n v="42400000"/>
    <n v="37711013"/>
    <n v="37711013"/>
    <n v="37711013"/>
    <n v="37711013"/>
    <s v="Nacion"/>
    <s v="Transferencias"/>
    <s v="INCAPACIDADES Y LICENCIAS DE MATERNIDAD Y PATERNIDAD (NO DE PENSIONES)"/>
  </r>
  <r>
    <x v="24"/>
    <s v="370300"/>
    <x v="107"/>
    <m/>
    <x v="0"/>
    <s v="0003"/>
    <s v="0004"/>
    <s v="0002"/>
    <s v="0012"/>
    <s v="0000"/>
    <n v="10"/>
    <s v="C"/>
    <s v="INCAPACIDADES Y LICENCIAS DE MATERNIDAD Y PATERNIDAD (NO DE PENSIONES)"/>
    <n v="22500000"/>
    <n v="20000000"/>
    <n v="0"/>
    <n v="42500000"/>
    <n v="40417904"/>
    <n v="40417904"/>
    <n v="40417904"/>
    <n v="40417904"/>
    <s v="Nacion"/>
    <s v="Transferencias"/>
    <s v="INCAPACIDADES Y LICENCIAS DE MATERNIDAD Y PATERNIDAD (NO DE PENSIONES)"/>
  </r>
  <r>
    <x v="13"/>
    <s v="321200"/>
    <x v="166"/>
    <m/>
    <x v="0"/>
    <s v="0001"/>
    <s v="0001"/>
    <s v="0003"/>
    <s v=""/>
    <s v="0000"/>
    <n v="16"/>
    <s v="S"/>
    <s v="REMUNERACIONES NO CONSTITUTIVAS DE FACTOR SALARIAL"/>
    <n v="0"/>
    <n v="42526600"/>
    <n v="0"/>
    <n v="42526600"/>
    <n v="42526600"/>
    <n v="42526600"/>
    <n v="42526600"/>
    <n v="42526600"/>
    <s v="Nacion"/>
    <s v="Gastos de Personal"/>
    <s v="REMUNERACIONES NO CONSTITUTIVAS DE FACTOR SALARIAL"/>
  </r>
  <r>
    <x v="13"/>
    <s v="321100"/>
    <x v="145"/>
    <m/>
    <x v="0"/>
    <s v="0002"/>
    <s v="0000"/>
    <s v="0000"/>
    <s v=""/>
    <s v="0000"/>
    <n v="10"/>
    <s v="C"/>
    <s v="ADQUISICIÓN DE BIENES  Y SERVICIOS"/>
    <n v="42588000"/>
    <n v="0"/>
    <n v="0"/>
    <n v="42588000"/>
    <n v="42588000"/>
    <n v="42588000"/>
    <n v="42588000"/>
    <n v="42588000"/>
    <s v="Nacion"/>
    <s v="Gastos Generales"/>
    <s v="ADQUISICIÓN DE BIENES  Y SERVICIOS"/>
  </r>
  <r>
    <x v="13"/>
    <s v="321800"/>
    <x v="170"/>
    <m/>
    <x v="0"/>
    <s v="0008"/>
    <s v="0004"/>
    <s v="0001"/>
    <s v=""/>
    <s v="0000"/>
    <n v="16"/>
    <s v="S"/>
    <s v="CUOTA DE FISCALIZACIÓN Y AUDITAJE"/>
    <n v="0"/>
    <n v="42900000"/>
    <n v="0"/>
    <n v="42900000"/>
    <n v="41937784"/>
    <n v="41937784"/>
    <n v="41937784"/>
    <n v="41937784"/>
    <s v="Nacion"/>
    <s v="Gastos Generales"/>
    <s v="CUOTA DE FISCALIZACIÓN Y AUDITAJE"/>
  </r>
  <r>
    <x v="10"/>
    <s v="225733"/>
    <x v="178"/>
    <m/>
    <x v="0"/>
    <s v="0003"/>
    <s v="0003"/>
    <s v="0004"/>
    <s v="0061"/>
    <s v="0000"/>
    <n v="10"/>
    <s v="C"/>
    <s v="A  INSTITUCIONES  DE EDUCACIÓN SUPERIOR PÚBLICAS – DESCUENTO DE MATRÍCULAS POR VOTACIONES (LEY 2019 DE 2020)"/>
    <n v="43163307"/>
    <n v="0"/>
    <n v="0"/>
    <n v="43163307"/>
    <n v="43163307"/>
    <n v="43163307"/>
    <n v="43163307"/>
    <n v="43163307"/>
    <s v="Nacion"/>
    <s v="Transferencias"/>
    <s v="A  INSTITUCIONES  DE EDUCACIÓN SUPERIOR PÚBLICAS – DESCUENTO DE MATRÍCULAS POR VOTACIONES (LEY 2019 DE 2020)"/>
  </r>
  <r>
    <x v="19"/>
    <s v="191200"/>
    <x v="160"/>
    <m/>
    <x v="0"/>
    <s v="0008"/>
    <s v="0003"/>
    <s v="0000"/>
    <s v=""/>
    <s v="0000"/>
    <n v="20"/>
    <s v="P"/>
    <s v="TASAS Y DERECHOS ADMINISTRATIVOS"/>
    <n v="43164000"/>
    <n v="0"/>
    <n v="0"/>
    <n v="43164000"/>
    <n v="540100"/>
    <n v="540100"/>
    <n v="540100"/>
    <n v="540100"/>
    <s v="Propios"/>
    <s v="Gastos Generales"/>
    <s v="TASAS Y DERECHOS ADMINISTRATIVOS"/>
  </r>
  <r>
    <x v="17"/>
    <s v="040101"/>
    <x v="78"/>
    <m/>
    <x v="0"/>
    <s v="0003"/>
    <s v="0003"/>
    <s v="0001"/>
    <s v="0999"/>
    <s v="0000"/>
    <n v="10"/>
    <s v="C"/>
    <s v="OTRAS TRANSFERENCIAS - DISTRIBUCIÓN PREVIO CONCEPTO DGPPN"/>
    <n v="200000000"/>
    <n v="0"/>
    <n v="156000000"/>
    <n v="44000000"/>
    <n v="0"/>
    <n v="0"/>
    <n v="0"/>
    <n v="0"/>
    <s v="Nacion"/>
    <s v="Transferencias"/>
    <s v="OTRAS TRANSFERENCIAS - DISTRIBUCIÓN PREVIO CONCEPTO DGPPN"/>
  </r>
  <r>
    <x v="15"/>
    <s v="250101"/>
    <x v="83"/>
    <m/>
    <x v="0"/>
    <s v="0003"/>
    <s v="0004"/>
    <s v="0002"/>
    <s v="0014"/>
    <s v="0000"/>
    <n v="10"/>
    <s v="C"/>
    <s v="AUXILIO FUNERARIO (NO DE PENSIONES)"/>
    <n v="44000000"/>
    <n v="0"/>
    <n v="0"/>
    <n v="44000000"/>
    <n v="0"/>
    <n v="0"/>
    <n v="0"/>
    <n v="0"/>
    <s v="Nacion"/>
    <s v="Transferencias"/>
    <s v="AUXILIO FUNERARIO (NO DE PENSIONES)"/>
  </r>
  <r>
    <x v="4"/>
    <s v="150800"/>
    <x v="100"/>
    <m/>
    <x v="0"/>
    <s v="0003"/>
    <s v="0010"/>
    <s v="0000"/>
    <s v=""/>
    <s v="0000"/>
    <n v="10"/>
    <s v="C"/>
    <s v="SENTENCIAS Y CONCILIACIONES"/>
    <n v="600000000"/>
    <n v="0"/>
    <n v="555900000"/>
    <n v="44100000"/>
    <n v="4022772"/>
    <n v="4022772"/>
    <n v="4022772"/>
    <n v="4022772"/>
    <s v="Nacion"/>
    <s v="Transferencias"/>
    <s v="SENTENCIAS Y CONCILIACIONES"/>
  </r>
  <r>
    <x v="24"/>
    <s v="370102"/>
    <x v="70"/>
    <m/>
    <x v="0"/>
    <s v="0008"/>
    <s v="0004"/>
    <s v="0001"/>
    <s v=""/>
    <s v="0000"/>
    <n v="10"/>
    <s v="S"/>
    <s v="CUOTA DE FISCALIZACIÓN Y AUDITAJE"/>
    <n v="0"/>
    <n v="44739383"/>
    <n v="0"/>
    <n v="44739383"/>
    <n v="44739383"/>
    <n v="44739383"/>
    <n v="44739383"/>
    <n v="44739383"/>
    <s v="Nacion"/>
    <s v="Gastos Generales"/>
    <s v="CUOTA DE FISCALIZACIÓN Y AUDITAJE"/>
  </r>
  <r>
    <x v="24"/>
    <s v="370900"/>
    <x v="93"/>
    <m/>
    <x v="0"/>
    <s v="0008"/>
    <s v="0004"/>
    <s v="0001"/>
    <s v=""/>
    <s v="0000"/>
    <n v="10"/>
    <s v="S"/>
    <s v="CUOTA DE FISCALIZACIÓN Y AUDITAJE"/>
    <n v="0"/>
    <n v="45400000"/>
    <n v="0"/>
    <n v="45400000"/>
    <n v="45399194"/>
    <n v="45399194"/>
    <n v="45399194"/>
    <n v="45399194"/>
    <s v="Nacion"/>
    <s v="Gastos Generales"/>
    <s v="CUOTA DE FISCALIZACIÓN Y AUDITAJE"/>
  </r>
  <r>
    <x v="17"/>
    <s v="040300"/>
    <x v="28"/>
    <m/>
    <x v="0"/>
    <s v="0003"/>
    <s v="0010"/>
    <s v="0000"/>
    <s v=""/>
    <s v="0000"/>
    <n v="10"/>
    <s v="C"/>
    <s v="SENTENCIAS Y CONCILIACIONES"/>
    <n v="0"/>
    <n v="45540000"/>
    <n v="0"/>
    <n v="45540000"/>
    <n v="0"/>
    <n v="0"/>
    <n v="0"/>
    <n v="0"/>
    <s v="Nacion"/>
    <s v="Transferencias"/>
    <s v="SENTENCIAS Y CONCILIACIONES"/>
  </r>
  <r>
    <x v="12"/>
    <s v="211200"/>
    <x v="118"/>
    <s v="2020011000088"/>
    <x v="2"/>
    <s v="2106"/>
    <s v="1900"/>
    <s v="0001"/>
    <s v="53105D"/>
    <s v="0000"/>
    <n v="10"/>
    <s v="C"/>
    <s v="CONSOLIDACION DEL SISTEMA INTEGRAL DE GESTION MINERA A NIVEL  NACIONAL"/>
    <n v="2000000000"/>
    <n v="0"/>
    <n v="1954321780"/>
    <n v="45678220"/>
    <n v="45678220"/>
    <n v="45678220"/>
    <n v="45678220"/>
    <n v="45678220"/>
    <s v="Nacion"/>
    <s v="Gestión de la información en el sector minero energético"/>
    <s v="5. CONVERGENCIA REGIONAL / D. GOBIERNO DIGITAL PARA LA GENTE"/>
  </r>
  <r>
    <x v="26"/>
    <s v="390101"/>
    <x v="79"/>
    <m/>
    <x v="0"/>
    <s v="0008"/>
    <s v="0004"/>
    <s v="0001"/>
    <s v=""/>
    <s v="0000"/>
    <n v="10"/>
    <s v="C"/>
    <s v="CUOTA DE FISCALIZACIÓN Y AUDITAJE"/>
    <n v="0"/>
    <n v="45973957"/>
    <n v="0"/>
    <n v="45973957"/>
    <n v="45973957"/>
    <n v="45973957"/>
    <n v="45973957"/>
    <n v="45973957"/>
    <s v="Nacion"/>
    <s v="Gastos Generales"/>
    <s v="CUOTA DE FISCALIZACIÓN Y AUDITAJE"/>
  </r>
  <r>
    <x v="4"/>
    <s v="150700"/>
    <x v="158"/>
    <m/>
    <x v="0"/>
    <s v="0008"/>
    <s v="0004"/>
    <s v="0004"/>
    <s v=""/>
    <s v="0000"/>
    <n v="20"/>
    <s v="P"/>
    <s v="CONTRIBUCIÓN DE VALORIZACIÓN MUNICIPAL"/>
    <n v="246000000"/>
    <n v="0"/>
    <n v="200000000"/>
    <n v="46000000"/>
    <n v="0"/>
    <n v="0"/>
    <n v="0"/>
    <n v="0"/>
    <s v="Propios"/>
    <s v="Gastos Generales"/>
    <s v="CONTRIBUCIÓN DE VALORIZACIÓN MUNICIPAL"/>
  </r>
  <r>
    <x v="19"/>
    <s v="190300"/>
    <x v="128"/>
    <s v="2017011000376"/>
    <x v="2"/>
    <s v="1901"/>
    <s v="0300"/>
    <s v="0014"/>
    <s v="20201C"/>
    <s v="0000"/>
    <n v="20"/>
    <s v="P"/>
    <s v="MEJORAMIENTO DE LA SITUACIÓN NUTRICIONAL DE LA POBLACIÓN  A NIVEL   NACIONAL"/>
    <n v="46000000"/>
    <n v="0"/>
    <n v="0"/>
    <n v="46000000"/>
    <n v="46000000"/>
    <n v="46000000"/>
    <n v="0"/>
    <n v="0"/>
    <s v="Propios"/>
    <s v="Salud pública y prestación de servicios  "/>
    <s v="2. SEGURIDAD HUMANA Y JUSTICIA SOCIAL / C. MÁS GOBERNANZA Y GOBERNABILIDAD, MEJORES SISTEMAS DE INFORMACIÓN EN SALUD"/>
  </r>
  <r>
    <x v="23"/>
    <s v="280300"/>
    <x v="175"/>
    <m/>
    <x v="0"/>
    <s v="0008"/>
    <s v="0004"/>
    <s v="0001"/>
    <s v=""/>
    <s v="0000"/>
    <n v="21"/>
    <s v="P"/>
    <s v="CUOTA DE FISCALIZACIÓN Y AUDITAJE"/>
    <n v="46090840"/>
    <n v="0"/>
    <n v="0"/>
    <n v="46090840"/>
    <n v="28778885"/>
    <n v="28778885"/>
    <n v="28778885"/>
    <n v="28778885"/>
    <s v="Propios"/>
    <s v="Gastos Generales"/>
    <s v="CUOTA DE FISCALIZACIÓN Y AUDITAJE"/>
  </r>
  <r>
    <x v="19"/>
    <s v="191301"/>
    <x v="134"/>
    <m/>
    <x v="0"/>
    <s v="0008"/>
    <s v="0004"/>
    <s v="0002"/>
    <s v=""/>
    <s v="0000"/>
    <n v="20"/>
    <s v="P"/>
    <s v="CONTRIBUCIÓN - SUPERINTENDENCIA FINANCIERA DE COLOMBIA"/>
    <n v="46201000"/>
    <n v="0"/>
    <n v="0"/>
    <n v="46201000"/>
    <n v="1609044"/>
    <n v="1609044"/>
    <n v="1609044"/>
    <n v="1609044"/>
    <s v="Propios"/>
    <s v="Gastos Generales"/>
    <s v="CONTRIBUCIÓN - SUPERINTENDENCIA FINANCIERA DE COLOMBIA"/>
  </r>
  <r>
    <x v="13"/>
    <s v="321500"/>
    <x v="150"/>
    <m/>
    <x v="0"/>
    <s v="0008"/>
    <s v="0001"/>
    <s v="0000"/>
    <s v=""/>
    <s v="0000"/>
    <n v="10"/>
    <s v="C"/>
    <s v="IMPUESTOS"/>
    <n v="46402000"/>
    <n v="0"/>
    <n v="0"/>
    <n v="46402000"/>
    <n v="46402000"/>
    <n v="46402000"/>
    <n v="46402000"/>
    <n v="46402000"/>
    <s v="Nacion"/>
    <s v="Gastos Generales"/>
    <s v="IMPUESTOS"/>
  </r>
  <r>
    <x v="19"/>
    <s v="190300"/>
    <x v="128"/>
    <s v="2019011000030"/>
    <x v="2"/>
    <s v="1999"/>
    <s v="0300"/>
    <s v="0006"/>
    <s v="53105B"/>
    <s v="0000"/>
    <n v="20"/>
    <s v="P"/>
    <s v="FORTALECIMIENTO ENTORNO LABORAL SALUDABLE DEL INSTITUTO NACIONAL DE SALUD   NACIONAL"/>
    <n v="47000000"/>
    <n v="0"/>
    <n v="0"/>
    <n v="47000000"/>
    <n v="47000000"/>
    <n v="47000000"/>
    <n v="47000000"/>
    <n v="25215394"/>
    <s v="Propios"/>
    <s v="Fortalecimiento de la gestión y dirección del Sector Salud y Protección Social"/>
    <s v="5. CONVERGENCIA REGIONAL / B. ENTIDADES PÚBLICAS TERRITORIALES Y NACIONALES FORTALECIDAS"/>
  </r>
  <r>
    <x v="13"/>
    <s v="321200"/>
    <x v="166"/>
    <m/>
    <x v="0"/>
    <s v="0001"/>
    <s v="0001"/>
    <s v="0003"/>
    <s v=""/>
    <s v="0000"/>
    <n v="10"/>
    <s v="C"/>
    <s v="REMUNERACIONES NO CONSTITUTIVAS DE FACTOR SALARIAL"/>
    <n v="47223000"/>
    <n v="0"/>
    <n v="0"/>
    <n v="47223000"/>
    <n v="47223000"/>
    <n v="47223000"/>
    <n v="47223000"/>
    <n v="47223000"/>
    <s v="Nacion"/>
    <s v="Gastos de Personal"/>
    <s v="REMUNERACIONES NO CONSTITUTIVAS DE FACTOR SALARIAL"/>
  </r>
  <r>
    <x v="13"/>
    <s v="321000"/>
    <x v="161"/>
    <m/>
    <x v="0"/>
    <s v="0001"/>
    <s v="0001"/>
    <s v="0003"/>
    <s v=""/>
    <s v="0000"/>
    <n v="16"/>
    <s v="S"/>
    <s v="REMUNERACIONES NO CONSTITUTIVAS DE FACTOR SALARIAL"/>
    <n v="0"/>
    <n v="48007838"/>
    <n v="0"/>
    <n v="48007838"/>
    <n v="48007838"/>
    <n v="19297164"/>
    <n v="19297164"/>
    <n v="19297164"/>
    <s v="Nacion"/>
    <s v="Gastos de Personal"/>
    <s v="REMUNERACIONES NO CONSTITUTIVAS DE FACTOR SALARIAL"/>
  </r>
  <r>
    <x v="13"/>
    <s v="320200"/>
    <x v="179"/>
    <s v="2017011000189"/>
    <x v="2"/>
    <s v="3204"/>
    <s v="0900"/>
    <s v="0003"/>
    <s v="10101B"/>
    <s v="0000"/>
    <n v="20"/>
    <s v="P"/>
    <s v="FORTALECIMIENTO DE LA GESTIÓN DEL CONOCIMIENTO HIDROLÓGICO, METEOROLÓGICO Y AMBIENTAL  NACIONAL"/>
    <n v="48921426"/>
    <n v="0"/>
    <n v="0"/>
    <n v="48921426"/>
    <n v="48921426"/>
    <n v="48921426"/>
    <n v="48921426"/>
    <n v="48921426"/>
    <s v="Propios"/>
    <s v="Gestión de la información y el conocimiento ambiental"/>
    <s v="1. ORDENAMIENTO DEL TERRITORIO ALREDEDOR DEL AGUA Y JUSTICIA AMBIENTAL / B. DEMOCRATIZACIÓN DEL CONOCIMIENTO, LA INFORMACIÓN AMBIENTAL Y DE RIESGO DE DESASTRES"/>
  </r>
  <r>
    <x v="10"/>
    <s v="224600"/>
    <x v="180"/>
    <m/>
    <x v="0"/>
    <s v="0003"/>
    <s v="0004"/>
    <s v="0002"/>
    <s v="0012"/>
    <s v="0000"/>
    <n v="10"/>
    <s v="C"/>
    <s v="INCAPACIDADES Y LICENCIAS DE MATERNIDAD Y PATERNIDAD (NO DE PENSIONES)"/>
    <n v="49000000"/>
    <n v="0"/>
    <n v="0"/>
    <n v="49000000"/>
    <n v="49000000"/>
    <n v="214903"/>
    <n v="214903"/>
    <n v="214903"/>
    <s v="Nacion"/>
    <s v="Transferencias"/>
    <s v="INCAPACIDADES Y LICENCIAS DE MATERNIDAD Y PATERNIDAD (NO DE PENSIONES)"/>
  </r>
  <r>
    <x v="10"/>
    <s v="223800"/>
    <x v="16"/>
    <m/>
    <x v="0"/>
    <s v="0001"/>
    <s v="0002"/>
    <s v="0003"/>
    <s v=""/>
    <s v="0000"/>
    <n v="10"/>
    <s v="C"/>
    <s v="REMUNERACIONES NO CONSTITUTIVAS DE FACTOR SALARIAL"/>
    <n v="49149000"/>
    <n v="0"/>
    <n v="0"/>
    <n v="49149000"/>
    <n v="11699023"/>
    <n v="11699023"/>
    <n v="11699023"/>
    <n v="11699023"/>
    <s v="Nacion"/>
    <s v="Gastos de Personal"/>
    <s v="REMUNERACIONES NO CONSTITUTIVAS DE FACTOR SALARIAL"/>
  </r>
  <r>
    <x v="2"/>
    <s v="131500"/>
    <x v="10"/>
    <m/>
    <x v="0"/>
    <s v="0003"/>
    <s v="0010"/>
    <s v="0000"/>
    <s v=""/>
    <s v="0000"/>
    <n v="10"/>
    <s v="C"/>
    <s v="SENTENCIAS Y CONCILIACIONES"/>
    <n v="0"/>
    <n v="49911290"/>
    <n v="0"/>
    <n v="49911290"/>
    <n v="49123364.479999997"/>
    <n v="49123364.479999997"/>
    <n v="0"/>
    <n v="0"/>
    <s v="Nacion"/>
    <s v="Transferencias"/>
    <s v="SENTENCIAS Y CONCILIACIONES"/>
  </r>
  <r>
    <x v="2"/>
    <s v="131200"/>
    <x v="8"/>
    <m/>
    <x v="0"/>
    <s v="0008"/>
    <s v="0004"/>
    <s v="0001"/>
    <s v=""/>
    <s v="0000"/>
    <n v="11"/>
    <s v="S"/>
    <s v="CUOTA DE FISCALIZACIÓN Y AUDITAJE"/>
    <n v="50000000"/>
    <n v="0"/>
    <n v="0"/>
    <n v="50000000"/>
    <n v="50000000"/>
    <n v="50000000"/>
    <n v="50000000"/>
    <n v="50000000"/>
    <s v="Nacion"/>
    <s v="Gastos Generales"/>
    <s v="CUOTA DE FISCALIZACIÓN Y AUDITAJE"/>
  </r>
  <r>
    <x v="4"/>
    <s v="160101"/>
    <x v="35"/>
    <m/>
    <x v="0"/>
    <s v="0008"/>
    <s v="0004"/>
    <s v="0004"/>
    <s v=""/>
    <s v="0000"/>
    <n v="10"/>
    <s v="C"/>
    <s v="CONTRIBUCIÓN DE VALORIZACIÓN MUNICIPAL"/>
    <n v="236000000"/>
    <n v="0"/>
    <n v="186000000"/>
    <n v="50000000"/>
    <n v="0"/>
    <n v="0"/>
    <n v="0"/>
    <n v="0"/>
    <s v="Nacion"/>
    <s v="Gastos Generales"/>
    <s v="CONTRIBUCIÓN DE VALORIZACIÓN MUNICIPAL"/>
  </r>
  <r>
    <x v="21"/>
    <s v="330500"/>
    <x v="46"/>
    <m/>
    <x v="0"/>
    <s v="0003"/>
    <s v="0010"/>
    <s v="0000"/>
    <s v=""/>
    <s v="0000"/>
    <n v="20"/>
    <s v="P"/>
    <s v="SENTENCIAS Y CONCILIACIONES"/>
    <n v="50000000"/>
    <n v="0"/>
    <n v="0"/>
    <n v="50000000"/>
    <n v="0"/>
    <n v="0"/>
    <n v="0"/>
    <n v="0"/>
    <s v="Propios"/>
    <s v="Transferencias"/>
    <s v="SENTENCIAS Y CONCILIACIONES"/>
  </r>
  <r>
    <x v="13"/>
    <s v="322700"/>
    <x v="127"/>
    <m/>
    <x v="0"/>
    <s v="0008"/>
    <s v="0004"/>
    <s v="0001"/>
    <s v=""/>
    <s v="0000"/>
    <n v="16"/>
    <s v="S"/>
    <s v="CUOTA DE FISCALIZACIÓN Y AUDITAJE"/>
    <n v="0"/>
    <n v="50000000"/>
    <n v="0"/>
    <n v="50000000"/>
    <n v="50000000"/>
    <n v="50000000"/>
    <n v="50000000"/>
    <n v="50000000"/>
    <s v="Nacion"/>
    <s v="Gastos Generales"/>
    <s v="CUOTA DE FISCALIZACIÓN Y AUDITAJE"/>
  </r>
  <r>
    <x v="29"/>
    <s v="410400"/>
    <x v="90"/>
    <m/>
    <x v="0"/>
    <s v="0003"/>
    <s v="0004"/>
    <s v="0002"/>
    <s v="0014"/>
    <s v="0000"/>
    <n v="10"/>
    <s v="C"/>
    <s v="AUXILIO FUNERARIO (NO DE PENSIONES)"/>
    <n v="50000000"/>
    <n v="0"/>
    <n v="0"/>
    <n v="50000000"/>
    <n v="50000000"/>
    <n v="26000000"/>
    <n v="26000000"/>
    <n v="26000000"/>
    <s v="Nacion"/>
    <s v="Transferencias"/>
    <s v="AUXILIO FUNERARIO (NO DE PENSIONES)"/>
  </r>
  <r>
    <x v="3"/>
    <s v="010101"/>
    <x v="32"/>
    <s v="202300000000262"/>
    <x v="2"/>
    <s v="0199"/>
    <s v="1000"/>
    <s v="0015"/>
    <s v="53105B"/>
    <s v="0000"/>
    <n v="11"/>
    <s v="C"/>
    <s v="RESTAURACIÓN DE LA IMAGEN Y FUNCIONALIDAD DE LAS SEDES DEL SENADO DE LA REPÚBLICA  NACIONAL"/>
    <n v="7000000000"/>
    <n v="0"/>
    <n v="6950000000"/>
    <n v="50000000"/>
    <n v="29333333"/>
    <n v="29333333"/>
    <n v="29333333"/>
    <n v="29333333"/>
    <s v="Nacion"/>
    <s v="Fortalecimiento de la gestión y dirección del Sector Congreso de la República"/>
    <s v="5. CONVERGENCIA REGIONAL / B. ENTIDADES PÚBLICAS TERRITORIALES Y NACIONALES FORTALECIDAS"/>
  </r>
  <r>
    <x v="27"/>
    <s v="350400"/>
    <x v="105"/>
    <m/>
    <x v="0"/>
    <s v="0003"/>
    <s v="0010"/>
    <s v="0000"/>
    <s v=""/>
    <s v="0000"/>
    <n v="20"/>
    <s v="P"/>
    <s v="SENTENCIAS Y CONCILIACIONES"/>
    <n v="50222000"/>
    <n v="0"/>
    <n v="0"/>
    <n v="50222000"/>
    <n v="0"/>
    <n v="0"/>
    <n v="0"/>
    <n v="0"/>
    <s v="Propios"/>
    <s v="Transferencias"/>
    <s v="SENTENCIAS Y CONCILIACIONES"/>
  </r>
  <r>
    <x v="21"/>
    <s v="330500"/>
    <x v="46"/>
    <m/>
    <x v="0"/>
    <s v="0008"/>
    <s v="0004"/>
    <s v="0001"/>
    <s v=""/>
    <s v="0000"/>
    <n v="11"/>
    <s v="S"/>
    <s v="CUOTA DE FISCALIZACIÓN Y AUDITAJE"/>
    <n v="50241200"/>
    <n v="0"/>
    <n v="0"/>
    <n v="50241200"/>
    <n v="50241200"/>
    <n v="50241200"/>
    <n v="50241200"/>
    <n v="50241200"/>
    <s v="Nacion"/>
    <s v="Gastos Generales"/>
    <s v="CUOTA DE FISCALIZACIÓN Y AUDITAJE"/>
  </r>
  <r>
    <x v="13"/>
    <s v="321900"/>
    <x v="113"/>
    <m/>
    <x v="0"/>
    <s v="0001"/>
    <s v="0001"/>
    <s v="0003"/>
    <s v=""/>
    <s v="0000"/>
    <n v="16"/>
    <s v="S"/>
    <s v="REMUNERACIONES NO CONSTITUTIVAS DE FACTOR SALARIAL"/>
    <n v="0"/>
    <n v="50327096"/>
    <n v="0"/>
    <n v="50327096"/>
    <n v="50327096"/>
    <n v="50327096"/>
    <n v="50327096"/>
    <n v="50327096"/>
    <s v="Nacion"/>
    <s v="Gastos de Personal"/>
    <s v="REMUNERACIONES NO CONSTITUTIVAS DE FACTOR SALARIAL"/>
  </r>
  <r>
    <x v="0"/>
    <s v="170200"/>
    <x v="47"/>
    <m/>
    <x v="0"/>
    <s v="0008"/>
    <s v="0005"/>
    <s v="0000"/>
    <s v=""/>
    <s v="0000"/>
    <n v="20"/>
    <s v="P"/>
    <s v="MULTAS, SANCIONES E INTERESES DE MORA"/>
    <n v="0"/>
    <n v="51000000"/>
    <n v="0"/>
    <n v="51000000"/>
    <n v="50012483"/>
    <n v="50012483"/>
    <n v="0"/>
    <n v="0"/>
    <s v="Propios"/>
    <s v="Gastos Generales"/>
    <s v="MULTAS, SANCIONES E INTERESES DE MORA"/>
  </r>
  <r>
    <x v="15"/>
    <s v="260101"/>
    <x v="174"/>
    <m/>
    <x v="0"/>
    <s v="0003"/>
    <s v="0002"/>
    <s v="0002"/>
    <s v=""/>
    <s v="0000"/>
    <n v="16"/>
    <s v="C"/>
    <s v="A ORGANIZACIONES INTERNACIONALES"/>
    <n v="51000000"/>
    <n v="0"/>
    <n v="0"/>
    <n v="51000000"/>
    <n v="49000000"/>
    <n v="44794255.240000002"/>
    <n v="44794255.240000002"/>
    <n v="44794255.240000002"/>
    <s v="Nacion"/>
    <s v="Transferencias"/>
    <s v="A ORGANIZACIONES INTERNACIONALES"/>
  </r>
  <r>
    <x v="10"/>
    <s v="223800"/>
    <x v="16"/>
    <m/>
    <x v="0"/>
    <s v="0003"/>
    <s v="0003"/>
    <s v="0004"/>
    <s v="0001"/>
    <s v="0000"/>
    <n v="10"/>
    <s v="C"/>
    <s v="TRANSFERENCIAS BIENESTAR UNIVERSITARIO (LEY 30 DE 1992)"/>
    <n v="0"/>
    <n v="51300315"/>
    <n v="0"/>
    <n v="51300315"/>
    <n v="41029704"/>
    <n v="41029704"/>
    <n v="41029704"/>
    <n v="41029704"/>
    <s v="Nacion"/>
    <s v="Transferencias"/>
    <s v="TRANSFERENCIAS BIENESTAR UNIVERSITARIO (LEY 30 DE 1992)"/>
  </r>
  <r>
    <x v="24"/>
    <s v="370300"/>
    <x v="107"/>
    <m/>
    <x v="0"/>
    <s v="0003"/>
    <s v="0002"/>
    <s v="0002"/>
    <s v=""/>
    <s v="0000"/>
    <n v="10"/>
    <s v="C"/>
    <s v="A ORGANIZACIONES INTERNACIONALES"/>
    <n v="51400000"/>
    <n v="0"/>
    <n v="0"/>
    <n v="51400000"/>
    <n v="51400000"/>
    <n v="51400000"/>
    <n v="51400000"/>
    <n v="51400000"/>
    <s v="Nacion"/>
    <s v="Transferencias"/>
    <s v="A ORGANIZACIONES INTERNACIONALES"/>
  </r>
  <r>
    <x v="5"/>
    <s v="021402"/>
    <x v="143"/>
    <m/>
    <x v="0"/>
    <s v="0003"/>
    <s v="0004"/>
    <s v="0002"/>
    <s v="0012"/>
    <s v="0000"/>
    <n v="10"/>
    <s v="C"/>
    <s v="INCAPACIDADES Y LICENCIAS DE MATERNIDAD Y PATERNIDAD (NO DE PENSIONES)"/>
    <n v="53000000"/>
    <n v="0"/>
    <n v="0"/>
    <n v="53000000"/>
    <n v="74445"/>
    <n v="74445"/>
    <n v="74445"/>
    <n v="74445"/>
    <s v="Nacion"/>
    <s v="Transferencias"/>
    <s v="INCAPACIDADES Y LICENCIAS DE MATERNIDAD Y PATERNIDAD (NO DE PENSIONES)"/>
  </r>
  <r>
    <x v="2"/>
    <s v="131300"/>
    <x v="172"/>
    <m/>
    <x v="0"/>
    <s v="0003"/>
    <s v="0004"/>
    <s v="0002"/>
    <s v="0014"/>
    <s v="0000"/>
    <n v="20"/>
    <s v="P"/>
    <s v="AUXILIO FUNERARIO (NO DE PENSIONES)"/>
    <n v="53000000"/>
    <n v="0"/>
    <n v="0"/>
    <n v="53000000"/>
    <n v="0"/>
    <n v="0"/>
    <n v="0"/>
    <n v="0"/>
    <s v="Propios"/>
    <s v="Transferencias"/>
    <s v="AUXILIO FUNERARIO (NO DE PENSIONES)"/>
  </r>
  <r>
    <x v="4"/>
    <s v="150700"/>
    <x v="158"/>
    <m/>
    <x v="0"/>
    <s v="0008"/>
    <s v="0005"/>
    <s v="0000"/>
    <s v=""/>
    <s v="0000"/>
    <n v="20"/>
    <s v="P"/>
    <s v="MULTAS, SANCIONES E INTERESES DE MORA"/>
    <n v="53000000"/>
    <n v="0"/>
    <n v="0"/>
    <n v="53000000"/>
    <n v="0"/>
    <n v="0"/>
    <n v="0"/>
    <n v="0"/>
    <s v="Propios"/>
    <s v="Gastos Generales"/>
    <s v="MULTAS, SANCIONES E INTERESES DE MORA"/>
  </r>
  <r>
    <x v="28"/>
    <s v="360200"/>
    <x v="92"/>
    <m/>
    <x v="0"/>
    <s v="0003"/>
    <s v="0004"/>
    <s v="0002"/>
    <s v="0014"/>
    <s v="0000"/>
    <n v="27"/>
    <s v="P"/>
    <s v="AUXILIO FUNERARIO (NO DE PENSIONES)"/>
    <n v="53000000"/>
    <n v="0"/>
    <n v="0"/>
    <n v="53000000"/>
    <n v="42452688"/>
    <n v="42452688"/>
    <n v="42452688"/>
    <n v="42452688"/>
    <s v="Propios"/>
    <s v="Transferencias"/>
    <s v="AUXILIO FUNERARIO (NO DE PENSIONES)"/>
  </r>
  <r>
    <x v="19"/>
    <s v="190300"/>
    <x v="128"/>
    <s v="202300000000342"/>
    <x v="2"/>
    <s v="1999"/>
    <s v="0300"/>
    <s v="0007"/>
    <s v="53105B"/>
    <s v="0000"/>
    <n v="20"/>
    <s v="P"/>
    <s v="FORTALECIMIENTO DE LA GESTIÓN DOCUMENTAL DEL INSTITUTO NACIONAL DE SALUD   NACIONAL"/>
    <n v="54000000"/>
    <n v="0"/>
    <n v="0"/>
    <n v="54000000"/>
    <n v="54000000"/>
    <n v="54000000"/>
    <n v="0"/>
    <n v="0"/>
    <s v="Propios"/>
    <s v="Fortalecimiento de la gestión y dirección del Sector Salud y Protección Social"/>
    <s v="5. CONVERGENCIA REGIONAL / B. ENTIDADES PÚBLICAS TERRITORIALES Y NACIONALES FORTALECIDAS"/>
  </r>
  <r>
    <x v="21"/>
    <s v="330700"/>
    <x v="57"/>
    <m/>
    <x v="0"/>
    <s v="0001"/>
    <s v="0002"/>
    <s v="0001"/>
    <s v=""/>
    <s v="0000"/>
    <n v="10"/>
    <s v="C"/>
    <s v="SALARIO"/>
    <n v="0"/>
    <n v="74564324"/>
    <n v="20449822"/>
    <n v="54114502"/>
    <n v="54114502"/>
    <n v="2826517"/>
    <n v="2826517"/>
    <n v="2826517"/>
    <s v="Nacion"/>
    <s v="Gastos de Personal"/>
    <s v="SALARIO"/>
  </r>
  <r>
    <x v="21"/>
    <s v="330400"/>
    <x v="132"/>
    <m/>
    <x v="0"/>
    <s v="0003"/>
    <s v="0004"/>
    <s v="0002"/>
    <s v="0012"/>
    <s v="0000"/>
    <n v="10"/>
    <s v="C"/>
    <s v="INCAPACIDADES Y LICENCIAS DE MATERNIDAD Y PATERNIDAD (NO DE PENSIONES)"/>
    <n v="54161567"/>
    <n v="0"/>
    <n v="0"/>
    <n v="54161567"/>
    <n v="5979812.5999999996"/>
    <n v="5979812.5999999996"/>
    <n v="5979812.5999999996"/>
    <n v="5979812.5999999996"/>
    <s v="Nacion"/>
    <s v="Transferencias"/>
    <s v="INCAPACIDADES Y LICENCIAS DE MATERNIDAD Y PATERNIDAD (NO DE PENSIONES)"/>
  </r>
  <r>
    <x v="4"/>
    <s v="150102"/>
    <x v="66"/>
    <m/>
    <x v="0"/>
    <s v="0008"/>
    <s v="0001"/>
    <s v="0000"/>
    <s v=""/>
    <s v="0000"/>
    <n v="10"/>
    <s v="C"/>
    <s v="IMPUESTOS"/>
    <n v="66000000"/>
    <n v="0"/>
    <n v="11513768"/>
    <n v="54486232"/>
    <n v="54486232"/>
    <n v="54486232"/>
    <n v="54486232"/>
    <n v="54486232"/>
    <s v="Nacion"/>
    <s v="Gastos Generales"/>
    <s v="IMPUESTOS"/>
  </r>
  <r>
    <x v="13"/>
    <s v="321900"/>
    <x v="113"/>
    <m/>
    <x v="0"/>
    <s v="0002"/>
    <s v="0000"/>
    <s v="0000"/>
    <s v=""/>
    <s v="0000"/>
    <n v="10"/>
    <s v="C"/>
    <s v="ADQUISICIÓN DE BIENES  Y SERVICIOS"/>
    <n v="54610000"/>
    <n v="0"/>
    <n v="0"/>
    <n v="54610000"/>
    <n v="54610000"/>
    <n v="54610000"/>
    <n v="54610000"/>
    <n v="54610000"/>
    <s v="Nacion"/>
    <s v="Gastos Generales"/>
    <s v="ADQUISICIÓN DE BIENES  Y SERVICIOS"/>
  </r>
  <r>
    <x v="2"/>
    <s v="130117"/>
    <x v="110"/>
    <m/>
    <x v="0"/>
    <s v="0008"/>
    <s v="0004"/>
    <s v="0001"/>
    <s v=""/>
    <s v="0000"/>
    <n v="11"/>
    <s v="S"/>
    <s v="CUOTA DE FISCALIZACIÓN Y AUDITAJE"/>
    <n v="55000000"/>
    <n v="0"/>
    <n v="0"/>
    <n v="55000000"/>
    <n v="47209563"/>
    <n v="47209563"/>
    <n v="47209563"/>
    <n v="47209563"/>
    <s v="Nacion"/>
    <s v="Gastos Generales"/>
    <s v="CUOTA DE FISCALIZACIÓN Y AUDITAJE"/>
  </r>
  <r>
    <x v="10"/>
    <s v="223400"/>
    <x v="68"/>
    <m/>
    <x v="0"/>
    <s v="0008"/>
    <s v="0001"/>
    <s v="0000"/>
    <s v=""/>
    <s v="0000"/>
    <n v="20"/>
    <s v="P"/>
    <s v="IMPUESTOS"/>
    <n v="55000000"/>
    <n v="0"/>
    <n v="0"/>
    <n v="55000000"/>
    <n v="55000000"/>
    <n v="55000000"/>
    <n v="38044777"/>
    <n v="38044777"/>
    <s v="Propios"/>
    <s v="Gastos Generales"/>
    <s v="IMPUESTOS"/>
  </r>
  <r>
    <x v="3"/>
    <s v="010102"/>
    <x v="3"/>
    <m/>
    <x v="0"/>
    <s v="0003"/>
    <s v="0004"/>
    <s v="0002"/>
    <s v="0012"/>
    <s v="0000"/>
    <n v="10"/>
    <s v="C"/>
    <s v="INCAPACIDADES Y LICENCIAS DE MATERNIDAD Y PATERNIDAD (NO DE PENSIONES)"/>
    <n v="55000000"/>
    <n v="0"/>
    <n v="0"/>
    <n v="55000000"/>
    <n v="51602631"/>
    <n v="34767373"/>
    <n v="34767373"/>
    <n v="34767373"/>
    <s v="Nacion"/>
    <s v="Transferencias"/>
    <s v="INCAPACIDADES Y LICENCIAS DE MATERNIDAD Y PATERNIDAD (NO DE PENSIONES)"/>
  </r>
  <r>
    <x v="4"/>
    <s v="151000"/>
    <x v="27"/>
    <m/>
    <x v="0"/>
    <s v="0003"/>
    <s v="0004"/>
    <s v="0002"/>
    <s v="0002"/>
    <s v="0000"/>
    <n v="20"/>
    <s v="P"/>
    <s v="CUOTAS PARTES PENSIONALES (DE PENSIONES)"/>
    <n v="55000000"/>
    <n v="0"/>
    <n v="0"/>
    <n v="55000000"/>
    <n v="41840723.979999997"/>
    <n v="41840723.979999997"/>
    <n v="41840723.979999997"/>
    <n v="41840723.979999997"/>
    <s v="Propios"/>
    <s v="Transferencias"/>
    <s v="CUOTAS PARTES PENSIONALES (DE PENSIONES)"/>
  </r>
  <r>
    <x v="11"/>
    <s v="230800"/>
    <x v="87"/>
    <m/>
    <x v="0"/>
    <s v="0003"/>
    <s v="0004"/>
    <s v="0002"/>
    <s v="0012"/>
    <s v="0000"/>
    <n v="20"/>
    <s v="P"/>
    <s v="INCAPACIDADES Y LICENCIAS DE MATERNIDAD Y PATERNIDAD (NO DE PENSIONES)"/>
    <n v="55650000"/>
    <n v="0"/>
    <n v="0"/>
    <n v="55650000"/>
    <n v="19790248"/>
    <n v="19790248"/>
    <n v="19790248"/>
    <n v="19790248"/>
    <s v="Propios"/>
    <s v="Transferencias"/>
    <s v="INCAPACIDADES Y LICENCIAS DE MATERNIDAD Y PATERNIDAD (NO DE PENSIONES)"/>
  </r>
  <r>
    <x v="28"/>
    <s v="361200"/>
    <x v="152"/>
    <m/>
    <x v="0"/>
    <s v="0008"/>
    <s v="0001"/>
    <s v="0000"/>
    <s v=""/>
    <s v="0000"/>
    <n v="10"/>
    <s v="C"/>
    <s v="IMPUESTOS"/>
    <n v="47554000"/>
    <n v="8761000"/>
    <n v="0"/>
    <n v="56315000"/>
    <n v="56309000"/>
    <n v="56309000"/>
    <n v="56309000"/>
    <n v="56309000"/>
    <s v="Nacion"/>
    <s v="Gastos Generales"/>
    <s v="IMPUESTOS"/>
  </r>
  <r>
    <x v="15"/>
    <s v="250200"/>
    <x v="71"/>
    <m/>
    <x v="0"/>
    <s v="0008"/>
    <s v="0005"/>
    <s v="0000"/>
    <s v=""/>
    <s v="0000"/>
    <n v="10"/>
    <s v="C"/>
    <s v="MULTAS, SANCIONES E INTERESES DE MORA"/>
    <n v="0"/>
    <n v="56368547"/>
    <n v="0"/>
    <n v="56368547"/>
    <n v="54812072"/>
    <n v="54812072"/>
    <n v="54812072"/>
    <n v="54812072"/>
    <s v="Nacion"/>
    <s v="Gastos Generales"/>
    <s v="MULTAS, SANCIONES E INTERESES DE MORA"/>
  </r>
  <r>
    <x v="13"/>
    <s v="323800"/>
    <x v="115"/>
    <m/>
    <x v="0"/>
    <s v="0002"/>
    <s v="0000"/>
    <s v="0000"/>
    <s v=""/>
    <s v="0000"/>
    <n v="10"/>
    <s v="C"/>
    <s v="ADQUISICIÓN DE BIENES  Y SERVICIOS"/>
    <n v="56630000"/>
    <n v="0"/>
    <n v="0"/>
    <n v="56630000"/>
    <n v="56630000"/>
    <n v="56630000"/>
    <n v="56630000"/>
    <n v="56630000"/>
    <s v="Nacion"/>
    <s v="Gastos Generales"/>
    <s v="ADQUISICIÓN DE BIENES  Y SERVICIOS"/>
  </r>
  <r>
    <x v="4"/>
    <s v="150101"/>
    <x v="58"/>
    <m/>
    <x v="0"/>
    <s v="0003"/>
    <s v="0002"/>
    <s v="0002"/>
    <s v=""/>
    <s v="0000"/>
    <n v="10"/>
    <s v="C"/>
    <s v="A ORGANIZACIONES INTERNACIONALES"/>
    <n v="93000000"/>
    <n v="0"/>
    <n v="35487160"/>
    <n v="57512840"/>
    <n v="57512840"/>
    <n v="57512840"/>
    <n v="57512840"/>
    <n v="57512840"/>
    <s v="Nacion"/>
    <s v="Transferencias"/>
    <s v="A ORGANIZACIONES INTERNACIONALES"/>
  </r>
  <r>
    <x v="5"/>
    <s v="020900"/>
    <x v="5"/>
    <m/>
    <x v="0"/>
    <s v="0003"/>
    <s v="0004"/>
    <s v="0002"/>
    <s v="0012"/>
    <s v="0000"/>
    <n v="10"/>
    <s v="C"/>
    <s v="INCAPACIDADES Y LICENCIAS DE MATERNIDAD Y PATERNIDAD (NO DE PENSIONES)"/>
    <n v="103000000"/>
    <n v="10000000"/>
    <n v="55100000"/>
    <n v="57900000"/>
    <n v="51192688"/>
    <n v="51192688"/>
    <n v="51192688"/>
    <n v="51192688"/>
    <s v="Nacion"/>
    <s v="Transferencias"/>
    <s v="INCAPACIDADES Y LICENCIAS DE MATERNIDAD Y PATERNIDAD (NO DE PENSIONES)"/>
  </r>
  <r>
    <x v="22"/>
    <s v="400102"/>
    <x v="50"/>
    <m/>
    <x v="0"/>
    <s v="0003"/>
    <s v="0004"/>
    <s v="0002"/>
    <s v="0012"/>
    <s v="0000"/>
    <n v="16"/>
    <s v="S"/>
    <s v="INCAPACIDADES Y LICENCIAS DE MATERNIDAD Y PATERNIDAD (NO DE PENSIONES)"/>
    <n v="58600000"/>
    <n v="0"/>
    <n v="0"/>
    <n v="58600000"/>
    <n v="2286437"/>
    <n v="1590707"/>
    <n v="1590707"/>
    <n v="1590707"/>
    <s v="Nacion"/>
    <s v="Transferencias"/>
    <s v="INCAPACIDADES Y LICENCIAS DE MATERNIDAD Y PATERNIDAD (NO DE PENSIONES)"/>
  </r>
  <r>
    <x v="6"/>
    <s v="120400"/>
    <x v="7"/>
    <m/>
    <x v="0"/>
    <s v="0003"/>
    <s v="0004"/>
    <s v="0002"/>
    <s v="0014"/>
    <s v="0000"/>
    <n v="20"/>
    <s v="P"/>
    <s v="AUXILIO FUNERARIO (NO DE PENSIONES)"/>
    <n v="59000000"/>
    <n v="0"/>
    <n v="0"/>
    <n v="59000000"/>
    <n v="22300000"/>
    <n v="22300000"/>
    <n v="22300000"/>
    <n v="22300000"/>
    <s v="Propios"/>
    <s v="Transferencias"/>
    <s v="AUXILIO FUNERARIO (NO DE PENSIONES)"/>
  </r>
  <r>
    <x v="9"/>
    <s v="290101"/>
    <x v="54"/>
    <m/>
    <x v="0"/>
    <s v="0008"/>
    <s v="0005"/>
    <s v="0000"/>
    <s v=""/>
    <s v="0000"/>
    <n v="10"/>
    <s v="C"/>
    <s v="MULTAS, SANCIONES E INTERESES DE MORA"/>
    <n v="59600000"/>
    <n v="0"/>
    <n v="0"/>
    <n v="59600000"/>
    <n v="9363000"/>
    <n v="9363000"/>
    <n v="9363000"/>
    <n v="9363000"/>
    <s v="Nacion"/>
    <s v="Gastos Generales"/>
    <s v="MULTAS, SANCIONES E INTERESES DE MORA"/>
  </r>
  <r>
    <x v="13"/>
    <s v="323900"/>
    <x v="133"/>
    <m/>
    <x v="0"/>
    <s v="0001"/>
    <s v="0001"/>
    <s v="0003"/>
    <s v=""/>
    <s v="0000"/>
    <n v="16"/>
    <s v="S"/>
    <s v="REMUNERACIONES NO CONSTITUTIVAS DE FACTOR SALARIAL"/>
    <n v="0"/>
    <n v="59728326"/>
    <n v="0"/>
    <n v="59728326"/>
    <n v="59728326"/>
    <n v="59728326"/>
    <n v="59728326"/>
    <n v="59728326"/>
    <s v="Nacion"/>
    <s v="Gastos de Personal"/>
    <s v="REMUNERACIONES NO CONSTITUTIVAS DE FACTOR SALARIAL"/>
  </r>
  <r>
    <x v="14"/>
    <s v="050101"/>
    <x v="181"/>
    <m/>
    <x v="0"/>
    <s v="0008"/>
    <s v="0001"/>
    <s v="0000"/>
    <s v=""/>
    <s v="0000"/>
    <n v="10"/>
    <s v="C"/>
    <s v="IMPUESTOS"/>
    <n v="52887671"/>
    <n v="6979529"/>
    <n v="0"/>
    <n v="59867200"/>
    <n v="59867200"/>
    <n v="59867200"/>
    <n v="59867200"/>
    <n v="59867200"/>
    <s v="Nacion"/>
    <s v="Gastos Generales"/>
    <s v="IMPUESTOS"/>
  </r>
  <r>
    <x v="4"/>
    <s v="150113"/>
    <x v="34"/>
    <m/>
    <x v="0"/>
    <s v="0003"/>
    <s v="0004"/>
    <s v="0002"/>
    <s v="0012"/>
    <s v="0000"/>
    <n v="10"/>
    <s v="C"/>
    <s v="INCAPACIDADES Y LICENCIAS DE MATERNIDAD Y PATERNIDAD (NO DE PENSIONES)"/>
    <n v="60000000"/>
    <n v="0"/>
    <n v="0"/>
    <n v="60000000"/>
    <n v="42664111"/>
    <n v="42664111"/>
    <n v="42664111"/>
    <n v="42664111"/>
    <s v="Nacion"/>
    <s v="Transferencias"/>
    <s v="INCAPACIDADES Y LICENCIAS DE MATERNIDAD Y PATERNIDAD (NO DE PENSIONES)"/>
  </r>
  <r>
    <x v="7"/>
    <s v="240101"/>
    <x v="82"/>
    <m/>
    <x v="0"/>
    <s v="0003"/>
    <s v="0004"/>
    <s v="0002"/>
    <s v="0012"/>
    <s v="0000"/>
    <n v="10"/>
    <s v="C"/>
    <s v="INCAPACIDADES Y LICENCIAS DE MATERNIDAD Y PATERNIDAD (NO DE PENSIONES)"/>
    <n v="60000000"/>
    <n v="0"/>
    <n v="0"/>
    <n v="60000000"/>
    <n v="60000000"/>
    <n v="33528383"/>
    <n v="33528383"/>
    <n v="33528383"/>
    <s v="Nacion"/>
    <s v="Transferencias"/>
    <s v="INCAPACIDADES Y LICENCIAS DE MATERNIDAD Y PATERNIDAD (NO DE PENSIONES)"/>
  </r>
  <r>
    <x v="27"/>
    <s v="350200"/>
    <x v="88"/>
    <m/>
    <x v="0"/>
    <s v="0001"/>
    <s v="0002"/>
    <s v="0002"/>
    <s v=""/>
    <s v="0000"/>
    <n v="20"/>
    <s v="P"/>
    <s v="CONTRIBUCIONES INHERENTES A LA NÓMINA"/>
    <n v="60098000"/>
    <n v="0"/>
    <n v="0"/>
    <n v="60098000"/>
    <n v="60098000"/>
    <n v="31864713"/>
    <n v="31864713"/>
    <n v="31864713"/>
    <s v="Propios"/>
    <s v="Gastos de Personal"/>
    <s v="CONTRIBUCIONES INHERENTES A LA NÓMINA"/>
  </r>
  <r>
    <x v="21"/>
    <s v="330101"/>
    <x v="59"/>
    <m/>
    <x v="0"/>
    <s v="0001"/>
    <s v="0002"/>
    <s v="0003"/>
    <s v=""/>
    <s v="0000"/>
    <n v="10"/>
    <s v="C"/>
    <s v="REMUNERACIONES NO CONSTITUTIVAS DE FACTOR SALARIAL"/>
    <n v="60946219"/>
    <n v="0"/>
    <n v="0"/>
    <n v="60946219"/>
    <n v="28087059"/>
    <n v="28087059"/>
    <n v="28087059"/>
    <n v="28087059"/>
    <s v="Nacion"/>
    <s v="Gastos de Personal"/>
    <s v="REMUNERACIONES NO CONSTITUTIVAS DE FACTOR SALARIAL"/>
  </r>
  <r>
    <x v="2"/>
    <s v="130800"/>
    <x v="109"/>
    <m/>
    <x v="0"/>
    <s v="0008"/>
    <s v="0004"/>
    <s v="0001"/>
    <s v=""/>
    <s v="0000"/>
    <n v="11"/>
    <s v="S"/>
    <s v="CUOTA DE FISCALIZACIÓN Y AUDITAJE"/>
    <n v="61000000"/>
    <n v="0"/>
    <n v="0"/>
    <n v="61000000"/>
    <n v="55154649"/>
    <n v="55154649"/>
    <n v="55154649"/>
    <n v="55154649"/>
    <s v="Nacion"/>
    <s v="Gastos Generales"/>
    <s v="CUOTA DE FISCALIZACIÓN Y AUDITAJE"/>
  </r>
  <r>
    <x v="15"/>
    <s v="260200"/>
    <x v="182"/>
    <m/>
    <x v="0"/>
    <s v="0008"/>
    <s v="0001"/>
    <s v="0000"/>
    <s v=""/>
    <s v="0000"/>
    <n v="10"/>
    <s v="C"/>
    <s v="IMPUESTOS"/>
    <n v="61000000"/>
    <n v="0"/>
    <n v="0"/>
    <n v="61000000"/>
    <n v="54478942"/>
    <n v="54478942"/>
    <n v="54478942"/>
    <n v="54478942"/>
    <s v="Nacion"/>
    <s v="Gastos Generales"/>
    <s v="IMPUESTOS"/>
  </r>
  <r>
    <x v="18"/>
    <s v="030300"/>
    <x v="153"/>
    <m/>
    <x v="0"/>
    <s v="0003"/>
    <s v="0004"/>
    <s v="0002"/>
    <s v="0012"/>
    <s v="0000"/>
    <n v="10"/>
    <s v="C"/>
    <s v="INCAPACIDADES Y LICENCIAS DE MATERNIDAD Y PATERNIDAD (NO DE PENSIONES)"/>
    <n v="61300000"/>
    <n v="0"/>
    <n v="0"/>
    <n v="61300000"/>
    <n v="59314764"/>
    <n v="59314764"/>
    <n v="59314764"/>
    <n v="59314764"/>
    <s v="Nacion"/>
    <s v="Transferencias"/>
    <s v="INCAPACIDADES Y LICENCIAS DE MATERNIDAD Y PATERNIDAD (NO DE PENSIONES)"/>
  </r>
  <r>
    <x v="27"/>
    <s v="350200"/>
    <x v="88"/>
    <m/>
    <x v="0"/>
    <s v="0003"/>
    <s v="0004"/>
    <s v="0002"/>
    <s v="0014"/>
    <s v="0000"/>
    <n v="20"/>
    <s v="P"/>
    <s v="AUXILIO FUNERARIO (NO DE PENSIONES)"/>
    <n v="22331000"/>
    <n v="39081181"/>
    <n v="0"/>
    <n v="61412181"/>
    <n v="61412181"/>
    <n v="39000000"/>
    <n v="39000000"/>
    <n v="39000000"/>
    <s v="Propios"/>
    <s v="Transferencias"/>
    <s v="AUXILIO FUNERARIO (NO DE PENSIONES)"/>
  </r>
  <r>
    <x v="19"/>
    <s v="190106"/>
    <x v="37"/>
    <m/>
    <x v="0"/>
    <s v="0008"/>
    <s v="0001"/>
    <s v="0000"/>
    <s v=""/>
    <s v="0000"/>
    <n v="16"/>
    <s v="C"/>
    <s v="IMPUESTOS"/>
    <n v="61420000"/>
    <n v="0"/>
    <n v="0"/>
    <n v="61420000"/>
    <n v="54475000"/>
    <n v="54475000"/>
    <n v="54475000"/>
    <n v="54475000"/>
    <s v="Nacion"/>
    <s v="Gastos Generales"/>
    <s v="IMPUESTOS"/>
  </r>
  <r>
    <x v="15"/>
    <s v="260101"/>
    <x v="174"/>
    <s v="202300000000227"/>
    <x v="2"/>
    <s v="2501"/>
    <s v="1000"/>
    <s v="0011"/>
    <s v="53105B"/>
    <s v="0000"/>
    <n v="10"/>
    <s v="C"/>
    <s v="TRANSFORMACIÓN DE LA GESTIÓN PÚBLICA, LA VIGILANCIA Y EL CONTROL FISCAL PARA LA EQUIDAD, LA IGUALDAD Y LOS DERECHOS  NACIONAL"/>
    <n v="1261515819"/>
    <n v="0"/>
    <n v="1200000000"/>
    <n v="61515819"/>
    <n v="0"/>
    <n v="0"/>
    <n v="0"/>
    <n v="0"/>
    <s v="Nacion"/>
    <s v="Fortalecimiento del control y la vigilancia de la gestión fiscal y resarcimiento al daño del patrimonio público"/>
    <s v="5. CONVERGENCIA REGIONAL / B. ENTIDADES PÚBLICAS TERRITORIALES Y NACIONALES FORTALECIDAS"/>
  </r>
  <r>
    <x v="19"/>
    <s v="190300"/>
    <x v="128"/>
    <s v="2017011000376"/>
    <x v="2"/>
    <s v="1901"/>
    <s v="0300"/>
    <s v="0014"/>
    <s v="20201C"/>
    <s v="0000"/>
    <n v="21"/>
    <s v="P"/>
    <s v="MEJORAMIENTO DE LA SITUACIÓN NUTRICIONAL DE LA POBLACIÓN  A NIVEL   NACIONAL"/>
    <n v="62000000"/>
    <n v="0"/>
    <n v="0"/>
    <n v="62000000"/>
    <n v="60254913"/>
    <n v="54794092"/>
    <n v="42248636"/>
    <n v="42248636"/>
    <s v="Propios"/>
    <s v="Salud pública y prestación de servicios  "/>
    <s v="2. SEGURIDAD HUMANA Y JUSTICIA SOCIAL / C. MÁS GOBERNANZA Y GOBERNABILIDAD, MEJORES SISTEMAS DE INFORMACIÓN EN SALUD"/>
  </r>
  <r>
    <x v="26"/>
    <s v="390101"/>
    <x v="79"/>
    <m/>
    <x v="0"/>
    <s v="0003"/>
    <s v="0004"/>
    <s v="0002"/>
    <s v="0012"/>
    <s v="0000"/>
    <n v="10"/>
    <s v="C"/>
    <s v="INCAPACIDADES Y LICENCIAS DE MATERNIDAD Y PATERNIDAD (NO DE PENSIONES)"/>
    <n v="47935000"/>
    <n v="15000000"/>
    <n v="0"/>
    <n v="62935000"/>
    <n v="53834730"/>
    <n v="10510160"/>
    <n v="10510160"/>
    <n v="10510060"/>
    <s v="Nacion"/>
    <s v="Transferencias"/>
    <s v="INCAPACIDADES Y LICENCIAS DE MATERNIDAD Y PATERNIDAD (NO DE PENSIONES)"/>
  </r>
  <r>
    <x v="19"/>
    <s v="190300"/>
    <x v="128"/>
    <s v="2017011000381"/>
    <x v="2"/>
    <s v="1901"/>
    <s v="0300"/>
    <s v="0015"/>
    <s v="20201C"/>
    <s v="0000"/>
    <n v="20"/>
    <s v="P"/>
    <s v="FORTALECIMIENTO DEL ANÁLISIS DE INFORMACIÓN EN SALUD PARA LA TOMA DE DECISIONES EN EL ÁMBITO  NACIONAL"/>
    <n v="63000000"/>
    <n v="0"/>
    <n v="0"/>
    <n v="63000000"/>
    <n v="62821253"/>
    <n v="51462919"/>
    <n v="51462919"/>
    <n v="51462919"/>
    <s v="Propios"/>
    <s v="Salud pública y prestación de servicios  "/>
    <s v="2. SEGURIDAD HUMANA Y JUSTICIA SOCIAL / C. MÁS GOBERNANZA Y GOBERNABILIDAD, MEJORES SISTEMAS DE INFORMACIÓN EN SALUD"/>
  </r>
  <r>
    <x v="19"/>
    <s v="190300"/>
    <x v="128"/>
    <s v="2019011000030"/>
    <x v="2"/>
    <s v="1999"/>
    <s v="0300"/>
    <s v="0006"/>
    <s v="53105B"/>
    <s v="0000"/>
    <n v="21"/>
    <s v="P"/>
    <s v="FORTALECIMIENTO ENTORNO LABORAL SALUDABLE DEL INSTITUTO NACIONAL DE SALUD   NACIONAL"/>
    <n v="63000000"/>
    <n v="0"/>
    <n v="0"/>
    <n v="63000000"/>
    <n v="63000000"/>
    <n v="58982218"/>
    <n v="58865818"/>
    <n v="10076236"/>
    <s v="Propios"/>
    <s v="Fortalecimiento de la gestión y dirección del Sector Salud y Protección Social"/>
    <s v="5. CONVERGENCIA REGIONAL / B. ENTIDADES PÚBLICAS TERRITORIALES Y NACIONALES FORTALECIDAS"/>
  </r>
  <r>
    <x v="13"/>
    <s v="323900"/>
    <x v="133"/>
    <m/>
    <x v="0"/>
    <s v="0002"/>
    <s v="0000"/>
    <s v="0000"/>
    <s v=""/>
    <s v="0000"/>
    <n v="10"/>
    <s v="C"/>
    <s v="ADQUISICIÓN DE BIENES  Y SERVICIOS"/>
    <n v="63348000"/>
    <n v="0"/>
    <n v="0"/>
    <n v="63348000"/>
    <n v="63348000"/>
    <n v="63348000"/>
    <n v="63348000"/>
    <n v="63348000"/>
    <s v="Nacion"/>
    <s v="Gastos Generales"/>
    <s v="ADQUISICIÓN DE BIENES  Y SERVICIOS"/>
  </r>
  <r>
    <x v="22"/>
    <s v="400102"/>
    <x v="50"/>
    <m/>
    <x v="0"/>
    <s v="0008"/>
    <s v="0001"/>
    <s v="0000"/>
    <s v=""/>
    <s v="0000"/>
    <n v="16"/>
    <s v="S"/>
    <s v="IMPUESTOS"/>
    <n v="63350000"/>
    <n v="0"/>
    <n v="0"/>
    <n v="63350000"/>
    <n v="49826000"/>
    <n v="49826000"/>
    <n v="49826000"/>
    <n v="49826000"/>
    <s v="Nacion"/>
    <s v="Gastos Generales"/>
    <s v="IMPUESTOS"/>
  </r>
  <r>
    <x v="4"/>
    <s v="151000"/>
    <x v="27"/>
    <m/>
    <x v="0"/>
    <s v="0003"/>
    <s v="0004"/>
    <s v="0002"/>
    <s v="0012"/>
    <s v="0000"/>
    <n v="20"/>
    <s v="P"/>
    <s v="INCAPACIDADES Y LICENCIAS DE MATERNIDAD Y PATERNIDAD (NO DE PENSIONES)"/>
    <n v="34000000"/>
    <n v="30000000"/>
    <n v="0"/>
    <n v="64000000"/>
    <n v="63900838"/>
    <n v="63900838"/>
    <n v="63900838"/>
    <n v="63900838"/>
    <s v="Propios"/>
    <s v="Transferencias"/>
    <s v="INCAPACIDADES Y LICENCIAS DE MATERNIDAD Y PATERNIDAD (NO DE PENSIONES)"/>
  </r>
  <r>
    <x v="15"/>
    <s v="260200"/>
    <x v="182"/>
    <m/>
    <x v="0"/>
    <s v="0003"/>
    <s v="0004"/>
    <s v="0002"/>
    <s v="0012"/>
    <s v="0000"/>
    <n v="10"/>
    <s v="C"/>
    <s v="INCAPACIDADES Y LICENCIAS DE MATERNIDAD Y PATERNIDAD (NO DE PENSIONES)"/>
    <n v="64000000"/>
    <n v="0"/>
    <n v="0"/>
    <n v="64000000"/>
    <n v="13971587"/>
    <n v="13971587"/>
    <n v="13971587"/>
    <n v="13971587"/>
    <s v="Nacion"/>
    <s v="Transferencias"/>
    <s v="INCAPACIDADES Y LICENCIAS DE MATERNIDAD Y PATERNIDAD (NO DE PENSIONES)"/>
  </r>
  <r>
    <x v="21"/>
    <s v="330500"/>
    <x v="46"/>
    <m/>
    <x v="0"/>
    <s v="0008"/>
    <s v="0001"/>
    <s v="0000"/>
    <s v=""/>
    <s v="0000"/>
    <n v="10"/>
    <s v="C"/>
    <s v="IMPUESTOS"/>
    <n v="37420414"/>
    <n v="27457892"/>
    <n v="0"/>
    <n v="64878306"/>
    <n v="64878306"/>
    <n v="64878306"/>
    <n v="64878306"/>
    <n v="64878306"/>
    <s v="Nacion"/>
    <s v="Gastos Generales"/>
    <s v="IMPUESTOS"/>
  </r>
  <r>
    <x v="4"/>
    <s v="152000"/>
    <x v="12"/>
    <m/>
    <x v="0"/>
    <s v="0003"/>
    <s v="0004"/>
    <s v="0002"/>
    <s v="0002"/>
    <s v="0000"/>
    <n v="20"/>
    <s v="P"/>
    <s v="CUOTAS PARTES PENSIONALES (DE PENSIONES)"/>
    <n v="65000000"/>
    <n v="0"/>
    <n v="0"/>
    <n v="65000000"/>
    <n v="54830528.030000001"/>
    <n v="54830528.030000001"/>
    <n v="54830528.030000001"/>
    <n v="54830528.030000001"/>
    <s v="Propios"/>
    <s v="Transferencias"/>
    <s v="CUOTAS PARTES PENSIONALES (DE PENSIONES)"/>
  </r>
  <r>
    <x v="27"/>
    <s v="350102"/>
    <x v="97"/>
    <m/>
    <x v="0"/>
    <s v="0003"/>
    <s v="0004"/>
    <s v="0002"/>
    <s v="0012"/>
    <s v="0000"/>
    <n v="16"/>
    <s v="S"/>
    <s v="INCAPACIDADES Y LICENCIAS DE MATERNIDAD Y PATERNIDAD (NO DE PENSIONES)"/>
    <n v="65100000"/>
    <n v="0"/>
    <n v="0"/>
    <n v="65100000"/>
    <n v="49006336"/>
    <n v="49006336"/>
    <n v="49006336"/>
    <n v="49006336"/>
    <s v="Nacion"/>
    <s v="Transferencias"/>
    <s v="INCAPACIDADES Y LICENCIAS DE MATERNIDAD Y PATERNIDAD (NO DE PENSIONES)"/>
  </r>
  <r>
    <x v="30"/>
    <s v="430101"/>
    <x v="94"/>
    <m/>
    <x v="0"/>
    <s v="0003"/>
    <s v="0004"/>
    <s v="0002"/>
    <s v="0012"/>
    <s v="0000"/>
    <n v="10"/>
    <s v="C"/>
    <s v="INCAPACIDADES Y LICENCIAS DE MATERNIDAD Y PATERNIDAD (NO DE PENSIONES)"/>
    <n v="65248028"/>
    <n v="0"/>
    <n v="0"/>
    <n v="65248028"/>
    <n v="52569409"/>
    <n v="52569409"/>
    <n v="52569409"/>
    <n v="52569409"/>
    <s v="Nacion"/>
    <s v="Transferencias"/>
    <s v="INCAPACIDADES Y LICENCIAS DE MATERNIDAD Y PATERNIDAD (NO DE PENSIONES)"/>
  </r>
  <r>
    <x v="18"/>
    <s v="030101"/>
    <x v="30"/>
    <m/>
    <x v="0"/>
    <s v="0003"/>
    <s v="0004"/>
    <s v="0002"/>
    <s v="0002"/>
    <s v="0000"/>
    <n v="10"/>
    <s v="C"/>
    <s v="CUOTAS PARTES PENSIONALES (DE PENSIONES)"/>
    <n v="60400000"/>
    <n v="5000000"/>
    <n v="0"/>
    <n v="65400000"/>
    <n v="65400000"/>
    <n v="56486850"/>
    <n v="54949872"/>
    <n v="54949872"/>
    <s v="Nacion"/>
    <s v="Transferencias"/>
    <s v="CUOTAS PARTES PENSIONALES (DE PENSIONES)"/>
  </r>
  <r>
    <x v="7"/>
    <s v="240200"/>
    <x v="75"/>
    <s v="2018011001002"/>
    <x v="2"/>
    <s v="2406"/>
    <s v="0600"/>
    <s v="0008"/>
    <s v="51102A"/>
    <s v="0000"/>
    <n v="11"/>
    <s v="C"/>
    <s v="CONSTRUCCIÓN Y MANTENIMIENTO DE TRANSBORDADORES.  NACIONAL"/>
    <n v="700000000"/>
    <n v="0"/>
    <n v="634108847"/>
    <n v="65891153"/>
    <n v="65891153"/>
    <n v="65891153"/>
    <n v="35751094.350000001"/>
    <n v="35751094.350000001"/>
    <s v="Nacion"/>
    <s v="Infraestructura de transporte fluvial"/>
    <s v="5. CONVERGENCIA REGIONAL / A. INTERVENCIÓN DE VÍAS REGIONALES (SECUNDARIAS Y TERCIARIAS), TERMINALES FLUVIALES Y AERÓDROMOS"/>
  </r>
  <r>
    <x v="4"/>
    <s v="150300"/>
    <x v="26"/>
    <m/>
    <x v="0"/>
    <s v="0003"/>
    <s v="0004"/>
    <s v="0002"/>
    <s v="0012"/>
    <s v="0000"/>
    <n v="20"/>
    <s v="P"/>
    <s v="INCAPACIDADES Y LICENCIAS DE MATERNIDAD Y PATERNIDAD (NO DE PENSIONES)"/>
    <n v="66000000"/>
    <n v="0"/>
    <n v="0"/>
    <n v="66000000"/>
    <n v="38023675"/>
    <n v="38023675"/>
    <n v="38023675"/>
    <n v="38023675"/>
    <s v="Propios"/>
    <s v="Transferencias"/>
    <s v="INCAPACIDADES Y LICENCIAS DE MATERNIDAD Y PATERNIDAD (NO DE PENSIONES)"/>
  </r>
  <r>
    <x v="21"/>
    <s v="330500"/>
    <x v="46"/>
    <m/>
    <x v="0"/>
    <s v="0008"/>
    <s v="0004"/>
    <s v="0001"/>
    <s v=""/>
    <s v="0000"/>
    <n v="10"/>
    <s v="S"/>
    <s v="CUOTA DE FISCALIZACIÓN Y AUDITAJE"/>
    <n v="0"/>
    <n v="66044406"/>
    <n v="0"/>
    <n v="66044406"/>
    <n v="66044406"/>
    <n v="66044406"/>
    <n v="66044406"/>
    <n v="66044406"/>
    <s v="Nacion"/>
    <s v="Gastos Generales"/>
    <s v="CUOTA DE FISCALIZACIÓN Y AUDITAJE"/>
  </r>
  <r>
    <x v="12"/>
    <s v="211200"/>
    <x v="118"/>
    <m/>
    <x v="0"/>
    <s v="0003"/>
    <s v="0004"/>
    <s v="0002"/>
    <s v="0012"/>
    <s v="0000"/>
    <n v="20"/>
    <s v="P"/>
    <s v="INCAPACIDADES Y LICENCIAS DE MATERNIDAD Y PATERNIDAD (NO DE PENSIONES)"/>
    <n v="0"/>
    <n v="66077078"/>
    <n v="0"/>
    <n v="66077078"/>
    <n v="32738205"/>
    <n v="32738205"/>
    <n v="14521249"/>
    <n v="14521249"/>
    <s v="Propios"/>
    <s v="Transferencias"/>
    <s v="INCAPACIDADES Y LICENCIAS DE MATERNIDAD Y PATERNIDAD (NO DE PENSIONES)"/>
  </r>
  <r>
    <x v="14"/>
    <s v="380100"/>
    <x v="164"/>
    <m/>
    <x v="0"/>
    <s v="0003"/>
    <s v="0003"/>
    <s v="0001"/>
    <s v="0999"/>
    <s v="0000"/>
    <n v="20"/>
    <s v="P"/>
    <s v="OTRAS TRANSFERENCIAS - DISTRIBUCIÓN PREVIO CONCEPTO DGPPN"/>
    <n v="66727774"/>
    <n v="0"/>
    <n v="0"/>
    <n v="66727774"/>
    <n v="0"/>
    <n v="0"/>
    <n v="0"/>
    <n v="0"/>
    <s v="Propios"/>
    <s v="Transferencias"/>
    <s v="OTRAS TRANSFERENCIAS - DISTRIBUCIÓN PREVIO CONCEPTO DGPPN"/>
  </r>
  <r>
    <x v="4"/>
    <s v="150700"/>
    <x v="158"/>
    <m/>
    <x v="0"/>
    <s v="0003"/>
    <s v="0004"/>
    <s v="0002"/>
    <s v="0001"/>
    <s v="0000"/>
    <n v="20"/>
    <s v="P"/>
    <s v="MESADAS PENSIONALES (DE PENSIONES)"/>
    <n v="67000000"/>
    <n v="0"/>
    <n v="0"/>
    <n v="67000000"/>
    <n v="65680359"/>
    <n v="65680359"/>
    <n v="65680359"/>
    <n v="65680359"/>
    <s v="Propios"/>
    <s v="Transferencias"/>
    <s v="MESADAS PENSIONALES (DE PENSIONES)"/>
  </r>
  <r>
    <x v="15"/>
    <s v="260101"/>
    <x v="174"/>
    <m/>
    <x v="0"/>
    <s v="0008"/>
    <s v="0003"/>
    <s v="0000"/>
    <s v=""/>
    <s v="0000"/>
    <n v="16"/>
    <s v="C"/>
    <s v="TASAS Y DERECHOS ADMINISTRATIVOS"/>
    <n v="67000000"/>
    <n v="0"/>
    <n v="0"/>
    <n v="67000000"/>
    <n v="0"/>
    <n v="0"/>
    <n v="0"/>
    <n v="0"/>
    <s v="Nacion"/>
    <s v="Gastos Generales"/>
    <s v="TASAS Y DERECHOS ADMINISTRATIVOS"/>
  </r>
  <r>
    <x v="10"/>
    <s v="224100"/>
    <x v="165"/>
    <m/>
    <x v="0"/>
    <s v="0008"/>
    <s v="0004"/>
    <s v="0001"/>
    <s v=""/>
    <s v="0000"/>
    <n v="11"/>
    <s v="S"/>
    <s v="CUOTA DE FISCALIZACIÓN Y AUDITAJE"/>
    <n v="67716400"/>
    <n v="0"/>
    <n v="0"/>
    <n v="67716400"/>
    <n v="62716066"/>
    <n v="62716066"/>
    <n v="62716066"/>
    <n v="62716066"/>
    <s v="Nacion"/>
    <s v="Gastos Generales"/>
    <s v="CUOTA DE FISCALIZACIÓN Y AUDITAJE"/>
  </r>
  <r>
    <x v="19"/>
    <s v="190300"/>
    <x v="128"/>
    <s v="202300000000342"/>
    <x v="2"/>
    <s v="1999"/>
    <s v="0300"/>
    <s v="0007"/>
    <s v="53105B"/>
    <s v="0000"/>
    <n v="21"/>
    <s v="P"/>
    <s v="FORTALECIMIENTO DE LA GESTIÓN DOCUMENTAL DEL INSTITUTO NACIONAL DE SALUD   NACIONAL"/>
    <n v="68000000"/>
    <n v="0"/>
    <n v="0"/>
    <n v="68000000"/>
    <n v="68000000"/>
    <n v="68000000"/>
    <n v="0"/>
    <n v="0"/>
    <s v="Propios"/>
    <s v="Fortalecimiento de la gestión y dirección del Sector Salud y Protección Social"/>
    <s v="5. CONVERGENCIA REGIONAL / B. ENTIDADES PÚBLICAS TERRITORIALES Y NACIONALES FORTALECIDAS"/>
  </r>
  <r>
    <x v="6"/>
    <s v="120800"/>
    <x v="63"/>
    <m/>
    <x v="0"/>
    <s v="0002"/>
    <s v="0000"/>
    <s v="0000"/>
    <s v=""/>
    <s v="0000"/>
    <n v="20"/>
    <s v="P"/>
    <s v="ADQUISICIÓN DE BIENES  Y SERVICIOS"/>
    <n v="69020000"/>
    <n v="0"/>
    <n v="0"/>
    <n v="69020000"/>
    <n v="68946500"/>
    <n v="68946500"/>
    <n v="68946500"/>
    <n v="68946500"/>
    <s v="Propios"/>
    <s v="Gastos Generales"/>
    <s v="ADQUISICIÓN DE BIENES  Y SERVICIOS"/>
  </r>
  <r>
    <x v="9"/>
    <s v="290200"/>
    <x v="15"/>
    <s v="2018011001090"/>
    <x v="2"/>
    <s v="2901"/>
    <s v="0800"/>
    <s v="0010"/>
    <s v="20111D"/>
    <s v="0000"/>
    <n v="10"/>
    <s v="C"/>
    <s v="FORTALECIMIENTO DEL SISTEMA DE CERTIFICACIÓN DE PERITOS FORENSES A NIVEL  NACIONAL"/>
    <n v="100000000"/>
    <n v="0"/>
    <n v="30652901"/>
    <n v="69347099"/>
    <n v="58160524.799999997"/>
    <n v="58160524.799999997"/>
    <n v="57653793"/>
    <n v="57653793"/>
    <s v="Nacion"/>
    <s v="Efectividad de la investigación penal y técnico científica"/>
    <s v="2. SEGURIDAD HUMANA Y JUSTICIA SOCIAL / D. CAPACIDADES Y LA OFERTA DEL SISTEMA DE JUSTICIA"/>
  </r>
  <r>
    <x v="1"/>
    <s v="110101"/>
    <x v="1"/>
    <m/>
    <x v="0"/>
    <s v="0008"/>
    <s v="0004"/>
    <s v="0001"/>
    <s v=""/>
    <s v="0000"/>
    <n v="10"/>
    <s v="S"/>
    <s v="CUOTA DE FISCALIZACIÓN Y AUDITAJE"/>
    <n v="0"/>
    <n v="69707970"/>
    <n v="0"/>
    <n v="69707970"/>
    <n v="69707970"/>
    <n v="69707970"/>
    <n v="69707970"/>
    <n v="69707970"/>
    <s v="Nacion"/>
    <s v="Gastos Generales"/>
    <s v="CUOTA DE FISCALIZACIÓN Y AUDITAJE"/>
  </r>
  <r>
    <x v="2"/>
    <s v="130900"/>
    <x v="183"/>
    <m/>
    <x v="0"/>
    <s v="0003"/>
    <s v="0004"/>
    <s v="0002"/>
    <s v="0012"/>
    <s v="0000"/>
    <n v="21"/>
    <s v="P"/>
    <s v="INCAPACIDADES Y LICENCIAS DE MATERNIDAD Y PATERNIDAD (NO DE PENSIONES)"/>
    <n v="55000000"/>
    <n v="15000000"/>
    <n v="0"/>
    <n v="70000000"/>
    <n v="40409829"/>
    <n v="35000929"/>
    <n v="35000929"/>
    <n v="35000929"/>
    <s v="Propios"/>
    <s v="Transferencias"/>
    <s v="INCAPACIDADES Y LICENCIAS DE MATERNIDAD Y PATERNIDAD (NO DE PENSIONES)"/>
  </r>
  <r>
    <x v="28"/>
    <s v="360200"/>
    <x v="92"/>
    <m/>
    <x v="0"/>
    <s v="0006"/>
    <s v="0001"/>
    <s v="0004"/>
    <s v="0004"/>
    <s v="0000"/>
    <n v="27"/>
    <s v="P"/>
    <s v="PRÉSTAMOS POR CALAMIDAD DOMÉSTICA"/>
    <n v="70000000"/>
    <n v="0"/>
    <n v="0"/>
    <n v="70000000"/>
    <n v="69990000"/>
    <n v="69990000"/>
    <n v="69990000"/>
    <n v="69990000"/>
    <s v="Propios"/>
    <s v="Transferencias de Capital"/>
    <s v="PRÉSTAMOS POR CALAMIDAD DOMÉSTICA"/>
  </r>
  <r>
    <x v="9"/>
    <s v="290200"/>
    <x v="15"/>
    <s v="2018011000800"/>
    <x v="2"/>
    <s v="2999"/>
    <s v="0800"/>
    <s v="0017"/>
    <s v="53105B"/>
    <s v="0000"/>
    <n v="10"/>
    <s v="C"/>
    <s v="FORTALECIMIENTO DE LA PLANEACIÓN ESTRATÉGICA Y DEL SISTEMA INTEGRADO DE GESTIÓN EN EL INSTITUTO NACIONAL DE MEDICINA LEGAL Y CIENCIAS FORENSES  NACIONAL"/>
    <n v="70000000"/>
    <n v="0"/>
    <n v="0"/>
    <n v="70000000"/>
    <n v="69913600"/>
    <n v="69913600"/>
    <n v="62922240"/>
    <n v="62922240"/>
    <s v="Nacion"/>
    <s v="Fortalecimiento de la gestión y dirección del Sector Fiscalía"/>
    <s v="5. CONVERGENCIA REGIONAL / B. ENTIDADES PÚBLICAS TERRITORIALES Y NACIONALES FORTALECIDAS"/>
  </r>
  <r>
    <x v="0"/>
    <s v="171800"/>
    <x v="49"/>
    <m/>
    <x v="0"/>
    <s v="0003"/>
    <s v="0004"/>
    <s v="0002"/>
    <s v="0012"/>
    <s v="0000"/>
    <n v="10"/>
    <s v="C"/>
    <s v="INCAPACIDADES Y LICENCIAS DE MATERNIDAD Y PATERNIDAD (NO DE PENSIONES)"/>
    <n v="55545000"/>
    <n v="15000000"/>
    <n v="0"/>
    <n v="70545000"/>
    <n v="70545000"/>
    <n v="55033866"/>
    <n v="55033866"/>
    <n v="55033866"/>
    <s v="Nacion"/>
    <s v="Transferencias"/>
    <s v="INCAPACIDADES Y LICENCIAS DE MATERNIDAD Y PATERNIDAD (NO DE PENSIONES)"/>
  </r>
  <r>
    <x v="22"/>
    <s v="400102"/>
    <x v="50"/>
    <m/>
    <x v="0"/>
    <s v="0008"/>
    <s v="0004"/>
    <s v="0001"/>
    <s v=""/>
    <s v="0000"/>
    <n v="16"/>
    <s v="S"/>
    <s v="CUOTA DE FISCALIZACIÓN Y AUDITAJE"/>
    <n v="71235000"/>
    <n v="0"/>
    <n v="0"/>
    <n v="71235000"/>
    <n v="57458712"/>
    <n v="57458712"/>
    <n v="57458712"/>
    <n v="57458712"/>
    <s v="Nacion"/>
    <s v="Gastos Generales"/>
    <s v="CUOTA DE FISCALIZACIÓN Y AUDITAJE"/>
  </r>
  <r>
    <x v="2"/>
    <s v="130117"/>
    <x v="110"/>
    <m/>
    <x v="0"/>
    <s v="0003"/>
    <s v="0004"/>
    <s v="0002"/>
    <s v="0012"/>
    <s v="0000"/>
    <n v="10"/>
    <s v="C"/>
    <s v="INCAPACIDADES Y LICENCIAS DE MATERNIDAD Y PATERNIDAD (NO DE PENSIONES)"/>
    <n v="72000000"/>
    <n v="0"/>
    <n v="0"/>
    <n v="72000000"/>
    <n v="4337766"/>
    <n v="4337766"/>
    <n v="4337766"/>
    <n v="4337766"/>
    <s v="Nacion"/>
    <s v="Transferencias"/>
    <s v="INCAPACIDADES Y LICENCIAS DE MATERNIDAD Y PATERNIDAD (NO DE PENSIONES)"/>
  </r>
  <r>
    <x v="7"/>
    <s v="240101"/>
    <x v="82"/>
    <m/>
    <x v="0"/>
    <s v="0003"/>
    <s v="0004"/>
    <s v="0002"/>
    <s v="0001"/>
    <s v="0000"/>
    <n v="10"/>
    <s v="C"/>
    <s v="MESADAS PENSIONALES (DE PENSIONES)"/>
    <n v="72453000"/>
    <n v="0"/>
    <n v="0"/>
    <n v="72453000"/>
    <n v="72453000"/>
    <n v="57345792"/>
    <n v="57345792"/>
    <n v="57345792"/>
    <s v="Nacion"/>
    <s v="Transferencias"/>
    <s v="MESADAS PENSIONALES (DE PENSIONES)"/>
  </r>
  <r>
    <x v="13"/>
    <s v="321400"/>
    <x v="140"/>
    <m/>
    <x v="0"/>
    <s v="0001"/>
    <s v="0001"/>
    <s v="0003"/>
    <s v=""/>
    <s v="0000"/>
    <n v="10"/>
    <s v="C"/>
    <s v="REMUNERACIONES NO CONSTITUTIVAS DE FACTOR SALARIAL"/>
    <n v="72537000"/>
    <n v="0"/>
    <n v="0"/>
    <n v="72537000"/>
    <n v="72537000"/>
    <n v="72537000"/>
    <n v="72537000"/>
    <n v="72537000"/>
    <s v="Nacion"/>
    <s v="Gastos de Personal"/>
    <s v="REMUNERACIONES NO CONSTITUTIVAS DE FACTOR SALARIAL"/>
  </r>
  <r>
    <x v="26"/>
    <s v="390101"/>
    <x v="79"/>
    <m/>
    <x v="0"/>
    <s v="0003"/>
    <s v="0006"/>
    <s v="0001"/>
    <s v="0008"/>
    <s v="0000"/>
    <n v="10"/>
    <s v="C"/>
    <s v="CENTRO INTERNACIONAL DE FÍSICA (DECRETO 267 DE 1984)"/>
    <n v="72557000"/>
    <n v="0"/>
    <n v="0"/>
    <n v="72557000"/>
    <n v="72557000"/>
    <n v="72557000"/>
    <n v="72557000"/>
    <n v="72557000"/>
    <s v="Nacion"/>
    <s v="Transferencias"/>
    <s v="CENTRO INTERNACIONAL DE FÍSICA (DECRETO 267 DE 1984)"/>
  </r>
  <r>
    <x v="10"/>
    <s v="225725"/>
    <x v="184"/>
    <m/>
    <x v="0"/>
    <s v="0003"/>
    <s v="0003"/>
    <s v="0004"/>
    <s v="0061"/>
    <s v="0000"/>
    <n v="10"/>
    <s v="C"/>
    <s v="A  INSTITUCIONES  DE EDUCACIÓN SUPERIOR PÚBLICAS – DESCUENTO DE MATRÍCULAS POR VOTACIONES (LEY 2019 DE 2020)"/>
    <n v="73105322"/>
    <n v="0"/>
    <n v="0"/>
    <n v="73105322"/>
    <n v="73105322"/>
    <n v="73105322"/>
    <n v="73105322"/>
    <n v="73105322"/>
    <s v="Nacion"/>
    <s v="Transferencias"/>
    <s v="A  INSTITUCIONES  DE EDUCACIÓN SUPERIOR PÚBLICAS – DESCUENTO DE MATRÍCULAS POR VOTACIONES (LEY 2019 DE 2020)"/>
  </r>
  <r>
    <x v="7"/>
    <s v="241600"/>
    <x v="119"/>
    <m/>
    <x v="0"/>
    <s v="0003"/>
    <s v="0004"/>
    <s v="0002"/>
    <s v="0012"/>
    <s v="0000"/>
    <n v="20"/>
    <s v="P"/>
    <s v="INCAPACIDADES Y LICENCIAS DE MATERNIDAD Y PATERNIDAD (NO DE PENSIONES)"/>
    <n v="74240000"/>
    <n v="0"/>
    <n v="0"/>
    <n v="74240000"/>
    <n v="48690707"/>
    <n v="48690707"/>
    <n v="48690707"/>
    <n v="48690707"/>
    <s v="Propios"/>
    <s v="Transferencias"/>
    <s v="INCAPACIDADES Y LICENCIAS DE MATERNIDAD Y PATERNIDAD (NO DE PENSIONES)"/>
  </r>
  <r>
    <x v="21"/>
    <s v="330700"/>
    <x v="57"/>
    <m/>
    <x v="0"/>
    <s v="0003"/>
    <s v="0004"/>
    <s v="0002"/>
    <s v="0012"/>
    <s v="0000"/>
    <n v="10"/>
    <s v="C"/>
    <s v="INCAPACIDADES Y LICENCIAS DE MATERNIDAD Y PATERNIDAD (NO DE PENSIONES)"/>
    <n v="8999728"/>
    <n v="65551623"/>
    <n v="0"/>
    <n v="74551351"/>
    <n v="74551351"/>
    <n v="3199484"/>
    <n v="3199484"/>
    <n v="3199484"/>
    <s v="Nacion"/>
    <s v="Transferencias"/>
    <s v="INCAPACIDADES Y LICENCIAS DE MATERNIDAD Y PATERNIDAD (NO DE PENSIONES)"/>
  </r>
  <r>
    <x v="1"/>
    <s v="110200"/>
    <x v="31"/>
    <m/>
    <x v="0"/>
    <s v="0008"/>
    <s v="0003"/>
    <s v="0000"/>
    <s v=""/>
    <s v="0000"/>
    <n v="20"/>
    <s v="P"/>
    <s v="TASAS Y DERECHOS ADMINISTRATIVOS"/>
    <n v="75000000"/>
    <n v="0"/>
    <n v="0"/>
    <n v="75000000"/>
    <n v="24048321.77"/>
    <n v="24048321.77"/>
    <n v="24048321.77"/>
    <n v="24048321.77"/>
    <s v="Propios"/>
    <s v="Gastos Generales"/>
    <s v="TASAS Y DERECHOS ADMINISTRATIVOS"/>
  </r>
  <r>
    <x v="24"/>
    <s v="370900"/>
    <x v="93"/>
    <m/>
    <x v="0"/>
    <s v="0003"/>
    <s v="0010"/>
    <s v="0000"/>
    <s v=""/>
    <s v="0000"/>
    <n v="10"/>
    <s v="C"/>
    <s v="SENTENCIAS Y CONCILIACIONES"/>
    <n v="0"/>
    <n v="75350575"/>
    <n v="0"/>
    <n v="75350575"/>
    <n v="75350575"/>
    <n v="75350575"/>
    <n v="75350575"/>
    <n v="75350575"/>
    <s v="Nacion"/>
    <s v="Transferencias"/>
    <s v="SENTENCIAS Y CONCILIACIONES"/>
  </r>
  <r>
    <x v="13"/>
    <s v="323500"/>
    <x v="141"/>
    <m/>
    <x v="0"/>
    <s v="0002"/>
    <s v="0000"/>
    <s v="0000"/>
    <s v=""/>
    <s v="0000"/>
    <n v="10"/>
    <s v="C"/>
    <s v="ADQUISICIÓN DE BIENES  Y SERVICIOS"/>
    <n v="75361800"/>
    <n v="0"/>
    <n v="0"/>
    <n v="75361800"/>
    <n v="75361800"/>
    <n v="75361800"/>
    <n v="75318135"/>
    <n v="75318135"/>
    <s v="Nacion"/>
    <s v="Gastos Generales"/>
    <s v="ADQUISICIÓN DE BIENES  Y SERVICIOS"/>
  </r>
  <r>
    <x v="13"/>
    <s v="322200"/>
    <x v="123"/>
    <m/>
    <x v="0"/>
    <s v="0002"/>
    <s v="0000"/>
    <s v="0000"/>
    <s v=""/>
    <s v="0000"/>
    <n v="10"/>
    <s v="C"/>
    <s v="ADQUISICIÓN DE BIENES  Y SERVICIOS"/>
    <n v="75661000"/>
    <n v="0"/>
    <n v="0"/>
    <n v="75661000"/>
    <n v="75661000"/>
    <n v="75661000"/>
    <n v="75661000"/>
    <n v="75661000"/>
    <s v="Nacion"/>
    <s v="Gastos Generales"/>
    <s v="ADQUISICIÓN DE BIENES  Y SERVICIOS"/>
  </r>
  <r>
    <x v="27"/>
    <s v="350200"/>
    <x v="88"/>
    <m/>
    <x v="0"/>
    <s v="0001"/>
    <s v="0002"/>
    <s v="0003"/>
    <s v=""/>
    <s v="0000"/>
    <n v="20"/>
    <s v="P"/>
    <s v="REMUNERACIONES NO CONSTITUTIVAS DE FACTOR SALARIAL"/>
    <n v="75687000"/>
    <n v="0"/>
    <n v="0"/>
    <n v="75687000"/>
    <n v="75687000"/>
    <n v="23140843"/>
    <n v="23140843"/>
    <n v="23140843"/>
    <s v="Propios"/>
    <s v="Gastos de Personal"/>
    <s v="REMUNERACIONES NO CONSTITUTIVAS DE FACTOR SALARIAL"/>
  </r>
  <r>
    <x v="10"/>
    <s v="224200"/>
    <x v="44"/>
    <m/>
    <x v="0"/>
    <s v="0008"/>
    <s v="0004"/>
    <s v="0004"/>
    <s v=""/>
    <s v="0000"/>
    <n v="20"/>
    <s v="P"/>
    <s v="CONTRIBUCIÓN DE VALORIZACIÓN MUNICIPAL"/>
    <n v="75992004"/>
    <n v="0"/>
    <n v="0"/>
    <n v="75992004"/>
    <n v="75992004"/>
    <n v="75992004"/>
    <n v="75992004"/>
    <n v="75992004"/>
    <s v="Propios"/>
    <s v="Gastos Generales"/>
    <s v="CONTRIBUCIÓN DE VALORIZACIÓN MUNICIPAL"/>
  </r>
  <r>
    <x v="13"/>
    <s v="321000"/>
    <x v="161"/>
    <m/>
    <x v="0"/>
    <s v="0002"/>
    <s v="0000"/>
    <s v="0000"/>
    <s v=""/>
    <s v="0000"/>
    <n v="10"/>
    <s v="C"/>
    <s v="ADQUISICIÓN DE BIENES  Y SERVICIOS"/>
    <n v="76331000"/>
    <n v="0"/>
    <n v="0"/>
    <n v="76331000"/>
    <n v="76331000"/>
    <n v="76331000"/>
    <n v="75605108"/>
    <n v="75605108"/>
    <s v="Nacion"/>
    <s v="Gastos Generales"/>
    <s v="ADQUISICIÓN DE BIENES  Y SERVICIOS"/>
  </r>
  <r>
    <x v="13"/>
    <s v="322900"/>
    <x v="135"/>
    <m/>
    <x v="0"/>
    <s v="0002"/>
    <s v="0000"/>
    <s v="0000"/>
    <s v=""/>
    <s v="0000"/>
    <n v="10"/>
    <s v="C"/>
    <s v="ADQUISICIÓN DE BIENES  Y SERVICIOS"/>
    <n v="76440000"/>
    <n v="0"/>
    <n v="0"/>
    <n v="76440000"/>
    <n v="76440000"/>
    <n v="76440000"/>
    <n v="76440000"/>
    <n v="76440000"/>
    <s v="Nacion"/>
    <s v="Gastos Generales"/>
    <s v="ADQUISICIÓN DE BIENES  Y SERVICIOS"/>
  </r>
  <r>
    <x v="12"/>
    <s v="211200"/>
    <x v="118"/>
    <m/>
    <x v="0"/>
    <s v="0003"/>
    <s v="0004"/>
    <s v="0002"/>
    <s v="0012"/>
    <s v="0000"/>
    <n v="10"/>
    <s v="C"/>
    <s v="INCAPACIDADES Y LICENCIAS DE MATERNIDAD Y PATERNIDAD (NO DE PENSIONES)"/>
    <n v="76500000"/>
    <n v="0"/>
    <n v="0"/>
    <n v="76500000"/>
    <n v="73944281"/>
    <n v="73944281"/>
    <n v="73944281"/>
    <n v="73944281"/>
    <s v="Nacion"/>
    <s v="Transferencias"/>
    <s v="INCAPACIDADES Y LICENCIAS DE MATERNIDAD Y PATERNIDAD (NO DE PENSIONES)"/>
  </r>
  <r>
    <x v="14"/>
    <s v="380100"/>
    <x v="164"/>
    <m/>
    <x v="0"/>
    <s v="0008"/>
    <s v="0001"/>
    <s v="0000"/>
    <s v=""/>
    <s v="0000"/>
    <n v="20"/>
    <s v="P"/>
    <s v="IMPUESTOS"/>
    <n v="76890880"/>
    <n v="0"/>
    <n v="0"/>
    <n v="76890880"/>
    <n v="62221000"/>
    <n v="62221000"/>
    <n v="62221000"/>
    <n v="62221000"/>
    <s v="Propios"/>
    <s v="Gastos Generales"/>
    <s v="IMPUESTOS"/>
  </r>
  <r>
    <x v="2"/>
    <s v="130800"/>
    <x v="109"/>
    <m/>
    <x v="0"/>
    <s v="0003"/>
    <s v="0004"/>
    <s v="0002"/>
    <s v="0012"/>
    <s v="0000"/>
    <n v="10"/>
    <s v="C"/>
    <s v="INCAPACIDADES Y LICENCIAS DE MATERNIDAD Y PATERNIDAD (NO DE PENSIONES)"/>
    <n v="77000000"/>
    <n v="0"/>
    <n v="0"/>
    <n v="77000000"/>
    <n v="27437160"/>
    <n v="24907293"/>
    <n v="24907293"/>
    <n v="24907293"/>
    <s v="Nacion"/>
    <s v="Transferencias"/>
    <s v="INCAPACIDADES Y LICENCIAS DE MATERNIDAD Y PATERNIDAD (NO DE PENSIONES)"/>
  </r>
  <r>
    <x v="12"/>
    <s v="210113"/>
    <x v="176"/>
    <m/>
    <x v="0"/>
    <s v="0003"/>
    <s v="0004"/>
    <s v="0002"/>
    <s v="0012"/>
    <s v="0000"/>
    <n v="16"/>
    <s v="S"/>
    <s v="INCAPACIDADES Y LICENCIAS DE MATERNIDAD Y PATERNIDAD (NO DE PENSIONES)"/>
    <n v="65491648"/>
    <n v="12255131"/>
    <n v="0"/>
    <n v="77746779"/>
    <n v="17667138"/>
    <n v="17667138"/>
    <n v="17667138"/>
    <n v="16967138"/>
    <s v="Nacion"/>
    <s v="Transferencias"/>
    <s v="INCAPACIDADES Y LICENCIAS DE MATERNIDAD Y PATERNIDAD (NO DE PENSIONES)"/>
  </r>
  <r>
    <x v="9"/>
    <s v="290400"/>
    <x v="185"/>
    <m/>
    <x v="0"/>
    <s v="0008"/>
    <s v="0004"/>
    <s v="0001"/>
    <s v=""/>
    <s v="0000"/>
    <n v="26"/>
    <s v="P"/>
    <s v="CUOTA DE FISCALIZACIÓN Y AUDITAJE"/>
    <n v="78256000"/>
    <n v="0"/>
    <n v="0"/>
    <n v="78256000"/>
    <n v="75796477"/>
    <n v="75796477"/>
    <n v="75796477"/>
    <n v="75796477"/>
    <s v="Propios"/>
    <s v="Gastos Generales"/>
    <s v="CUOTA DE FISCALIZACIÓN Y AUDITAJE"/>
  </r>
  <r>
    <x v="13"/>
    <s v="323700"/>
    <x v="168"/>
    <m/>
    <x v="0"/>
    <s v="0001"/>
    <s v="0001"/>
    <s v="0001"/>
    <s v=""/>
    <s v="0000"/>
    <n v="16"/>
    <s v="S"/>
    <s v="SALARIO"/>
    <n v="0"/>
    <n v="78500000"/>
    <n v="0"/>
    <n v="78500000"/>
    <n v="78500000"/>
    <n v="78500000"/>
    <n v="78500000"/>
    <n v="78500000"/>
    <s v="Nacion"/>
    <s v="Gastos de Personal"/>
    <s v="SALARIO"/>
  </r>
  <r>
    <x v="31"/>
    <s v="460200"/>
    <x v="159"/>
    <m/>
    <x v="0"/>
    <s v="0006"/>
    <s v="0001"/>
    <s v="0004"/>
    <s v="0004"/>
    <s v="0000"/>
    <n v="27"/>
    <s v="P"/>
    <s v="PRÉSTAMOS POR CALAMIDAD DOMÉSTICA"/>
    <n v="79730600"/>
    <n v="0"/>
    <n v="0"/>
    <n v="79730600"/>
    <n v="0"/>
    <n v="0"/>
    <n v="0"/>
    <n v="0"/>
    <s v="Propios"/>
    <s v="Transferencias de Capital"/>
    <s v="PRÉSTAMOS POR CALAMIDAD DOMÉSTICA"/>
  </r>
  <r>
    <x v="5"/>
    <s v="021100"/>
    <x v="106"/>
    <m/>
    <x v="0"/>
    <s v="0003"/>
    <s v="0004"/>
    <s v="0002"/>
    <s v="0012"/>
    <s v="0000"/>
    <n v="10"/>
    <s v="C"/>
    <s v="INCAPACIDADES Y LICENCIAS DE MATERNIDAD Y PATERNIDAD (NO DE PENSIONES)"/>
    <n v="80000000"/>
    <n v="0"/>
    <n v="0"/>
    <n v="80000000"/>
    <n v="53316182"/>
    <n v="53316182"/>
    <n v="53316182"/>
    <n v="53316182"/>
    <s v="Nacion"/>
    <s v="Transferencias"/>
    <s v="INCAPACIDADES Y LICENCIAS DE MATERNIDAD Y PATERNIDAD (NO DE PENSIONES)"/>
  </r>
  <r>
    <x v="2"/>
    <s v="131500"/>
    <x v="10"/>
    <m/>
    <x v="0"/>
    <s v="0003"/>
    <s v="0004"/>
    <s v="0002"/>
    <s v="0012"/>
    <s v="0000"/>
    <n v="10"/>
    <s v="C"/>
    <s v="INCAPACIDADES Y LICENCIAS DE MATERNIDAD Y PATERNIDAD (NO DE PENSIONES)"/>
    <n v="80000000"/>
    <n v="0"/>
    <n v="0"/>
    <n v="80000000"/>
    <n v="13515602"/>
    <n v="13515602"/>
    <n v="13515602"/>
    <n v="13515602"/>
    <s v="Nacion"/>
    <s v="Transferencias"/>
    <s v="INCAPACIDADES Y LICENCIAS DE MATERNIDAD Y PATERNIDAD (NO DE PENSIONES)"/>
  </r>
  <r>
    <x v="22"/>
    <s v="400101"/>
    <x v="96"/>
    <s v="2017011000170"/>
    <x v="2"/>
    <s v="4003"/>
    <s v="1400"/>
    <s v="0014"/>
    <s v="51302H"/>
    <s v="0000"/>
    <n v="13"/>
    <s v="C"/>
    <s v="SANEAMIENTO DE VERTIMIENTOS EN CUENCAS PRIORIZADAS DEL TERRITORIO  NACIONAL"/>
    <n v="4300000000"/>
    <n v="0"/>
    <n v="4220000000"/>
    <n v="80000000"/>
    <n v="80000000"/>
    <n v="80000000"/>
    <n v="80000000"/>
    <n v="80000000"/>
    <s v="Nacion"/>
    <s v="Acceso de la población a los servicios de agua potable y saneamiento básico"/>
    <s v="5. CONVERGENCIA REGIONAL / H. ACCESO A SERVICIOS PÚBLICOS A PARTIR DE LAS CAPACIDADES Y NECESIDADES DE LOS TERRITORIOS"/>
  </r>
  <r>
    <x v="26"/>
    <s v="390101"/>
    <x v="79"/>
    <m/>
    <x v="0"/>
    <s v="0003"/>
    <s v="0006"/>
    <s v="0001"/>
    <s v="0009"/>
    <s v="0000"/>
    <n v="10"/>
    <s v="C"/>
    <s v="CENTRO INTERNACIONAL DE INVESTIGACIONES MÉDICAS - CIDEIM (DECRETO 578 DE 1990)"/>
    <n v="80619000"/>
    <n v="0"/>
    <n v="0"/>
    <n v="80619000"/>
    <n v="80619000"/>
    <n v="80619000"/>
    <n v="80619000"/>
    <n v="80619000"/>
    <s v="Nacion"/>
    <s v="Transferencias"/>
    <s v="CENTRO INTERNACIONAL DE INVESTIGACIONES MÉDICAS - CIDEIM (DECRETO 578 DE 1990)"/>
  </r>
  <r>
    <x v="11"/>
    <s v="230800"/>
    <x v="87"/>
    <m/>
    <x v="0"/>
    <s v="0008"/>
    <s v="0001"/>
    <s v="0000"/>
    <s v=""/>
    <s v="0000"/>
    <n v="20"/>
    <s v="P"/>
    <s v="IMPUESTOS"/>
    <n v="81941000"/>
    <n v="0"/>
    <n v="0"/>
    <n v="81941000"/>
    <n v="57376592"/>
    <n v="57376592"/>
    <n v="57376592"/>
    <n v="57376592"/>
    <s v="Propios"/>
    <s v="Gastos Generales"/>
    <s v="IMPUESTOS"/>
  </r>
  <r>
    <x v="24"/>
    <s v="370900"/>
    <x v="93"/>
    <m/>
    <x v="0"/>
    <s v="0008"/>
    <s v="0004"/>
    <s v="0001"/>
    <s v=""/>
    <s v="0000"/>
    <n v="11"/>
    <s v="S"/>
    <s v="CUOTA DE FISCALIZACIÓN Y AUDITAJE"/>
    <n v="82800000"/>
    <n v="0"/>
    <n v="0"/>
    <n v="82800000"/>
    <n v="82800000"/>
    <n v="82800000"/>
    <n v="82800000"/>
    <n v="82800000"/>
    <s v="Nacion"/>
    <s v="Gastos Generales"/>
    <s v="CUOTA DE FISCALIZACIÓN Y AUDITAJE"/>
  </r>
  <r>
    <x v="19"/>
    <s v="190300"/>
    <x v="128"/>
    <s v="2017011000381"/>
    <x v="2"/>
    <s v="1901"/>
    <s v="0300"/>
    <s v="0015"/>
    <s v="20201C"/>
    <s v="0000"/>
    <n v="21"/>
    <s v="P"/>
    <s v="FORTALECIMIENTO DEL ANÁLISIS DE INFORMACIÓN EN SALUD PARA LA TOMA DE DECISIONES EN EL ÁMBITO  NACIONAL"/>
    <n v="83000000"/>
    <n v="0"/>
    <n v="0"/>
    <n v="83000000"/>
    <n v="72846719"/>
    <n v="57618863"/>
    <n v="57618863"/>
    <n v="57618863"/>
    <s v="Propios"/>
    <s v="Salud pública y prestación de servicios  "/>
    <s v="2. SEGURIDAD HUMANA Y JUSTICIA SOCIAL / C. MÁS GOBERNANZA Y GOBERNABILIDAD, MEJORES SISTEMAS DE INFORMACIÓN EN SALUD"/>
  </r>
  <r>
    <x v="28"/>
    <s v="361300"/>
    <x v="155"/>
    <m/>
    <x v="0"/>
    <s v="0008"/>
    <s v="0004"/>
    <s v="0001"/>
    <s v=""/>
    <s v="0000"/>
    <n v="11"/>
    <s v="S"/>
    <s v="CUOTA DE FISCALIZACIÓN Y AUDITAJE"/>
    <n v="83904000"/>
    <n v="0"/>
    <n v="0"/>
    <n v="83904000"/>
    <n v="57951367"/>
    <n v="57951367"/>
    <n v="57951367"/>
    <n v="57951367"/>
    <s v="Nacion"/>
    <s v="Gastos Generales"/>
    <s v="CUOTA DE FISCALIZACIÓN Y AUDITAJE"/>
  </r>
  <r>
    <x v="31"/>
    <s v="460300"/>
    <x v="156"/>
    <m/>
    <x v="0"/>
    <s v="0003"/>
    <s v="0010"/>
    <s v="0000"/>
    <s v=""/>
    <s v="0000"/>
    <n v="10"/>
    <s v="C"/>
    <s v="SENTENCIAS Y CONCILIACIONES"/>
    <n v="84808555"/>
    <n v="0"/>
    <n v="0"/>
    <n v="84808555"/>
    <n v="0"/>
    <n v="0"/>
    <n v="0"/>
    <n v="0"/>
    <s v="Nacion"/>
    <s v="Transferencias"/>
    <s v="SENTENCIAS Y CONCILIACIONES"/>
  </r>
  <r>
    <x v="12"/>
    <s v="210113"/>
    <x v="176"/>
    <m/>
    <x v="0"/>
    <s v="0008"/>
    <s v="0001"/>
    <s v="0000"/>
    <s v=""/>
    <s v="0000"/>
    <n v="16"/>
    <s v="S"/>
    <s v="IMPUESTOS"/>
    <n v="86000000"/>
    <n v="0"/>
    <n v="0"/>
    <n v="86000000"/>
    <n v="78118000"/>
    <n v="78118000"/>
    <n v="78118000"/>
    <n v="78118000"/>
    <s v="Nacion"/>
    <s v="Gastos Generales"/>
    <s v="IMPUESTOS"/>
  </r>
  <r>
    <x v="12"/>
    <s v="211000"/>
    <x v="74"/>
    <m/>
    <x v="0"/>
    <s v="0001"/>
    <s v="0002"/>
    <s v="0003"/>
    <s v=""/>
    <s v="0000"/>
    <n v="10"/>
    <s v="C"/>
    <s v="REMUNERACIONES NO CONSTITUTIVAS DE FACTOR SALARIAL"/>
    <n v="151491000"/>
    <n v="0"/>
    <n v="65000000"/>
    <n v="86491000"/>
    <n v="86491000"/>
    <n v="48403332"/>
    <n v="48403332"/>
    <n v="48403332"/>
    <s v="Nacion"/>
    <s v="Gastos de Personal"/>
    <s v="REMUNERACIONES NO CONSTITUTIVAS DE FACTOR SALARIAL"/>
  </r>
  <r>
    <x v="13"/>
    <s v="322300"/>
    <x v="162"/>
    <m/>
    <x v="0"/>
    <s v="0001"/>
    <s v="0001"/>
    <s v="0003"/>
    <s v=""/>
    <s v="0000"/>
    <n v="10"/>
    <s v="C"/>
    <s v="REMUNERACIONES NO CONSTITUTIVAS DE FACTOR SALARIAL"/>
    <n v="88257000"/>
    <n v="0"/>
    <n v="0"/>
    <n v="88257000"/>
    <n v="88257000"/>
    <n v="88257000"/>
    <n v="88257000"/>
    <n v="88257000"/>
    <s v="Nacion"/>
    <s v="Gastos de Personal"/>
    <s v="REMUNERACIONES NO CONSTITUTIVAS DE FACTOR SALARIAL"/>
  </r>
  <r>
    <x v="21"/>
    <s v="330101"/>
    <x v="59"/>
    <m/>
    <x v="0"/>
    <s v="0003"/>
    <s v="0004"/>
    <s v="0002"/>
    <s v="0012"/>
    <s v="0000"/>
    <n v="10"/>
    <s v="C"/>
    <s v="INCAPACIDADES Y LICENCIAS DE MATERNIDAD Y PATERNIDAD (NO DE PENSIONES)"/>
    <n v="88872314"/>
    <n v="0"/>
    <n v="0"/>
    <n v="88872314"/>
    <n v="26780894"/>
    <n v="26373582"/>
    <n v="13531029"/>
    <n v="13531029"/>
    <s v="Nacion"/>
    <s v="Transferencias"/>
    <s v="INCAPACIDADES Y LICENCIAS DE MATERNIDAD Y PATERNIDAD (NO DE PENSIONES)"/>
  </r>
  <r>
    <x v="13"/>
    <s v="322100"/>
    <x v="147"/>
    <m/>
    <x v="0"/>
    <s v="0001"/>
    <s v="0001"/>
    <s v="0003"/>
    <s v=""/>
    <s v="0000"/>
    <n v="10"/>
    <s v="C"/>
    <s v="REMUNERACIONES NO CONSTITUTIVAS DE FACTOR SALARIAL"/>
    <n v="80234000"/>
    <n v="9000000"/>
    <n v="0"/>
    <n v="89234000"/>
    <n v="89234000"/>
    <n v="89234000"/>
    <n v="89234000"/>
    <n v="89234000"/>
    <s v="Nacion"/>
    <s v="Gastos de Personal"/>
    <s v="REMUNERACIONES NO CONSTITUTIVAS DE FACTOR SALARIAL"/>
  </r>
  <r>
    <x v="4"/>
    <s v="151201"/>
    <x v="142"/>
    <m/>
    <x v="0"/>
    <s v="0003"/>
    <s v="0004"/>
    <s v="0002"/>
    <s v="0012"/>
    <s v="0000"/>
    <n v="20"/>
    <s v="P"/>
    <s v="INCAPACIDADES Y LICENCIAS DE MATERNIDAD Y PATERNIDAD (NO DE PENSIONES)"/>
    <n v="90000000"/>
    <n v="0"/>
    <n v="0"/>
    <n v="90000000"/>
    <n v="40946048"/>
    <n v="36657945"/>
    <n v="36657945"/>
    <n v="36657945"/>
    <s v="Propios"/>
    <s v="Transferencias"/>
    <s v="INCAPACIDADES Y LICENCIAS DE MATERNIDAD Y PATERNIDAD (NO DE PENSIONES)"/>
  </r>
  <r>
    <x v="4"/>
    <s v="151201"/>
    <x v="142"/>
    <m/>
    <x v="0"/>
    <s v="0003"/>
    <s v="0004"/>
    <s v="0002"/>
    <s v="0001"/>
    <s v="0000"/>
    <n v="20"/>
    <s v="P"/>
    <s v="MESADAS PENSIONALES (DE PENSIONES)"/>
    <n v="90000000"/>
    <n v="0"/>
    <n v="0"/>
    <n v="90000000"/>
    <n v="79513168.799999997"/>
    <n v="79513168.799999997"/>
    <n v="79513168.799999997"/>
    <n v="79512228.400000006"/>
    <s v="Propios"/>
    <s v="Transferencias"/>
    <s v="MESADAS PENSIONALES (DE PENSIONES)"/>
  </r>
  <r>
    <x v="11"/>
    <s v="230900"/>
    <x v="169"/>
    <m/>
    <x v="0"/>
    <s v="0008"/>
    <s v="0001"/>
    <s v="0000"/>
    <s v=""/>
    <s v="0000"/>
    <n v="20"/>
    <s v="P"/>
    <s v="IMPUESTOS"/>
    <n v="90497000"/>
    <n v="0"/>
    <n v="0"/>
    <n v="90497000"/>
    <n v="72263055"/>
    <n v="72263055"/>
    <n v="72263055"/>
    <n v="72263055"/>
    <s v="Propios"/>
    <s v="Gastos Generales"/>
    <s v="IMPUESTOS"/>
  </r>
  <r>
    <x v="13"/>
    <s v="322600"/>
    <x v="146"/>
    <m/>
    <x v="0"/>
    <s v="0001"/>
    <s v="0001"/>
    <s v="0003"/>
    <s v=""/>
    <s v="0000"/>
    <n v="16"/>
    <s v="S"/>
    <s v="REMUNERACIONES NO CONSTITUTIVAS DE FACTOR SALARIAL"/>
    <n v="0"/>
    <n v="90500124"/>
    <n v="0"/>
    <n v="90500124"/>
    <n v="85886376"/>
    <n v="85886376"/>
    <n v="85886376"/>
    <n v="85886376"/>
    <s v="Nacion"/>
    <s v="Gastos de Personal"/>
    <s v="REMUNERACIONES NO CONSTITUTIVAS DE FACTOR SALARIAL"/>
  </r>
  <r>
    <x v="10"/>
    <s v="224100"/>
    <x v="165"/>
    <m/>
    <x v="0"/>
    <s v="0001"/>
    <s v="0002"/>
    <s v="0002"/>
    <s v=""/>
    <s v="0000"/>
    <n v="10"/>
    <s v="C"/>
    <s v="CONTRIBUCIONES INHERENTES A LA NÓMINA"/>
    <n v="90553967"/>
    <n v="0"/>
    <n v="0"/>
    <n v="90553967"/>
    <n v="0"/>
    <n v="0"/>
    <n v="0"/>
    <n v="0"/>
    <s v="Nacion"/>
    <s v="Gastos de Personal"/>
    <s v="CONTRIBUCIONES INHERENTES A LA NÓMINA"/>
  </r>
  <r>
    <x v="3"/>
    <s v="010102"/>
    <x v="3"/>
    <m/>
    <x v="0"/>
    <s v="0008"/>
    <s v="0005"/>
    <s v="0000"/>
    <s v=""/>
    <s v="0000"/>
    <n v="10"/>
    <s v="C"/>
    <s v="MULTAS, SANCIONES E INTERESES DE MORA"/>
    <n v="138000000"/>
    <n v="0"/>
    <n v="47201880"/>
    <n v="90798120"/>
    <n v="51763840"/>
    <n v="3230500"/>
    <n v="3230500"/>
    <n v="3230500"/>
    <s v="Nacion"/>
    <s v="Gastos Generales"/>
    <s v="MULTAS, SANCIONES E INTERESES DE MORA"/>
  </r>
  <r>
    <x v="24"/>
    <s v="370102"/>
    <x v="70"/>
    <m/>
    <x v="0"/>
    <s v="0008"/>
    <s v="0004"/>
    <s v="0001"/>
    <s v=""/>
    <s v="0000"/>
    <n v="11"/>
    <s v="S"/>
    <s v="CUOTA DE FISCALIZACIÓN Y AUDITAJE"/>
    <n v="91100000"/>
    <n v="0"/>
    <n v="0"/>
    <n v="91100000"/>
    <n v="91100000"/>
    <n v="91100000"/>
    <n v="91100000"/>
    <n v="91100000"/>
    <s v="Nacion"/>
    <s v="Gastos Generales"/>
    <s v="CUOTA DE FISCALIZACIÓN Y AUDITAJE"/>
  </r>
  <r>
    <x v="31"/>
    <s v="460300"/>
    <x v="156"/>
    <m/>
    <x v="0"/>
    <s v="0003"/>
    <s v="0004"/>
    <s v="0002"/>
    <s v="0004"/>
    <s v="0000"/>
    <n v="10"/>
    <s v="C"/>
    <s v="BONOS PENSIONALES (DE PENSIONES)"/>
    <n v="0"/>
    <n v="91197000"/>
    <n v="0"/>
    <n v="91197000"/>
    <n v="91197000"/>
    <n v="90470000"/>
    <n v="90470000"/>
    <n v="0"/>
    <s v="Nacion"/>
    <s v="Transferencias"/>
    <s v="BONOS PENSIONALES (DE PENSIONES)"/>
  </r>
  <r>
    <x v="7"/>
    <s v="241400"/>
    <x v="40"/>
    <m/>
    <x v="0"/>
    <s v="0003"/>
    <s v="0004"/>
    <s v="0002"/>
    <s v="0012"/>
    <s v="0000"/>
    <n v="10"/>
    <s v="C"/>
    <s v="INCAPACIDADES Y LICENCIAS DE MATERNIDAD Y PATERNIDAD (NO DE PENSIONES)"/>
    <n v="35448000"/>
    <n v="55773054"/>
    <n v="0"/>
    <n v="91221054"/>
    <n v="91221054"/>
    <n v="63059920"/>
    <n v="63059920"/>
    <n v="63059920"/>
    <s v="Nacion"/>
    <s v="Transferencias"/>
    <s v="INCAPACIDADES Y LICENCIAS DE MATERNIDAD Y PATERNIDAD (NO DE PENSIONES)"/>
  </r>
  <r>
    <x v="28"/>
    <s v="361200"/>
    <x v="152"/>
    <m/>
    <x v="0"/>
    <s v="0008"/>
    <s v="0004"/>
    <s v="0001"/>
    <s v=""/>
    <s v="0000"/>
    <n v="11"/>
    <s v="S"/>
    <s v="CUOTA DE FISCALIZACIÓN Y AUDITAJE"/>
    <n v="91501000"/>
    <n v="0"/>
    <n v="0"/>
    <n v="91501000"/>
    <n v="83594498"/>
    <n v="83594498"/>
    <n v="83594498"/>
    <n v="83594498"/>
    <s v="Nacion"/>
    <s v="Gastos Generales"/>
    <s v="CUOTA DE FISCALIZACIÓN Y AUDITAJE"/>
  </r>
  <r>
    <x v="13"/>
    <s v="321200"/>
    <x v="166"/>
    <m/>
    <x v="0"/>
    <s v="0003"/>
    <s v="0010"/>
    <s v="0000"/>
    <s v=""/>
    <s v="0000"/>
    <n v="10"/>
    <s v="C"/>
    <s v="SENTENCIAS Y CONCILIACIONES"/>
    <n v="91811000"/>
    <n v="0"/>
    <n v="0"/>
    <n v="91811000"/>
    <n v="91811000"/>
    <n v="91811000"/>
    <n v="91811000"/>
    <n v="91811000"/>
    <s v="Nacion"/>
    <s v="Transferencias"/>
    <s v="SENTENCIAS Y CONCILIACIONES"/>
  </r>
  <r>
    <x v="13"/>
    <s v="321800"/>
    <x v="170"/>
    <m/>
    <x v="0"/>
    <s v="0002"/>
    <s v="0000"/>
    <s v="0000"/>
    <s v=""/>
    <s v="0000"/>
    <n v="16"/>
    <s v="S"/>
    <s v="ADQUISICIÓN DE BIENES  Y SERVICIOS"/>
    <n v="0"/>
    <n v="94484118"/>
    <n v="0"/>
    <n v="94484118"/>
    <n v="94484118"/>
    <n v="94484118"/>
    <n v="36386456.530000001"/>
    <n v="36386456.530000001"/>
    <s v="Nacion"/>
    <s v="Gastos Generales"/>
    <s v="ADQUISICIÓN DE BIENES  Y SERVICIOS"/>
  </r>
  <r>
    <x v="12"/>
    <s v="210300"/>
    <x v="99"/>
    <s v="2019011000294"/>
    <x v="2"/>
    <s v="2199"/>
    <s v="1900"/>
    <s v="0007"/>
    <s v="53105B"/>
    <s v="0000"/>
    <n v="11"/>
    <s v="C"/>
    <s v="FORMACIÓN Y DESARROLLO DEL TALENTO HUMANO DEL SERVICIO GEOLÓGICO COLOMBIANO A NIVEL  NACIONAL"/>
    <n v="180000000"/>
    <n v="0"/>
    <n v="85000000"/>
    <n v="95000000"/>
    <n v="94775429"/>
    <n v="73775429"/>
    <n v="73775429"/>
    <n v="73775429"/>
    <s v="Nacion"/>
    <s v="Fortalecimiento de la gestión y dirección del Sector Minas y Energía "/>
    <s v="5. CONVERGENCIA REGIONAL / B. ENTIDADES PÚBLICAS TERRITORIALES Y NACIONALES FORTALECIDAS"/>
  </r>
  <r>
    <x v="0"/>
    <s v="171600"/>
    <x v="0"/>
    <m/>
    <x v="0"/>
    <s v="0008"/>
    <s v="0004"/>
    <s v="0001"/>
    <s v=""/>
    <s v="0000"/>
    <n v="10"/>
    <s v="S"/>
    <s v="CUOTA DE FISCALIZACIÓN Y AUDITAJE"/>
    <n v="0"/>
    <n v="95069353"/>
    <n v="0"/>
    <n v="95069353"/>
    <n v="95069353"/>
    <n v="95069353"/>
    <n v="95069353"/>
    <n v="0"/>
    <s v="Nacion"/>
    <s v="Gastos Generales"/>
    <s v="CUOTA DE FISCALIZACIÓN Y AUDITAJE"/>
  </r>
  <r>
    <x v="25"/>
    <s v="420101"/>
    <x v="72"/>
    <m/>
    <x v="0"/>
    <s v="0008"/>
    <s v="0004"/>
    <s v="0001"/>
    <s v=""/>
    <s v="0000"/>
    <n v="10"/>
    <s v="S"/>
    <s v="CUOTA DE FISCALIZACIÓN Y AUDITAJE"/>
    <n v="0"/>
    <n v="95326869"/>
    <n v="0"/>
    <n v="95326869"/>
    <n v="95326869"/>
    <n v="95326869"/>
    <n v="95326869"/>
    <n v="95326869"/>
    <s v="Nacion"/>
    <s v="Gastos Generales"/>
    <s v="CUOTA DE FISCALIZACIÓN Y AUDITAJE"/>
  </r>
  <r>
    <x v="13"/>
    <s v="320102"/>
    <x v="186"/>
    <m/>
    <x v="0"/>
    <s v="0003"/>
    <s v="0010"/>
    <s v="0000"/>
    <s v=""/>
    <s v="0000"/>
    <n v="10"/>
    <s v="C"/>
    <s v="SENTENCIAS Y CONCILIACIONES"/>
    <n v="95950000"/>
    <n v="0"/>
    <n v="0"/>
    <n v="95950000"/>
    <n v="95950000"/>
    <n v="95950000"/>
    <n v="95950000"/>
    <n v="95950000"/>
    <s v="Nacion"/>
    <s v="Transferencias"/>
    <s v="SENTENCIAS Y CONCILIACIONES"/>
  </r>
  <r>
    <x v="12"/>
    <s v="210101"/>
    <x v="19"/>
    <m/>
    <x v="0"/>
    <s v="0003"/>
    <s v="0004"/>
    <s v="0002"/>
    <s v="0001"/>
    <s v="0000"/>
    <n v="10"/>
    <s v="C"/>
    <s v="MESADAS PENSIONALES (DE PENSIONES)"/>
    <n v="96148272"/>
    <n v="0"/>
    <n v="0"/>
    <n v="96148272"/>
    <n v="96000000"/>
    <n v="92885420"/>
    <n v="92885420"/>
    <n v="92885420"/>
    <s v="Nacion"/>
    <s v="Transferencias"/>
    <s v="MESADAS PENSIONALES (DE PENSIONES)"/>
  </r>
  <r>
    <x v="0"/>
    <s v="171500"/>
    <x v="14"/>
    <m/>
    <x v="0"/>
    <s v="0003"/>
    <s v="0004"/>
    <s v="0002"/>
    <s v="0012"/>
    <s v="0000"/>
    <n v="10"/>
    <s v="C"/>
    <s v="INCAPACIDADES Y LICENCIAS DE MATERNIDAD Y PATERNIDAD (NO DE PENSIONES)"/>
    <n v="60967000"/>
    <n v="36000000"/>
    <n v="0"/>
    <n v="96967000"/>
    <n v="96967000"/>
    <n v="51671584"/>
    <n v="51671584"/>
    <n v="51671584"/>
    <s v="Nacion"/>
    <s v="Transferencias"/>
    <s v="INCAPACIDADES Y LICENCIAS DE MATERNIDAD Y PATERNIDAD (NO DE PENSIONES)"/>
  </r>
  <r>
    <x v="13"/>
    <s v="323400"/>
    <x v="131"/>
    <m/>
    <x v="0"/>
    <s v="0002"/>
    <s v="0000"/>
    <s v="0000"/>
    <s v=""/>
    <s v="0000"/>
    <n v="10"/>
    <s v="C"/>
    <s v="ADQUISICIÓN DE BIENES  Y SERVICIOS"/>
    <n v="97297000"/>
    <n v="0"/>
    <n v="0"/>
    <n v="97297000"/>
    <n v="97297000"/>
    <n v="97297000"/>
    <n v="97297000"/>
    <n v="97297000"/>
    <s v="Nacion"/>
    <s v="Gastos Generales"/>
    <s v="ADQUISICIÓN DE BIENES  Y SERVICIOS"/>
  </r>
  <r>
    <x v="13"/>
    <s v="323700"/>
    <x v="168"/>
    <m/>
    <x v="0"/>
    <s v="0002"/>
    <s v="0000"/>
    <s v="0000"/>
    <s v=""/>
    <s v="0000"/>
    <n v="16"/>
    <s v="S"/>
    <s v="ADQUISICIÓN DE BIENES  Y SERVICIOS"/>
    <n v="0"/>
    <n v="97299684"/>
    <n v="0"/>
    <n v="97299684"/>
    <n v="97299684"/>
    <n v="78113226"/>
    <n v="77360576.099999994"/>
    <n v="77360576.099999994"/>
    <s v="Nacion"/>
    <s v="Gastos Generales"/>
    <s v="ADQUISICIÓN DE BIENES  Y SERVICIOS"/>
  </r>
  <r>
    <x v="13"/>
    <s v="321500"/>
    <x v="150"/>
    <m/>
    <x v="0"/>
    <s v="0002"/>
    <s v="0000"/>
    <s v="0000"/>
    <s v=""/>
    <s v="0000"/>
    <n v="10"/>
    <s v="C"/>
    <s v="ADQUISICIÓN DE BIENES  Y SERVICIOS"/>
    <n v="97516000"/>
    <n v="0"/>
    <n v="0"/>
    <n v="97516000"/>
    <n v="93233131.840000004"/>
    <n v="93233131.840000004"/>
    <n v="93233131.840000004"/>
    <n v="93233131.840000004"/>
    <s v="Nacion"/>
    <s v="Gastos Generales"/>
    <s v="ADQUISICIÓN DE BIENES  Y SERVICIOS"/>
  </r>
  <r>
    <x v="19"/>
    <s v="191301"/>
    <x v="134"/>
    <m/>
    <x v="0"/>
    <s v="0003"/>
    <s v="0004"/>
    <s v="0002"/>
    <s v="0017"/>
    <s v="0000"/>
    <n v="10"/>
    <s v="C"/>
    <s v="BIENESTAR SOCIAL DEL PENSIONADO (OTRAS PRESTACIONES DE JUBILACIÓN)"/>
    <n v="97749000"/>
    <n v="0"/>
    <n v="0"/>
    <n v="97749000"/>
    <n v="94850000"/>
    <n v="94850000"/>
    <n v="94850000"/>
    <n v="94850000"/>
    <s v="Nacion"/>
    <s v="Transferencias"/>
    <s v="BIENESTAR SOCIAL DEL PENSIONADO (OTRAS PRESTACIONES DE JUBILACIÓN)"/>
  </r>
  <r>
    <x v="13"/>
    <s v="320102"/>
    <x v="186"/>
    <m/>
    <x v="0"/>
    <s v="0003"/>
    <s v="0004"/>
    <s v="0002"/>
    <s v="0012"/>
    <s v="0000"/>
    <n v="10"/>
    <s v="C"/>
    <s v="INCAPACIDADES Y LICENCIAS DE MATERNIDAD Y PATERNIDAD (NO DE PENSIONES)"/>
    <n v="97850000"/>
    <n v="0"/>
    <n v="0"/>
    <n v="97850000"/>
    <n v="72240246"/>
    <n v="61002110"/>
    <n v="60485615"/>
    <n v="60485615"/>
    <s v="Nacion"/>
    <s v="Transferencias"/>
    <s v="INCAPACIDADES Y LICENCIAS DE MATERNIDAD Y PATERNIDAD (NO DE PENSIONES)"/>
  </r>
  <r>
    <x v="7"/>
    <s v="240200"/>
    <x v="75"/>
    <m/>
    <x v="0"/>
    <s v="0008"/>
    <s v="0004"/>
    <s v="0004"/>
    <s v=""/>
    <s v="0000"/>
    <n v="10"/>
    <s v="C"/>
    <s v="CONTRIBUCIÓN DE VALORIZACIÓN MUNICIPAL"/>
    <n v="3171900000"/>
    <n v="0"/>
    <n v="3073969197"/>
    <n v="97930803"/>
    <n v="97930803"/>
    <n v="89923625"/>
    <n v="89923625"/>
    <n v="89923625"/>
    <s v="Nacion"/>
    <s v="Gastos Generales"/>
    <s v="CONTRIBUCIÓN DE VALORIZACIÓN MUNICIPAL"/>
  </r>
  <r>
    <x v="12"/>
    <s v="210900"/>
    <x v="187"/>
    <m/>
    <x v="0"/>
    <s v="0008"/>
    <s v="0004"/>
    <s v="0001"/>
    <s v=""/>
    <s v="0000"/>
    <n v="20"/>
    <s v="P"/>
    <s v="CUOTA DE FISCALIZACIÓN Y AUDITAJE"/>
    <n v="98000000"/>
    <n v="0"/>
    <n v="0"/>
    <n v="98000000"/>
    <n v="86715873"/>
    <n v="6715873"/>
    <n v="6715873"/>
    <n v="6715873"/>
    <s v="Propios"/>
    <s v="Gastos Generales"/>
    <s v="CUOTA DE FISCALIZACIÓN Y AUDITAJE"/>
  </r>
  <r>
    <x v="31"/>
    <s v="460200"/>
    <x v="159"/>
    <m/>
    <x v="0"/>
    <s v="0003"/>
    <s v="0004"/>
    <s v="0002"/>
    <s v="0001"/>
    <s v="0000"/>
    <n v="27"/>
    <s v="P"/>
    <s v="MESADAS PENSIONALES (DE PENSIONES)"/>
    <n v="98333664"/>
    <n v="0"/>
    <n v="0"/>
    <n v="98333664"/>
    <n v="50700000"/>
    <n v="50700000"/>
    <n v="50700000"/>
    <n v="50700000"/>
    <s v="Propios"/>
    <s v="Transferencias"/>
    <s v="MESADAS PENSIONALES (DE PENSIONES)"/>
  </r>
  <r>
    <x v="5"/>
    <s v="020101"/>
    <x v="48"/>
    <m/>
    <x v="0"/>
    <s v="0008"/>
    <s v="0003"/>
    <s v="0000"/>
    <s v=""/>
    <s v="0000"/>
    <n v="10"/>
    <s v="C"/>
    <s v="TASAS Y DERECHOS ADMINISTRATIVOS"/>
    <n v="81000000"/>
    <n v="18000000"/>
    <n v="0"/>
    <n v="99000000"/>
    <n v="81265833"/>
    <n v="81265833"/>
    <n v="81265833"/>
    <n v="81265833"/>
    <s v="Nacion"/>
    <s v="Gastos Generales"/>
    <s v="TASAS Y DERECHOS ADMINISTRATIVOS"/>
  </r>
  <r>
    <x v="4"/>
    <s v="151600"/>
    <x v="177"/>
    <m/>
    <x v="0"/>
    <s v="0008"/>
    <s v="0004"/>
    <s v="0001"/>
    <s v=""/>
    <s v="0000"/>
    <n v="20"/>
    <s v="P"/>
    <s v="CUOTA DE FISCALIZACIÓN Y AUDITAJE"/>
    <n v="99000000"/>
    <n v="0"/>
    <n v="0"/>
    <n v="99000000"/>
    <n v="66089983"/>
    <n v="66089983"/>
    <n v="66089983"/>
    <n v="66089983"/>
    <s v="Propios"/>
    <s v="Gastos Generales"/>
    <s v="CUOTA DE FISCALIZACIÓN Y AUDITAJE"/>
  </r>
  <r>
    <x v="10"/>
    <s v="223400"/>
    <x v="68"/>
    <m/>
    <x v="0"/>
    <s v="0008"/>
    <s v="0004"/>
    <s v="0001"/>
    <s v=""/>
    <s v="0000"/>
    <n v="11"/>
    <s v="S"/>
    <s v="CUOTA DE FISCALIZACIÓN Y AUDITAJE"/>
    <n v="99390200"/>
    <n v="0"/>
    <n v="0"/>
    <n v="99390200"/>
    <n v="99390200"/>
    <n v="99390200"/>
    <n v="99390200"/>
    <n v="99390200"/>
    <s v="Nacion"/>
    <s v="Gastos Generales"/>
    <s v="CUOTA DE FISCALIZACIÓN Y AUDITAJE"/>
  </r>
  <r>
    <x v="13"/>
    <s v="321800"/>
    <x v="170"/>
    <m/>
    <x v="0"/>
    <s v="0001"/>
    <s v="0001"/>
    <s v="0003"/>
    <s v=""/>
    <s v="0000"/>
    <n v="16"/>
    <s v="S"/>
    <s v="REMUNERACIONES NO CONSTITUTIVAS DE FACTOR SALARIAL"/>
    <n v="0"/>
    <n v="99660171"/>
    <n v="0"/>
    <n v="99660171"/>
    <n v="99660171"/>
    <n v="99660171"/>
    <n v="99660171"/>
    <n v="99660171"/>
    <s v="Nacion"/>
    <s v="Gastos de Personal"/>
    <s v="REMUNERACIONES NO CONSTITUTIVAS DE FACTOR SALARIAL"/>
  </r>
  <r>
    <x v="17"/>
    <s v="040300"/>
    <x v="28"/>
    <s v="2021011000081"/>
    <x v="2"/>
    <s v="0406"/>
    <s v="1003"/>
    <s v="0002"/>
    <s v="10305B"/>
    <s v="0000"/>
    <n v="20"/>
    <s v="P"/>
    <s v="FORTALECIMIENTO DE LA GESTION DEL CONOCIMIENTO Y LA INNOVACION EN EL AMBITO GEOGRAFICO DEL TERRITORIO  NACIONAL"/>
    <n v="99752325"/>
    <n v="0"/>
    <n v="0"/>
    <n v="99752325"/>
    <n v="20000000"/>
    <n v="16464000"/>
    <n v="16464000"/>
    <n v="16464000"/>
    <s v="Propios"/>
    <s v="Generación de la información geográfica del territorio nacional"/>
    <s v="1. ORDENAMIENTO DEL TERRITORIO ALREDEDOR DEL AGUA Y JUSTICIA AMBIENTAL / B. ACTUALIZACIÓN CATASTRAL MULTIPROPÓSITO"/>
  </r>
  <r>
    <x v="12"/>
    <s v="210900"/>
    <x v="187"/>
    <m/>
    <x v="0"/>
    <s v="0003"/>
    <s v="0010"/>
    <s v="0000"/>
    <s v=""/>
    <s v="0000"/>
    <n v="20"/>
    <s v="P"/>
    <s v="SENTENCIAS Y CONCILIACIONES"/>
    <n v="100000000"/>
    <n v="0"/>
    <n v="0"/>
    <n v="100000000"/>
    <n v="0"/>
    <n v="0"/>
    <n v="0"/>
    <n v="0"/>
    <s v="Propios"/>
    <s v="Transferencias"/>
    <s v="SENTENCIAS Y CONCILIACIONES"/>
  </r>
  <r>
    <x v="13"/>
    <s v="320401"/>
    <x v="188"/>
    <m/>
    <x v="0"/>
    <s v="0003"/>
    <s v="0010"/>
    <s v="0000"/>
    <s v=""/>
    <s v="0000"/>
    <n v="20"/>
    <s v="P"/>
    <s v="SENTENCIAS Y CONCILIACIONES"/>
    <n v="100000000"/>
    <n v="0"/>
    <n v="0"/>
    <n v="100000000"/>
    <n v="19213740"/>
    <n v="19213740"/>
    <n v="19213740"/>
    <n v="19213740"/>
    <s v="Propios"/>
    <s v="Transferencias"/>
    <s v="SENTENCIAS Y CONCILIACIONES"/>
  </r>
  <r>
    <x v="22"/>
    <s v="400102"/>
    <x v="50"/>
    <m/>
    <x v="0"/>
    <s v="0003"/>
    <s v="0010"/>
    <s v="0000"/>
    <s v=""/>
    <s v="0000"/>
    <n v="16"/>
    <s v="S"/>
    <s v="SENTENCIAS Y CONCILIACIONES"/>
    <n v="100000000"/>
    <n v="0"/>
    <n v="0"/>
    <n v="100000000"/>
    <n v="0"/>
    <n v="0"/>
    <n v="0"/>
    <n v="0"/>
    <s v="Nacion"/>
    <s v="Transferencias"/>
    <s v="SENTENCIAS Y CONCILIACIONES"/>
  </r>
  <r>
    <x v="10"/>
    <s v="223400"/>
    <x v="68"/>
    <m/>
    <x v="0"/>
    <s v="0003"/>
    <s v="0003"/>
    <s v="0004"/>
    <s v="0001"/>
    <s v="0000"/>
    <n v="10"/>
    <s v="C"/>
    <s v="TRANSFERENCIAS BIENESTAR UNIVERSITARIO (LEY 30 DE 1992)"/>
    <n v="0"/>
    <n v="100000000"/>
    <n v="0"/>
    <n v="100000000"/>
    <n v="100000000"/>
    <n v="98500001"/>
    <n v="95644991"/>
    <n v="95644991"/>
    <s v="Nacion"/>
    <s v="Transferencias"/>
    <s v="TRANSFERENCIAS BIENESTAR UNIVERSITARIO (LEY 30 DE 1992)"/>
  </r>
  <r>
    <x v="12"/>
    <s v="211000"/>
    <x v="74"/>
    <m/>
    <x v="0"/>
    <s v="0003"/>
    <s v="0010"/>
    <s v="0000"/>
    <s v=""/>
    <s v="0000"/>
    <n v="10"/>
    <s v="C"/>
    <s v="SENTENCIAS Y CONCILIACIONES"/>
    <n v="100000000"/>
    <n v="0"/>
    <n v="0"/>
    <n v="100000000"/>
    <n v="0"/>
    <n v="0"/>
    <n v="0"/>
    <n v="0"/>
    <s v="Nacion"/>
    <s v="Transferencias"/>
    <s v="SENTENCIAS Y CONCILIACIONES"/>
  </r>
  <r>
    <x v="28"/>
    <s v="360200"/>
    <x v="92"/>
    <m/>
    <x v="0"/>
    <s v="0003"/>
    <s v="0002"/>
    <s v="0002"/>
    <s v=""/>
    <s v="0000"/>
    <n v="27"/>
    <s v="P"/>
    <s v="A ORGANIZACIONES INTERNACIONALES"/>
    <n v="100000000"/>
    <n v="0"/>
    <n v="0"/>
    <n v="100000000"/>
    <n v="100000000"/>
    <n v="100000000"/>
    <n v="0"/>
    <n v="0"/>
    <s v="Propios"/>
    <s v="Transferencias"/>
    <s v="A ORGANIZACIONES INTERNACIONALES"/>
  </r>
  <r>
    <x v="10"/>
    <s v="220101"/>
    <x v="39"/>
    <s v="2019011000177"/>
    <x v="2"/>
    <s v="2299"/>
    <s v="0700"/>
    <s v="0010"/>
    <s v="53106A"/>
    <s v="0000"/>
    <n v="10"/>
    <s v="C"/>
    <s v="DESARROLLO DE LAS CAPACIDADES DE PLANEACIÓN Y GESTIÓN INSTITUCIONALES Y SECTORIALES  NACIONAL"/>
    <n v="100000000"/>
    <n v="0"/>
    <n v="0"/>
    <n v="100000000"/>
    <n v="100000000"/>
    <n v="100000000"/>
    <n v="100000000"/>
    <n v="100000000"/>
    <s v="Nacion"/>
    <s v="Fortalecimiento de la gestión y dirección del Sector Educación "/>
    <s v="5. CONVERGENCIA REGIONAL / A. CONDICIONES Y CAPACIDADES INSTITUCIONALES, ORGANIZATIVAS E INDIVIDUALES PARA LA PARTICIPACIÓN CIUDADANA"/>
  </r>
  <r>
    <x v="10"/>
    <s v="224100"/>
    <x v="165"/>
    <s v="2020011000058"/>
    <x v="2"/>
    <s v="2202"/>
    <s v="0700"/>
    <s v="0008"/>
    <s v="20203K"/>
    <s v="0000"/>
    <n v="10"/>
    <s v="C"/>
    <s v="DOTACION DE AMBIENTES DE APRENDIZAJES EN EL INSTITUTO TOLIMENSE DE FORMACION TECNICA PROFESIONAL -ITFIP- EN  EL ESPINAL,   TOLIMA"/>
    <n v="100000000"/>
    <n v="0"/>
    <n v="0"/>
    <n v="100000000"/>
    <n v="100000000"/>
    <n v="100000000"/>
    <n v="0"/>
    <n v="0"/>
    <s v="Nacion"/>
    <s v="Calidad y fomento de la educación superior"/>
    <s v="2. SEGURIDAD HUMANA Y JUSTICIA SOCIAL / K. EDUCACIÓN SUPERIOR COMO UN DERECHO"/>
  </r>
  <r>
    <x v="31"/>
    <s v="460300"/>
    <x v="156"/>
    <s v="202300000000211"/>
    <x v="2"/>
    <s v="4601"/>
    <s v="1500"/>
    <s v="0002"/>
    <s v="707010"/>
    <s v="0000"/>
    <n v="20"/>
    <s v="P"/>
    <s v="MEJORAMIENTO DE LAS CONDICIONES EDUCATIVAS PARA EL GOCE EFECTIVO DEL DERECHO A LA EDUCACIÓN INCLUSIVA DE LA POBLACIÓN SORDA  NACIONAL"/>
    <n v="100000000"/>
    <n v="0"/>
    <n v="0"/>
    <n v="100000000"/>
    <n v="0"/>
    <n v="0"/>
    <n v="0"/>
    <n v="0"/>
    <s v="Propios"/>
    <e v="#N/A"/>
    <s v="7. ACTORES DIFERENCIALES PARA EL CAMBIO / 1. UNA GOBERNANZA SÓLIDA PARA POTENCIAR LA GARANTÍA DE DERECHOS DE LA POBLACIÓN CON DISCAPACIDAD"/>
  </r>
  <r>
    <x v="21"/>
    <s v="330400"/>
    <x v="132"/>
    <m/>
    <x v="0"/>
    <s v="0008"/>
    <s v="0004"/>
    <s v="0001"/>
    <s v=""/>
    <s v="0000"/>
    <n v="11"/>
    <s v="S"/>
    <s v="CUOTA DE FISCALIZACIÓN Y AUDITAJE"/>
    <n v="101574600"/>
    <n v="0"/>
    <n v="0"/>
    <n v="101574600"/>
    <n v="93330114"/>
    <n v="93330114"/>
    <n v="93330114"/>
    <n v="93330114"/>
    <s v="Nacion"/>
    <s v="Gastos Generales"/>
    <s v="CUOTA DE FISCALIZACIÓN Y AUDITAJE"/>
  </r>
  <r>
    <x v="0"/>
    <s v="171500"/>
    <x v="14"/>
    <m/>
    <x v="0"/>
    <s v="0008"/>
    <s v="0004"/>
    <s v="0001"/>
    <s v=""/>
    <s v="0000"/>
    <n v="10"/>
    <s v="S"/>
    <s v="CUOTA DE FISCALIZACIÓN Y AUDITAJE"/>
    <n v="0"/>
    <n v="102093015"/>
    <n v="0"/>
    <n v="102093015"/>
    <n v="102093015"/>
    <n v="102093015"/>
    <n v="102093015"/>
    <n v="102093015"/>
    <s v="Nacion"/>
    <s v="Gastos Generales"/>
    <s v="CUOTA DE FISCALIZACIÓN Y AUDITAJE"/>
  </r>
  <r>
    <x v="18"/>
    <s v="030101"/>
    <x v="30"/>
    <s v="2022011000056"/>
    <x v="2"/>
    <s v="0301"/>
    <s v="1000"/>
    <s v="0033"/>
    <s v="53105F"/>
    <s v="0000"/>
    <n v="10"/>
    <s v="C"/>
    <s v="FORTALECIMIENTO DEL CICLO DE LAS POLITICAS PUBLICAS SECTORIALES E INTERSECTORIALES PARA EL DESARROLLO  NACIONAL"/>
    <n v="0"/>
    <n v="1600000000"/>
    <n v="1497866667"/>
    <n v="102133333"/>
    <n v="85683334"/>
    <n v="82649993"/>
    <n v="48533326"/>
    <n v="48533326"/>
    <s v="Nacion"/>
    <s v="Mejoramiento de la planeación territorial, sectorial y de inversión pública"/>
    <s v="5. CONVERGENCIA REGIONAL / F. EFICIENCIA INSTITUCIONAL PARA EL CUMPLIMIENTO DE LOS ACUERDOS REALIZADOS CON LAS COMUNIDADES"/>
  </r>
  <r>
    <x v="12"/>
    <s v="210101"/>
    <x v="19"/>
    <m/>
    <x v="0"/>
    <s v="0008"/>
    <s v="0001"/>
    <s v="0000"/>
    <s v=""/>
    <s v="0000"/>
    <n v="10"/>
    <s v="C"/>
    <s v="IMPUESTOS"/>
    <n v="102500000"/>
    <n v="0"/>
    <n v="0"/>
    <n v="102500000"/>
    <n v="97690462"/>
    <n v="97560942"/>
    <n v="97560942"/>
    <n v="97560942"/>
    <s v="Nacion"/>
    <s v="Gastos Generales"/>
    <s v="IMPUESTOS"/>
  </r>
  <r>
    <x v="13"/>
    <s v="321200"/>
    <x v="166"/>
    <m/>
    <x v="0"/>
    <s v="0002"/>
    <s v="0000"/>
    <s v="0000"/>
    <s v=""/>
    <s v="0000"/>
    <n v="16"/>
    <s v="S"/>
    <s v="ADQUISICIÓN DE BIENES  Y SERVICIOS"/>
    <n v="0"/>
    <n v="102658244"/>
    <n v="0"/>
    <n v="102658244"/>
    <n v="99300000"/>
    <n v="99276551"/>
    <n v="99276551"/>
    <n v="99276551"/>
    <s v="Nacion"/>
    <s v="Gastos Generales"/>
    <s v="ADQUISICIÓN DE BIENES  Y SERVICIOS"/>
  </r>
  <r>
    <x v="29"/>
    <s v="410500"/>
    <x v="111"/>
    <m/>
    <x v="0"/>
    <s v="0003"/>
    <s v="0004"/>
    <s v="0002"/>
    <s v="0012"/>
    <s v="0000"/>
    <n v="10"/>
    <s v="C"/>
    <s v="INCAPACIDADES Y LICENCIAS DE MATERNIDAD Y PATERNIDAD (NO DE PENSIONES)"/>
    <n v="103000000"/>
    <n v="0"/>
    <n v="0"/>
    <n v="103000000"/>
    <n v="10177245"/>
    <n v="10177245"/>
    <n v="10177245"/>
    <n v="10177245"/>
    <s v="Nacion"/>
    <s v="Transferencias"/>
    <s v="INCAPACIDADES Y LICENCIAS DE MATERNIDAD Y PATERNIDAD (NO DE PENSIONES)"/>
  </r>
  <r>
    <x v="13"/>
    <s v="322800"/>
    <x v="130"/>
    <m/>
    <x v="0"/>
    <s v="0001"/>
    <s v="0001"/>
    <s v="0003"/>
    <s v=""/>
    <s v="0000"/>
    <n v="16"/>
    <s v="S"/>
    <s v="REMUNERACIONES NO CONSTITUTIVAS DE FACTOR SALARIAL"/>
    <n v="0"/>
    <n v="103482790"/>
    <n v="0"/>
    <n v="103482790"/>
    <n v="103482790"/>
    <n v="103482790"/>
    <n v="103482790"/>
    <n v="103482790"/>
    <s v="Nacion"/>
    <s v="Gastos de Personal"/>
    <s v="REMUNERACIONES NO CONSTITUTIVAS DE FACTOR SALARIAL"/>
  </r>
  <r>
    <x v="13"/>
    <s v="323000"/>
    <x v="148"/>
    <m/>
    <x v="0"/>
    <s v="0002"/>
    <s v="0000"/>
    <s v="0000"/>
    <s v=""/>
    <s v="0000"/>
    <n v="16"/>
    <s v="S"/>
    <s v="ADQUISICIÓN DE BIENES  Y SERVICIOS"/>
    <n v="0"/>
    <n v="103523457"/>
    <n v="0"/>
    <n v="103523457"/>
    <n v="103523457"/>
    <n v="103324186"/>
    <n v="63194446"/>
    <n v="63194446"/>
    <s v="Nacion"/>
    <s v="Gastos Generales"/>
    <s v="ADQUISICIÓN DE BIENES  Y SERVICIOS"/>
  </r>
  <r>
    <x v="27"/>
    <s v="350400"/>
    <x v="105"/>
    <m/>
    <x v="0"/>
    <s v="0008"/>
    <s v="0001"/>
    <s v="0000"/>
    <s v=""/>
    <s v="0000"/>
    <n v="20"/>
    <s v="P"/>
    <s v="IMPUESTOS"/>
    <n v="104491000"/>
    <n v="0"/>
    <n v="0"/>
    <n v="104491000"/>
    <n v="101868000"/>
    <n v="101868000"/>
    <n v="101868000"/>
    <n v="101868000"/>
    <s v="Propios"/>
    <s v="Gastos Generales"/>
    <s v="IMPUESTOS"/>
  </r>
  <r>
    <x v="27"/>
    <s v="350500"/>
    <x v="189"/>
    <m/>
    <x v="0"/>
    <s v="0008"/>
    <s v="0004"/>
    <s v="0001"/>
    <s v=""/>
    <s v="0000"/>
    <n v="11"/>
    <s v="S"/>
    <s v="CUOTA DE FISCALIZACIÓN Y AUDITAJE"/>
    <n v="104580000"/>
    <n v="0"/>
    <n v="0"/>
    <n v="104580000"/>
    <n v="77249345"/>
    <n v="77249345"/>
    <n v="77249345"/>
    <n v="77249345"/>
    <s v="Nacion"/>
    <s v="Gastos Generales"/>
    <s v="CUOTA DE FISCALIZACIÓN Y AUDITAJE"/>
  </r>
  <r>
    <x v="13"/>
    <s v="322200"/>
    <x v="123"/>
    <m/>
    <x v="0"/>
    <s v="0001"/>
    <s v="0001"/>
    <s v="0003"/>
    <s v=""/>
    <s v="0000"/>
    <n v="10"/>
    <s v="C"/>
    <s v="REMUNERACIONES NO CONSTITUTIVAS DE FACTOR SALARIAL"/>
    <n v="102585000"/>
    <n v="2000000"/>
    <n v="0"/>
    <n v="104585000"/>
    <n v="104585000"/>
    <n v="104585000"/>
    <n v="104585000"/>
    <n v="104585000"/>
    <s v="Nacion"/>
    <s v="Gastos de Personal"/>
    <s v="REMUNERACIONES NO CONSTITUTIVAS DE FACTOR SALARIAL"/>
  </r>
  <r>
    <x v="19"/>
    <s v="190101"/>
    <x v="65"/>
    <m/>
    <x v="0"/>
    <s v="0003"/>
    <s v="0004"/>
    <s v="0001"/>
    <s v="0001"/>
    <s v="0000"/>
    <n v="10"/>
    <s v="C"/>
    <s v="MESADAS PENSIONALES ENFERMOS DE LEPRA (LEY 148 DE 1961) (DE PENSIONES)"/>
    <n v="104814000"/>
    <n v="0"/>
    <n v="0"/>
    <n v="104814000"/>
    <n v="102305761.59999999"/>
    <n v="102305761.59999999"/>
    <n v="102305761.59999999"/>
    <n v="102305761.59999999"/>
    <s v="Nacion"/>
    <s v="Transferencias"/>
    <s v="MESADAS PENSIONALES ENFERMOS DE LEPRA (LEY 148 DE 1961) (DE PENSIONES)"/>
  </r>
  <r>
    <x v="22"/>
    <s v="400102"/>
    <x v="50"/>
    <m/>
    <x v="0"/>
    <s v="0003"/>
    <s v="0003"/>
    <s v="0001"/>
    <s v="0999"/>
    <s v="0000"/>
    <n v="16"/>
    <s v="S"/>
    <s v="OTRAS TRANSFERENCIAS - DISTRIBUCIÓN PREVIO CONCEPTO DGPPN"/>
    <n v="390000000"/>
    <n v="0"/>
    <n v="285020238"/>
    <n v="104979762"/>
    <n v="0"/>
    <n v="0"/>
    <n v="0"/>
    <n v="0"/>
    <s v="Nacion"/>
    <s v="Transferencias"/>
    <s v="OTRAS TRANSFERENCIAS - DISTRIBUCIÓN PREVIO CONCEPTO DGPPN"/>
  </r>
  <r>
    <x v="6"/>
    <s v="120101"/>
    <x v="22"/>
    <s v="2021011000252"/>
    <x v="2"/>
    <s v="1299"/>
    <s v="0800"/>
    <s v="0009"/>
    <s v="20110C2"/>
    <s v="0000"/>
    <n v="16"/>
    <s v="C"/>
    <s v="MEJORAMIENTO DE LA OFERTA DE SERVICIOS DE GESTION DOCUMENTAL DEL MINISTERIO DE JUSTICIA Y DEL DERECHO A NIVEL  NACIONAL"/>
    <n v="105093760"/>
    <n v="0"/>
    <n v="0"/>
    <n v="105093760"/>
    <n v="105093760"/>
    <n v="105093760"/>
    <n v="105093760"/>
    <n v="105093760"/>
    <s v="Nacion"/>
    <s v="Fortalecimiento de la gestión y dirección del Sector Justicia y del Derecho"/>
    <s v="2. SEGURIDAD HUMANA Y JUSTICIA SOCIAL / C. RENOVACIÓN DE LA ARQUITECTURA INSTITUCIONAL DEL SISTEMA DE JUSTICIA - FORTALECIMIENTO DE LA GOBERNANZA E INSTITUCIONALIDAD"/>
  </r>
  <r>
    <x v="3"/>
    <s v="010101"/>
    <x v="32"/>
    <s v="202300000000299"/>
    <x v="2"/>
    <s v="0199"/>
    <s v="1000"/>
    <s v="0014"/>
    <s v="53105B"/>
    <s v="0000"/>
    <n v="11"/>
    <s v="C"/>
    <s v="ADECUACIÓN Y MEJORAMIENTO DE LAS INSTALACIONES FÍSICAS DEL SENADO DE LA REPÚBLICA  NACIONAL"/>
    <n v="10855275880"/>
    <n v="0"/>
    <n v="10750000000"/>
    <n v="105275880"/>
    <n v="77855352"/>
    <n v="77855352"/>
    <n v="77855352"/>
    <n v="77855352"/>
    <s v="Nacion"/>
    <s v="Fortalecimiento de la gestión y dirección del Sector Congreso de la República"/>
    <s v="5. CONVERGENCIA REGIONAL / B. ENTIDADES PÚBLICAS TERRITORIALES Y NACIONALES FORTALECIDAS"/>
  </r>
  <r>
    <x v="19"/>
    <s v="191301"/>
    <x v="134"/>
    <m/>
    <x v="0"/>
    <s v="0003"/>
    <s v="0004"/>
    <s v="0002"/>
    <s v="0012"/>
    <s v="0000"/>
    <n v="20"/>
    <s v="P"/>
    <s v="INCAPACIDADES Y LICENCIAS DE MATERNIDAD Y PATERNIDAD (NO DE PENSIONES)"/>
    <n v="105292000"/>
    <n v="0"/>
    <n v="0"/>
    <n v="105292000"/>
    <n v="11652945"/>
    <n v="11652945"/>
    <n v="11652945"/>
    <n v="11652945"/>
    <s v="Propios"/>
    <s v="Transferencias"/>
    <s v="INCAPACIDADES Y LICENCIAS DE MATERNIDAD Y PATERNIDAD (NO DE PENSIONES)"/>
  </r>
  <r>
    <x v="12"/>
    <s v="211200"/>
    <x v="118"/>
    <m/>
    <x v="0"/>
    <s v="0008"/>
    <s v="0001"/>
    <s v="0000"/>
    <s v=""/>
    <s v="0000"/>
    <n v="21"/>
    <s v="P"/>
    <s v="IMPUESTOS"/>
    <n v="105700000"/>
    <n v="0"/>
    <n v="0"/>
    <n v="105700000"/>
    <n v="51670566"/>
    <n v="51670566"/>
    <n v="51670566"/>
    <n v="51670566"/>
    <s v="Propios"/>
    <s v="Gastos Generales"/>
    <s v="IMPUESTOS"/>
  </r>
  <r>
    <x v="4"/>
    <s v="151100"/>
    <x v="81"/>
    <m/>
    <x v="0"/>
    <s v="0003"/>
    <s v="0004"/>
    <s v="0002"/>
    <s v="0012"/>
    <s v="0000"/>
    <n v="20"/>
    <s v="P"/>
    <s v="INCAPACIDADES Y LICENCIAS DE MATERNIDAD Y PATERNIDAD (NO DE PENSIONES)"/>
    <n v="106000000"/>
    <n v="0"/>
    <n v="0"/>
    <n v="106000000"/>
    <n v="71254853"/>
    <n v="71254853"/>
    <n v="71254853"/>
    <n v="71254853"/>
    <s v="Propios"/>
    <s v="Transferencias"/>
    <s v="INCAPACIDADES Y LICENCIAS DE MATERNIDAD Y PATERNIDAD (NO DE PENSIONES)"/>
  </r>
  <r>
    <x v="13"/>
    <s v="320104"/>
    <x v="55"/>
    <m/>
    <x v="0"/>
    <s v="0003"/>
    <s v="0010"/>
    <s v="0000"/>
    <s v=""/>
    <s v="0000"/>
    <n v="11"/>
    <s v="S"/>
    <s v="SENTENCIAS Y CONCILIACIONES"/>
    <n v="106800000"/>
    <n v="0"/>
    <n v="0"/>
    <n v="106800000"/>
    <n v="0"/>
    <n v="0"/>
    <n v="0"/>
    <n v="0"/>
    <s v="Nacion"/>
    <s v="Transferencias"/>
    <s v="SENTENCIAS Y CONCILIACIONES"/>
  </r>
  <r>
    <x v="11"/>
    <s v="231200"/>
    <x v="173"/>
    <m/>
    <x v="0"/>
    <s v="0008"/>
    <s v="0004"/>
    <s v="0001"/>
    <s v=""/>
    <s v="0000"/>
    <n v="20"/>
    <s v="P"/>
    <s v="CUOTA DE FISCALIZACIÓN Y AUDITAJE"/>
    <n v="106853080"/>
    <n v="0"/>
    <n v="0"/>
    <n v="106853080"/>
    <n v="90959357"/>
    <n v="90959357"/>
    <n v="90959357"/>
    <n v="90959357"/>
    <s v="Propios"/>
    <s v="Gastos Generales"/>
    <s v="CUOTA DE FISCALIZACIÓN Y AUDITAJE"/>
  </r>
  <r>
    <x v="16"/>
    <s v="440300"/>
    <x v="85"/>
    <m/>
    <x v="0"/>
    <s v="0001"/>
    <s v="0002"/>
    <s v="0002"/>
    <s v=""/>
    <s v="0000"/>
    <n v="10"/>
    <s v="C"/>
    <s v="CONTRIBUCIONES INHERENTES A LA NÓMINA"/>
    <n v="118000000"/>
    <n v="0"/>
    <n v="10000000"/>
    <n v="108000000"/>
    <n v="46786290"/>
    <n v="46786290"/>
    <n v="46786290"/>
    <n v="46786290"/>
    <s v="Nacion"/>
    <s v="Gastos de Personal"/>
    <s v="CONTRIBUCIONES INHERENTES A LA NÓMINA"/>
  </r>
  <r>
    <x v="19"/>
    <s v="191401"/>
    <x v="154"/>
    <m/>
    <x v="0"/>
    <s v="0008"/>
    <s v="0001"/>
    <s v="0000"/>
    <s v=""/>
    <s v="0000"/>
    <n v="10"/>
    <s v="C"/>
    <s v="IMPUESTOS"/>
    <n v="108048000"/>
    <n v="0"/>
    <n v="0"/>
    <n v="108048000"/>
    <n v="4022000"/>
    <n v="4022000"/>
    <n v="4022000"/>
    <n v="4022000"/>
    <s v="Nacion"/>
    <s v="Gastos Generales"/>
    <s v="IMPUESTOS"/>
  </r>
  <r>
    <x v="4"/>
    <s v="152100"/>
    <x v="61"/>
    <m/>
    <x v="0"/>
    <s v="0008"/>
    <s v="0004"/>
    <s v="0001"/>
    <s v=""/>
    <s v="0000"/>
    <n v="10"/>
    <s v="S"/>
    <s v="CUOTA DE FISCALIZACIÓN Y AUDITAJE"/>
    <n v="0"/>
    <n v="109254423"/>
    <n v="0"/>
    <n v="109254423"/>
    <n v="109254423"/>
    <n v="109254423"/>
    <n v="109254423"/>
    <n v="109254423"/>
    <s v="Nacion"/>
    <s v="Gastos Generales"/>
    <s v="CUOTA DE FISCALIZACIÓN Y AUDITAJE"/>
  </r>
  <r>
    <x v="17"/>
    <s v="040200"/>
    <x v="117"/>
    <m/>
    <x v="0"/>
    <s v="0008"/>
    <s v="0004"/>
    <s v="0001"/>
    <s v=""/>
    <s v="0000"/>
    <n v="20"/>
    <s v="P"/>
    <s v="CUOTA DE FISCALIZACIÓN Y AUDITAJE"/>
    <n v="110000000"/>
    <n v="0"/>
    <n v="0"/>
    <n v="110000000"/>
    <n v="48861590"/>
    <n v="48861590"/>
    <n v="48861590"/>
    <n v="48861590"/>
    <s v="Propios"/>
    <s v="Gastos Generales"/>
    <s v="CUOTA DE FISCALIZACIÓN Y AUDITAJE"/>
  </r>
  <r>
    <x v="0"/>
    <s v="170106"/>
    <x v="38"/>
    <m/>
    <x v="0"/>
    <s v="0008"/>
    <s v="0004"/>
    <s v="0001"/>
    <s v=""/>
    <s v="0000"/>
    <n v="11"/>
    <s v="S"/>
    <s v="CUOTA DE FISCALIZACIÓN Y AUDITAJE"/>
    <n v="110000000"/>
    <n v="0"/>
    <n v="0"/>
    <n v="110000000"/>
    <n v="110000000"/>
    <n v="110000000"/>
    <n v="110000000"/>
    <n v="110000000"/>
    <s v="Nacion"/>
    <s v="Gastos Generales"/>
    <s v="CUOTA DE FISCALIZACIÓN Y AUDITAJE"/>
  </r>
  <r>
    <x v="19"/>
    <s v="190106"/>
    <x v="37"/>
    <m/>
    <x v="0"/>
    <s v="0008"/>
    <s v="0004"/>
    <s v="0001"/>
    <s v=""/>
    <s v="0000"/>
    <n v="16"/>
    <s v="S"/>
    <s v="CUOTA DE FISCALIZACIÓN Y AUDITAJE"/>
    <n v="110514000"/>
    <n v="0"/>
    <n v="0"/>
    <n v="110514000"/>
    <n v="64427783"/>
    <n v="64427783"/>
    <n v="64427783"/>
    <n v="64427783"/>
    <s v="Nacion"/>
    <s v="Gastos Generales"/>
    <s v="CUOTA DE FISCALIZACIÓN Y AUDITAJE"/>
  </r>
  <r>
    <x v="21"/>
    <s v="330700"/>
    <x v="57"/>
    <m/>
    <x v="0"/>
    <s v="0003"/>
    <s v="0003"/>
    <s v="0001"/>
    <s v="0999"/>
    <s v="0000"/>
    <n v="10"/>
    <s v="C"/>
    <s v="OTRAS TRANSFERENCIAS - DISTRIBUCIÓN PREVIO CONCEPTO DGPPN"/>
    <n v="5151893846"/>
    <n v="0"/>
    <n v="5040192851"/>
    <n v="111700995"/>
    <n v="0"/>
    <n v="0"/>
    <n v="0"/>
    <n v="0"/>
    <s v="Nacion"/>
    <s v="Transferencias"/>
    <s v="OTRAS TRANSFERENCIAS - DISTRIBUCIÓN PREVIO CONCEPTO DGPPN"/>
  </r>
  <r>
    <x v="13"/>
    <s v="321400"/>
    <x v="140"/>
    <m/>
    <x v="0"/>
    <s v="0002"/>
    <s v="0000"/>
    <s v="0000"/>
    <s v=""/>
    <s v="0000"/>
    <n v="10"/>
    <s v="C"/>
    <s v="ADQUISICIÓN DE BIENES  Y SERVICIOS"/>
    <n v="111821000"/>
    <n v="0"/>
    <n v="0"/>
    <n v="111821000"/>
    <n v="111821000"/>
    <n v="111821000"/>
    <n v="111821000"/>
    <n v="111821000"/>
    <s v="Nacion"/>
    <s v="Gastos Generales"/>
    <s v="ADQUISICIÓN DE BIENES  Y SERVICIOS"/>
  </r>
  <r>
    <x v="19"/>
    <s v="190300"/>
    <x v="128"/>
    <m/>
    <x v="0"/>
    <s v="0003"/>
    <s v="0004"/>
    <s v="0002"/>
    <s v="0012"/>
    <s v="0000"/>
    <n v="10"/>
    <s v="C"/>
    <s v="INCAPACIDADES Y LICENCIAS DE MATERNIDAD Y PATERNIDAD (NO DE PENSIONES)"/>
    <n v="112172000"/>
    <n v="0"/>
    <n v="0"/>
    <n v="112172000"/>
    <n v="112172000"/>
    <n v="94356292"/>
    <n v="94356292"/>
    <n v="94356292"/>
    <s v="Nacion"/>
    <s v="Transferencias"/>
    <s v="INCAPACIDADES Y LICENCIAS DE MATERNIDAD Y PATERNIDAD (NO DE PENSIONES)"/>
  </r>
  <r>
    <x v="12"/>
    <s v="210113"/>
    <x v="176"/>
    <m/>
    <x v="0"/>
    <s v="0008"/>
    <s v="0004"/>
    <s v="0001"/>
    <s v=""/>
    <s v="0000"/>
    <n v="16"/>
    <s v="S"/>
    <s v="CUOTA DE FISCALIZACIÓN Y AUDITAJE"/>
    <n v="112800000"/>
    <n v="0"/>
    <n v="0"/>
    <n v="112800000"/>
    <n v="89496691"/>
    <n v="89496691"/>
    <n v="89496691"/>
    <n v="89496691"/>
    <s v="Nacion"/>
    <s v="Gastos Generales"/>
    <s v="CUOTA DE FISCALIZACIÓN Y AUDITAJE"/>
  </r>
  <r>
    <x v="15"/>
    <s v="340101"/>
    <x v="23"/>
    <m/>
    <x v="0"/>
    <s v="0003"/>
    <s v="0004"/>
    <s v="0002"/>
    <s v="0012"/>
    <s v="0000"/>
    <n v="10"/>
    <s v="C"/>
    <s v="INCAPACIDADES Y LICENCIAS DE MATERNIDAD Y PATERNIDAD (NO DE PENSIONES)"/>
    <n v="113000000"/>
    <n v="0"/>
    <n v="0"/>
    <n v="113000000"/>
    <n v="113000000"/>
    <n v="98124902"/>
    <n v="98124902"/>
    <n v="98124902"/>
    <s v="Nacion"/>
    <s v="Transferencias"/>
    <s v="INCAPACIDADES Y LICENCIAS DE MATERNIDAD Y PATERNIDAD (NO DE PENSIONES)"/>
  </r>
  <r>
    <x v="19"/>
    <s v="191401"/>
    <x v="154"/>
    <m/>
    <x v="0"/>
    <s v="0008"/>
    <s v="0004"/>
    <s v="0007"/>
    <s v=""/>
    <s v="0000"/>
    <n v="20"/>
    <s v="P"/>
    <s v="CONTRIBUCIÓN DE VIGILANCIA – SUPERINTENDENCIA NACIONAL DE SALUD"/>
    <n v="113570000"/>
    <n v="0"/>
    <n v="0"/>
    <n v="113570000"/>
    <n v="109940336"/>
    <n v="109940336"/>
    <n v="109940336"/>
    <n v="109940336"/>
    <s v="Propios"/>
    <s v="Gastos Generales"/>
    <s v="CONTRIBUCIÓN DE VIGILANCIA – SUPERINTENDENCIA NACIONAL DE SALUD"/>
  </r>
  <r>
    <x v="20"/>
    <s v="270102"/>
    <x v="53"/>
    <m/>
    <x v="0"/>
    <s v="0008"/>
    <s v="0002"/>
    <s v="0000"/>
    <s v=""/>
    <s v="0000"/>
    <n v="10"/>
    <s v="C"/>
    <s v="ESTAMPILLAS"/>
    <n v="0"/>
    <n v="113813165"/>
    <n v="0"/>
    <n v="113813165"/>
    <n v="109454165"/>
    <n v="109454165"/>
    <n v="109454165"/>
    <n v="109454165"/>
    <s v="Nacion"/>
    <s v="Gastos Generales"/>
    <s v="ESTAMPILLAS"/>
  </r>
  <r>
    <x v="15"/>
    <s v="250105"/>
    <x v="136"/>
    <m/>
    <x v="0"/>
    <s v="0002"/>
    <s v="0000"/>
    <s v="0000"/>
    <s v=""/>
    <s v="0000"/>
    <n v="16"/>
    <s v="S"/>
    <s v="ADQUISICIÓN DE BIENES  Y SERVICIOS"/>
    <n v="114000000"/>
    <n v="0"/>
    <n v="0"/>
    <n v="114000000"/>
    <n v="106604328"/>
    <n v="106604328"/>
    <n v="106604328"/>
    <n v="106604328"/>
    <s v="Nacion"/>
    <s v="Gastos Generales"/>
    <s v="ADQUISICIÓN DE BIENES  Y SERVICIOS"/>
  </r>
  <r>
    <x v="4"/>
    <s v="150800"/>
    <x v="100"/>
    <m/>
    <x v="0"/>
    <s v="0008"/>
    <s v="0004"/>
    <s v="0001"/>
    <s v=""/>
    <s v="0000"/>
    <n v="11"/>
    <s v="S"/>
    <s v="CUOTA DE FISCALIZACIÓN Y AUDITAJE"/>
    <n v="114000000"/>
    <n v="0"/>
    <n v="0"/>
    <n v="114000000"/>
    <n v="91659776"/>
    <n v="91659776"/>
    <n v="91659776"/>
    <n v="91659776"/>
    <s v="Nacion"/>
    <s v="Gastos Generales"/>
    <s v="CUOTA DE FISCALIZACIÓN Y AUDITAJE"/>
  </r>
  <r>
    <x v="28"/>
    <s v="360101"/>
    <x v="91"/>
    <m/>
    <x v="0"/>
    <s v="0003"/>
    <s v="0004"/>
    <s v="0002"/>
    <s v="0071"/>
    <s v="0000"/>
    <n v="10"/>
    <s v="C"/>
    <s v="FONDO DE PENSIONES PÚBLICAS DEL NIVEL NACIONAL - MESADAS PENSIONALES - INEA (DE PENSIONES)"/>
    <n v="955548000"/>
    <n v="54207112"/>
    <n v="894561691"/>
    <n v="115193421"/>
    <n v="115193421"/>
    <n v="115193421"/>
    <n v="113796894.97"/>
    <n v="113790664.22"/>
    <s v="Nacion"/>
    <s v="Transferencias"/>
    <s v="FONDO DE PENSIONES PÚBLICAS DEL NIVEL NACIONAL - MESADAS PENSIONALES - INEA (DE PENSIONES)"/>
  </r>
  <r>
    <x v="21"/>
    <s v="330400"/>
    <x v="132"/>
    <m/>
    <x v="0"/>
    <s v="0008"/>
    <s v="0001"/>
    <s v="0000"/>
    <s v=""/>
    <s v="0000"/>
    <n v="10"/>
    <s v="C"/>
    <s v="IMPUESTOS"/>
    <n v="115341702"/>
    <n v="0"/>
    <n v="0"/>
    <n v="115341702"/>
    <n v="115341335"/>
    <n v="94014335"/>
    <n v="94014335"/>
    <n v="94014335"/>
    <s v="Nacion"/>
    <s v="Gastos Generales"/>
    <s v="IMPUESTOS"/>
  </r>
  <r>
    <x v="13"/>
    <s v="320101"/>
    <x v="20"/>
    <s v="2018011001083"/>
    <x v="2"/>
    <s v="3201"/>
    <s v="0900"/>
    <s v="0006"/>
    <s v="40101B"/>
    <s v="0000"/>
    <n v="16"/>
    <s v="S"/>
    <s v="APOYO A LAS CORPORACIONES AUTÓNOMAS REGIONALES Y DE DESARROLLO SOSTENIBLE, BENEFICIARIAS DEL FONDO DE COMPENSACIÓN AMBIENTAL – FCA,  NACIONAL"/>
    <n v="79435048678"/>
    <n v="0"/>
    <n v="79319620821"/>
    <n v="115427857"/>
    <n v="0"/>
    <n v="0"/>
    <n v="0"/>
    <n v="0"/>
    <s v="Nacion"/>
    <s v="Fortalecimiento del desempeño ambiental de los sectores productivos"/>
    <s v="4. TRANSFORMACIÓN PRODUCTIVA, INTERNACIONALIZACIÓN Y ACCIÓN CLÍMATICA / B. RESTAURACIÓN PARTICIPATIVA DE ECOSISTEMAS, ÁREAS PROTEGIDAS Y OTRAS ÁREAS AMBIENTALMENTE ESTRATÉGICAS"/>
  </r>
  <r>
    <x v="0"/>
    <s v="170101"/>
    <x v="13"/>
    <m/>
    <x v="0"/>
    <s v="0003"/>
    <s v="0004"/>
    <s v="0002"/>
    <s v="0009"/>
    <s v="0000"/>
    <n v="10"/>
    <s v="C"/>
    <s v="OBLIGACIONES CONVENCIONALES PENSIONADOS DEL IDEMA (OTRAS PRESTACIONES DE JUBILACIÓN)"/>
    <n v="115505000"/>
    <n v="0"/>
    <n v="0"/>
    <n v="115505000"/>
    <n v="0"/>
    <n v="0"/>
    <n v="0"/>
    <n v="0"/>
    <s v="Nacion"/>
    <s v="Transferencias"/>
    <s v="OBLIGACIONES CONVENCIONALES PENSIONADOS DEL IDEMA (OTRAS PRESTACIONES DE JUBILACIÓN)"/>
  </r>
  <r>
    <x v="28"/>
    <s v="360101"/>
    <x v="91"/>
    <m/>
    <x v="0"/>
    <s v="0003"/>
    <s v="0004"/>
    <s v="0002"/>
    <s v="0076"/>
    <s v="0000"/>
    <n v="10"/>
    <s v="C"/>
    <s v="FONDO DE PENSIONES PÚBLICAS DEL NIVEL NACIONAL - MESADAS PENSIONALES - PROMOTORA DE VACACIONES Y RECREACIÓN SOCIAL - PROSOCIAL - LIQUIDADA (DE PENSIONES)"/>
    <n v="664352000"/>
    <n v="29314711"/>
    <n v="577796130"/>
    <n v="115870581"/>
    <n v="115870581"/>
    <n v="115870581"/>
    <n v="115514924.34999999"/>
    <n v="115495576.18000001"/>
    <s v="Nacion"/>
    <s v="Transferencias"/>
    <s v="FONDO DE PENSIONES PÚBLICAS DEL NIVEL NACIONAL - MESADAS PENSIONALES - PROMOTORA DE VACACIONES Y RECREACIÓN SOCIAL - PROSOCIAL - LIQUIDADA (DE PENSIONES)"/>
  </r>
  <r>
    <x v="14"/>
    <s v="050101"/>
    <x v="181"/>
    <m/>
    <x v="0"/>
    <s v="0008"/>
    <s v="0004"/>
    <s v="0001"/>
    <s v=""/>
    <s v="0000"/>
    <n v="11"/>
    <s v="S"/>
    <s v="CUOTA DE FISCALIZACIÓN Y AUDITAJE"/>
    <n v="116865400"/>
    <n v="0"/>
    <n v="0"/>
    <n v="116865400"/>
    <n v="94742384"/>
    <n v="94742384"/>
    <n v="94742384"/>
    <n v="94742384"/>
    <s v="Nacion"/>
    <s v="Gastos Generales"/>
    <s v="CUOTA DE FISCALIZACIÓN Y AUDITAJE"/>
  </r>
  <r>
    <x v="3"/>
    <s v="010102"/>
    <x v="3"/>
    <m/>
    <x v="0"/>
    <s v="0003"/>
    <s v="0010"/>
    <s v="0000"/>
    <s v=""/>
    <s v="0000"/>
    <n v="10"/>
    <s v="C"/>
    <s v="SENTENCIAS Y CONCILIACIONES"/>
    <n v="0"/>
    <n v="117116023"/>
    <n v="0"/>
    <n v="117116023"/>
    <n v="115516394"/>
    <n v="115516394"/>
    <n v="115516394"/>
    <n v="115516394"/>
    <s v="Nacion"/>
    <s v="Transferencias"/>
    <s v="SENTENCIAS Y CONCILIACIONES"/>
  </r>
  <r>
    <x v="4"/>
    <s v="150700"/>
    <x v="158"/>
    <m/>
    <x v="0"/>
    <s v="0007"/>
    <s v="0001"/>
    <s v="0000"/>
    <s v=""/>
    <s v="0000"/>
    <n v="20"/>
    <s v="P"/>
    <s v="CESANTÍAS"/>
    <n v="118000000"/>
    <n v="0"/>
    <n v="0"/>
    <n v="118000000"/>
    <n v="112571084"/>
    <n v="112571084"/>
    <n v="112571084"/>
    <n v="112571084"/>
    <s v="Propios"/>
    <s v="Transferencias"/>
    <s v="CESANTÍAS"/>
  </r>
  <r>
    <x v="28"/>
    <s v="361200"/>
    <x v="152"/>
    <m/>
    <x v="0"/>
    <s v="0003"/>
    <s v="0010"/>
    <s v="0000"/>
    <s v=""/>
    <s v="0000"/>
    <n v="10"/>
    <s v="C"/>
    <s v="SENTENCIAS Y CONCILIACIONES"/>
    <n v="118141000"/>
    <n v="0"/>
    <n v="0"/>
    <n v="118141000"/>
    <n v="0"/>
    <n v="0"/>
    <n v="0"/>
    <n v="0"/>
    <s v="Nacion"/>
    <s v="Transferencias"/>
    <s v="SENTENCIAS Y CONCILIACIONES"/>
  </r>
  <r>
    <x v="10"/>
    <s v="224100"/>
    <x v="165"/>
    <m/>
    <x v="0"/>
    <s v="0001"/>
    <s v="0002"/>
    <s v="0003"/>
    <s v=""/>
    <s v="0000"/>
    <n v="20"/>
    <s v="P"/>
    <s v="REMUNERACIONES NO CONSTITUTIVAS DE FACTOR SALARIAL"/>
    <n v="118256426"/>
    <n v="0"/>
    <n v="0"/>
    <n v="118256426"/>
    <n v="117826817"/>
    <n v="117451809"/>
    <n v="117451809"/>
    <n v="116254370"/>
    <s v="Propios"/>
    <s v="Gastos de Personal"/>
    <s v="REMUNERACIONES NO CONSTITUTIVAS DE FACTOR SALARIAL"/>
  </r>
  <r>
    <x v="27"/>
    <s v="350500"/>
    <x v="189"/>
    <m/>
    <x v="0"/>
    <s v="0003"/>
    <s v="0004"/>
    <s v="0002"/>
    <s v="0012"/>
    <s v="0000"/>
    <n v="10"/>
    <s v="C"/>
    <s v="INCAPACIDADES Y LICENCIAS DE MATERNIDAD Y PATERNIDAD (NO DE PENSIONES)"/>
    <n v="118909000"/>
    <n v="0"/>
    <n v="0"/>
    <n v="118909000"/>
    <n v="40090383"/>
    <n v="40090383"/>
    <n v="40090383"/>
    <n v="40090383"/>
    <s v="Nacion"/>
    <s v="Transferencias"/>
    <s v="INCAPACIDADES Y LICENCIAS DE MATERNIDAD Y PATERNIDAD (NO DE PENSIONES)"/>
  </r>
  <r>
    <x v="19"/>
    <s v="191401"/>
    <x v="154"/>
    <m/>
    <x v="0"/>
    <s v="0008"/>
    <s v="0005"/>
    <s v="0000"/>
    <s v=""/>
    <s v="0000"/>
    <n v="20"/>
    <s v="P"/>
    <s v="MULTAS, SANCIONES E INTERESES DE MORA"/>
    <n v="120203000"/>
    <n v="0"/>
    <n v="0"/>
    <n v="120203000"/>
    <n v="2154329"/>
    <n v="2154329"/>
    <n v="2154329"/>
    <n v="0"/>
    <s v="Propios"/>
    <s v="Gastos Generales"/>
    <s v="MULTAS, SANCIONES E INTERESES DE MORA"/>
  </r>
  <r>
    <x v="13"/>
    <s v="320101"/>
    <x v="20"/>
    <m/>
    <x v="0"/>
    <s v="0003"/>
    <s v="0004"/>
    <s v="0002"/>
    <s v="0012"/>
    <s v="0000"/>
    <n v="10"/>
    <s v="C"/>
    <s v="INCAPACIDADES Y LICENCIAS DE MATERNIDAD Y PATERNIDAD (NO DE PENSIONES)"/>
    <n v="120240000"/>
    <n v="0"/>
    <n v="0"/>
    <n v="120240000"/>
    <n v="120240000"/>
    <n v="100548173"/>
    <n v="100548173"/>
    <n v="100548173"/>
    <s v="Nacion"/>
    <s v="Transferencias"/>
    <s v="INCAPACIDADES Y LICENCIAS DE MATERNIDAD Y PATERNIDAD (NO DE PENSIONES)"/>
  </r>
  <r>
    <x v="13"/>
    <s v="321600"/>
    <x v="137"/>
    <m/>
    <x v="0"/>
    <s v="0003"/>
    <s v="0004"/>
    <s v="0002"/>
    <s v="0001"/>
    <s v="0000"/>
    <n v="10"/>
    <s v="C"/>
    <s v="MESADAS PENSIONALES (DE PENSIONES)"/>
    <n v="121430000"/>
    <n v="0"/>
    <n v="0"/>
    <n v="121430000"/>
    <n v="81795224"/>
    <n v="81795224"/>
    <n v="81795224"/>
    <n v="81795224"/>
    <s v="Nacion"/>
    <s v="Transferencias"/>
    <s v="MESADAS PENSIONALES (DE PENSIONES)"/>
  </r>
  <r>
    <x v="27"/>
    <s v="350500"/>
    <x v="189"/>
    <m/>
    <x v="0"/>
    <s v="0008"/>
    <s v="0001"/>
    <s v="0000"/>
    <s v=""/>
    <s v="0000"/>
    <n v="10"/>
    <s v="C"/>
    <s v="IMPUESTOS"/>
    <n v="108235000"/>
    <n v="13533000"/>
    <n v="0"/>
    <n v="121768000"/>
    <n v="119356000"/>
    <n v="119356000"/>
    <n v="119356000"/>
    <n v="119356000"/>
    <s v="Nacion"/>
    <s v="Gastos Generales"/>
    <s v="IMPUESTOS"/>
  </r>
  <r>
    <x v="27"/>
    <s v="350200"/>
    <x v="88"/>
    <m/>
    <x v="0"/>
    <s v="0001"/>
    <s v="0001"/>
    <s v="0004"/>
    <s v=""/>
    <s v="0000"/>
    <n v="20"/>
    <s v="P"/>
    <s v="OTROS GASTOS DE PERSONAL - DISTRIBUCIÓN PREVIO CONCEPTO DGPPN"/>
    <n v="11381366000"/>
    <n v="0"/>
    <n v="11258823000"/>
    <n v="122543000"/>
    <n v="0"/>
    <n v="0"/>
    <n v="0"/>
    <n v="0"/>
    <s v="Propios"/>
    <s v="Gastos de Personal"/>
    <s v="OTROS GASTOS DE PERSONAL - DISTRIBUCIÓN PREVIO CONCEPTO DGPPN"/>
  </r>
  <r>
    <x v="13"/>
    <s v="320200"/>
    <x v="179"/>
    <m/>
    <x v="0"/>
    <s v="0003"/>
    <s v="0004"/>
    <s v="0002"/>
    <s v="0012"/>
    <s v="0000"/>
    <n v="10"/>
    <s v="C"/>
    <s v="INCAPACIDADES Y LICENCIAS DE MATERNIDAD Y PATERNIDAD (NO DE PENSIONES)"/>
    <n v="124031000"/>
    <n v="0"/>
    <n v="0"/>
    <n v="124031000"/>
    <n v="68767091"/>
    <n v="68767091"/>
    <n v="68767091"/>
    <n v="68767091"/>
    <s v="Nacion"/>
    <s v="Transferencias"/>
    <s v="INCAPACIDADES Y LICENCIAS DE MATERNIDAD Y PATERNIDAD (NO DE PENSIONES)"/>
  </r>
  <r>
    <x v="27"/>
    <s v="350500"/>
    <x v="189"/>
    <s v="2022011000094"/>
    <x v="2"/>
    <s v="3599"/>
    <s v="0200"/>
    <s v="0007"/>
    <s v="20104C"/>
    <s v="0000"/>
    <n v="20"/>
    <s v="P"/>
    <s v="FORTALECIMIENTO DE LA PLANEACION Y GESTION ESTRATEGICA DEL INM -  NACIONAL"/>
    <n v="124641410"/>
    <n v="0"/>
    <n v="0"/>
    <n v="124641410"/>
    <n v="123209383"/>
    <n v="123209383"/>
    <n v="117746973"/>
    <n v="117746973"/>
    <s v="Propios"/>
    <s v="Fortalecimiento de la gestión y dirección del Sector Comercio, Industria y Turismo"/>
    <s v="2. SEGURIDAD HUMANA Y JUSTICIA SOCIAL / C. PORTABILIDAD DE DATOS PARA EL EMPODERAMIENTO CIUDADANO"/>
  </r>
  <r>
    <x v="15"/>
    <s v="340101"/>
    <x v="23"/>
    <m/>
    <x v="0"/>
    <s v="0003"/>
    <s v="0010"/>
    <s v="0000"/>
    <s v=""/>
    <s v="0000"/>
    <n v="10"/>
    <s v="C"/>
    <s v="SENTENCIAS Y CONCILIACIONES"/>
    <n v="125000000"/>
    <n v="0"/>
    <n v="0"/>
    <n v="125000000"/>
    <n v="0"/>
    <n v="0"/>
    <n v="0"/>
    <n v="0"/>
    <s v="Nacion"/>
    <s v="Transferencias"/>
    <s v="SENTENCIAS Y CONCILIACIONES"/>
  </r>
  <r>
    <x v="14"/>
    <s v="380100"/>
    <x v="164"/>
    <m/>
    <x v="0"/>
    <s v="0003"/>
    <s v="0004"/>
    <s v="0002"/>
    <s v="0012"/>
    <s v="0000"/>
    <n v="20"/>
    <s v="P"/>
    <s v="INCAPACIDADES Y LICENCIAS DE MATERNIDAD Y PATERNIDAD (NO DE PENSIONES)"/>
    <n v="44517270"/>
    <n v="82704065"/>
    <n v="0"/>
    <n v="127221335"/>
    <n v="38743378"/>
    <n v="38743378"/>
    <n v="38743378"/>
    <n v="38743378"/>
    <s v="Propios"/>
    <s v="Transferencias"/>
    <s v="INCAPACIDADES Y LICENCIAS DE MATERNIDAD Y PATERNIDAD (NO DE PENSIONES)"/>
  </r>
  <r>
    <x v="6"/>
    <s v="120101"/>
    <x v="22"/>
    <m/>
    <x v="0"/>
    <s v="0008"/>
    <s v="0001"/>
    <s v="0000"/>
    <s v=""/>
    <s v="0000"/>
    <n v="10"/>
    <s v="C"/>
    <s v="IMPUESTOS"/>
    <n v="126031000"/>
    <n v="1435000"/>
    <n v="0"/>
    <n v="127466000"/>
    <n v="122827338"/>
    <n v="122827338"/>
    <n v="122827338"/>
    <n v="122827338"/>
    <s v="Nacion"/>
    <s v="Gastos Generales"/>
    <s v="IMPUESTOS"/>
  </r>
  <r>
    <x v="11"/>
    <s v="230800"/>
    <x v="87"/>
    <m/>
    <x v="0"/>
    <s v="0008"/>
    <s v="0004"/>
    <s v="0001"/>
    <s v=""/>
    <s v="0000"/>
    <n v="20"/>
    <s v="P"/>
    <s v="CUOTA DE FISCALIZACIÓN Y AUDITAJE"/>
    <n v="127933300"/>
    <n v="0"/>
    <n v="0"/>
    <n v="127933300"/>
    <n v="97856936"/>
    <n v="97856936"/>
    <n v="97856936"/>
    <n v="97856936"/>
    <s v="Propios"/>
    <s v="Gastos Generales"/>
    <s v="CUOTA DE FISCALIZACIÓN Y AUDITAJE"/>
  </r>
  <r>
    <x v="27"/>
    <s v="350101"/>
    <x v="103"/>
    <s v="2018011000263"/>
    <x v="2"/>
    <s v="3503"/>
    <s v="0200"/>
    <s v="0006"/>
    <s v="40401C"/>
    <s v="0000"/>
    <n v="10"/>
    <s v="C"/>
    <s v="MEJORAMIENTO EN LA APLICACIÓN Y CONVERGENCIA HACIA ESTÁNDARES INTERNACIONALES DE INFORMACIÓN FINANCIERA Y DE ASEGURAMIENTO DE LA INFORMACIÓN A NIVEL   NACIONAL"/>
    <n v="152422406"/>
    <n v="0"/>
    <n v="24034875"/>
    <n v="128387531"/>
    <n v="91423745"/>
    <n v="91423745"/>
    <n v="91423745"/>
    <n v="91423745"/>
    <s v="Nacion"/>
    <s v="Ambiente regulatorio y económico para la competencia y la actividad empresarial"/>
    <s v="4. TRANSFORMACIÓN PRODUCTIVA, INTERNACIONALIZACIÓN Y ACCIÓN CLÍMATICA / C. POLÍTICAS DE COMPETENCIA, CONSUMIDOR E INFRAESTRUCTURA DE LA CALIDAD MODERNAS"/>
  </r>
  <r>
    <x v="15"/>
    <s v="340101"/>
    <x v="23"/>
    <m/>
    <x v="0"/>
    <s v="0008"/>
    <s v="0004"/>
    <s v="0001"/>
    <s v=""/>
    <s v="0000"/>
    <n v="11"/>
    <s v="S"/>
    <s v="CUOTA DE FISCALIZACIÓN Y AUDITAJE"/>
    <n v="130000000"/>
    <n v="0"/>
    <n v="0"/>
    <n v="130000000"/>
    <n v="111284283"/>
    <n v="111284283"/>
    <n v="111284283"/>
    <n v="111284283"/>
    <s v="Nacion"/>
    <s v="Gastos Generales"/>
    <s v="CUOTA DE FISCALIZACIÓN Y AUDITAJE"/>
  </r>
  <r>
    <x v="31"/>
    <s v="460300"/>
    <x v="156"/>
    <s v="202300000000128"/>
    <x v="2"/>
    <s v="4601"/>
    <s v="1500"/>
    <s v="0001"/>
    <s v="707010"/>
    <s v="0000"/>
    <n v="20"/>
    <s v="P"/>
    <s v="MEJORAMIENTO DE HERRAMIENTAS Y ORIENTACIONES PARA EL ACCESO AL GOCE EFECTIVO DE DERECHOS DE LA POBLACIÓN SORDA  NACIONAL"/>
    <n v="130000000"/>
    <n v="0"/>
    <n v="0"/>
    <n v="130000000"/>
    <n v="0"/>
    <n v="0"/>
    <n v="0"/>
    <n v="0"/>
    <s v="Propios"/>
    <e v="#N/A"/>
    <s v="7. ACTORES DIFERENCIALES PARA EL CAMBIO / 1. UNA GOBERNANZA SÓLIDA PARA POTENCIAR LA GARANTÍA DE DERECHOS DE LA POBLACIÓN CON DISCAPACIDAD"/>
  </r>
  <r>
    <x v="31"/>
    <s v="460300"/>
    <x v="156"/>
    <s v="202300000000128"/>
    <x v="2"/>
    <s v="4601"/>
    <s v="1500"/>
    <s v="0001"/>
    <s v="707010"/>
    <s v="0000"/>
    <n v="21"/>
    <s v="P"/>
    <s v="MEJORAMIENTO DE HERRAMIENTAS Y ORIENTACIONES PARA EL ACCESO AL GOCE EFECTIVO DE DERECHOS DE LA POBLACIÓN SORDA  NACIONAL"/>
    <n v="130136174"/>
    <n v="0"/>
    <n v="0"/>
    <n v="130136174"/>
    <n v="128053940"/>
    <n v="128053940"/>
    <n v="128053940"/>
    <n v="128053940"/>
    <s v="Propios"/>
    <e v="#N/A"/>
    <s v="7. ACTORES DIFERENCIALES PARA EL CAMBIO / 1. UNA GOBERNANZA SÓLIDA PARA POTENCIAR LA GARANTÍA DE DERECHOS DE LA POBLACIÓN CON DISCAPACIDAD"/>
  </r>
  <r>
    <x v="10"/>
    <s v="223800"/>
    <x v="16"/>
    <m/>
    <x v="0"/>
    <s v="0003"/>
    <s v="0003"/>
    <s v="0004"/>
    <s v="0001"/>
    <s v="0000"/>
    <n v="20"/>
    <s v="P"/>
    <s v="TRANSFERENCIAS BIENESTAR UNIVERSITARIO (LEY 30 DE 1992)"/>
    <n v="130192289"/>
    <n v="0"/>
    <n v="0"/>
    <n v="130192289"/>
    <n v="130192289"/>
    <n v="130192289"/>
    <n v="130192289"/>
    <n v="130192289"/>
    <s v="Propios"/>
    <s v="Transferencias"/>
    <s v="TRANSFERENCIAS BIENESTAR UNIVERSITARIO (LEY 30 DE 1992)"/>
  </r>
  <r>
    <x v="0"/>
    <s v="170200"/>
    <x v="47"/>
    <m/>
    <x v="0"/>
    <s v="0003"/>
    <s v="0004"/>
    <s v="0002"/>
    <s v="0001"/>
    <s v="0000"/>
    <n v="20"/>
    <s v="P"/>
    <s v="MESADAS PENSIONALES (DE PENSIONES)"/>
    <n v="132360000"/>
    <n v="0"/>
    <n v="0"/>
    <n v="132360000"/>
    <n v="132360000"/>
    <n v="88837668"/>
    <n v="72027580"/>
    <n v="72027580"/>
    <s v="Propios"/>
    <s v="Transferencias"/>
    <s v="MESADAS PENSIONALES (DE PENSIONES)"/>
  </r>
  <r>
    <x v="27"/>
    <s v="350500"/>
    <x v="189"/>
    <s v="2019011000268"/>
    <x v="2"/>
    <s v="3599"/>
    <s v="0200"/>
    <s v="0006"/>
    <s v="53105B"/>
    <s v="0000"/>
    <n v="20"/>
    <s v="P"/>
    <s v="MEJORAMIENTO Y SOSTENIBILIDAD DE LA SEDE DEL INSTITUTO NACIONAL DE METROLOGÍA  BOGOTÁ"/>
    <n v="132451763"/>
    <n v="0"/>
    <n v="0"/>
    <n v="132451763"/>
    <n v="0"/>
    <n v="0"/>
    <n v="0"/>
    <n v="0"/>
    <s v="Propios"/>
    <s v="Fortalecimiento de la gestión y dirección del Sector Comercio, Industria y Turismo"/>
    <s v="5. CONVERGENCIA REGIONAL / B. ENTIDADES PÚBLICAS TERRITORIALES Y NACIONALES FORTALECIDAS"/>
  </r>
  <r>
    <x v="7"/>
    <s v="241700"/>
    <x v="112"/>
    <m/>
    <x v="0"/>
    <s v="0003"/>
    <s v="0004"/>
    <s v="0002"/>
    <s v="0012"/>
    <s v="0000"/>
    <n v="20"/>
    <s v="P"/>
    <s v="INCAPACIDADES Y LICENCIAS DE MATERNIDAD Y PATERNIDAD (NO DE PENSIONES)"/>
    <n v="117523000"/>
    <n v="15000000"/>
    <n v="0"/>
    <n v="132523000"/>
    <n v="132523000"/>
    <n v="108999523"/>
    <n v="108999523"/>
    <n v="108999523"/>
    <s v="Propios"/>
    <s v="Transferencias"/>
    <s v="INCAPACIDADES Y LICENCIAS DE MATERNIDAD Y PATERNIDAD (NO DE PENSIONES)"/>
  </r>
  <r>
    <x v="19"/>
    <s v="191402"/>
    <x v="120"/>
    <m/>
    <x v="0"/>
    <s v="0003"/>
    <s v="0010"/>
    <s v="0000"/>
    <s v=""/>
    <s v="0000"/>
    <n v="21"/>
    <s v="P"/>
    <s v="SENTENCIAS Y CONCILIACIONES"/>
    <n v="132723000"/>
    <n v="0"/>
    <n v="0"/>
    <n v="132723000"/>
    <n v="34165795.759999998"/>
    <n v="34165795.759999998"/>
    <n v="18343484.760000002"/>
    <n v="18343484.760000002"/>
    <s v="Propios"/>
    <s v="Transferencias"/>
    <s v="SENTENCIAS Y CONCILIACIONES"/>
  </r>
  <r>
    <x v="4"/>
    <s v="150800"/>
    <x v="100"/>
    <m/>
    <x v="0"/>
    <s v="0007"/>
    <s v="0001"/>
    <s v="0000"/>
    <s v=""/>
    <s v="0000"/>
    <n v="10"/>
    <s v="C"/>
    <s v="CESANTÍAS"/>
    <n v="278000000"/>
    <n v="0"/>
    <n v="144500000"/>
    <n v="133500000"/>
    <n v="119078437"/>
    <n v="119078437"/>
    <n v="119078437"/>
    <n v="119078437"/>
    <s v="Nacion"/>
    <s v="Transferencias"/>
    <s v="CESANTÍAS"/>
  </r>
  <r>
    <x v="20"/>
    <s v="270102"/>
    <x v="53"/>
    <s v="2018011000698"/>
    <x v="2"/>
    <s v="2701"/>
    <s v="0800"/>
    <s v="0021"/>
    <s v="20111D"/>
    <s v="0000"/>
    <n v="16"/>
    <s v="S"/>
    <s v="FORTALECIMIENTO DE LA UNIDAD DE REGISTRO NACIONAL DE ABOGADOS Y AUXILIARES DE LA JUSTICIA, SISTEMAS DE CONTROL E INFORMACIÓN  NACIONAL"/>
    <n v="134266572"/>
    <n v="0"/>
    <n v="0"/>
    <n v="134266572"/>
    <n v="134266572"/>
    <n v="134266572"/>
    <n v="117609870.26000001"/>
    <n v="117609870.26000001"/>
    <s v="Nacion"/>
    <s v="Mejoramiento de las competencias de la administración de justicia."/>
    <s v="2. SEGURIDAD HUMANA Y JUSTICIA SOCIAL / D. CAPACIDADES Y LA OFERTA DEL SISTEMA DE JUSTICIA"/>
  </r>
  <r>
    <x v="13"/>
    <s v="322600"/>
    <x v="146"/>
    <m/>
    <x v="0"/>
    <s v="0001"/>
    <s v="0001"/>
    <s v="0002"/>
    <s v=""/>
    <s v="0000"/>
    <n v="16"/>
    <s v="S"/>
    <s v="CONTRIBUCIONES INHERENTES A LA NÓMINA"/>
    <n v="0"/>
    <n v="134422405"/>
    <n v="0"/>
    <n v="134422405"/>
    <n v="134422405"/>
    <n v="134422405"/>
    <n v="134422405"/>
    <n v="134422405"/>
    <s v="Nacion"/>
    <s v="Gastos de Personal"/>
    <s v="CONTRIBUCIONES INHERENTES A LA NÓMINA"/>
  </r>
  <r>
    <x v="28"/>
    <s v="360101"/>
    <x v="91"/>
    <m/>
    <x v="0"/>
    <s v="0003"/>
    <s v="0004"/>
    <s v="0002"/>
    <s v="0072"/>
    <s v="0000"/>
    <n v="10"/>
    <s v="C"/>
    <s v="FONDO DE PENSIONES PÚBLICAS DEL NIVEL NACIONAL - MESADAS PENSIONALES - INTRA (DE PENSIONES)"/>
    <n v="649857000"/>
    <n v="9608631"/>
    <n v="524525371"/>
    <n v="134940260"/>
    <n v="134940260"/>
    <n v="134940260"/>
    <n v="131581121.01000001"/>
    <n v="131564396.26000001"/>
    <s v="Nacion"/>
    <s v="Transferencias"/>
    <s v="FONDO DE PENSIONES PÚBLICAS DEL NIVEL NACIONAL - MESADAS PENSIONALES - INTRA (DE PENSIONES)"/>
  </r>
  <r>
    <x v="2"/>
    <s v="131300"/>
    <x v="172"/>
    <m/>
    <x v="0"/>
    <s v="0008"/>
    <s v="0001"/>
    <s v="0000"/>
    <s v=""/>
    <s v="0000"/>
    <n v="20"/>
    <s v="P"/>
    <s v="IMPUESTOS"/>
    <n v="135000000"/>
    <n v="0"/>
    <n v="0"/>
    <n v="135000000"/>
    <n v="128434377.89"/>
    <n v="128434377.89"/>
    <n v="128434377.89"/>
    <n v="128344145.48999999"/>
    <s v="Propios"/>
    <s v="Gastos Generales"/>
    <s v="IMPUESTOS"/>
  </r>
  <r>
    <x v="6"/>
    <s v="120800"/>
    <x v="63"/>
    <m/>
    <x v="0"/>
    <s v="0003"/>
    <s v="0003"/>
    <s v="0001"/>
    <s v="0019"/>
    <s v="0000"/>
    <n v="10"/>
    <s v="C"/>
    <s v="SERVICIO POSTPENITENCIARIO LEY 65 DE 1993"/>
    <n v="165500000"/>
    <n v="0"/>
    <n v="30000000"/>
    <n v="135500000"/>
    <n v="135081616"/>
    <n v="135081616"/>
    <n v="135081616"/>
    <n v="135081616"/>
    <s v="Nacion"/>
    <s v="Transferencias"/>
    <s v="SERVICIO POSTPENITENCIARIO LEY 65 DE 1993"/>
  </r>
  <r>
    <x v="4"/>
    <s v="150700"/>
    <x v="158"/>
    <m/>
    <x v="0"/>
    <s v="0008"/>
    <s v="0004"/>
    <s v="0001"/>
    <s v=""/>
    <s v="0000"/>
    <n v="20"/>
    <s v="P"/>
    <s v="CUOTA DE FISCALIZACIÓN Y AUDITAJE"/>
    <n v="136000000"/>
    <n v="0"/>
    <n v="0"/>
    <n v="136000000"/>
    <n v="135903505"/>
    <n v="135903505"/>
    <n v="135903505"/>
    <n v="135903505"/>
    <s v="Propios"/>
    <s v="Gastos Generales"/>
    <s v="CUOTA DE FISCALIZACIÓN Y AUDITAJE"/>
  </r>
  <r>
    <x v="2"/>
    <s v="131200"/>
    <x v="8"/>
    <m/>
    <x v="0"/>
    <s v="0003"/>
    <s v="0004"/>
    <s v="0002"/>
    <s v="0012"/>
    <s v="0000"/>
    <n v="10"/>
    <s v="C"/>
    <s v="INCAPACIDADES Y LICENCIAS DE MATERNIDAD Y PATERNIDAD (NO DE PENSIONES)"/>
    <n v="35000000"/>
    <n v="102498798"/>
    <n v="0"/>
    <n v="137498798"/>
    <n v="97433591"/>
    <n v="97433591"/>
    <n v="97433591"/>
    <n v="97433591"/>
    <s v="Nacion"/>
    <s v="Transferencias"/>
    <s v="INCAPACIDADES Y LICENCIAS DE MATERNIDAD Y PATERNIDAD (NO DE PENSIONES)"/>
  </r>
  <r>
    <x v="19"/>
    <s v="190300"/>
    <x v="128"/>
    <m/>
    <x v="0"/>
    <s v="0008"/>
    <s v="0004"/>
    <s v="0001"/>
    <s v=""/>
    <s v="0000"/>
    <n v="11"/>
    <s v="S"/>
    <s v="CUOTA DE FISCALIZACIÓN Y AUDITAJE"/>
    <n v="137972000"/>
    <n v="0"/>
    <n v="0"/>
    <n v="137972000"/>
    <n v="137972000"/>
    <n v="137972000"/>
    <n v="137972000"/>
    <n v="137972000"/>
    <s v="Nacion"/>
    <s v="Gastos Generales"/>
    <s v="CUOTA DE FISCALIZACIÓN Y AUDITAJE"/>
  </r>
  <r>
    <x v="13"/>
    <s v="322700"/>
    <x v="127"/>
    <m/>
    <x v="0"/>
    <s v="0002"/>
    <s v="0000"/>
    <s v="0000"/>
    <s v=""/>
    <s v="0000"/>
    <n v="10"/>
    <s v="C"/>
    <s v="ADQUISICIÓN DE BIENES  Y SERVICIOS"/>
    <n v="138684000"/>
    <n v="0"/>
    <n v="0"/>
    <n v="138684000"/>
    <n v="138684000"/>
    <n v="138684000"/>
    <n v="138684000"/>
    <n v="138684000"/>
    <s v="Nacion"/>
    <s v="Gastos Generales"/>
    <s v="ADQUISICIÓN DE BIENES  Y SERVICIOS"/>
  </r>
  <r>
    <x v="13"/>
    <s v="323600"/>
    <x v="151"/>
    <m/>
    <x v="0"/>
    <s v="0001"/>
    <s v="0001"/>
    <s v="0003"/>
    <s v=""/>
    <s v="0000"/>
    <n v="16"/>
    <s v="S"/>
    <s v="REMUNERACIONES NO CONSTITUTIVAS DE FACTOR SALARIAL"/>
    <n v="0"/>
    <n v="139279843"/>
    <n v="0"/>
    <n v="139279843"/>
    <n v="114710801"/>
    <n v="114710801"/>
    <n v="114710801"/>
    <n v="114710801"/>
    <s v="Nacion"/>
    <s v="Gastos de Personal"/>
    <s v="REMUNERACIONES NO CONSTITUTIVAS DE FACTOR SALARIAL"/>
  </r>
  <r>
    <x v="11"/>
    <s v="230900"/>
    <x v="169"/>
    <m/>
    <x v="0"/>
    <s v="0003"/>
    <s v="0010"/>
    <s v="0000"/>
    <s v=""/>
    <s v="0000"/>
    <n v="20"/>
    <s v="P"/>
    <s v="SENTENCIAS Y CONCILIACIONES"/>
    <n v="112560000"/>
    <n v="26894193"/>
    <n v="0"/>
    <n v="139454193"/>
    <n v="139454192.68000001"/>
    <n v="139454192.68000001"/>
    <n v="139454192.68000001"/>
    <n v="139454192.68000001"/>
    <s v="Propios"/>
    <s v="Transferencias"/>
    <s v="SENTENCIAS Y CONCILIACIONES"/>
  </r>
  <r>
    <x v="10"/>
    <s v="224100"/>
    <x v="165"/>
    <s v="2020011000057"/>
    <x v="2"/>
    <s v="2202"/>
    <s v="0700"/>
    <s v="0009"/>
    <s v="20203K"/>
    <s v="0000"/>
    <n v="10"/>
    <s v="C"/>
    <s v="FORTALECIMIENTO A LOS PROCESOS DE INVESTIGACION E INNOVACION EN EL INSTITUTO TOLIMENSE DE FORMACION TECNICA PROFESIONAL &quot;ITFIP&quot; EN EL MUNICIPIO DE EL ESPINAL  TOLIMA"/>
    <n v="140000000"/>
    <n v="0"/>
    <n v="0"/>
    <n v="140000000"/>
    <n v="110959558"/>
    <n v="110959558"/>
    <n v="110959558"/>
    <n v="110959558"/>
    <s v="Nacion"/>
    <s v="Calidad y fomento de la educación superior"/>
    <s v="2. SEGURIDAD HUMANA Y JUSTICIA SOCIAL / K. EDUCACIÓN SUPERIOR COMO UN DERECHO"/>
  </r>
  <r>
    <x v="27"/>
    <s v="350500"/>
    <x v="189"/>
    <s v="2022011000094"/>
    <x v="2"/>
    <s v="3599"/>
    <s v="0200"/>
    <s v="0007"/>
    <s v="20104C"/>
    <s v="0000"/>
    <n v="11"/>
    <s v="C"/>
    <s v="FORTALECIMIENTO DE LA PLANEACION Y GESTION ESTRATEGICA DEL INM -  NACIONAL"/>
    <n v="173435696"/>
    <n v="0"/>
    <n v="33139267"/>
    <n v="140296429"/>
    <n v="138420901"/>
    <n v="138420901"/>
    <n v="114901511"/>
    <n v="114901511"/>
    <s v="Nacion"/>
    <s v="Fortalecimiento de la gestión y dirección del Sector Comercio, Industria y Turismo"/>
    <s v="2. SEGURIDAD HUMANA Y JUSTICIA SOCIAL / C. PORTABILIDAD DE DATOS PARA EL EMPODERAMIENTO CIUDADANO"/>
  </r>
  <r>
    <x v="12"/>
    <s v="211100"/>
    <x v="190"/>
    <m/>
    <x v="0"/>
    <s v="0003"/>
    <s v="0004"/>
    <s v="0002"/>
    <s v="0012"/>
    <s v="0000"/>
    <n v="20"/>
    <s v="P"/>
    <s v="INCAPACIDADES Y LICENCIAS DE MATERNIDAD Y PATERNIDAD (NO DE PENSIONES)"/>
    <n v="103000000"/>
    <n v="39879288"/>
    <n v="0"/>
    <n v="142879288"/>
    <n v="103147646.13"/>
    <n v="103147646.13"/>
    <n v="103147646.13"/>
    <n v="103147646.13"/>
    <s v="Propios"/>
    <s v="Transferencias"/>
    <s v="INCAPACIDADES Y LICENCIAS DE MATERNIDAD Y PATERNIDAD (NO DE PENSIONES)"/>
  </r>
  <r>
    <x v="1"/>
    <s v="110400"/>
    <x v="126"/>
    <m/>
    <x v="0"/>
    <s v="0003"/>
    <s v="0004"/>
    <s v="0002"/>
    <s v="0085"/>
    <s v="0000"/>
    <n v="20"/>
    <s v="P"/>
    <s v="COMPENSACIÓN POR MUERTE"/>
    <n v="143000000"/>
    <n v="0"/>
    <n v="0"/>
    <n v="143000000"/>
    <n v="0"/>
    <n v="0"/>
    <n v="0"/>
    <n v="0"/>
    <s v="Propios"/>
    <s v="Transferencias"/>
    <s v="COMPENSACIÓN POR MUERTE"/>
  </r>
  <r>
    <x v="15"/>
    <s v="250105"/>
    <x v="136"/>
    <s v="2020011000119"/>
    <x v="2"/>
    <s v="2599"/>
    <s v="1000"/>
    <s v="0001"/>
    <s v="53105B"/>
    <s v="0000"/>
    <n v="16"/>
    <s v="S"/>
    <s v="MEJORAMIENTO INSTITUCIONAL PARA LA FORMULACION, IMPLEMENTACION Y SEGUIMIENTO DEL PLAN DECENAL DEL MINISTERIO PUBLICO  NACIONAL"/>
    <n v="143000000"/>
    <n v="0"/>
    <n v="0"/>
    <n v="143000000"/>
    <n v="107135202"/>
    <n v="107135202"/>
    <n v="107135202"/>
    <n v="107135202"/>
    <s v="Nacion"/>
    <s v="Fortalecimiento de la gestión y dirección del Sector Organismos de Control"/>
    <s v="5. CONVERGENCIA REGIONAL / B. ENTIDADES PÚBLICAS TERRITORIALES Y NACIONALES FORTALECIDAS"/>
  </r>
  <r>
    <x v="0"/>
    <s v="171700"/>
    <x v="62"/>
    <m/>
    <x v="0"/>
    <s v="0003"/>
    <s v="0004"/>
    <s v="0002"/>
    <s v="0012"/>
    <s v="0000"/>
    <n v="10"/>
    <s v="C"/>
    <s v="INCAPACIDADES Y LICENCIAS DE MATERNIDAD Y PATERNIDAD (NO DE PENSIONES)"/>
    <n v="143556000"/>
    <n v="0"/>
    <n v="0"/>
    <n v="143556000"/>
    <n v="143556000"/>
    <n v="58083097"/>
    <n v="57977343"/>
    <n v="57977343"/>
    <s v="Nacion"/>
    <s v="Transferencias"/>
    <s v="INCAPACIDADES Y LICENCIAS DE MATERNIDAD Y PATERNIDAD (NO DE PENSIONES)"/>
  </r>
  <r>
    <x v="12"/>
    <s v="210300"/>
    <x v="99"/>
    <m/>
    <x v="0"/>
    <s v="0003"/>
    <s v="0004"/>
    <s v="0002"/>
    <s v="0012"/>
    <s v="0000"/>
    <n v="10"/>
    <s v="C"/>
    <s v="INCAPACIDADES Y LICENCIAS DE MATERNIDAD Y PATERNIDAD (NO DE PENSIONES)"/>
    <n v="145000000"/>
    <n v="0"/>
    <n v="0"/>
    <n v="145000000"/>
    <n v="145000000"/>
    <n v="73791714"/>
    <n v="73791714"/>
    <n v="73791714"/>
    <s v="Nacion"/>
    <s v="Transferencias"/>
    <s v="INCAPACIDADES Y LICENCIAS DE MATERNIDAD Y PATERNIDAD (NO DE PENSIONES)"/>
  </r>
  <r>
    <x v="13"/>
    <s v="320800"/>
    <x v="139"/>
    <m/>
    <x v="0"/>
    <s v="0001"/>
    <s v="0001"/>
    <s v="0002"/>
    <s v=""/>
    <s v="0000"/>
    <n v="16"/>
    <s v="S"/>
    <s v="CONTRIBUCIONES INHERENTES A LA NÓMINA"/>
    <n v="0"/>
    <n v="145087816"/>
    <n v="0"/>
    <n v="145087816"/>
    <n v="145087816"/>
    <n v="145087816"/>
    <n v="145087816"/>
    <n v="145087816"/>
    <s v="Nacion"/>
    <s v="Gastos de Personal"/>
    <s v="CONTRIBUCIONES INHERENTES A LA NÓMINA"/>
  </r>
  <r>
    <x v="27"/>
    <s v="350200"/>
    <x v="88"/>
    <m/>
    <x v="0"/>
    <s v="0001"/>
    <s v="0002"/>
    <s v="0001"/>
    <s v=""/>
    <s v="0000"/>
    <n v="20"/>
    <s v="P"/>
    <s v="SALARIO"/>
    <n v="145533000"/>
    <n v="0"/>
    <n v="0"/>
    <n v="145533000"/>
    <n v="145532990"/>
    <n v="98673933"/>
    <n v="98673933"/>
    <n v="98673933"/>
    <s v="Propios"/>
    <s v="Gastos de Personal"/>
    <s v="SALARIO"/>
  </r>
  <r>
    <x v="21"/>
    <s v="330101"/>
    <x v="59"/>
    <m/>
    <x v="0"/>
    <s v="0008"/>
    <s v="0004"/>
    <s v="0003"/>
    <s v=""/>
    <s v="0000"/>
    <n v="10"/>
    <s v="C"/>
    <s v="CONTRIBUCIÓN NACIONAL DE VALORIZACIÓN"/>
    <n v="146547251"/>
    <n v="0"/>
    <n v="0"/>
    <n v="146547251"/>
    <n v="0"/>
    <n v="0"/>
    <n v="0"/>
    <n v="0"/>
    <s v="Nacion"/>
    <s v="Gastos Generales"/>
    <s v="CONTRIBUCIÓN NACIONAL DE VALORIZACIÓN"/>
  </r>
  <r>
    <x v="14"/>
    <s v="050300"/>
    <x v="21"/>
    <m/>
    <x v="0"/>
    <s v="0003"/>
    <s v="0002"/>
    <s v="0002"/>
    <s v=""/>
    <s v="0000"/>
    <n v="27"/>
    <s v="P"/>
    <s v="A ORGANIZACIONES INTERNACIONALES"/>
    <n v="216000000"/>
    <n v="0"/>
    <n v="68142124"/>
    <n v="147857876"/>
    <n v="147268800"/>
    <n v="147268800"/>
    <n v="147268800"/>
    <n v="147268800"/>
    <s v="Propios"/>
    <s v="Transferencias"/>
    <s v="A ORGANIZACIONES INTERNACIONALES"/>
  </r>
  <r>
    <x v="6"/>
    <s v="121100"/>
    <x v="36"/>
    <m/>
    <x v="0"/>
    <s v="0003"/>
    <s v="0004"/>
    <s v="0002"/>
    <s v="0012"/>
    <s v="0000"/>
    <n v="10"/>
    <s v="C"/>
    <s v="INCAPACIDADES Y LICENCIAS DE MATERNIDAD Y PATERNIDAD (NO DE PENSIONES)"/>
    <n v="148100000"/>
    <n v="0"/>
    <n v="0"/>
    <n v="148100000"/>
    <n v="148100000"/>
    <n v="61019544"/>
    <n v="61019544"/>
    <n v="61019544"/>
    <s v="Nacion"/>
    <s v="Transferencias"/>
    <s v="INCAPACIDADES Y LICENCIAS DE MATERNIDAD Y PATERNIDAD (NO DE PENSIONES)"/>
  </r>
  <r>
    <x v="15"/>
    <s v="250200"/>
    <x v="71"/>
    <m/>
    <x v="0"/>
    <s v="0003"/>
    <s v="0010"/>
    <s v="0000"/>
    <s v=""/>
    <s v="0000"/>
    <n v="10"/>
    <s v="C"/>
    <s v="SENTENCIAS Y CONCILIACIONES"/>
    <n v="0"/>
    <n v="148138638"/>
    <n v="0"/>
    <n v="148138638"/>
    <n v="148138638"/>
    <n v="148138638"/>
    <n v="148138638"/>
    <n v="148138638"/>
    <s v="Nacion"/>
    <s v="Transferencias"/>
    <s v="SENTENCIAS Y CONCILIACIONES"/>
  </r>
  <r>
    <x v="21"/>
    <s v="330700"/>
    <x v="57"/>
    <m/>
    <x v="0"/>
    <s v="0008"/>
    <s v="0001"/>
    <s v="0000"/>
    <s v=""/>
    <s v="0000"/>
    <n v="10"/>
    <s v="C"/>
    <s v="IMPUESTOS"/>
    <n v="30502235"/>
    <n v="125481000"/>
    <n v="7413704"/>
    <n v="148569531"/>
    <n v="148569531"/>
    <n v="148569531"/>
    <n v="148569531"/>
    <n v="148569531"/>
    <s v="Nacion"/>
    <s v="Gastos Generales"/>
    <s v="IMPUESTOS"/>
  </r>
  <r>
    <x v="10"/>
    <s v="224200"/>
    <x v="44"/>
    <m/>
    <x v="0"/>
    <s v="0003"/>
    <s v="0003"/>
    <s v="0004"/>
    <s v="0001"/>
    <s v="0000"/>
    <n v="20"/>
    <s v="P"/>
    <s v="TRANSFERENCIAS BIENESTAR UNIVERSITARIO (LEY 30 DE 1992)"/>
    <n v="148585967"/>
    <n v="0"/>
    <n v="0"/>
    <n v="148585967"/>
    <n v="148585967"/>
    <n v="148585967"/>
    <n v="136939810"/>
    <n v="136939810"/>
    <s v="Propios"/>
    <s v="Transferencias"/>
    <s v="TRANSFERENCIAS BIENESTAR UNIVERSITARIO (LEY 30 DE 1992)"/>
  </r>
  <r>
    <x v="28"/>
    <s v="360101"/>
    <x v="91"/>
    <m/>
    <x v="0"/>
    <s v="0003"/>
    <s v="0004"/>
    <s v="0002"/>
    <s v="0050"/>
    <s v="0000"/>
    <n v="10"/>
    <s v="C"/>
    <s v="FONDO DE PENSIONES PÚBLICAS DEL NIVEL NACIONAL - PENSIONES INURBE (DE PENSIONES)"/>
    <n v="504303000"/>
    <n v="0"/>
    <n v="355590328"/>
    <n v="148712672"/>
    <n v="148712672"/>
    <n v="148712672"/>
    <n v="100091573.7"/>
    <n v="100086982.62"/>
    <s v="Nacion"/>
    <s v="Transferencias"/>
    <s v="FONDO DE PENSIONES PÚBLICAS DEL NIVEL NACIONAL - PENSIONES INURBE (DE PENSIONES)"/>
  </r>
  <r>
    <x v="14"/>
    <s v="050101"/>
    <x v="181"/>
    <m/>
    <x v="0"/>
    <s v="0003"/>
    <s v="0004"/>
    <s v="0002"/>
    <s v="0012"/>
    <s v="0000"/>
    <n v="10"/>
    <s v="C"/>
    <s v="INCAPACIDADES Y LICENCIAS DE MATERNIDAD Y PATERNIDAD (NO DE PENSIONES)"/>
    <n v="89997280"/>
    <n v="59500000"/>
    <n v="0"/>
    <n v="149497280"/>
    <n v="149497280"/>
    <n v="59541730"/>
    <n v="59541730"/>
    <n v="59541730"/>
    <s v="Nacion"/>
    <s v="Transferencias"/>
    <s v="INCAPACIDADES Y LICENCIAS DE MATERNIDAD Y PATERNIDAD (NO DE PENSIONES)"/>
  </r>
  <r>
    <x v="4"/>
    <s v="152100"/>
    <x v="61"/>
    <m/>
    <x v="0"/>
    <s v="0003"/>
    <s v="0010"/>
    <s v="0000"/>
    <s v=""/>
    <s v="0000"/>
    <n v="10"/>
    <s v="C"/>
    <s v="SENTENCIAS Y CONCILIACIONES"/>
    <n v="150000000"/>
    <n v="0"/>
    <n v="0"/>
    <n v="150000000"/>
    <n v="0"/>
    <n v="0"/>
    <n v="0"/>
    <n v="0"/>
    <s v="Nacion"/>
    <s v="Transferencias"/>
    <s v="SENTENCIAS Y CONCILIACIONES"/>
  </r>
  <r>
    <x v="5"/>
    <s v="020101"/>
    <x v="48"/>
    <m/>
    <x v="0"/>
    <s v="0003"/>
    <s v="0008"/>
    <s v="0001"/>
    <s v="0002"/>
    <s v="0000"/>
    <n v="10"/>
    <s v="C"/>
    <s v="TRANSFERENCIA CONVENIOS ICETEX"/>
    <n v="239000000"/>
    <n v="0"/>
    <n v="89000000"/>
    <n v="150000000"/>
    <n v="150000000"/>
    <n v="150000000"/>
    <n v="150000000"/>
    <n v="150000000"/>
    <s v="Nacion"/>
    <s v="Transferencias"/>
    <s v="TRANSFERENCIA CONVENIOS ICETEX"/>
  </r>
  <r>
    <x v="5"/>
    <s v="021200"/>
    <x v="129"/>
    <m/>
    <x v="0"/>
    <s v="0003"/>
    <s v="0004"/>
    <s v="0002"/>
    <s v="0012"/>
    <s v="0000"/>
    <n v="10"/>
    <s v="C"/>
    <s v="INCAPACIDADES Y LICENCIAS DE MATERNIDAD Y PATERNIDAD (NO DE PENSIONES)"/>
    <n v="150000000"/>
    <n v="0"/>
    <n v="0"/>
    <n v="150000000"/>
    <n v="67901053"/>
    <n v="67901053"/>
    <n v="67901053"/>
    <n v="67901053"/>
    <s v="Nacion"/>
    <s v="Transferencias"/>
    <s v="INCAPACIDADES Y LICENCIAS DE MATERNIDAD Y PATERNIDAD (NO DE PENSIONES)"/>
  </r>
  <r>
    <x v="31"/>
    <s v="460101"/>
    <x v="95"/>
    <m/>
    <x v="0"/>
    <s v="0003"/>
    <s v="0004"/>
    <s v="0002"/>
    <s v="0012"/>
    <s v="0000"/>
    <n v="10"/>
    <s v="C"/>
    <s v="INCAPACIDADES Y LICENCIAS DE MATERNIDAD Y PATERNIDAD (NO DE PENSIONES)"/>
    <n v="0"/>
    <n v="150000000"/>
    <n v="0"/>
    <n v="150000000"/>
    <n v="105363357"/>
    <n v="105363357"/>
    <n v="105363357"/>
    <n v="105363357"/>
    <s v="Nacion"/>
    <s v="Transferencias"/>
    <s v="INCAPACIDADES Y LICENCIAS DE MATERNIDAD Y PATERNIDAD (NO DE PENSIONES)"/>
  </r>
  <r>
    <x v="19"/>
    <s v="191401"/>
    <x v="154"/>
    <m/>
    <x v="0"/>
    <s v="0003"/>
    <s v="0004"/>
    <s v="0002"/>
    <s v="0012"/>
    <s v="0000"/>
    <n v="20"/>
    <s v="P"/>
    <s v="INCAPACIDADES Y LICENCIAS DE MATERNIDAD Y PATERNIDAD (NO DE PENSIONES)"/>
    <n v="150000000"/>
    <n v="0"/>
    <n v="0"/>
    <n v="150000000"/>
    <n v="18498163"/>
    <n v="18498163"/>
    <n v="18498163"/>
    <n v="18498163"/>
    <s v="Propios"/>
    <s v="Transferencias"/>
    <s v="INCAPACIDADES Y LICENCIAS DE MATERNIDAD Y PATERNIDAD (NO DE PENSIONES)"/>
  </r>
  <r>
    <x v="4"/>
    <s v="150800"/>
    <x v="100"/>
    <m/>
    <x v="0"/>
    <s v="0008"/>
    <s v="0001"/>
    <s v="0000"/>
    <s v=""/>
    <s v="0000"/>
    <n v="10"/>
    <s v="C"/>
    <s v="IMPUESTOS"/>
    <n v="150000000"/>
    <n v="0"/>
    <n v="0"/>
    <n v="150000000"/>
    <n v="149536684.68000001"/>
    <n v="149536684.68000001"/>
    <n v="149536684.68000001"/>
    <n v="149536684.68000001"/>
    <s v="Nacion"/>
    <s v="Gastos Generales"/>
    <s v="IMPUESTOS"/>
  </r>
  <r>
    <x v="13"/>
    <s v="320401"/>
    <x v="188"/>
    <s v="202300000000190"/>
    <x v="2"/>
    <s v="3202"/>
    <s v="0900"/>
    <s v="0011"/>
    <s v="40101B"/>
    <s v="0000"/>
    <n v="20"/>
    <s v="P"/>
    <s v="FORTALECIMIENTO A LA PROTECCIÓN Y AL USO SOSTENIBLE DE LAS ESPECIES CITES EN EL TERRITORIO   NACIONAL"/>
    <n v="150000000"/>
    <n v="0"/>
    <n v="0"/>
    <n v="150000000"/>
    <n v="150000000"/>
    <n v="134183028"/>
    <n v="126333333"/>
    <n v="126333333"/>
    <s v="Propios"/>
    <s v="Conservación de la biodiversidad y sus servicios ecosistémicos"/>
    <s v="4. TRANSFORMACIÓN PRODUCTIVA, INTERNACIONALIZACIÓN Y ACCIÓN CLÍMATICA / B. RESTAURACIÓN PARTICIPATIVA DE ECOSISTEMAS, ÁREAS PROTEGIDAS Y OTRAS ÁREAS AMBIENTALMENTE ESTRATÉGICAS"/>
  </r>
  <r>
    <x v="31"/>
    <s v="460400"/>
    <x v="114"/>
    <s v="202300000000404"/>
    <x v="2"/>
    <s v="4601"/>
    <s v="1500"/>
    <s v="0002"/>
    <s v="707010"/>
    <s v="0000"/>
    <n v="20"/>
    <s v="P"/>
    <s v="MEJORAMIENTO DE LOS PROCESOS DE ATENCIÓN PARA EL BENEFICIO DE LAS PERSONAS CON DISCAPACIDAD VISUAL A NIVEL   NACIONAL"/>
    <n v="150000000"/>
    <n v="0"/>
    <n v="0"/>
    <n v="150000000"/>
    <n v="101256469"/>
    <n v="101256469"/>
    <n v="101256469"/>
    <n v="101256469"/>
    <s v="Propios"/>
    <e v="#N/A"/>
    <s v="7. ACTORES DIFERENCIALES PARA EL CAMBIO / 1. UNA GOBERNANZA SÓLIDA PARA POTENCIAR LA GARANTÍA DE DERECHOS DE LA POBLACIÓN CON DISCAPACIDAD"/>
  </r>
  <r>
    <x v="31"/>
    <s v="460400"/>
    <x v="114"/>
    <s v="202300000000405"/>
    <x v="2"/>
    <s v="4699"/>
    <s v="1500"/>
    <s v="0002"/>
    <s v="707010"/>
    <s v="0000"/>
    <n v="20"/>
    <s v="P"/>
    <s v="OPTIMIZACIÓN DE LAS CAPACIDADES INSTITUCIONALES PARA FORTALECER LA GESTIÓN DE LOS PROCESOS A NIVEL  NACIONAL"/>
    <n v="150000000"/>
    <n v="0"/>
    <n v="0"/>
    <n v="150000000"/>
    <n v="39757646"/>
    <n v="29940757"/>
    <n v="29940757"/>
    <n v="29940757"/>
    <s v="Propios"/>
    <e v="#N/A"/>
    <s v="7. ACTORES DIFERENCIALES PARA EL CAMBIO / 1. UNA GOBERNANZA SÓLIDA PARA POTENCIAR LA GARANTÍA DE DERECHOS DE LA POBLACIÓN CON DISCAPACIDAD"/>
  </r>
  <r>
    <x v="13"/>
    <s v="322400"/>
    <x v="121"/>
    <m/>
    <x v="0"/>
    <s v="0001"/>
    <s v="0001"/>
    <s v="0003"/>
    <s v=""/>
    <s v="0000"/>
    <n v="10"/>
    <s v="C"/>
    <s v="REMUNERACIONES NO CONSTITUTIVAS DE FACTOR SALARIAL"/>
    <n v="151298400"/>
    <n v="0"/>
    <n v="0"/>
    <n v="151298400"/>
    <n v="151287123"/>
    <n v="151287123"/>
    <n v="151287123"/>
    <n v="151287123"/>
    <s v="Nacion"/>
    <s v="Gastos de Personal"/>
    <s v="REMUNERACIONES NO CONSTITUTIVAS DE FACTOR SALARIAL"/>
  </r>
  <r>
    <x v="10"/>
    <s v="225718"/>
    <x v="191"/>
    <m/>
    <x v="0"/>
    <s v="0003"/>
    <s v="0003"/>
    <s v="0004"/>
    <s v="0061"/>
    <s v="0000"/>
    <n v="10"/>
    <s v="C"/>
    <s v="A  INSTITUCIONES  DE EDUCACIÓN SUPERIOR PÚBLICAS – DESCUENTO DE MATRÍCULAS POR VOTACIONES (LEY 2019 DE 2020)"/>
    <n v="151850764"/>
    <n v="0"/>
    <n v="0"/>
    <n v="151850764"/>
    <n v="151850764"/>
    <n v="151850764"/>
    <n v="151850764"/>
    <n v="151850764"/>
    <s v="Nacion"/>
    <s v="Transferencias"/>
    <s v="A  INSTITUCIONES  DE EDUCACIÓN SUPERIOR PÚBLICAS – DESCUENTO DE MATRÍCULAS POR VOTACIONES (LEY 2019 DE 2020)"/>
  </r>
  <r>
    <x v="26"/>
    <s v="390101"/>
    <x v="79"/>
    <m/>
    <x v="0"/>
    <s v="0008"/>
    <s v="0001"/>
    <s v="0000"/>
    <s v=""/>
    <s v="0000"/>
    <n v="10"/>
    <s v="C"/>
    <s v="IMPUESTOS"/>
    <n v="192951000"/>
    <n v="0"/>
    <n v="39957000"/>
    <n v="152994000"/>
    <n v="152994000"/>
    <n v="152994000"/>
    <n v="152994000"/>
    <n v="152994000"/>
    <s v="Nacion"/>
    <s v="Gastos Generales"/>
    <s v="IMPUESTOS"/>
  </r>
  <r>
    <x v="5"/>
    <s v="021401"/>
    <x v="6"/>
    <m/>
    <x v="0"/>
    <s v="0003"/>
    <s v="0004"/>
    <s v="0002"/>
    <s v="0012"/>
    <s v="0000"/>
    <n v="10"/>
    <s v="C"/>
    <s v="INCAPACIDADES Y LICENCIAS DE MATERNIDAD Y PATERNIDAD (NO DE PENSIONES)"/>
    <n v="250000000"/>
    <n v="0"/>
    <n v="97000000"/>
    <n v="153000000"/>
    <n v="53978992"/>
    <n v="53978992"/>
    <n v="53978992"/>
    <n v="53978992"/>
    <s v="Nacion"/>
    <s v="Transferencias"/>
    <s v="INCAPACIDADES Y LICENCIAS DE MATERNIDAD Y PATERNIDAD (NO DE PENSIONES)"/>
  </r>
  <r>
    <x v="27"/>
    <s v="350400"/>
    <x v="105"/>
    <m/>
    <x v="0"/>
    <s v="0001"/>
    <s v="0001"/>
    <s v="0003"/>
    <s v=""/>
    <s v="0000"/>
    <n v="20"/>
    <s v="P"/>
    <s v="REMUNERACIONES NO CONSTITUTIVAS DE FACTOR SALARIAL"/>
    <n v="130172000"/>
    <n v="23502557"/>
    <n v="0"/>
    <n v="153674557"/>
    <n v="151635028.65000001"/>
    <n v="151635028.65000001"/>
    <n v="151635028.65000001"/>
    <n v="151635028.65000001"/>
    <s v="Propios"/>
    <s v="Gastos de Personal"/>
    <s v="REMUNERACIONES NO CONSTITUTIVAS DE FACTOR SALARIAL"/>
  </r>
  <r>
    <x v="16"/>
    <s v="440101"/>
    <x v="24"/>
    <m/>
    <x v="0"/>
    <s v="0001"/>
    <s v="0002"/>
    <s v="0003"/>
    <s v=""/>
    <s v="0000"/>
    <n v="10"/>
    <s v="C"/>
    <s v="REMUNERACIONES NO CONSTITUTIVAS DE FACTOR SALARIAL"/>
    <n v="828000000"/>
    <n v="0"/>
    <n v="673495045"/>
    <n v="154504955"/>
    <n v="86598939"/>
    <n v="86598939"/>
    <n v="86598939"/>
    <n v="86598939"/>
    <s v="Nacion"/>
    <s v="Gastos de Personal"/>
    <s v="REMUNERACIONES NO CONSTITUTIVAS DE FACTOR SALARIAL"/>
  </r>
  <r>
    <x v="27"/>
    <s v="350500"/>
    <x v="189"/>
    <s v="2017011000364"/>
    <x v="2"/>
    <s v="3502"/>
    <s v="0200"/>
    <s v="0005"/>
    <s v="40402B"/>
    <s v="0000"/>
    <n v="21"/>
    <s v="P"/>
    <s v="FORTALECIMIENTO DE LA COMERCIALIZACIÓN DE LOS SERVICIOS METROLÓGICOS A NIVEL   NACIONAL"/>
    <n v="154671200"/>
    <n v="0"/>
    <n v="0"/>
    <n v="154671200"/>
    <n v="145811004.11000001"/>
    <n v="145811004.11000001"/>
    <n v="111278798.11"/>
    <n v="111278798.11"/>
    <s v="Propios"/>
    <s v="Productividad y competitividad de las empresas colombianas"/>
    <s v="4. TRANSFORMACIÓN PRODUCTIVA, INTERNACIONALIZACIÓN Y ACCIÓN CLÍMATICA / B. CIERRE DE BRECHAS TECNOLÓGICAS EN EL SECTOR PRODUCTIVO"/>
  </r>
  <r>
    <x v="27"/>
    <s v="350500"/>
    <x v="189"/>
    <s v="2017011000365"/>
    <x v="2"/>
    <s v="3502"/>
    <s v="0200"/>
    <s v="0006"/>
    <s v="40402B"/>
    <s v="0000"/>
    <n v="21"/>
    <s v="P"/>
    <s v="FORTALECIMIENTO DE LA CAPACIDAD ANALÍTICA EN METROLOGÍA QUÍMICA Y BIOMEDICINA A NIVEL  NACIONAL"/>
    <n v="154671200"/>
    <n v="0"/>
    <n v="0"/>
    <n v="154671200"/>
    <n v="141320148.78"/>
    <n v="141320148.78"/>
    <n v="110653887.97"/>
    <n v="110653887.97"/>
    <s v="Propios"/>
    <s v="Productividad y competitividad de las empresas colombianas"/>
    <s v="4. TRANSFORMACIÓN PRODUCTIVA, INTERNACIONALIZACIÓN Y ACCIÓN CLÍMATICA / B. CIERRE DE BRECHAS TECNOLÓGICAS EN EL SECTOR PRODUCTIVO"/>
  </r>
  <r>
    <x v="27"/>
    <s v="350500"/>
    <x v="189"/>
    <s v="2017011000367"/>
    <x v="2"/>
    <s v="3502"/>
    <s v="0200"/>
    <s v="0007"/>
    <s v="40402B"/>
    <s v="0000"/>
    <n v="21"/>
    <s v="P"/>
    <s v="DESARROLLO DE LA OFERTA DE SERVICIOS EN METROLOGÍA FÍSICA EN EL ÁMBITO  NACIONAL"/>
    <n v="154671200"/>
    <n v="0"/>
    <n v="0"/>
    <n v="154671200"/>
    <n v="138592136.5"/>
    <n v="138592136.5"/>
    <n v="137741810.5"/>
    <n v="137741810.5"/>
    <s v="Propios"/>
    <s v="Productividad y competitividad de las empresas colombianas"/>
    <s v="4. TRANSFORMACIÓN PRODUCTIVA, INTERNACIONALIZACIÓN Y ACCIÓN CLÍMATICA / B. CIERRE DE BRECHAS TECNOLÓGICAS EN EL SECTOR PRODUCTIVO"/>
  </r>
  <r>
    <x v="27"/>
    <s v="350500"/>
    <x v="189"/>
    <s v="2017011000369"/>
    <x v="2"/>
    <s v="3599"/>
    <s v="0200"/>
    <s v="0004"/>
    <s v="40401C"/>
    <s v="0000"/>
    <n v="21"/>
    <s v="P"/>
    <s v="INNOVACIÓN DE LAS TECNOLOGÍAS DE INFORMACIÓN EN EL INSTITUTO DE METROLOGIA  NACIONAL"/>
    <n v="154671200"/>
    <n v="0"/>
    <n v="0"/>
    <n v="154671200"/>
    <n v="140140668"/>
    <n v="140140668"/>
    <n v="140140668"/>
    <n v="140140668"/>
    <s v="Propios"/>
    <s v="Fortalecimiento de la gestión y dirección del Sector Comercio, Industria y Turismo"/>
    <s v="4. TRANSFORMACIÓN PRODUCTIVA, INTERNACIONALIZACIÓN Y ACCIÓN CLÍMATICA / C. POLÍTICAS DE COMPETENCIA, CONSUMIDOR E INFRAESTRUCTURA DE LA CALIDAD MODERNAS"/>
  </r>
  <r>
    <x v="27"/>
    <s v="350500"/>
    <x v="189"/>
    <s v="2022011000094"/>
    <x v="2"/>
    <s v="3599"/>
    <s v="0200"/>
    <s v="0007"/>
    <s v="20104C"/>
    <s v="0000"/>
    <n v="21"/>
    <s v="P"/>
    <s v="FORTALECIMIENTO DE LA PLANEACION Y GESTION ESTRATEGICA DEL INM -  NACIONAL"/>
    <n v="154671200"/>
    <n v="0"/>
    <n v="0"/>
    <n v="154671200"/>
    <n v="154605113.74000001"/>
    <n v="154605113.74000001"/>
    <n v="143586913.74000001"/>
    <n v="143586913.74000001"/>
    <s v="Propios"/>
    <s v="Fortalecimiento de la gestión y dirección del Sector Comercio, Industria y Turismo"/>
    <s v="2. SEGURIDAD HUMANA Y JUSTICIA SOCIAL / C. PORTABILIDAD DE DATOS PARA EL EMPODERAMIENTO CIUDADANO"/>
  </r>
  <r>
    <x v="12"/>
    <s v="210900"/>
    <x v="187"/>
    <m/>
    <x v="0"/>
    <s v="0008"/>
    <s v="0001"/>
    <s v="0000"/>
    <s v=""/>
    <s v="0000"/>
    <n v="20"/>
    <s v="P"/>
    <s v="IMPUESTOS"/>
    <n v="156000000"/>
    <n v="0"/>
    <n v="0"/>
    <n v="156000000"/>
    <n v="95564000"/>
    <n v="95065608.400000006"/>
    <n v="95065608.400000006"/>
    <n v="95065608.400000006"/>
    <s v="Propios"/>
    <s v="Gastos Generales"/>
    <s v="IMPUESTOS"/>
  </r>
  <r>
    <x v="17"/>
    <s v="040101"/>
    <x v="78"/>
    <m/>
    <x v="0"/>
    <s v="0003"/>
    <s v="0010"/>
    <s v="0000"/>
    <s v=""/>
    <s v="0000"/>
    <n v="10"/>
    <s v="C"/>
    <s v="SENTENCIAS Y CONCILIACIONES"/>
    <n v="0"/>
    <n v="156000000"/>
    <n v="0"/>
    <n v="156000000"/>
    <n v="154682951"/>
    <n v="154682951"/>
    <n v="154682951"/>
    <n v="0"/>
    <s v="Nacion"/>
    <s v="Transferencias"/>
    <s v="SENTENCIAS Y CONCILIACIONES"/>
  </r>
  <r>
    <x v="19"/>
    <s v="190300"/>
    <x v="128"/>
    <s v="2018011000083"/>
    <x v="2"/>
    <s v="1901"/>
    <s v="0300"/>
    <s v="0016"/>
    <s v="20201C"/>
    <s v="0000"/>
    <n v="20"/>
    <s v="P"/>
    <s v="FORTALECIMIENTO DE LA COORDINACIÓN DE LAS  REDES DE BANCOS DE SANGRE Y DE  DONACIÓN Y TRASPLANTES  NACIONAL"/>
    <n v="156000000"/>
    <n v="0"/>
    <n v="0"/>
    <n v="156000000"/>
    <n v="155999943"/>
    <n v="155999943"/>
    <n v="6841964"/>
    <n v="6841964"/>
    <s v="Propios"/>
    <s v="Salud pública y prestación de servicios  "/>
    <s v="2. SEGURIDAD HUMANA Y JUSTICIA SOCIAL / C. MÁS GOBERNANZA Y GOBERNABILIDAD, MEJORES SISTEMAS DE INFORMACIÓN EN SALUD"/>
  </r>
  <r>
    <x v="18"/>
    <s v="030101"/>
    <x v="30"/>
    <m/>
    <x v="0"/>
    <s v="0008"/>
    <s v="0001"/>
    <s v="0000"/>
    <s v=""/>
    <s v="0000"/>
    <n v="10"/>
    <s v="C"/>
    <s v="IMPUESTOS"/>
    <n v="159000000"/>
    <n v="0"/>
    <n v="1765000"/>
    <n v="157235000"/>
    <n v="153845600"/>
    <n v="153845600"/>
    <n v="153497600"/>
    <n v="153497600"/>
    <s v="Nacion"/>
    <s v="Gastos Generales"/>
    <s v="IMPUESTOS"/>
  </r>
  <r>
    <x v="20"/>
    <s v="270105"/>
    <x v="86"/>
    <m/>
    <x v="0"/>
    <s v="0003"/>
    <s v="0004"/>
    <s v="0002"/>
    <s v="0012"/>
    <s v="0000"/>
    <n v="10"/>
    <s v="C"/>
    <s v="INCAPACIDADES Y LICENCIAS DE MATERNIDAD Y PATERNIDAD (NO DE PENSIONES)"/>
    <n v="458000000"/>
    <n v="0"/>
    <n v="300000000"/>
    <n v="158000000"/>
    <n v="112839652"/>
    <n v="77004499"/>
    <n v="47004499"/>
    <n v="47004499"/>
    <s v="Nacion"/>
    <s v="Transferencias"/>
    <s v="INCAPACIDADES Y LICENCIAS DE MATERNIDAD Y PATERNIDAD (NO DE PENSIONES)"/>
  </r>
  <r>
    <x v="15"/>
    <s v="250105"/>
    <x v="136"/>
    <s v="2021011000071"/>
    <x v="2"/>
    <s v="2599"/>
    <s v="1000"/>
    <s v="0002"/>
    <s v="53105B"/>
    <s v="0000"/>
    <n v="16"/>
    <s v="S"/>
    <s v="CONSOLIDACION DEL PROCESO DE TRANSFORMACION DIGITAL  DEL INSTITUTO DE ESTUDIOS DEL MINISTERIO PUBLICO A NIVEL  NACIONAL"/>
    <n v="159000000"/>
    <n v="0"/>
    <n v="0"/>
    <n v="159000000"/>
    <n v="159000000"/>
    <n v="159000000"/>
    <n v="159000000"/>
    <n v="159000000"/>
    <s v="Nacion"/>
    <s v="Fortalecimiento de la gestión y dirección del Sector Organismos de Control"/>
    <s v="5. CONVERGENCIA REGIONAL / B. ENTIDADES PÚBLICAS TERRITORIALES Y NACIONALES FORTALECIDAS"/>
  </r>
  <r>
    <x v="13"/>
    <s v="320200"/>
    <x v="179"/>
    <m/>
    <x v="0"/>
    <s v="0003"/>
    <s v="0010"/>
    <s v="0000"/>
    <s v=""/>
    <s v="0000"/>
    <n v="10"/>
    <s v="C"/>
    <s v="SENTENCIAS Y CONCILIACIONES"/>
    <n v="160000000"/>
    <n v="0"/>
    <n v="0"/>
    <n v="160000000"/>
    <n v="0"/>
    <n v="0"/>
    <n v="0"/>
    <n v="0"/>
    <s v="Nacion"/>
    <s v="Transferencias"/>
    <s v="SENTENCIAS Y CONCILIACIONES"/>
  </r>
  <r>
    <x v="13"/>
    <s v="320104"/>
    <x v="55"/>
    <m/>
    <x v="0"/>
    <s v="0008"/>
    <s v="0004"/>
    <s v="0001"/>
    <s v=""/>
    <s v="0000"/>
    <n v="11"/>
    <s v="S"/>
    <s v="CUOTA DE FISCALIZACIÓN Y AUDITAJE"/>
    <n v="160300000"/>
    <n v="0"/>
    <n v="0"/>
    <n v="160300000"/>
    <n v="63096031"/>
    <n v="63096031"/>
    <n v="63096031"/>
    <n v="63096031"/>
    <s v="Nacion"/>
    <s v="Gastos Generales"/>
    <s v="CUOTA DE FISCALIZACIÓN Y AUDITAJE"/>
  </r>
  <r>
    <x v="7"/>
    <s v="241700"/>
    <x v="112"/>
    <m/>
    <x v="0"/>
    <s v="0008"/>
    <s v="0004"/>
    <s v="0001"/>
    <s v=""/>
    <s v="0000"/>
    <n v="20"/>
    <s v="P"/>
    <s v="CUOTA DE FISCALIZACIÓN Y AUDITAJE"/>
    <n v="161496000"/>
    <n v="0"/>
    <n v="0"/>
    <n v="161496000"/>
    <n v="148148018"/>
    <n v="148148018"/>
    <n v="148148018"/>
    <n v="148148018"/>
    <s v="Propios"/>
    <s v="Gastos Generales"/>
    <s v="CUOTA DE FISCALIZACIÓN Y AUDITAJE"/>
  </r>
  <r>
    <x v="21"/>
    <s v="330700"/>
    <x v="57"/>
    <m/>
    <x v="0"/>
    <s v="0008"/>
    <s v="0005"/>
    <s v="0000"/>
    <s v=""/>
    <s v="0000"/>
    <n v="10"/>
    <s v="C"/>
    <s v="MULTAS, SANCIONES E INTERESES DE MORA"/>
    <n v="4616555"/>
    <n v="157109000"/>
    <n v="0"/>
    <n v="161725555"/>
    <n v="157911741"/>
    <n v="146748600"/>
    <n v="146748600"/>
    <n v="146748600"/>
    <s v="Nacion"/>
    <s v="Gastos Generales"/>
    <s v="MULTAS, SANCIONES E INTERESES DE MORA"/>
  </r>
  <r>
    <x v="4"/>
    <s v="151600"/>
    <x v="177"/>
    <m/>
    <x v="0"/>
    <s v="0008"/>
    <s v="0001"/>
    <s v="0000"/>
    <s v=""/>
    <s v="0000"/>
    <n v="20"/>
    <s v="P"/>
    <s v="IMPUESTOS"/>
    <n v="162000000"/>
    <n v="0"/>
    <n v="0"/>
    <n v="162000000"/>
    <n v="131590000"/>
    <n v="131590000"/>
    <n v="131590000"/>
    <n v="131590000"/>
    <s v="Propios"/>
    <s v="Gastos Generales"/>
    <s v="IMPUESTOS"/>
  </r>
  <r>
    <x v="16"/>
    <s v="440300"/>
    <x v="85"/>
    <m/>
    <x v="0"/>
    <s v="0001"/>
    <s v="0002"/>
    <s v="0001"/>
    <s v=""/>
    <s v="0000"/>
    <n v="10"/>
    <s v="C"/>
    <s v="SALARIO"/>
    <n v="283000000"/>
    <n v="0"/>
    <n v="120000000"/>
    <n v="163000000"/>
    <n v="131097463"/>
    <n v="131097463"/>
    <n v="131097463"/>
    <n v="131097463"/>
    <s v="Nacion"/>
    <s v="Gastos de Personal"/>
    <s v="SALARIO"/>
  </r>
  <r>
    <x v="10"/>
    <s v="224200"/>
    <x v="44"/>
    <m/>
    <x v="0"/>
    <s v="0003"/>
    <s v="0003"/>
    <s v="0004"/>
    <s v="0001"/>
    <s v="0000"/>
    <n v="10"/>
    <s v="C"/>
    <s v="TRANSFERENCIAS BIENESTAR UNIVERSITARIO (LEY 30 DE 1992)"/>
    <n v="0"/>
    <n v="163090773"/>
    <n v="0"/>
    <n v="163090773"/>
    <n v="163090773"/>
    <n v="163090773"/>
    <n v="163090773"/>
    <n v="163090773"/>
    <s v="Nacion"/>
    <s v="Transferencias"/>
    <s v="TRANSFERENCIAS BIENESTAR UNIVERSITARIO (LEY 30 DE 1992)"/>
  </r>
  <r>
    <x v="9"/>
    <s v="290101"/>
    <x v="54"/>
    <m/>
    <x v="0"/>
    <s v="0003"/>
    <s v="0004"/>
    <s v="0002"/>
    <s v="0001"/>
    <s v="0000"/>
    <n v="10"/>
    <s v="C"/>
    <s v="MESADAS PENSIONALES (DE PENSIONES)"/>
    <n v="164700000"/>
    <n v="0"/>
    <n v="0"/>
    <n v="164700000"/>
    <n v="161730137"/>
    <n v="161730137"/>
    <n v="161730137"/>
    <n v="161730137"/>
    <s v="Nacion"/>
    <s v="Transferencias"/>
    <s v="MESADAS PENSIONALES (DE PENSIONES)"/>
  </r>
  <r>
    <x v="29"/>
    <s v="410500"/>
    <x v="111"/>
    <m/>
    <x v="0"/>
    <s v="0008"/>
    <s v="0004"/>
    <s v="0001"/>
    <s v=""/>
    <s v="0000"/>
    <n v="11"/>
    <s v="S"/>
    <s v="CUOTA DE FISCALIZACIÓN Y AUDITAJE"/>
    <n v="166532067"/>
    <n v="0"/>
    <n v="0"/>
    <n v="166532067"/>
    <n v="104535320"/>
    <n v="104535320"/>
    <n v="104535320"/>
    <n v="104535320"/>
    <s v="Nacion"/>
    <s v="Gastos Generales"/>
    <s v="CUOTA DE FISCALIZACIÓN Y AUDITAJE"/>
  </r>
  <r>
    <x v="2"/>
    <s v="130900"/>
    <x v="183"/>
    <m/>
    <x v="0"/>
    <s v="0003"/>
    <s v="0010"/>
    <s v="0000"/>
    <s v=""/>
    <s v="0000"/>
    <n v="20"/>
    <s v="P"/>
    <s v="SENTENCIAS Y CONCILIACIONES"/>
    <n v="167000000"/>
    <n v="0"/>
    <n v="0"/>
    <n v="167000000"/>
    <n v="3029000"/>
    <n v="3029000"/>
    <n v="3029000"/>
    <n v="3029000"/>
    <s v="Propios"/>
    <s v="Transferencias"/>
    <s v="SENTENCIAS Y CONCILIACIONES"/>
  </r>
  <r>
    <x v="13"/>
    <s v="323900"/>
    <x v="133"/>
    <m/>
    <x v="0"/>
    <s v="0001"/>
    <s v="0001"/>
    <s v="0002"/>
    <s v=""/>
    <s v="0000"/>
    <n v="16"/>
    <s v="S"/>
    <s v="CONTRIBUCIONES INHERENTES A LA NÓMINA"/>
    <n v="0"/>
    <n v="167985934"/>
    <n v="0"/>
    <n v="167985934"/>
    <n v="167985934"/>
    <n v="167985934"/>
    <n v="167985934"/>
    <n v="167985934"/>
    <s v="Nacion"/>
    <s v="Gastos de Personal"/>
    <s v="CONTRIBUCIONES INHERENTES A LA NÓMINA"/>
  </r>
  <r>
    <x v="2"/>
    <s v="130900"/>
    <x v="183"/>
    <m/>
    <x v="0"/>
    <s v="0008"/>
    <s v="0004"/>
    <s v="0001"/>
    <s v=""/>
    <s v="0000"/>
    <n v="20"/>
    <s v="P"/>
    <s v="CUOTA DE FISCALIZACIÓN Y AUDITAJE"/>
    <n v="168000000"/>
    <n v="0"/>
    <n v="0"/>
    <n v="168000000"/>
    <n v="91733748"/>
    <n v="91733748"/>
    <n v="91733748"/>
    <n v="91733748"/>
    <s v="Propios"/>
    <s v="Gastos Generales"/>
    <s v="CUOTA DE FISCALIZACIÓN Y AUDITAJE"/>
  </r>
  <r>
    <x v="13"/>
    <s v="323000"/>
    <x v="148"/>
    <m/>
    <x v="0"/>
    <s v="0002"/>
    <s v="0000"/>
    <s v="0000"/>
    <s v=""/>
    <s v="0000"/>
    <n v="10"/>
    <s v="C"/>
    <s v="ADQUISICIÓN DE BIENES  Y SERVICIOS"/>
    <n v="168199000"/>
    <n v="0"/>
    <n v="0"/>
    <n v="168199000"/>
    <n v="168199000"/>
    <n v="167698778"/>
    <n v="150119378"/>
    <n v="150119378"/>
    <s v="Nacion"/>
    <s v="Gastos Generales"/>
    <s v="ADQUISICIÓN DE BIENES  Y SERVICIOS"/>
  </r>
  <r>
    <x v="6"/>
    <s v="120101"/>
    <x v="22"/>
    <m/>
    <x v="0"/>
    <s v="0003"/>
    <s v="0004"/>
    <s v="0002"/>
    <s v="0012"/>
    <s v="0000"/>
    <n v="10"/>
    <s v="C"/>
    <s v="INCAPACIDADES Y LICENCIAS DE MATERNIDAD Y PATERNIDAD (NO DE PENSIONES)"/>
    <n v="169300000"/>
    <n v="0"/>
    <n v="0"/>
    <n v="169300000"/>
    <n v="13775868"/>
    <n v="13775868"/>
    <n v="13775868"/>
    <n v="13775868"/>
    <s v="Nacion"/>
    <s v="Transferencias"/>
    <s v="INCAPACIDADES Y LICENCIAS DE MATERNIDAD Y PATERNIDAD (NO DE PENSIONES)"/>
  </r>
  <r>
    <x v="12"/>
    <s v="210101"/>
    <x v="19"/>
    <m/>
    <x v="0"/>
    <s v="0003"/>
    <s v="0004"/>
    <s v="0002"/>
    <s v="0012"/>
    <s v="0000"/>
    <n v="10"/>
    <s v="C"/>
    <s v="INCAPACIDADES Y LICENCIAS DE MATERNIDAD Y PATERNIDAD (NO DE PENSIONES)"/>
    <n v="169680000"/>
    <n v="0"/>
    <n v="0"/>
    <n v="169680000"/>
    <n v="169680000"/>
    <n v="75928716.5"/>
    <n v="75928716.5"/>
    <n v="75928716.5"/>
    <s v="Nacion"/>
    <s v="Transferencias"/>
    <s v="INCAPACIDADES Y LICENCIAS DE MATERNIDAD Y PATERNIDAD (NO DE PENSIONES)"/>
  </r>
  <r>
    <x v="5"/>
    <s v="021300"/>
    <x v="67"/>
    <m/>
    <x v="0"/>
    <s v="0008"/>
    <s v="0004"/>
    <s v="0001"/>
    <s v=""/>
    <s v="0000"/>
    <n v="11"/>
    <s v="S"/>
    <s v="CUOTA DE FISCALIZACIÓN Y AUDITAJE"/>
    <n v="170000000"/>
    <n v="0"/>
    <n v="0"/>
    <n v="170000000"/>
    <n v="128525963"/>
    <n v="128525963"/>
    <n v="128525963"/>
    <n v="128525963"/>
    <s v="Nacion"/>
    <s v="Gastos Generales"/>
    <s v="CUOTA DE FISCALIZACIÓN Y AUDITAJE"/>
  </r>
  <r>
    <x v="13"/>
    <s v="321900"/>
    <x v="113"/>
    <m/>
    <x v="0"/>
    <s v="0001"/>
    <s v="0001"/>
    <s v="0002"/>
    <s v=""/>
    <s v="0000"/>
    <n v="16"/>
    <s v="S"/>
    <s v="CONTRIBUCIONES INHERENTES A LA NÓMINA"/>
    <n v="0"/>
    <n v="170495244"/>
    <n v="0"/>
    <n v="170495244"/>
    <n v="170495244"/>
    <n v="170495244"/>
    <n v="170495244"/>
    <n v="170495244"/>
    <s v="Nacion"/>
    <s v="Gastos de Personal"/>
    <s v="CONTRIBUCIONES INHERENTES A LA NÓMINA"/>
  </r>
  <r>
    <x v="2"/>
    <s v="130117"/>
    <x v="110"/>
    <s v="2020011000032"/>
    <x v="2"/>
    <s v="1399"/>
    <s v="1000"/>
    <s v="0001"/>
    <s v="803001"/>
    <s v="0000"/>
    <n v="10"/>
    <s v="C"/>
    <s v="FORTALECIMIENTO DE LA GESTION DOCUMENTAL EN LA AGENCIA ITRC  BOGOTA"/>
    <n v="355941036"/>
    <n v="0"/>
    <n v="185441036"/>
    <n v="170500000"/>
    <n v="169499999"/>
    <n v="169499999"/>
    <n v="169499999"/>
    <n v="169499999"/>
    <s v="Nacion"/>
    <s v="Fortalecimiento de la gestión y dirección del Sector Hacienda"/>
    <s v="8. ESTABILIDAD MACROECONÓMICA / 1. ADMINISTRACIÓN EFICIENTE DE LOS RECURSOS PÚBLICOS"/>
  </r>
  <r>
    <x v="0"/>
    <s v="171600"/>
    <x v="0"/>
    <m/>
    <x v="0"/>
    <s v="0003"/>
    <s v="0010"/>
    <s v="0000"/>
    <s v=""/>
    <s v="0000"/>
    <n v="10"/>
    <s v="C"/>
    <s v="SENTENCIAS Y CONCILIACIONES"/>
    <n v="170527000"/>
    <n v="0"/>
    <n v="0"/>
    <n v="170527000"/>
    <n v="11213849"/>
    <n v="11213849"/>
    <n v="11213849"/>
    <n v="11213849"/>
    <s v="Nacion"/>
    <s v="Transferencias"/>
    <s v="SENTENCIAS Y CONCILIACIONES"/>
  </r>
  <r>
    <x v="14"/>
    <s v="050101"/>
    <x v="181"/>
    <m/>
    <x v="0"/>
    <s v="0003"/>
    <s v="0010"/>
    <s v="0000"/>
    <s v=""/>
    <s v="0000"/>
    <n v="10"/>
    <s v="C"/>
    <s v="SENTENCIAS Y CONCILIACIONES"/>
    <n v="170685683"/>
    <n v="0"/>
    <n v="0"/>
    <n v="170685683"/>
    <n v="13855208.939999999"/>
    <n v="13460180.98"/>
    <n v="13460180.98"/>
    <n v="13460180.98"/>
    <s v="Nacion"/>
    <s v="Transferencias"/>
    <s v="SENTENCIAS Y CONCILIACIONES"/>
  </r>
  <r>
    <x v="12"/>
    <s v="211000"/>
    <x v="74"/>
    <m/>
    <x v="0"/>
    <s v="0003"/>
    <s v="0004"/>
    <s v="0002"/>
    <s v="0002"/>
    <s v="0000"/>
    <n v="10"/>
    <s v="C"/>
    <s v="CUOTAS PARTES PENSIONALES (DE PENSIONES)"/>
    <n v="171800000"/>
    <n v="0"/>
    <n v="0"/>
    <n v="171800000"/>
    <n v="171800000"/>
    <n v="159755671"/>
    <n v="159755671"/>
    <n v="159559987"/>
    <s v="Nacion"/>
    <s v="Transferencias"/>
    <s v="CUOTAS PARTES PENSIONALES (DE PENSIONES)"/>
  </r>
  <r>
    <x v="17"/>
    <s v="040300"/>
    <x v="28"/>
    <m/>
    <x v="0"/>
    <s v="0003"/>
    <s v="0003"/>
    <s v="0001"/>
    <s v="0999"/>
    <s v="0000"/>
    <n v="10"/>
    <s v="C"/>
    <s v="OTRAS TRANSFERENCIAS - DISTRIBUCIÓN PREVIO CONCEPTO DGPPN"/>
    <n v="348000000"/>
    <n v="0"/>
    <n v="175540000"/>
    <n v="172460000"/>
    <n v="0"/>
    <n v="0"/>
    <n v="0"/>
    <n v="0"/>
    <s v="Nacion"/>
    <s v="Transferencias"/>
    <s v="OTRAS TRANSFERENCIAS - DISTRIBUCIÓN PREVIO CONCEPTO DGPPN"/>
  </r>
  <r>
    <x v="28"/>
    <s v="360107"/>
    <x v="89"/>
    <m/>
    <x v="0"/>
    <s v="0008"/>
    <s v="0004"/>
    <s v="0001"/>
    <s v=""/>
    <s v="0000"/>
    <n v="16"/>
    <s v="S"/>
    <s v="CUOTA DE FISCALIZACIÓN Y AUDITAJE"/>
    <n v="173107000"/>
    <n v="0"/>
    <n v="0"/>
    <n v="173107000"/>
    <n v="129926812"/>
    <n v="129926812"/>
    <n v="129926812"/>
    <n v="129926812"/>
    <s v="Nacion"/>
    <s v="Gastos Generales"/>
    <s v="CUOTA DE FISCALIZACIÓN Y AUDITAJE"/>
  </r>
  <r>
    <x v="6"/>
    <s v="120800"/>
    <x v="63"/>
    <m/>
    <x v="0"/>
    <s v="0008"/>
    <s v="0003"/>
    <s v="0000"/>
    <s v=""/>
    <s v="0000"/>
    <n v="10"/>
    <s v="C"/>
    <s v="TASAS Y DERECHOS ADMINISTRATIVOS"/>
    <n v="362500000"/>
    <n v="0"/>
    <n v="189368002"/>
    <n v="173131998"/>
    <n v="156486996.41999999"/>
    <n v="156486996.41999999"/>
    <n v="90966510.420000002"/>
    <n v="90966510.420000002"/>
    <s v="Nacion"/>
    <s v="Gastos Generales"/>
    <s v="TASAS Y DERECHOS ADMINISTRATIVOS"/>
  </r>
  <r>
    <x v="27"/>
    <s v="350500"/>
    <x v="189"/>
    <m/>
    <x v="0"/>
    <s v="0003"/>
    <s v="0004"/>
    <s v="0002"/>
    <s v="0029"/>
    <s v="0000"/>
    <n v="10"/>
    <s v="C"/>
    <s v="PLANES COMPLEMENTARIOS DE SALUD (NO DE PENSIONES)."/>
    <n v="139772000"/>
    <n v="34000000"/>
    <n v="0"/>
    <n v="173772000"/>
    <n v="173135340"/>
    <n v="173135340"/>
    <n v="173135340"/>
    <n v="173135340"/>
    <s v="Nacion"/>
    <s v="Transferencias"/>
    <s v="PLANES COMPLEMENTARIOS DE SALUD (NO DE PENSIONES)."/>
  </r>
  <r>
    <x v="31"/>
    <s v="460400"/>
    <x v="114"/>
    <m/>
    <x v="0"/>
    <s v="0003"/>
    <s v="0003"/>
    <s v="0001"/>
    <s v="0999"/>
    <s v="0000"/>
    <n v="20"/>
    <s v="P"/>
    <s v="OTRAS TRANSFERENCIAS - DISTRIBUCIÓN PREVIO CONCEPTO DGPPN"/>
    <n v="173985294"/>
    <n v="0"/>
    <n v="0"/>
    <n v="173985294"/>
    <n v="0"/>
    <n v="0"/>
    <n v="0"/>
    <n v="0"/>
    <s v="Propios"/>
    <s v="Transferencias"/>
    <s v="OTRAS TRANSFERENCIAS - DISTRIBUCIÓN PREVIO CONCEPTO DGPPN"/>
  </r>
  <r>
    <x v="13"/>
    <s v="320200"/>
    <x v="179"/>
    <m/>
    <x v="0"/>
    <s v="0008"/>
    <s v="0001"/>
    <s v="0000"/>
    <s v=""/>
    <s v="0000"/>
    <n v="10"/>
    <s v="C"/>
    <s v="IMPUESTOS"/>
    <n v="259800000"/>
    <n v="0"/>
    <n v="84815000"/>
    <n v="174985000"/>
    <n v="87504925"/>
    <n v="87504925"/>
    <n v="87504925"/>
    <n v="87504925"/>
    <s v="Nacion"/>
    <s v="Gastos Generales"/>
    <s v="IMPUESTOS"/>
  </r>
  <r>
    <x v="13"/>
    <s v="322800"/>
    <x v="130"/>
    <m/>
    <x v="0"/>
    <s v="0002"/>
    <s v="0000"/>
    <s v="0000"/>
    <s v=""/>
    <s v="0000"/>
    <n v="10"/>
    <s v="C"/>
    <s v="ADQUISICIÓN DE BIENES  Y SERVICIOS"/>
    <n v="176580000"/>
    <n v="0"/>
    <n v="0"/>
    <n v="176580000"/>
    <n v="176503386"/>
    <n v="176502586"/>
    <n v="174001937"/>
    <n v="174001937"/>
    <s v="Nacion"/>
    <s v="Gastos Generales"/>
    <s v="ADQUISICIÓN DE BIENES  Y SERVICIOS"/>
  </r>
  <r>
    <x v="0"/>
    <s v="170101"/>
    <x v="13"/>
    <m/>
    <x v="0"/>
    <s v="0003"/>
    <s v="0004"/>
    <s v="0002"/>
    <s v="0012"/>
    <s v="0000"/>
    <n v="10"/>
    <s v="C"/>
    <s v="INCAPACIDADES Y LICENCIAS DE MATERNIDAD Y PATERNIDAD (NO DE PENSIONES)"/>
    <n v="177006000"/>
    <n v="0"/>
    <n v="0"/>
    <n v="177006000"/>
    <n v="33192718"/>
    <n v="33192718"/>
    <n v="33192718"/>
    <n v="33192718"/>
    <s v="Nacion"/>
    <s v="Transferencias"/>
    <s v="INCAPACIDADES Y LICENCIAS DE MATERNIDAD Y PATERNIDAD (NO DE PENSIONES)"/>
  </r>
  <r>
    <x v="10"/>
    <s v="223900"/>
    <x v="69"/>
    <m/>
    <x v="0"/>
    <s v="0001"/>
    <s v="0002"/>
    <s v="0002"/>
    <s v=""/>
    <s v="0000"/>
    <n v="20"/>
    <s v="P"/>
    <s v="CONTRIBUCIONES INHERENTES A LA NÓMINA"/>
    <n v="178319305"/>
    <n v="0"/>
    <n v="0"/>
    <n v="178319305"/>
    <n v="178319305"/>
    <n v="178319305"/>
    <n v="178319305"/>
    <n v="178319305"/>
    <s v="Propios"/>
    <s v="Gastos de Personal"/>
    <s v="CONTRIBUCIONES INHERENTES A LA NÓMINA"/>
  </r>
  <r>
    <x v="5"/>
    <s v="021402"/>
    <x v="143"/>
    <m/>
    <x v="0"/>
    <s v="0001"/>
    <s v="0001"/>
    <s v="0003"/>
    <s v=""/>
    <s v="0000"/>
    <n v="10"/>
    <s v="C"/>
    <s v="REMUNERACIONES NO CONSTITUTIVAS DE FACTOR SALARIAL"/>
    <n v="78000000"/>
    <n v="100409286"/>
    <n v="0"/>
    <n v="178409286"/>
    <n v="161449097"/>
    <n v="161449097"/>
    <n v="161449097"/>
    <n v="161449097"/>
    <s v="Nacion"/>
    <s v="Gastos de Personal"/>
    <s v="REMUNERACIONES NO CONSTITUTIVAS DE FACTOR SALARIAL"/>
  </r>
  <r>
    <x v="13"/>
    <s v="321600"/>
    <x v="137"/>
    <m/>
    <x v="0"/>
    <s v="0001"/>
    <s v="0001"/>
    <s v="0003"/>
    <s v=""/>
    <s v="0000"/>
    <n v="10"/>
    <s v="C"/>
    <s v="REMUNERACIONES NO CONSTITUTIVAS DE FACTOR SALARIAL"/>
    <n v="179514000"/>
    <n v="0"/>
    <n v="0"/>
    <n v="179514000"/>
    <n v="179514000"/>
    <n v="179514000"/>
    <n v="179514000"/>
    <n v="179514000"/>
    <s v="Nacion"/>
    <s v="Gastos de Personal"/>
    <s v="REMUNERACIONES NO CONSTITUTIVAS DE FACTOR SALARIAL"/>
  </r>
  <r>
    <x v="13"/>
    <s v="320101"/>
    <x v="20"/>
    <m/>
    <x v="0"/>
    <s v="0008"/>
    <s v="0001"/>
    <s v="0000"/>
    <s v=""/>
    <s v="0000"/>
    <n v="10"/>
    <s v="C"/>
    <s v="IMPUESTOS"/>
    <n v="181084000"/>
    <n v="0"/>
    <n v="0"/>
    <n v="181084000"/>
    <n v="168201000"/>
    <n v="166739800"/>
    <n v="166739800"/>
    <n v="166739800"/>
    <s v="Nacion"/>
    <s v="Gastos Generales"/>
    <s v="IMPUESTOS"/>
  </r>
  <r>
    <x v="18"/>
    <s v="030101"/>
    <x v="30"/>
    <m/>
    <x v="0"/>
    <s v="0003"/>
    <s v="0004"/>
    <s v="0002"/>
    <s v="0012"/>
    <s v="0000"/>
    <n v="10"/>
    <s v="C"/>
    <s v="INCAPACIDADES Y LICENCIAS DE MATERNIDAD Y PATERNIDAD (NO DE PENSIONES)"/>
    <n v="181500000"/>
    <n v="0"/>
    <n v="0"/>
    <n v="181500000"/>
    <n v="181500000"/>
    <n v="72169112"/>
    <n v="72169112"/>
    <n v="72169112"/>
    <s v="Nacion"/>
    <s v="Transferencias"/>
    <s v="INCAPACIDADES Y LICENCIAS DE MATERNIDAD Y PATERNIDAD (NO DE PENSIONES)"/>
  </r>
  <r>
    <x v="3"/>
    <s v="010102"/>
    <x v="3"/>
    <m/>
    <x v="0"/>
    <s v="0008"/>
    <s v="0004"/>
    <s v="0001"/>
    <s v=""/>
    <s v="0000"/>
    <n v="10"/>
    <s v="S"/>
    <s v="CUOTA DE FISCALIZACIÓN Y AUDITAJE"/>
    <n v="0"/>
    <n v="182112430"/>
    <n v="0"/>
    <n v="182112430"/>
    <n v="182112430"/>
    <n v="182112430"/>
    <n v="182112430"/>
    <n v="182112430"/>
    <s v="Nacion"/>
    <s v="Gastos Generales"/>
    <s v="CUOTA DE FISCALIZACIÓN Y AUDITAJE"/>
  </r>
  <r>
    <x v="13"/>
    <s v="320800"/>
    <x v="139"/>
    <m/>
    <x v="0"/>
    <s v="0008"/>
    <s v="0001"/>
    <s v="0000"/>
    <s v=""/>
    <s v="0000"/>
    <n v="16"/>
    <s v="S"/>
    <s v="IMPUESTOS"/>
    <n v="0"/>
    <n v="182293613"/>
    <n v="0"/>
    <n v="182293613"/>
    <n v="182293613"/>
    <n v="182293613"/>
    <n v="182293613"/>
    <n v="182293613"/>
    <s v="Nacion"/>
    <s v="Gastos Generales"/>
    <s v="IMPUESTOS"/>
  </r>
  <r>
    <x v="13"/>
    <s v="323900"/>
    <x v="133"/>
    <m/>
    <x v="0"/>
    <s v="0001"/>
    <s v="0001"/>
    <s v="0001"/>
    <s v=""/>
    <s v="0000"/>
    <n v="16"/>
    <s v="S"/>
    <s v="SALARIO"/>
    <n v="0"/>
    <n v="182918016"/>
    <n v="0"/>
    <n v="182918016"/>
    <n v="182918016"/>
    <n v="182918016"/>
    <n v="182918016"/>
    <n v="182918016"/>
    <s v="Nacion"/>
    <s v="Gastos de Personal"/>
    <s v="SALARIO"/>
  </r>
  <r>
    <x v="12"/>
    <s v="210900"/>
    <x v="187"/>
    <m/>
    <x v="0"/>
    <s v="0003"/>
    <s v="0004"/>
    <s v="0002"/>
    <s v="0012"/>
    <s v="0000"/>
    <n v="20"/>
    <s v="P"/>
    <s v="INCAPACIDADES Y LICENCIAS DE MATERNIDAD Y PATERNIDAD (NO DE PENSIONES)"/>
    <n v="183000000"/>
    <n v="0"/>
    <n v="0"/>
    <n v="183000000"/>
    <n v="180000000"/>
    <n v="46213750"/>
    <n v="46213750"/>
    <n v="46213750"/>
    <s v="Propios"/>
    <s v="Transferencias"/>
    <s v="INCAPACIDADES Y LICENCIAS DE MATERNIDAD Y PATERNIDAD (NO DE PENSIONES)"/>
  </r>
  <r>
    <x v="11"/>
    <s v="230900"/>
    <x v="169"/>
    <m/>
    <x v="0"/>
    <s v="0003"/>
    <s v="0003"/>
    <s v="0001"/>
    <s v="0999"/>
    <s v="0000"/>
    <n v="20"/>
    <s v="P"/>
    <s v="OTRAS TRANSFERENCIAS - DISTRIBUCIÓN PREVIO CONCEPTO DGPPN"/>
    <n v="183929368"/>
    <n v="0"/>
    <n v="0"/>
    <n v="183929368"/>
    <n v="0"/>
    <n v="0"/>
    <n v="0"/>
    <n v="0"/>
    <s v="Propios"/>
    <s v="Transferencias"/>
    <s v="OTRAS TRANSFERENCIAS - DISTRIBUCIÓN PREVIO CONCEPTO DGPPN"/>
  </r>
  <r>
    <x v="18"/>
    <s v="030300"/>
    <x v="153"/>
    <m/>
    <x v="0"/>
    <s v="0008"/>
    <s v="0004"/>
    <s v="0001"/>
    <s v=""/>
    <s v="0000"/>
    <n v="11"/>
    <s v="S"/>
    <s v="CUOTA DE FISCALIZACIÓN Y AUDITAJE"/>
    <n v="184600000"/>
    <n v="0"/>
    <n v="0"/>
    <n v="184600000"/>
    <n v="175043595"/>
    <n v="175043595"/>
    <n v="175043595"/>
    <n v="175043595"/>
    <s v="Nacion"/>
    <s v="Gastos Generales"/>
    <s v="CUOTA DE FISCALIZACIÓN Y AUDITAJE"/>
  </r>
  <r>
    <x v="13"/>
    <s v="323800"/>
    <x v="115"/>
    <m/>
    <x v="0"/>
    <s v="0001"/>
    <s v="0001"/>
    <s v="0003"/>
    <s v=""/>
    <s v="0000"/>
    <n v="10"/>
    <s v="C"/>
    <s v="REMUNERACIONES NO CONSTITUTIVAS DE FACTOR SALARIAL"/>
    <n v="185570000"/>
    <n v="0"/>
    <n v="0"/>
    <n v="185570000"/>
    <n v="185570000"/>
    <n v="185570000"/>
    <n v="185570000"/>
    <n v="185570000"/>
    <s v="Nacion"/>
    <s v="Gastos de Personal"/>
    <s v="REMUNERACIONES NO CONSTITUTIVAS DE FACTOR SALARIAL"/>
  </r>
  <r>
    <x v="4"/>
    <s v="152100"/>
    <x v="61"/>
    <m/>
    <x v="0"/>
    <s v="0008"/>
    <s v="0004"/>
    <s v="0001"/>
    <s v=""/>
    <s v="0000"/>
    <n v="11"/>
    <s v="S"/>
    <s v="CUOTA DE FISCALIZACIÓN Y AUDITAJE"/>
    <n v="186000000"/>
    <n v="0"/>
    <n v="0"/>
    <n v="186000000"/>
    <n v="186000000"/>
    <n v="186000000"/>
    <n v="186000000"/>
    <n v="186000000"/>
    <s v="Nacion"/>
    <s v="Gastos Generales"/>
    <s v="CUOTA DE FISCALIZACIÓN Y AUDITAJE"/>
  </r>
  <r>
    <x v="21"/>
    <s v="330400"/>
    <x v="132"/>
    <m/>
    <x v="0"/>
    <s v="0003"/>
    <s v="0002"/>
    <s v="0002"/>
    <s v=""/>
    <s v="0000"/>
    <n v="20"/>
    <s v="P"/>
    <s v="A ORGANIZACIONES INTERNACIONALES"/>
    <n v="187162613"/>
    <n v="0"/>
    <n v="0"/>
    <n v="187162613"/>
    <n v="186893123.25999999"/>
    <n v="167738123.25999999"/>
    <n v="167738123.25999999"/>
    <n v="167738123.25999999"/>
    <s v="Propios"/>
    <s v="Transferencias"/>
    <s v="A ORGANIZACIONES INTERNACIONALES"/>
  </r>
  <r>
    <x v="18"/>
    <s v="032400"/>
    <x v="42"/>
    <m/>
    <x v="0"/>
    <s v="0008"/>
    <s v="0001"/>
    <s v="0000"/>
    <s v=""/>
    <s v="0000"/>
    <n v="20"/>
    <s v="P"/>
    <s v="IMPUESTOS"/>
    <n v="208000000"/>
    <n v="0"/>
    <n v="19861846"/>
    <n v="188138154"/>
    <n v="188138154"/>
    <n v="188138154"/>
    <n v="188138154"/>
    <n v="188138154"/>
    <s v="Propios"/>
    <s v="Gastos Generales"/>
    <s v="IMPUESTOS"/>
  </r>
  <r>
    <x v="3"/>
    <s v="010101"/>
    <x v="32"/>
    <m/>
    <x v="0"/>
    <s v="0003"/>
    <s v="0010"/>
    <s v="0000"/>
    <s v=""/>
    <s v="0000"/>
    <n v="10"/>
    <s v="C"/>
    <s v="SENTENCIAS Y CONCILIACIONES"/>
    <n v="0"/>
    <n v="188194961"/>
    <n v="0"/>
    <n v="188194961"/>
    <n v="188096259"/>
    <n v="188096259"/>
    <n v="188096259"/>
    <n v="188096259"/>
    <s v="Nacion"/>
    <s v="Transferencias"/>
    <s v="SENTENCIAS Y CONCILIACIONES"/>
  </r>
  <r>
    <x v="17"/>
    <s v="040101"/>
    <x v="78"/>
    <m/>
    <x v="0"/>
    <s v="0003"/>
    <s v="0002"/>
    <s v="0002"/>
    <s v=""/>
    <s v="0000"/>
    <n v="10"/>
    <s v="C"/>
    <s v="A ORGANIZACIONES INTERNACIONALES"/>
    <n v="440000000"/>
    <n v="0"/>
    <n v="251492075"/>
    <n v="188507925"/>
    <n v="163731626.75"/>
    <n v="163731626.75"/>
    <n v="112925635.75"/>
    <n v="112925635.75"/>
    <s v="Nacion"/>
    <s v="Transferencias"/>
    <s v="A ORGANIZACIONES INTERNACIONALES"/>
  </r>
  <r>
    <x v="13"/>
    <s v="321800"/>
    <x v="170"/>
    <m/>
    <x v="0"/>
    <s v="0001"/>
    <s v="0001"/>
    <s v="0002"/>
    <s v=""/>
    <s v="0000"/>
    <n v="16"/>
    <s v="S"/>
    <s v="CONTRIBUCIONES INHERENTES A LA NÓMINA"/>
    <n v="0"/>
    <n v="188718670"/>
    <n v="0"/>
    <n v="188718670"/>
    <n v="188718670"/>
    <n v="188718670"/>
    <n v="188718670"/>
    <n v="188718670"/>
    <s v="Nacion"/>
    <s v="Gastos de Personal"/>
    <s v="CONTRIBUCIONES INHERENTES A LA NÓMINA"/>
  </r>
  <r>
    <x v="10"/>
    <s v="223800"/>
    <x v="16"/>
    <m/>
    <x v="0"/>
    <s v="0003"/>
    <s v="0003"/>
    <s v="0001"/>
    <s v="0999"/>
    <s v="0000"/>
    <n v="20"/>
    <s v="P"/>
    <s v="OTRAS TRANSFERENCIAS - DISTRIBUCIÓN PREVIO CONCEPTO DGPPN"/>
    <n v="189291481"/>
    <n v="0"/>
    <n v="0"/>
    <n v="189291481"/>
    <n v="173366935"/>
    <n v="0"/>
    <n v="0"/>
    <n v="0"/>
    <s v="Propios"/>
    <s v="Transferencias"/>
    <s v="OTRAS TRANSFERENCIAS - DISTRIBUCIÓN PREVIO CONCEPTO DGPPN"/>
  </r>
  <r>
    <x v="2"/>
    <s v="130101"/>
    <x v="43"/>
    <s v="2019011000257"/>
    <x v="2"/>
    <s v="1302"/>
    <s v="1000"/>
    <s v="0017"/>
    <s v="803001"/>
    <s v="0000"/>
    <n v="10"/>
    <s v="C"/>
    <s v="DESARROLLO E IMPLEMENTACIÓN DE UNA ESTRATEGIA PARA COBERTURAS DE LOS PRECIOS DEL PETRÓLEO PARA COLOMBIA  NACIONAL"/>
    <n v="648088205"/>
    <n v="0"/>
    <n v="458578039"/>
    <n v="189510166"/>
    <n v="185016666"/>
    <n v="184096666.66999999"/>
    <n v="162076666.66999999"/>
    <n v="162076666.66999999"/>
    <s v="Nacion"/>
    <s v="Gestión de recursos públicos"/>
    <s v="8. ESTABILIDAD MACROECONÓMICA / 1. ADMINISTRACIÓN EFICIENTE DE LOS RECURSOS PÚBLICOS"/>
  </r>
  <r>
    <x v="4"/>
    <s v="151000"/>
    <x v="27"/>
    <m/>
    <x v="0"/>
    <s v="0008"/>
    <s v="0004"/>
    <s v="0001"/>
    <s v=""/>
    <s v="0000"/>
    <n v="20"/>
    <s v="P"/>
    <s v="CUOTA DE FISCALIZACIÓN Y AUDITAJE"/>
    <n v="190000000"/>
    <n v="0"/>
    <n v="0"/>
    <n v="190000000"/>
    <n v="136912197"/>
    <n v="136912197"/>
    <n v="136912197"/>
    <n v="136912197"/>
    <s v="Propios"/>
    <s v="Gastos Generales"/>
    <s v="CUOTA DE FISCALIZACIÓN Y AUDITAJE"/>
  </r>
  <r>
    <x v="0"/>
    <s v="171700"/>
    <x v="62"/>
    <m/>
    <x v="0"/>
    <s v="0008"/>
    <s v="0001"/>
    <s v="0000"/>
    <s v=""/>
    <s v="0000"/>
    <n v="10"/>
    <s v="C"/>
    <s v="IMPUESTOS"/>
    <n v="191176000"/>
    <n v="0"/>
    <n v="0"/>
    <n v="191176000"/>
    <n v="191176000"/>
    <n v="186405817"/>
    <n v="186405817"/>
    <n v="186405817"/>
    <s v="Nacion"/>
    <s v="Gastos Generales"/>
    <s v="IMPUESTOS"/>
  </r>
  <r>
    <x v="7"/>
    <s v="241200"/>
    <x v="138"/>
    <m/>
    <x v="0"/>
    <s v="0008"/>
    <s v="0001"/>
    <s v="0000"/>
    <s v=""/>
    <s v="0000"/>
    <n v="20"/>
    <s v="P"/>
    <s v="IMPUESTOS"/>
    <n v="191985000"/>
    <n v="0"/>
    <n v="0"/>
    <n v="191985000"/>
    <n v="13620000"/>
    <n v="13620000"/>
    <n v="13620000"/>
    <n v="13620000"/>
    <s v="Propios"/>
    <s v="Gastos Generales"/>
    <s v="IMPUESTOS"/>
  </r>
  <r>
    <x v="28"/>
    <s v="360200"/>
    <x v="92"/>
    <m/>
    <x v="0"/>
    <s v="0008"/>
    <s v="0001"/>
    <s v="0000"/>
    <s v=""/>
    <s v="0000"/>
    <n v="27"/>
    <s v="P"/>
    <s v="IMPUESTOS"/>
    <n v="193000000"/>
    <n v="0"/>
    <n v="0"/>
    <n v="193000000"/>
    <n v="188981000"/>
    <n v="188981000"/>
    <n v="188981000"/>
    <n v="188981000"/>
    <s v="Propios"/>
    <s v="Gastos Generales"/>
    <s v="IMPUESTOS"/>
  </r>
  <r>
    <x v="13"/>
    <s v="320900"/>
    <x v="122"/>
    <m/>
    <x v="0"/>
    <s v="0001"/>
    <s v="0001"/>
    <s v="0003"/>
    <s v=""/>
    <s v="0000"/>
    <n v="10"/>
    <s v="C"/>
    <s v="REMUNERACIONES NO CONSTITUTIVAS DE FACTOR SALARIAL"/>
    <n v="124935800"/>
    <n v="68100000"/>
    <n v="0"/>
    <n v="193035800"/>
    <n v="193035800"/>
    <n v="193035800"/>
    <n v="193035800"/>
    <n v="193035800"/>
    <s v="Nacion"/>
    <s v="Gastos de Personal"/>
    <s v="REMUNERACIONES NO CONSTITUTIVAS DE FACTOR SALARIAL"/>
  </r>
  <r>
    <x v="27"/>
    <s v="350500"/>
    <x v="189"/>
    <s v="2019011000268"/>
    <x v="2"/>
    <s v="3599"/>
    <s v="0200"/>
    <s v="0006"/>
    <s v="53105B"/>
    <s v="0000"/>
    <n v="21"/>
    <s v="P"/>
    <s v="MEJORAMIENTO Y SOSTENIBILIDAD DE LA SEDE DEL INSTITUTO NACIONAL DE METROLOGÍA  BOGOTÁ"/>
    <n v="193339000"/>
    <n v="0"/>
    <n v="0"/>
    <n v="193339000"/>
    <n v="105616608"/>
    <n v="105616608"/>
    <n v="25676000"/>
    <n v="25676000"/>
    <s v="Propios"/>
    <s v="Fortalecimiento de la gestión y dirección del Sector Comercio, Industria y Turismo"/>
    <s v="5. CONVERGENCIA REGIONAL / B. ENTIDADES PÚBLICAS TERRITORIALES Y NACIONALES FORTALECIDAS"/>
  </r>
  <r>
    <x v="27"/>
    <s v="350500"/>
    <x v="189"/>
    <s v="2017011000364"/>
    <x v="2"/>
    <s v="3502"/>
    <s v="0200"/>
    <s v="0005"/>
    <s v="40402B"/>
    <s v="0000"/>
    <n v="20"/>
    <s v="P"/>
    <s v="FORTALECIMIENTO DE LA COMERCIALIZACIÓN DE LOS SERVICIOS METROLÓGICOS A NIVEL   NACIONAL"/>
    <n v="194371873"/>
    <n v="0"/>
    <n v="0"/>
    <n v="194371873"/>
    <n v="78359105.980000004"/>
    <n v="78359105.980000004"/>
    <n v="37500068"/>
    <n v="37500068"/>
    <s v="Propios"/>
    <s v="Productividad y competitividad de las empresas colombianas"/>
    <s v="4. TRANSFORMACIÓN PRODUCTIVA, INTERNACIONALIZACIÓN Y ACCIÓN CLÍMATICA / B. CIERRE DE BRECHAS TECNOLÓGICAS EN EL SECTOR PRODUCTIVO"/>
  </r>
  <r>
    <x v="21"/>
    <s v="330101"/>
    <x v="59"/>
    <m/>
    <x v="0"/>
    <s v="0001"/>
    <s v="0002"/>
    <s v="0002"/>
    <s v=""/>
    <s v="0000"/>
    <n v="10"/>
    <s v="C"/>
    <s v="CONTRIBUCIONES INHERENTES A LA NÓMINA"/>
    <n v="195276662"/>
    <n v="0"/>
    <n v="0"/>
    <n v="195276662"/>
    <n v="150675386"/>
    <n v="150675386"/>
    <n v="150675386"/>
    <n v="150675386"/>
    <s v="Nacion"/>
    <s v="Gastos de Personal"/>
    <s v="CONTRIBUCIONES INHERENTES A LA NÓMINA"/>
  </r>
  <r>
    <x v="28"/>
    <s v="360101"/>
    <x v="91"/>
    <m/>
    <x v="0"/>
    <s v="0003"/>
    <s v="0004"/>
    <s v="0002"/>
    <s v="0052"/>
    <s v="0000"/>
    <n v="10"/>
    <s v="C"/>
    <s v="FONDO DE PENSIONES PÚBLICAS DEL NIVEL NACIONAL - PENSIONES COMPAÑÍA DE FOMENTO CINEMATOGRÁFICO - FOCINE (DE PENSIONES)"/>
    <n v="247995000"/>
    <n v="0"/>
    <n v="52687945"/>
    <n v="195307055"/>
    <n v="195307055"/>
    <n v="195307055"/>
    <n v="189201961.25999999"/>
    <n v="189200321.59"/>
    <s v="Nacion"/>
    <s v="Transferencias"/>
    <s v="FONDO DE PENSIONES PÚBLICAS DEL NIVEL NACIONAL - PENSIONES COMPAÑÍA DE FOMENTO CINEMATOGRÁFICO - FOCINE (DE PENSIONES)"/>
  </r>
  <r>
    <x v="4"/>
    <s v="150112"/>
    <x v="25"/>
    <m/>
    <x v="0"/>
    <s v="0003"/>
    <s v="0004"/>
    <s v="0002"/>
    <s v="0012"/>
    <s v="0000"/>
    <n v="16"/>
    <s v="S"/>
    <s v="INCAPACIDADES Y LICENCIAS DE MATERNIDAD Y PATERNIDAD (NO DE PENSIONES)"/>
    <n v="196000000"/>
    <n v="0"/>
    <n v="0"/>
    <n v="196000000"/>
    <n v="66654724.5"/>
    <n v="66654724.5"/>
    <n v="66654724.5"/>
    <n v="66654724.5"/>
    <s v="Nacion"/>
    <s v="Transferencias"/>
    <s v="INCAPACIDADES Y LICENCIAS DE MATERNIDAD Y PATERNIDAD (NO DE PENSIONES)"/>
  </r>
  <r>
    <x v="6"/>
    <s v="121100"/>
    <x v="36"/>
    <m/>
    <x v="0"/>
    <s v="0008"/>
    <s v="0004"/>
    <s v="0001"/>
    <s v=""/>
    <s v="0000"/>
    <n v="10"/>
    <s v="S"/>
    <s v="CUOTA DE FISCALIZACIÓN Y AUDITAJE"/>
    <n v="0"/>
    <n v="196457554"/>
    <n v="0"/>
    <n v="196457554"/>
    <n v="196457554"/>
    <n v="196457554"/>
    <n v="196457554"/>
    <n v="196457554"/>
    <s v="Nacion"/>
    <s v="Gastos Generales"/>
    <s v="CUOTA DE FISCALIZACIÓN Y AUDITAJE"/>
  </r>
  <r>
    <x v="24"/>
    <s v="370101"/>
    <x v="64"/>
    <m/>
    <x v="0"/>
    <s v="0008"/>
    <s v="0001"/>
    <s v="0000"/>
    <s v=""/>
    <s v="0000"/>
    <n v="10"/>
    <s v="C"/>
    <s v="IMPUESTOS"/>
    <n v="170700000"/>
    <n v="27039410"/>
    <n v="0"/>
    <n v="197739410"/>
    <n v="196851250"/>
    <n v="196851250"/>
    <n v="196851250"/>
    <n v="196851250"/>
    <s v="Nacion"/>
    <s v="Gastos Generales"/>
    <s v="IMPUESTOS"/>
  </r>
  <r>
    <x v="6"/>
    <s v="120101"/>
    <x v="22"/>
    <m/>
    <x v="0"/>
    <s v="0002"/>
    <s v="0000"/>
    <s v="0000"/>
    <s v=""/>
    <s v="0000"/>
    <n v="11"/>
    <s v="S"/>
    <s v="ADQUISICIÓN DE BIENES  Y SERVICIOS"/>
    <n v="0"/>
    <n v="198900000"/>
    <n v="0"/>
    <n v="198900000"/>
    <n v="115160741"/>
    <n v="115160741"/>
    <n v="115160741"/>
    <n v="115160741"/>
    <s v="Nacion"/>
    <s v="Gastos Generales"/>
    <s v="ADQUISICIÓN DE BIENES  Y SERVICIOS"/>
  </r>
  <r>
    <x v="10"/>
    <s v="220101"/>
    <x v="39"/>
    <s v="2019011000177"/>
    <x v="2"/>
    <s v="2299"/>
    <s v="0700"/>
    <s v="0010"/>
    <s v="53105E"/>
    <s v="0000"/>
    <n v="10"/>
    <s v="C"/>
    <s v="DESARROLLO DE LAS CAPACIDADES DE PLANEACIÓN Y GESTIÓN INSTITUCIONALES Y SECTORIALES  NACIONAL"/>
    <n v="200000000"/>
    <n v="0"/>
    <n v="0"/>
    <n v="200000000"/>
    <n v="200000000"/>
    <n v="200000000"/>
    <n v="186378409"/>
    <n v="186378409"/>
    <s v="Nacion"/>
    <s v="Fortalecimiento de la gestión y dirección del Sector Educación "/>
    <s v="5. CONVERGENCIA REGIONAL / E. CAPACIDADES Y ARTICULACIÓN PARA LA GESTIÓN TERRITORIAL"/>
  </r>
  <r>
    <x v="10"/>
    <s v="220101"/>
    <x v="39"/>
    <s v="2019011000177"/>
    <x v="2"/>
    <s v="2299"/>
    <s v="0700"/>
    <s v="0010"/>
    <s v="53106B"/>
    <s v="0000"/>
    <n v="10"/>
    <s v="C"/>
    <s v="DESARROLLO DE LAS CAPACIDADES DE PLANEACIÓN Y GESTIÓN INSTITUCIONALES Y SECTORIALES  NACIONAL"/>
    <n v="200000000"/>
    <n v="0"/>
    <n v="0"/>
    <n v="200000000"/>
    <n v="193011250"/>
    <n v="193011250"/>
    <n v="170602225"/>
    <n v="170602225"/>
    <s v="Nacion"/>
    <s v="Fortalecimiento de la gestión y dirección del Sector Educación "/>
    <s v="5. CONVERGENCIA REGIONAL / B. EFECTIVIDAD DE LOS DISPOSITIVOS DE PARTICIPACIÓN CIUDADANA, POLÍTICA Y ELECTORAL"/>
  </r>
  <r>
    <x v="15"/>
    <s v="250105"/>
    <x v="136"/>
    <s v="2021011000067"/>
    <x v="2"/>
    <s v="2502"/>
    <s v="1000"/>
    <s v="0003"/>
    <s v="53105B"/>
    <s v="0000"/>
    <n v="16"/>
    <s v="S"/>
    <s v="FORTALECIMIENTO DE LOS SERVICIOS DE FORMACION Y CAPACITACION, INVESTIGACION, CERTIFICACION DE COMPETENCIAS LABORALES E INNOVACION DEL IEMP A NIVEL  NACIONAL"/>
    <n v="200000000"/>
    <n v="0"/>
    <n v="0"/>
    <n v="200000000"/>
    <n v="136698000"/>
    <n v="136698000"/>
    <n v="136698000"/>
    <n v="136698000"/>
    <s v="Nacion"/>
    <s v="Promoción, protección y defensa de los Derechos Humanos y el Derecho Internacional Humanitario"/>
    <s v="5. CONVERGENCIA REGIONAL / B. ENTIDADES PÚBLICAS TERRITORIALES Y NACIONALES FORTALECIDAS"/>
  </r>
  <r>
    <x v="9"/>
    <s v="290400"/>
    <x v="185"/>
    <s v="202300000000401"/>
    <x v="2"/>
    <s v="2901"/>
    <s v="0800"/>
    <s v="0012"/>
    <s v="20111D"/>
    <s v="0000"/>
    <n v="26"/>
    <s v="P"/>
    <s v="FORTALECIMIENTO DE LA CAPACIDAD DE PROCESAMIENTO Y ANÁLISIS DE EMP Y EF EN LOS GRUPOS DE CRIMINALÍSTICA DE LA FISCALÍA A NIVEL  NACIONAL"/>
    <n v="200000000"/>
    <n v="0"/>
    <n v="0"/>
    <n v="200000000"/>
    <n v="199777571"/>
    <n v="199777571"/>
    <n v="199777571"/>
    <n v="199777571"/>
    <s v="Propios"/>
    <s v="Efectividad de la investigación penal y técnico científica"/>
    <s v="2. SEGURIDAD HUMANA Y JUSTICIA SOCIAL / D. CAPACIDADES Y LA OFERTA DEL SISTEMA DE JUSTICIA"/>
  </r>
  <r>
    <x v="1"/>
    <s v="110101"/>
    <x v="1"/>
    <m/>
    <x v="0"/>
    <s v="0001"/>
    <s v="0001"/>
    <s v="0004"/>
    <s v=""/>
    <s v="0000"/>
    <n v="10"/>
    <s v="C"/>
    <s v="OTROS GASTOS DE PERSONAL - DISTRIBUCIÓN PREVIO CONCEPTO DGPPN"/>
    <n v="51367000000"/>
    <n v="0"/>
    <n v="51165568608"/>
    <n v="201431392"/>
    <n v="0"/>
    <n v="0"/>
    <n v="0"/>
    <n v="0"/>
    <s v="Nacion"/>
    <s v="Gastos de Personal"/>
    <s v="OTROS GASTOS DE PERSONAL - DISTRIBUCIÓN PREVIO CONCEPTO DGPPN"/>
  </r>
  <r>
    <x v="19"/>
    <s v="191402"/>
    <x v="120"/>
    <m/>
    <x v="0"/>
    <s v="0001"/>
    <s v="0001"/>
    <s v="0003"/>
    <s v=""/>
    <s v="0000"/>
    <n v="10"/>
    <s v="C"/>
    <s v="REMUNERACIONES NO CONSTITUTIVAS DE FACTOR SALARIAL"/>
    <n v="178658000"/>
    <n v="23000000"/>
    <n v="0"/>
    <n v="201658000"/>
    <n v="169681428"/>
    <n v="169681428"/>
    <n v="169681428"/>
    <n v="169681428"/>
    <s v="Nacion"/>
    <s v="Gastos de Personal"/>
    <s v="REMUNERACIONES NO CONSTITUTIVAS DE FACTOR SALARIAL"/>
  </r>
  <r>
    <x v="13"/>
    <s v="321700"/>
    <x v="149"/>
    <m/>
    <x v="0"/>
    <s v="0001"/>
    <s v="0001"/>
    <s v="0003"/>
    <s v=""/>
    <s v="0000"/>
    <n v="10"/>
    <s v="C"/>
    <s v="REMUNERACIONES NO CONSTITUTIVAS DE FACTOR SALARIAL"/>
    <n v="202877000"/>
    <n v="0"/>
    <n v="0"/>
    <n v="202877000"/>
    <n v="202877000"/>
    <n v="202877000"/>
    <n v="202877000"/>
    <n v="202877000"/>
    <s v="Nacion"/>
    <s v="Gastos de Personal"/>
    <s v="REMUNERACIONES NO CONSTITUTIVAS DE FACTOR SALARIAL"/>
  </r>
  <r>
    <x v="28"/>
    <s v="360101"/>
    <x v="91"/>
    <m/>
    <x v="0"/>
    <s v="0003"/>
    <s v="0004"/>
    <s v="0002"/>
    <s v="0047"/>
    <s v="0000"/>
    <n v="16"/>
    <s v="C"/>
    <s v="FONDO DE PENSIONES PÚBLICAS DEL NIVEL NACIONAL - PENSIONES FONDO NACIONAL DE CAMINOS VECINALES (DE PENSIONES)"/>
    <n v="203904000"/>
    <n v="0"/>
    <n v="0"/>
    <n v="203904000"/>
    <n v="203904000"/>
    <n v="203904000"/>
    <n v="119122779.72"/>
    <n v="119115565.06"/>
    <s v="Nacion"/>
    <s v="Transferencias"/>
    <s v="FONDO DE PENSIONES PÚBLICAS DEL NIVEL NACIONAL - PENSIONES FONDO NACIONAL DE CAMINOS VECINALES (DE PENSIONES)"/>
  </r>
  <r>
    <x v="4"/>
    <s v="150104"/>
    <x v="29"/>
    <m/>
    <x v="0"/>
    <s v="0008"/>
    <s v="0003"/>
    <s v="0000"/>
    <s v=""/>
    <s v="0000"/>
    <n v="16"/>
    <s v="S"/>
    <s v="TASAS Y DERECHOS ADMINISTRATIVOS"/>
    <n v="0"/>
    <n v="205000000"/>
    <n v="0"/>
    <n v="205000000"/>
    <n v="0"/>
    <n v="0"/>
    <n v="0"/>
    <n v="0"/>
    <s v="Nacion"/>
    <s v="Gastos Generales"/>
    <s v="TASAS Y DERECHOS ADMINISTRATIVOS"/>
  </r>
  <r>
    <x v="13"/>
    <s v="322600"/>
    <x v="146"/>
    <m/>
    <x v="0"/>
    <s v="0002"/>
    <s v="0000"/>
    <s v="0000"/>
    <s v=""/>
    <s v="0000"/>
    <n v="10"/>
    <s v="C"/>
    <s v="ADQUISICIÓN DE BIENES  Y SERVICIOS"/>
    <n v="205333600"/>
    <n v="0"/>
    <n v="0"/>
    <n v="205333600"/>
    <n v="105529574"/>
    <n v="105529574"/>
    <n v="105529574"/>
    <n v="105529574"/>
    <s v="Nacion"/>
    <s v="Gastos Generales"/>
    <s v="ADQUISICIÓN DE BIENES  Y SERVICIOS"/>
  </r>
  <r>
    <x v="4"/>
    <s v="150104"/>
    <x v="29"/>
    <m/>
    <x v="0"/>
    <s v="0001"/>
    <s v="0002"/>
    <s v="0003"/>
    <s v=""/>
    <s v="0000"/>
    <n v="10"/>
    <s v="C"/>
    <s v="REMUNERACIONES NO CONSTITUTIVAS DE FACTOR SALARIAL"/>
    <n v="64000000"/>
    <n v="280065524"/>
    <n v="137256440"/>
    <n v="206809084"/>
    <n v="205574584.81"/>
    <n v="205574584.81"/>
    <n v="205574584.81"/>
    <n v="205574584.81"/>
    <s v="Nacion"/>
    <s v="Gastos de Personal"/>
    <s v="REMUNERACIONES NO CONSTITUTIVAS DE FACTOR SALARIAL"/>
  </r>
  <r>
    <x v="13"/>
    <s v="321000"/>
    <x v="161"/>
    <m/>
    <x v="0"/>
    <s v="0002"/>
    <s v="0000"/>
    <s v="0000"/>
    <s v=""/>
    <s v="0000"/>
    <n v="16"/>
    <s v="S"/>
    <s v="ADQUISICIÓN DE BIENES  Y SERVICIOS"/>
    <n v="0"/>
    <n v="207398011"/>
    <n v="0"/>
    <n v="207398011"/>
    <n v="207398011"/>
    <n v="207398011"/>
    <n v="183019637"/>
    <n v="182348276"/>
    <s v="Nacion"/>
    <s v="Gastos Generales"/>
    <s v="ADQUISICIÓN DE BIENES  Y SERVICIOS"/>
  </r>
  <r>
    <x v="2"/>
    <s v="131000"/>
    <x v="192"/>
    <m/>
    <x v="0"/>
    <s v="0008"/>
    <s v="0004"/>
    <s v="0001"/>
    <s v=""/>
    <s v="0000"/>
    <n v="21"/>
    <s v="P"/>
    <s v="CUOTA DE FISCALIZACIÓN Y AUDITAJE"/>
    <n v="208000000"/>
    <n v="0"/>
    <n v="0"/>
    <n v="208000000"/>
    <n v="0"/>
    <n v="0"/>
    <n v="0"/>
    <n v="0"/>
    <s v="Propios"/>
    <s v="Gastos Generales"/>
    <s v="CUOTA DE FISCALIZACIÓN Y AUDITAJE"/>
  </r>
  <r>
    <x v="19"/>
    <s v="190300"/>
    <x v="128"/>
    <s v="2018011000083"/>
    <x v="2"/>
    <s v="1901"/>
    <s v="0300"/>
    <s v="0016"/>
    <s v="20201C"/>
    <s v="0000"/>
    <n v="21"/>
    <s v="P"/>
    <s v="FORTALECIMIENTO DE LA COORDINACIÓN DE LAS  REDES DE BANCOS DE SANGRE Y DE  DONACIÓN Y TRASPLANTES  NACIONAL"/>
    <n v="208000000"/>
    <n v="0"/>
    <n v="0"/>
    <n v="208000000"/>
    <n v="207991153"/>
    <n v="202111153"/>
    <n v="44318452"/>
    <n v="44318452"/>
    <s v="Propios"/>
    <s v="Salud pública y prestación de servicios  "/>
    <s v="2. SEGURIDAD HUMANA Y JUSTICIA SOCIAL / C. MÁS GOBERNANZA Y GOBERNABILIDAD, MEJORES SISTEMAS DE INFORMACIÓN EN SALUD"/>
  </r>
  <r>
    <x v="19"/>
    <s v="190300"/>
    <x v="128"/>
    <m/>
    <x v="0"/>
    <s v="0008"/>
    <s v="0004"/>
    <s v="0001"/>
    <s v=""/>
    <s v="0000"/>
    <n v="20"/>
    <s v="P"/>
    <s v="CUOTA DE FISCALIZACIÓN Y AUDITAJE"/>
    <n v="208364000"/>
    <n v="0"/>
    <n v="0"/>
    <n v="208364000"/>
    <n v="86457851"/>
    <n v="86457851"/>
    <n v="86457851"/>
    <n v="86457851"/>
    <s v="Propios"/>
    <s v="Gastos Generales"/>
    <s v="CUOTA DE FISCALIZACIÓN Y AUDITAJE"/>
  </r>
  <r>
    <x v="10"/>
    <s v="224200"/>
    <x v="44"/>
    <m/>
    <x v="0"/>
    <s v="0001"/>
    <s v="0002"/>
    <s v="0002"/>
    <s v=""/>
    <s v="0000"/>
    <n v="10"/>
    <s v="C"/>
    <s v="CONTRIBUCIONES INHERENTES A LA NÓMINA"/>
    <n v="0"/>
    <n v="210000000"/>
    <n v="0"/>
    <n v="210000000"/>
    <n v="209511685"/>
    <n v="209511685"/>
    <n v="209511685"/>
    <n v="209511685"/>
    <s v="Nacion"/>
    <s v="Gastos de Personal"/>
    <s v="CONTRIBUCIONES INHERENTES A LA NÓMINA"/>
  </r>
  <r>
    <x v="0"/>
    <s v="170101"/>
    <x v="13"/>
    <m/>
    <x v="0"/>
    <s v="0008"/>
    <s v="0004"/>
    <s v="0001"/>
    <s v=""/>
    <s v="0000"/>
    <n v="10"/>
    <s v="S"/>
    <s v="CUOTA DE FISCALIZACIÓN Y AUDITAJE"/>
    <n v="0"/>
    <n v="210437593"/>
    <n v="0"/>
    <n v="210437593"/>
    <n v="210437593"/>
    <n v="210437593"/>
    <n v="210437593"/>
    <n v="210437593"/>
    <s v="Nacion"/>
    <s v="Gastos Generales"/>
    <s v="CUOTA DE FISCALIZACIÓN Y AUDITAJE"/>
  </r>
  <r>
    <x v="2"/>
    <s v="131000"/>
    <x v="192"/>
    <m/>
    <x v="0"/>
    <s v="0008"/>
    <s v="0003"/>
    <s v="0000"/>
    <s v=""/>
    <s v="0000"/>
    <n v="10"/>
    <s v="C"/>
    <s v="TASAS Y DERECHOS ADMINISTRATIVOS"/>
    <n v="212000000"/>
    <n v="0"/>
    <n v="0"/>
    <n v="212000000"/>
    <n v="46928924.359999999"/>
    <n v="46928924.359999999"/>
    <n v="46729724.359999999"/>
    <n v="46729724.359999999"/>
    <s v="Nacion"/>
    <s v="Gastos Generales"/>
    <s v="TASAS Y DERECHOS ADMINISTRATIVOS"/>
  </r>
  <r>
    <x v="4"/>
    <s v="150104"/>
    <x v="29"/>
    <m/>
    <x v="0"/>
    <s v="0001"/>
    <s v="0002"/>
    <s v="0003"/>
    <s v=""/>
    <s v="0000"/>
    <n v="16"/>
    <s v="S"/>
    <s v="REMUNERACIONES NO CONSTITUTIVAS DE FACTOR SALARIAL"/>
    <n v="651000000"/>
    <n v="0"/>
    <n v="438815747"/>
    <n v="212184253"/>
    <n v="210759890.06"/>
    <n v="210759890.06"/>
    <n v="210759890.06"/>
    <n v="210759890.06"/>
    <s v="Nacion"/>
    <s v="Gastos de Personal"/>
    <s v="REMUNERACIONES NO CONSTITUTIVAS DE FACTOR SALARIAL"/>
  </r>
  <r>
    <x v="16"/>
    <s v="440101"/>
    <x v="24"/>
    <m/>
    <x v="0"/>
    <s v="0001"/>
    <s v="0002"/>
    <s v="0002"/>
    <s v=""/>
    <s v="0000"/>
    <n v="10"/>
    <s v="C"/>
    <s v="CONTRIBUCIONES INHERENTES A LA NÓMINA"/>
    <n v="836000000"/>
    <n v="0"/>
    <n v="622369149"/>
    <n v="213630851"/>
    <n v="82993537"/>
    <n v="82993537"/>
    <n v="82993537"/>
    <n v="82993537"/>
    <s v="Nacion"/>
    <s v="Gastos de Personal"/>
    <s v="CONTRIBUCIONES INHERENTES A LA NÓMINA"/>
  </r>
  <r>
    <x v="13"/>
    <s v="323100"/>
    <x v="116"/>
    <m/>
    <x v="0"/>
    <s v="0001"/>
    <s v="0001"/>
    <s v="0003"/>
    <s v=""/>
    <s v="0000"/>
    <n v="10"/>
    <s v="C"/>
    <s v="REMUNERACIONES NO CONSTITUTIVAS DE FACTOR SALARIAL"/>
    <n v="214913000"/>
    <n v="0"/>
    <n v="0"/>
    <n v="214913000"/>
    <n v="182716597"/>
    <n v="182716597"/>
    <n v="174052787"/>
    <n v="174052787"/>
    <s v="Nacion"/>
    <s v="Gastos de Personal"/>
    <s v="REMUNERACIONES NO CONSTITUTIVAS DE FACTOR SALARIAL"/>
  </r>
  <r>
    <x v="28"/>
    <s v="361200"/>
    <x v="152"/>
    <s v="2017011000446"/>
    <x v="2"/>
    <s v="3699"/>
    <s v="1300"/>
    <s v="0005"/>
    <s v="53105B"/>
    <s v="0000"/>
    <n v="10"/>
    <s v="C"/>
    <s v="IMPLEMENTACIÓN DE UN SISTEMA INTEGRAL DE GESTIÓN DOCUMENTAL PARA LA UNIDAD ADMINISTRATIVA ESPECIAL DE ORGANIZACIONES SOLIDARIAS A NIVEL  NACIONAL"/>
    <n v="521814039"/>
    <n v="0"/>
    <n v="306177671"/>
    <n v="215636368"/>
    <n v="215636361"/>
    <n v="215636361"/>
    <n v="215636361"/>
    <n v="215636361"/>
    <s v="Nacion"/>
    <s v="Fortalecimiento de la gestión y dirección del Sector Trabajo"/>
    <s v="5. CONVERGENCIA REGIONAL / B. ENTIDADES PÚBLICAS TERRITORIALES Y NACIONALES FORTALECIDAS"/>
  </r>
  <r>
    <x v="7"/>
    <s v="241300"/>
    <x v="9"/>
    <m/>
    <x v="0"/>
    <s v="0003"/>
    <s v="0004"/>
    <s v="0002"/>
    <s v="0012"/>
    <s v="0000"/>
    <n v="20"/>
    <s v="P"/>
    <s v="INCAPACIDADES Y LICENCIAS DE MATERNIDAD Y PATERNIDAD (NO DE PENSIONES)"/>
    <n v="215720000"/>
    <n v="0"/>
    <n v="0"/>
    <n v="215720000"/>
    <n v="10437942.859999999"/>
    <n v="10437942.859999999"/>
    <n v="10437942.859999999"/>
    <n v="10437942.859999999"/>
    <s v="Propios"/>
    <s v="Transferencias"/>
    <s v="INCAPACIDADES Y LICENCIAS DE MATERNIDAD Y PATERNIDAD (NO DE PENSIONES)"/>
  </r>
  <r>
    <x v="29"/>
    <s v="410101"/>
    <x v="101"/>
    <m/>
    <x v="0"/>
    <s v="0008"/>
    <s v="0001"/>
    <s v="0000"/>
    <s v=""/>
    <s v="0000"/>
    <n v="10"/>
    <s v="C"/>
    <s v="IMPUESTOS"/>
    <n v="216000000"/>
    <n v="0"/>
    <n v="0"/>
    <n v="216000000"/>
    <n v="141881106.24000001"/>
    <n v="141881106.24000001"/>
    <n v="141881106.24000001"/>
    <n v="141881106.24000001"/>
    <s v="Nacion"/>
    <s v="Gastos Generales"/>
    <s v="IMPUESTOS"/>
  </r>
  <r>
    <x v="13"/>
    <s v="322800"/>
    <x v="130"/>
    <m/>
    <x v="0"/>
    <s v="0001"/>
    <s v="0001"/>
    <s v="0002"/>
    <s v=""/>
    <s v="0000"/>
    <n v="16"/>
    <s v="S"/>
    <s v="CONTRIBUCIONES INHERENTES A LA NÓMINA"/>
    <n v="0"/>
    <n v="216148191"/>
    <n v="0"/>
    <n v="216148191"/>
    <n v="211074492"/>
    <n v="211074492"/>
    <n v="211074490"/>
    <n v="211074490"/>
    <s v="Nacion"/>
    <s v="Gastos de Personal"/>
    <s v="CONTRIBUCIONES INHERENTES A LA NÓMINA"/>
  </r>
  <r>
    <x v="13"/>
    <s v="322400"/>
    <x v="121"/>
    <m/>
    <x v="0"/>
    <s v="0001"/>
    <s v="0001"/>
    <s v="0003"/>
    <s v=""/>
    <s v="0000"/>
    <n v="16"/>
    <s v="S"/>
    <s v="REMUNERACIONES NO CONSTITUTIVAS DE FACTOR SALARIAL"/>
    <n v="0"/>
    <n v="217091479"/>
    <n v="0"/>
    <n v="217091479"/>
    <n v="138640070"/>
    <n v="138640070"/>
    <n v="138640070"/>
    <n v="138640070"/>
    <s v="Nacion"/>
    <s v="Gastos de Personal"/>
    <s v="REMUNERACIONES NO CONSTITUTIVAS DE FACTOR SALARIAL"/>
  </r>
  <r>
    <x v="15"/>
    <s v="250200"/>
    <x v="71"/>
    <m/>
    <x v="0"/>
    <s v="0008"/>
    <s v="0004"/>
    <s v="0001"/>
    <s v=""/>
    <s v="0000"/>
    <n v="10"/>
    <s v="S"/>
    <s v="CUOTA DE FISCALIZACIÓN Y AUDITAJE"/>
    <n v="0"/>
    <n v="218221090"/>
    <n v="0"/>
    <n v="218221090"/>
    <n v="218221090"/>
    <n v="218221090"/>
    <n v="218221090"/>
    <n v="218221090"/>
    <s v="Nacion"/>
    <s v="Gastos Generales"/>
    <s v="CUOTA DE FISCALIZACIÓN Y AUDITAJE"/>
  </r>
  <r>
    <x v="10"/>
    <s v="223400"/>
    <x v="68"/>
    <m/>
    <x v="0"/>
    <s v="0003"/>
    <s v="0010"/>
    <s v="0000"/>
    <s v=""/>
    <s v="0000"/>
    <n v="20"/>
    <s v="P"/>
    <s v="SENTENCIAS Y CONCILIACIONES"/>
    <n v="218440000"/>
    <n v="0"/>
    <n v="0"/>
    <n v="218440000"/>
    <n v="0"/>
    <n v="0"/>
    <n v="0"/>
    <n v="0"/>
    <s v="Propios"/>
    <s v="Transferencias"/>
    <s v="SENTENCIAS Y CONCILIACIONES"/>
  </r>
  <r>
    <x v="10"/>
    <s v="224200"/>
    <x v="44"/>
    <s v="202300000000017"/>
    <x v="2"/>
    <s v="2202"/>
    <s v="0700"/>
    <s v="0005"/>
    <s v="20203K"/>
    <s v="0000"/>
    <n v="21"/>
    <s v="P"/>
    <s v="FORTALECIMIENTO DE LAS CAPACIDADES DE INVESTIGACIÓN EN LA COMUNIDAD ACADÉMICA DE INTENALCO EDUCACIÓN SUPERIOR  CALI"/>
    <n v="220000000"/>
    <n v="0"/>
    <n v="0"/>
    <n v="220000000"/>
    <n v="219999244.74000001"/>
    <n v="219999244.74000001"/>
    <n v="197829244.74000001"/>
    <n v="197829244.74000001"/>
    <s v="Propios"/>
    <s v="Calidad y fomento de la educación superior"/>
    <s v="2. SEGURIDAD HUMANA Y JUSTICIA SOCIAL / K. EDUCACIÓN SUPERIOR COMO UN DERECHO"/>
  </r>
  <r>
    <x v="0"/>
    <s v="171500"/>
    <x v="14"/>
    <m/>
    <x v="0"/>
    <s v="0008"/>
    <s v="0004"/>
    <s v="0001"/>
    <s v=""/>
    <s v="0000"/>
    <n v="11"/>
    <s v="S"/>
    <s v="CUOTA DE FISCALIZACIÓN Y AUDITAJE"/>
    <n v="220620000"/>
    <n v="0"/>
    <n v="0"/>
    <n v="220620000"/>
    <n v="220620000"/>
    <n v="220620000"/>
    <n v="220620000"/>
    <n v="220620000"/>
    <s v="Nacion"/>
    <s v="Gastos Generales"/>
    <s v="CUOTA DE FISCALIZACIÓN Y AUDITAJE"/>
  </r>
  <r>
    <x v="10"/>
    <s v="223400"/>
    <x v="68"/>
    <m/>
    <x v="0"/>
    <s v="0008"/>
    <s v="0001"/>
    <s v="0000"/>
    <s v=""/>
    <s v="0000"/>
    <n v="10"/>
    <s v="C"/>
    <s v="IMPUESTOS"/>
    <n v="0"/>
    <n v="222098223"/>
    <n v="0"/>
    <n v="222098223"/>
    <n v="222098223"/>
    <n v="222027223"/>
    <n v="222027223"/>
    <n v="222027223"/>
    <s v="Nacion"/>
    <s v="Gastos Generales"/>
    <s v="IMPUESTOS"/>
  </r>
  <r>
    <x v="22"/>
    <s v="400101"/>
    <x v="96"/>
    <m/>
    <x v="0"/>
    <s v="0003"/>
    <s v="0004"/>
    <s v="0002"/>
    <s v="0012"/>
    <s v="0000"/>
    <n v="10"/>
    <s v="C"/>
    <s v="INCAPACIDADES Y LICENCIAS DE MATERNIDAD Y PATERNIDAD (NO DE PENSIONES)"/>
    <n v="223481000"/>
    <n v="0"/>
    <n v="0"/>
    <n v="223481000"/>
    <n v="43716404"/>
    <n v="43716404"/>
    <n v="43716404"/>
    <n v="43716404"/>
    <s v="Nacion"/>
    <s v="Transferencias"/>
    <s v="INCAPACIDADES Y LICENCIAS DE MATERNIDAD Y PATERNIDAD (NO DE PENSIONES)"/>
  </r>
  <r>
    <x v="27"/>
    <s v="350300"/>
    <x v="124"/>
    <m/>
    <x v="0"/>
    <s v="0003"/>
    <s v="0004"/>
    <s v="0002"/>
    <s v="0012"/>
    <s v="0000"/>
    <n v="20"/>
    <s v="P"/>
    <s v="INCAPACIDADES Y LICENCIAS DE MATERNIDAD Y PATERNIDAD (NO DE PENSIONES)"/>
    <n v="82470000"/>
    <n v="141667606"/>
    <n v="0"/>
    <n v="224137606"/>
    <n v="224137606"/>
    <n v="96315617"/>
    <n v="96315617"/>
    <n v="96315617"/>
    <s v="Propios"/>
    <s v="Transferencias"/>
    <s v="INCAPACIDADES Y LICENCIAS DE MATERNIDAD Y PATERNIDAD (NO DE PENSIONES)"/>
  </r>
  <r>
    <x v="0"/>
    <s v="171700"/>
    <x v="62"/>
    <s v="202300000000421"/>
    <x v="2"/>
    <s v="1704"/>
    <s v="1100"/>
    <s v="0023"/>
    <s v="10106A"/>
    <s v="0000"/>
    <n v="14"/>
    <s v="C"/>
    <s v="INCREMENTO DE LA FORMALIZACIÓN DE PREDIOS PRIVADOS RURALES Y PROCESOS AGRARIOS A NIVEL  NACIONAL"/>
    <n v="13006469406"/>
    <n v="0"/>
    <n v="12781800547"/>
    <n v="224668859"/>
    <n v="224668859"/>
    <n v="193676868"/>
    <n v="190469066"/>
    <n v="190469066"/>
    <s v="Nacion"/>
    <s v="Ordenamiento social y uso productivo del territorio rural"/>
    <s v="1. ORDENAMIENTO DEL TERRITORIO ALREDEDOR DEL AGUA Y JUSTICIA AMBIENTAL / A. ACCESO Y FORMALIZACIÓN DE LA PROPIEDAD"/>
  </r>
  <r>
    <x v="1"/>
    <s v="110200"/>
    <x v="31"/>
    <m/>
    <x v="0"/>
    <s v="0003"/>
    <s v="0010"/>
    <s v="0000"/>
    <s v=""/>
    <s v="0000"/>
    <n v="20"/>
    <s v="P"/>
    <s v="SENTENCIAS Y CONCILIACIONES"/>
    <n v="225000000"/>
    <n v="0"/>
    <n v="0"/>
    <n v="225000000"/>
    <n v="0"/>
    <n v="0"/>
    <n v="0"/>
    <n v="0"/>
    <s v="Propios"/>
    <s v="Transferencias"/>
    <s v="SENTENCIAS Y CONCILIACIONES"/>
  </r>
  <r>
    <x v="4"/>
    <s v="150105"/>
    <x v="33"/>
    <m/>
    <x v="0"/>
    <s v="0001"/>
    <s v="0002"/>
    <s v="0002"/>
    <s v=""/>
    <s v="0000"/>
    <n v="10"/>
    <s v="C"/>
    <s v="CONTRIBUCIONES INHERENTES A LA NÓMINA"/>
    <n v="76000000"/>
    <n v="442580159"/>
    <n v="292096685"/>
    <n v="226483474"/>
    <n v="223675896"/>
    <n v="223675896"/>
    <n v="223675896"/>
    <n v="223675896"/>
    <s v="Nacion"/>
    <s v="Gastos de Personal"/>
    <s v="CONTRIBUCIONES INHERENTES A LA NÓMINA"/>
  </r>
  <r>
    <x v="13"/>
    <s v="323600"/>
    <x v="151"/>
    <m/>
    <x v="0"/>
    <s v="0001"/>
    <s v="0001"/>
    <s v="0001"/>
    <s v=""/>
    <s v="0000"/>
    <n v="16"/>
    <s v="S"/>
    <s v="SALARIO"/>
    <n v="0"/>
    <n v="227192681"/>
    <n v="0"/>
    <n v="227192681"/>
    <n v="227192681"/>
    <n v="227192681"/>
    <n v="227192681"/>
    <n v="227192681"/>
    <s v="Nacion"/>
    <s v="Gastos de Personal"/>
    <s v="SALARIO"/>
  </r>
  <r>
    <x v="22"/>
    <s v="400101"/>
    <x v="96"/>
    <m/>
    <x v="0"/>
    <s v="0008"/>
    <s v="0001"/>
    <s v="0000"/>
    <s v=""/>
    <s v="0000"/>
    <n v="10"/>
    <s v="C"/>
    <s v="IMPUESTOS"/>
    <n v="530000000"/>
    <n v="0"/>
    <n v="302000000"/>
    <n v="228000000"/>
    <n v="224548669"/>
    <n v="224548669"/>
    <n v="224548669"/>
    <n v="224548669"/>
    <s v="Nacion"/>
    <s v="Gastos Generales"/>
    <s v="IMPUESTOS"/>
  </r>
  <r>
    <x v="28"/>
    <s v="360107"/>
    <x v="89"/>
    <m/>
    <x v="0"/>
    <s v="0003"/>
    <s v="0004"/>
    <s v="0002"/>
    <s v="0012"/>
    <s v="0000"/>
    <n v="16"/>
    <s v="C"/>
    <s v="INCAPACIDADES Y LICENCIAS DE MATERNIDAD Y PATERNIDAD (NO DE PENSIONES)"/>
    <n v="126388000"/>
    <n v="103013761"/>
    <n v="0"/>
    <n v="229401761"/>
    <n v="88057295"/>
    <n v="85690751"/>
    <n v="85690751"/>
    <n v="85690751"/>
    <s v="Nacion"/>
    <s v="Transferencias"/>
    <s v="INCAPACIDADES Y LICENCIAS DE MATERNIDAD Y PATERNIDAD (NO DE PENSIONES)"/>
  </r>
  <r>
    <x v="19"/>
    <s v="190106"/>
    <x v="37"/>
    <m/>
    <x v="0"/>
    <s v="0001"/>
    <s v="0001"/>
    <s v="0003"/>
    <s v=""/>
    <s v="0000"/>
    <n v="16"/>
    <s v="C"/>
    <s v="REMUNERACIONES NO CONSTITUTIVAS DE FACTOR SALARIAL"/>
    <n v="148457000"/>
    <n v="82401879"/>
    <n v="0"/>
    <n v="230858879"/>
    <n v="150294844"/>
    <n v="150294844"/>
    <n v="150294844"/>
    <n v="150294844"/>
    <s v="Nacion"/>
    <s v="Gastos de Personal"/>
    <s v="REMUNERACIONES NO CONSTITUTIVAS DE FACTOR SALARIAL"/>
  </r>
  <r>
    <x v="13"/>
    <s v="322400"/>
    <x v="121"/>
    <m/>
    <x v="0"/>
    <s v="0001"/>
    <s v="0001"/>
    <s v="0002"/>
    <s v=""/>
    <s v="0000"/>
    <n v="16"/>
    <s v="S"/>
    <s v="CONTRIBUCIONES INHERENTES A LA NÓMINA"/>
    <n v="0"/>
    <n v="231201291"/>
    <n v="0"/>
    <n v="231201291"/>
    <n v="231201291"/>
    <n v="231201291"/>
    <n v="231201291"/>
    <n v="231201291"/>
    <s v="Nacion"/>
    <s v="Gastos de Personal"/>
    <s v="CONTRIBUCIONES INHERENTES A LA NÓMINA"/>
  </r>
  <r>
    <x v="7"/>
    <s v="241600"/>
    <x v="119"/>
    <m/>
    <x v="0"/>
    <s v="0003"/>
    <s v="0003"/>
    <s v="0001"/>
    <s v="0999"/>
    <s v="0000"/>
    <n v="20"/>
    <s v="P"/>
    <s v="OTRAS TRANSFERENCIAS - DISTRIBUCIÓN PREVIO CONCEPTO DGPPN"/>
    <n v="231203000"/>
    <n v="0"/>
    <n v="0"/>
    <n v="231203000"/>
    <n v="0"/>
    <n v="0"/>
    <n v="0"/>
    <n v="0"/>
    <s v="Propios"/>
    <s v="Transferencias"/>
    <s v="OTRAS TRANSFERENCIAS - DISTRIBUCIÓN PREVIO CONCEPTO DGPPN"/>
  </r>
  <r>
    <x v="25"/>
    <s v="420101"/>
    <x v="72"/>
    <m/>
    <x v="0"/>
    <s v="0008"/>
    <s v="0001"/>
    <s v="0000"/>
    <s v=""/>
    <s v="0000"/>
    <n v="10"/>
    <s v="C"/>
    <s v="IMPUESTOS"/>
    <n v="204000000"/>
    <n v="28145344"/>
    <n v="0"/>
    <n v="232145344"/>
    <n v="232117534"/>
    <n v="232117534"/>
    <n v="232117534"/>
    <n v="232117534"/>
    <s v="Nacion"/>
    <s v="Gastos Generales"/>
    <s v="IMPUESTOS"/>
  </r>
  <r>
    <x v="12"/>
    <s v="211000"/>
    <x v="74"/>
    <m/>
    <x v="0"/>
    <s v="0008"/>
    <s v="0004"/>
    <s v="0001"/>
    <s v=""/>
    <s v="0000"/>
    <n v="11"/>
    <s v="S"/>
    <s v="CUOTA DE FISCALIZACIÓN Y AUDITAJE"/>
    <n v="233000000"/>
    <n v="0"/>
    <n v="0"/>
    <n v="233000000"/>
    <n v="233000000"/>
    <n v="233000000"/>
    <n v="233000000"/>
    <n v="233000000"/>
    <s v="Nacion"/>
    <s v="Gastos Generales"/>
    <s v="CUOTA DE FISCALIZACIÓN Y AUDITAJE"/>
  </r>
  <r>
    <x v="19"/>
    <s v="190106"/>
    <x v="37"/>
    <m/>
    <x v="0"/>
    <s v="0001"/>
    <s v="0001"/>
    <s v="0004"/>
    <s v=""/>
    <s v="0000"/>
    <n v="16"/>
    <s v="C"/>
    <s v="OTROS GASTOS DE PERSONAL - DISTRIBUCIÓN PREVIO CONCEPTO DGPPN"/>
    <n v="234186000"/>
    <n v="0"/>
    <n v="0"/>
    <n v="234186000"/>
    <n v="0"/>
    <n v="0"/>
    <n v="0"/>
    <n v="0"/>
    <s v="Nacion"/>
    <s v="Gastos de Personal"/>
    <s v="OTROS GASTOS DE PERSONAL - DISTRIBUCIÓN PREVIO CONCEPTO DGPPN"/>
  </r>
  <r>
    <x v="10"/>
    <s v="223800"/>
    <x v="16"/>
    <s v="202400000000002"/>
    <x v="2"/>
    <s v="2202"/>
    <s v="0700"/>
    <s v="0008"/>
    <s v="20203K"/>
    <s v="0000"/>
    <n v="21"/>
    <s v="P"/>
    <s v="FORTALECIMIENTO DE LA GESTIÓN INSTITUCIONAL Y SOSTENIBILIDAD DEL INSTITUTO NACIONAL DE FORMACIÓN TÉCNICA PROFESIONAL DE  SAN ANDRES Y PROVIDENCIA"/>
    <n v="0"/>
    <n v="234513282"/>
    <n v="0"/>
    <n v="234513282"/>
    <n v="230383660"/>
    <n v="230383660"/>
    <n v="230383660"/>
    <n v="230383660"/>
    <s v="Propios"/>
    <s v="Calidad y fomento de la educación superior"/>
    <s v="SEGURIDAD HUMANA Y JUSTICIA SOCIAL/K. EDUCACIÓN SUPERIOR COMO UN DERECHO"/>
  </r>
  <r>
    <x v="13"/>
    <s v="323600"/>
    <x v="151"/>
    <m/>
    <x v="0"/>
    <s v="0002"/>
    <s v="0000"/>
    <s v="0000"/>
    <s v=""/>
    <s v="0000"/>
    <n v="16"/>
    <s v="S"/>
    <s v="ADQUISICIÓN DE BIENES  Y SERVICIOS"/>
    <n v="0"/>
    <n v="235297500"/>
    <n v="0"/>
    <n v="235297500"/>
    <n v="229321659"/>
    <n v="229243207"/>
    <n v="228096625.50999999"/>
    <n v="148743431.25999999"/>
    <s v="Nacion"/>
    <s v="Gastos Generales"/>
    <s v="ADQUISICIÓN DE BIENES  Y SERVICIOS"/>
  </r>
  <r>
    <x v="13"/>
    <s v="323600"/>
    <x v="151"/>
    <m/>
    <x v="0"/>
    <s v="0001"/>
    <s v="0001"/>
    <s v="0003"/>
    <s v=""/>
    <s v="0000"/>
    <n v="10"/>
    <s v="C"/>
    <s v="REMUNERACIONES NO CONSTITUTIVAS DE FACTOR SALARIAL"/>
    <n v="236117200"/>
    <n v="0"/>
    <n v="0"/>
    <n v="236117200"/>
    <n v="233951778"/>
    <n v="233951778"/>
    <n v="233951778"/>
    <n v="233951778"/>
    <s v="Nacion"/>
    <s v="Gastos de Personal"/>
    <s v="REMUNERACIONES NO CONSTITUTIVAS DE FACTOR SALARIAL"/>
  </r>
  <r>
    <x v="27"/>
    <s v="350500"/>
    <x v="189"/>
    <m/>
    <x v="0"/>
    <s v="0003"/>
    <s v="0010"/>
    <s v="0000"/>
    <s v=""/>
    <s v="0000"/>
    <n v="20"/>
    <s v="P"/>
    <s v="SENTENCIAS Y CONCILIACIONES"/>
    <n v="237121000"/>
    <n v="0"/>
    <n v="0"/>
    <n v="237121000"/>
    <n v="0"/>
    <n v="0"/>
    <n v="0"/>
    <n v="0"/>
    <s v="Propios"/>
    <s v="Transferencias"/>
    <s v="SENTENCIAS Y CONCILIACIONES"/>
  </r>
  <r>
    <x v="27"/>
    <s v="350101"/>
    <x v="103"/>
    <m/>
    <x v="0"/>
    <s v="0003"/>
    <s v="0004"/>
    <s v="0002"/>
    <s v="0002"/>
    <s v="0000"/>
    <n v="10"/>
    <s v="C"/>
    <s v="CUOTAS PARTES PENSIONALES (DE PENSIONES)"/>
    <n v="662022000"/>
    <n v="0"/>
    <n v="424000000"/>
    <n v="238022000"/>
    <n v="181167612.38"/>
    <n v="181167612.38"/>
    <n v="181167612.38"/>
    <n v="181167612.38"/>
    <s v="Nacion"/>
    <s v="Transferencias"/>
    <s v="CUOTAS PARTES PENSIONALES (DE PENSIONES)"/>
  </r>
  <r>
    <x v="27"/>
    <s v="350101"/>
    <x v="103"/>
    <s v="202300000000365"/>
    <x v="2"/>
    <s v="3599"/>
    <s v="0200"/>
    <s v="0007"/>
    <s v="53105B"/>
    <s v="0000"/>
    <n v="10"/>
    <s v="C"/>
    <s v="FORTALECIMIENTO FORTALECIMIENTO DE LOS PROCESOS  DE GESTIÓN DOCUMENTAL DEL MINISTERIO DE COMERCIO, INDUSTRIA Y TURISMO  BOGOTÁ"/>
    <n v="381056014"/>
    <n v="240000000"/>
    <n v="381056014"/>
    <n v="240000000"/>
    <n v="239735225.03999999"/>
    <n v="239735225.03999999"/>
    <n v="239735225.03999999"/>
    <n v="239735225.03999999"/>
    <s v="Nacion"/>
    <s v="Fortalecimiento de la gestión y dirección del Sector Comercio, Industria y Turismo"/>
    <s v="5. CONVERGENCIA REGIONAL / B. ENTIDADES PÚBLICAS TERRITORIALES Y NACIONALES FORTALECIDAS"/>
  </r>
  <r>
    <x v="13"/>
    <s v="320800"/>
    <x v="139"/>
    <m/>
    <x v="0"/>
    <s v="0003"/>
    <s v="0010"/>
    <s v="0000"/>
    <s v=""/>
    <s v="0000"/>
    <n v="16"/>
    <s v="S"/>
    <s v="SENTENCIAS Y CONCILIACIONES"/>
    <n v="0"/>
    <n v="242566374"/>
    <n v="0"/>
    <n v="242566374"/>
    <n v="236869804"/>
    <n v="236869804"/>
    <n v="236869804"/>
    <n v="236869804"/>
    <s v="Nacion"/>
    <s v="Transferencias"/>
    <s v="SENTENCIAS Y CONCILIACIONES"/>
  </r>
  <r>
    <x v="2"/>
    <s v="130101"/>
    <x v="43"/>
    <m/>
    <x v="0"/>
    <s v="0003"/>
    <s v="0008"/>
    <s v="0001"/>
    <s v="0002"/>
    <s v="0000"/>
    <n v="10"/>
    <s v="C"/>
    <s v="TRANSFERENCIA CONVENIOS ICETEX"/>
    <n v="253000000"/>
    <n v="0"/>
    <n v="10219000"/>
    <n v="242781000"/>
    <n v="242781000"/>
    <n v="242781000"/>
    <n v="242781000"/>
    <n v="242781000"/>
    <s v="Nacion"/>
    <s v="Transferencias"/>
    <s v="TRANSFERENCIA CONVENIOS ICETEX"/>
  </r>
  <r>
    <x v="10"/>
    <s v="224100"/>
    <x v="165"/>
    <m/>
    <x v="0"/>
    <s v="0005"/>
    <s v="0000"/>
    <s v="0000"/>
    <s v=""/>
    <s v="0000"/>
    <n v="20"/>
    <s v="P"/>
    <s v="GASTOS DE COMERCIALIZACIÓN Y PRODUCCIÓN"/>
    <n v="242882195"/>
    <n v="0"/>
    <n v="0"/>
    <n v="242882195"/>
    <n v="214882195"/>
    <n v="211903887"/>
    <n v="211903887"/>
    <n v="211903887"/>
    <s v="Propios"/>
    <s v="Gastos de Comercialización y Produción"/>
    <s v="GASTOS DE COMERCIALIZACIÓN Y PRODUCCIÓN"/>
  </r>
  <r>
    <x v="13"/>
    <s v="322800"/>
    <x v="130"/>
    <m/>
    <x v="0"/>
    <s v="0001"/>
    <s v="0001"/>
    <s v="0003"/>
    <s v=""/>
    <s v="0000"/>
    <n v="10"/>
    <s v="C"/>
    <s v="REMUNERACIONES NO CONSTITUTIVAS DE FACTOR SALARIAL"/>
    <n v="243670000"/>
    <n v="0"/>
    <n v="0"/>
    <n v="243670000"/>
    <n v="241402521"/>
    <n v="241402521"/>
    <n v="241402521"/>
    <n v="241402521"/>
    <s v="Nacion"/>
    <s v="Gastos de Personal"/>
    <s v="REMUNERACIONES NO CONSTITUTIVAS DE FACTOR SALARIAL"/>
  </r>
  <r>
    <x v="15"/>
    <s v="260101"/>
    <x v="174"/>
    <m/>
    <x v="0"/>
    <s v="0003"/>
    <s v="0003"/>
    <s v="0001"/>
    <s v="0006"/>
    <s v="0000"/>
    <n v="16"/>
    <s v="S"/>
    <s v="FONDO DE CAPACITACIÓN Y PUBLICACIONES CONTRALORÍA GENERAL DE LA REPÚBLICA - DECRETO 267 DE 2000 Y LEY 1807 DE 2016"/>
    <n v="244000000"/>
    <n v="0"/>
    <n v="0"/>
    <n v="244000000"/>
    <n v="0"/>
    <n v="0"/>
    <n v="0"/>
    <n v="0"/>
    <s v="Nacion"/>
    <s v="Transferencias"/>
    <s v="FONDO DE CAPACITACIÓN Y PUBLICACIONES CONTRALORÍA GENERAL DE LA REPÚBLICA - DECRETO 267 DE 2000 Y LEY 1807 DE 2016"/>
  </r>
  <r>
    <x v="13"/>
    <s v="320200"/>
    <x v="179"/>
    <m/>
    <x v="0"/>
    <s v="0008"/>
    <s v="0004"/>
    <s v="0001"/>
    <s v=""/>
    <s v="0000"/>
    <n v="11"/>
    <s v="S"/>
    <s v="CUOTA DE FISCALIZACIÓN Y AUDITAJE"/>
    <n v="244200000"/>
    <n v="0"/>
    <n v="0"/>
    <n v="244200000"/>
    <n v="183141956"/>
    <n v="183141956"/>
    <n v="183141956"/>
    <n v="183141956"/>
    <s v="Nacion"/>
    <s v="Gastos Generales"/>
    <s v="CUOTA DE FISCALIZACIÓN Y AUDITAJE"/>
  </r>
  <r>
    <x v="2"/>
    <s v="130101"/>
    <x v="43"/>
    <s v="2018011000682"/>
    <x v="2"/>
    <s v="1302"/>
    <s v="1000"/>
    <s v="0015"/>
    <s v="803001"/>
    <s v="0000"/>
    <n v="10"/>
    <s v="C"/>
    <s v="FORTALECIMIENTO DEL SEGUIMIENTO Y EVALUACIÓN FINANCIERA Y FISCAL DEL SISTEMA GENERAL DE SEGURIDAD SOCIAL EN SALUD (SGSSS) Y DEL SISTEMA GENERAL DE RIESGOS LABORALES (SGRL)   NACIONAL"/>
    <n v="1199746132"/>
    <n v="0"/>
    <n v="955372807"/>
    <n v="244373325"/>
    <n v="155623325"/>
    <n v="149411333"/>
    <n v="123591333"/>
    <n v="123591333"/>
    <s v="Nacion"/>
    <s v="Gestión de recursos públicos"/>
    <s v="8. ESTABILIDAD MACROECONÓMICA / 1. ADMINISTRACIÓN EFICIENTE DE LOS RECURSOS PÚBLICOS"/>
  </r>
  <r>
    <x v="13"/>
    <s v="320900"/>
    <x v="122"/>
    <m/>
    <x v="0"/>
    <s v="0002"/>
    <s v="0000"/>
    <s v="0000"/>
    <s v=""/>
    <s v="0000"/>
    <n v="10"/>
    <s v="C"/>
    <s v="ADQUISICIÓN DE BIENES  Y SERVICIOS"/>
    <n v="246837200"/>
    <n v="0"/>
    <n v="0"/>
    <n v="246837200"/>
    <n v="246837200"/>
    <n v="246837200"/>
    <n v="246837200"/>
    <n v="246837200"/>
    <s v="Nacion"/>
    <s v="Gastos Generales"/>
    <s v="ADQUISICIÓN DE BIENES  Y SERVICIOS"/>
  </r>
  <r>
    <x v="13"/>
    <s v="322700"/>
    <x v="127"/>
    <m/>
    <x v="0"/>
    <s v="0002"/>
    <s v="0000"/>
    <s v="0000"/>
    <s v=""/>
    <s v="0000"/>
    <n v="16"/>
    <s v="S"/>
    <s v="ADQUISICIÓN DE BIENES  Y SERVICIOS"/>
    <n v="0"/>
    <n v="247112308"/>
    <n v="0"/>
    <n v="247112308"/>
    <n v="247112308"/>
    <n v="247112308"/>
    <n v="247112308"/>
    <n v="247112308"/>
    <s v="Nacion"/>
    <s v="Gastos Generales"/>
    <s v="ADQUISICIÓN DE BIENES  Y SERVICIOS"/>
  </r>
  <r>
    <x v="5"/>
    <s v="021401"/>
    <x v="6"/>
    <m/>
    <x v="0"/>
    <s v="0008"/>
    <s v="0004"/>
    <s v="0001"/>
    <s v=""/>
    <s v="0000"/>
    <n v="11"/>
    <s v="S"/>
    <s v="CUOTA DE FISCALIZACIÓN Y AUDITAJE"/>
    <n v="249000000"/>
    <n v="0"/>
    <n v="0"/>
    <n v="249000000"/>
    <n v="249000000"/>
    <n v="249000000"/>
    <n v="249000000"/>
    <n v="249000000"/>
    <s v="Nacion"/>
    <s v="Gastos Generales"/>
    <s v="CUOTA DE FISCALIZACIÓN Y AUDITAJE"/>
  </r>
  <r>
    <x v="28"/>
    <s v="360200"/>
    <x v="92"/>
    <m/>
    <x v="0"/>
    <s v="0003"/>
    <s v="0004"/>
    <s v="0002"/>
    <s v="0032"/>
    <s v="0000"/>
    <n v="27"/>
    <s v="P"/>
    <s v="AUXILIO SINDICAL (NO DE PENSIONES)"/>
    <n v="201000000"/>
    <n v="48000000"/>
    <n v="0"/>
    <n v="249000000"/>
    <n v="248881203"/>
    <n v="248881203"/>
    <n v="248881203"/>
    <n v="248881203"/>
    <s v="Propios"/>
    <s v="Transferencias"/>
    <s v="AUXILIO SINDICAL (NO DE PENSIONES)"/>
  </r>
  <r>
    <x v="20"/>
    <s v="270109"/>
    <x v="41"/>
    <m/>
    <x v="0"/>
    <s v="0007"/>
    <s v="0001"/>
    <s v="0000"/>
    <s v=""/>
    <s v="0000"/>
    <n v="10"/>
    <s v="C"/>
    <s v="CESANTÍAS"/>
    <n v="150000000"/>
    <n v="100000000"/>
    <n v="0"/>
    <n v="250000000"/>
    <n v="230000000"/>
    <n v="230000000"/>
    <n v="0"/>
    <n v="0"/>
    <s v="Nacion"/>
    <s v="Transferencias"/>
    <s v="CESANTÍAS"/>
  </r>
  <r>
    <x v="0"/>
    <s v="171800"/>
    <x v="49"/>
    <m/>
    <x v="0"/>
    <s v="0008"/>
    <s v="0001"/>
    <s v="0000"/>
    <s v=""/>
    <s v="0000"/>
    <n v="10"/>
    <s v="C"/>
    <s v="IMPUESTOS"/>
    <n v="250000000"/>
    <n v="0"/>
    <n v="0"/>
    <n v="250000000"/>
    <n v="170700000"/>
    <n v="169732340"/>
    <n v="169732340"/>
    <n v="169732340"/>
    <s v="Nacion"/>
    <s v="Gastos Generales"/>
    <s v="IMPUESTOS"/>
  </r>
  <r>
    <x v="10"/>
    <s v="223900"/>
    <x v="69"/>
    <m/>
    <x v="0"/>
    <s v="0003"/>
    <s v="0003"/>
    <s v="0004"/>
    <s v="0001"/>
    <s v="0000"/>
    <n v="10"/>
    <s v="C"/>
    <s v="TRANSFERENCIAS BIENESTAR UNIVERSITARIO (LEY 30 DE 1992)"/>
    <n v="0"/>
    <n v="250000000"/>
    <n v="0"/>
    <n v="250000000"/>
    <n v="249999990"/>
    <n v="249999990"/>
    <n v="249999990"/>
    <n v="249999990"/>
    <s v="Nacion"/>
    <s v="Transferencias"/>
    <s v="TRANSFERENCIAS BIENESTAR UNIVERSITARIO (LEY 30 DE 1992)"/>
  </r>
  <r>
    <x v="10"/>
    <s v="224100"/>
    <x v="165"/>
    <s v="2020011000058"/>
    <x v="2"/>
    <s v="2202"/>
    <s v="0700"/>
    <s v="0008"/>
    <s v="20203K"/>
    <s v="0000"/>
    <n v="21"/>
    <s v="P"/>
    <s v="DOTACION DE AMBIENTES DE APRENDIZAJES EN EL INSTITUTO TOLIMENSE DE FORMACION TECNICA PROFESIONAL -ITFIP- EN  EL ESPINAL,   TOLIMA"/>
    <n v="250000000"/>
    <n v="0"/>
    <n v="0"/>
    <n v="250000000"/>
    <n v="250000000"/>
    <n v="250000000"/>
    <n v="0"/>
    <n v="0"/>
    <s v="Propios"/>
    <s v="Calidad y fomento de la educación superior"/>
    <s v="2. SEGURIDAD HUMANA Y JUSTICIA SOCIAL / K. EDUCACIÓN SUPERIOR COMO UN DERECHO"/>
  </r>
  <r>
    <x v="21"/>
    <s v="330400"/>
    <x v="132"/>
    <m/>
    <x v="0"/>
    <s v="0003"/>
    <s v="0010"/>
    <s v="0000"/>
    <s v=""/>
    <s v="0000"/>
    <n v="10"/>
    <s v="C"/>
    <s v="SENTENCIAS Y CONCILIACIONES"/>
    <n v="250521570"/>
    <n v="0"/>
    <n v="0"/>
    <n v="250521570"/>
    <n v="54181092.810000002"/>
    <n v="54181092.810000002"/>
    <n v="54181092.810000002"/>
    <n v="6985788.1200000001"/>
    <s v="Nacion"/>
    <s v="Transferencias"/>
    <s v="SENTENCIAS Y CONCILIACIONES"/>
  </r>
  <r>
    <x v="27"/>
    <s v="350500"/>
    <x v="189"/>
    <m/>
    <x v="0"/>
    <s v="0003"/>
    <s v="0002"/>
    <s v="0002"/>
    <s v=""/>
    <s v="0000"/>
    <n v="10"/>
    <s v="C"/>
    <s v="A ORGANIZACIONES INTERNACIONALES"/>
    <n v="288102000"/>
    <n v="0"/>
    <n v="36456452"/>
    <n v="251645548"/>
    <n v="251645548"/>
    <n v="251645548"/>
    <n v="251645548"/>
    <n v="251645548"/>
    <s v="Nacion"/>
    <s v="Transferencias"/>
    <s v="A ORGANIZACIONES INTERNACIONALES"/>
  </r>
  <r>
    <x v="2"/>
    <s v="130101"/>
    <x v="43"/>
    <s v="2022011000089"/>
    <x v="2"/>
    <s v="1399"/>
    <s v="1000"/>
    <s v="0007"/>
    <s v="803001"/>
    <s v="0000"/>
    <n v="10"/>
    <s v="C"/>
    <s v="FORTALECIMIENTO DE LA GESTION DOCUMENTAL INSTITUCIONAL DEL MINISTERIO DE HACIENDA Y CREDITO PUBLICO  NACIONAL"/>
    <n v="1348544906"/>
    <n v="0"/>
    <n v="1095098558"/>
    <n v="253446348"/>
    <n v="253446347.47999999"/>
    <n v="247196347.47999999"/>
    <n v="213789023.40000001"/>
    <n v="213789023.40000001"/>
    <s v="Nacion"/>
    <s v="Fortalecimiento de la gestión y dirección del Sector Hacienda"/>
    <s v="8. ESTABILIDAD MACROECONÓMICA / 1. ADMINISTRACIÓN EFICIENTE DE LOS RECURSOS PÚBLICOS"/>
  </r>
  <r>
    <x v="4"/>
    <s v="152100"/>
    <x v="61"/>
    <m/>
    <x v="0"/>
    <s v="0003"/>
    <s v="0004"/>
    <s v="0002"/>
    <s v="0012"/>
    <s v="0000"/>
    <n v="10"/>
    <s v="C"/>
    <s v="INCAPACIDADES Y LICENCIAS DE MATERNIDAD Y PATERNIDAD (NO DE PENSIONES)"/>
    <n v="254000000"/>
    <n v="0"/>
    <n v="0"/>
    <n v="254000000"/>
    <n v="152910236.94"/>
    <n v="152910236.94"/>
    <n v="152910236.94"/>
    <n v="152910236.94"/>
    <s v="Nacion"/>
    <s v="Transferencias"/>
    <s v="INCAPACIDADES Y LICENCIAS DE MATERNIDAD Y PATERNIDAD (NO DE PENSIONES)"/>
  </r>
  <r>
    <x v="13"/>
    <s v="323300"/>
    <x v="144"/>
    <m/>
    <x v="0"/>
    <s v="0001"/>
    <s v="0001"/>
    <s v="0003"/>
    <s v=""/>
    <s v="0000"/>
    <n v="10"/>
    <s v="C"/>
    <s v="REMUNERACIONES NO CONSTITUTIVAS DE FACTOR SALARIAL"/>
    <n v="245058000"/>
    <n v="9000000"/>
    <n v="0"/>
    <n v="254058000"/>
    <n v="254058000"/>
    <n v="254058000"/>
    <n v="254058000"/>
    <n v="254058000"/>
    <s v="Nacion"/>
    <s v="Gastos de Personal"/>
    <s v="REMUNERACIONES NO CONSTITUTIVAS DE FACTOR SALARIAL"/>
  </r>
  <r>
    <x v="10"/>
    <s v="223900"/>
    <x v="69"/>
    <m/>
    <x v="0"/>
    <s v="0001"/>
    <s v="0002"/>
    <s v="0002"/>
    <s v=""/>
    <s v="0000"/>
    <n v="10"/>
    <s v="C"/>
    <s v="CONTRIBUCIONES INHERENTES A LA NÓMINA"/>
    <n v="68231071"/>
    <n v="185922945"/>
    <n v="0"/>
    <n v="254154016"/>
    <n v="254154016"/>
    <n v="254154016"/>
    <n v="236883331"/>
    <n v="236883331"/>
    <s v="Nacion"/>
    <s v="Gastos de Personal"/>
    <s v="CONTRIBUCIONES INHERENTES A LA NÓMINA"/>
  </r>
  <r>
    <x v="17"/>
    <s v="040200"/>
    <x v="117"/>
    <m/>
    <x v="0"/>
    <s v="0002"/>
    <s v="0000"/>
    <s v="0000"/>
    <s v=""/>
    <s v="0000"/>
    <n v="20"/>
    <s v="P"/>
    <s v="ADQUISICIÓN DE BIENES  Y SERVICIOS"/>
    <n v="260000000"/>
    <n v="0"/>
    <n v="5064000"/>
    <n v="254936000"/>
    <n v="238138580"/>
    <n v="238138580"/>
    <n v="238138580"/>
    <n v="204277680"/>
    <s v="Propios"/>
    <s v="Gastos Generales"/>
    <s v="ADQUISICIÓN DE BIENES  Y SERVICIOS"/>
  </r>
  <r>
    <x v="23"/>
    <s v="280400"/>
    <x v="51"/>
    <m/>
    <x v="0"/>
    <s v="0003"/>
    <s v="0010"/>
    <s v="0000"/>
    <s v=""/>
    <s v="0000"/>
    <n v="10"/>
    <s v="C"/>
    <s v="SENTENCIAS Y CONCILIACIONES"/>
    <n v="255000000"/>
    <n v="0"/>
    <n v="0"/>
    <n v="255000000"/>
    <n v="34372857"/>
    <n v="34372857"/>
    <n v="34372857"/>
    <n v="34372857"/>
    <s v="Nacion"/>
    <s v="Transferencias"/>
    <s v="SENTENCIAS Y CONCILIACIONES"/>
  </r>
  <r>
    <x v="13"/>
    <s v="322800"/>
    <x v="130"/>
    <m/>
    <x v="0"/>
    <s v="0003"/>
    <s v="0010"/>
    <s v="0000"/>
    <s v=""/>
    <s v="0000"/>
    <n v="16"/>
    <s v="S"/>
    <s v="SENTENCIAS Y CONCILIACIONES"/>
    <n v="0"/>
    <n v="255915489"/>
    <n v="0"/>
    <n v="255915489"/>
    <n v="255915489"/>
    <n v="255915489"/>
    <n v="255915489"/>
    <n v="255915489"/>
    <s v="Nacion"/>
    <s v="Transferencias"/>
    <s v="SENTENCIAS Y CONCILIACIONES"/>
  </r>
  <r>
    <x v="31"/>
    <s v="460400"/>
    <x v="114"/>
    <s v="202300000000405"/>
    <x v="2"/>
    <s v="4699"/>
    <s v="1500"/>
    <s v="0002"/>
    <s v="707010"/>
    <s v="0000"/>
    <n v="10"/>
    <s v="C"/>
    <s v="OPTIMIZACIÓN DE LAS CAPACIDADES INSTITUCIONALES PARA FORTALECER LA GESTIÓN DE LOS PROCESOS A NIVEL  NACIONAL"/>
    <n v="522471301"/>
    <n v="0"/>
    <n v="266038769"/>
    <n v="256432532"/>
    <n v="255377377.97"/>
    <n v="255377377.97"/>
    <n v="255377377.97"/>
    <n v="255377377.97"/>
    <s v="Nacion"/>
    <e v="#N/A"/>
    <s v="7. ACTORES DIFERENCIALES PARA EL CAMBIO / 1. UNA GOBERNANZA SÓLIDA PARA POTENCIAR LA GARANTÍA DE DERECHOS DE LA POBLACIÓN CON DISCAPACIDAD"/>
  </r>
  <r>
    <x v="6"/>
    <s v="120101"/>
    <x v="22"/>
    <m/>
    <x v="0"/>
    <s v="0003"/>
    <s v="0002"/>
    <s v="0002"/>
    <s v=""/>
    <s v="0000"/>
    <n v="10"/>
    <s v="C"/>
    <s v="A ORGANIZACIONES INTERNACIONALES"/>
    <n v="342000000"/>
    <n v="0"/>
    <n v="85544244"/>
    <n v="256455756"/>
    <n v="256432381.55000001"/>
    <n v="256432381.55000001"/>
    <n v="256432381.55000001"/>
    <n v="256432381.55000001"/>
    <s v="Nacion"/>
    <s v="Transferencias"/>
    <s v="A ORGANIZACIONES INTERNACIONALES"/>
  </r>
  <r>
    <x v="13"/>
    <s v="323600"/>
    <x v="151"/>
    <m/>
    <x v="0"/>
    <s v="0003"/>
    <s v="0010"/>
    <s v="0000"/>
    <s v=""/>
    <s v="0000"/>
    <n v="16"/>
    <s v="S"/>
    <s v="SENTENCIAS Y CONCILIACIONES"/>
    <n v="0"/>
    <n v="256729150"/>
    <n v="0"/>
    <n v="256729150"/>
    <n v="256729150"/>
    <n v="256729150"/>
    <n v="256729150"/>
    <n v="0"/>
    <s v="Nacion"/>
    <s v="Transferencias"/>
    <s v="SENTENCIAS Y CONCILIACIONES"/>
  </r>
  <r>
    <x v="17"/>
    <s v="040101"/>
    <x v="78"/>
    <m/>
    <x v="0"/>
    <s v="0008"/>
    <s v="0001"/>
    <s v="0000"/>
    <s v=""/>
    <s v="0000"/>
    <n v="10"/>
    <s v="C"/>
    <s v="IMPUESTOS"/>
    <n v="275000000"/>
    <n v="0"/>
    <n v="18095283"/>
    <n v="256904717"/>
    <n v="256904717"/>
    <n v="256904717"/>
    <n v="256904717"/>
    <n v="256904717"/>
    <s v="Nacion"/>
    <s v="Gastos Generales"/>
    <s v="IMPUESTOS"/>
  </r>
  <r>
    <x v="25"/>
    <s v="420101"/>
    <x v="72"/>
    <m/>
    <x v="0"/>
    <s v="0003"/>
    <s v="0004"/>
    <s v="0002"/>
    <s v="0012"/>
    <s v="0000"/>
    <n v="10"/>
    <s v="C"/>
    <s v="INCAPACIDADES Y LICENCIAS DE MATERNIDAD Y PATERNIDAD (NO DE PENSIONES)"/>
    <n v="258000000"/>
    <n v="0"/>
    <n v="0"/>
    <n v="258000000"/>
    <n v="210564802"/>
    <n v="210564802"/>
    <n v="210564802"/>
    <n v="210564802"/>
    <s v="Nacion"/>
    <s v="Transferencias"/>
    <s v="INCAPACIDADES Y LICENCIAS DE MATERNIDAD Y PATERNIDAD (NO DE PENSIONES)"/>
  </r>
  <r>
    <x v="19"/>
    <s v="190300"/>
    <x v="128"/>
    <s v="2017011000377"/>
    <x v="2"/>
    <s v="1901"/>
    <s v="0300"/>
    <s v="0017"/>
    <s v="20201C"/>
    <s v="0000"/>
    <n v="20"/>
    <s v="P"/>
    <s v="INVESTIGACIÓN EN SALUD PÚBLICA Y BIOMEDICINA  NACIONAL"/>
    <n v="259000000"/>
    <n v="0"/>
    <n v="0"/>
    <n v="259000000"/>
    <n v="259000000"/>
    <n v="259000000"/>
    <n v="206000000"/>
    <n v="206000000"/>
    <s v="Propios"/>
    <s v="Salud pública y prestación de servicios  "/>
    <s v="2. SEGURIDAD HUMANA Y JUSTICIA SOCIAL / C. MÁS GOBERNANZA Y GOBERNABILIDAD, MEJORES SISTEMAS DE INFORMACIÓN EN SALUD"/>
  </r>
  <r>
    <x v="13"/>
    <s v="323000"/>
    <x v="148"/>
    <m/>
    <x v="0"/>
    <s v="0001"/>
    <s v="0001"/>
    <s v="0003"/>
    <s v=""/>
    <s v="0000"/>
    <n v="10"/>
    <s v="C"/>
    <s v="REMUNERACIONES NO CONSTITUTIVAS DE FACTOR SALARIAL"/>
    <n v="260187400"/>
    <n v="0"/>
    <n v="0"/>
    <n v="260187400"/>
    <n v="260187400"/>
    <n v="260187400"/>
    <n v="260187400"/>
    <n v="260187400"/>
    <s v="Nacion"/>
    <s v="Gastos de Personal"/>
    <s v="REMUNERACIONES NO CONSTITUTIVAS DE FACTOR SALARIAL"/>
  </r>
  <r>
    <x v="25"/>
    <s v="420101"/>
    <x v="72"/>
    <m/>
    <x v="0"/>
    <s v="0008"/>
    <s v="0004"/>
    <s v="0001"/>
    <s v=""/>
    <s v="0000"/>
    <n v="11"/>
    <s v="S"/>
    <s v="CUOTA DE FISCALIZACIÓN Y AUDITAJE"/>
    <n v="262000000"/>
    <n v="0"/>
    <n v="0"/>
    <n v="262000000"/>
    <n v="262000000"/>
    <n v="262000000"/>
    <n v="262000000"/>
    <n v="262000000"/>
    <s v="Nacion"/>
    <s v="Gastos Generales"/>
    <s v="CUOTA DE FISCALIZACIÓN Y AUDITAJE"/>
  </r>
  <r>
    <x v="13"/>
    <s v="323400"/>
    <x v="131"/>
    <m/>
    <x v="0"/>
    <s v="0001"/>
    <s v="0001"/>
    <s v="0003"/>
    <s v=""/>
    <s v="0000"/>
    <n v="10"/>
    <s v="C"/>
    <s v="REMUNERACIONES NO CONSTITUTIVAS DE FACTOR SALARIAL"/>
    <n v="262365000"/>
    <n v="0"/>
    <n v="0"/>
    <n v="262365000"/>
    <n v="217596645"/>
    <n v="217596645"/>
    <n v="217596645"/>
    <n v="217596645"/>
    <s v="Nacion"/>
    <s v="Gastos de Personal"/>
    <s v="REMUNERACIONES NO CONSTITUTIVAS DE FACTOR SALARIAL"/>
  </r>
  <r>
    <x v="10"/>
    <s v="224200"/>
    <x v="44"/>
    <m/>
    <x v="0"/>
    <s v="0001"/>
    <s v="0001"/>
    <s v="0003"/>
    <s v=""/>
    <s v="0000"/>
    <n v="10"/>
    <s v="C"/>
    <s v="REMUNERACIONES NO CONSTITUTIVAS DE FACTOR SALARIAL"/>
    <n v="246099830"/>
    <n v="16856317"/>
    <n v="0"/>
    <n v="262956147"/>
    <n v="262956147"/>
    <n v="262956147"/>
    <n v="262956147"/>
    <n v="262956147"/>
    <s v="Nacion"/>
    <s v="Gastos de Personal"/>
    <s v="REMUNERACIONES NO CONSTITUTIVAS DE FACTOR SALARIAL"/>
  </r>
  <r>
    <x v="13"/>
    <s v="323500"/>
    <x v="141"/>
    <m/>
    <x v="0"/>
    <s v="0001"/>
    <s v="0001"/>
    <s v="0003"/>
    <s v=""/>
    <s v="0000"/>
    <n v="10"/>
    <s v="C"/>
    <s v="REMUNERACIONES NO CONSTITUTIVAS DE FACTOR SALARIAL"/>
    <n v="264772000"/>
    <n v="0"/>
    <n v="0"/>
    <n v="264772000"/>
    <n v="264772000"/>
    <n v="264772000"/>
    <n v="264771990"/>
    <n v="264771990"/>
    <s v="Nacion"/>
    <s v="Gastos de Personal"/>
    <s v="REMUNERACIONES NO CONSTITUTIVAS DE FACTOR SALARIAL"/>
  </r>
  <r>
    <x v="4"/>
    <s v="150112"/>
    <x v="25"/>
    <m/>
    <x v="0"/>
    <s v="0003"/>
    <s v="0002"/>
    <s v="0002"/>
    <s v=""/>
    <s v="0000"/>
    <n v="16"/>
    <s v="S"/>
    <s v="A ORGANIZACIONES INTERNACIONALES"/>
    <n v="266000000"/>
    <n v="0"/>
    <n v="0"/>
    <n v="266000000"/>
    <n v="133880749.06"/>
    <n v="133880749.06"/>
    <n v="133880749.06"/>
    <n v="133880749.06"/>
    <s v="Nacion"/>
    <s v="Transferencias"/>
    <s v="A ORGANIZACIONES INTERNACIONALES"/>
  </r>
  <r>
    <x v="13"/>
    <s v="320800"/>
    <x v="139"/>
    <m/>
    <x v="0"/>
    <s v="0008"/>
    <s v="0001"/>
    <s v="0000"/>
    <s v=""/>
    <s v="0000"/>
    <n v="10"/>
    <s v="C"/>
    <s v="IMPUESTOS"/>
    <n v="266893000"/>
    <n v="0"/>
    <n v="0"/>
    <n v="266893000"/>
    <n v="259335161"/>
    <n v="259335161"/>
    <n v="259335161"/>
    <n v="259335161"/>
    <s v="Nacion"/>
    <s v="Gastos Generales"/>
    <s v="IMPUESTOS"/>
  </r>
  <r>
    <x v="11"/>
    <s v="230101"/>
    <x v="17"/>
    <m/>
    <x v="0"/>
    <s v="0003"/>
    <s v="0004"/>
    <s v="0002"/>
    <s v="0012"/>
    <s v="0000"/>
    <n v="10"/>
    <s v="C"/>
    <s v="INCAPACIDADES Y LICENCIAS DE MATERNIDAD Y PATERNIDAD (NO DE PENSIONES)"/>
    <n v="267769000"/>
    <n v="0"/>
    <n v="0"/>
    <n v="267769000"/>
    <n v="117931242"/>
    <n v="117931242"/>
    <n v="117931242"/>
    <n v="117931242"/>
    <s v="Nacion"/>
    <s v="Transferencias"/>
    <s v="INCAPACIDADES Y LICENCIAS DE MATERNIDAD Y PATERNIDAD (NO DE PENSIONES)"/>
  </r>
  <r>
    <x v="6"/>
    <s v="120400"/>
    <x v="7"/>
    <m/>
    <x v="0"/>
    <s v="0003"/>
    <s v="0004"/>
    <s v="0002"/>
    <s v="0089"/>
    <s v="0000"/>
    <n v="20"/>
    <s v="P"/>
    <s v="PRESTACIONES ECONÓMICAS FONPRENOR - LEY 1668 DE 1997 (OTRAS PRESTACIONES DE JUBILACIÓN)"/>
    <n v="268000000"/>
    <n v="0"/>
    <n v="0"/>
    <n v="268000000"/>
    <n v="51254877"/>
    <n v="51254877"/>
    <n v="51254877"/>
    <n v="51254877"/>
    <s v="Propios"/>
    <s v="Transferencias"/>
    <s v="PRESTACIONES ECONÓMICAS FONPRENOR - LEY 1668 DE 1997 (OTRAS PRESTACIONES DE JUBILACIÓN)"/>
  </r>
  <r>
    <x v="19"/>
    <s v="191301"/>
    <x v="134"/>
    <m/>
    <x v="0"/>
    <s v="0003"/>
    <s v="0004"/>
    <s v="0002"/>
    <s v="0094"/>
    <s v="0000"/>
    <n v="20"/>
    <s v="P"/>
    <s v="AUXILIO FUNERARIO (OTRAS PRESTACIONES DE JUBILACIÓN)"/>
    <n v="268609000"/>
    <n v="0"/>
    <n v="0"/>
    <n v="268609000"/>
    <n v="267896128"/>
    <n v="267896128"/>
    <n v="228896128"/>
    <n v="228896128"/>
    <s v="Propios"/>
    <s v="Transferencias"/>
    <s v="AUXILIO FUNERARIO (OTRAS PRESTACIONES DE JUBILACIÓN)"/>
  </r>
  <r>
    <x v="10"/>
    <s v="223800"/>
    <x v="16"/>
    <m/>
    <x v="0"/>
    <s v="0001"/>
    <s v="0001"/>
    <s v="0003"/>
    <s v=""/>
    <s v="0000"/>
    <n v="10"/>
    <s v="C"/>
    <s v="REMUNERACIONES NO CONSTITUTIVAS DE FACTOR SALARIAL"/>
    <n v="152791999"/>
    <n v="118946605"/>
    <n v="0"/>
    <n v="271738604"/>
    <n v="213976452"/>
    <n v="213976452"/>
    <n v="213976452"/>
    <n v="213976452"/>
    <s v="Nacion"/>
    <s v="Gastos de Personal"/>
    <s v="REMUNERACIONES NO CONSTITUTIVAS DE FACTOR SALARIAL"/>
  </r>
  <r>
    <x v="28"/>
    <s v="360101"/>
    <x v="91"/>
    <m/>
    <x v="0"/>
    <s v="0003"/>
    <s v="0004"/>
    <s v="0002"/>
    <s v="0064"/>
    <s v="0000"/>
    <n v="16"/>
    <s v="C"/>
    <s v="FONDO DE PENSIONES PÚBLICAS DEL NIVEL NACIONAL - EMPRESA DE TELECOMUNICACIONES DE ARMENIA - TELEARMENIA (DE PENSIONES)"/>
    <n v="272871000"/>
    <n v="0"/>
    <n v="0"/>
    <n v="272871000"/>
    <n v="272871000"/>
    <n v="272871000"/>
    <n v="194535092.24000001"/>
    <n v="194515416.08000001"/>
    <s v="Nacion"/>
    <s v="Transferencias"/>
    <s v="FONDO DE PENSIONES PÚBLICAS DEL NIVEL NACIONAL - EMPRESA DE TELECOMUNICACIONES DE ARMENIA - TELEARMENIA (DE PENSIONES)"/>
  </r>
  <r>
    <x v="27"/>
    <s v="350300"/>
    <x v="124"/>
    <m/>
    <x v="0"/>
    <s v="0003"/>
    <s v="0002"/>
    <s v="0002"/>
    <s v=""/>
    <s v="0000"/>
    <n v="20"/>
    <s v="P"/>
    <s v="A ORGANIZACIONES INTERNACIONALES"/>
    <n v="272876000"/>
    <n v="0"/>
    <n v="0"/>
    <n v="272876000"/>
    <n v="272876000"/>
    <n v="253470254"/>
    <n v="253470254"/>
    <n v="253470254"/>
    <s v="Propios"/>
    <s v="Transferencias"/>
    <s v="A ORGANIZACIONES INTERNACIONALES"/>
  </r>
  <r>
    <x v="2"/>
    <s v="130117"/>
    <x v="110"/>
    <s v="2018011000796"/>
    <x v="2"/>
    <s v="1304"/>
    <s v="1000"/>
    <s v="0002"/>
    <s v="803001"/>
    <s v="0000"/>
    <n v="10"/>
    <s v="C"/>
    <s v="IMPLEMENTACIÓN SISTEMA INTEGRAL DE INFORMACIÓN PARA LA PREVENCIÓN DEL FRAUDE Y LA CORRUPCIÓN EN LAS ENTIDADES VIGILADAS  NACIONAL"/>
    <n v="1252927416"/>
    <n v="0"/>
    <n v="979586474"/>
    <n v="273340942"/>
    <n v="273340942"/>
    <n v="273340942"/>
    <n v="273340942"/>
    <n v="273340942"/>
    <s v="Nacion"/>
    <s v="Inspección, control y vigilancia financiera, solidaria y de recursos públicos"/>
    <s v="8. ESTABILIDAD MACROECONÓMICA / 1. ADMINISTRACIÓN EFICIENTE DE LOS RECURSOS PÚBLICOS"/>
  </r>
  <r>
    <x v="27"/>
    <s v="350101"/>
    <x v="103"/>
    <m/>
    <x v="0"/>
    <s v="0003"/>
    <s v="0004"/>
    <s v="0002"/>
    <s v="0012"/>
    <s v="0000"/>
    <n v="10"/>
    <s v="C"/>
    <s v="INCAPACIDADES Y LICENCIAS DE MATERNIDAD Y PATERNIDAD (NO DE PENSIONES)"/>
    <n v="288793000"/>
    <n v="0"/>
    <n v="13000000"/>
    <n v="275793000"/>
    <n v="256788297"/>
    <n v="256788297"/>
    <n v="256290070"/>
    <n v="256290070"/>
    <s v="Nacion"/>
    <s v="Transferencias"/>
    <s v="INCAPACIDADES Y LICENCIAS DE MATERNIDAD Y PATERNIDAD (NO DE PENSIONES)"/>
  </r>
  <r>
    <x v="8"/>
    <s v="140100"/>
    <x v="11"/>
    <m/>
    <x v="1"/>
    <s v="0010"/>
    <s v="0002"/>
    <s v="0002"/>
    <s v=""/>
    <s v="0000"/>
    <n v="11"/>
    <s v="C"/>
    <s v="PRÉSTAMOS"/>
    <n v="280000000"/>
    <n v="0"/>
    <n v="0"/>
    <n v="280000000"/>
    <n v="280000000"/>
    <n v="45325398.299999997"/>
    <n v="34833591.990000002"/>
    <n v="34833591.990000002"/>
    <s v="Nacion"/>
    <s v="Servicio a la Deuda Interna"/>
    <s v="PRÉSTAMOS"/>
  </r>
  <r>
    <x v="2"/>
    <s v="130101"/>
    <x v="43"/>
    <s v="2020011000160"/>
    <x v="2"/>
    <s v="1399"/>
    <s v="1000"/>
    <s v="0006"/>
    <s v="803001"/>
    <s v="0000"/>
    <n v="10"/>
    <s v="C"/>
    <s v="FORTALECIMIENTO DE LA GESTION INSTITUCIONAL CON PROCESOS DE CONOCIMIENTO, INNOVACION Y OPEN GOVERNMENT  NACIONAL"/>
    <n v="359886236"/>
    <n v="0"/>
    <n v="79791236"/>
    <n v="280095000"/>
    <n v="280095000"/>
    <n v="275428333.32999998"/>
    <n v="244278333.33000001"/>
    <n v="244278333.33000001"/>
    <s v="Nacion"/>
    <s v="Fortalecimiento de la gestión y dirección del Sector Hacienda"/>
    <s v="8. ESTABILIDAD MACROECONÓMICA / 1. ADMINISTRACIÓN EFICIENTE DE LOS RECURSOS PÚBLICOS"/>
  </r>
  <r>
    <x v="13"/>
    <s v="323600"/>
    <x v="151"/>
    <m/>
    <x v="0"/>
    <s v="0002"/>
    <s v="0000"/>
    <s v="0000"/>
    <s v=""/>
    <s v="0000"/>
    <n v="10"/>
    <s v="C"/>
    <s v="ADQUISICIÓN DE BIENES  Y SERVICIOS"/>
    <n v="282110000"/>
    <n v="0"/>
    <n v="0"/>
    <n v="282110000"/>
    <n v="282110000"/>
    <n v="282110000"/>
    <n v="282110000"/>
    <n v="254944100"/>
    <s v="Nacion"/>
    <s v="Gastos Generales"/>
    <s v="ADQUISICIÓN DE BIENES  Y SERVICIOS"/>
  </r>
  <r>
    <x v="22"/>
    <s v="400101"/>
    <x v="96"/>
    <s v="2017011000096"/>
    <x v="2"/>
    <s v="4001"/>
    <s v="1400"/>
    <s v="0005"/>
    <s v="51303B"/>
    <s v="0000"/>
    <n v="15"/>
    <s v="C"/>
    <s v="FORTALECIMIENTO DE LAS POLÍTICAS PÚBLICAS DE VIVIENDA URBANA A NIVEL  NACIONAL"/>
    <n v="0"/>
    <n v="283000000"/>
    <n v="0"/>
    <n v="283000000"/>
    <n v="0"/>
    <n v="0"/>
    <n v="0"/>
    <n v="0"/>
    <s v="Nacion"/>
    <s v="Acceso a soluciones de vivienda"/>
    <s v="5. CONVERGENCIA REGIONAL / B. POLÍTICA INTEGRAL DE HÁBITAT"/>
  </r>
  <r>
    <x v="27"/>
    <s v="350400"/>
    <x v="105"/>
    <m/>
    <x v="0"/>
    <s v="0001"/>
    <s v="0001"/>
    <s v="0002"/>
    <s v=""/>
    <s v="0000"/>
    <n v="20"/>
    <s v="P"/>
    <s v="CONTRIBUCIONES INHERENTES A LA NÓMINA"/>
    <n v="226813000"/>
    <n v="60698273"/>
    <n v="4000000"/>
    <n v="283511273"/>
    <n v="237309973.05000001"/>
    <n v="237309973.05000001"/>
    <n v="237123713.53"/>
    <n v="237123713.53"/>
    <s v="Propios"/>
    <s v="Gastos de Personal"/>
    <s v="CONTRIBUCIONES INHERENTES A LA NÓMINA"/>
  </r>
  <r>
    <x v="10"/>
    <s v="223800"/>
    <x v="16"/>
    <m/>
    <x v="0"/>
    <s v="0001"/>
    <s v="0002"/>
    <s v="0002"/>
    <s v=""/>
    <s v="0000"/>
    <n v="10"/>
    <s v="C"/>
    <s v="CONTRIBUCIONES INHERENTES A LA NÓMINA"/>
    <n v="242468400"/>
    <n v="42000000"/>
    <n v="0"/>
    <n v="284468400"/>
    <n v="171745915"/>
    <n v="171745915"/>
    <n v="171745915"/>
    <n v="171745915"/>
    <s v="Nacion"/>
    <s v="Gastos de Personal"/>
    <s v="CONTRIBUCIONES INHERENTES A LA NÓMINA"/>
  </r>
  <r>
    <x v="21"/>
    <s v="330700"/>
    <x v="57"/>
    <s v="202300000000183"/>
    <x v="2"/>
    <s v="3302"/>
    <s v="1603"/>
    <s v="0003"/>
    <s v="20302B"/>
    <s v="0000"/>
    <n v="20"/>
    <s v="P"/>
    <s v="FORTALECIMIENTO DE LAS CAPACIDADES PARA LA PROTECCIÓN Y SALVAGUARDIA DEL PATRIMONIO INMATERIAL LINGÜÍSTICO A NIVEL  NACIONAL"/>
    <n v="284744645"/>
    <n v="0"/>
    <n v="0"/>
    <n v="284744645"/>
    <n v="74772001"/>
    <n v="74772001"/>
    <n v="74772001"/>
    <n v="29224001"/>
    <s v="Propios"/>
    <s v="Gestión, protección y salvaguardia del patrimonio cultural colombiano"/>
    <s v="2. SEGURIDAD HUMANA Y JUSTICIA SOCIAL / B. RECONOCIMIENTO, SALVAGUARDIA Y FOMENTO DE LA MEMORIA VIVA, EL PATRIMONIO, LAS CULTURAS Y LOS SABERES"/>
  </r>
  <r>
    <x v="21"/>
    <s v="330700"/>
    <x v="57"/>
    <s v="202300000000184"/>
    <x v="2"/>
    <s v="3399"/>
    <s v="1603"/>
    <s v="0006"/>
    <s v="20302D"/>
    <s v="0000"/>
    <n v="20"/>
    <s v="P"/>
    <s v="IMPLEMENTACIÓN DE LA INFRAESTRUCTURA, FÍSICA, TECNOLÓGICA Y DE COMUNICACIONES DEL INSTITUTO CARO Y CUERVO  BOGOTÁ, CHÍA"/>
    <n v="284744645"/>
    <n v="0"/>
    <n v="0"/>
    <n v="284744645"/>
    <n v="284743632"/>
    <n v="284743632"/>
    <n v="180084400.34"/>
    <n v="136065783"/>
    <s v="Propios"/>
    <s v="Fortalecimiento de la gestión y dirección del Sector Cultura "/>
    <s v="2. SEGURIDAD HUMANA Y JUSTICIA SOCIAL / D. GOBERNANZA CULTURAL"/>
  </r>
  <r>
    <x v="0"/>
    <s v="171600"/>
    <x v="0"/>
    <m/>
    <x v="0"/>
    <s v="0003"/>
    <s v="0004"/>
    <s v="0002"/>
    <s v="0012"/>
    <s v="0000"/>
    <n v="10"/>
    <s v="C"/>
    <s v="INCAPACIDADES Y LICENCIAS DE MATERNIDAD Y PATERNIDAD (NO DE PENSIONES)"/>
    <n v="185541000"/>
    <n v="100000000"/>
    <n v="0"/>
    <n v="285541000"/>
    <n v="165329922"/>
    <n v="165329922"/>
    <n v="165329922"/>
    <n v="165329922"/>
    <s v="Nacion"/>
    <s v="Transferencias"/>
    <s v="INCAPACIDADES Y LICENCIAS DE MATERNIDAD Y PATERNIDAD (NO DE PENSIONES)"/>
  </r>
  <r>
    <x v="21"/>
    <s v="330700"/>
    <x v="57"/>
    <s v="202300000000183"/>
    <x v="2"/>
    <s v="3302"/>
    <s v="1603"/>
    <s v="0003"/>
    <s v="20302B"/>
    <s v="0000"/>
    <n v="21"/>
    <s v="P"/>
    <s v="FORTALECIMIENTO DE LAS CAPACIDADES PARA LA PROTECCIÓN Y SALVAGUARDIA DEL PATRIMONIO INMATERIAL LINGÜÍSTICO A NIVEL  NACIONAL"/>
    <n v="286165291"/>
    <n v="0"/>
    <n v="0"/>
    <n v="286165291"/>
    <n v="171189219.81999999"/>
    <n v="171189219.81999999"/>
    <n v="83420275.140000001"/>
    <n v="83420275.140000001"/>
    <s v="Propios"/>
    <s v="Gestión, protección y salvaguardia del patrimonio cultural colombiano"/>
    <s v="2. SEGURIDAD HUMANA Y JUSTICIA SOCIAL / B. RECONOCIMIENTO, SALVAGUARDIA Y FOMENTO DE LA MEMORIA VIVA, EL PATRIMONIO, LAS CULTURAS Y LOS SABERES"/>
  </r>
  <r>
    <x v="5"/>
    <s v="021300"/>
    <x v="67"/>
    <s v="2018011000190"/>
    <x v="2"/>
    <s v="0209"/>
    <s v="1000"/>
    <s v="0003"/>
    <s v="51101B"/>
    <s v="0000"/>
    <n v="10"/>
    <s v="C"/>
    <s v="RENOVACIÓN URBANA CIUDAD CAN  BOGOTÁ"/>
    <n v="287982321"/>
    <n v="0"/>
    <n v="0"/>
    <n v="287982321"/>
    <n v="284782321"/>
    <n v="284782321"/>
    <n v="284782321"/>
    <n v="284782321"/>
    <s v="Nacion"/>
    <s v="Fortalecimiento de la infraestructura física de las entidades del Estado del nivel Nacional desde el Sector Presidencia"/>
    <s v="5. CONVERGENCIA REGIONAL / B. REVITALIZACIÓN EN LOS PROCESOS DE TRANSFORMACIÓN Y APROVECHAMIENTO DE LA CIUDAD CONSTRUIDA"/>
  </r>
  <r>
    <x v="6"/>
    <s v="121000"/>
    <x v="76"/>
    <m/>
    <x v="0"/>
    <s v="0008"/>
    <s v="0004"/>
    <s v="0001"/>
    <s v=""/>
    <s v="0000"/>
    <n v="11"/>
    <s v="S"/>
    <s v="CUOTA DE FISCALIZACIÓN Y AUDITAJE"/>
    <n v="289800000"/>
    <n v="0"/>
    <n v="0"/>
    <n v="289800000"/>
    <n v="255977849"/>
    <n v="255977849"/>
    <n v="255977849"/>
    <n v="255977849"/>
    <s v="Nacion"/>
    <s v="Gastos Generales"/>
    <s v="CUOTA DE FISCALIZACIÓN Y AUDITAJE"/>
  </r>
  <r>
    <x v="13"/>
    <s v="320800"/>
    <x v="139"/>
    <m/>
    <x v="0"/>
    <s v="0001"/>
    <s v="0001"/>
    <s v="0003"/>
    <s v=""/>
    <s v="0000"/>
    <n v="10"/>
    <s v="C"/>
    <s v="REMUNERACIONES NO CONSTITUTIVAS DE FACTOR SALARIAL"/>
    <n v="294344000"/>
    <n v="0"/>
    <n v="0"/>
    <n v="294344000"/>
    <n v="294344000"/>
    <n v="294344000"/>
    <n v="294344000"/>
    <n v="294344000"/>
    <s v="Nacion"/>
    <s v="Gastos de Personal"/>
    <s v="REMUNERACIONES NO CONSTITUTIVAS DE FACTOR SALARIAL"/>
  </r>
  <r>
    <x v="12"/>
    <s v="211000"/>
    <x v="74"/>
    <m/>
    <x v="0"/>
    <s v="0008"/>
    <s v="0004"/>
    <s v="0001"/>
    <s v=""/>
    <s v="0000"/>
    <n v="10"/>
    <s v="S"/>
    <s v="CUOTA DE FISCALIZACIÓN Y AUDITAJE"/>
    <n v="0"/>
    <n v="296291136"/>
    <n v="0"/>
    <n v="296291136"/>
    <n v="296291136"/>
    <n v="296291136"/>
    <n v="296291136"/>
    <n v="296291136"/>
    <s v="Nacion"/>
    <s v="Gastos Generales"/>
    <s v="CUOTA DE FISCALIZACIÓN Y AUDITAJE"/>
  </r>
  <r>
    <x v="12"/>
    <s v="210113"/>
    <x v="176"/>
    <m/>
    <x v="0"/>
    <s v="0002"/>
    <s v="0000"/>
    <s v="0000"/>
    <s v=""/>
    <s v="0000"/>
    <n v="10"/>
    <s v="C"/>
    <s v="ADQUISICIÓN DE BIENES  Y SERVICIOS"/>
    <n v="400400000"/>
    <n v="0"/>
    <n v="104075150"/>
    <n v="296324850"/>
    <n v="244195800"/>
    <n v="244195800"/>
    <n v="244195800"/>
    <n v="244195800"/>
    <s v="Nacion"/>
    <s v="Gastos Generales"/>
    <s v="ADQUISICIÓN DE BIENES  Y SERVICIOS"/>
  </r>
  <r>
    <x v="12"/>
    <s v="211000"/>
    <x v="74"/>
    <m/>
    <x v="0"/>
    <s v="0008"/>
    <s v="0001"/>
    <s v="0000"/>
    <s v=""/>
    <s v="0000"/>
    <n v="10"/>
    <s v="C"/>
    <s v="IMPUESTOS"/>
    <n v="303100000"/>
    <n v="0"/>
    <n v="5100000"/>
    <n v="298000000"/>
    <n v="290000000"/>
    <n v="212741068"/>
    <n v="212741068"/>
    <n v="212741068"/>
    <s v="Nacion"/>
    <s v="Gastos Generales"/>
    <s v="IMPUESTOS"/>
  </r>
  <r>
    <x v="13"/>
    <s v="320800"/>
    <x v="139"/>
    <m/>
    <x v="0"/>
    <s v="0001"/>
    <s v="0001"/>
    <s v="0001"/>
    <s v=""/>
    <s v="0000"/>
    <n v="16"/>
    <s v="S"/>
    <s v="SALARIO"/>
    <n v="0"/>
    <n v="298823260"/>
    <n v="0"/>
    <n v="298823260"/>
    <n v="298823260"/>
    <n v="298823260"/>
    <n v="298823260"/>
    <n v="298823260"/>
    <s v="Nacion"/>
    <s v="Gastos de Personal"/>
    <s v="SALARIO"/>
  </r>
  <r>
    <x v="27"/>
    <s v="350500"/>
    <x v="189"/>
    <s v="2017011000365"/>
    <x v="2"/>
    <s v="3502"/>
    <s v="0200"/>
    <s v="0006"/>
    <s v="40402B"/>
    <s v="0000"/>
    <n v="20"/>
    <s v="P"/>
    <s v="FORTALECIMIENTO DE LA CAPACIDAD ANALÍTICA EN METROLOGÍA QUÍMICA Y BIOMEDICINA A NIVEL  NACIONAL"/>
    <n v="299076180"/>
    <n v="0"/>
    <n v="0"/>
    <n v="299076180"/>
    <n v="298903342.30000001"/>
    <n v="298903342.30000001"/>
    <n v="281688156.00999999"/>
    <n v="281688156.00999999"/>
    <s v="Propios"/>
    <s v="Productividad y competitividad de las empresas colombianas"/>
    <s v="4. TRANSFORMACIÓN PRODUCTIVA, INTERNACIONALIZACIÓN Y ACCIÓN CLÍMATICA / B. CIERRE DE BRECHAS TECNOLÓGICAS EN EL SECTOR PRODUCTIVO"/>
  </r>
  <r>
    <x v="27"/>
    <s v="350500"/>
    <x v="189"/>
    <s v="2017011000367"/>
    <x v="2"/>
    <s v="3502"/>
    <s v="0200"/>
    <s v="0007"/>
    <s v="40402B"/>
    <s v="0000"/>
    <n v="20"/>
    <s v="P"/>
    <s v="DESARROLLO DE LA OFERTA DE SERVICIOS EN METROLOGÍA FÍSICA EN EL ÁMBITO  NACIONAL"/>
    <n v="299076180"/>
    <n v="0"/>
    <n v="0"/>
    <n v="299076180"/>
    <n v="285662338.5"/>
    <n v="285662338.5"/>
    <n v="43485845.5"/>
    <n v="43485845.5"/>
    <s v="Propios"/>
    <s v="Productividad y competitividad de las empresas colombianas"/>
    <s v="4. TRANSFORMACIÓN PRODUCTIVA, INTERNACIONALIZACIÓN Y ACCIÓN CLÍMATICA / B. CIERRE DE BRECHAS TECNOLÓGICAS EN EL SECTOR PRODUCTIVO"/>
  </r>
  <r>
    <x v="1"/>
    <s v="110400"/>
    <x v="126"/>
    <m/>
    <x v="0"/>
    <s v="0003"/>
    <s v="0010"/>
    <s v="0000"/>
    <s v=""/>
    <s v="0000"/>
    <n v="10"/>
    <s v="C"/>
    <s v="SENTENCIAS Y CONCILIACIONES"/>
    <n v="300000000"/>
    <n v="0"/>
    <n v="0"/>
    <n v="300000000"/>
    <n v="300000000"/>
    <n v="80203447"/>
    <n v="80203447"/>
    <n v="80203447"/>
    <s v="Nacion"/>
    <s v="Transferencias"/>
    <s v="SENTENCIAS Y CONCILIACIONES"/>
  </r>
  <r>
    <x v="21"/>
    <s v="330101"/>
    <x v="59"/>
    <m/>
    <x v="0"/>
    <s v="0003"/>
    <s v="0010"/>
    <s v="0000"/>
    <s v=""/>
    <s v="0000"/>
    <n v="10"/>
    <s v="C"/>
    <s v="SENTENCIAS Y CONCILIACIONES"/>
    <n v="300000000"/>
    <n v="0"/>
    <n v="0"/>
    <n v="300000000"/>
    <n v="189862956.41999999"/>
    <n v="189862956.41999999"/>
    <n v="189862956.41999999"/>
    <n v="73797152"/>
    <s v="Nacion"/>
    <s v="Transferencias"/>
    <s v="SENTENCIAS Y CONCILIACIONES"/>
  </r>
  <r>
    <x v="6"/>
    <s v="120800"/>
    <x v="63"/>
    <m/>
    <x v="0"/>
    <s v="0003"/>
    <s v="0004"/>
    <s v="0002"/>
    <s v="0023"/>
    <s v="0000"/>
    <n v="10"/>
    <s v="C"/>
    <s v="INDEMNIZACIÓN POR DISMINUCIÓN DE LA CAPACIDAD PSICOFÍSICA (NO DE PENSIONES)"/>
    <n v="300000000"/>
    <n v="0"/>
    <n v="0"/>
    <n v="300000000"/>
    <n v="300000000"/>
    <n v="300000000"/>
    <n v="300000000"/>
    <n v="300000000"/>
    <s v="Nacion"/>
    <s v="Transferencias"/>
    <s v="INDEMNIZACIÓN POR DISMINUCIÓN DE LA CAPACIDAD PSICOFÍSICA (NO DE PENSIONES)"/>
  </r>
  <r>
    <x v="6"/>
    <s v="120101"/>
    <x v="22"/>
    <m/>
    <x v="0"/>
    <s v="0003"/>
    <s v="0003"/>
    <s v="0001"/>
    <s v="0065"/>
    <s v="0000"/>
    <n v="10"/>
    <s v="C"/>
    <s v="APOYO A LAS DISPOSICIONES PARA GARANTIZAR EL PLENO EJERCICIO DE LOS DERECHOS DE LAS PERSONAS CON DISCAPACIDAD. LEY 1618 DE 2013"/>
    <n v="0"/>
    <n v="300000000"/>
    <n v="0"/>
    <n v="300000000"/>
    <n v="300000000"/>
    <n v="300000000"/>
    <n v="300000000"/>
    <n v="300000000"/>
    <s v="Nacion"/>
    <s v="Transferencias"/>
    <s v="APOYO A LAS DISPOSICIONES PARA GARANTIZAR EL PLENO EJERCICIO DE LOS DERECHOS DE LAS PERSONAS CON DISCAPACIDAD. LEY 1618 DE 2013"/>
  </r>
  <r>
    <x v="4"/>
    <s v="151201"/>
    <x v="142"/>
    <m/>
    <x v="0"/>
    <s v="0007"/>
    <s v="0001"/>
    <s v="0000"/>
    <s v=""/>
    <s v="0000"/>
    <n v="20"/>
    <s v="P"/>
    <s v="CESANTÍAS"/>
    <n v="300000000"/>
    <n v="0"/>
    <n v="0"/>
    <n v="300000000"/>
    <n v="190857038"/>
    <n v="190857038"/>
    <n v="190857038"/>
    <n v="190857038"/>
    <s v="Propios"/>
    <s v="Transferencias"/>
    <s v="CESANTÍAS"/>
  </r>
  <r>
    <x v="7"/>
    <s v="241200"/>
    <x v="138"/>
    <m/>
    <x v="0"/>
    <s v="0003"/>
    <s v="0004"/>
    <s v="0002"/>
    <s v="0001"/>
    <s v="0000"/>
    <n v="20"/>
    <s v="P"/>
    <s v="MESADAS PENSIONALES (DE PENSIONES)"/>
    <n v="300000000"/>
    <n v="0"/>
    <n v="0"/>
    <n v="300000000"/>
    <n v="300000000"/>
    <n v="294444566"/>
    <n v="294444566"/>
    <n v="294444566"/>
    <s v="Propios"/>
    <s v="Transferencias"/>
    <s v="MESADAS PENSIONALES (DE PENSIONES)"/>
  </r>
  <r>
    <x v="7"/>
    <s v="240200"/>
    <x v="75"/>
    <s v="2017011000416"/>
    <x v="2"/>
    <s v="2499"/>
    <s v="0600"/>
    <s v="0018"/>
    <s v="51102D"/>
    <s v="0000"/>
    <n v="16"/>
    <s v="C"/>
    <s v="IMPLEMENTACIÓN , MONITOREO Y SEGUIMIENTO DEL MODELO INTEGRADO DE PLANEACIÓN Y GESTIÓN - MIPG DE INVIAS.  NACIONAL"/>
    <n v="300000000"/>
    <n v="0"/>
    <n v="0"/>
    <n v="300000000"/>
    <n v="300000000"/>
    <n v="297586667"/>
    <n v="286016259"/>
    <n v="286016259"/>
    <s v="Nacion"/>
    <s v="Fortalecimiento de la gestión y dirección del Sector Transporte"/>
    <s v="5. CONVERGENCIA REGIONAL / D. INTEGRACIÓN DE TERRITORIOS BAJO EL PRINCIPIO DE LA CONECTIVIDAD FÍSICA Y LA MULTIMODALIDAD"/>
  </r>
  <r>
    <x v="0"/>
    <s v="171800"/>
    <x v="49"/>
    <s v="2022011000027"/>
    <x v="2"/>
    <s v="1709"/>
    <s v="1100"/>
    <s v="0007"/>
    <s v="30101B"/>
    <s v="0000"/>
    <n v="20"/>
    <s v="P"/>
    <s v="IMPLEMENTACION DEL FONDO NACIONAL DE ADECUACION DE TIERRAS - FONAT A NIVEL  NACIONAL"/>
    <n v="300000000"/>
    <n v="0"/>
    <n v="0"/>
    <n v="300000000"/>
    <n v="96167365"/>
    <n v="96167365"/>
    <n v="0"/>
    <n v="0"/>
    <s v="Propios"/>
    <s v="Infraestructura productiva y comercialización"/>
    <s v="3. DERECHO HUMANO A LA ALIMENTACIÓN / B. PROVEER ACCESO A FACTORES PRODUCTIVOS EN FORMA OPORTUNA Y SIMULTÁNEA"/>
  </r>
  <r>
    <x v="19"/>
    <s v="190300"/>
    <x v="128"/>
    <s v="2017011000385"/>
    <x v="2"/>
    <s v="1999"/>
    <s v="0300"/>
    <s v="0004"/>
    <s v="53105B"/>
    <s v="0000"/>
    <n v="20"/>
    <s v="P"/>
    <s v="FORTALECIMIENTO CONSTRUCCIÓN, ADECUACIÓN Y MANTENIMIENTO DE INFRAESTRUCTURA FÍSICA DEL INSTITUTO NACIONAL DE SALUD  NACIONAL"/>
    <n v="302000000"/>
    <n v="0"/>
    <n v="0"/>
    <n v="302000000"/>
    <n v="290425381"/>
    <n v="277252438.60000002"/>
    <n v="188804135"/>
    <n v="188804135"/>
    <s v="Propios"/>
    <s v="Fortalecimiento de la gestión y dirección del Sector Salud y Protección Social"/>
    <s v="5. CONVERGENCIA REGIONAL / B. ENTIDADES PÚBLICAS TERRITORIALES Y NACIONALES FORTALECIDAS"/>
  </r>
  <r>
    <x v="13"/>
    <s v="322600"/>
    <x v="146"/>
    <m/>
    <x v="0"/>
    <s v="0002"/>
    <s v="0000"/>
    <s v="0000"/>
    <s v=""/>
    <s v="0000"/>
    <n v="16"/>
    <s v="S"/>
    <s v="ADQUISICIÓN DE BIENES  Y SERVICIOS"/>
    <n v="0"/>
    <n v="302096286"/>
    <n v="0"/>
    <n v="302096286"/>
    <n v="299664712"/>
    <n v="299664712"/>
    <n v="299664712"/>
    <n v="299664712"/>
    <s v="Nacion"/>
    <s v="Gastos Generales"/>
    <s v="ADQUISICIÓN DE BIENES  Y SERVICIOS"/>
  </r>
  <r>
    <x v="14"/>
    <s v="380100"/>
    <x v="164"/>
    <m/>
    <x v="0"/>
    <s v="0008"/>
    <s v="0004"/>
    <s v="0001"/>
    <s v=""/>
    <s v="0000"/>
    <n v="20"/>
    <s v="P"/>
    <s v="CUOTA DE FISCALIZACIÓN Y AUDITAJE"/>
    <n v="302539400"/>
    <n v="0"/>
    <n v="0"/>
    <n v="302539400"/>
    <n v="259959189"/>
    <n v="259959189"/>
    <n v="259959189"/>
    <n v="259959189"/>
    <s v="Propios"/>
    <s v="Gastos Generales"/>
    <s v="CUOTA DE FISCALIZACIÓN Y AUDITAJE"/>
  </r>
  <r>
    <x v="19"/>
    <s v="191301"/>
    <x v="134"/>
    <s v="202300000000338"/>
    <x v="2"/>
    <s v="1999"/>
    <s v="0300"/>
    <s v="0006"/>
    <s v="20108B"/>
    <s v="0000"/>
    <n v="21"/>
    <s v="P"/>
    <s v="IMPLEMENTACIÓN ACTUALIZACIÓN Y AUTOMATIZACIÓN DE LOS PROCESOS PARA EL RECONOCIMIENTO DE LAS PRESTACIONES ECONÓMICAS, LA PRESERVACIÓN DE LA INFORMACIÓN A LARGO PLAZO Y SU DILIGENTE ACCESO  BOGOTÁ"/>
    <n v="307000000"/>
    <n v="0"/>
    <n v="0"/>
    <n v="307000000"/>
    <n v="299843025"/>
    <n v="299843025"/>
    <n v="203690583"/>
    <n v="203690583"/>
    <s v="Propios"/>
    <s v="Fortalecimiento de la gestión y dirección del Sector Salud y Protección Social"/>
    <s v="2. SEGURIDAD HUMANA Y JUSTICIA SOCIAL / B. PROTECCIÓN DE LAS PERSONAS, DE LAS INFRAESTRUCTURAS DIGITALES, FORTALECIMIENTO DE LAS ENTIDADES DEL ESTADO Y GARANTÍA EN LA PRESTACIÓN DE SUS SERVICIOS EN EL ENTORNO DIGITAL"/>
  </r>
  <r>
    <x v="4"/>
    <s v="150104"/>
    <x v="29"/>
    <m/>
    <x v="0"/>
    <s v="0003"/>
    <s v="0004"/>
    <s v="0002"/>
    <s v="0012"/>
    <s v="0000"/>
    <n v="10"/>
    <s v="C"/>
    <s v="INCAPACIDADES Y LICENCIAS DE MATERNIDAD Y PATERNIDAD (NO DE PENSIONES)"/>
    <n v="475000000"/>
    <n v="0"/>
    <n v="167000000"/>
    <n v="308000000"/>
    <n v="307593203.06"/>
    <n v="307593203.06"/>
    <n v="307593203.06"/>
    <n v="307593203.06"/>
    <s v="Nacion"/>
    <s v="Transferencias"/>
    <s v="INCAPACIDADES Y LICENCIAS DE MATERNIDAD Y PATERNIDAD (NO DE PENSIONES)"/>
  </r>
  <r>
    <x v="13"/>
    <s v="321100"/>
    <x v="145"/>
    <m/>
    <x v="0"/>
    <s v="0001"/>
    <s v="0001"/>
    <s v="0003"/>
    <s v=""/>
    <s v="0000"/>
    <n v="10"/>
    <s v="C"/>
    <s v="REMUNERACIONES NO CONSTITUTIVAS DE FACTOR SALARIAL"/>
    <n v="310620000"/>
    <n v="0"/>
    <n v="0"/>
    <n v="310620000"/>
    <n v="310620000"/>
    <n v="310620000"/>
    <n v="310620000"/>
    <n v="310620000"/>
    <s v="Nacion"/>
    <s v="Gastos de Personal"/>
    <s v="REMUNERACIONES NO CONSTITUTIVAS DE FACTOR SALARIAL"/>
  </r>
  <r>
    <x v="27"/>
    <s v="350500"/>
    <x v="189"/>
    <s v="2017011000369"/>
    <x v="2"/>
    <s v="3599"/>
    <s v="0200"/>
    <s v="0004"/>
    <s v="40401C"/>
    <s v="0000"/>
    <n v="20"/>
    <s v="P"/>
    <s v="INNOVACIÓN DE LAS TECNOLOGÍAS DE INFORMACIÓN EN EL INSTITUTO DE METROLOGIA  NACIONAL"/>
    <n v="310641411"/>
    <n v="0"/>
    <n v="0"/>
    <n v="310641411"/>
    <n v="303392052"/>
    <n v="303392052"/>
    <n v="59923093"/>
    <n v="59923093"/>
    <s v="Propios"/>
    <s v="Fortalecimiento de la gestión y dirección del Sector Comercio, Industria y Turismo"/>
    <s v="4. TRANSFORMACIÓN PRODUCTIVA, INTERNACIONALIZACIÓN Y ACCIÓN CLÍMATICA / C. POLÍTICAS DE COMPETENCIA, CONSUMIDOR E INFRAESTRUCTURA DE LA CALIDAD MODERNAS"/>
  </r>
  <r>
    <x v="17"/>
    <s v="040101"/>
    <x v="78"/>
    <m/>
    <x v="0"/>
    <s v="0008"/>
    <s v="0004"/>
    <s v="0001"/>
    <s v=""/>
    <s v="0000"/>
    <n v="10"/>
    <s v="S"/>
    <s v="CUOTA DE FISCALIZACIÓN Y AUDITAJE"/>
    <n v="0"/>
    <n v="311485826"/>
    <n v="0"/>
    <n v="311485826"/>
    <n v="311485826"/>
    <n v="311485826"/>
    <n v="311485826"/>
    <n v="311485826"/>
    <s v="Nacion"/>
    <s v="Gastos Generales"/>
    <s v="CUOTA DE FISCALIZACIÓN Y AUDITAJE"/>
  </r>
  <r>
    <x v="31"/>
    <s v="460300"/>
    <x v="156"/>
    <s v="202300000000219"/>
    <x v="2"/>
    <s v="4699"/>
    <s v="1500"/>
    <s v="0002"/>
    <s v="707010"/>
    <s v="0000"/>
    <n v="10"/>
    <s v="C"/>
    <s v="MEJORAMIENTO DE LA INFRAESTRUCTURA FÍSICA DEL INSTITUTO NACIONAL PARA SORDOS  BOGOTÁ"/>
    <n v="399321449"/>
    <n v="0"/>
    <n v="84646370"/>
    <n v="314675079"/>
    <n v="308930939"/>
    <n v="308930939"/>
    <n v="286207878.22000003"/>
    <n v="269959729.07999998"/>
    <s v="Nacion"/>
    <e v="#N/A"/>
    <s v="7. ACTORES DIFERENCIALES PARA EL CAMBIO / 1. UNA GOBERNANZA SÓLIDA PARA POTENCIAR LA GARANTÍA DE DERECHOS DE LA POBLACIÓN CON DISCAPACIDAD"/>
  </r>
  <r>
    <x v="14"/>
    <s v="050101"/>
    <x v="181"/>
    <m/>
    <x v="0"/>
    <s v="0003"/>
    <s v="0004"/>
    <s v="0002"/>
    <s v="0001"/>
    <s v="0000"/>
    <n v="10"/>
    <s v="C"/>
    <s v="MESADAS PENSIONALES (DE PENSIONES)"/>
    <n v="302499465"/>
    <n v="13500000"/>
    <n v="0"/>
    <n v="315999465"/>
    <n v="315999465"/>
    <n v="313383211"/>
    <n v="313383211"/>
    <n v="313383211"/>
    <s v="Nacion"/>
    <s v="Transferencias"/>
    <s v="MESADAS PENSIONALES (DE PENSIONES)"/>
  </r>
  <r>
    <x v="2"/>
    <s v="130900"/>
    <x v="183"/>
    <m/>
    <x v="0"/>
    <s v="0008"/>
    <s v="0001"/>
    <s v="0000"/>
    <s v=""/>
    <s v="0000"/>
    <n v="20"/>
    <s v="P"/>
    <s v="IMPUESTOS"/>
    <n v="317000000"/>
    <n v="0"/>
    <n v="0"/>
    <n v="317000000"/>
    <n v="248986000"/>
    <n v="248986000"/>
    <n v="248986000"/>
    <n v="248986000"/>
    <s v="Propios"/>
    <s v="Gastos Generales"/>
    <s v="IMPUESTOS"/>
  </r>
  <r>
    <x v="10"/>
    <s v="225731"/>
    <x v="193"/>
    <m/>
    <x v="0"/>
    <s v="0003"/>
    <s v="0003"/>
    <s v="0004"/>
    <s v="0061"/>
    <s v="0000"/>
    <n v="10"/>
    <s v="C"/>
    <s v="A  INSTITUCIONES  DE EDUCACIÓN SUPERIOR PÚBLICAS – DESCUENTO DE MATRÍCULAS POR VOTACIONES (LEY 2019 DE 2020)"/>
    <n v="318475388"/>
    <n v="0"/>
    <n v="0"/>
    <n v="318475388"/>
    <n v="318475388"/>
    <n v="318475388"/>
    <n v="318475388"/>
    <n v="318475388"/>
    <s v="Nacion"/>
    <s v="Transferencias"/>
    <s v="A  INSTITUCIONES  DE EDUCACIÓN SUPERIOR PÚBLICAS – DESCUENTO DE MATRÍCULAS POR VOTACIONES (LEY 2019 DE 2020)"/>
  </r>
  <r>
    <x v="2"/>
    <s v="130118"/>
    <x v="45"/>
    <m/>
    <x v="0"/>
    <s v="0002"/>
    <s v="0000"/>
    <s v="0000"/>
    <s v=""/>
    <s v="0000"/>
    <n v="10"/>
    <s v="C"/>
    <s v="ADQUISICIÓN DE BIENES  Y SERVICIOS"/>
    <n v="319000000"/>
    <n v="0"/>
    <n v="0"/>
    <n v="319000000"/>
    <n v="318804789.44999999"/>
    <n v="318804789.44999999"/>
    <n v="302808494.92000002"/>
    <n v="287026129.55000001"/>
    <s v="Nacion"/>
    <s v="Gastos Generales"/>
    <s v="ADQUISICIÓN DE BIENES  Y SERVICIOS"/>
  </r>
  <r>
    <x v="28"/>
    <s v="360101"/>
    <x v="91"/>
    <m/>
    <x v="0"/>
    <s v="0003"/>
    <s v="0004"/>
    <s v="0002"/>
    <s v="0038"/>
    <s v="0000"/>
    <n v="16"/>
    <s v="S"/>
    <s v="FONDO DE PENSIONES PÚBLICAS DE NIVEL NACIONAL - PENSIONES SUPERINTENDENCIA DE VALORES (DE PENSIONES)"/>
    <n v="262418000"/>
    <n v="58835188"/>
    <n v="0"/>
    <n v="321253188"/>
    <n v="321253188"/>
    <n v="321253188"/>
    <n v="316227467.85000002"/>
    <n v="316186031.25"/>
    <s v="Nacion"/>
    <s v="Transferencias"/>
    <s v="FONDO DE PENSIONES PÚBLICAS DE NIVEL NACIONAL - PENSIONES SUPERINTENDENCIA DE VALORES (DE PENSIONES)"/>
  </r>
  <r>
    <x v="11"/>
    <s v="230600"/>
    <x v="102"/>
    <m/>
    <x v="0"/>
    <s v="0008"/>
    <s v="0001"/>
    <s v="0000"/>
    <s v=""/>
    <s v="0000"/>
    <n v="20"/>
    <s v="P"/>
    <s v="IMPUESTOS"/>
    <n v="249152000"/>
    <n v="73582282"/>
    <n v="0"/>
    <n v="322734282"/>
    <n v="245597098"/>
    <n v="245597098"/>
    <n v="245597098"/>
    <n v="245597098"/>
    <s v="Propios"/>
    <s v="Gastos Generales"/>
    <s v="IMPUESTOS"/>
  </r>
  <r>
    <x v="1"/>
    <s v="110400"/>
    <x v="126"/>
    <m/>
    <x v="0"/>
    <s v="0008"/>
    <s v="0001"/>
    <s v="0000"/>
    <s v=""/>
    <s v="0000"/>
    <n v="20"/>
    <s v="P"/>
    <s v="IMPUESTOS"/>
    <n v="323000000"/>
    <n v="0"/>
    <n v="0"/>
    <n v="323000000"/>
    <n v="323000000"/>
    <n v="282741205.72000003"/>
    <n v="282741205.72000003"/>
    <n v="282741205.72000003"/>
    <s v="Propios"/>
    <s v="Gastos Generales"/>
    <s v="IMPUESTOS"/>
  </r>
  <r>
    <x v="13"/>
    <s v="322900"/>
    <x v="135"/>
    <m/>
    <x v="0"/>
    <s v="0001"/>
    <s v="0001"/>
    <s v="0003"/>
    <s v=""/>
    <s v="0000"/>
    <n v="10"/>
    <s v="C"/>
    <s v="REMUNERACIONES NO CONSTITUTIVAS DE FACTOR SALARIAL"/>
    <n v="324375000"/>
    <n v="0"/>
    <n v="0"/>
    <n v="324375000"/>
    <n v="324375000"/>
    <n v="324375000"/>
    <n v="324375000"/>
    <n v="324375000"/>
    <s v="Nacion"/>
    <s v="Gastos de Personal"/>
    <s v="REMUNERACIONES NO CONSTITUTIVAS DE FACTOR SALARIAL"/>
  </r>
  <r>
    <x v="13"/>
    <s v="322700"/>
    <x v="127"/>
    <m/>
    <x v="0"/>
    <s v="0001"/>
    <s v="0001"/>
    <s v="0002"/>
    <s v=""/>
    <s v="0000"/>
    <n v="16"/>
    <s v="S"/>
    <s v="CONTRIBUCIONES INHERENTES A LA NÓMINA"/>
    <n v="0"/>
    <n v="325826458"/>
    <n v="0"/>
    <n v="325826458"/>
    <n v="325826458"/>
    <n v="325826458"/>
    <n v="325826458"/>
    <n v="325826458"/>
    <s v="Nacion"/>
    <s v="Gastos de Personal"/>
    <s v="CONTRIBUCIONES INHERENTES A LA NÓMINA"/>
  </r>
  <r>
    <x v="4"/>
    <s v="152000"/>
    <x v="12"/>
    <m/>
    <x v="0"/>
    <s v="0008"/>
    <s v="0001"/>
    <s v="0000"/>
    <s v=""/>
    <s v="0000"/>
    <n v="20"/>
    <s v="P"/>
    <s v="IMPUESTOS"/>
    <n v="286000000"/>
    <n v="40000000"/>
    <n v="0"/>
    <n v="326000000"/>
    <n v="321467835"/>
    <n v="321467835"/>
    <n v="321467835"/>
    <n v="321467835"/>
    <s v="Propios"/>
    <s v="Gastos Generales"/>
    <s v="IMPUESTOS"/>
  </r>
  <r>
    <x v="27"/>
    <s v="350200"/>
    <x v="88"/>
    <m/>
    <x v="0"/>
    <s v="0008"/>
    <s v="0001"/>
    <s v="0000"/>
    <s v=""/>
    <s v="0000"/>
    <n v="20"/>
    <s v="P"/>
    <s v="IMPUESTOS"/>
    <n v="238090000"/>
    <n v="88609375"/>
    <n v="0"/>
    <n v="326699375"/>
    <n v="326095728"/>
    <n v="326034692"/>
    <n v="326034692"/>
    <n v="320132792"/>
    <s v="Propios"/>
    <s v="Gastos Generales"/>
    <s v="IMPUESTOS"/>
  </r>
  <r>
    <x v="6"/>
    <s v="120400"/>
    <x v="7"/>
    <m/>
    <x v="0"/>
    <s v="0008"/>
    <s v="0005"/>
    <s v="0000"/>
    <s v=""/>
    <s v="0000"/>
    <n v="20"/>
    <s v="P"/>
    <s v="MULTAS, SANCIONES E INTERESES DE MORA"/>
    <n v="0"/>
    <n v="327094864"/>
    <n v="0"/>
    <n v="327094864"/>
    <n v="323857000"/>
    <n v="323857000"/>
    <n v="323857000"/>
    <n v="309773000"/>
    <s v="Propios"/>
    <s v="Gastos Generales"/>
    <s v="MULTAS, SANCIONES E INTERESES DE MORA"/>
  </r>
  <r>
    <x v="13"/>
    <s v="323700"/>
    <x v="168"/>
    <m/>
    <x v="0"/>
    <s v="0002"/>
    <s v="0000"/>
    <s v="0000"/>
    <s v=""/>
    <s v="0000"/>
    <n v="10"/>
    <s v="C"/>
    <s v="ADQUISICIÓN DE BIENES  Y SERVICIOS"/>
    <n v="327354000"/>
    <n v="0"/>
    <n v="0"/>
    <n v="327354000"/>
    <n v="327353999.20999998"/>
    <n v="326843463.20999998"/>
    <n v="260954754.21000001"/>
    <n v="260954754.21000001"/>
    <s v="Nacion"/>
    <s v="Gastos Generales"/>
    <s v="ADQUISICIÓN DE BIENES  Y SERVICIOS"/>
  </r>
  <r>
    <x v="21"/>
    <s v="330400"/>
    <x v="132"/>
    <s v="2020011000011"/>
    <x v="2"/>
    <s v="3399"/>
    <s v="1603"/>
    <s v="0006"/>
    <s v="20302D"/>
    <s v="0000"/>
    <n v="21"/>
    <s v="P"/>
    <s v="FORTALECIMIENTO DE LA PLANEACION Y GESTION INSTITUCIONAL EN EL ARCHIVO GENERAL DE LA NACION  NACIONAL"/>
    <n v="327856486"/>
    <n v="0"/>
    <n v="0"/>
    <n v="327856486"/>
    <n v="327662678"/>
    <n v="319586111.44"/>
    <n v="319586111.44"/>
    <n v="305727608.44"/>
    <s v="Propios"/>
    <s v="Fortalecimiento de la gestión y dirección del Sector Cultura "/>
    <s v="2. SEGURIDAD HUMANA Y JUSTICIA SOCIAL / D. GOBERNANZA CULTURAL"/>
  </r>
  <r>
    <x v="1"/>
    <s v="110400"/>
    <x v="126"/>
    <s v="202300000000144"/>
    <x v="2"/>
    <s v="1103"/>
    <s v="1002"/>
    <s v="0003"/>
    <s v="53105B"/>
    <s v="0000"/>
    <n v="21"/>
    <s v="P"/>
    <s v="FORTALECIMIENTO INSTITUCIONAL DEL SERVICIO A LA CIUDADANÍA Y DE ACCIONES PARA LA PARTICIPACIÓN DEMOCRÁTICA DE LA POBLACIÓN MIGRANTE Y COMUNIDADES DE ACOGIDA A NIVEL   NACIONAL"/>
    <n v="328000000"/>
    <n v="0"/>
    <n v="0"/>
    <n v="328000000"/>
    <n v="326090337"/>
    <n v="301071947.99000001"/>
    <n v="77634601.989999995"/>
    <n v="77634601.989999995"/>
    <s v="Propios"/>
    <s v="Política migratoria y servicio al ciudadano"/>
    <s v="5. CONVERGENCIA REGIONAL / B. ENTIDADES PÚBLICAS TERRITORIALES Y NACIONALES FORTALECIDAS"/>
  </r>
  <r>
    <x v="13"/>
    <s v="320104"/>
    <x v="55"/>
    <m/>
    <x v="0"/>
    <s v="0003"/>
    <s v="0004"/>
    <s v="0002"/>
    <s v="0012"/>
    <s v="0000"/>
    <n v="11"/>
    <s v="S"/>
    <s v="INCAPACIDADES Y LICENCIAS DE MATERNIDAD Y PATERNIDAD (NO DE PENSIONES)"/>
    <n v="275100000"/>
    <n v="52971884"/>
    <n v="0"/>
    <n v="328071884"/>
    <n v="164956575"/>
    <n v="164956575"/>
    <n v="164956575"/>
    <n v="164956575"/>
    <s v="Nacion"/>
    <s v="Transferencias"/>
    <s v="INCAPACIDADES Y LICENCIAS DE MATERNIDAD Y PATERNIDAD (NO DE PENSIONES)"/>
  </r>
  <r>
    <x v="13"/>
    <s v="320102"/>
    <x v="186"/>
    <m/>
    <x v="0"/>
    <s v="0008"/>
    <s v="0001"/>
    <s v="0000"/>
    <s v=""/>
    <s v="0000"/>
    <n v="10"/>
    <s v="C"/>
    <s v="IMPUESTOS"/>
    <n v="330000000"/>
    <n v="0"/>
    <n v="0"/>
    <n v="330000000"/>
    <n v="306127081"/>
    <n v="306127081"/>
    <n v="306127081"/>
    <n v="306127081"/>
    <s v="Nacion"/>
    <s v="Gastos Generales"/>
    <s v="IMPUESTOS"/>
  </r>
  <r>
    <x v="27"/>
    <s v="350200"/>
    <x v="88"/>
    <m/>
    <x v="0"/>
    <s v="0003"/>
    <s v="0004"/>
    <s v="0002"/>
    <s v="0012"/>
    <s v="0000"/>
    <n v="20"/>
    <s v="P"/>
    <s v="INCAPACIDADES Y LICENCIAS DE MATERNIDAD Y PATERNIDAD (NO DE PENSIONES)"/>
    <n v="330386000"/>
    <n v="0"/>
    <n v="0"/>
    <n v="330386000"/>
    <n v="330386000"/>
    <n v="316857819"/>
    <n v="316857819"/>
    <n v="316857819"/>
    <s v="Propios"/>
    <s v="Transferencias"/>
    <s v="INCAPACIDADES Y LICENCIAS DE MATERNIDAD Y PATERNIDAD (NO DE PENSIONES)"/>
  </r>
  <r>
    <x v="27"/>
    <s v="350500"/>
    <x v="189"/>
    <m/>
    <x v="0"/>
    <s v="0003"/>
    <s v="0003"/>
    <s v="0001"/>
    <s v="0999"/>
    <s v="0000"/>
    <n v="10"/>
    <s v="C"/>
    <s v="OTRAS TRANSFERENCIAS - DISTRIBUCIÓN PREVIO CONCEPTO DGPPN"/>
    <n v="341704000"/>
    <n v="0"/>
    <n v="11000000"/>
    <n v="330704000"/>
    <n v="0"/>
    <n v="0"/>
    <n v="0"/>
    <n v="0"/>
    <s v="Nacion"/>
    <s v="Transferencias"/>
    <s v="OTRAS TRANSFERENCIAS - DISTRIBUCIÓN PREVIO CONCEPTO DGPPN"/>
  </r>
  <r>
    <x v="0"/>
    <s v="170101"/>
    <x v="13"/>
    <m/>
    <x v="0"/>
    <s v="0003"/>
    <s v="0004"/>
    <s v="0002"/>
    <s v="0004"/>
    <s v="0000"/>
    <n v="10"/>
    <s v="C"/>
    <s v="BONOS PENSIONALES (DE PENSIONES)"/>
    <n v="1485678000"/>
    <n v="0"/>
    <n v="1154065335"/>
    <n v="331612665"/>
    <n v="331612664.93000001"/>
    <n v="60608000"/>
    <n v="60608000"/>
    <n v="60608000"/>
    <s v="Nacion"/>
    <s v="Transferencias"/>
    <s v="BONOS PENSIONALES (DE PENSIONES)"/>
  </r>
  <r>
    <x v="5"/>
    <s v="020101"/>
    <x v="48"/>
    <m/>
    <x v="0"/>
    <s v="0008"/>
    <s v="0001"/>
    <s v="0000"/>
    <s v=""/>
    <s v="0000"/>
    <n v="10"/>
    <s v="C"/>
    <s v="IMPUESTOS"/>
    <n v="406000000"/>
    <n v="0"/>
    <n v="72826250"/>
    <n v="333173750"/>
    <n v="325173750"/>
    <n v="325173750"/>
    <n v="325173750"/>
    <n v="325173750"/>
    <s v="Nacion"/>
    <s v="Gastos Generales"/>
    <s v="IMPUESTOS"/>
  </r>
  <r>
    <x v="11"/>
    <s v="231100"/>
    <x v="194"/>
    <m/>
    <x v="0"/>
    <s v="0008"/>
    <s v="0004"/>
    <s v="0001"/>
    <s v=""/>
    <s v="0000"/>
    <n v="20"/>
    <s v="P"/>
    <s v="CUOTA DE FISCALIZACIÓN Y AUDITAJE"/>
    <n v="250097000"/>
    <n v="87222511"/>
    <n v="0"/>
    <n v="337319511"/>
    <n v="337319511"/>
    <n v="337319511"/>
    <n v="337319511"/>
    <n v="337319511"/>
    <s v="Propios"/>
    <s v="Gastos Generales"/>
    <s v="CUOTA DE FISCALIZACIÓN Y AUDITAJE"/>
  </r>
  <r>
    <x v="15"/>
    <s v="250101"/>
    <x v="83"/>
    <m/>
    <x v="0"/>
    <s v="0003"/>
    <s v="0003"/>
    <s v="0001"/>
    <s v="0053"/>
    <s v="0000"/>
    <n v="10"/>
    <s v="C"/>
    <s v="FONDO DE PROTECCIÓN DE JUSTICIA. DECRETO 1890 DE 1999 Y DECRETO 200 DE 2003"/>
    <n v="340000000"/>
    <n v="0"/>
    <n v="0"/>
    <n v="340000000"/>
    <n v="340000000"/>
    <n v="340000000"/>
    <n v="0"/>
    <n v="0"/>
    <s v="Nacion"/>
    <s v="Transferencias"/>
    <s v="FONDO DE PROTECCIÓN DE JUSTICIA. DECRETO 1890 DE 1999 Y DECRETO 200 DE 2003"/>
  </r>
  <r>
    <x v="19"/>
    <s v="190300"/>
    <x v="128"/>
    <s v="2017011000382"/>
    <x v="2"/>
    <s v="1999"/>
    <s v="0300"/>
    <s v="0005"/>
    <s v="53105B"/>
    <s v="0000"/>
    <n v="20"/>
    <s v="P"/>
    <s v="FORTALECIMIENTO INSTITUCIONAL EN TECNOLOGÍAS DE INFORMACIÓN Y COMUNICACIONES  NACIONAL"/>
    <n v="340000000"/>
    <n v="0"/>
    <n v="0"/>
    <n v="340000000"/>
    <n v="340000000"/>
    <n v="340000000"/>
    <n v="340000000"/>
    <n v="330510001"/>
    <s v="Propios"/>
    <s v="Fortalecimiento de la gestión y dirección del Sector Salud y Protección Social"/>
    <s v="5. CONVERGENCIA REGIONAL / B. ENTIDADES PÚBLICAS TERRITORIALES Y NACIONALES FORTALECIDAS"/>
  </r>
  <r>
    <x v="27"/>
    <s v="350101"/>
    <x v="103"/>
    <s v="202300000000457"/>
    <x v="2"/>
    <s v="3599"/>
    <s v="0200"/>
    <s v="0008"/>
    <s v="53105B"/>
    <s v="0000"/>
    <n v="15"/>
    <s v="C"/>
    <s v="FORTALECIMIENTO DE LA PLANEACIÓN ESTRATÉGICA, PRODUCCIÓN, ANÁLISIS, DIFUSIÓN Y EVALUACIÓN DE INSTRUMENTOS DE POLÍTICA PÚBLICA Y DE INFORMACIÓN ESTADÍSTICA SECTORIAL   NACIONAL"/>
    <n v="0"/>
    <n v="662367600"/>
    <n v="320000000"/>
    <n v="342367600"/>
    <n v="207434832.66999999"/>
    <n v="207434832.66999999"/>
    <n v="207434832.66999999"/>
    <n v="207434832.66999999"/>
    <s v="Nacion"/>
    <s v="Fortalecimiento de la gestión y dirección del Sector Comercio, Industria y Turismo"/>
    <s v="5. CONVERGENCIA REGIONAL / B. ENTIDADES PÚBLICAS TERRITORIALES Y NACIONALES FORTALECIDAS"/>
  </r>
  <r>
    <x v="16"/>
    <s v="440300"/>
    <x v="85"/>
    <m/>
    <x v="0"/>
    <s v="0008"/>
    <s v="0004"/>
    <s v="0001"/>
    <s v=""/>
    <s v="0000"/>
    <n v="11"/>
    <s v="S"/>
    <s v="CUOTA DE FISCALIZACIÓN Y AUDITAJE"/>
    <n v="343000000"/>
    <n v="0"/>
    <n v="0"/>
    <n v="343000000"/>
    <n v="343000000"/>
    <n v="343000000"/>
    <n v="343000000"/>
    <n v="343000000"/>
    <s v="Nacion"/>
    <s v="Gastos Generales"/>
    <s v="CUOTA DE FISCALIZACIÓN Y AUDITAJE"/>
  </r>
  <r>
    <x v="4"/>
    <s v="150300"/>
    <x v="26"/>
    <m/>
    <x v="0"/>
    <s v="0003"/>
    <s v="0004"/>
    <s v="0002"/>
    <s v="0037"/>
    <s v="0000"/>
    <n v="20"/>
    <s v="P"/>
    <s v="BIENESTAR SOCIAL AFILIADOS DE LA CAJA DE RETIRO DE LAS FUERZAS MILITARES Y LA CAJA DE SUELDOS DE RETIRO DE LA POLICÍA NACIONAL, DECRETOS 2002 Y 2003 DE 1984 (NO DE PENSIONES)"/>
    <n v="470000000"/>
    <n v="0"/>
    <n v="125683000"/>
    <n v="344317000"/>
    <n v="344316193.80000001"/>
    <n v="344316193.80000001"/>
    <n v="344316193.80000001"/>
    <n v="342298017.79000002"/>
    <s v="Propios"/>
    <s v="Transferencias"/>
    <s v="BIENESTAR SOCIAL AFILIADOS DE LA CAJA DE RETIRO DE LAS FUERZAS MILITARES Y LA CAJA DE SUELDOS DE RETIRO DE LA POLICÍA NACIONAL, DECRETOS 2002 Y 2003 DE 1984 (NO DE PENSIONES)"/>
  </r>
  <r>
    <x v="19"/>
    <s v="190300"/>
    <x v="128"/>
    <s v="2017011000377"/>
    <x v="2"/>
    <s v="1901"/>
    <s v="0300"/>
    <s v="0017"/>
    <s v="20201C"/>
    <s v="0000"/>
    <n v="21"/>
    <s v="P"/>
    <s v="INVESTIGACIÓN EN SALUD PÚBLICA Y BIOMEDICINA  NACIONAL"/>
    <n v="345000000"/>
    <n v="0"/>
    <n v="0"/>
    <n v="345000000"/>
    <n v="342558927"/>
    <n v="336154450"/>
    <n v="161870523"/>
    <n v="161870523"/>
    <s v="Propios"/>
    <s v="Salud pública y prestación de servicios  "/>
    <s v="2. SEGURIDAD HUMANA Y JUSTICIA SOCIAL / C. MÁS GOBERNANZA Y GOBERNABILIDAD, MEJORES SISTEMAS DE INFORMACIÓN EN SALUD"/>
  </r>
  <r>
    <x v="14"/>
    <s v="050101"/>
    <x v="181"/>
    <s v="202300000000136"/>
    <x v="2"/>
    <s v="0505"/>
    <s v="1000"/>
    <s v="0006"/>
    <s v="53105B"/>
    <s v="0000"/>
    <n v="11"/>
    <s v="C"/>
    <s v="FORMULACIÓN FORTALECIMIENTO DE LAS CAPACIDADES INSTITUCIONALES PARA LA PRESTACIÓN OPTIMA DE UN SERVICIO PÚBLICO DE CALIDAD A LAS CIUDADANÍAS  BOGOTÁ"/>
    <n v="0"/>
    <n v="348174366"/>
    <n v="0"/>
    <n v="348174366"/>
    <n v="266469376"/>
    <n v="266469376"/>
    <n v="266469376"/>
    <n v="266042980"/>
    <s v="Nacion"/>
    <s v="Fortalecimiento de la Gestión Pública en las Entidades Nacionales y Territoriales"/>
    <s v="5. CONVERGENCIA REGIONAL / B. ENTIDADES PÚBLICAS TERRITORIALES Y NACIONALES FORTALECIDAS"/>
  </r>
  <r>
    <x v="13"/>
    <s v="322300"/>
    <x v="162"/>
    <m/>
    <x v="0"/>
    <s v="0003"/>
    <s v="0010"/>
    <s v="0000"/>
    <s v=""/>
    <s v="0000"/>
    <n v="16"/>
    <s v="S"/>
    <s v="SENTENCIAS Y CONCILIACIONES"/>
    <n v="0"/>
    <n v="352488169"/>
    <n v="0"/>
    <n v="352488169"/>
    <n v="352488169"/>
    <n v="352488169"/>
    <n v="0"/>
    <n v="0"/>
    <s v="Nacion"/>
    <s v="Transferencias"/>
    <s v="SENTENCIAS Y CONCILIACIONES"/>
  </r>
  <r>
    <x v="2"/>
    <s v="131300"/>
    <x v="172"/>
    <m/>
    <x v="0"/>
    <s v="0003"/>
    <s v="0004"/>
    <s v="0002"/>
    <s v="0029"/>
    <s v="0000"/>
    <n v="20"/>
    <s v="P"/>
    <s v="PLANES COMPLEMENTARIOS DE SALUD (NO DE PENSIONES)."/>
    <n v="353000000"/>
    <n v="0"/>
    <n v="0"/>
    <n v="353000000"/>
    <n v="335393520"/>
    <n v="335393520"/>
    <n v="335393520"/>
    <n v="335393520"/>
    <s v="Propios"/>
    <s v="Transferencias"/>
    <s v="PLANES COMPLEMENTARIOS DE SALUD (NO DE PENSIONES)."/>
  </r>
  <r>
    <x v="5"/>
    <s v="020101"/>
    <x v="48"/>
    <m/>
    <x v="0"/>
    <s v="0003"/>
    <s v="0004"/>
    <s v="0002"/>
    <s v="0012"/>
    <s v="0000"/>
    <n v="10"/>
    <s v="C"/>
    <s v="INCAPACIDADES Y LICENCIAS DE MATERNIDAD Y PATERNIDAD (NO DE PENSIONES)"/>
    <n v="144000000"/>
    <n v="210000000"/>
    <n v="0"/>
    <n v="354000000"/>
    <n v="197742583.53999999"/>
    <n v="197742583.53999999"/>
    <n v="197742583.53999999"/>
    <n v="197742583.53999999"/>
    <s v="Nacion"/>
    <s v="Transferencias"/>
    <s v="INCAPACIDADES Y LICENCIAS DE MATERNIDAD Y PATERNIDAD (NO DE PENSIONES)"/>
  </r>
  <r>
    <x v="4"/>
    <s v="150111"/>
    <x v="4"/>
    <m/>
    <x v="0"/>
    <s v="0003"/>
    <s v="0004"/>
    <s v="0002"/>
    <s v="0012"/>
    <s v="0000"/>
    <n v="16"/>
    <s v="S"/>
    <s v="INCAPACIDADES Y LICENCIAS DE MATERNIDAD Y PATERNIDAD (NO DE PENSIONES)"/>
    <n v="461000000"/>
    <n v="0"/>
    <n v="106598367"/>
    <n v="354401633"/>
    <n v="98899368"/>
    <n v="98899368"/>
    <n v="98899368"/>
    <n v="98899368"/>
    <s v="Nacion"/>
    <s v="Transferencias"/>
    <s v="INCAPACIDADES Y LICENCIAS DE MATERNIDAD Y PATERNIDAD (NO DE PENSIONES)"/>
  </r>
  <r>
    <x v="13"/>
    <s v="321800"/>
    <x v="170"/>
    <m/>
    <x v="0"/>
    <s v="0002"/>
    <s v="0000"/>
    <s v="0000"/>
    <s v=""/>
    <s v="0000"/>
    <n v="10"/>
    <s v="C"/>
    <s v="ADQUISICIÓN DE BIENES  Y SERVICIOS"/>
    <n v="355118000"/>
    <n v="0"/>
    <n v="0"/>
    <n v="355118000"/>
    <n v="355118000"/>
    <n v="355118000"/>
    <n v="186552461.81"/>
    <n v="186552461.81"/>
    <s v="Nacion"/>
    <s v="Gastos Generales"/>
    <s v="ADQUISICIÓN DE BIENES  Y SERVICIOS"/>
  </r>
  <r>
    <x v="13"/>
    <s v="320900"/>
    <x v="122"/>
    <m/>
    <x v="0"/>
    <s v="0003"/>
    <s v="0004"/>
    <s v="0002"/>
    <s v="0001"/>
    <s v="0000"/>
    <n v="10"/>
    <s v="C"/>
    <s v="MESADAS PENSIONALES (DE PENSIONES)"/>
    <n v="356057200"/>
    <n v="0"/>
    <n v="0"/>
    <n v="356057200"/>
    <n v="289822514"/>
    <n v="289822514"/>
    <n v="289822514"/>
    <n v="289822514"/>
    <s v="Nacion"/>
    <s v="Transferencias"/>
    <s v="MESADAS PENSIONALES (DE PENSIONES)"/>
  </r>
  <r>
    <x v="15"/>
    <s v="250200"/>
    <x v="71"/>
    <m/>
    <x v="0"/>
    <s v="0003"/>
    <s v="0003"/>
    <s v="0001"/>
    <s v="0068"/>
    <s v="0000"/>
    <n v="10"/>
    <s v="C"/>
    <s v="COMISIÓN DE BÚSQUEDA DE PERSONAS DESAPARECIDAS LEY 589 DE 2000"/>
    <n v="357000000"/>
    <n v="0"/>
    <n v="0"/>
    <n v="357000000"/>
    <n v="245577047"/>
    <n v="214768447"/>
    <n v="194768447"/>
    <n v="191688447"/>
    <s v="Nacion"/>
    <s v="Transferencias"/>
    <s v="COMISIÓN DE BÚSQUEDA DE PERSONAS DESAPARECIDAS LEY 589 DE 2000"/>
  </r>
  <r>
    <x v="24"/>
    <s v="370800"/>
    <x v="73"/>
    <m/>
    <x v="0"/>
    <s v="0003"/>
    <s v="0004"/>
    <s v="0002"/>
    <s v="0012"/>
    <s v="0000"/>
    <n v="10"/>
    <s v="C"/>
    <s v="INCAPACIDADES Y LICENCIAS DE MATERNIDAD Y PATERNIDAD (NO DE PENSIONES)"/>
    <n v="358300000"/>
    <n v="0"/>
    <n v="0"/>
    <n v="358300000"/>
    <n v="188471951"/>
    <n v="110044136"/>
    <n v="110044136"/>
    <n v="110044136"/>
    <s v="Nacion"/>
    <s v="Transferencias"/>
    <s v="INCAPACIDADES Y LICENCIAS DE MATERNIDAD Y PATERNIDAD (NO DE PENSIONES)"/>
  </r>
  <r>
    <x v="13"/>
    <s v="321200"/>
    <x v="166"/>
    <m/>
    <x v="0"/>
    <s v="0001"/>
    <s v="0001"/>
    <s v="0002"/>
    <s v=""/>
    <s v="0000"/>
    <n v="16"/>
    <s v="S"/>
    <s v="CONTRIBUCIONES INHERENTES A LA NÓMINA"/>
    <n v="0"/>
    <n v="359654931"/>
    <n v="0"/>
    <n v="359654931"/>
    <n v="359654931"/>
    <n v="359654931"/>
    <n v="359654931"/>
    <n v="359654931"/>
    <s v="Nacion"/>
    <s v="Gastos de Personal"/>
    <s v="CONTRIBUCIONES INHERENTES A LA NÓMINA"/>
  </r>
  <r>
    <x v="10"/>
    <s v="224100"/>
    <x v="165"/>
    <s v="2020011000057"/>
    <x v="2"/>
    <s v="2202"/>
    <s v="0700"/>
    <s v="0009"/>
    <s v="20203K"/>
    <s v="0000"/>
    <n v="21"/>
    <s v="P"/>
    <s v="FORTALECIMIENTO A LOS PROCESOS DE INVESTIGACION E INNOVACION EN EL INSTITUTO TOLIMENSE DE FORMACION TECNICA PROFESIONAL &quot;ITFIP&quot; EN EL MUNICIPIO DE EL ESPINAL  TOLIMA"/>
    <n v="360000000"/>
    <n v="0"/>
    <n v="0"/>
    <n v="360000000"/>
    <n v="346225542"/>
    <n v="346225542"/>
    <n v="310712542"/>
    <n v="310712542"/>
    <s v="Propios"/>
    <s v="Calidad y fomento de la educación superior"/>
    <s v="2. SEGURIDAD HUMANA Y JUSTICIA SOCIAL / K. EDUCACIÓN SUPERIOR COMO UN DERECHO"/>
  </r>
  <r>
    <x v="6"/>
    <s v="120101"/>
    <x v="22"/>
    <s v="2020011000103"/>
    <x v="2"/>
    <s v="1207"/>
    <s v="0800"/>
    <s v="0010"/>
    <s v="20112E1"/>
    <s v="0000"/>
    <n v="16"/>
    <s v="C"/>
    <s v="OPTIMIZACION DE LOS SISTEMAS PENALES EN EL MARCO DE LA POLITICA CRIMINAL A NIVEL  NACIONAL"/>
    <n v="360000000"/>
    <n v="0"/>
    <n v="0"/>
    <n v="360000000"/>
    <n v="356546726"/>
    <n v="356546726"/>
    <n v="356546726"/>
    <n v="356546726"/>
    <s v="Nacion"/>
    <s v="Fortalecimiento de la política criminal del Estado colombiano"/>
    <s v="2. SEGURIDAD HUMANA Y JUSTICIA SOCIAL / E. DE UN ENFOQUE REACTIVO DE LA POLÍTICA CRIMINAL Y PENITENCIARIA A UNO SUSTENTADO EN EVIDENCIA EMPÍRICA - ACCESO EFECTIVO A LA JUSTICIA"/>
  </r>
  <r>
    <x v="1"/>
    <s v="110400"/>
    <x v="126"/>
    <m/>
    <x v="0"/>
    <s v="0003"/>
    <s v="0003"/>
    <s v="0001"/>
    <s v="0056"/>
    <s v="0000"/>
    <n v="10"/>
    <s v="C"/>
    <s v="DEPORTACIÓN A EXTRANJEROS"/>
    <n v="834000000"/>
    <n v="0"/>
    <n v="473000000"/>
    <n v="361000000"/>
    <n v="240797529.94"/>
    <n v="240797529.94"/>
    <n v="181639217.94"/>
    <n v="181639217.94"/>
    <s v="Nacion"/>
    <s v="Transferencias"/>
    <s v="DEPORTACIÓN A EXTRANJEROS"/>
  </r>
  <r>
    <x v="30"/>
    <s v="430101"/>
    <x v="94"/>
    <m/>
    <x v="0"/>
    <s v="0008"/>
    <s v="0004"/>
    <s v="0001"/>
    <s v=""/>
    <s v="0000"/>
    <n v="10"/>
    <s v="S"/>
    <s v="CUOTA DE FISCALIZACIÓN Y AUDITAJE"/>
    <n v="0"/>
    <n v="363762191"/>
    <n v="0"/>
    <n v="363762191"/>
    <n v="363762191"/>
    <n v="363762191"/>
    <n v="0"/>
    <n v="0"/>
    <s v="Nacion"/>
    <s v="Gastos Generales"/>
    <s v="CUOTA DE FISCALIZACIÓN Y AUDITAJE"/>
  </r>
  <r>
    <x v="13"/>
    <s v="323000"/>
    <x v="148"/>
    <m/>
    <x v="0"/>
    <s v="0001"/>
    <s v="0001"/>
    <s v="0002"/>
    <s v=""/>
    <s v="0000"/>
    <n v="16"/>
    <s v="S"/>
    <s v="CONTRIBUCIONES INHERENTES A LA NÓMINA"/>
    <n v="0"/>
    <n v="363818490"/>
    <n v="0"/>
    <n v="363818490"/>
    <n v="363818490"/>
    <n v="363818490"/>
    <n v="363818490"/>
    <n v="363818490"/>
    <s v="Nacion"/>
    <s v="Gastos de Personal"/>
    <s v="CONTRIBUCIONES INHERENTES A LA NÓMINA"/>
  </r>
  <r>
    <x v="28"/>
    <s v="360101"/>
    <x v="91"/>
    <m/>
    <x v="0"/>
    <s v="0008"/>
    <s v="0001"/>
    <s v="0000"/>
    <s v=""/>
    <s v="0000"/>
    <n v="10"/>
    <s v="C"/>
    <s v="IMPUESTOS"/>
    <n v="365573000"/>
    <n v="0"/>
    <n v="0"/>
    <n v="365573000"/>
    <n v="196555342"/>
    <n v="196555342"/>
    <n v="196555342"/>
    <n v="196555342"/>
    <s v="Nacion"/>
    <s v="Gastos Generales"/>
    <s v="IMPUESTOS"/>
  </r>
  <r>
    <x v="10"/>
    <s v="224200"/>
    <x v="44"/>
    <m/>
    <x v="0"/>
    <s v="0005"/>
    <s v="0000"/>
    <s v="0000"/>
    <s v=""/>
    <s v="0000"/>
    <n v="20"/>
    <s v="P"/>
    <s v="GASTOS DE COMERCIALIZACIÓN Y PRODUCCIÓN"/>
    <n v="365660749"/>
    <n v="0"/>
    <n v="0"/>
    <n v="365660749"/>
    <n v="357835708"/>
    <n v="357835708"/>
    <n v="243124617"/>
    <n v="243124617"/>
    <s v="Propios"/>
    <s v="Gastos de Comercialización y Produción"/>
    <s v="GASTOS DE COMERCIALIZACIÓN Y PRODUCCIÓN"/>
  </r>
  <r>
    <x v="7"/>
    <s v="241600"/>
    <x v="119"/>
    <m/>
    <x v="0"/>
    <s v="0008"/>
    <s v="0004"/>
    <s v="0001"/>
    <s v=""/>
    <s v="0000"/>
    <n v="20"/>
    <s v="P"/>
    <s v="CUOTA DE FISCALIZACIÓN Y AUDITAJE"/>
    <n v="347457000"/>
    <n v="18227906"/>
    <n v="0"/>
    <n v="365684906"/>
    <n v="365684906"/>
    <n v="365684906"/>
    <n v="365684906"/>
    <n v="365684906"/>
    <s v="Propios"/>
    <s v="Gastos Generales"/>
    <s v="CUOTA DE FISCALIZACIÓN Y AUDITAJE"/>
  </r>
  <r>
    <x v="13"/>
    <s v="321900"/>
    <x v="113"/>
    <m/>
    <x v="0"/>
    <s v="0001"/>
    <s v="0001"/>
    <s v="0003"/>
    <s v=""/>
    <s v="0000"/>
    <n v="10"/>
    <s v="C"/>
    <s v="REMUNERACIONES NO CONSTITUTIVAS DE FACTOR SALARIAL"/>
    <n v="370222600"/>
    <n v="0"/>
    <n v="0"/>
    <n v="370222600"/>
    <n v="370222600"/>
    <n v="370222600"/>
    <n v="370222600"/>
    <n v="370222600"/>
    <s v="Nacion"/>
    <s v="Gastos de Personal"/>
    <s v="REMUNERACIONES NO CONSTITUTIVAS DE FACTOR SALARIAL"/>
  </r>
  <r>
    <x v="13"/>
    <s v="322700"/>
    <x v="127"/>
    <m/>
    <x v="0"/>
    <s v="0001"/>
    <s v="0001"/>
    <s v="0003"/>
    <s v=""/>
    <s v="0000"/>
    <n v="10"/>
    <s v="C"/>
    <s v="REMUNERACIONES NO CONSTITUTIVAS DE FACTOR SALARIAL"/>
    <n v="370223000"/>
    <n v="0"/>
    <n v="0"/>
    <n v="370223000"/>
    <n v="370223000"/>
    <n v="370223000"/>
    <n v="370223000"/>
    <n v="370223000"/>
    <s v="Nacion"/>
    <s v="Gastos de Personal"/>
    <s v="REMUNERACIONES NO CONSTITUTIVAS DE FACTOR SALARIAL"/>
  </r>
  <r>
    <x v="19"/>
    <s v="190101"/>
    <x v="65"/>
    <m/>
    <x v="0"/>
    <s v="0003"/>
    <s v="0004"/>
    <s v="0002"/>
    <s v="0012"/>
    <s v="0000"/>
    <n v="10"/>
    <s v="C"/>
    <s v="INCAPACIDADES Y LICENCIAS DE MATERNIDAD Y PATERNIDAD (NO DE PENSIONES)"/>
    <n v="373904000"/>
    <n v="0"/>
    <n v="0"/>
    <n v="373904000"/>
    <n v="207215746"/>
    <n v="207215746"/>
    <n v="207215746"/>
    <n v="207215746"/>
    <s v="Nacion"/>
    <s v="Transferencias"/>
    <s v="INCAPACIDADES Y LICENCIAS DE MATERNIDAD Y PATERNIDAD (NO DE PENSIONES)"/>
  </r>
  <r>
    <x v="10"/>
    <s v="223800"/>
    <x v="16"/>
    <m/>
    <x v="0"/>
    <s v="0002"/>
    <s v="0000"/>
    <s v="0000"/>
    <s v=""/>
    <s v="0000"/>
    <n v="20"/>
    <s v="P"/>
    <s v="ADQUISICIÓN DE BIENES  Y SERVICIOS"/>
    <n v="377561492"/>
    <n v="0"/>
    <n v="0"/>
    <n v="377561492"/>
    <n v="351216074"/>
    <n v="351216074"/>
    <n v="351216074"/>
    <n v="351216074"/>
    <s v="Propios"/>
    <s v="Gastos Generales"/>
    <s v="ADQUISICIÓN DE BIENES  Y SERVICIOS"/>
  </r>
  <r>
    <x v="17"/>
    <s v="040101"/>
    <x v="78"/>
    <m/>
    <x v="0"/>
    <s v="0003"/>
    <s v="0004"/>
    <s v="0002"/>
    <s v="0012"/>
    <s v="0000"/>
    <n v="10"/>
    <s v="C"/>
    <s v="INCAPACIDADES Y LICENCIAS DE MATERNIDAD Y PATERNIDAD (NO DE PENSIONES)"/>
    <n v="750000000"/>
    <n v="0"/>
    <n v="365317245"/>
    <n v="384682755"/>
    <n v="105400653"/>
    <n v="105400653"/>
    <n v="105400653"/>
    <n v="105400653"/>
    <s v="Nacion"/>
    <s v="Transferencias"/>
    <s v="INCAPACIDADES Y LICENCIAS DE MATERNIDAD Y PATERNIDAD (NO DE PENSIONES)"/>
  </r>
  <r>
    <x v="13"/>
    <s v="320800"/>
    <x v="139"/>
    <m/>
    <x v="0"/>
    <s v="0003"/>
    <s v="0004"/>
    <s v="0002"/>
    <s v="0004"/>
    <s v="0000"/>
    <n v="10"/>
    <s v="C"/>
    <s v="BONOS PENSIONALES (DE PENSIONES)"/>
    <n v="0"/>
    <n v="388495000"/>
    <n v="0"/>
    <n v="388495000"/>
    <n v="388495000"/>
    <n v="388495000"/>
    <n v="388495000"/>
    <n v="388495000"/>
    <s v="Nacion"/>
    <s v="Transferencias"/>
    <s v="BONOS PENSIONALES (DE PENSIONES)"/>
  </r>
  <r>
    <x v="13"/>
    <s v="322800"/>
    <x v="130"/>
    <m/>
    <x v="0"/>
    <s v="0002"/>
    <s v="0000"/>
    <s v="0000"/>
    <s v=""/>
    <s v="0000"/>
    <n v="16"/>
    <s v="S"/>
    <s v="ADQUISICIÓN DE BIENES  Y SERVICIOS"/>
    <n v="0"/>
    <n v="388543712"/>
    <n v="0"/>
    <n v="388543712"/>
    <n v="388543675"/>
    <n v="388543675"/>
    <n v="370440757.5"/>
    <n v="370440757.5"/>
    <s v="Nacion"/>
    <s v="Gastos Generales"/>
    <s v="ADQUISICIÓN DE BIENES  Y SERVICIOS"/>
  </r>
  <r>
    <x v="13"/>
    <s v="323900"/>
    <x v="133"/>
    <m/>
    <x v="0"/>
    <s v="0001"/>
    <s v="0001"/>
    <s v="0003"/>
    <s v=""/>
    <s v="0000"/>
    <n v="10"/>
    <s v="C"/>
    <s v="REMUNERACIONES NO CONSTITUTIVAS DE FACTOR SALARIAL"/>
    <n v="388561800"/>
    <n v="0"/>
    <n v="0"/>
    <n v="388561800"/>
    <n v="388561800"/>
    <n v="388561800"/>
    <n v="366565139"/>
    <n v="366565139"/>
    <s v="Nacion"/>
    <s v="Gastos de Personal"/>
    <s v="REMUNERACIONES NO CONSTITUTIVAS DE FACTOR SALARIAL"/>
  </r>
  <r>
    <x v="13"/>
    <s v="321600"/>
    <x v="137"/>
    <m/>
    <x v="0"/>
    <s v="0001"/>
    <s v="0001"/>
    <s v="0001"/>
    <s v=""/>
    <s v="0000"/>
    <n v="16"/>
    <s v="S"/>
    <s v="SALARIO"/>
    <n v="0"/>
    <n v="388833681"/>
    <n v="0"/>
    <n v="388833681"/>
    <n v="388833681"/>
    <n v="388833681"/>
    <n v="388833681"/>
    <n v="388833681"/>
    <s v="Nacion"/>
    <s v="Gastos de Personal"/>
    <s v="SALARIO"/>
  </r>
  <r>
    <x v="16"/>
    <s v="440300"/>
    <x v="85"/>
    <m/>
    <x v="0"/>
    <s v="0003"/>
    <s v="0004"/>
    <s v="0002"/>
    <s v="0012"/>
    <s v="0000"/>
    <n v="10"/>
    <s v="C"/>
    <s v="INCAPACIDADES Y LICENCIAS DE MATERNIDAD Y PATERNIDAD (NO DE PENSIONES)"/>
    <n v="390000000"/>
    <n v="0"/>
    <n v="0"/>
    <n v="390000000"/>
    <n v="214935586"/>
    <n v="214935586"/>
    <n v="214935586"/>
    <n v="214935586"/>
    <s v="Nacion"/>
    <s v="Transferencias"/>
    <s v="INCAPACIDADES Y LICENCIAS DE MATERNIDAD Y PATERNIDAD (NO DE PENSIONES)"/>
  </r>
  <r>
    <x v="16"/>
    <s v="440101"/>
    <x v="24"/>
    <m/>
    <x v="0"/>
    <s v="0008"/>
    <s v="0004"/>
    <s v="0001"/>
    <s v=""/>
    <s v="0000"/>
    <n v="10"/>
    <s v="S"/>
    <s v="CUOTA DE FISCALIZACIÓN Y AUDITAJE"/>
    <n v="0"/>
    <n v="390848341"/>
    <n v="0"/>
    <n v="390848341"/>
    <n v="390848341"/>
    <n v="390848341"/>
    <n v="390848341"/>
    <n v="390848341"/>
    <s v="Nacion"/>
    <s v="Gastos Generales"/>
    <s v="CUOTA DE FISCALIZACIÓN Y AUDITAJE"/>
  </r>
  <r>
    <x v="9"/>
    <s v="290200"/>
    <x v="15"/>
    <m/>
    <x v="0"/>
    <s v="0002"/>
    <s v="0000"/>
    <s v="0000"/>
    <s v=""/>
    <s v="0000"/>
    <n v="21"/>
    <s v="P"/>
    <s v="ADQUISICIÓN DE BIENES  Y SERVICIOS"/>
    <n v="391600000"/>
    <n v="0"/>
    <n v="0"/>
    <n v="391600000"/>
    <n v="391600000"/>
    <n v="391600000"/>
    <n v="391600000"/>
    <n v="391600000"/>
    <s v="Propios"/>
    <s v="Gastos Generales"/>
    <s v="ADQUISICIÓN DE BIENES  Y SERVICIOS"/>
  </r>
  <r>
    <x v="21"/>
    <s v="330500"/>
    <x v="46"/>
    <m/>
    <x v="0"/>
    <s v="0003"/>
    <s v="0010"/>
    <s v="0000"/>
    <s v=""/>
    <s v="0000"/>
    <n v="10"/>
    <s v="C"/>
    <s v="SENTENCIAS Y CONCILIACIONES"/>
    <n v="393834400"/>
    <n v="0"/>
    <n v="0"/>
    <n v="393834400"/>
    <n v="0"/>
    <n v="0"/>
    <n v="0"/>
    <n v="0"/>
    <s v="Nacion"/>
    <s v="Transferencias"/>
    <s v="SENTENCIAS Y CONCILIACIONES"/>
  </r>
  <r>
    <x v="2"/>
    <s v="131300"/>
    <x v="172"/>
    <m/>
    <x v="0"/>
    <s v="0003"/>
    <s v="0004"/>
    <s v="0002"/>
    <s v="0002"/>
    <s v="0000"/>
    <n v="20"/>
    <s v="P"/>
    <s v="CUOTAS PARTES PENSIONALES (DE PENSIONES)"/>
    <n v="396000000"/>
    <n v="0"/>
    <n v="0"/>
    <n v="396000000"/>
    <n v="230008368.16"/>
    <n v="230008368.16"/>
    <n v="230008368.16"/>
    <n v="230008368.16"/>
    <s v="Propios"/>
    <s v="Transferencias"/>
    <s v="CUOTAS PARTES PENSIONALES (DE PENSIONES)"/>
  </r>
  <r>
    <x v="13"/>
    <s v="320102"/>
    <x v="186"/>
    <m/>
    <x v="0"/>
    <s v="0008"/>
    <s v="0004"/>
    <s v="0001"/>
    <s v=""/>
    <s v="0000"/>
    <n v="11"/>
    <s v="S"/>
    <s v="CUOTA DE FISCALIZACIÓN Y AUDITAJE"/>
    <n v="396300000"/>
    <n v="0"/>
    <n v="0"/>
    <n v="396300000"/>
    <n v="299441592"/>
    <n v="299441592"/>
    <n v="299441592"/>
    <n v="299441592"/>
    <s v="Nacion"/>
    <s v="Gastos Generales"/>
    <s v="CUOTA DE FISCALIZACIÓN Y AUDITAJE"/>
  </r>
  <r>
    <x v="13"/>
    <s v="320101"/>
    <x v="20"/>
    <m/>
    <x v="0"/>
    <s v="0003"/>
    <s v="0004"/>
    <s v="0002"/>
    <s v="0002"/>
    <s v="0000"/>
    <n v="10"/>
    <s v="C"/>
    <s v="CUOTAS PARTES PENSIONALES (DE PENSIONES)"/>
    <n v="396487000"/>
    <n v="0"/>
    <n v="0"/>
    <n v="396487000"/>
    <n v="396487000"/>
    <n v="396486997"/>
    <n v="396486906"/>
    <n v="396486906"/>
    <s v="Nacion"/>
    <s v="Transferencias"/>
    <s v="CUOTAS PARTES PENSIONALES (DE PENSIONES)"/>
  </r>
  <r>
    <x v="10"/>
    <s v="220101"/>
    <x v="39"/>
    <m/>
    <x v="0"/>
    <s v="0003"/>
    <s v="0004"/>
    <s v="0002"/>
    <s v="0012"/>
    <s v="0000"/>
    <n v="10"/>
    <s v="C"/>
    <s v="INCAPACIDADES Y LICENCIAS DE MATERNIDAD Y PATERNIDAD (NO DE PENSIONES)"/>
    <n v="345252065"/>
    <n v="115189319"/>
    <n v="61597547"/>
    <n v="398843837"/>
    <n v="361843837"/>
    <n v="361455197"/>
    <n v="361455197"/>
    <n v="361455197"/>
    <s v="Nacion"/>
    <s v="Transferencias"/>
    <s v="INCAPACIDADES Y LICENCIAS DE MATERNIDAD Y PATERNIDAD (NO DE PENSIONES)"/>
  </r>
  <r>
    <x v="13"/>
    <s v="322600"/>
    <x v="146"/>
    <m/>
    <x v="0"/>
    <s v="0001"/>
    <s v="0001"/>
    <s v="0003"/>
    <s v=""/>
    <s v="0000"/>
    <n v="10"/>
    <s v="C"/>
    <s v="REMUNERACIONES NO CONSTITUTIVAS DE FACTOR SALARIAL"/>
    <n v="398877600"/>
    <n v="0"/>
    <n v="0"/>
    <n v="398877600"/>
    <n v="398877600"/>
    <n v="398877600"/>
    <n v="398877600"/>
    <n v="398877600"/>
    <s v="Nacion"/>
    <s v="Gastos de Personal"/>
    <s v="REMUNERACIONES NO CONSTITUTIVAS DE FACTOR SALARIAL"/>
  </r>
  <r>
    <x v="24"/>
    <s v="370400"/>
    <x v="108"/>
    <m/>
    <x v="0"/>
    <s v="0001"/>
    <s v="0001"/>
    <s v="0003"/>
    <s v=""/>
    <s v="0000"/>
    <n v="10"/>
    <s v="C"/>
    <s v="REMUNERACIONES NO CONSTITUTIVAS DE FACTOR SALARIAL"/>
    <n v="238700000"/>
    <n v="161000000"/>
    <n v="0"/>
    <n v="399700000"/>
    <n v="360041750"/>
    <n v="360041750"/>
    <n v="359048345"/>
    <n v="359048345"/>
    <s v="Nacion"/>
    <s v="Gastos de Personal"/>
    <s v="REMUNERACIONES NO CONSTITUTIVAS DE FACTOR SALARIAL"/>
  </r>
  <r>
    <x v="2"/>
    <s v="131300"/>
    <x v="172"/>
    <m/>
    <x v="0"/>
    <s v="0003"/>
    <s v="0004"/>
    <s v="0002"/>
    <s v="0012"/>
    <s v="0000"/>
    <n v="20"/>
    <s v="P"/>
    <s v="INCAPACIDADES Y LICENCIAS DE MATERNIDAD Y PATERNIDAD (NO DE PENSIONES)"/>
    <n v="400000000"/>
    <n v="0"/>
    <n v="0"/>
    <n v="400000000"/>
    <n v="8121067"/>
    <n v="8121067"/>
    <n v="8121067"/>
    <n v="8121067"/>
    <s v="Propios"/>
    <s v="Transferencias"/>
    <s v="INCAPACIDADES Y LICENCIAS DE MATERNIDAD Y PATERNIDAD (NO DE PENSIONES)"/>
  </r>
  <r>
    <x v="12"/>
    <s v="211100"/>
    <x v="190"/>
    <m/>
    <x v="0"/>
    <s v="0008"/>
    <s v="0001"/>
    <s v="0000"/>
    <s v=""/>
    <s v="0000"/>
    <n v="20"/>
    <s v="P"/>
    <s v="IMPUESTOS"/>
    <n v="400000000"/>
    <n v="0"/>
    <n v="0"/>
    <n v="400000000"/>
    <n v="339343972"/>
    <n v="309609972"/>
    <n v="309609972"/>
    <n v="309547038"/>
    <s v="Propios"/>
    <s v="Gastos Generales"/>
    <s v="IMPUESTOS"/>
  </r>
  <r>
    <x v="23"/>
    <s v="280400"/>
    <x v="51"/>
    <m/>
    <x v="0"/>
    <s v="0003"/>
    <s v="0004"/>
    <s v="0002"/>
    <s v="0012"/>
    <s v="0000"/>
    <n v="10"/>
    <s v="C"/>
    <s v="INCAPACIDADES Y LICENCIAS DE MATERNIDAD Y PATERNIDAD (NO DE PENSIONES)"/>
    <n v="0"/>
    <n v="400000000"/>
    <n v="0"/>
    <n v="400000000"/>
    <n v="400000000"/>
    <n v="239924279"/>
    <n v="239924279"/>
    <n v="239924279"/>
    <s v="Nacion"/>
    <s v="Transferencias"/>
    <s v="INCAPACIDADES Y LICENCIAS DE MATERNIDAD Y PATERNIDAD (NO DE PENSIONES)"/>
  </r>
  <r>
    <x v="9"/>
    <s v="290200"/>
    <x v="15"/>
    <s v="2018011000884"/>
    <x v="2"/>
    <s v="2901"/>
    <s v="0800"/>
    <s v="0015"/>
    <s v="20111D"/>
    <s v="0000"/>
    <n v="10"/>
    <s v="C"/>
    <s v="FORTALECIMIENTO DEL CONOCIMIENTO CIENTÍFICO FORENSE EN EL INSTITUTO NACIONAL DE MEDICINA LEGAL Y CIENCIAS FORENSES  NACIONAL"/>
    <n v="1300000000"/>
    <n v="0"/>
    <n v="900000000"/>
    <n v="400000000"/>
    <n v="386823419"/>
    <n v="386823419"/>
    <n v="85567625"/>
    <n v="85567625"/>
    <s v="Nacion"/>
    <s v="Efectividad de la investigación penal y técnico científica"/>
    <s v="2. SEGURIDAD HUMANA Y JUSTICIA SOCIAL / D. CAPACIDADES Y LA OFERTA DEL SISTEMA DE JUSTICIA"/>
  </r>
  <r>
    <x v="7"/>
    <s v="240200"/>
    <x v="75"/>
    <s v="2019011000262"/>
    <x v="2"/>
    <s v="2499"/>
    <s v="0600"/>
    <s v="0026"/>
    <s v="51102D"/>
    <s v="0000"/>
    <n v="20"/>
    <s v="P"/>
    <s v="DESARROLLO Y ACTUALIZACIÓN DE ANÁLISIS DE PRECIOS UNITARIOS DEL INVIAS.  NACIONAL"/>
    <n v="400000000"/>
    <n v="0"/>
    <n v="0"/>
    <n v="400000000"/>
    <n v="400000000"/>
    <n v="400000000"/>
    <n v="0"/>
    <n v="0"/>
    <s v="Propios"/>
    <s v="Fortalecimiento de la gestión y dirección del Sector Transporte"/>
    <s v="5. CONVERGENCIA REGIONAL / D. INTEGRACIÓN DE TERRITORIOS BAJO EL PRINCIPIO DE LA CONECTIVIDAD FÍSICA Y LA MULTIMODALIDAD"/>
  </r>
  <r>
    <x v="7"/>
    <s v="240200"/>
    <x v="75"/>
    <m/>
    <x v="0"/>
    <s v="0003"/>
    <s v="0004"/>
    <s v="0002"/>
    <s v="0036"/>
    <s v="0000"/>
    <n v="10"/>
    <s v="C"/>
    <s v="PROGRAMA DE SALUD OCUPACIONAL (NO DE PENSIONES)"/>
    <n v="401720000"/>
    <n v="0"/>
    <n v="0"/>
    <n v="401720000"/>
    <n v="401720000"/>
    <n v="235768533"/>
    <n v="97246500"/>
    <n v="97246500"/>
    <s v="Nacion"/>
    <s v="Transferencias"/>
    <s v="PROGRAMA DE SALUD OCUPACIONAL (NO DE PENSIONES)"/>
  </r>
  <r>
    <x v="19"/>
    <s v="190300"/>
    <x v="128"/>
    <s v="2017011000385"/>
    <x v="2"/>
    <s v="1999"/>
    <s v="0300"/>
    <s v="0004"/>
    <s v="53105B"/>
    <s v="0000"/>
    <n v="21"/>
    <s v="P"/>
    <s v="FORTALECIMIENTO CONSTRUCCIÓN, ADECUACIÓN Y MANTENIMIENTO DE INFRAESTRUCTURA FÍSICA DEL INSTITUTO NACIONAL DE SALUD  NACIONAL"/>
    <n v="402000000"/>
    <n v="0"/>
    <n v="0"/>
    <n v="402000000"/>
    <n v="402000000"/>
    <n v="401550780"/>
    <n v="384860000"/>
    <n v="384860000"/>
    <s v="Propios"/>
    <s v="Fortalecimiento de la gestión y dirección del Sector Salud y Protección Social"/>
    <s v="5. CONVERGENCIA REGIONAL / B. ENTIDADES PÚBLICAS TERRITORIALES Y NACIONALES FORTALECIDAS"/>
  </r>
  <r>
    <x v="11"/>
    <s v="230101"/>
    <x v="17"/>
    <m/>
    <x v="0"/>
    <s v="0008"/>
    <s v="0004"/>
    <s v="0001"/>
    <s v=""/>
    <s v="0000"/>
    <n v="11"/>
    <s v="S"/>
    <s v="CUOTA DE FISCALIZACIÓN Y AUDITAJE"/>
    <n v="405331000"/>
    <n v="0"/>
    <n v="0"/>
    <n v="405331000"/>
    <n v="0"/>
    <n v="0"/>
    <n v="0"/>
    <n v="0"/>
    <s v="Nacion"/>
    <s v="Gastos Generales"/>
    <s v="CUOTA DE FISCALIZACIÓN Y AUDITAJE"/>
  </r>
  <r>
    <x v="23"/>
    <s v="280200"/>
    <x v="171"/>
    <m/>
    <x v="0"/>
    <s v="0008"/>
    <s v="0004"/>
    <s v="0001"/>
    <s v=""/>
    <s v="0000"/>
    <n v="20"/>
    <s v="P"/>
    <s v="CUOTA DE FISCALIZACIÓN Y AUDITAJE"/>
    <n v="312594364"/>
    <n v="92912307"/>
    <n v="0"/>
    <n v="405506671"/>
    <n v="405506671"/>
    <n v="405506671"/>
    <n v="405506671"/>
    <n v="405506671"/>
    <s v="Propios"/>
    <s v="Gastos Generales"/>
    <s v="CUOTA DE FISCALIZACIÓN Y AUDITAJE"/>
  </r>
  <r>
    <x v="7"/>
    <s v="240200"/>
    <x v="75"/>
    <s v="2018011000040"/>
    <x v="2"/>
    <s v="2499"/>
    <s v="0600"/>
    <s v="0019"/>
    <s v="51102D"/>
    <s v="0000"/>
    <n v="11"/>
    <s v="C"/>
    <s v="CAPACITACIÓN INTEGRAL PARA LOS FUNCIONARIOS DEL INSTITUTO NACIONAL DE VÍAS.   NACIONAL"/>
    <n v="500000000"/>
    <n v="0"/>
    <n v="93940000"/>
    <n v="406060000"/>
    <n v="406060000"/>
    <n v="406020000"/>
    <n v="299188000"/>
    <n v="299188000"/>
    <s v="Nacion"/>
    <s v="Fortalecimiento de la gestión y dirección del Sector Transporte"/>
    <s v="5. CONVERGENCIA REGIONAL / D. INTEGRACIÓN DE TERRITORIOS BAJO EL PRINCIPIO DE LA CONECTIVIDAD FÍSICA Y LA MULTIMODALIDAD"/>
  </r>
  <r>
    <x v="7"/>
    <s v="240200"/>
    <x v="75"/>
    <m/>
    <x v="0"/>
    <s v="0003"/>
    <s v="0004"/>
    <s v="0002"/>
    <s v="0012"/>
    <s v="0000"/>
    <n v="10"/>
    <s v="C"/>
    <s v="INCAPACIDADES Y LICENCIAS DE MATERNIDAD Y PATERNIDAD (NO DE PENSIONES)"/>
    <n v="406835000"/>
    <n v="0"/>
    <n v="0"/>
    <n v="406835000"/>
    <n v="406835000"/>
    <n v="362358023"/>
    <n v="305039356"/>
    <n v="305039356"/>
    <s v="Nacion"/>
    <s v="Transferencias"/>
    <s v="INCAPACIDADES Y LICENCIAS DE MATERNIDAD Y PATERNIDAD (NO DE PENSIONES)"/>
  </r>
  <r>
    <x v="20"/>
    <s v="270103"/>
    <x v="80"/>
    <m/>
    <x v="0"/>
    <s v="0007"/>
    <s v="0001"/>
    <s v="0000"/>
    <s v=""/>
    <s v="0000"/>
    <n v="10"/>
    <s v="C"/>
    <s v="CESANTÍAS"/>
    <n v="510000000"/>
    <n v="0"/>
    <n v="100000000"/>
    <n v="410000000"/>
    <n v="47826500"/>
    <n v="47826500"/>
    <n v="47826500"/>
    <n v="47826500"/>
    <s v="Nacion"/>
    <s v="Transferencias"/>
    <s v="CESANTÍAS"/>
  </r>
  <r>
    <x v="4"/>
    <s v="150105"/>
    <x v="33"/>
    <m/>
    <x v="0"/>
    <s v="0003"/>
    <s v="0004"/>
    <s v="0002"/>
    <s v="0012"/>
    <s v="0000"/>
    <n v="10"/>
    <s v="C"/>
    <s v="INCAPACIDADES Y LICENCIAS DE MATERNIDAD Y PATERNIDAD (NO DE PENSIONES)"/>
    <n v="780000000"/>
    <n v="0"/>
    <n v="364083733"/>
    <n v="415916267"/>
    <n v="275652945.13"/>
    <n v="275652945.13"/>
    <n v="275652945.13"/>
    <n v="275652945.13"/>
    <s v="Nacion"/>
    <s v="Transferencias"/>
    <s v="INCAPACIDADES Y LICENCIAS DE MATERNIDAD Y PATERNIDAD (NO DE PENSIONES)"/>
  </r>
  <r>
    <x v="1"/>
    <s v="110400"/>
    <x v="126"/>
    <m/>
    <x v="0"/>
    <s v="0003"/>
    <s v="0004"/>
    <s v="0002"/>
    <s v="0012"/>
    <s v="0000"/>
    <n v="10"/>
    <s v="C"/>
    <s v="INCAPACIDADES Y LICENCIAS DE MATERNIDAD Y PATERNIDAD (NO DE PENSIONES)"/>
    <n v="417000000"/>
    <n v="0"/>
    <n v="0"/>
    <n v="417000000"/>
    <n v="416828556"/>
    <n v="416828556"/>
    <n v="415580747"/>
    <n v="415580747"/>
    <s v="Nacion"/>
    <s v="Transferencias"/>
    <s v="INCAPACIDADES Y LICENCIAS DE MATERNIDAD Y PATERNIDAD (NO DE PENSIONES)"/>
  </r>
  <r>
    <x v="1"/>
    <s v="110400"/>
    <x v="126"/>
    <m/>
    <x v="0"/>
    <s v="0008"/>
    <s v="0004"/>
    <s v="0001"/>
    <s v=""/>
    <s v="0000"/>
    <n v="11"/>
    <s v="S"/>
    <s v="CUOTA DE FISCALIZACIÓN Y AUDITAJE"/>
    <n v="418000000"/>
    <n v="0"/>
    <n v="0"/>
    <n v="418000000"/>
    <n v="393415055"/>
    <n v="393415055"/>
    <n v="393415055"/>
    <n v="393415055"/>
    <s v="Nacion"/>
    <s v="Gastos Generales"/>
    <s v="CUOTA DE FISCALIZACIÓN Y AUDITAJE"/>
  </r>
  <r>
    <x v="27"/>
    <s v="350200"/>
    <x v="88"/>
    <m/>
    <x v="0"/>
    <s v="0003"/>
    <s v="0004"/>
    <s v="0002"/>
    <s v="0002"/>
    <s v="0000"/>
    <n v="20"/>
    <s v="P"/>
    <s v="CUOTAS PARTES PENSIONALES (DE PENSIONES)"/>
    <n v="423100000"/>
    <n v="0"/>
    <n v="0"/>
    <n v="423100000"/>
    <n v="77225816.489999995"/>
    <n v="77225816.489999995"/>
    <n v="77225816.489999995"/>
    <n v="69357099.109999999"/>
    <s v="Propios"/>
    <s v="Transferencias"/>
    <s v="CUOTAS PARTES PENSIONALES (DE PENSIONES)"/>
  </r>
  <r>
    <x v="5"/>
    <s v="021200"/>
    <x v="129"/>
    <s v="2018011000660"/>
    <x v="2"/>
    <s v="0211"/>
    <s v="1000"/>
    <s v="0004"/>
    <s v="53107C"/>
    <s v="0000"/>
    <n v="11"/>
    <s v="C"/>
    <s v="FORTALECIMIENTO DE LA REINCORPORACIÓN DE LOS EXINTEGRANTES DE LAS FARC-EP NACIONAL"/>
    <n v="423395571"/>
    <n v="0"/>
    <n v="0"/>
    <n v="423395571"/>
    <n v="423395571"/>
    <n v="423395571"/>
    <n v="423395571"/>
    <n v="423395571"/>
    <s v="Nacion"/>
    <s v="Reintegración de personas y grupos alzados en armas desde el Sector Presidencia"/>
    <s v="5. CONVERGENCIA REGIONAL / C. INCLUSIÓN DE LAS PERSONAS QUE HAN DEJADO LAS ARMAS Y POTENCIAR SU PARTICIPACIÓN EN LAS COMUNIDADES Y TERRITORIOS DONDE HABITAN _"/>
  </r>
  <r>
    <x v="20"/>
    <s v="270103"/>
    <x v="80"/>
    <m/>
    <x v="0"/>
    <s v="0003"/>
    <s v="0004"/>
    <s v="0002"/>
    <s v="0012"/>
    <s v="0000"/>
    <n v="10"/>
    <s v="C"/>
    <s v="INCAPACIDADES Y LICENCIAS DE MATERNIDAD Y PATERNIDAD (NO DE PENSIONES)"/>
    <n v="775000000"/>
    <n v="150000000"/>
    <n v="500000000"/>
    <n v="425000000"/>
    <n v="366803830.25"/>
    <n v="236853232.25"/>
    <n v="206853232.25"/>
    <n v="206853232.25"/>
    <s v="Nacion"/>
    <s v="Transferencias"/>
    <s v="INCAPACIDADES Y LICENCIAS DE MATERNIDAD Y PATERNIDAD (NO DE PENSIONES)"/>
  </r>
  <r>
    <x v="19"/>
    <s v="191200"/>
    <x v="160"/>
    <m/>
    <x v="0"/>
    <s v="0008"/>
    <s v="0001"/>
    <s v="0000"/>
    <s v=""/>
    <s v="0000"/>
    <n v="20"/>
    <s v="P"/>
    <s v="IMPUESTOS"/>
    <n v="426147000"/>
    <n v="0"/>
    <n v="0"/>
    <n v="426147000"/>
    <n v="372456521"/>
    <n v="372456521"/>
    <n v="372456521"/>
    <n v="372456521"/>
    <s v="Propios"/>
    <s v="Gastos Generales"/>
    <s v="IMPUESTOS"/>
  </r>
  <r>
    <x v="2"/>
    <s v="130800"/>
    <x v="109"/>
    <m/>
    <x v="0"/>
    <s v="0003"/>
    <s v="0003"/>
    <s v="0001"/>
    <s v="0999"/>
    <s v="0000"/>
    <n v="10"/>
    <s v="C"/>
    <s v="OTRAS TRANSFERENCIAS - DISTRIBUCIÓN PREVIO CONCEPTO DGPPN"/>
    <n v="2388000000"/>
    <n v="0"/>
    <n v="1961000000"/>
    <n v="427000000"/>
    <n v="0"/>
    <n v="0"/>
    <n v="0"/>
    <n v="0"/>
    <s v="Nacion"/>
    <s v="Transferencias"/>
    <s v="OTRAS TRANSFERENCIAS - DISTRIBUCIÓN PREVIO CONCEPTO DGPPN"/>
  </r>
  <r>
    <x v="9"/>
    <s v="290200"/>
    <x v="15"/>
    <m/>
    <x v="0"/>
    <s v="0008"/>
    <s v="0001"/>
    <s v="0000"/>
    <s v=""/>
    <s v="0000"/>
    <n v="10"/>
    <s v="C"/>
    <s v="IMPUESTOS"/>
    <n v="469200000"/>
    <n v="0"/>
    <n v="41941000"/>
    <n v="427259000"/>
    <n v="427258701"/>
    <n v="427258701"/>
    <n v="427258701"/>
    <n v="427258701"/>
    <s v="Nacion"/>
    <s v="Gastos Generales"/>
    <s v="IMPUESTOS"/>
  </r>
  <r>
    <x v="31"/>
    <s v="460400"/>
    <x v="114"/>
    <m/>
    <x v="0"/>
    <s v="0003"/>
    <s v="0010"/>
    <s v="0000"/>
    <s v=""/>
    <s v="0000"/>
    <n v="10"/>
    <s v="C"/>
    <s v="SENTENCIAS Y CONCILIACIONES"/>
    <n v="427853914"/>
    <n v="0"/>
    <n v="0"/>
    <n v="427853914"/>
    <n v="315198307"/>
    <n v="315198307"/>
    <n v="315198307"/>
    <n v="315198307"/>
    <s v="Nacion"/>
    <s v="Transferencias"/>
    <s v="SENTENCIAS Y CONCILIACIONES"/>
  </r>
  <r>
    <x v="27"/>
    <s v="350200"/>
    <x v="88"/>
    <m/>
    <x v="0"/>
    <s v="0008"/>
    <s v="0004"/>
    <s v="0001"/>
    <s v=""/>
    <s v="0000"/>
    <n v="20"/>
    <s v="P"/>
    <s v="CUOTA DE FISCALIZACIÓN Y AUDITAJE"/>
    <n v="428200000"/>
    <n v="0"/>
    <n v="0"/>
    <n v="428200000"/>
    <n v="372184204"/>
    <n v="372184204"/>
    <n v="372184204"/>
    <n v="372184204"/>
    <s v="Propios"/>
    <s v="Gastos Generales"/>
    <s v="CUOTA DE FISCALIZACIÓN Y AUDITAJE"/>
  </r>
  <r>
    <x v="24"/>
    <s v="370900"/>
    <x v="93"/>
    <m/>
    <x v="0"/>
    <s v="0001"/>
    <s v="0001"/>
    <s v="0003"/>
    <s v=""/>
    <s v="0000"/>
    <n v="10"/>
    <s v="C"/>
    <s v="REMUNERACIONES NO CONSTITUTIVAS DE FACTOR SALARIAL"/>
    <n v="248400000"/>
    <n v="179900000"/>
    <n v="0"/>
    <n v="428300000"/>
    <n v="428300000"/>
    <n v="422280799"/>
    <n v="422280799"/>
    <n v="422280799"/>
    <s v="Nacion"/>
    <s v="Gastos de Personal"/>
    <s v="REMUNERACIONES NO CONSTITUTIVAS DE FACTOR SALARIAL"/>
  </r>
  <r>
    <x v="19"/>
    <s v="191200"/>
    <x v="160"/>
    <m/>
    <x v="0"/>
    <s v="0003"/>
    <s v="0010"/>
    <s v="0000"/>
    <s v=""/>
    <s v="0000"/>
    <n v="20"/>
    <s v="P"/>
    <s v="SENTENCIAS Y CONCILIACIONES"/>
    <n v="428615000"/>
    <n v="0"/>
    <n v="0"/>
    <n v="428615000"/>
    <n v="420123272"/>
    <n v="420123272"/>
    <n v="420123272"/>
    <n v="420123272"/>
    <s v="Propios"/>
    <s v="Transferencias"/>
    <s v="SENTENCIAS Y CONCILIACIONES"/>
  </r>
  <r>
    <x v="17"/>
    <s v="040300"/>
    <x v="28"/>
    <m/>
    <x v="0"/>
    <s v="0003"/>
    <s v="0004"/>
    <s v="0002"/>
    <s v="0012"/>
    <s v="0000"/>
    <n v="10"/>
    <s v="C"/>
    <s v="INCAPACIDADES Y LICENCIAS DE MATERNIDAD Y PATERNIDAD (NO DE PENSIONES)"/>
    <n v="207000000"/>
    <n v="222390000"/>
    <n v="0"/>
    <n v="429390000"/>
    <n v="382340438.5"/>
    <n v="292571757"/>
    <n v="292571757"/>
    <n v="292571757"/>
    <s v="Nacion"/>
    <s v="Transferencias"/>
    <s v="INCAPACIDADES Y LICENCIAS DE MATERNIDAD Y PATERNIDAD (NO DE PENSIONES)"/>
  </r>
  <r>
    <x v="17"/>
    <s v="040300"/>
    <x v="28"/>
    <m/>
    <x v="0"/>
    <s v="0008"/>
    <s v="0001"/>
    <s v="0000"/>
    <s v=""/>
    <s v="0000"/>
    <n v="10"/>
    <s v="C"/>
    <s v="IMPUESTOS"/>
    <n v="505000000"/>
    <n v="0"/>
    <n v="74769763"/>
    <n v="430230237"/>
    <n v="417230237"/>
    <n v="416407237"/>
    <n v="416407237"/>
    <n v="416407237"/>
    <s v="Nacion"/>
    <s v="Gastos Generales"/>
    <s v="IMPUESTOS"/>
  </r>
  <r>
    <x v="6"/>
    <s v="120101"/>
    <x v="22"/>
    <m/>
    <x v="0"/>
    <s v="0008"/>
    <s v="0004"/>
    <s v="0001"/>
    <s v=""/>
    <s v="0000"/>
    <n v="11"/>
    <s v="S"/>
    <s v="CUOTA DE FISCALIZACIÓN Y AUDITAJE"/>
    <n v="432436000"/>
    <n v="0"/>
    <n v="0"/>
    <n v="432436000"/>
    <n v="317257226"/>
    <n v="317257226"/>
    <n v="317257226"/>
    <n v="317257226"/>
    <s v="Nacion"/>
    <s v="Gastos Generales"/>
    <s v="CUOTA DE FISCALIZACIÓN Y AUDITAJE"/>
  </r>
  <r>
    <x v="4"/>
    <s v="152000"/>
    <x v="12"/>
    <m/>
    <x v="0"/>
    <s v="0003"/>
    <s v="0004"/>
    <s v="0002"/>
    <s v="0012"/>
    <s v="0000"/>
    <n v="20"/>
    <s v="P"/>
    <s v="INCAPACIDADES Y LICENCIAS DE MATERNIDAD Y PATERNIDAD (NO DE PENSIONES)"/>
    <n v="300000000"/>
    <n v="134485000"/>
    <n v="0"/>
    <n v="434485000"/>
    <n v="391684377"/>
    <n v="391684377"/>
    <n v="391684377"/>
    <n v="391684377"/>
    <s v="Propios"/>
    <s v="Transferencias"/>
    <s v="INCAPACIDADES Y LICENCIAS DE MATERNIDAD Y PATERNIDAD (NO DE PENSIONES)"/>
  </r>
  <r>
    <x v="3"/>
    <s v="010101"/>
    <x v="32"/>
    <m/>
    <x v="0"/>
    <s v="0008"/>
    <s v="0001"/>
    <s v="0000"/>
    <s v=""/>
    <s v="0000"/>
    <n v="10"/>
    <s v="C"/>
    <s v="IMPUESTOS"/>
    <n v="445000000"/>
    <n v="0"/>
    <n v="9500000"/>
    <n v="435500000"/>
    <n v="366122900"/>
    <n v="366122900"/>
    <n v="366122900"/>
    <n v="366122900"/>
    <s v="Nacion"/>
    <s v="Gastos Generales"/>
    <s v="IMPUESTOS"/>
  </r>
  <r>
    <x v="10"/>
    <s v="223800"/>
    <x v="16"/>
    <m/>
    <x v="0"/>
    <s v="0003"/>
    <s v="0003"/>
    <s v="0001"/>
    <s v="0999"/>
    <s v="0000"/>
    <n v="10"/>
    <s v="C"/>
    <s v="OTRAS TRANSFERENCIAS - DISTRIBUCIÓN PREVIO CONCEPTO DGPPN"/>
    <n v="2382876994"/>
    <n v="0"/>
    <n v="1947019770"/>
    <n v="435857224"/>
    <n v="143149800"/>
    <n v="0"/>
    <n v="0"/>
    <n v="0"/>
    <s v="Nacion"/>
    <s v="Transferencias"/>
    <s v="OTRAS TRANSFERENCIAS - DISTRIBUCIÓN PREVIO CONCEPTO DGPPN"/>
  </r>
  <r>
    <x v="20"/>
    <s v="270104"/>
    <x v="52"/>
    <m/>
    <x v="0"/>
    <s v="0001"/>
    <s v="0002"/>
    <s v="0002"/>
    <s v=""/>
    <s v="0000"/>
    <n v="10"/>
    <s v="C"/>
    <s v="CONTRIBUCIONES INHERENTES A LA NÓMINA"/>
    <n v="260000000"/>
    <n v="177360379"/>
    <n v="0"/>
    <n v="437360379"/>
    <n v="314138838"/>
    <n v="314138838"/>
    <n v="176901992"/>
    <n v="176901992"/>
    <s v="Nacion"/>
    <s v="Gastos de Personal"/>
    <s v="CONTRIBUCIONES INHERENTES A LA NÓMINA"/>
  </r>
  <r>
    <x v="9"/>
    <s v="290101"/>
    <x v="54"/>
    <m/>
    <x v="0"/>
    <s v="0008"/>
    <s v="0003"/>
    <s v="0000"/>
    <s v=""/>
    <s v="0000"/>
    <n v="10"/>
    <s v="C"/>
    <s v="TASAS Y DERECHOS ADMINISTRATIVOS"/>
    <n v="445000000"/>
    <n v="0"/>
    <n v="5195466"/>
    <n v="439804534"/>
    <n v="374080214"/>
    <n v="374080214"/>
    <n v="372968141"/>
    <n v="372968141"/>
    <s v="Nacion"/>
    <s v="Gastos Generales"/>
    <s v="TASAS Y DERECHOS ADMINISTRATIVOS"/>
  </r>
  <r>
    <x v="10"/>
    <s v="223900"/>
    <x v="69"/>
    <m/>
    <x v="0"/>
    <s v="0001"/>
    <s v="0002"/>
    <s v="0001"/>
    <s v=""/>
    <s v="0000"/>
    <n v="20"/>
    <s v="P"/>
    <s v="SALARIO"/>
    <n v="442356058"/>
    <n v="0"/>
    <n v="0"/>
    <n v="442356058"/>
    <n v="442356038"/>
    <n v="442356038"/>
    <n v="442356038"/>
    <n v="442356038"/>
    <s v="Propios"/>
    <s v="Gastos de Personal"/>
    <s v="SALARIO"/>
  </r>
  <r>
    <x v="4"/>
    <s v="150112"/>
    <x v="25"/>
    <m/>
    <x v="0"/>
    <s v="0007"/>
    <s v="0001"/>
    <s v="0000"/>
    <s v=""/>
    <s v="0000"/>
    <n v="16"/>
    <s v="S"/>
    <s v="CESANTÍAS"/>
    <n v="443000000"/>
    <n v="0"/>
    <n v="0"/>
    <n v="443000000"/>
    <n v="367869938"/>
    <n v="367869938"/>
    <n v="367869938"/>
    <n v="367869938"/>
    <s v="Nacion"/>
    <s v="Transferencias"/>
    <s v="CESANTÍAS"/>
  </r>
  <r>
    <x v="4"/>
    <s v="150700"/>
    <x v="158"/>
    <m/>
    <x v="0"/>
    <s v="0001"/>
    <s v="0001"/>
    <s v="0003"/>
    <s v=""/>
    <s v="0000"/>
    <n v="20"/>
    <s v="P"/>
    <s v="REMUNERACIONES NO CONSTITUTIVAS DE FACTOR SALARIAL"/>
    <n v="491000000"/>
    <n v="0"/>
    <n v="45000000"/>
    <n v="446000000"/>
    <n v="435046140"/>
    <n v="435046140"/>
    <n v="435046140"/>
    <n v="435046140"/>
    <s v="Propios"/>
    <s v="Gastos de Personal"/>
    <s v="REMUNERACIONES NO CONSTITUTIVAS DE FACTOR SALARIAL"/>
  </r>
  <r>
    <x v="0"/>
    <s v="171500"/>
    <x v="14"/>
    <m/>
    <x v="0"/>
    <s v="0002"/>
    <s v="0000"/>
    <s v="0000"/>
    <s v=""/>
    <s v="0000"/>
    <n v="20"/>
    <s v="P"/>
    <s v="ADQUISICIÓN DE BIENES  Y SERVICIOS"/>
    <n v="447226000"/>
    <n v="0"/>
    <n v="0"/>
    <n v="447226000"/>
    <n v="446839941"/>
    <n v="446385267"/>
    <n v="444985267"/>
    <n v="444985267"/>
    <s v="Propios"/>
    <s v="Gastos Generales"/>
    <s v="ADQUISICIÓN DE BIENES  Y SERVICIOS"/>
  </r>
  <r>
    <x v="12"/>
    <s v="210300"/>
    <x v="99"/>
    <s v="202300000000334"/>
    <x v="2"/>
    <s v="2106"/>
    <s v="1900"/>
    <s v="0021"/>
    <s v="40302A"/>
    <s v="0000"/>
    <n v="20"/>
    <s v="P"/>
    <s v="FORTALECIMIENTO DE LA INVESTIGACIÓN Y CARACTERIZACIÓN GEOCIENTÍFICA CON ENFOQUE EN EL APROVECHAMIENTO RESPONSABLE DEL SUELO, SUBSUELO Y AGUA DEL TERRITORIO   NACIONAL"/>
    <n v="0"/>
    <n v="447597285"/>
    <n v="0"/>
    <n v="447597285"/>
    <n v="0"/>
    <n v="0"/>
    <n v="0"/>
    <n v="0"/>
    <s v="Propios"/>
    <s v="Gestión de la información en el sector minero energético"/>
    <s v="4. TRANSFORMACIÓN PRODUCTIVA, INTERNACIONALIZACIÓN Y ACCIÓN CLÍMATICA / A. DIVERSIFICACIÓN PRODUCTIVA ASOCIADA A LAS ACTIVIDADES EXTRACTIVAS"/>
  </r>
  <r>
    <x v="10"/>
    <s v="223400"/>
    <x v="68"/>
    <m/>
    <x v="0"/>
    <s v="0003"/>
    <s v="0003"/>
    <s v="0001"/>
    <s v="0999"/>
    <s v="0000"/>
    <n v="20"/>
    <s v="P"/>
    <s v="OTRAS TRANSFERENCIAS - DISTRIBUCIÓN PREVIO CONCEPTO DGPPN"/>
    <n v="5251182084"/>
    <n v="0"/>
    <n v="4801182084"/>
    <n v="450000000"/>
    <n v="0"/>
    <n v="0"/>
    <n v="0"/>
    <n v="0"/>
    <s v="Propios"/>
    <s v="Transferencias"/>
    <s v="OTRAS TRANSFERENCIAS - DISTRIBUCIÓN PREVIO CONCEPTO DGPPN"/>
  </r>
  <r>
    <x v="19"/>
    <s v="190101"/>
    <x v="65"/>
    <m/>
    <x v="0"/>
    <s v="0003"/>
    <s v="0004"/>
    <s v="0003"/>
    <s v="0002"/>
    <s v="0000"/>
    <n v="10"/>
    <s v="C"/>
    <s v="PRESTACIONES CONVENCIONALES PENSIONADOS PUERTOS DE COLOMBIA (OTRAS PRESTACIONES DE JUBILACIÓN)"/>
    <n v="1082639000"/>
    <n v="0"/>
    <n v="632639000"/>
    <n v="450000000"/>
    <n v="333153803"/>
    <n v="333153803"/>
    <n v="316795631"/>
    <n v="316795631"/>
    <s v="Nacion"/>
    <s v="Transferencias"/>
    <s v="PRESTACIONES CONVENCIONALES PENSIONADOS PUERTOS DE COLOMBIA (OTRAS PRESTACIONES DE JUBILACIÓN)"/>
  </r>
  <r>
    <x v="2"/>
    <s v="131300"/>
    <x v="172"/>
    <s v="2018011000099"/>
    <x v="2"/>
    <s v="1399"/>
    <s v="1000"/>
    <s v="0005"/>
    <s v="803001"/>
    <s v="0000"/>
    <n v="20"/>
    <s v="P"/>
    <s v="CAPACITACIÓN Y ENTRENAMIENTO PARA EL FORTALECIMIENTO DE COMPETENCIAS EN SUPERVISIÓN FINANCIERA BOGOTÁ"/>
    <n v="2250000000"/>
    <n v="0"/>
    <n v="1800000000"/>
    <n v="450000000"/>
    <n v="397767788.89999998"/>
    <n v="397767788.89999998"/>
    <n v="397767788.89999998"/>
    <n v="397767788.89999998"/>
    <s v="Propios"/>
    <s v="Fortalecimiento de la gestión y dirección del Sector Hacienda"/>
    <s v="8. ESTABILIDAD MACROECONÓMICA / 1. ADMINISTRACIÓN EFICIENTE DE LOS RECURSOS PÚBLICOS"/>
  </r>
  <r>
    <x v="13"/>
    <s v="321600"/>
    <x v="137"/>
    <m/>
    <x v="0"/>
    <s v="0002"/>
    <s v="0000"/>
    <s v="0000"/>
    <s v=""/>
    <s v="0000"/>
    <n v="16"/>
    <s v="S"/>
    <s v="ADQUISICIÓN DE BIENES  Y SERVICIOS"/>
    <n v="0"/>
    <n v="451727201"/>
    <n v="0"/>
    <n v="451727201"/>
    <n v="267678109.34999999"/>
    <n v="267678109.34999999"/>
    <n v="160654622"/>
    <n v="160654622"/>
    <s v="Nacion"/>
    <s v="Gastos Generales"/>
    <s v="ADQUISICIÓN DE BIENES  Y SERVICIOS"/>
  </r>
  <r>
    <x v="19"/>
    <s v="190300"/>
    <x v="128"/>
    <s v="2017011000382"/>
    <x v="2"/>
    <s v="1999"/>
    <s v="0300"/>
    <s v="0005"/>
    <s v="53105B"/>
    <s v="0000"/>
    <n v="21"/>
    <s v="P"/>
    <s v="FORTALECIMIENTO INSTITUCIONAL EN TECNOLOGÍAS DE INFORMACIÓN Y COMUNICACIONES  NACIONAL"/>
    <n v="452000000"/>
    <n v="0"/>
    <n v="0"/>
    <n v="452000000"/>
    <n v="452000000"/>
    <n v="427151036"/>
    <n v="243879036"/>
    <n v="178951036"/>
    <s v="Propios"/>
    <s v="Fortalecimiento de la gestión y dirección del Sector Salud y Protección Social"/>
    <s v="5. CONVERGENCIA REGIONAL / B. ENTIDADES PÚBLICAS TERRITORIALES Y NACIONALES FORTALECIDAS"/>
  </r>
  <r>
    <x v="20"/>
    <s v="270102"/>
    <x v="53"/>
    <m/>
    <x v="0"/>
    <s v="0008"/>
    <s v="0001"/>
    <s v="0000"/>
    <s v=""/>
    <s v="0000"/>
    <n v="10"/>
    <s v="C"/>
    <s v="IMPUESTOS"/>
    <n v="614000000"/>
    <n v="0"/>
    <n v="161038747"/>
    <n v="452961253"/>
    <n v="420620244"/>
    <n v="403986076"/>
    <n v="403986076"/>
    <n v="403986076"/>
    <s v="Nacion"/>
    <s v="Gastos Generales"/>
    <s v="IMPUESTOS"/>
  </r>
  <r>
    <x v="31"/>
    <s v="460200"/>
    <x v="159"/>
    <m/>
    <x v="0"/>
    <s v="0008"/>
    <s v="0004"/>
    <s v="0003"/>
    <s v=""/>
    <s v="0000"/>
    <n v="27"/>
    <s v="P"/>
    <s v="CONTRIBUCIÓN NACIONAL DE VALORIZACIÓN"/>
    <n v="454355200"/>
    <n v="0"/>
    <n v="0"/>
    <n v="454355200"/>
    <n v="36673108"/>
    <n v="36673108"/>
    <n v="36673108"/>
    <n v="36673108"/>
    <s v="Propios"/>
    <s v="Gastos Generales"/>
    <s v="CONTRIBUCIÓN NACIONAL DE VALORIZACIÓN"/>
  </r>
  <r>
    <x v="13"/>
    <s v="322800"/>
    <x v="130"/>
    <m/>
    <x v="0"/>
    <s v="0001"/>
    <s v="0001"/>
    <s v="0001"/>
    <s v=""/>
    <s v="0000"/>
    <n v="16"/>
    <s v="S"/>
    <s v="SALARIO"/>
    <n v="0"/>
    <n v="457556388"/>
    <n v="0"/>
    <n v="457556388"/>
    <n v="427247004"/>
    <n v="427247004"/>
    <n v="427247004"/>
    <n v="427247004"/>
    <s v="Nacion"/>
    <s v="Gastos de Personal"/>
    <s v="SALARIO"/>
  </r>
  <r>
    <x v="1"/>
    <s v="110200"/>
    <x v="31"/>
    <m/>
    <x v="0"/>
    <s v="0008"/>
    <s v="0001"/>
    <s v="0000"/>
    <s v=""/>
    <s v="0000"/>
    <n v="20"/>
    <s v="P"/>
    <s v="IMPUESTOS"/>
    <n v="458000000"/>
    <n v="0"/>
    <n v="0"/>
    <n v="458000000"/>
    <n v="341639765.39999998"/>
    <n v="341639765.39999998"/>
    <n v="341639765.39999998"/>
    <n v="341639765.39999998"/>
    <s v="Propios"/>
    <s v="Gastos Generales"/>
    <s v="IMPUESTOS"/>
  </r>
  <r>
    <x v="13"/>
    <s v="323000"/>
    <x v="148"/>
    <m/>
    <x v="0"/>
    <s v="0001"/>
    <s v="0001"/>
    <s v="0002"/>
    <s v=""/>
    <s v="0000"/>
    <n v="10"/>
    <s v="C"/>
    <s v="CONTRIBUCIONES INHERENTES A LA NÓMINA"/>
    <n v="459626200"/>
    <n v="0"/>
    <n v="0"/>
    <n v="459626200"/>
    <n v="459626200"/>
    <n v="459626200"/>
    <n v="459626200"/>
    <n v="459626200"/>
    <s v="Nacion"/>
    <s v="Gastos de Personal"/>
    <s v="CONTRIBUCIONES INHERENTES A LA NÓMINA"/>
  </r>
  <r>
    <x v="13"/>
    <s v="322600"/>
    <x v="146"/>
    <m/>
    <x v="0"/>
    <s v="0001"/>
    <s v="0001"/>
    <s v="0002"/>
    <s v=""/>
    <s v="0000"/>
    <n v="10"/>
    <s v="C"/>
    <s v="CONTRIBUCIONES INHERENTES A LA NÓMINA"/>
    <n v="463064800"/>
    <n v="0"/>
    <n v="0"/>
    <n v="463064800"/>
    <n v="463064800"/>
    <n v="463064800"/>
    <n v="463064800"/>
    <n v="463064800"/>
    <s v="Nacion"/>
    <s v="Gastos de Personal"/>
    <s v="CONTRIBUCIONES INHERENTES A LA NÓMINA"/>
  </r>
  <r>
    <x v="20"/>
    <s v="270104"/>
    <x v="52"/>
    <m/>
    <x v="0"/>
    <s v="0001"/>
    <s v="0002"/>
    <s v="0003"/>
    <s v=""/>
    <s v="0000"/>
    <n v="10"/>
    <s v="C"/>
    <s v="REMUNERACIONES NO CONSTITUTIVAS DE FACTOR SALARIAL"/>
    <n v="717000000"/>
    <n v="30000000"/>
    <n v="283584004"/>
    <n v="463415996"/>
    <n v="371636062"/>
    <n v="341105065"/>
    <n v="216068656"/>
    <n v="216068656"/>
    <s v="Nacion"/>
    <s v="Gastos de Personal"/>
    <s v="REMUNERACIONES NO CONSTITUTIVAS DE FACTOR SALARIAL"/>
  </r>
  <r>
    <x v="10"/>
    <s v="223900"/>
    <x v="69"/>
    <m/>
    <x v="0"/>
    <s v="0001"/>
    <s v="0001"/>
    <s v="0003"/>
    <s v=""/>
    <s v="0000"/>
    <n v="10"/>
    <s v="C"/>
    <s v="REMUNERACIONES NO CONSTITUTIVAS DE FACTOR SALARIAL"/>
    <n v="486005848"/>
    <n v="0"/>
    <n v="22148252"/>
    <n v="463857596"/>
    <n v="463857596"/>
    <n v="463857596"/>
    <n v="463857596"/>
    <n v="463857596"/>
    <s v="Nacion"/>
    <s v="Gastos de Personal"/>
    <s v="REMUNERACIONES NO CONSTITUTIVAS DE FACTOR SALARIAL"/>
  </r>
  <r>
    <x v="13"/>
    <s v="323000"/>
    <x v="148"/>
    <m/>
    <x v="0"/>
    <s v="0001"/>
    <s v="0001"/>
    <s v="0001"/>
    <s v=""/>
    <s v="0000"/>
    <n v="16"/>
    <s v="S"/>
    <s v="SALARIO"/>
    <n v="0"/>
    <n v="464084787"/>
    <n v="0"/>
    <n v="464084787"/>
    <n v="464084787"/>
    <n v="464084787"/>
    <n v="464084787"/>
    <n v="464084787"/>
    <s v="Nacion"/>
    <s v="Gastos de Personal"/>
    <s v="SALARIO"/>
  </r>
  <r>
    <x v="13"/>
    <s v="322700"/>
    <x v="127"/>
    <m/>
    <x v="0"/>
    <s v="0001"/>
    <s v="0001"/>
    <s v="0002"/>
    <s v=""/>
    <s v="0000"/>
    <n v="10"/>
    <s v="C"/>
    <s v="CONTRIBUCIONES INHERENTES A LA NÓMINA"/>
    <n v="465357000"/>
    <n v="0"/>
    <n v="0"/>
    <n v="465357000"/>
    <n v="465357000"/>
    <n v="465357000"/>
    <n v="465357000"/>
    <n v="465357000"/>
    <s v="Nacion"/>
    <s v="Gastos de Personal"/>
    <s v="CONTRIBUCIONES INHERENTES A LA NÓMINA"/>
  </r>
  <r>
    <x v="19"/>
    <s v="191401"/>
    <x v="154"/>
    <m/>
    <x v="0"/>
    <s v="0001"/>
    <s v="0001"/>
    <s v="0003"/>
    <s v=""/>
    <s v="0000"/>
    <n v="10"/>
    <s v="C"/>
    <s v="REMUNERACIONES NO CONSTITUTIVAS DE FACTOR SALARIAL"/>
    <n v="490626000"/>
    <n v="0"/>
    <n v="23000000"/>
    <n v="467626000"/>
    <n v="448660624"/>
    <n v="448660624"/>
    <n v="448660624"/>
    <n v="448660624"/>
    <s v="Nacion"/>
    <s v="Gastos de Personal"/>
    <s v="REMUNERACIONES NO CONSTITUTIVAS DE FACTOR SALARIAL"/>
  </r>
  <r>
    <x v="7"/>
    <s v="240101"/>
    <x v="82"/>
    <s v="2018011000903"/>
    <x v="2"/>
    <s v="2499"/>
    <s v="0600"/>
    <s v="0022"/>
    <s v="51102D"/>
    <s v="0000"/>
    <n v="11"/>
    <s v="C"/>
    <s v="CAPACITACIÓN A LOS FUNCIONARIOS DEL MINISTERIO DE TRANSPORTE EN LAS NECESIDADES DE FORMACIÓN PREVIAMENTE DIAGNOSTICADAS A NIVEL NACIONAL"/>
    <n v="600000000"/>
    <n v="0"/>
    <n v="130127171"/>
    <n v="469872829"/>
    <n v="469872828.70999998"/>
    <n v="469537993.70999998"/>
    <n v="319872828.70999998"/>
    <n v="319872828.70999998"/>
    <s v="Nacion"/>
    <s v="Fortalecimiento de la gestión y dirección del Sector Transporte"/>
    <s v="5. CONVERGENCIA REGIONAL / D. INTEGRACIÓN DE TERRITORIOS BAJO EL PRINCIPIO DE LA CONECTIVIDAD FÍSICA Y LA MULTIMODALIDAD"/>
  </r>
  <r>
    <x v="13"/>
    <s v="322300"/>
    <x v="162"/>
    <m/>
    <x v="0"/>
    <s v="0002"/>
    <s v="0000"/>
    <s v="0000"/>
    <s v=""/>
    <s v="0000"/>
    <n v="10"/>
    <s v="C"/>
    <s v="ADQUISICIÓN DE BIENES  Y SERVICIOS"/>
    <n v="470106000"/>
    <n v="0"/>
    <n v="0"/>
    <n v="470106000"/>
    <n v="470106000"/>
    <n v="470106000"/>
    <n v="340106000"/>
    <n v="340106000"/>
    <s v="Nacion"/>
    <s v="Gastos Generales"/>
    <s v="ADQUISICIÓN DE BIENES  Y SERVICIOS"/>
  </r>
  <r>
    <x v="17"/>
    <s v="040101"/>
    <x v="78"/>
    <s v="202300000000416"/>
    <x v="2"/>
    <s v="0401"/>
    <s v="1003"/>
    <s v="0036"/>
    <s v="20104D"/>
    <s v="0000"/>
    <n v="10"/>
    <s v="C"/>
    <s v="FORTALECIMIENTO DE LAS CAPACIDADES INSTITUCIONALES DE PROSPECTIVA E INNOVACIÓN EN LA PRODUCCIÓN DE ESTADÍSTICAS OFICIALES A NIVEL   NACIONAL"/>
    <n v="500000000"/>
    <n v="0"/>
    <n v="29471666"/>
    <n v="470528334"/>
    <n v="469852828"/>
    <n v="469852828"/>
    <n v="451802862"/>
    <n v="451802862"/>
    <s v="Nacion"/>
    <s v="Levantamiento y actualización de información estadística de calidad"/>
    <s v="2. SEGURIDAD HUMANA Y JUSTICIA SOCIAL / D. DATOS SECTORIALES PARA AUMENTAR EL APROVECHAMIENTO DE DATOS EN EL PAÍS"/>
  </r>
  <r>
    <x v="4"/>
    <s v="150102"/>
    <x v="66"/>
    <m/>
    <x v="0"/>
    <s v="0007"/>
    <s v="0001"/>
    <s v="0000"/>
    <s v=""/>
    <s v="0000"/>
    <n v="10"/>
    <s v="C"/>
    <s v="CESANTÍAS"/>
    <n v="400000000"/>
    <n v="75099857"/>
    <n v="0"/>
    <n v="475099857"/>
    <n v="475099857"/>
    <n v="475099857"/>
    <n v="475099857"/>
    <n v="475099857"/>
    <s v="Nacion"/>
    <s v="Transferencias"/>
    <s v="CESANTÍAS"/>
  </r>
  <r>
    <x v="23"/>
    <s v="280200"/>
    <x v="171"/>
    <m/>
    <x v="0"/>
    <s v="0003"/>
    <s v="0010"/>
    <s v="0000"/>
    <s v=""/>
    <s v="0000"/>
    <n v="20"/>
    <s v="P"/>
    <s v="SENTENCIAS Y CONCILIACIONES"/>
    <n v="476985584"/>
    <n v="0"/>
    <n v="0"/>
    <n v="476985584"/>
    <n v="1300000"/>
    <n v="1300000"/>
    <n v="1300000"/>
    <n v="1300000"/>
    <s v="Propios"/>
    <s v="Transferencias"/>
    <s v="SENTENCIAS Y CONCILIACIONES"/>
  </r>
  <r>
    <x v="7"/>
    <s v="240101"/>
    <x v="82"/>
    <m/>
    <x v="0"/>
    <s v="0008"/>
    <s v="0001"/>
    <s v="0000"/>
    <s v=""/>
    <s v="0000"/>
    <n v="10"/>
    <s v="C"/>
    <s v="IMPUESTOS"/>
    <n v="1337455000"/>
    <n v="0"/>
    <n v="859962720"/>
    <n v="477492280"/>
    <n v="477492280"/>
    <n v="464492280"/>
    <n v="464492280"/>
    <n v="464492280"/>
    <s v="Nacion"/>
    <s v="Gastos Generales"/>
    <s v="IMPUESTOS"/>
  </r>
  <r>
    <x v="13"/>
    <s v="322600"/>
    <x v="146"/>
    <m/>
    <x v="0"/>
    <s v="0001"/>
    <s v="0001"/>
    <s v="0001"/>
    <s v=""/>
    <s v="0000"/>
    <n v="16"/>
    <s v="S"/>
    <s v="SALARIO"/>
    <n v="0"/>
    <n v="477739764"/>
    <n v="0"/>
    <n v="477739764"/>
    <n v="477739764"/>
    <n v="477739764"/>
    <n v="477739764"/>
    <n v="477739764"/>
    <s v="Nacion"/>
    <s v="Gastos de Personal"/>
    <s v="SALARIO"/>
  </r>
  <r>
    <x v="13"/>
    <s v="321200"/>
    <x v="166"/>
    <m/>
    <x v="0"/>
    <s v="0001"/>
    <s v="0001"/>
    <s v="0002"/>
    <s v=""/>
    <s v="0000"/>
    <n v="10"/>
    <s v="C"/>
    <s v="CONTRIBUCIONES INHERENTES A LA NÓMINA"/>
    <n v="480143000"/>
    <n v="0"/>
    <n v="0"/>
    <n v="480143000"/>
    <n v="480143000"/>
    <n v="480143000"/>
    <n v="480143000"/>
    <n v="480143000"/>
    <s v="Nacion"/>
    <s v="Gastos de Personal"/>
    <s v="CONTRIBUCIONES INHERENTES A LA NÓMINA"/>
  </r>
  <r>
    <x v="10"/>
    <s v="225733"/>
    <x v="178"/>
    <m/>
    <x v="0"/>
    <s v="0003"/>
    <s v="0003"/>
    <s v="0004"/>
    <s v="0008"/>
    <s v="0000"/>
    <n v="10"/>
    <s v="C"/>
    <s v="LEY 30 DE 1992, ARTICULO 87 - DISTRIBUCIÓN CESU"/>
    <n v="480419717"/>
    <n v="0"/>
    <n v="0"/>
    <n v="480419717"/>
    <n v="480419717"/>
    <n v="480419717"/>
    <n v="480419717"/>
    <n v="480419717"/>
    <s v="Nacion"/>
    <s v="Transferencias"/>
    <s v="LEY 30 DE 1992, ARTICULO 87 - DISTRIBUCIÓN CESU"/>
  </r>
  <r>
    <x v="24"/>
    <s v="370101"/>
    <x v="64"/>
    <s v="202300000000228"/>
    <x v="2"/>
    <s v="3799"/>
    <s v="1000"/>
    <s v="0015"/>
    <s v="53105D"/>
    <s v="0000"/>
    <n v="10"/>
    <s v="C"/>
    <s v="FORTALECIMIENTO  DE LA ESTRATEGIA DE RELACIONAMIENTO CON EL CIUDADANO AMPLIANDO LA COBERTURA DEL PORTAFOLIO DE SERVICIOS DEL MINISTERIO DEL INTERIOR EN EL TERRITORIO  NACIONAL"/>
    <n v="539834622"/>
    <n v="0"/>
    <n v="58649930"/>
    <n v="481184692"/>
    <n v="469822833"/>
    <n v="466319500"/>
    <n v="415920000"/>
    <n v="409420000"/>
    <s v="Nacion"/>
    <s v="Fortalecimiento de la gestión y dirección del Sector Interior"/>
    <s v="5. CONVERGENCIA REGIONAL / D. GOBIERNO DIGITAL PARA LA GENTE"/>
  </r>
  <r>
    <x v="13"/>
    <s v="323100"/>
    <x v="116"/>
    <m/>
    <x v="0"/>
    <s v="0001"/>
    <s v="0001"/>
    <s v="0002"/>
    <s v=""/>
    <s v="0000"/>
    <n v="10"/>
    <s v="C"/>
    <s v="CONTRIBUCIONES INHERENTES A LA NÓMINA"/>
    <n v="483696000"/>
    <n v="0"/>
    <n v="0"/>
    <n v="483696000"/>
    <n v="483696000"/>
    <n v="483696000"/>
    <n v="483696000"/>
    <n v="483696000"/>
    <s v="Nacion"/>
    <s v="Gastos de Personal"/>
    <s v="CONTRIBUCIONES INHERENTES A LA NÓMINA"/>
  </r>
  <r>
    <x v="28"/>
    <s v="360101"/>
    <x v="91"/>
    <s v="202300000000112"/>
    <x v="2"/>
    <s v="3602"/>
    <s v="1300"/>
    <s v="0016"/>
    <s v="20306A"/>
    <s v="0000"/>
    <n v="10"/>
    <s v="C"/>
    <s v="FORTALECIMIENTO TÉCNICO DEL SISTEMA DE SUBSIDIO FAMILIAR EN COLOMBIA  NACIONAL"/>
    <n v="500000000"/>
    <n v="0"/>
    <n v="15879303"/>
    <n v="484120697"/>
    <n v="469879476"/>
    <n v="469879476"/>
    <n v="430921787"/>
    <n v="402896624"/>
    <s v="Nacion"/>
    <s v="Generación y formalización del empleo"/>
    <s v="2. SEGURIDAD HUMANA Y JUSTICIA SOCIAL / A. POLÍTICA PÚBLICA DEL TRABAJO DIGNO Y DECENTE"/>
  </r>
  <r>
    <x v="13"/>
    <s v="322400"/>
    <x v="121"/>
    <m/>
    <x v="0"/>
    <s v="0001"/>
    <s v="0001"/>
    <s v="0001"/>
    <s v=""/>
    <s v="0000"/>
    <n v="16"/>
    <s v="S"/>
    <s v="SALARIO"/>
    <n v="0"/>
    <n v="484288398"/>
    <n v="0"/>
    <n v="484288398"/>
    <n v="355184580"/>
    <n v="355184550"/>
    <n v="355184550"/>
    <n v="355184550"/>
    <s v="Nacion"/>
    <s v="Gastos de Personal"/>
    <s v="SALARIO"/>
  </r>
  <r>
    <x v="16"/>
    <s v="440101"/>
    <x v="24"/>
    <m/>
    <x v="0"/>
    <s v="0001"/>
    <s v="0002"/>
    <s v="0001"/>
    <s v=""/>
    <s v="0000"/>
    <n v="10"/>
    <s v="C"/>
    <s v="SALARIO"/>
    <n v="1790000000"/>
    <n v="0"/>
    <n v="1304135806"/>
    <n v="485864194"/>
    <n v="170661813"/>
    <n v="170661813"/>
    <n v="170661813"/>
    <n v="170661813"/>
    <s v="Nacion"/>
    <s v="Gastos de Personal"/>
    <s v="SALARIO"/>
  </r>
  <r>
    <x v="4"/>
    <s v="150300"/>
    <x v="26"/>
    <m/>
    <x v="0"/>
    <s v="0001"/>
    <s v="0001"/>
    <s v="0004"/>
    <s v=""/>
    <s v="0000"/>
    <n v="20"/>
    <s v="P"/>
    <s v="OTROS GASTOS DE PERSONAL - DISTRIBUCIÓN PREVIO CONCEPTO DGPPN"/>
    <n v="932000000"/>
    <n v="0"/>
    <n v="446000000"/>
    <n v="486000000"/>
    <n v="0"/>
    <n v="0"/>
    <n v="0"/>
    <n v="0"/>
    <s v="Propios"/>
    <s v="Gastos de Personal"/>
    <s v="OTROS GASTOS DE PERSONAL - DISTRIBUCIÓN PREVIO CONCEPTO DGPPN"/>
  </r>
  <r>
    <x v="4"/>
    <s v="150102"/>
    <x v="66"/>
    <m/>
    <x v="0"/>
    <s v="0008"/>
    <s v="0003"/>
    <s v="0000"/>
    <s v=""/>
    <s v="0000"/>
    <n v="10"/>
    <s v="C"/>
    <s v="TASAS Y DERECHOS ADMINISTRATIVOS"/>
    <n v="508000000"/>
    <n v="0"/>
    <n v="20400000"/>
    <n v="487600000"/>
    <n v="487600000"/>
    <n v="487600000"/>
    <n v="487600000"/>
    <n v="487600000"/>
    <s v="Nacion"/>
    <s v="Gastos Generales"/>
    <s v="TASAS Y DERECHOS ADMINISTRATIVOS"/>
  </r>
  <r>
    <x v="4"/>
    <s v="160102"/>
    <x v="84"/>
    <m/>
    <x v="0"/>
    <s v="0003"/>
    <s v="0004"/>
    <s v="0002"/>
    <s v="0012"/>
    <s v="0000"/>
    <n v="16"/>
    <s v="S"/>
    <s v="INCAPACIDADES Y LICENCIAS DE MATERNIDAD Y PATERNIDAD (NO DE PENSIONES)"/>
    <n v="489000000"/>
    <n v="0"/>
    <n v="0"/>
    <n v="489000000"/>
    <n v="472850519.04000002"/>
    <n v="472850519.04000002"/>
    <n v="472850519.04000002"/>
    <n v="472850519.04000002"/>
    <s v="Nacion"/>
    <s v="Transferencias"/>
    <s v="INCAPACIDADES Y LICENCIAS DE MATERNIDAD Y PATERNIDAD (NO DE PENSIONES)"/>
  </r>
  <r>
    <x v="10"/>
    <s v="224100"/>
    <x v="165"/>
    <s v="202300000000205"/>
    <x v="2"/>
    <s v="2202"/>
    <s v="0700"/>
    <s v="0012"/>
    <s v="20203K"/>
    <s v="0000"/>
    <n v="20"/>
    <s v="P"/>
    <s v="DOTACIÓN  MEJORAMIENTO DE LA INFRAESTRUCTURA TECNOLÓGICA, LOS RECURSOS EDUCATIVOS Y BIBLIOTECA Y LOS LABORATORIOS ACADÉMICOS DEL INSTITUTO DE TOLIMENSE FORMACIÓN TÉCNICA PROFESIONAL &quot;ITFIP&quot; DE   ESPINAL"/>
    <n v="491309884"/>
    <n v="0"/>
    <n v="0"/>
    <n v="491309884"/>
    <n v="491305266"/>
    <n v="491305266"/>
    <n v="491305266"/>
    <n v="491305266"/>
    <s v="Propios"/>
    <s v="Calidad y fomento de la educación superior"/>
    <s v="2. SEGURIDAD HUMANA Y JUSTICIA SOCIAL / K. EDUCACIÓN SUPERIOR COMO UN DERECHO"/>
  </r>
  <r>
    <x v="4"/>
    <s v="150102"/>
    <x v="66"/>
    <s v="2020011000044"/>
    <x v="2"/>
    <s v="1502"/>
    <s v="0100"/>
    <s v="0027"/>
    <s v="20107B"/>
    <s v="0000"/>
    <n v="11"/>
    <s v="C"/>
    <s v="IMPLEMENTACION DE ACCIONES PARA LA SUSTENTABILIDAD AMBIENTAL DE LAS ZONAS DE REPETICION A NIVEL  NACIONAL"/>
    <n v="497000000"/>
    <n v="0"/>
    <n v="5184000"/>
    <n v="491816000"/>
    <n v="491816000"/>
    <n v="491816000"/>
    <n v="0"/>
    <n v="0"/>
    <s v="Nacion"/>
    <s v="Capacidades de las Fuerzas Militares en seguridad pública y defensa en el territorio nacional"/>
    <s v="2. SEGURIDAD HUMANA Y JUSTICIA SOCIAL / B. CAPACIDADES ESTRATÉGICAS PARA SALVAGUARDAR LOS INTERESES NACIONALES"/>
  </r>
  <r>
    <x v="0"/>
    <s v="170200"/>
    <x v="47"/>
    <m/>
    <x v="0"/>
    <s v="0003"/>
    <s v="0004"/>
    <s v="0002"/>
    <s v="0022"/>
    <s v="0000"/>
    <n v="20"/>
    <s v="P"/>
    <s v="PROGRAMAS DE VIVIENDA Y OTROS (NO DE PENSIONES)"/>
    <n v="0"/>
    <n v="492548903"/>
    <n v="0"/>
    <n v="492548903"/>
    <n v="492548903"/>
    <n v="257133970"/>
    <n v="257133970"/>
    <n v="257133970"/>
    <s v="Propios"/>
    <s v="Transferencias"/>
    <s v="PROGRAMAS DE VIVIENDA Y OTROS (NO DE PENSIONES)"/>
  </r>
  <r>
    <x v="12"/>
    <s v="210300"/>
    <x v="99"/>
    <s v="2019011000292"/>
    <x v="2"/>
    <s v="2106"/>
    <s v="1900"/>
    <s v="0015"/>
    <s v="53105E"/>
    <s v="0000"/>
    <n v="11"/>
    <s v="C"/>
    <s v="MODERNIZACIÓN DE LOS SERVICIOS DE MUSEO GEOLÓGICO E INVESTIGACIONES ASOCIADAS A NIVEL  NACIONAL"/>
    <n v="500000000"/>
    <n v="0"/>
    <n v="6043640"/>
    <n v="493956360"/>
    <n v="493956360"/>
    <n v="493825572"/>
    <n v="493338168"/>
    <n v="493338168"/>
    <s v="Nacion"/>
    <s v="Gestión de la información en el sector minero energético"/>
    <s v="5. CONVERGENCIA REGIONAL / E. CAPACIDADES Y ARTICULACIÓN PARA LA GESTIÓN TERRITORIAL"/>
  </r>
  <r>
    <x v="4"/>
    <s v="151100"/>
    <x v="81"/>
    <m/>
    <x v="0"/>
    <s v="0005"/>
    <s v="0000"/>
    <s v="0000"/>
    <s v=""/>
    <s v="0000"/>
    <n v="20"/>
    <s v="P"/>
    <s v="GASTOS DE COMERCIALIZACIÓN Y PRODUCCIÓN"/>
    <n v="494000000"/>
    <n v="0"/>
    <n v="0"/>
    <n v="494000000"/>
    <n v="243168484.28"/>
    <n v="243168484.28"/>
    <n v="239621737.18000001"/>
    <n v="239621737.18000001"/>
    <s v="Propios"/>
    <s v="Gastos de Comercialización y Produción"/>
    <s v="GASTOS DE COMERCIALIZACIÓN Y PRODUCCIÓN"/>
  </r>
  <r>
    <x v="4"/>
    <s v="150105"/>
    <x v="33"/>
    <s v="2018011000333"/>
    <x v="2"/>
    <s v="1599"/>
    <s v="0100"/>
    <s v="0002"/>
    <s v="20109B"/>
    <s v="0000"/>
    <n v="11"/>
    <s v="C"/>
    <s v="FORTALECIMIENTO DE LAS COMPETENCIAS FORMATIVAS Y LABORALES DEL PERSONAL MILITAR DE LA FUERZA AÉREA COLOMBIANA A NIVEL  NACIONAL"/>
    <n v="500000000"/>
    <n v="0"/>
    <n v="6000000"/>
    <n v="494000000"/>
    <n v="484466248.10000002"/>
    <n v="484466248.10000002"/>
    <n v="484466248.10000002"/>
    <n v="484466248.10000002"/>
    <s v="Nacion"/>
    <s v="Fortalecimiento de la gestión y dirección del Sector Defensa y Seguridad "/>
    <s v="2. SEGURIDAD HUMANA Y JUSTICIA SOCIAL / B. SISTEMA DE BIENESTAR INTEGRAL DE LA FUERZA PÚBLICA, SUS FAMILIAS Y DE LOS VETERANOS"/>
  </r>
  <r>
    <x v="12"/>
    <s v="210113"/>
    <x v="176"/>
    <s v="202300000000346"/>
    <x v="2"/>
    <s v="2199"/>
    <s v="1900"/>
    <s v="0006"/>
    <s v="53105B"/>
    <s v="0000"/>
    <n v="16"/>
    <s v="S"/>
    <s v="FORTALECIMIENTO AL DESEMPEÑO INSTITUCIONAL EN LA  COMISIÓN DE REGULACIÓN DE ENERGÍA Y GAS A NIVEL  NACIONAL"/>
    <n v="494000000"/>
    <n v="0"/>
    <n v="0"/>
    <n v="494000000"/>
    <n v="356603103.60000002"/>
    <n v="356603103.60000002"/>
    <n v="356603103.60000002"/>
    <n v="272686503.60000002"/>
    <s v="Nacion"/>
    <s v="Fortalecimiento de la gestión y dirección del Sector Minas y Energía "/>
    <s v="5. CONVERGENCIA REGIONAL / B. ENTIDADES PÚBLICAS TERRITORIALES Y NACIONALES FORTALECIDAS"/>
  </r>
  <r>
    <x v="19"/>
    <s v="190101"/>
    <x v="65"/>
    <m/>
    <x v="0"/>
    <s v="0003"/>
    <s v="0004"/>
    <s v="0002"/>
    <s v="0002"/>
    <s v="0000"/>
    <n v="10"/>
    <s v="C"/>
    <s v="CUOTAS PARTES PENSIONALES (DE PENSIONES)"/>
    <n v="2219233000"/>
    <n v="0"/>
    <n v="1724283794"/>
    <n v="494949206"/>
    <n v="494949206"/>
    <n v="494949206"/>
    <n v="494949206"/>
    <n v="494949206"/>
    <s v="Nacion"/>
    <s v="Transferencias"/>
    <s v="CUOTAS PARTES PENSIONALES (DE PENSIONES)"/>
  </r>
  <r>
    <x v="2"/>
    <s v="130101"/>
    <x v="43"/>
    <m/>
    <x v="0"/>
    <s v="0003"/>
    <s v="0003"/>
    <s v="0001"/>
    <s v="0075"/>
    <s v="0000"/>
    <n v="10"/>
    <s v="C"/>
    <s v="PAGOS BENEFICIARIOS FUNDACIÓN SAN JUAN DE DIOS DERIVADOS DEL FALLO SU-484 2008 CORTE CONSTITUCIONAL"/>
    <n v="4500000000"/>
    <n v="0"/>
    <n v="4000000000"/>
    <n v="500000000"/>
    <n v="500000000"/>
    <n v="115634958"/>
    <n v="107076566"/>
    <n v="107076566"/>
    <s v="Nacion"/>
    <s v="Transferencias"/>
    <s v="PAGOS BENEFICIARIOS FUNDACIÓN SAN JUAN DE DIOS DERIVADOS DEL FALLO SU-484 2008 CORTE CONSTITUCIONAL"/>
  </r>
  <r>
    <x v="1"/>
    <s v="110400"/>
    <x v="126"/>
    <m/>
    <x v="0"/>
    <s v="0003"/>
    <s v="0010"/>
    <s v="0000"/>
    <s v=""/>
    <s v="0000"/>
    <n v="20"/>
    <s v="P"/>
    <s v="SENTENCIAS Y CONCILIACIONES"/>
    <n v="500000000"/>
    <n v="0"/>
    <n v="0"/>
    <n v="500000000"/>
    <n v="500000000"/>
    <n v="423593793"/>
    <n v="423593793"/>
    <n v="423593793"/>
    <s v="Propios"/>
    <s v="Transferencias"/>
    <s v="SENTENCIAS Y CONCILIACIONES"/>
  </r>
  <r>
    <x v="9"/>
    <s v="290200"/>
    <x v="15"/>
    <s v="2018011000799"/>
    <x v="2"/>
    <s v="2999"/>
    <s v="0800"/>
    <s v="0013"/>
    <s v="53105B"/>
    <s v="0000"/>
    <n v="10"/>
    <s v="C"/>
    <s v="CONSOLIDACIÓN DEL SISTEMA DE GESTIÓN DOCUMENTAL DEL INSTITUTO NACIONAL DE MEDICINA LEGAL Y CIENCIAS FORENSES  NACIONAL"/>
    <n v="500000000"/>
    <n v="0"/>
    <n v="0"/>
    <n v="500000000"/>
    <n v="397009313.56999999"/>
    <n v="397009313.56999999"/>
    <n v="0"/>
    <n v="0"/>
    <s v="Nacion"/>
    <s v="Fortalecimiento de la gestión y dirección del Sector Fiscalía"/>
    <s v="5. CONVERGENCIA REGIONAL / B. ENTIDADES PÚBLICAS TERRITORIALES Y NACIONALES FORTALECIDAS"/>
  </r>
  <r>
    <x v="7"/>
    <s v="240200"/>
    <x v="75"/>
    <s v="2018011000869"/>
    <x v="2"/>
    <s v="2401"/>
    <s v="0600"/>
    <s v="0097"/>
    <s v="51102D"/>
    <s v="0000"/>
    <n v="11"/>
    <s v="C"/>
    <s v="CONSTRUCCIÓN , MEJORAMIENTO Y MANTENIMIENTO DE LA CARRETERA OCAÑA - LA ONDINA - LLANO GRANDE - CONVENCIÓN. ACCESO A OCAÑA.  NORTE DE SANTANDER"/>
    <n v="0"/>
    <n v="500000000"/>
    <n v="0"/>
    <n v="500000000"/>
    <n v="500000000"/>
    <n v="447915567.05000001"/>
    <n v="114398660"/>
    <n v="114398660"/>
    <s v="Nacion"/>
    <s v="Infraestructura red vial primaria"/>
    <s v="5. CONVERGENCIA REGIONAL /D. INTEGRACIÓN DE TERRITORIOS BAJO EL PRINCIPIO DE LA CONECTIVIDAD FÍSICA Y LA MULTIMODALIDAD"/>
  </r>
  <r>
    <x v="9"/>
    <s v="290200"/>
    <x v="15"/>
    <s v="2018011000955"/>
    <x v="2"/>
    <s v="2999"/>
    <s v="0800"/>
    <s v="0023"/>
    <s v="53105B"/>
    <s v="0000"/>
    <n v="10"/>
    <s v="C"/>
    <s v="DESARROLLO DE LA GESTIÓN AMBIENTAL INTEGRAL EN LAS SEDES DEL INSTITUTO NACIONAL DE MEDICINA LEGAL Y CIENCIAS FORENSES  NACIONAL"/>
    <n v="500000000"/>
    <n v="0"/>
    <n v="0"/>
    <n v="500000000"/>
    <n v="492707097"/>
    <n v="492707097"/>
    <n v="392396956"/>
    <n v="392396956"/>
    <s v="Nacion"/>
    <s v="Fortalecimiento de la gestión y dirección del Sector Fiscalía"/>
    <s v="5. CONVERGENCIA REGIONAL / B. ENTIDADES PÚBLICAS TERRITORIALES Y NACIONALES FORTALECIDAS"/>
  </r>
  <r>
    <x v="6"/>
    <s v="120800"/>
    <x v="63"/>
    <s v="2020011000090"/>
    <x v="2"/>
    <s v="1299"/>
    <s v="0800"/>
    <s v="0006"/>
    <s v="20112C"/>
    <s v="0000"/>
    <n v="11"/>
    <s v="C"/>
    <s v="FORTALECIMIENTO EN LA PRESTACION DEL SERVICIO DE FORMACION VIRTUAL AL CUERPO DE CUSTODIA Y VIGILANCIA DEL INPEC A NIVEL  NACIONAL"/>
    <n v="500000000"/>
    <n v="0"/>
    <n v="0"/>
    <n v="500000000"/>
    <n v="495024250"/>
    <n v="495024250"/>
    <n v="414855000"/>
    <n v="414855000"/>
    <s v="Nacion"/>
    <s v="Fortalecimiento de la gestión y dirección del Sector Justicia y del Derecho"/>
    <s v="2. SEGURIDAD HUMANA Y JUSTICIA SOCIAL / C. ATENCIÓN A LA POBLACIÓN CONDENADA, SINDICADA Y POSPENADA EN LOS TERRITORIOS"/>
  </r>
  <r>
    <x v="29"/>
    <s v="410101"/>
    <x v="101"/>
    <s v="202300000000152"/>
    <x v="2"/>
    <s v="4103"/>
    <s v="1500"/>
    <s v="0027"/>
    <s v="30205B"/>
    <s v="0000"/>
    <n v="10"/>
    <s v="C"/>
    <s v="FORTALECIMIENTO A ENTIDADES TERRITORIALES EN POLÍTICA DE SEGURIDAD ALIMENTARIA NACIONAL  NACIONAL"/>
    <n v="500000000"/>
    <n v="0"/>
    <n v="0"/>
    <n v="500000000"/>
    <n v="0"/>
    <n v="0"/>
    <n v="0"/>
    <n v="0"/>
    <s v="Nacion"/>
    <s v="Inclusión social y productiva para la población en situación de vulnerabilidad"/>
    <s v="3. DERECHO HUMANO A LA ALIMENTACIÓN / B. ENTORNOS DE DESARROLLO QUE INCENTIVEN LA ALIMENTACIÓN SALUDABLE Y ADECUADA"/>
  </r>
  <r>
    <x v="13"/>
    <s v="321400"/>
    <x v="140"/>
    <m/>
    <x v="0"/>
    <s v="0001"/>
    <s v="0001"/>
    <s v="0002"/>
    <s v=""/>
    <s v="0000"/>
    <n v="10"/>
    <s v="C"/>
    <s v="CONTRIBUCIONES INHERENTES A LA NÓMINA"/>
    <n v="500060000"/>
    <n v="0"/>
    <n v="0"/>
    <n v="500060000"/>
    <n v="500060000"/>
    <n v="500060000"/>
    <n v="500060000"/>
    <n v="500060000"/>
    <s v="Nacion"/>
    <s v="Gastos de Personal"/>
    <s v="CONTRIBUCIONES INHERENTES A LA NÓMINA"/>
  </r>
  <r>
    <x v="12"/>
    <s v="211000"/>
    <x v="74"/>
    <m/>
    <x v="0"/>
    <s v="0003"/>
    <s v="0004"/>
    <s v="0002"/>
    <s v="0001"/>
    <s v="0000"/>
    <n v="10"/>
    <s v="C"/>
    <s v="MESADAS PENSIONALES (DE PENSIONES)"/>
    <n v="500800000"/>
    <n v="0"/>
    <n v="0"/>
    <n v="500800000"/>
    <n v="500800000"/>
    <n v="496493484"/>
    <n v="496493484"/>
    <n v="496493484"/>
    <s v="Nacion"/>
    <s v="Transferencias"/>
    <s v="MESADAS PENSIONALES (DE PENSIONES)"/>
  </r>
  <r>
    <x v="2"/>
    <s v="130101"/>
    <x v="43"/>
    <m/>
    <x v="0"/>
    <s v="0008"/>
    <s v="0001"/>
    <s v="0000"/>
    <s v=""/>
    <s v="0000"/>
    <n v="10"/>
    <s v="C"/>
    <s v="IMPUESTOS"/>
    <n v="496000000"/>
    <n v="5250000"/>
    <n v="0"/>
    <n v="501250000"/>
    <n v="500172144"/>
    <n v="500172144"/>
    <n v="500172144"/>
    <n v="500172144"/>
    <s v="Nacion"/>
    <s v="Gastos Generales"/>
    <s v="IMPUESTOS"/>
  </r>
  <r>
    <x v="0"/>
    <s v="170200"/>
    <x v="47"/>
    <m/>
    <x v="0"/>
    <s v="0003"/>
    <s v="0002"/>
    <s v="0002"/>
    <s v=""/>
    <s v="0000"/>
    <n v="20"/>
    <s v="P"/>
    <s v="A ORGANIZACIONES INTERNACIONALES"/>
    <n v="423546000"/>
    <n v="78358862"/>
    <n v="0"/>
    <n v="501904862"/>
    <n v="501904862"/>
    <n v="501898454.18000001"/>
    <n v="501898454.18000001"/>
    <n v="501898454.18000001"/>
    <s v="Propios"/>
    <s v="Transferencias"/>
    <s v="A ORGANIZACIONES INTERNACIONALES"/>
  </r>
  <r>
    <x v="4"/>
    <s v="150103"/>
    <x v="77"/>
    <m/>
    <x v="0"/>
    <s v="0008"/>
    <s v="0005"/>
    <s v="0000"/>
    <s v=""/>
    <s v="0000"/>
    <n v="10"/>
    <s v="C"/>
    <s v="MULTAS, SANCIONES E INTERESES DE MORA"/>
    <n v="452000000"/>
    <n v="50000000"/>
    <n v="0"/>
    <n v="502000000"/>
    <n v="496565930.63999999"/>
    <n v="496565930.63999999"/>
    <n v="496565930.63999999"/>
    <n v="496565930.63999999"/>
    <s v="Nacion"/>
    <s v="Gastos Generales"/>
    <s v="MULTAS, SANCIONES E INTERESES DE MORA"/>
  </r>
  <r>
    <x v="9"/>
    <s v="290101"/>
    <x v="54"/>
    <m/>
    <x v="0"/>
    <s v="0003"/>
    <s v="0003"/>
    <s v="0001"/>
    <s v="0053"/>
    <s v="0000"/>
    <n v="10"/>
    <s v="C"/>
    <s v="FONDO DE PROTECCIÓN DE JUSTICIA. DECRETO 1890 DE 1999 Y DECRETO 200 DE 2003"/>
    <n v="502500000"/>
    <n v="0"/>
    <n v="0"/>
    <n v="502500000"/>
    <n v="500038000"/>
    <n v="500038000"/>
    <n v="0"/>
    <n v="0"/>
    <s v="Nacion"/>
    <s v="Transferencias"/>
    <s v="FONDO DE PROTECCIÓN DE JUSTICIA. DECRETO 1890 DE 1999 Y DECRETO 200 DE 2003"/>
  </r>
  <r>
    <x v="4"/>
    <s v="150800"/>
    <x v="100"/>
    <m/>
    <x v="0"/>
    <s v="0003"/>
    <s v="0004"/>
    <s v="0002"/>
    <s v="0004"/>
    <s v="0000"/>
    <n v="10"/>
    <s v="C"/>
    <s v="BONOS PENSIONALES (DE PENSIONES)"/>
    <n v="1154000000"/>
    <n v="0"/>
    <n v="651000000"/>
    <n v="503000000"/>
    <n v="454725818"/>
    <n v="454725818"/>
    <n v="454725818"/>
    <n v="454725818"/>
    <s v="Nacion"/>
    <s v="Transferencias"/>
    <s v="BONOS PENSIONALES (DE PENSIONES)"/>
  </r>
  <r>
    <x v="30"/>
    <s v="430101"/>
    <x v="94"/>
    <m/>
    <x v="0"/>
    <s v="0003"/>
    <s v="0004"/>
    <s v="0002"/>
    <s v="0001"/>
    <s v="0000"/>
    <n v="10"/>
    <s v="C"/>
    <s v="MESADAS PENSIONALES (DE PENSIONES)"/>
    <n v="505128446"/>
    <n v="0"/>
    <n v="0"/>
    <n v="505128446"/>
    <n v="481201021"/>
    <n v="481201021"/>
    <n v="481201021"/>
    <n v="481201021"/>
    <s v="Nacion"/>
    <s v="Transferencias"/>
    <s v="MESADAS PENSIONALES (DE PENSIONES)"/>
  </r>
  <r>
    <x v="10"/>
    <s v="224200"/>
    <x v="44"/>
    <m/>
    <x v="0"/>
    <s v="0001"/>
    <s v="0002"/>
    <s v="0002"/>
    <s v=""/>
    <s v="0000"/>
    <n v="20"/>
    <s v="P"/>
    <s v="CONTRIBUCIONES INHERENTES A LA NÓMINA"/>
    <n v="506579738"/>
    <n v="0"/>
    <n v="0"/>
    <n v="506579738"/>
    <n v="360090303"/>
    <n v="360090303"/>
    <n v="360090303"/>
    <n v="360090303"/>
    <s v="Propios"/>
    <s v="Gastos de Personal"/>
    <s v="CONTRIBUCIONES INHERENTES A LA NÓMINA"/>
  </r>
  <r>
    <x v="13"/>
    <s v="323400"/>
    <x v="131"/>
    <m/>
    <x v="0"/>
    <s v="0001"/>
    <s v="0001"/>
    <s v="0002"/>
    <s v=""/>
    <s v="0000"/>
    <n v="10"/>
    <s v="C"/>
    <s v="CONTRIBUCIONES INHERENTES A LA NÓMINA"/>
    <n v="507423000"/>
    <n v="0"/>
    <n v="0"/>
    <n v="507423000"/>
    <n v="507423000"/>
    <n v="507423000"/>
    <n v="507423000"/>
    <n v="507423000"/>
    <s v="Nacion"/>
    <s v="Gastos de Personal"/>
    <s v="CONTRIBUCIONES INHERENTES A LA NÓMINA"/>
  </r>
  <r>
    <x v="21"/>
    <s v="330101"/>
    <x v="59"/>
    <m/>
    <x v="0"/>
    <s v="0001"/>
    <s v="0002"/>
    <s v="0001"/>
    <s v=""/>
    <s v="0000"/>
    <n v="10"/>
    <s v="C"/>
    <s v="SALARIO"/>
    <n v="507470560"/>
    <n v="0"/>
    <n v="0"/>
    <n v="507470560"/>
    <n v="434877458"/>
    <n v="434877458"/>
    <n v="434877458"/>
    <n v="434443548"/>
    <s v="Nacion"/>
    <s v="Gastos de Personal"/>
    <s v="SALARIO"/>
  </r>
  <r>
    <x v="12"/>
    <s v="211200"/>
    <x v="118"/>
    <m/>
    <x v="0"/>
    <s v="0008"/>
    <s v="0004"/>
    <s v="0001"/>
    <s v=""/>
    <s v="0000"/>
    <n v="21"/>
    <s v="P"/>
    <s v="CUOTA DE FISCALIZACIÓN Y AUDITAJE"/>
    <n v="507500000"/>
    <n v="0"/>
    <n v="0"/>
    <n v="507500000"/>
    <n v="487901194"/>
    <n v="487901194"/>
    <n v="487901194"/>
    <n v="487901194"/>
    <s v="Propios"/>
    <s v="Gastos Generales"/>
    <s v="CUOTA DE FISCALIZACIÓN Y AUDITAJE"/>
  </r>
  <r>
    <x v="13"/>
    <s v="321900"/>
    <x v="113"/>
    <m/>
    <x v="0"/>
    <s v="0001"/>
    <s v="0001"/>
    <s v="0001"/>
    <s v=""/>
    <s v="0000"/>
    <n v="16"/>
    <s v="S"/>
    <s v="SALARIO"/>
    <n v="0"/>
    <n v="508306823"/>
    <n v="0"/>
    <n v="508306823"/>
    <n v="508306823"/>
    <n v="508306823"/>
    <n v="508306823"/>
    <n v="508306823"/>
    <s v="Nacion"/>
    <s v="Gastos de Personal"/>
    <s v="SALARIO"/>
  </r>
  <r>
    <x v="10"/>
    <s v="224100"/>
    <x v="165"/>
    <s v="202300000000205"/>
    <x v="2"/>
    <s v="2202"/>
    <s v="0700"/>
    <s v="0012"/>
    <s v="20203K"/>
    <s v="0000"/>
    <n v="21"/>
    <s v="P"/>
    <s v="DOTACIÓN  MEJORAMIENTO DE LA INFRAESTRUCTURA TECNOLÓGICA, LOS RECURSOS EDUCATIVOS Y BIBLIOTECA Y LOS LABORATORIOS ACADÉMICOS DEL INSTITUTO DE TOLIMENSE FORMACIÓN TÉCNICA PROFESIONAL &quot;ITFIP&quot; DE   ESPINAL"/>
    <n v="508690116"/>
    <n v="0"/>
    <n v="0"/>
    <n v="508690116"/>
    <n v="508690116"/>
    <n v="504394444"/>
    <n v="504394444"/>
    <n v="504394444"/>
    <s v="Propios"/>
    <s v="Calidad y fomento de la educación superior"/>
    <s v="2. SEGURIDAD HUMANA Y JUSTICIA SOCIAL / K. EDUCACIÓN SUPERIOR COMO UN DERECHO"/>
  </r>
  <r>
    <x v="18"/>
    <s v="032400"/>
    <x v="42"/>
    <m/>
    <x v="0"/>
    <s v="0003"/>
    <s v="0004"/>
    <s v="0002"/>
    <s v="0012"/>
    <s v="0000"/>
    <n v="20"/>
    <s v="P"/>
    <s v="INCAPACIDADES Y LICENCIAS DE MATERNIDAD Y PATERNIDAD (NO DE PENSIONES)"/>
    <n v="253000000"/>
    <n v="691339297"/>
    <n v="433000000"/>
    <n v="511339297"/>
    <n v="172615051"/>
    <n v="172615051"/>
    <n v="172615051"/>
    <n v="172615051"/>
    <s v="Propios"/>
    <s v="Transferencias"/>
    <s v="INCAPACIDADES Y LICENCIAS DE MATERNIDAD Y PATERNIDAD (NO DE PENSIONES)"/>
  </r>
  <r>
    <x v="24"/>
    <s v="370101"/>
    <x v="64"/>
    <s v="202300000000228"/>
    <x v="2"/>
    <s v="3799"/>
    <s v="1000"/>
    <s v="0015"/>
    <s v="53105B"/>
    <s v="0000"/>
    <n v="10"/>
    <s v="C"/>
    <s v="FORTALECIMIENTO  DE LA ESTRATEGIA DE RELACIONAMIENTO CON EL CIUDADANO AMPLIANDO LA COBERTURA DEL PORTAFOLIO DE SERVICIOS DEL MINISTERIO DEL INTERIOR EN EL TERRITORIO  NACIONAL"/>
    <n v="539834623"/>
    <n v="0"/>
    <n v="27332044"/>
    <n v="512502579"/>
    <n v="510485558"/>
    <n v="504668691"/>
    <n v="443901936"/>
    <n v="441897304"/>
    <s v="Nacion"/>
    <s v="Fortalecimiento de la gestión y dirección del Sector Interior"/>
    <s v="5. CONVERGENCIA REGIONAL / B. ENTIDADES PÚBLICAS TERRITORIALES Y NACIONALES FORTALECIDAS"/>
  </r>
  <r>
    <x v="28"/>
    <s v="360107"/>
    <x v="89"/>
    <m/>
    <x v="0"/>
    <s v="0003"/>
    <s v="0010"/>
    <s v="0000"/>
    <s v=""/>
    <s v="0000"/>
    <n v="16"/>
    <s v="C"/>
    <s v="SENTENCIAS Y CONCILIACIONES"/>
    <n v="513448000"/>
    <n v="0"/>
    <n v="0"/>
    <n v="513448000"/>
    <n v="0"/>
    <n v="0"/>
    <n v="0"/>
    <n v="0"/>
    <s v="Nacion"/>
    <s v="Transferencias"/>
    <s v="SENTENCIAS Y CONCILIACIONES"/>
  </r>
  <r>
    <x v="24"/>
    <s v="370400"/>
    <x v="108"/>
    <m/>
    <x v="0"/>
    <s v="0002"/>
    <s v="0000"/>
    <s v="0000"/>
    <s v=""/>
    <s v="0000"/>
    <n v="10"/>
    <s v="C"/>
    <s v="ADQUISICIÓN DE BIENES  Y SERVICIOS"/>
    <n v="515700000"/>
    <n v="0"/>
    <n v="0"/>
    <n v="515700000"/>
    <n v="510060200"/>
    <n v="510060200"/>
    <n v="488198200"/>
    <n v="488198200"/>
    <s v="Nacion"/>
    <s v="Gastos Generales"/>
    <s v="ADQUISICIÓN DE BIENES  Y SERVICIOS"/>
  </r>
  <r>
    <x v="13"/>
    <s v="323900"/>
    <x v="133"/>
    <m/>
    <x v="0"/>
    <s v="0002"/>
    <s v="0000"/>
    <s v="0000"/>
    <s v=""/>
    <s v="0000"/>
    <n v="16"/>
    <s v="S"/>
    <s v="ADQUISICIÓN DE BIENES  Y SERVICIOS"/>
    <n v="0"/>
    <n v="519405802"/>
    <n v="0"/>
    <n v="519405802"/>
    <n v="519405802"/>
    <n v="519405802"/>
    <n v="519405802"/>
    <n v="519405802"/>
    <s v="Nacion"/>
    <s v="Gastos Generales"/>
    <s v="ADQUISICIÓN DE BIENES  Y SERVICIOS"/>
  </r>
  <r>
    <x v="13"/>
    <s v="321000"/>
    <x v="161"/>
    <m/>
    <x v="0"/>
    <s v="0001"/>
    <s v="0001"/>
    <s v="0002"/>
    <s v=""/>
    <s v="0000"/>
    <n v="16"/>
    <s v="S"/>
    <s v="CONTRIBUCIONES INHERENTES A LA NÓMINA"/>
    <n v="0"/>
    <n v="521002701"/>
    <n v="0"/>
    <n v="521002701"/>
    <n v="521002701"/>
    <n v="483881455"/>
    <n v="483881455"/>
    <n v="461091155"/>
    <s v="Nacion"/>
    <s v="Gastos de Personal"/>
    <s v="CONTRIBUCIONES INHERENTES A LA NÓMINA"/>
  </r>
  <r>
    <x v="19"/>
    <s v="190106"/>
    <x v="37"/>
    <m/>
    <x v="0"/>
    <s v="0001"/>
    <s v="0001"/>
    <s v="0002"/>
    <s v=""/>
    <s v="0000"/>
    <n v="16"/>
    <s v="C"/>
    <s v="CONTRIBUCIONES INHERENTES A LA NÓMINA"/>
    <n v="547995000"/>
    <n v="0"/>
    <n v="26370009"/>
    <n v="521624991"/>
    <n v="452189591"/>
    <n v="452189591"/>
    <n v="452189591"/>
    <n v="452189591"/>
    <s v="Nacion"/>
    <s v="Gastos de Personal"/>
    <s v="CONTRIBUCIONES INHERENTES A LA NÓMINA"/>
  </r>
  <r>
    <x v="11"/>
    <s v="230101"/>
    <x v="17"/>
    <m/>
    <x v="0"/>
    <s v="0003"/>
    <s v="0004"/>
    <s v="0002"/>
    <s v="0002"/>
    <s v="0000"/>
    <n v="10"/>
    <s v="C"/>
    <s v="CUOTAS PARTES PENSIONALES (DE PENSIONES)"/>
    <n v="1422812000"/>
    <n v="0"/>
    <n v="900000000"/>
    <n v="522812000"/>
    <n v="522363065.12"/>
    <n v="522363065.12"/>
    <n v="522363065.12"/>
    <n v="522363065.12"/>
    <s v="Nacion"/>
    <s v="Transferencias"/>
    <s v="CUOTAS PARTES PENSIONALES (DE PENSIONES)"/>
  </r>
  <r>
    <x v="3"/>
    <s v="010101"/>
    <x v="32"/>
    <m/>
    <x v="0"/>
    <s v="0003"/>
    <s v="0002"/>
    <s v="0002"/>
    <s v=""/>
    <s v="0000"/>
    <n v="10"/>
    <s v="C"/>
    <s v="A ORGANIZACIONES INTERNACIONALES"/>
    <n v="524000000"/>
    <n v="0"/>
    <n v="0"/>
    <n v="524000000"/>
    <n v="498191603.64999998"/>
    <n v="498191603.64999998"/>
    <n v="498191603.64999998"/>
    <n v="498191603.64999998"/>
    <s v="Nacion"/>
    <s v="Transferencias"/>
    <s v="A ORGANIZACIONES INTERNACIONALES"/>
  </r>
  <r>
    <x v="1"/>
    <s v="110200"/>
    <x v="31"/>
    <s v="202300000000236"/>
    <x v="2"/>
    <s v="1103"/>
    <s v="1002"/>
    <s v="0009"/>
    <s v="53108A"/>
    <s v="0000"/>
    <n v="21"/>
    <s v="P"/>
    <s v="DESARROLLO DE ESTRATEGIAS DE ACOMPAÑAMIENTO Y ADAPTACIÓN DE LA NORMATIVIDAD DE RETORNO DE CONNACIONALES PROCEDENTES DEL EXTERIOR  NACIONAL"/>
    <n v="525657680"/>
    <n v="0"/>
    <n v="0"/>
    <n v="525657680"/>
    <n v="113717520"/>
    <n v="113717520"/>
    <n v="113717520"/>
    <n v="109805220"/>
    <s v="Propios"/>
    <s v="Política migratoria y servicio al ciudadano"/>
    <s v="5. CONVERGENCIA REGIONAL / A. OFERTA DE SERVICIOS PARA LA POBLACIÓN COLOMBIANA EN EL EXTERIOR Y RETORNADA"/>
  </r>
  <r>
    <x v="12"/>
    <s v="210300"/>
    <x v="99"/>
    <m/>
    <x v="0"/>
    <s v="0008"/>
    <s v="0001"/>
    <s v="0000"/>
    <s v=""/>
    <s v="0000"/>
    <n v="10"/>
    <s v="C"/>
    <s v="IMPUESTOS"/>
    <n v="526119000"/>
    <n v="0"/>
    <n v="0"/>
    <n v="526119000"/>
    <n v="526119000"/>
    <n v="526119000"/>
    <n v="526119000"/>
    <n v="523611820"/>
    <s v="Nacion"/>
    <s v="Gastos Generales"/>
    <s v="IMPUESTOS"/>
  </r>
  <r>
    <x v="5"/>
    <s v="021402"/>
    <x v="143"/>
    <m/>
    <x v="0"/>
    <s v="0001"/>
    <s v="0001"/>
    <s v="0002"/>
    <s v=""/>
    <s v="0000"/>
    <n v="10"/>
    <s v="C"/>
    <s v="CONTRIBUCIONES INHERENTES A LA NÓMINA"/>
    <n v="530000000"/>
    <n v="4000000"/>
    <n v="7843000"/>
    <n v="526157000"/>
    <n v="484254924"/>
    <n v="484254924"/>
    <n v="484254924"/>
    <n v="484254924"/>
    <s v="Nacion"/>
    <s v="Gastos de Personal"/>
    <s v="CONTRIBUCIONES INHERENTES A LA NÓMINA"/>
  </r>
  <r>
    <x v="29"/>
    <s v="410400"/>
    <x v="90"/>
    <m/>
    <x v="0"/>
    <s v="0003"/>
    <s v="0004"/>
    <s v="0002"/>
    <s v="0012"/>
    <s v="0000"/>
    <n v="10"/>
    <s v="C"/>
    <s v="INCAPACIDADES Y LICENCIAS DE MATERNIDAD Y PATERNIDAD (NO DE PENSIONES)"/>
    <n v="427000000"/>
    <n v="100000000"/>
    <n v="0"/>
    <n v="527000000"/>
    <n v="378326473"/>
    <n v="324970000"/>
    <n v="324970000"/>
    <n v="324970000"/>
    <s v="Nacion"/>
    <s v="Transferencias"/>
    <s v="INCAPACIDADES Y LICENCIAS DE MATERNIDAD Y PATERNIDAD (NO DE PENSIONES)"/>
  </r>
  <r>
    <x v="5"/>
    <s v="020900"/>
    <x v="5"/>
    <m/>
    <x v="0"/>
    <s v="0008"/>
    <s v="0004"/>
    <s v="0001"/>
    <s v=""/>
    <s v="0000"/>
    <n v="11"/>
    <s v="S"/>
    <s v="CUOTA DE FISCALIZACIÓN Y AUDITAJE"/>
    <n v="528000000"/>
    <n v="0"/>
    <n v="0"/>
    <n v="528000000"/>
    <n v="267549674"/>
    <n v="267549674"/>
    <n v="267549674"/>
    <n v="267549674"/>
    <s v="Nacion"/>
    <s v="Gastos Generales"/>
    <s v="CUOTA DE FISCALIZACIÓN Y AUDITAJE"/>
  </r>
  <r>
    <x v="28"/>
    <s v="360101"/>
    <x v="91"/>
    <m/>
    <x v="0"/>
    <s v="0003"/>
    <s v="0004"/>
    <s v="0002"/>
    <s v="0063"/>
    <s v="0000"/>
    <n v="16"/>
    <s v="C"/>
    <s v="FONDO DE PENSIONES PÚBLICAS DEL NIVEL NACIONAL - EMPRESA DE TELECOMUNICACIONES DE SANTA MARTA - TELESANTAMARTA (DE PENSIONES)"/>
    <n v="528611000"/>
    <n v="0"/>
    <n v="0"/>
    <n v="528611000"/>
    <n v="528611000"/>
    <n v="528611000"/>
    <n v="27022567.289999999"/>
    <n v="27008138.129999999"/>
    <s v="Nacion"/>
    <s v="Transferencias"/>
    <s v="FONDO DE PENSIONES PÚBLICAS DEL NIVEL NACIONAL - EMPRESA DE TELECOMUNICACIONES DE SANTA MARTA - TELESANTAMARTA (DE PENSIONES)"/>
  </r>
  <r>
    <x v="28"/>
    <s v="360101"/>
    <x v="91"/>
    <m/>
    <x v="0"/>
    <s v="0003"/>
    <s v="0004"/>
    <s v="0002"/>
    <s v="0012"/>
    <s v="0000"/>
    <n v="10"/>
    <s v="C"/>
    <s v="INCAPACIDADES Y LICENCIAS DE MATERNIDAD Y PATERNIDAD (NO DE PENSIONES)"/>
    <n v="528928000"/>
    <n v="0"/>
    <n v="0"/>
    <n v="528928000"/>
    <n v="365783349.31999999"/>
    <n v="331812094.31999999"/>
    <n v="231324479.31999999"/>
    <n v="231324479.31999999"/>
    <s v="Nacion"/>
    <s v="Transferencias"/>
    <s v="INCAPACIDADES Y LICENCIAS DE MATERNIDAD Y PATERNIDAD (NO DE PENSIONES)"/>
  </r>
  <r>
    <x v="12"/>
    <s v="210101"/>
    <x v="19"/>
    <m/>
    <x v="0"/>
    <s v="0003"/>
    <s v="0003"/>
    <s v="0001"/>
    <s v="0999"/>
    <s v="0000"/>
    <n v="10"/>
    <s v="C"/>
    <s v="OTRAS TRANSFERENCIAS - DISTRIBUCIÓN PREVIO CONCEPTO DGPPN"/>
    <n v="2473003803"/>
    <n v="0"/>
    <n v="1943003803"/>
    <n v="530000000"/>
    <n v="0"/>
    <n v="0"/>
    <n v="0"/>
    <n v="0"/>
    <s v="Nacion"/>
    <s v="Transferencias"/>
    <s v="OTRAS TRANSFERENCIAS - DISTRIBUCIÓN PREVIO CONCEPTO DGPPN"/>
  </r>
  <r>
    <x v="19"/>
    <s v="191402"/>
    <x v="120"/>
    <m/>
    <x v="0"/>
    <s v="0001"/>
    <s v="0001"/>
    <s v="0002"/>
    <s v=""/>
    <s v="0000"/>
    <n v="10"/>
    <s v="C"/>
    <s v="CONTRIBUCIONES INHERENTES A LA NÓMINA"/>
    <n v="524228000"/>
    <n v="7000000"/>
    <n v="0"/>
    <n v="531228000"/>
    <n v="504259734"/>
    <n v="504259734"/>
    <n v="504259734"/>
    <n v="504259734"/>
    <s v="Nacion"/>
    <s v="Gastos de Personal"/>
    <s v="CONTRIBUCIONES INHERENTES A LA NÓMINA"/>
  </r>
  <r>
    <x v="13"/>
    <s v="321000"/>
    <x v="161"/>
    <m/>
    <x v="0"/>
    <s v="0001"/>
    <s v="0001"/>
    <s v="0003"/>
    <s v=""/>
    <s v="0000"/>
    <n v="10"/>
    <s v="C"/>
    <s v="REMUNERACIONES NO CONSTITUTIVAS DE FACTOR SALARIAL"/>
    <n v="532525000"/>
    <n v="0"/>
    <n v="0"/>
    <n v="532525000"/>
    <n v="532525000"/>
    <n v="525608090"/>
    <n v="525608090"/>
    <n v="525608090"/>
    <s v="Nacion"/>
    <s v="Gastos de Personal"/>
    <s v="REMUNERACIONES NO CONSTITUTIVAS DE FACTOR SALARIAL"/>
  </r>
  <r>
    <x v="4"/>
    <s v="150101"/>
    <x v="58"/>
    <m/>
    <x v="0"/>
    <s v="0003"/>
    <s v="0004"/>
    <s v="0002"/>
    <s v="0012"/>
    <s v="0000"/>
    <n v="10"/>
    <s v="C"/>
    <s v="INCAPACIDADES Y LICENCIAS DE MATERNIDAD Y PATERNIDAD (NO DE PENSIONES)"/>
    <n v="196000000"/>
    <n v="340142419"/>
    <n v="0"/>
    <n v="536142419"/>
    <n v="311381427.48000002"/>
    <n v="311381427.48000002"/>
    <n v="311381427.48000002"/>
    <n v="311381427.48000002"/>
    <s v="Nacion"/>
    <s v="Transferencias"/>
    <s v="INCAPACIDADES Y LICENCIAS DE MATERNIDAD Y PATERNIDAD (NO DE PENSIONES)"/>
  </r>
  <r>
    <x v="13"/>
    <s v="322800"/>
    <x v="130"/>
    <m/>
    <x v="0"/>
    <s v="0001"/>
    <s v="0001"/>
    <s v="0002"/>
    <s v=""/>
    <s v="0000"/>
    <n v="10"/>
    <s v="C"/>
    <s v="CONTRIBUCIONES INHERENTES A LA NÓMINA"/>
    <n v="536147000"/>
    <n v="0"/>
    <n v="0"/>
    <n v="536147000"/>
    <n v="536147000"/>
    <n v="536147000"/>
    <n v="536147000"/>
    <n v="536147000"/>
    <s v="Nacion"/>
    <s v="Gastos de Personal"/>
    <s v="CONTRIBUCIONES INHERENTES A LA NÓMINA"/>
  </r>
  <r>
    <x v="13"/>
    <s v="321500"/>
    <x v="150"/>
    <m/>
    <x v="0"/>
    <s v="0001"/>
    <s v="0001"/>
    <s v="0003"/>
    <s v=""/>
    <s v="0000"/>
    <n v="10"/>
    <s v="C"/>
    <s v="REMUNERACIONES NO CONSTITUTIVAS DE FACTOR SALARIAL"/>
    <n v="537224000"/>
    <n v="0"/>
    <n v="0"/>
    <n v="537224000"/>
    <n v="537224000"/>
    <n v="537224000"/>
    <n v="537224000"/>
    <n v="537224000"/>
    <s v="Nacion"/>
    <s v="Gastos de Personal"/>
    <s v="REMUNERACIONES NO CONSTITUTIVAS DE FACTOR SALARIAL"/>
  </r>
  <r>
    <x v="17"/>
    <s v="040300"/>
    <x v="28"/>
    <s v="2021011000079"/>
    <x v="2"/>
    <s v="0406"/>
    <s v="1003"/>
    <s v="0001"/>
    <s v="10305B"/>
    <s v="0000"/>
    <n v="20"/>
    <s v="P"/>
    <s v="LEVANTAMIENTO GENERACION  Y ACTUALIZACION DE LA RED GEODESICA NACIONAL Y LA CARTOGRAFIA  DEL PAIS COMO HERRAMIENTA FUNDAMENTAL PARA EL ESTABLECIMIENTO DE POLITICAS DE DESARROLLO   NACIONAL"/>
    <n v="537953190"/>
    <n v="0"/>
    <n v="0"/>
    <n v="537953190"/>
    <n v="536988000"/>
    <n v="486626353.39999998"/>
    <n v="486626353.39999998"/>
    <n v="486626353.39999998"/>
    <s v="Propios"/>
    <s v="Generación de la información geográfica del territorio nacional"/>
    <s v="1. ORDENAMIENTO DEL TERRITORIO ALREDEDOR DEL AGUA Y JUSTICIA AMBIENTAL / B. ACTUALIZACIÓN CATASTRAL MULTIPROPÓSITO"/>
  </r>
  <r>
    <x v="2"/>
    <s v="130101"/>
    <x v="43"/>
    <s v="2017011000338"/>
    <x v="2"/>
    <s v="1302"/>
    <s v="1000"/>
    <s v="0011"/>
    <s v="803001"/>
    <s v="0000"/>
    <n v="10"/>
    <s v="C"/>
    <s v="OPTIMIZACIÓN DEL MODELO DE GESTIÓN Y ADMINISTRACIÓN DEL PORTAFOLIO DE EMPRESAS ESTATALES  -  BOGOTÁ"/>
    <n v="7409159144"/>
    <n v="0"/>
    <n v="6869926850"/>
    <n v="539232294"/>
    <n v="539232294"/>
    <n v="471228043.89999998"/>
    <n v="418029639.89999998"/>
    <n v="418029639.89999998"/>
    <s v="Nacion"/>
    <s v="Gestión de recursos públicos"/>
    <s v="8. ESTABILIDAD MACROECONÓMICA / 1. ADMINISTRACIÓN EFICIENTE DE LOS RECURSOS PÚBLICOS"/>
  </r>
  <r>
    <x v="13"/>
    <s v="321800"/>
    <x v="170"/>
    <m/>
    <x v="0"/>
    <s v="0001"/>
    <s v="0001"/>
    <s v="0003"/>
    <s v=""/>
    <s v="0000"/>
    <n v="10"/>
    <s v="C"/>
    <s v="REMUNERACIONES NO CONSTITUTIVAS DE FACTOR SALARIAL"/>
    <n v="540089000"/>
    <n v="0"/>
    <n v="0"/>
    <n v="540089000"/>
    <n v="540089000"/>
    <n v="540089000"/>
    <n v="540089000"/>
    <n v="540089000"/>
    <s v="Nacion"/>
    <s v="Gastos de Personal"/>
    <s v="REMUNERACIONES NO CONSTITUTIVAS DE FACTOR SALARIAL"/>
  </r>
  <r>
    <x v="19"/>
    <s v="190101"/>
    <x v="65"/>
    <m/>
    <x v="0"/>
    <s v="0008"/>
    <s v="0001"/>
    <s v="0000"/>
    <s v=""/>
    <s v="0000"/>
    <n v="10"/>
    <s v="C"/>
    <s v="IMPUESTOS"/>
    <n v="540444000"/>
    <n v="0"/>
    <n v="0"/>
    <n v="540444000"/>
    <n v="405038000"/>
    <n v="405038000"/>
    <n v="405038000"/>
    <n v="405038000"/>
    <s v="Nacion"/>
    <s v="Gastos Generales"/>
    <s v="IMPUESTOS"/>
  </r>
  <r>
    <x v="11"/>
    <s v="231200"/>
    <x v="173"/>
    <m/>
    <x v="0"/>
    <s v="0008"/>
    <s v="0001"/>
    <s v="0000"/>
    <s v=""/>
    <s v="0000"/>
    <n v="20"/>
    <s v="P"/>
    <s v="IMPUESTOS"/>
    <n v="541102495"/>
    <n v="0"/>
    <n v="0"/>
    <n v="541102495"/>
    <n v="216146940"/>
    <n v="215553772"/>
    <n v="215553772"/>
    <n v="215553772"/>
    <s v="Propios"/>
    <s v="Gastos Generales"/>
    <s v="IMPUESTOS"/>
  </r>
  <r>
    <x v="10"/>
    <s v="223800"/>
    <x v="16"/>
    <m/>
    <x v="0"/>
    <s v="0001"/>
    <s v="0001"/>
    <s v="0002"/>
    <s v=""/>
    <s v="0000"/>
    <n v="10"/>
    <s v="C"/>
    <s v="CONTRIBUCIONES INHERENTES A LA NÓMINA"/>
    <n v="422360488"/>
    <n v="349130856"/>
    <n v="229668768"/>
    <n v="541822576"/>
    <n v="537554637"/>
    <n v="537554637"/>
    <n v="537554637"/>
    <n v="537554637"/>
    <s v="Nacion"/>
    <s v="Gastos de Personal"/>
    <s v="CONTRIBUCIONES INHERENTES A LA NÓMINA"/>
  </r>
  <r>
    <x v="28"/>
    <s v="360101"/>
    <x v="91"/>
    <m/>
    <x v="0"/>
    <s v="0003"/>
    <s v="0004"/>
    <s v="0002"/>
    <s v="0043"/>
    <s v="0000"/>
    <n v="16"/>
    <s v="S"/>
    <s v="FONDO DE PENSIONES PÚBLICAS DEL NIVEL NACIONAL - PENSIONES SUPERINDUSTRIA Y COMERCIO (DE PENSIONES)"/>
    <n v="543206000"/>
    <n v="0"/>
    <n v="0"/>
    <n v="543206000"/>
    <n v="543206000"/>
    <n v="543206000"/>
    <n v="518137739.24000001"/>
    <n v="518096302.63999999"/>
    <s v="Nacion"/>
    <s v="Transferencias"/>
    <s v="FONDO DE PENSIONES PÚBLICAS DEL NIVEL NACIONAL - PENSIONES SUPERINDUSTRIA Y COMERCIO (DE PENSIONES)"/>
  </r>
  <r>
    <x v="13"/>
    <s v="322700"/>
    <x v="127"/>
    <m/>
    <x v="0"/>
    <s v="0001"/>
    <s v="0001"/>
    <s v="0001"/>
    <s v=""/>
    <s v="0000"/>
    <n v="16"/>
    <s v="S"/>
    <s v="SALARIO"/>
    <n v="0"/>
    <n v="543950388"/>
    <n v="0"/>
    <n v="543950388"/>
    <n v="543950388"/>
    <n v="543950388"/>
    <n v="543950388"/>
    <n v="543950388"/>
    <s v="Nacion"/>
    <s v="Gastos de Personal"/>
    <s v="SALARIO"/>
  </r>
  <r>
    <x v="0"/>
    <s v="171700"/>
    <x v="62"/>
    <s v="202300000000420"/>
    <x v="2"/>
    <s v="1704"/>
    <s v="1100"/>
    <s v="0022"/>
    <s v="10106A"/>
    <s v="0000"/>
    <n v="14"/>
    <s v="C"/>
    <s v="FORTALECIMIENTO DEL ORDENAMIENTO SOCIAL DE LA PROPIEDAD RURAL  NACIONAL"/>
    <n v="8538426361"/>
    <n v="0"/>
    <n v="7993751298"/>
    <n v="544675063"/>
    <n v="544675063"/>
    <n v="496008396"/>
    <n v="494888396"/>
    <n v="494888396"/>
    <s v="Nacion"/>
    <s v="Ordenamiento social y uso productivo del territorio rural"/>
    <s v="1. ORDENAMIENTO DEL TERRITORIO ALREDEDOR DEL AGUA Y JUSTICIA AMBIENTAL / A. ACCESO Y FORMALIZACIÓN DE LA PROPIEDAD"/>
  </r>
  <r>
    <x v="4"/>
    <s v="150700"/>
    <x v="158"/>
    <m/>
    <x v="0"/>
    <s v="0001"/>
    <s v="0001"/>
    <s v="0004"/>
    <s v=""/>
    <s v="0000"/>
    <n v="20"/>
    <s v="P"/>
    <s v="OTROS GASTOS DE PERSONAL - DISTRIBUCIÓN PREVIO CONCEPTO DGPPN"/>
    <n v="548000000"/>
    <n v="0"/>
    <n v="0"/>
    <n v="548000000"/>
    <n v="0"/>
    <n v="0"/>
    <n v="0"/>
    <n v="0"/>
    <s v="Propios"/>
    <s v="Gastos de Personal"/>
    <s v="OTROS GASTOS DE PERSONAL - DISTRIBUCIÓN PREVIO CONCEPTO DGPPN"/>
  </r>
  <r>
    <x v="21"/>
    <s v="330101"/>
    <x v="59"/>
    <m/>
    <x v="0"/>
    <s v="0008"/>
    <s v="0001"/>
    <s v="0000"/>
    <s v=""/>
    <s v="0000"/>
    <n v="10"/>
    <s v="C"/>
    <s v="IMPUESTOS"/>
    <n v="548330964"/>
    <n v="0"/>
    <n v="0"/>
    <n v="548330964"/>
    <n v="74496585"/>
    <n v="74496585"/>
    <n v="74496585"/>
    <n v="74496585"/>
    <s v="Nacion"/>
    <s v="Gastos Generales"/>
    <s v="IMPUESTOS"/>
  </r>
  <r>
    <x v="9"/>
    <s v="290400"/>
    <x v="185"/>
    <m/>
    <x v="0"/>
    <s v="0008"/>
    <s v="0001"/>
    <s v="0000"/>
    <s v=""/>
    <s v="0000"/>
    <n v="26"/>
    <s v="P"/>
    <s v="IMPUESTOS"/>
    <n v="549070000"/>
    <n v="0"/>
    <n v="0"/>
    <n v="549070000"/>
    <n v="401120093"/>
    <n v="401120093"/>
    <n v="401120093"/>
    <n v="401120093"/>
    <s v="Propios"/>
    <s v="Gastos Generales"/>
    <s v="IMPUESTOS"/>
  </r>
  <r>
    <x v="10"/>
    <s v="225713"/>
    <x v="195"/>
    <m/>
    <x v="0"/>
    <s v="0003"/>
    <s v="0003"/>
    <s v="0004"/>
    <s v="0061"/>
    <s v="0000"/>
    <n v="10"/>
    <s v="C"/>
    <s v="A  INSTITUCIONES  DE EDUCACIÓN SUPERIOR PÚBLICAS – DESCUENTO DE MATRÍCULAS POR VOTACIONES (LEY 2019 DE 2020)"/>
    <n v="554064444"/>
    <n v="0"/>
    <n v="0"/>
    <n v="554064444"/>
    <n v="554064444"/>
    <n v="554064444"/>
    <n v="554064444"/>
    <n v="554064444"/>
    <s v="Nacion"/>
    <s v="Transferencias"/>
    <s v="A  INSTITUCIONES  DE EDUCACIÓN SUPERIOR PÚBLICAS – DESCUENTO DE MATRÍCULAS POR VOTACIONES (LEY 2019 DE 2020)"/>
  </r>
  <r>
    <x v="7"/>
    <s v="241300"/>
    <x v="9"/>
    <s v="2018011000354"/>
    <x v="2"/>
    <s v="2499"/>
    <s v="0600"/>
    <s v="0007"/>
    <s v="51102D"/>
    <s v="0000"/>
    <n v="10"/>
    <s v="C"/>
    <s v="IMPLEMENTACIÓN DEL SISTEMA INTEGRADO DE GESTIÓN Y CONTROL DE LA AGENCIA NACIONAL DE INFRAESTRUCTURA  NACIONAL"/>
    <n v="1000000000"/>
    <n v="0"/>
    <n v="445756748"/>
    <n v="554243252"/>
    <n v="468169424.49000001"/>
    <n v="468169424.49000001"/>
    <n v="394607148.49000001"/>
    <n v="394594748.49000001"/>
    <s v="Nacion"/>
    <s v="Fortalecimiento de la gestión y dirección del Sector Transporte"/>
    <s v="5. CONVERGENCIA REGIONAL / D. INTEGRACIÓN DE TERRITORIOS BAJO EL PRINCIPIO DE LA CONECTIVIDAD FÍSICA Y LA MULTIMODALIDAD"/>
  </r>
  <r>
    <x v="19"/>
    <s v="190300"/>
    <x v="128"/>
    <s v="2017011000384"/>
    <x v="2"/>
    <s v="1901"/>
    <s v="0300"/>
    <s v="0010"/>
    <s v="20201C"/>
    <s v="0000"/>
    <n v="20"/>
    <s v="P"/>
    <s v="FORTALECIMIENTO DE LA VIGILANCIA, DETECCIÓN, VALORACIÓN Y RESPUESTA ANTE RIESGOS, EVENTOS, EMERGENCIAS Y EPIDEMIAS EN SALUD PÚBLICA A NIVEL  NACIONAL"/>
    <n v="555000000"/>
    <n v="0"/>
    <n v="0"/>
    <n v="555000000"/>
    <n v="551133879"/>
    <n v="543300698"/>
    <n v="523158631"/>
    <n v="523158631"/>
    <s v="Propios"/>
    <s v="Salud pública y prestación de servicios  "/>
    <s v="2. SEGURIDAD HUMANA Y JUSTICIA SOCIAL / C. MÁS GOBERNANZA Y GOBERNABILIDAD, MEJORES SISTEMAS DE INFORMACIÓN EN SALUD"/>
  </r>
  <r>
    <x v="17"/>
    <s v="040300"/>
    <x v="28"/>
    <m/>
    <x v="0"/>
    <s v="0008"/>
    <s v="0001"/>
    <s v="0000"/>
    <s v=""/>
    <s v="0000"/>
    <n v="20"/>
    <s v="P"/>
    <s v="IMPUESTOS"/>
    <n v="559000000"/>
    <n v="0"/>
    <n v="1955000"/>
    <n v="557045000"/>
    <n v="150467416.00999999"/>
    <n v="125849416.01000001"/>
    <n v="125849416.01000001"/>
    <n v="125849416.01000001"/>
    <s v="Propios"/>
    <s v="Gastos Generales"/>
    <s v="IMPUESTOS"/>
  </r>
  <r>
    <x v="12"/>
    <s v="210101"/>
    <x v="19"/>
    <s v="202300000000359"/>
    <x v="2"/>
    <s v="2102"/>
    <s v="1900"/>
    <s v="0017"/>
    <s v="40301C"/>
    <s v="0000"/>
    <n v="11"/>
    <s v="C"/>
    <s v="FORTALECIMIENTO DE LOS LINEAMIENTOS DE POLÍTICA PÚBLICA PARA LOGRAR LA UNIVERSALIZACIÓN DEL SERVICIO DE ENERGÍA ELÉCTRICA DE MANERA JUSTA Y EFICIENTE  NACIONAL"/>
    <n v="650000000"/>
    <n v="0"/>
    <n v="90590000"/>
    <n v="559410000"/>
    <n v="492873333"/>
    <n v="407630052"/>
    <n v="401132112"/>
    <n v="401132112"/>
    <s v="Nacion"/>
    <s v="Consolidación productiva del sector de energía eléctrica  "/>
    <s v="4. TRANSFORMACIÓN PRODUCTIVA, INTERNACIONALIZACIÓN Y ACCIÓN CLÍMATICA / C. CIERRE DE BRECHAS ENERGÉTICAS"/>
  </r>
  <r>
    <x v="27"/>
    <s v="350300"/>
    <x v="124"/>
    <m/>
    <x v="0"/>
    <s v="0003"/>
    <s v="0004"/>
    <s v="0002"/>
    <s v="0001"/>
    <s v="0000"/>
    <n v="20"/>
    <s v="P"/>
    <s v="MESADAS PENSIONALES (DE PENSIONES)"/>
    <n v="528496000"/>
    <n v="35183023"/>
    <n v="0"/>
    <n v="563679023"/>
    <n v="563679023"/>
    <n v="527012451.31999999"/>
    <n v="527012451.31999999"/>
    <n v="527012451.31999999"/>
    <s v="Propios"/>
    <s v="Transferencias"/>
    <s v="MESADAS PENSIONALES (DE PENSIONES)"/>
  </r>
  <r>
    <x v="2"/>
    <s v="130900"/>
    <x v="183"/>
    <m/>
    <x v="0"/>
    <s v="0001"/>
    <s v="0001"/>
    <s v="0004"/>
    <s v=""/>
    <s v="0000"/>
    <n v="21"/>
    <s v="P"/>
    <s v="OTROS GASTOS DE PERSONAL - DISTRIBUCIÓN PREVIO CONCEPTO DGPPN"/>
    <n v="1729000000"/>
    <n v="0"/>
    <n v="1165000000"/>
    <n v="564000000"/>
    <n v="0"/>
    <n v="0"/>
    <n v="0"/>
    <n v="0"/>
    <s v="Propios"/>
    <s v="Gastos de Personal"/>
    <s v="OTROS GASTOS DE PERSONAL - DISTRIBUCIÓN PREVIO CONCEPTO DGPPN"/>
  </r>
  <r>
    <x v="10"/>
    <s v="224100"/>
    <x v="165"/>
    <m/>
    <x v="0"/>
    <s v="0003"/>
    <s v="0003"/>
    <s v="0004"/>
    <s v="0001"/>
    <s v="0000"/>
    <n v="20"/>
    <s v="P"/>
    <s v="TRANSFERENCIAS BIENESTAR UNIVERSITARIO (LEY 30 DE 1992)"/>
    <n v="564153383"/>
    <n v="0"/>
    <n v="0"/>
    <n v="564153383"/>
    <n v="562002996"/>
    <n v="539067353"/>
    <n v="539067353"/>
    <n v="539067353"/>
    <s v="Propios"/>
    <s v="Transferencias"/>
    <s v="TRANSFERENCIAS BIENESTAR UNIVERSITARIO (LEY 30 DE 1992)"/>
  </r>
  <r>
    <x v="19"/>
    <s v="190300"/>
    <x v="128"/>
    <s v="2018011000077"/>
    <x v="2"/>
    <s v="1901"/>
    <s v="0300"/>
    <s v="0011"/>
    <s v="20201C"/>
    <s v="0000"/>
    <n v="20"/>
    <s v="P"/>
    <s v="FORTALECIMIENTO DE LA CAPACIDAD INSTITUCIONAL EN LA PROVISIÓN DE BIENES Y SERVICIOS DE INTERÉS PARA LA SALUD PÚBLICA  NACIONAL"/>
    <n v="565000000"/>
    <n v="0"/>
    <n v="0"/>
    <n v="565000000"/>
    <n v="565000000"/>
    <n v="565000000"/>
    <n v="135000000"/>
    <n v="135000000"/>
    <s v="Propios"/>
    <s v="Salud pública y prestación de servicios  "/>
    <s v="2. SEGURIDAD HUMANA Y JUSTICIA SOCIAL / C. MÁS GOBERNANZA Y GOBERNABILIDAD, MEJORES SISTEMAS DE INFORMACIÓN EN SALUD"/>
  </r>
  <r>
    <x v="15"/>
    <s v="260200"/>
    <x v="182"/>
    <m/>
    <x v="0"/>
    <s v="0003"/>
    <s v="0010"/>
    <s v="0000"/>
    <s v=""/>
    <s v="0000"/>
    <n v="10"/>
    <s v="C"/>
    <s v="SENTENCIAS Y CONCILIACIONES"/>
    <n v="566000000"/>
    <n v="0"/>
    <n v="0"/>
    <n v="566000000"/>
    <n v="0"/>
    <n v="0"/>
    <n v="0"/>
    <n v="0"/>
    <s v="Nacion"/>
    <s v="Transferencias"/>
    <s v="SENTENCIAS Y CONCILIACIONES"/>
  </r>
  <r>
    <x v="16"/>
    <s v="440101"/>
    <x v="24"/>
    <s v="2018011000833"/>
    <x v="2"/>
    <s v="4499"/>
    <s v="1000"/>
    <s v="0003"/>
    <s v="53105B"/>
    <s v="0000"/>
    <n v="11"/>
    <s v="C"/>
    <s v="ADECUACIÓN DOTACIÓN Y PUESTA EN FUNCIONAMIENTO DE LAS SEDES DE LA JURISDICCIÓN ESPECIAL PARA LA PAZ  NACIONAL"/>
    <n v="591061496"/>
    <n v="0"/>
    <n v="19671205"/>
    <n v="571390291"/>
    <n v="571390291"/>
    <n v="571390291"/>
    <n v="460384513.33999997"/>
    <n v="460384513.33999997"/>
    <s v="Nacion"/>
    <s v="Fortalecimiento de la gestión y dirección del Sector Sistema Integral de Verdad, Justicia, Reparación y No Repetición"/>
    <s v="5. CONVERGENCIA REGIONAL / B. ENTIDADES PÚBLICAS TERRITORIALES Y NACIONALES FORTALECIDAS"/>
  </r>
  <r>
    <x v="6"/>
    <s v="120101"/>
    <x v="22"/>
    <s v="2020011000105"/>
    <x v="2"/>
    <s v="1207"/>
    <s v="0800"/>
    <s v="0009"/>
    <s v="20112E1"/>
    <s v="0000"/>
    <n v="16"/>
    <s v="C"/>
    <s v="FORTALECIMIENTO DE LA PREVENCION DEL DELITO EN EL MARCO DE LA POLITICA CRIMINAL A NIVEL  NACIONAL"/>
    <n v="575000000"/>
    <n v="0"/>
    <n v="0"/>
    <n v="575000000"/>
    <n v="551100000"/>
    <n v="551100000"/>
    <n v="551100000"/>
    <n v="551100000"/>
    <s v="Nacion"/>
    <s v="Fortalecimiento de la política criminal del Estado colombiano"/>
    <s v="2. SEGURIDAD HUMANA Y JUSTICIA SOCIAL / E. DE UN ENFOQUE REACTIVO DE LA POLÍTICA CRIMINAL Y PENITENCIARIA A UNO SUSTENTADO EN EVIDENCIA EMPÍRICA - ACCESO EFECTIVO A LA JUSTICIA"/>
  </r>
  <r>
    <x v="18"/>
    <s v="030101"/>
    <x v="30"/>
    <m/>
    <x v="0"/>
    <s v="0003"/>
    <s v="0010"/>
    <s v="0000"/>
    <s v=""/>
    <s v="0000"/>
    <n v="10"/>
    <s v="C"/>
    <s v="SENTENCIAS Y CONCILIACIONES"/>
    <n v="301400000"/>
    <n v="279222364"/>
    <n v="0"/>
    <n v="580622364"/>
    <n v="576689392"/>
    <n v="575698455"/>
    <n v="290165938"/>
    <n v="290165938"/>
    <s v="Nacion"/>
    <s v="Transferencias"/>
    <s v="SENTENCIAS Y CONCILIACIONES"/>
  </r>
  <r>
    <x v="28"/>
    <s v="360101"/>
    <x v="91"/>
    <m/>
    <x v="0"/>
    <s v="0003"/>
    <s v="0003"/>
    <s v="0001"/>
    <s v="0040"/>
    <s v="0000"/>
    <n v="10"/>
    <s v="C"/>
    <s v="PROGRAMA ACTUALIZACIÓN DE LIDERES SINDICALES"/>
    <n v="580678000"/>
    <n v="0"/>
    <n v="0"/>
    <n v="580678000"/>
    <n v="580677699"/>
    <n v="580677698"/>
    <n v="317437305"/>
    <n v="317437305"/>
    <s v="Nacion"/>
    <s v="Transferencias"/>
    <s v="PROGRAMA ACTUALIZACIÓN DE LIDERES SINDICALES"/>
  </r>
  <r>
    <x v="2"/>
    <s v="131401"/>
    <x v="2"/>
    <m/>
    <x v="0"/>
    <s v="0003"/>
    <s v="0004"/>
    <s v="0002"/>
    <s v="0012"/>
    <s v="0000"/>
    <n v="10"/>
    <s v="C"/>
    <s v="INCAPACIDADES Y LICENCIAS DE MATERNIDAD Y PATERNIDAD (NO DE PENSIONES)"/>
    <n v="431000000"/>
    <n v="150000000"/>
    <n v="0"/>
    <n v="581000000"/>
    <n v="418915125"/>
    <n v="418915125"/>
    <n v="418915125"/>
    <n v="418915125"/>
    <s v="Nacion"/>
    <s v="Transferencias"/>
    <s v="INCAPACIDADES Y LICENCIAS DE MATERNIDAD Y PATERNIDAD (NO DE PENSIONES)"/>
  </r>
  <r>
    <x v="24"/>
    <s v="370101"/>
    <x v="64"/>
    <m/>
    <x v="0"/>
    <s v="0003"/>
    <s v="0003"/>
    <s v="0001"/>
    <s v="0053"/>
    <s v="0000"/>
    <n v="10"/>
    <s v="C"/>
    <s v="FONDO DE PROTECCIÓN DE JUSTICIA. DECRETO 1890 DE 1999 Y DECRETO 200 DE 2003"/>
    <n v="1769200000"/>
    <n v="0"/>
    <n v="1185848909"/>
    <n v="583351091"/>
    <n v="583351091"/>
    <n v="583351091"/>
    <n v="503038522"/>
    <n v="503038522"/>
    <s v="Nacion"/>
    <s v="Transferencias"/>
    <s v="FONDO DE PROTECCIÓN DE JUSTICIA. DECRETO 1890 DE 1999 Y DECRETO 200 DE 2003"/>
  </r>
  <r>
    <x v="14"/>
    <s v="050300"/>
    <x v="21"/>
    <m/>
    <x v="0"/>
    <s v="0003"/>
    <s v="0004"/>
    <s v="0002"/>
    <s v="0012"/>
    <s v="0000"/>
    <n v="27"/>
    <s v="P"/>
    <s v="INCAPACIDADES Y LICENCIAS DE MATERNIDAD Y PATERNIDAD (NO DE PENSIONES)"/>
    <n v="255000000"/>
    <n v="328516532"/>
    <n v="0"/>
    <n v="583516532"/>
    <n v="311930163"/>
    <n v="311930163"/>
    <n v="311930163"/>
    <n v="311930163"/>
    <s v="Propios"/>
    <s v="Transferencias"/>
    <s v="INCAPACIDADES Y LICENCIAS DE MATERNIDAD Y PATERNIDAD (NO DE PENSIONES)"/>
  </r>
  <r>
    <x v="13"/>
    <s v="322900"/>
    <x v="135"/>
    <m/>
    <x v="0"/>
    <s v="0001"/>
    <s v="0001"/>
    <s v="0002"/>
    <s v=""/>
    <s v="0000"/>
    <n v="10"/>
    <s v="C"/>
    <s v="CONTRIBUCIONES INHERENTES A LA NÓMINA"/>
    <n v="534129000"/>
    <n v="50000000"/>
    <n v="0"/>
    <n v="584129000"/>
    <n v="584129000"/>
    <n v="584129000"/>
    <n v="584129000"/>
    <n v="584129000"/>
    <s v="Nacion"/>
    <s v="Gastos de Personal"/>
    <s v="CONTRIBUCIONES INHERENTES A LA NÓMINA"/>
  </r>
  <r>
    <x v="12"/>
    <s v="210900"/>
    <x v="187"/>
    <s v="202300000000316"/>
    <x v="2"/>
    <s v="2102"/>
    <s v="1900"/>
    <s v="0006"/>
    <s v="40301C"/>
    <s v="0000"/>
    <n v="21"/>
    <s v="P"/>
    <s v="FORTALECIMIENTO DE LA PLANEACIÓN PARA REDUCIR LAS LIMITACIONES EN LA PRESTACIÓN DEL SERVICIO DE ENERGÍA ELÉCTRICA Y LA ATENCIÓN PLENA DE LA DEMANDA  NACIONAL"/>
    <n v="586358898"/>
    <n v="0"/>
    <n v="0"/>
    <n v="586358898"/>
    <n v="586358898"/>
    <n v="555016679.41999996"/>
    <n v="555016679.41999996"/>
    <n v="555016679.41999996"/>
    <s v="Propios"/>
    <s v="Consolidación productiva del sector de energía eléctrica  "/>
    <s v="4. TRANSFORMACIÓN PRODUCTIVA, INTERNACIONALIZACIÓN Y ACCIÓN CLÍMATICA / C. CIERRE DE BRECHAS ENERGÉTICAS"/>
  </r>
  <r>
    <x v="14"/>
    <s v="050101"/>
    <x v="181"/>
    <s v="202300000000137"/>
    <x v="2"/>
    <s v="0599"/>
    <s v="1000"/>
    <s v="0007"/>
    <s v="53105B"/>
    <s v="0000"/>
    <n v="11"/>
    <s v="C"/>
    <s v="TRANSFORMACIÓN DE LAS ADMINISTRACIONES PÚBLICAS  MEDIANTE EL DESARROLLO DE POLÍTICAS Y LINEAMIENTOS QUE PERMITAN EL FORTALECIMIENTO DE LOS COMPONENTES DE LA FUNCIÓN ADMINISTRATIVA, LA FUNCIÓN PÚBLICA Y LA GESTIÓN PÚBLICA  NACIONAL"/>
    <n v="0"/>
    <n v="590405634"/>
    <n v="3609187"/>
    <n v="586796447"/>
    <n v="558263225"/>
    <n v="558263225"/>
    <n v="558263225"/>
    <n v="554263225"/>
    <s v="Nacion"/>
    <s v="Fortalecimiento de la gestión y dirección del Sector Empleo Público"/>
    <s v="5. CONVERGENCIA REGIONAL / B. ENTIDADES PÚBLICAS TERRITORIALES Y NACIONALES FORTALECIDAS"/>
  </r>
  <r>
    <x v="13"/>
    <s v="321800"/>
    <x v="170"/>
    <m/>
    <x v="0"/>
    <s v="0001"/>
    <s v="0001"/>
    <s v="0001"/>
    <s v=""/>
    <s v="0000"/>
    <n v="16"/>
    <s v="S"/>
    <s v="SALARIO"/>
    <n v="0"/>
    <n v="587046581"/>
    <n v="0"/>
    <n v="587046581"/>
    <n v="587046581"/>
    <n v="587046581"/>
    <n v="587046581"/>
    <n v="587046581"/>
    <s v="Nacion"/>
    <s v="Gastos de Personal"/>
    <s v="SALARIO"/>
  </r>
  <r>
    <x v="2"/>
    <s v="130800"/>
    <x v="109"/>
    <s v="2018011000191"/>
    <x v="2"/>
    <s v="1399"/>
    <s v="1000"/>
    <s v="0003"/>
    <s v="803001"/>
    <s v="0000"/>
    <n v="10"/>
    <s v="C"/>
    <s v="FORTALECIMIENTO E INTEGRACIÓN DE LOS SISTEMAS DE GESTIÓN Y CONTROL DE LA CGN A TRAVÉS DEL SISTEMA INTEGRADO DE GESTIÓN INSTITUCIONAL - SIGI NACIONAL"/>
    <n v="700489110"/>
    <n v="0"/>
    <n v="112871871"/>
    <n v="587617239"/>
    <n v="579586905"/>
    <n v="579410239"/>
    <n v="554879999"/>
    <n v="554879999"/>
    <s v="Nacion"/>
    <s v="Fortalecimiento de la gestión y dirección del Sector Hacienda"/>
    <s v="8. ESTABILIDAD MACROECONÓMICA / 1. ADMINISTRACIÓN EFICIENTE DE LOS RECURSOS PÚBLICOS"/>
  </r>
  <r>
    <x v="13"/>
    <s v="323500"/>
    <x v="141"/>
    <m/>
    <x v="0"/>
    <s v="0001"/>
    <s v="0001"/>
    <s v="0002"/>
    <s v=""/>
    <s v="0000"/>
    <n v="10"/>
    <s v="C"/>
    <s v="CONTRIBUCIONES INHERENTES A LA NÓMINA"/>
    <n v="588000600"/>
    <n v="0"/>
    <n v="0"/>
    <n v="588000600"/>
    <n v="588000600"/>
    <n v="588000600"/>
    <n v="588000600"/>
    <n v="588000600"/>
    <s v="Nacion"/>
    <s v="Gastos de Personal"/>
    <s v="CONTRIBUCIONES INHERENTES A LA NÓMINA"/>
  </r>
  <r>
    <x v="7"/>
    <s v="241200"/>
    <x v="138"/>
    <m/>
    <x v="0"/>
    <s v="0008"/>
    <s v="0005"/>
    <s v="0000"/>
    <s v=""/>
    <s v="0000"/>
    <n v="20"/>
    <s v="P"/>
    <s v="MULTAS, SANCIONES E INTERESES DE MORA"/>
    <n v="590466000"/>
    <n v="0"/>
    <n v="0"/>
    <n v="590466000"/>
    <n v="8145819"/>
    <n v="8145819"/>
    <n v="3901619"/>
    <n v="3901619"/>
    <s v="Propios"/>
    <s v="Gastos Generales"/>
    <s v="MULTAS, SANCIONES E INTERESES DE MORA"/>
  </r>
  <r>
    <x v="10"/>
    <s v="220101"/>
    <x v="39"/>
    <m/>
    <x v="0"/>
    <s v="0008"/>
    <s v="0001"/>
    <s v="0000"/>
    <s v=""/>
    <s v="0000"/>
    <n v="10"/>
    <s v="C"/>
    <s v="IMPUESTOS"/>
    <n v="591108470"/>
    <n v="0"/>
    <n v="0"/>
    <n v="591108470"/>
    <n v="591070780"/>
    <n v="571712000"/>
    <n v="571712000"/>
    <n v="571712000"/>
    <s v="Nacion"/>
    <s v="Gastos Generales"/>
    <s v="IMPUESTOS"/>
  </r>
  <r>
    <x v="13"/>
    <s v="323600"/>
    <x v="151"/>
    <m/>
    <x v="0"/>
    <s v="0001"/>
    <s v="0001"/>
    <s v="0002"/>
    <s v=""/>
    <s v="0000"/>
    <n v="10"/>
    <s v="C"/>
    <s v="CONTRIBUCIONES INHERENTES A LA NÓMINA"/>
    <n v="591439200"/>
    <n v="0"/>
    <n v="0"/>
    <n v="591439200"/>
    <n v="587773759"/>
    <n v="587773759"/>
    <n v="587773759"/>
    <n v="587773759"/>
    <s v="Nacion"/>
    <s v="Gastos de Personal"/>
    <s v="CONTRIBUCIONES INHERENTES A LA NÓMINA"/>
  </r>
  <r>
    <x v="2"/>
    <s v="130101"/>
    <x v="43"/>
    <m/>
    <x v="0"/>
    <s v="0003"/>
    <s v="0004"/>
    <s v="0002"/>
    <s v="0012"/>
    <s v="0000"/>
    <n v="10"/>
    <s v="C"/>
    <s v="INCAPACIDADES Y LICENCIAS DE MATERNIDAD Y PATERNIDAD (NO DE PENSIONES)"/>
    <n v="593000000"/>
    <n v="0"/>
    <n v="0"/>
    <n v="593000000"/>
    <n v="593000000"/>
    <n v="225919803.80000001"/>
    <n v="225919803.80000001"/>
    <n v="225919803.80000001"/>
    <s v="Nacion"/>
    <s v="Transferencias"/>
    <s v="INCAPACIDADES Y LICENCIAS DE MATERNIDAD Y PATERNIDAD (NO DE PENSIONES)"/>
  </r>
  <r>
    <x v="4"/>
    <s v="151900"/>
    <x v="163"/>
    <m/>
    <x v="0"/>
    <s v="0003"/>
    <s v="0004"/>
    <s v="0002"/>
    <s v="0012"/>
    <s v="0000"/>
    <n v="20"/>
    <s v="P"/>
    <s v="INCAPACIDADES Y LICENCIAS DE MATERNIDAD Y PATERNIDAD (NO DE PENSIONES)"/>
    <n v="593000000"/>
    <n v="0"/>
    <n v="0"/>
    <n v="593000000"/>
    <n v="459711421"/>
    <n v="459711421"/>
    <n v="459711421"/>
    <n v="459711421"/>
    <s v="Propios"/>
    <s v="Transferencias"/>
    <s v="INCAPACIDADES Y LICENCIAS DE MATERNIDAD Y PATERNIDAD (NO DE PENSIONES)"/>
  </r>
  <r>
    <x v="10"/>
    <s v="225715"/>
    <x v="196"/>
    <m/>
    <x v="0"/>
    <s v="0003"/>
    <s v="0003"/>
    <s v="0004"/>
    <s v="0061"/>
    <s v="0000"/>
    <n v="10"/>
    <s v="C"/>
    <s v="A  INSTITUCIONES  DE EDUCACIÓN SUPERIOR PÚBLICAS – DESCUENTO DE MATRÍCULAS POR VOTACIONES (LEY 2019 DE 2020)"/>
    <n v="594385916"/>
    <n v="0"/>
    <n v="0"/>
    <n v="594385916"/>
    <n v="594385916"/>
    <n v="594385916"/>
    <n v="594385916"/>
    <n v="594385916"/>
    <s v="Nacion"/>
    <s v="Transferencias"/>
    <s v="A  INSTITUCIONES  DE EDUCACIÓN SUPERIOR PÚBLICAS – DESCUENTO DE MATRÍCULAS POR VOTACIONES (LEY 2019 DE 2020)"/>
  </r>
  <r>
    <x v="12"/>
    <s v="210300"/>
    <x v="99"/>
    <m/>
    <x v="0"/>
    <s v="0008"/>
    <s v="0004"/>
    <s v="0001"/>
    <s v=""/>
    <s v="0000"/>
    <n v="11"/>
    <s v="S"/>
    <s v="CUOTA DE FISCALIZACIÓN Y AUDITAJE"/>
    <n v="595000000"/>
    <n v="0"/>
    <n v="0"/>
    <n v="595000000"/>
    <n v="254856014"/>
    <n v="254856014"/>
    <n v="254856014"/>
    <n v="254856014"/>
    <s v="Nacion"/>
    <s v="Gastos Generales"/>
    <s v="CUOTA DE FISCALIZACIÓN Y AUDITAJE"/>
  </r>
  <r>
    <x v="13"/>
    <s v="322300"/>
    <x v="162"/>
    <m/>
    <x v="0"/>
    <s v="0001"/>
    <s v="0001"/>
    <s v="0001"/>
    <s v=""/>
    <s v="0000"/>
    <n v="16"/>
    <s v="S"/>
    <s v="SALARIO"/>
    <n v="0"/>
    <n v="595629667"/>
    <n v="0"/>
    <n v="595629667"/>
    <n v="595629667"/>
    <n v="595629667"/>
    <n v="595629667"/>
    <n v="595629667"/>
    <s v="Nacion"/>
    <s v="Gastos de Personal"/>
    <s v="SALARIO"/>
  </r>
  <r>
    <x v="10"/>
    <s v="223800"/>
    <x v="16"/>
    <s v="202400000000002"/>
    <x v="2"/>
    <s v="2202"/>
    <s v="0700"/>
    <s v="0008"/>
    <s v="20203K"/>
    <s v="0000"/>
    <n v="20"/>
    <s v="P"/>
    <s v="FORTALECIMIENTO DE LA GESTIÓN INSTITUCIONAL Y SOSTENIBILIDAD DEL INSTITUTO NACIONAL DE FORMACIÓN TÉCNICA PROFESIONAL DE  SAN ANDRES Y PROVIDENCIA"/>
    <n v="0"/>
    <n v="600000000"/>
    <n v="0"/>
    <n v="600000000"/>
    <n v="454507495"/>
    <n v="454507495"/>
    <n v="430507495"/>
    <n v="430507495"/>
    <s v="Propios"/>
    <s v="Calidad y fomento de la educación superior"/>
    <s v="SEGURIDAD HUMANA Y JUSTICIA SOCIAL/K. EDUCACIÓN SUPERIOR COMO UN DERECHO"/>
  </r>
  <r>
    <x v="13"/>
    <s v="321500"/>
    <x v="150"/>
    <m/>
    <x v="0"/>
    <s v="0001"/>
    <s v="0001"/>
    <s v="0002"/>
    <s v=""/>
    <s v="0000"/>
    <n v="10"/>
    <s v="C"/>
    <s v="CONTRIBUCIONES INHERENTES A LA NÓMINA"/>
    <n v="601182000"/>
    <n v="0"/>
    <n v="0"/>
    <n v="601182000"/>
    <n v="601182000"/>
    <n v="601182000"/>
    <n v="601182000"/>
    <n v="601182000"/>
    <s v="Nacion"/>
    <s v="Gastos de Personal"/>
    <s v="CONTRIBUCIONES INHERENTES A LA NÓMINA"/>
  </r>
  <r>
    <x v="13"/>
    <s v="321200"/>
    <x v="166"/>
    <m/>
    <x v="0"/>
    <s v="0001"/>
    <s v="0001"/>
    <s v="0001"/>
    <s v=""/>
    <s v="0000"/>
    <n v="16"/>
    <s v="S"/>
    <s v="SALARIO"/>
    <n v="0"/>
    <n v="601483502"/>
    <n v="0"/>
    <n v="601483502"/>
    <n v="601374956"/>
    <n v="601374956"/>
    <n v="601374956"/>
    <n v="601374956"/>
    <s v="Nacion"/>
    <s v="Gastos de Personal"/>
    <s v="SALARIO"/>
  </r>
  <r>
    <x v="7"/>
    <s v="240200"/>
    <x v="75"/>
    <m/>
    <x v="1"/>
    <s v="0010"/>
    <s v="0001"/>
    <s v="0002"/>
    <s v=""/>
    <s v="0000"/>
    <n v="11"/>
    <s v="S"/>
    <s v="PRÉSTAMOS"/>
    <n v="601876014"/>
    <n v="0"/>
    <n v="0"/>
    <n v="601876014"/>
    <n v="601876014"/>
    <n v="601876014"/>
    <n v="601876014"/>
    <n v="601876014"/>
    <s v="Nacion"/>
    <s v="Servicio a la Deuda Interna"/>
    <s v="PRÉSTAMOS"/>
  </r>
  <r>
    <x v="13"/>
    <s v="322400"/>
    <x v="121"/>
    <m/>
    <x v="0"/>
    <s v="0001"/>
    <s v="0001"/>
    <s v="0002"/>
    <s v=""/>
    <s v="0000"/>
    <n v="10"/>
    <s v="C"/>
    <s v="CONTRIBUCIONES INHERENTES A LA NÓMINA"/>
    <n v="607486000"/>
    <n v="0"/>
    <n v="0"/>
    <n v="607486000"/>
    <n v="607486000"/>
    <n v="607486000"/>
    <n v="607486000"/>
    <n v="607486000"/>
    <s v="Nacion"/>
    <s v="Gastos de Personal"/>
    <s v="CONTRIBUCIONES INHERENTES A LA NÓMINA"/>
  </r>
  <r>
    <x v="6"/>
    <s v="120400"/>
    <x v="7"/>
    <m/>
    <x v="0"/>
    <s v="0001"/>
    <s v="0002"/>
    <s v="0003"/>
    <s v=""/>
    <s v="0000"/>
    <n v="20"/>
    <s v="P"/>
    <s v="REMUNERACIONES NO CONSTITUTIVAS DE FACTOR SALARIAL"/>
    <n v="402300000"/>
    <n v="328646637"/>
    <n v="123000000"/>
    <n v="607946637"/>
    <n v="371338788"/>
    <n v="371338788"/>
    <n v="371338788"/>
    <n v="371338788"/>
    <s v="Propios"/>
    <s v="Gastos de Personal"/>
    <s v="REMUNERACIONES NO CONSTITUTIVAS DE FACTOR SALARIAL"/>
  </r>
  <r>
    <x v="28"/>
    <s v="360101"/>
    <x v="91"/>
    <s v="202300000000053"/>
    <x v="2"/>
    <s v="3604"/>
    <s v="1300"/>
    <s v="0016"/>
    <s v="20306A"/>
    <s v="0000"/>
    <n v="10"/>
    <s v="C"/>
    <s v="MEJORAMIENTO DE LA GESTIÓN PARA LA OFERTA DE COOPERACIÓN NACIONAL E INTERNACIONAL EN MATERIA LABORAL  NACIONAL"/>
    <n v="650000000"/>
    <n v="0"/>
    <n v="41663442"/>
    <n v="608336558"/>
    <n v="608336557.91999996"/>
    <n v="600667965.91999996"/>
    <n v="598745607.16999996"/>
    <n v="577943367.16999996"/>
    <s v="Nacion"/>
    <s v="Derechos fundamentales del trabajo y fortalecimiento del diálogo social"/>
    <s v="2. SEGURIDAD HUMANA Y JUSTICIA SOCIAL / A. POLÍTICA PÚBLICA DEL TRABAJO DIGNO Y DECENTE"/>
  </r>
  <r>
    <x v="4"/>
    <s v="152000"/>
    <x v="12"/>
    <m/>
    <x v="0"/>
    <s v="0007"/>
    <s v="0001"/>
    <s v="0000"/>
    <s v=""/>
    <s v="0000"/>
    <n v="20"/>
    <s v="P"/>
    <s v="CESANTÍAS"/>
    <n v="650000000"/>
    <n v="0"/>
    <n v="40000000"/>
    <n v="610000000"/>
    <n v="199097927"/>
    <n v="199097927"/>
    <n v="199097927"/>
    <n v="199097927"/>
    <s v="Propios"/>
    <s v="Transferencias"/>
    <s v="CESANTÍAS"/>
  </r>
  <r>
    <x v="10"/>
    <s v="224100"/>
    <x v="165"/>
    <m/>
    <x v="0"/>
    <s v="0003"/>
    <s v="0003"/>
    <s v="0001"/>
    <s v="0999"/>
    <s v="0000"/>
    <n v="20"/>
    <s v="P"/>
    <s v="OTRAS TRANSFERENCIAS - DISTRIBUCIÓN PREVIO CONCEPTO DGPPN"/>
    <n v="1594654889"/>
    <n v="0"/>
    <n v="984404794"/>
    <n v="610250095"/>
    <n v="0"/>
    <n v="0"/>
    <n v="0"/>
    <n v="0"/>
    <s v="Propios"/>
    <s v="Transferencias"/>
    <s v="OTRAS TRANSFERENCIAS - DISTRIBUCIÓN PREVIO CONCEPTO DGPPN"/>
  </r>
  <r>
    <x v="1"/>
    <s v="110400"/>
    <x v="126"/>
    <s v="202300000000071"/>
    <x v="2"/>
    <s v="1103"/>
    <s v="1002"/>
    <s v="0004"/>
    <s v="51102F"/>
    <s v="0000"/>
    <n v="21"/>
    <s v="P"/>
    <s v="FORTALECIMIENTO DE LA INFRAESTRUCTURA DE LA UAEMC PARA LA ADECUADA PRESTACIÓN DE LOS SERVICIOS MIGRATORIOS EN CONDICIONES DE INCLUSIÓN, SEGURIDAD Y BIENESTAR A NIVEL  NACIONAL"/>
    <n v="612510130"/>
    <n v="0"/>
    <n v="0"/>
    <n v="612510130"/>
    <n v="608920868"/>
    <n v="607591647.89999998"/>
    <n v="452972981.89999998"/>
    <n v="452972981.89999998"/>
    <s v="Propios"/>
    <s v="Política migratoria y servicio al ciudadano"/>
    <s v="5. CONVERGENCIA REGIONAL / F. FRONTERAS HUMANAS PARA LA VIDA, LA INTEGRACIÓN Y EL DESARROLLO"/>
  </r>
  <r>
    <x v="13"/>
    <s v="322400"/>
    <x v="121"/>
    <m/>
    <x v="0"/>
    <s v="0002"/>
    <s v="0000"/>
    <s v="0000"/>
    <s v=""/>
    <s v="0000"/>
    <n v="16"/>
    <s v="S"/>
    <s v="ADQUISICIÓN DE BIENES  Y SERVICIOS"/>
    <n v="0"/>
    <n v="616938468"/>
    <n v="0"/>
    <n v="616938468"/>
    <n v="584720919"/>
    <n v="584720919"/>
    <n v="574720919"/>
    <n v="564480919"/>
    <s v="Nacion"/>
    <s v="Gastos Generales"/>
    <s v="ADQUISICIÓN DE BIENES  Y SERVICIOS"/>
  </r>
  <r>
    <x v="13"/>
    <s v="323700"/>
    <x v="168"/>
    <m/>
    <x v="0"/>
    <s v="0001"/>
    <s v="0001"/>
    <s v="0001"/>
    <s v=""/>
    <s v="0000"/>
    <n v="10"/>
    <s v="C"/>
    <s v="SALARIO"/>
    <n v="619865000"/>
    <n v="0"/>
    <n v="0"/>
    <n v="619865000"/>
    <n v="619865000"/>
    <n v="619865000"/>
    <n v="619865000"/>
    <n v="619865000"/>
    <s v="Nacion"/>
    <s v="Gastos de Personal"/>
    <s v="SALARIO"/>
  </r>
  <r>
    <x v="12"/>
    <s v="211200"/>
    <x v="118"/>
    <s v="202300000000364"/>
    <x v="2"/>
    <s v="2199"/>
    <s v="1900"/>
    <s v="0008"/>
    <s v="53105B"/>
    <s v="0000"/>
    <n v="10"/>
    <s v="C"/>
    <s v="MEJORAMIENTO DE LAS SEDES DE LA AGENCIA EN ASPECTOS TALES COMO EFICIENCIA ENERGÉTICA Y CAPACIDAD SISMORRESISTENTE A NIVEL  NACIONAL"/>
    <n v="2000000000"/>
    <n v="0"/>
    <n v="1379947414"/>
    <n v="620052586"/>
    <n v="620052586"/>
    <n v="620052586"/>
    <n v="55601346"/>
    <n v="0"/>
    <s v="Nacion"/>
    <s v="Fortalecimiento de la gestión y dirección del Sector Minas y Energía "/>
    <s v="5. CONVERGENCIA REGIONAL / B. ENTIDADES PÚBLICAS TERRITORIALES Y NACIONALES FORTALECIDAS"/>
  </r>
  <r>
    <x v="15"/>
    <s v="250200"/>
    <x v="71"/>
    <m/>
    <x v="0"/>
    <s v="0003"/>
    <s v="0003"/>
    <s v="0001"/>
    <s v="0061"/>
    <s v="0000"/>
    <n v="16"/>
    <s v="S"/>
    <s v="FONDO ESPECIAL COMISIÓN NACIONAL DE BÚSQUEDA (ART. 18 LEY 971 DE 2005)"/>
    <n v="622000000"/>
    <n v="0"/>
    <n v="0"/>
    <n v="622000000"/>
    <n v="0"/>
    <n v="0"/>
    <n v="0"/>
    <n v="0"/>
    <s v="Nacion"/>
    <s v="Transferencias"/>
    <s v="FONDO ESPECIAL COMISIÓN NACIONAL DE BÚSQUEDA (ART. 18 LEY 971 DE 2005)"/>
  </r>
  <r>
    <x v="4"/>
    <s v="150300"/>
    <x v="26"/>
    <m/>
    <x v="0"/>
    <s v="0007"/>
    <s v="0001"/>
    <s v="0000"/>
    <s v=""/>
    <s v="0000"/>
    <n v="20"/>
    <s v="P"/>
    <s v="CESANTÍAS"/>
    <n v="894000000"/>
    <n v="0"/>
    <n v="271790083"/>
    <n v="622209917"/>
    <n v="280319043"/>
    <n v="280319043"/>
    <n v="280319043"/>
    <n v="280319043"/>
    <s v="Propios"/>
    <s v="Transferencias"/>
    <s v="CESANTÍAS"/>
  </r>
  <r>
    <x v="10"/>
    <s v="224100"/>
    <x v="165"/>
    <s v="202300000000195"/>
    <x v="2"/>
    <s v="2202"/>
    <s v="0700"/>
    <s v="0010"/>
    <s v="20203K"/>
    <s v="0000"/>
    <n v="10"/>
    <s v="C"/>
    <s v="CONSTRUCCIÓN  Y MEJORAMIENTO DE ESCENARIOS ACADÉMICOS DEPORTIVOS, FORMATIVOS Y COMPETITIVOS EN EL INSTITUTO TOLIMENSE DE FORMACIÓN TÉCNICA PROFESIONAL &quot;ITFIP&quot; MUNICIPIO   ESPINAL"/>
    <n v="627000000"/>
    <n v="0"/>
    <n v="0"/>
    <n v="627000000"/>
    <n v="626968901"/>
    <n v="626968901"/>
    <n v="396977698"/>
    <n v="396977698"/>
    <s v="Nacion"/>
    <s v="Calidad y fomento de la educación superior"/>
    <s v="2. SEGURIDAD HUMANA Y JUSTICIA SOCIAL / K. EDUCACIÓN SUPERIOR COMO UN DERECHO"/>
  </r>
  <r>
    <x v="4"/>
    <s v="151000"/>
    <x v="27"/>
    <m/>
    <x v="0"/>
    <s v="0001"/>
    <s v="0001"/>
    <s v="0003"/>
    <s v=""/>
    <s v="0000"/>
    <n v="20"/>
    <s v="P"/>
    <s v="REMUNERACIONES NO CONSTITUTIVAS DE FACTOR SALARIAL"/>
    <n v="835000000"/>
    <n v="0"/>
    <n v="207000000"/>
    <n v="628000000"/>
    <n v="627010047"/>
    <n v="627010047"/>
    <n v="627010047"/>
    <n v="627010047"/>
    <s v="Propios"/>
    <s v="Gastos de Personal"/>
    <s v="REMUNERACIONES NO CONSTITUTIVAS DE FACTOR SALARIAL"/>
  </r>
  <r>
    <x v="3"/>
    <s v="010101"/>
    <x v="32"/>
    <m/>
    <x v="0"/>
    <s v="0003"/>
    <s v="0004"/>
    <s v="0002"/>
    <s v="0012"/>
    <s v="0000"/>
    <n v="10"/>
    <s v="C"/>
    <s v="INCAPACIDADES Y LICENCIAS DE MATERNIDAD Y PATERNIDAD (NO DE PENSIONES)"/>
    <n v="628000000"/>
    <n v="0"/>
    <n v="0"/>
    <n v="628000000"/>
    <n v="254368762"/>
    <n v="254368762"/>
    <n v="254368762"/>
    <n v="254368762"/>
    <s v="Nacion"/>
    <s v="Transferencias"/>
    <s v="INCAPACIDADES Y LICENCIAS DE MATERNIDAD Y PATERNIDAD (NO DE PENSIONES)"/>
  </r>
  <r>
    <x v="19"/>
    <s v="191200"/>
    <x v="160"/>
    <m/>
    <x v="0"/>
    <s v="0003"/>
    <s v="0004"/>
    <s v="0002"/>
    <s v="0012"/>
    <s v="0000"/>
    <n v="20"/>
    <s v="P"/>
    <s v="INCAPACIDADES Y LICENCIAS DE MATERNIDAD Y PATERNIDAD (NO DE PENSIONES)"/>
    <n v="628717000"/>
    <n v="0"/>
    <n v="0"/>
    <n v="628717000"/>
    <n v="628717000"/>
    <n v="368060275"/>
    <n v="194857198"/>
    <n v="194857198"/>
    <s v="Propios"/>
    <s v="Transferencias"/>
    <s v="INCAPACIDADES Y LICENCIAS DE MATERNIDAD Y PATERNIDAD (NO DE PENSIONES)"/>
  </r>
  <r>
    <x v="2"/>
    <s v="131300"/>
    <x v="172"/>
    <s v="2020011000023"/>
    <x v="2"/>
    <s v="1399"/>
    <s v="1000"/>
    <s v="0007"/>
    <s v="803001"/>
    <s v="0000"/>
    <n v="20"/>
    <s v="P"/>
    <s v="FORTALECIMIENTO E INTEGRACION DE LOS SISTEMAS DE GESTION DE LA SUPERINTENDENCIA FINANCIERA DE COLOMBIA.  BOGOTA"/>
    <n v="629423547"/>
    <n v="0"/>
    <n v="0"/>
    <n v="629423547"/>
    <n v="454246800"/>
    <n v="454246800"/>
    <n v="454246800"/>
    <n v="454246800"/>
    <s v="Propios"/>
    <s v="Fortalecimiento de la gestión y dirección del Sector Hacienda"/>
    <s v="8. ESTABILIDAD MACROECONÓMICA / 1. ADMINISTRACIÓN EFICIENTE DE LOS RECURSOS PÚBLICOS"/>
  </r>
  <r>
    <x v="7"/>
    <s v="240200"/>
    <x v="75"/>
    <s v="2017011000416"/>
    <x v="2"/>
    <s v="2499"/>
    <s v="0600"/>
    <s v="0018"/>
    <s v="51102D"/>
    <s v="0000"/>
    <n v="11"/>
    <s v="C"/>
    <s v="IMPLEMENTACIÓN , MONITOREO Y SEGUIMIENTO DEL MODELO INTEGRADO DE PLANEACIÓN Y GESTIÓN - MIPG DE INVIAS.  NACIONAL"/>
    <n v="1000000000"/>
    <n v="0"/>
    <n v="370000000"/>
    <n v="630000000"/>
    <n v="630000000"/>
    <n v="589640513"/>
    <n v="455544037.27999997"/>
    <n v="455544037.27999997"/>
    <s v="Nacion"/>
    <s v="Fortalecimiento de la gestión y dirección del Sector Transporte"/>
    <s v="5. CONVERGENCIA REGIONAL / D. INTEGRACIÓN DE TERRITORIOS BAJO EL PRINCIPIO DE LA CONECTIVIDAD FÍSICA Y LA MULTIMODALIDAD"/>
  </r>
  <r>
    <x v="10"/>
    <s v="220101"/>
    <x v="39"/>
    <m/>
    <x v="0"/>
    <s v="0003"/>
    <s v="0003"/>
    <s v="0004"/>
    <s v="0031"/>
    <s v="0000"/>
    <n v="10"/>
    <s v="C"/>
    <s v="CUERPOS CONSULTIVOS"/>
    <n v="631402917"/>
    <n v="0"/>
    <n v="0"/>
    <n v="631402917"/>
    <n v="631402917"/>
    <n v="631402917"/>
    <n v="631402917"/>
    <n v="631402917"/>
    <s v="Nacion"/>
    <s v="Transferencias"/>
    <s v="CUERPOS CONSULTIVOS"/>
  </r>
  <r>
    <x v="21"/>
    <s v="330400"/>
    <x v="132"/>
    <s v="2020011000011"/>
    <x v="2"/>
    <s v="3399"/>
    <s v="1603"/>
    <s v="0006"/>
    <s v="20302D"/>
    <s v="0000"/>
    <n v="20"/>
    <s v="P"/>
    <s v="FORTALECIMIENTO DE LA PLANEACION Y GESTION INSTITUCIONAL EN EL ARCHIVO GENERAL DE LA NACION  NACIONAL"/>
    <n v="633818927"/>
    <n v="0"/>
    <n v="0"/>
    <n v="633818927"/>
    <n v="627505125"/>
    <n v="626954683"/>
    <n v="583967232"/>
    <n v="192197420"/>
    <s v="Propios"/>
    <s v="Fortalecimiento de la gestión y dirección del Sector Cultura "/>
    <s v="2. SEGURIDAD HUMANA Y JUSTICIA SOCIAL / D. GOBERNANZA CULTURAL"/>
  </r>
  <r>
    <x v="19"/>
    <s v="191000"/>
    <x v="125"/>
    <m/>
    <x v="0"/>
    <s v="0008"/>
    <s v="0004"/>
    <s v="0001"/>
    <s v=""/>
    <s v="0000"/>
    <n v="20"/>
    <s v="P"/>
    <s v="CUOTA DE FISCALIZACIÓN Y AUDITAJE"/>
    <n v="635091000"/>
    <n v="0"/>
    <n v="0"/>
    <n v="635091000"/>
    <n v="579146799"/>
    <n v="579146799"/>
    <n v="579146799"/>
    <n v="579146799"/>
    <s v="Propios"/>
    <s v="Gastos Generales"/>
    <s v="CUOTA DE FISCALIZACIÓN Y AUDITAJE"/>
  </r>
  <r>
    <x v="31"/>
    <s v="460400"/>
    <x v="114"/>
    <m/>
    <x v="0"/>
    <s v="0001"/>
    <s v="0001"/>
    <s v="0003"/>
    <s v=""/>
    <s v="0000"/>
    <n v="10"/>
    <s v="C"/>
    <s v="REMUNERACIONES NO CONSTITUTIVAS DE FACTOR SALARIAL"/>
    <n v="542777418"/>
    <n v="93000000"/>
    <n v="0"/>
    <n v="635777418"/>
    <n v="634655728"/>
    <n v="634655728"/>
    <n v="634655728"/>
    <n v="634655728"/>
    <s v="Nacion"/>
    <s v="Gastos de Personal"/>
    <s v="REMUNERACIONES NO CONSTITUTIVAS DE FACTOR SALARIAL"/>
  </r>
  <r>
    <x v="20"/>
    <s v="270104"/>
    <x v="52"/>
    <m/>
    <x v="0"/>
    <s v="0003"/>
    <s v="0004"/>
    <s v="0002"/>
    <s v="0012"/>
    <s v="0000"/>
    <n v="10"/>
    <s v="C"/>
    <s v="INCAPACIDADES Y LICENCIAS DE MATERNIDAD Y PATERNIDAD (NO DE PENSIONES)"/>
    <n v="888000000"/>
    <n v="450000000"/>
    <n v="700000000"/>
    <n v="638000000"/>
    <n v="609061371"/>
    <n v="461984636"/>
    <n v="416984636"/>
    <n v="416984636"/>
    <s v="Nacion"/>
    <s v="Transferencias"/>
    <s v="INCAPACIDADES Y LICENCIAS DE MATERNIDAD Y PATERNIDAD (NO DE PENSIONES)"/>
  </r>
  <r>
    <x v="28"/>
    <s v="361200"/>
    <x v="152"/>
    <m/>
    <x v="0"/>
    <s v="0001"/>
    <s v="0001"/>
    <s v="0003"/>
    <s v=""/>
    <s v="0000"/>
    <n v="10"/>
    <s v="C"/>
    <s v="REMUNERACIONES NO CONSTITUTIVAS DE FACTOR SALARIAL"/>
    <n v="298514000"/>
    <n v="421006000"/>
    <n v="80000000"/>
    <n v="639520000"/>
    <n v="624397285"/>
    <n v="624397285"/>
    <n v="624397285"/>
    <n v="624397285"/>
    <s v="Nacion"/>
    <s v="Gastos de Personal"/>
    <s v="REMUNERACIONES NO CONSTITUTIVAS DE FACTOR SALARIAL"/>
  </r>
  <r>
    <x v="28"/>
    <s v="360101"/>
    <x v="91"/>
    <s v="202300000000113"/>
    <x v="2"/>
    <s v="3602"/>
    <s v="1300"/>
    <s v="0017"/>
    <s v="20306A"/>
    <s v="0000"/>
    <n v="10"/>
    <s v="C"/>
    <s v="MEJORAMIENTO DE LAS CAPACIDADES TERRITORIALES PARA EL DESARROLLO DE POLÍTICAS PÚBLICAS DE TRABAJO DIGNO Y DECENTE  NACIONAL"/>
    <n v="1000000000"/>
    <n v="0"/>
    <n v="357940276"/>
    <n v="642059724"/>
    <n v="630488761"/>
    <n v="618883954.66999996"/>
    <n v="605764688.16999996"/>
    <n v="547446460.16999996"/>
    <s v="Nacion"/>
    <s v="Generación y formalización del empleo"/>
    <s v="2. SEGURIDAD HUMANA Y JUSTICIA SOCIAL / A. POLÍTICA PÚBLICA DEL TRABAJO DIGNO Y DECENTE"/>
  </r>
  <r>
    <x v="10"/>
    <s v="225732"/>
    <x v="197"/>
    <m/>
    <x v="0"/>
    <s v="0003"/>
    <s v="0003"/>
    <s v="0004"/>
    <s v="0008"/>
    <s v="0000"/>
    <n v="10"/>
    <s v="C"/>
    <s v="LEY 30 DE 1992, ARTICULO 87 - DISTRIBUCIÓN CESU"/>
    <n v="642305021"/>
    <n v="0"/>
    <n v="0"/>
    <n v="642305021"/>
    <n v="642305021"/>
    <n v="642305021"/>
    <n v="642305021"/>
    <n v="0"/>
    <s v="Nacion"/>
    <s v="Transferencias"/>
    <s v="LEY 30 DE 1992, ARTICULO 87 - DISTRIBUCIÓN CESU"/>
  </r>
  <r>
    <x v="12"/>
    <s v="210101"/>
    <x v="19"/>
    <s v="2019011000154"/>
    <x v="2"/>
    <s v="2199"/>
    <s v="1900"/>
    <s v="0024"/>
    <s v="53105B"/>
    <s v="0000"/>
    <n v="11"/>
    <s v="C"/>
    <s v="IMPLEMENTACIÓN IMPLEMENTACIÓN MODELO DE GESTIÓN DE DOCUMENTOS ELECTRÓNICOS DE ARCHIVO - MGDEA  BOGOTÁ"/>
    <n v="1009538716"/>
    <n v="0"/>
    <n v="366505384"/>
    <n v="643033332"/>
    <n v="569258812"/>
    <n v="569258812"/>
    <n v="486513332"/>
    <n v="486513332"/>
    <s v="Nacion"/>
    <s v="Fortalecimiento de la gestión y dirección del Sector Minas y Energía "/>
    <s v="5. CONVERGENCIA REGIONAL / B. ENTIDADES PÚBLICAS TERRITORIALES Y NACIONALES FORTALECIDAS"/>
  </r>
  <r>
    <x v="28"/>
    <s v="361200"/>
    <x v="152"/>
    <s v="2017011000099"/>
    <x v="2"/>
    <s v="3699"/>
    <s v="1300"/>
    <s v="0001"/>
    <s v="53105B"/>
    <s v="0000"/>
    <n v="10"/>
    <s v="C"/>
    <s v="FORTALECIMIENTO DE LA INFRAESTRUCTURA TECNOLÓGICA DE LA UNIDAD ADMINISTRATIVA ESPECIAL ORGANIZACIONES SOLIDARIAS A NIVEL   NACIONAL"/>
    <n v="900000000"/>
    <n v="0"/>
    <n v="256805856"/>
    <n v="643194144"/>
    <n v="587035876.29999995"/>
    <n v="586871977.46000004"/>
    <n v="419806101.16000003"/>
    <n v="151145210.78"/>
    <s v="Nacion"/>
    <s v="Fortalecimiento de la gestión y dirección del Sector Trabajo"/>
    <s v="5. CONVERGENCIA REGIONAL / B. ENTIDADES PÚBLICAS TERRITORIALES Y NACIONALES FORTALECIDAS"/>
  </r>
  <r>
    <x v="1"/>
    <s v="110400"/>
    <x v="126"/>
    <s v="202323670127102"/>
    <x v="2"/>
    <s v="1199"/>
    <s v="1002"/>
    <s v="0012"/>
    <s v="53105B"/>
    <s v="0000"/>
    <n v="20"/>
    <s v="P"/>
    <s v="FORTALECIMIENTO DE LAS CAPACIDADES Y EVOLUCIÓN DE LAS TECNOLOGÍAS DE LA INFORMACIÓN EN MIGRACIÓN COLOMBIA  NACIONAL"/>
    <n v="643537689"/>
    <n v="0"/>
    <n v="0"/>
    <n v="643537689"/>
    <n v="643537689"/>
    <n v="625158689"/>
    <n v="569288332"/>
    <n v="569288332"/>
    <s v="Propios"/>
    <s v="Fortalecimiento de la gestión y dirección del Sector Relaciones Exteriores"/>
    <s v="5. CONVERGENCIA REGIONAL / B. ENTIDADES PÚBLICAS TERRITORIALES Y NACIONALES FORTALECIDAS"/>
  </r>
  <r>
    <x v="3"/>
    <s v="010101"/>
    <x v="32"/>
    <s v="202300000000299"/>
    <x v="2"/>
    <s v="0199"/>
    <s v="1000"/>
    <s v="0014"/>
    <s v="53105B"/>
    <s v="0000"/>
    <n v="10"/>
    <s v="C"/>
    <s v="ADECUACIÓN Y MEJORAMIENTO DE LAS INSTALACIONES FÍSICAS DEL SENADO DE LA REPÚBLICA  NACIONAL"/>
    <n v="1144724120"/>
    <n v="0"/>
    <n v="500000000"/>
    <n v="644724120"/>
    <n v="630900843.5"/>
    <n v="630900843.5"/>
    <n v="585593381"/>
    <n v="585593381"/>
    <s v="Nacion"/>
    <s v="Fortalecimiento de la gestión y dirección del Sector Congreso de la República"/>
    <s v="5. CONVERGENCIA REGIONAL / B. ENTIDADES PÚBLICAS TERRITORIALES Y NACIONALES FORTALECIDAS"/>
  </r>
  <r>
    <x v="19"/>
    <s v="191301"/>
    <x v="134"/>
    <m/>
    <x v="0"/>
    <s v="0002"/>
    <s v="0000"/>
    <s v="0000"/>
    <s v=""/>
    <s v="0000"/>
    <n v="20"/>
    <s v="P"/>
    <s v="ADQUISICIÓN DE BIENES  Y SERVICIOS"/>
    <n v="1147002000"/>
    <n v="0"/>
    <n v="500000000"/>
    <n v="647002000"/>
    <n v="563168541.74000001"/>
    <n v="563168541.74000001"/>
    <n v="563168541.74000001"/>
    <n v="562847070.74000001"/>
    <s v="Propios"/>
    <s v="Gastos Generales"/>
    <s v="ADQUISICIÓN DE BIENES  Y SERVICIOS"/>
  </r>
  <r>
    <x v="7"/>
    <s v="240200"/>
    <x v="75"/>
    <s v="2017011000416"/>
    <x v="2"/>
    <s v="2499"/>
    <s v="0600"/>
    <s v="0018"/>
    <s v="51102D"/>
    <s v="0000"/>
    <n v="21"/>
    <s v="P"/>
    <s v="IMPLEMENTACIÓN , MONITOREO Y SEGUIMIENTO DEL MODELO INTEGRADO DE PLANEACIÓN Y GESTIÓN - MIPG DE INVIAS.  NACIONAL"/>
    <n v="649587581"/>
    <n v="0"/>
    <n v="0"/>
    <n v="649587581"/>
    <n v="536204392.81999999"/>
    <n v="469334392.81999999"/>
    <n v="37936666.340000004"/>
    <n v="37936666.340000004"/>
    <s v="Propios"/>
    <s v="Fortalecimiento de la gestión y dirección del Sector Transporte"/>
    <s v="5. CONVERGENCIA REGIONAL / D. INTEGRACIÓN DE TERRITORIOS BAJO EL PRINCIPIO DE LA CONECTIVIDAD FÍSICA Y LA MULTIMODALIDAD"/>
  </r>
  <r>
    <x v="13"/>
    <s v="322300"/>
    <x v="162"/>
    <m/>
    <x v="0"/>
    <s v="0001"/>
    <s v="0001"/>
    <s v="0002"/>
    <s v=""/>
    <s v="0000"/>
    <n v="10"/>
    <s v="C"/>
    <s v="CONTRIBUCIONES INHERENTES A LA NÓMINA"/>
    <n v="649781000"/>
    <n v="0"/>
    <n v="0"/>
    <n v="649781000"/>
    <n v="649781000"/>
    <n v="649781000"/>
    <n v="649781000"/>
    <n v="649781000"/>
    <s v="Nacion"/>
    <s v="Gastos de Personal"/>
    <s v="CONTRIBUCIONES INHERENTES A LA NÓMINA"/>
  </r>
  <r>
    <x v="13"/>
    <s v="321600"/>
    <x v="137"/>
    <m/>
    <x v="0"/>
    <s v="0001"/>
    <s v="0001"/>
    <s v="0002"/>
    <s v=""/>
    <s v="0000"/>
    <n v="10"/>
    <s v="C"/>
    <s v="CONTRIBUCIONES INHERENTES A LA NÓMINA"/>
    <n v="651959000"/>
    <n v="0"/>
    <n v="0"/>
    <n v="651959000"/>
    <n v="651959000"/>
    <n v="651959000"/>
    <n v="651959000"/>
    <n v="651959000"/>
    <s v="Nacion"/>
    <s v="Gastos de Personal"/>
    <s v="CONTRIBUCIONES INHERENTES A LA NÓMINA"/>
  </r>
  <r>
    <x v="13"/>
    <s v="322300"/>
    <x v="162"/>
    <m/>
    <x v="0"/>
    <s v="0002"/>
    <s v="0000"/>
    <s v="0000"/>
    <s v=""/>
    <s v="0000"/>
    <n v="16"/>
    <s v="S"/>
    <s v="ADQUISICIÓN DE BIENES  Y SERVICIOS"/>
    <n v="0"/>
    <n v="653221306"/>
    <n v="0"/>
    <n v="653221306"/>
    <n v="648410231"/>
    <n v="648410231"/>
    <n v="502817439"/>
    <n v="494739439"/>
    <s v="Nacion"/>
    <s v="Gastos Generales"/>
    <s v="ADQUISICIÓN DE BIENES  Y SERVICIOS"/>
  </r>
  <r>
    <x v="4"/>
    <s v="151000"/>
    <x v="27"/>
    <m/>
    <x v="0"/>
    <s v="0001"/>
    <s v="0001"/>
    <s v="0004"/>
    <s v=""/>
    <s v="0000"/>
    <n v="20"/>
    <s v="P"/>
    <s v="OTROS GASTOS DE PERSONAL - DISTRIBUCIÓN PREVIO CONCEPTO DGPPN"/>
    <n v="1286000000"/>
    <n v="0"/>
    <n v="632000000"/>
    <n v="654000000"/>
    <n v="0"/>
    <n v="0"/>
    <n v="0"/>
    <n v="0"/>
    <s v="Propios"/>
    <s v="Gastos de Personal"/>
    <s v="OTROS GASTOS DE PERSONAL - DISTRIBUCIÓN PREVIO CONCEPTO DGPPN"/>
  </r>
  <r>
    <x v="13"/>
    <s v="320800"/>
    <x v="139"/>
    <m/>
    <x v="0"/>
    <s v="0001"/>
    <s v="0001"/>
    <s v="0002"/>
    <s v=""/>
    <s v="0000"/>
    <n v="10"/>
    <s v="C"/>
    <s v="CONTRIBUCIONES INHERENTES A LA NÓMINA"/>
    <n v="654251000"/>
    <n v="0"/>
    <n v="0"/>
    <n v="654251000"/>
    <n v="654251000"/>
    <n v="654251000"/>
    <n v="654251000"/>
    <n v="654251000"/>
    <s v="Nacion"/>
    <s v="Gastos de Personal"/>
    <s v="CONTRIBUCIONES INHERENTES A LA NÓMINA"/>
  </r>
  <r>
    <x v="19"/>
    <s v="191200"/>
    <x v="160"/>
    <m/>
    <x v="0"/>
    <s v="0008"/>
    <s v="0004"/>
    <s v="0001"/>
    <s v=""/>
    <s v="0000"/>
    <n v="20"/>
    <s v="P"/>
    <s v="CUOTA DE FISCALIZACIÓN Y AUDITAJE"/>
    <n v="655041000"/>
    <n v="0"/>
    <n v="0"/>
    <n v="655041000"/>
    <n v="483094380"/>
    <n v="483094380"/>
    <n v="483094380"/>
    <n v="483094380"/>
    <s v="Propios"/>
    <s v="Gastos Generales"/>
    <s v="CUOTA DE FISCALIZACIÓN Y AUDITAJE"/>
  </r>
  <r>
    <x v="4"/>
    <s v="151000"/>
    <x v="27"/>
    <m/>
    <x v="0"/>
    <s v="0007"/>
    <s v="0001"/>
    <s v="0000"/>
    <s v=""/>
    <s v="0000"/>
    <n v="20"/>
    <s v="P"/>
    <s v="CESANTÍAS"/>
    <n v="400000000"/>
    <n v="255900000"/>
    <n v="0"/>
    <n v="655900000"/>
    <n v="653241788"/>
    <n v="653241788"/>
    <n v="653241788"/>
    <n v="653241788"/>
    <s v="Propios"/>
    <s v="Transferencias"/>
    <s v="CESANTÍAS"/>
  </r>
  <r>
    <x v="17"/>
    <s v="040200"/>
    <x v="117"/>
    <m/>
    <x v="0"/>
    <s v="0002"/>
    <s v="0000"/>
    <s v="0000"/>
    <s v=""/>
    <s v="0000"/>
    <n v="21"/>
    <s v="P"/>
    <s v="ADQUISICIÓN DE BIENES  Y SERVICIOS"/>
    <n v="661000000"/>
    <n v="0"/>
    <n v="2000000"/>
    <n v="659000000"/>
    <n v="654292781.51999998"/>
    <n v="654292781.51999998"/>
    <n v="546344657.51999998"/>
    <n v="501209448.51999998"/>
    <s v="Propios"/>
    <s v="Gastos Generales"/>
    <s v="ADQUISICIÓN DE BIENES  Y SERVICIOS"/>
  </r>
  <r>
    <x v="19"/>
    <s v="190300"/>
    <x v="128"/>
    <s v="2017011000376"/>
    <x v="2"/>
    <s v="1901"/>
    <s v="0300"/>
    <s v="0014"/>
    <s v="20201C"/>
    <s v="0000"/>
    <n v="10"/>
    <s v="C"/>
    <s v="MEJORAMIENTO DE LA SITUACIÓN NUTRICIONAL DE LA POBLACIÓN  A NIVEL   NACIONAL"/>
    <n v="661343882"/>
    <n v="0"/>
    <n v="0"/>
    <n v="661343882"/>
    <n v="661277632"/>
    <n v="640024108.45000005"/>
    <n v="572748921"/>
    <n v="572748921"/>
    <s v="Nacion"/>
    <s v="Salud pública y prestación de servicios  "/>
    <s v="2. SEGURIDAD HUMANA Y JUSTICIA SOCIAL / C. MÁS GOBERNANZA Y GOBERNABILIDAD, MEJORES SISTEMAS DE INFORMACIÓN EN SALUD"/>
  </r>
  <r>
    <x v="6"/>
    <s v="120101"/>
    <x v="22"/>
    <s v="2020011000045"/>
    <x v="2"/>
    <s v="1299"/>
    <s v="0800"/>
    <s v="0008"/>
    <s v="20110C2"/>
    <s v="0000"/>
    <n v="16"/>
    <s v="C"/>
    <s v="FORTALECIMIENTO DE LA GESTION TECNOLOGICA CON ENFOQUE DE INVESTIGACION, DESARROLLO E INNOVACION PARA EL MEJORAMIENTO DEL ACCESO A LA JUSTICIA A NIVEL  NACIONAL"/>
    <n v="662906240"/>
    <n v="0"/>
    <n v="0"/>
    <n v="662906240"/>
    <n v="662283068"/>
    <n v="662283068"/>
    <n v="662283068"/>
    <n v="662283068"/>
    <s v="Nacion"/>
    <s v="Fortalecimiento de la gestión y dirección del Sector Justicia y del Derecho"/>
    <s v="2. SEGURIDAD HUMANA Y JUSTICIA SOCIAL / C. RENOVACIÓN DE LA ARQUITECTURA INSTITUCIONAL DEL SISTEMA DE JUSTICIA - FORTALECIMIENTO DE LA GOBERNANZA E INSTITUCIONALIDAD"/>
  </r>
  <r>
    <x v="19"/>
    <s v="190300"/>
    <x v="128"/>
    <s v="2018011000105"/>
    <x v="2"/>
    <s v="1901"/>
    <s v="0300"/>
    <s v="0012"/>
    <s v="20201C"/>
    <s v="0000"/>
    <n v="20"/>
    <s v="P"/>
    <s v="RENOVACIÓN TECNOLÓGICA DE LOS LABORATORIOS DEL INS  NACIONAL"/>
    <n v="664000000"/>
    <n v="0"/>
    <n v="0"/>
    <n v="664000000"/>
    <n v="442718073"/>
    <n v="442718073"/>
    <n v="0"/>
    <n v="0"/>
    <s v="Propios"/>
    <s v="Salud pública y prestación de servicios  "/>
    <s v="2. SEGURIDAD HUMANA Y JUSTICIA SOCIAL / C. MÁS GOBERNANZA Y GOBERNABILIDAD, MEJORES SISTEMAS DE INFORMACIÓN EN SALUD"/>
  </r>
  <r>
    <x v="7"/>
    <s v="240200"/>
    <x v="75"/>
    <s v="2018011000874"/>
    <x v="2"/>
    <s v="2401"/>
    <s v="0600"/>
    <s v="0082"/>
    <s v="51102D"/>
    <s v="0000"/>
    <n v="11"/>
    <s v="C"/>
    <s v="CONSTRUCCIÓN , MEJORAMIENTO Y MANTENIMIENTO DE LA CARRETERA SABANETA – COVEÑAS. SUCRE"/>
    <n v="0"/>
    <n v="700000000"/>
    <n v="33294644"/>
    <n v="666705356"/>
    <n v="666705356"/>
    <n v="666705356"/>
    <n v="0"/>
    <n v="0"/>
    <s v="Nacion"/>
    <s v="Infraestructura red vial primaria"/>
    <s v="5. CONVERGENCIA REGIONAL /D. INTEGRACIÓN DE TERRITORIOS BAJO EL PRINCIPIO DE LA CONECTIVIDAD FÍSICA Y LA MULTIMODALIDAD"/>
  </r>
  <r>
    <x v="4"/>
    <s v="150104"/>
    <x v="29"/>
    <m/>
    <x v="0"/>
    <s v="0008"/>
    <s v="0003"/>
    <s v="0000"/>
    <s v=""/>
    <s v="0000"/>
    <n v="10"/>
    <s v="C"/>
    <s v="TASAS Y DERECHOS ADMINISTRATIVOS"/>
    <n v="705000000"/>
    <n v="9112772"/>
    <n v="46591398"/>
    <n v="667521374"/>
    <n v="620530301.34000003"/>
    <n v="620530301.34000003"/>
    <n v="620530301.34000003"/>
    <n v="620530301.34000003"/>
    <s v="Nacion"/>
    <s v="Gastos Generales"/>
    <s v="TASAS Y DERECHOS ADMINISTRATIVOS"/>
  </r>
  <r>
    <x v="13"/>
    <s v="321900"/>
    <x v="113"/>
    <m/>
    <x v="0"/>
    <s v="0001"/>
    <s v="0001"/>
    <s v="0002"/>
    <s v=""/>
    <s v="0000"/>
    <n v="10"/>
    <s v="C"/>
    <s v="CONTRIBUCIONES INHERENTES A LA NÓMINA"/>
    <n v="668234600"/>
    <n v="0"/>
    <n v="0"/>
    <n v="668234600"/>
    <n v="668234600"/>
    <n v="668234600"/>
    <n v="668234600"/>
    <n v="668234600"/>
    <s v="Nacion"/>
    <s v="Gastos de Personal"/>
    <s v="CONTRIBUCIONES INHERENTES A LA NÓMINA"/>
  </r>
  <r>
    <x v="7"/>
    <s v="241700"/>
    <x v="112"/>
    <m/>
    <x v="0"/>
    <s v="0003"/>
    <s v="0010"/>
    <s v="0000"/>
    <s v=""/>
    <s v="0000"/>
    <n v="20"/>
    <s v="P"/>
    <s v="SENTENCIAS Y CONCILIACIONES"/>
    <n v="674351000"/>
    <n v="0"/>
    <n v="0"/>
    <n v="674351000"/>
    <n v="116085082"/>
    <n v="103409101"/>
    <n v="103409101"/>
    <n v="91419978"/>
    <s v="Propios"/>
    <s v="Transferencias"/>
    <s v="SENTENCIAS Y CONCILIACIONES"/>
  </r>
  <r>
    <x v="5"/>
    <s v="020900"/>
    <x v="5"/>
    <s v="202300000000240"/>
    <x v="2"/>
    <s v="0208"/>
    <s v="1000"/>
    <s v="0012"/>
    <s v="53105B"/>
    <s v="0000"/>
    <n v="10"/>
    <s v="C"/>
    <s v="FORTALECIMIENTO  Y ARTICULACIÓN DE ACTORES E INICIATIVAS DE COOPERACIÓN EN EL MARCO DEL SISTEMA NACIONAL DE COOPERACIÓN INTERNACIONAL A NIVEL  NACIONAL"/>
    <n v="677432914"/>
    <n v="0"/>
    <n v="0"/>
    <n v="677432914"/>
    <n v="677335064.39999998"/>
    <n v="677335064.39999998"/>
    <n v="677335064.39999998"/>
    <n v="677335064.39999998"/>
    <s v="Nacion"/>
    <s v="Gestión de la cooperación internacional del sector Presidencia"/>
    <s v="5. CONVERGENCIA REGIONAL / B. ENTIDADES PÚBLICAS TERRITORIALES Y NACIONALES FORTALECIDAS"/>
  </r>
  <r>
    <x v="28"/>
    <s v="360200"/>
    <x v="92"/>
    <m/>
    <x v="0"/>
    <s v="0003"/>
    <s v="0004"/>
    <s v="0002"/>
    <s v="0012"/>
    <s v="0000"/>
    <n v="27"/>
    <s v="P"/>
    <s v="INCAPACIDADES Y LICENCIAS DE MATERNIDAD Y PATERNIDAD (NO DE PENSIONES)"/>
    <n v="576631000"/>
    <n v="102000000"/>
    <n v="0"/>
    <n v="678631000"/>
    <n v="404885110"/>
    <n v="404885110"/>
    <n v="404885110"/>
    <n v="404885110"/>
    <s v="Propios"/>
    <s v="Transferencias"/>
    <s v="INCAPACIDADES Y LICENCIAS DE MATERNIDAD Y PATERNIDAD (NO DE PENSIONES)"/>
  </r>
  <r>
    <x v="28"/>
    <s v="360101"/>
    <x v="91"/>
    <s v="202300000000052"/>
    <x v="2"/>
    <s v="3699"/>
    <s v="1300"/>
    <s v="0012"/>
    <s v="53105B"/>
    <s v="0000"/>
    <n v="10"/>
    <s v="C"/>
    <s v="GENERACIÓN  DE ESTRATEGIAS PARA EL FORTALECIMIENTO INSTITUCIONAL Y DEL SISTEMA DE GESTIÓN  NACIONAL"/>
    <n v="830000000"/>
    <n v="0"/>
    <n v="151043880"/>
    <n v="678956120"/>
    <n v="678956120"/>
    <n v="669135021"/>
    <n v="655469548.09000003"/>
    <n v="606159548.09000003"/>
    <s v="Nacion"/>
    <s v="Fortalecimiento de la gestión y dirección del Sector Trabajo"/>
    <s v="5. CONVERGENCIA REGIONAL / B. ENTIDADES PÚBLICAS TERRITORIALES Y NACIONALES FORTALECIDAS"/>
  </r>
  <r>
    <x v="12"/>
    <s v="210101"/>
    <x v="19"/>
    <s v="2020011000141"/>
    <x v="2"/>
    <s v="2102"/>
    <s v="1900"/>
    <s v="0012"/>
    <s v="40301C"/>
    <s v="0000"/>
    <n v="11"/>
    <s v="C"/>
    <s v="MEJORAMIENTO DEL CUBRIMIENTO DE LA DEMANDA NO ATENDIDA QUE PERCIBEN LOS USUARIOS DEL SIN Y LAS ZNI  NACIONAL"/>
    <n v="795491366"/>
    <n v="0"/>
    <n v="115678028"/>
    <n v="679813338"/>
    <n v="648823338"/>
    <n v="623701424"/>
    <n v="600454428"/>
    <n v="600454428"/>
    <s v="Nacion"/>
    <s v="Consolidación productiva del sector de energía eléctrica  "/>
    <s v="4. TRANSFORMACIÓN PRODUCTIVA, INTERNACIONALIZACIÓN Y ACCIÓN CLÍMATICA / C. CIERRE DE BRECHAS ENERGÉTICAS"/>
  </r>
  <r>
    <x v="14"/>
    <s v="050300"/>
    <x v="21"/>
    <m/>
    <x v="0"/>
    <s v="0003"/>
    <s v="0010"/>
    <s v="0000"/>
    <s v=""/>
    <s v="0000"/>
    <n v="27"/>
    <s v="P"/>
    <s v="SENTENCIAS Y CONCILIACIONES"/>
    <n v="682000000"/>
    <n v="0"/>
    <n v="0"/>
    <n v="682000000"/>
    <n v="131116071"/>
    <n v="131116071"/>
    <n v="131116071"/>
    <n v="131116071"/>
    <s v="Propios"/>
    <s v="Transferencias"/>
    <s v="SENTENCIAS Y CONCILIACIONES"/>
  </r>
  <r>
    <x v="13"/>
    <s v="323900"/>
    <x v="133"/>
    <m/>
    <x v="0"/>
    <s v="0001"/>
    <s v="0001"/>
    <s v="0002"/>
    <s v=""/>
    <s v="0000"/>
    <n v="10"/>
    <s v="C"/>
    <s v="CONTRIBUCIONES INHERENTES A LA NÓMINA"/>
    <n v="684281400"/>
    <n v="0"/>
    <n v="0"/>
    <n v="684281400"/>
    <n v="684281400"/>
    <n v="684281400"/>
    <n v="582822260"/>
    <n v="582822260"/>
    <s v="Nacion"/>
    <s v="Gastos de Personal"/>
    <s v="CONTRIBUCIONES INHERENTES A LA NÓMINA"/>
  </r>
  <r>
    <x v="13"/>
    <s v="320102"/>
    <x v="186"/>
    <m/>
    <x v="0"/>
    <s v="0003"/>
    <s v="0003"/>
    <s v="0001"/>
    <s v="0034"/>
    <s v="0000"/>
    <n v="10"/>
    <s v="C"/>
    <s v="FORTALECIMIENTO A LA CONSULTA PREVIA. CONVENIO 169 OIT, LEY 21 DE 1991, LEY 70 DE 1993"/>
    <n v="1000000000"/>
    <n v="0"/>
    <n v="315000000"/>
    <n v="685000000"/>
    <n v="496230000"/>
    <n v="428330000"/>
    <n v="324830000"/>
    <n v="324830000"/>
    <s v="Nacion"/>
    <s v="Transferencias"/>
    <s v="FORTALECIMIENTO A LA CONSULTA PREVIA. CONVENIO 169 OIT, LEY 21 DE 1991, LEY 70 DE 1993"/>
  </r>
  <r>
    <x v="6"/>
    <s v="120101"/>
    <x v="22"/>
    <m/>
    <x v="0"/>
    <s v="0003"/>
    <s v="0010"/>
    <s v="0000"/>
    <s v=""/>
    <s v="0000"/>
    <n v="10"/>
    <s v="C"/>
    <s v="SENTENCIAS Y CONCILIACIONES"/>
    <n v="4211000000"/>
    <n v="0"/>
    <n v="3524575017"/>
    <n v="686424983"/>
    <n v="523840346.33999997"/>
    <n v="523840346.33999997"/>
    <n v="523840346.33999997"/>
    <n v="523840346.33999997"/>
    <s v="Nacion"/>
    <s v="Transferencias"/>
    <s v="SENTENCIAS Y CONCILIACIONES"/>
  </r>
  <r>
    <x v="19"/>
    <s v="191000"/>
    <x v="125"/>
    <s v="202300000000357"/>
    <x v="2"/>
    <s v="1999"/>
    <s v="0300"/>
    <s v="0015"/>
    <s v="20201C"/>
    <s v="0000"/>
    <n v="21"/>
    <s v="P"/>
    <s v="FORTALECIMIENTO DEL SISTEMA INTEGRADO DE GESTIÓN EN LA PROVISIÓN DE LOS SERVICIOS DE LA SUPERSALUD A SUS GRUPOS DE VALOR DENTRO DEL SGSSS  NACIONAL"/>
    <n v="686754065"/>
    <n v="0"/>
    <n v="0"/>
    <n v="686754065"/>
    <n v="665062978"/>
    <n v="654981401.75999999"/>
    <n v="573634596.75999999"/>
    <n v="548736463.42999995"/>
    <s v="Propios"/>
    <s v="Fortalecimiento de la gestión y dirección del Sector Salud y Protección Social"/>
    <s v="2. SEGURIDAD HUMANA Y JUSTICIA SOCIAL / C. MÁS GOBERNANZA Y GOBERNABILIDAD, MEJORES SISTEMAS DE INFORMACIÓN EN SALUD"/>
  </r>
  <r>
    <x v="23"/>
    <s v="280400"/>
    <x v="51"/>
    <s v="2020011000116"/>
    <x v="2"/>
    <s v="2801"/>
    <s v="1000"/>
    <s v="0001"/>
    <s v="53105B"/>
    <s v="0000"/>
    <n v="10"/>
    <s v="C"/>
    <s v="IMPLEMENTACION DEL INSTITUTO DE ESTUDIOS ELECTORALES DEL CONSEJO NACIONAL ELECTORAL  NACIONAL"/>
    <n v="690706153"/>
    <n v="0"/>
    <n v="0"/>
    <n v="690706153"/>
    <n v="0"/>
    <n v="0"/>
    <n v="0"/>
    <n v="0"/>
    <s v="Nacion"/>
    <s v="Procesos democráticos y asuntos electorales"/>
    <s v="5. CONVERGENCIA REGIONAL / B. ENTIDADES PÚBLICAS TERRITORIALES Y NACIONALES FORTALECIDAS"/>
  </r>
  <r>
    <x v="24"/>
    <s v="370300"/>
    <x v="107"/>
    <m/>
    <x v="0"/>
    <s v="0001"/>
    <s v="0001"/>
    <s v="0003"/>
    <s v=""/>
    <s v="0000"/>
    <n v="10"/>
    <s v="C"/>
    <s v="REMUNERACIONES NO CONSTITUTIVAS DE FACTOR SALARIAL"/>
    <n v="692100000"/>
    <n v="0"/>
    <n v="0"/>
    <n v="692100000"/>
    <n v="692099903"/>
    <n v="692099903"/>
    <n v="692099903"/>
    <n v="692099903"/>
    <s v="Nacion"/>
    <s v="Gastos de Personal"/>
    <s v="REMUNERACIONES NO CONSTITUTIVAS DE FACTOR SALARIAL"/>
  </r>
  <r>
    <x v="6"/>
    <s v="120101"/>
    <x v="22"/>
    <s v="2021011000252"/>
    <x v="2"/>
    <s v="1299"/>
    <s v="0800"/>
    <s v="0009"/>
    <s v="20110C2"/>
    <s v="0000"/>
    <n v="11"/>
    <s v="C"/>
    <s v="MEJORAMIENTO DE LA OFERTA DE SERVICIOS DE GESTION DOCUMENTAL DEL MINISTERIO DE JUSTICIA Y DEL DERECHO A NIVEL  NACIONAL"/>
    <n v="694906240"/>
    <n v="0"/>
    <n v="1016398"/>
    <n v="693889842"/>
    <n v="693889842"/>
    <n v="693889842"/>
    <n v="693889842"/>
    <n v="693889842"/>
    <s v="Nacion"/>
    <s v="Fortalecimiento de la gestión y dirección del Sector Justicia y del Derecho"/>
    <s v="2. SEGURIDAD HUMANA Y JUSTICIA SOCIAL / C. RENOVACIÓN DE LA ARQUITECTURA INSTITUCIONAL DEL SISTEMA DE JUSTICIA - FORTALECIMIENTO DE LA GOBERNANZA E INSTITUCIONALIDAD"/>
  </r>
  <r>
    <x v="21"/>
    <s v="330500"/>
    <x v="46"/>
    <s v="202300000000368"/>
    <x v="2"/>
    <s v="3302"/>
    <s v="1603"/>
    <s v="0008"/>
    <s v="20302B"/>
    <s v="0000"/>
    <n v="21"/>
    <s v="P"/>
    <s v="FORTALECIMIENTO DE LAS CAPACIDADES PARA LA PRODUCCIÓN DE CONOCIMIENTO EN LAS ÁREAS DE ANTROPOLOGÍA, ARQUEOLOGÍA E HISTORIA, ASI COMO LA GESTIÓN INTEGRAL DEL PATRIMONIO ARQUEOLÓGICO Y LA APROPIACIÓN SOCIAL A NIVEL  NACIONAL"/>
    <n v="695928084"/>
    <n v="0"/>
    <n v="0"/>
    <n v="695928084"/>
    <n v="690955538"/>
    <n v="690955538"/>
    <n v="655258018"/>
    <n v="655258018"/>
    <s v="Propios"/>
    <s v="Gestión, protección y salvaguardia del patrimonio cultural colombiano"/>
    <s v="2. SEGURIDAD HUMANA Y JUSTICIA SOCIAL / B. RECONOCIMIENTO, SALVAGUARDIA Y FOMENTO DE LA MEMORIA VIVA, EL PATRIMONIO, LAS CULTURAS Y LOS SABERES"/>
  </r>
  <r>
    <x v="28"/>
    <s v="360101"/>
    <x v="91"/>
    <s v="2020011000252"/>
    <x v="2"/>
    <s v="3601"/>
    <s v="1300"/>
    <s v="0010"/>
    <s v="20101C"/>
    <s v="0000"/>
    <n v="10"/>
    <s v="C"/>
    <s v="FORTALECIMIENTO DE LOS MECANISMOS QUE PROMUEVEN EL ACCESO A LOS SISTEMAS DE PROTECCION A LA VEJEZ   NACIONAL"/>
    <n v="850000000"/>
    <n v="0"/>
    <n v="153396538"/>
    <n v="696603462"/>
    <n v="689785932.13"/>
    <n v="687890828.25999999"/>
    <n v="676984216.55999994"/>
    <n v="563925565.15999997"/>
    <s v="Nacion"/>
    <s v="Protección Social"/>
    <s v="2. SEGURIDAD HUMANA Y JUSTICIA SOCIAL / C. PROTECCIÓN ECONÓMICA EN LA VEJEZ Y ENVEJECIMIENTO SALUDABLE"/>
  </r>
  <r>
    <x v="6"/>
    <s v="120800"/>
    <x v="63"/>
    <s v="2020011000241"/>
    <x v="2"/>
    <s v="1206"/>
    <s v="0800"/>
    <s v="0011"/>
    <s v="20112A"/>
    <s v="0000"/>
    <n v="11"/>
    <s v="C"/>
    <s v="FORTALECIMIENTO DEL PROCESO DE RESOCIALIZACION EN LOS ERON A NIVEL  NACIONAL"/>
    <n v="700000000"/>
    <n v="0"/>
    <n v="2500000"/>
    <n v="697500000"/>
    <n v="697500000"/>
    <n v="697500000"/>
    <n v="697500000"/>
    <n v="697500000"/>
    <s v="Nacion"/>
    <s v="Sistema penitenciario y carcelario en el marco de los derechos humanos"/>
    <s v="2. SEGURIDAD HUMANA Y JUSTICIA SOCIAL / A. TRATAMIENTO PENITENCIARIO, RESOCIALIZACIÓN Y NO REINCIDENCIA PARA UN PROYECTO DE VIDA DIGNO"/>
  </r>
  <r>
    <x v="10"/>
    <s v="225732"/>
    <x v="197"/>
    <s v="2018011000056"/>
    <x v="2"/>
    <s v="2202"/>
    <s v="0700"/>
    <s v="0001"/>
    <s v="20203K"/>
    <s v="0000"/>
    <n v="10"/>
    <s v="C"/>
    <s v="APORTES PARA LA FINANCIACIÓN DE LA UNIVERSIDAD DEL PACÍFICO -   NACIONAL"/>
    <n v="698776024"/>
    <n v="0"/>
    <n v="0"/>
    <n v="698776024"/>
    <n v="698776024"/>
    <n v="698776024"/>
    <n v="698776024"/>
    <n v="0"/>
    <s v="Nacion"/>
    <s v="Calidad y fomento de la educación superior"/>
    <s v="2. SEGURIDAD HUMANA Y JUSTICIA SOCIAL / K. EDUCACIÓN SUPERIOR COMO UN DERECHO"/>
  </r>
  <r>
    <x v="19"/>
    <s v="191401"/>
    <x v="154"/>
    <m/>
    <x v="0"/>
    <s v="0003"/>
    <s v="0004"/>
    <s v="0002"/>
    <s v="0019"/>
    <s v="0000"/>
    <n v="20"/>
    <s v="P"/>
    <s v="PROMOCIÓN Y PREVENCIÓN EN SALUD (NO DE PENSIONES)"/>
    <n v="699792000"/>
    <n v="0"/>
    <n v="0"/>
    <n v="699792000"/>
    <n v="699791638"/>
    <n v="699791638"/>
    <n v="637844056"/>
    <n v="637844056"/>
    <s v="Propios"/>
    <s v="Transferencias"/>
    <s v="PROMOCIÓN Y PREVENCIÓN EN SALUD (NO DE PENSIONES)"/>
  </r>
  <r>
    <x v="26"/>
    <s v="390101"/>
    <x v="79"/>
    <m/>
    <x v="0"/>
    <s v="0008"/>
    <s v="0004"/>
    <s v="0001"/>
    <s v=""/>
    <s v="0000"/>
    <n v="11"/>
    <s v="S"/>
    <s v="CUOTA DE FISCALIZACIÓN Y AUDITAJE"/>
    <n v="700000000"/>
    <n v="0"/>
    <n v="0"/>
    <n v="700000000"/>
    <n v="700000000"/>
    <n v="700000000"/>
    <n v="700000000"/>
    <n v="700000000"/>
    <s v="Nacion"/>
    <s v="Gastos Generales"/>
    <s v="CUOTA DE FISCALIZACIÓN Y AUDITAJE"/>
  </r>
  <r>
    <x v="7"/>
    <s v="240200"/>
    <x v="75"/>
    <s v="2018011000477"/>
    <x v="2"/>
    <s v="2401"/>
    <s v="0600"/>
    <s v="0134"/>
    <s v="51102D"/>
    <s v="0000"/>
    <n v="11"/>
    <s v="C"/>
    <s v="CONSTRUCCIÓN , MEJORAMIENTO Y MANTENIMIENTO DE LA CARRETERA PATICO - LA PLATA DE LOS CIRCUITOS ECOTURÍSTICOS  HUILA, CAUCA"/>
    <n v="0"/>
    <n v="700000000"/>
    <n v="0"/>
    <n v="700000000"/>
    <n v="700000000"/>
    <n v="700000000"/>
    <n v="2764834"/>
    <n v="2764834"/>
    <s v="Nacion"/>
    <s v="Infraestructura red vial primaria"/>
    <s v="5. CONVERGENCIA REGIONAL /D. INTEGRACIÓN DE TERRITORIOS BAJO EL PRINCIPIO DE LA CONECTIVIDAD FÍSICA Y LA MULTIMODALIDAD"/>
  </r>
  <r>
    <x v="9"/>
    <s v="290200"/>
    <x v="15"/>
    <s v="2018011000834"/>
    <x v="2"/>
    <s v="2999"/>
    <s v="0800"/>
    <s v="0019"/>
    <s v="53105B"/>
    <s v="0000"/>
    <n v="10"/>
    <s v="C"/>
    <s v="MEJORAMIENTO DEL PARQUE AUTOMOTOR DEL INSTITUTO NACIONAL DE MEDICINA LEGAL Y CIENCIAS FORENSES A NIVEL  NACIONAL"/>
    <n v="700000000"/>
    <n v="0"/>
    <n v="0"/>
    <n v="700000000"/>
    <n v="699965474"/>
    <n v="699965474"/>
    <n v="422420279.57999998"/>
    <n v="422420279.57999998"/>
    <s v="Nacion"/>
    <s v="Fortalecimiento de la gestión y dirección del Sector Fiscalía"/>
    <s v="5. CONVERGENCIA REGIONAL / B. ENTIDADES PÚBLICAS TERRITORIALES Y NACIONALES FORTALECIDAS"/>
  </r>
  <r>
    <x v="7"/>
    <s v="240200"/>
    <x v="75"/>
    <s v="2018011000921"/>
    <x v="2"/>
    <s v="2401"/>
    <s v="0600"/>
    <s v="0129"/>
    <s v="51102D"/>
    <s v="0000"/>
    <n v="11"/>
    <s v="C"/>
    <s v="CONSTRUCCIÓN , MEJORAMIENTO Y MANTENIMIENTO DE LA CARRETERA HOBO - YAGUARÁ.  HUILA"/>
    <n v="0"/>
    <n v="700000000"/>
    <n v="0"/>
    <n v="700000000"/>
    <n v="700000000"/>
    <n v="660632987.59000003"/>
    <n v="0"/>
    <n v="0"/>
    <s v="Nacion"/>
    <s v="Infraestructura red vial primaria"/>
    <s v="5. CONVERGENCIA REGIONAL /D. INTEGRACIÓN DE TERRITORIOS BAJO EL PRINCIPIO DE LA CONECTIVIDAD FÍSICA Y LA MULTIMODALIDAD"/>
  </r>
  <r>
    <x v="7"/>
    <s v="240200"/>
    <x v="75"/>
    <s v="2018011000925"/>
    <x v="2"/>
    <s v="2401"/>
    <s v="0600"/>
    <s v="0114"/>
    <s v="51102D"/>
    <s v="0000"/>
    <n v="11"/>
    <s v="C"/>
    <s v="CONSTRUCCIÓN , MEJORAMIENTO Y MANTENIMIENTO DE LA CARRETERA SAN CAYETANO - CORNEJO - ZULIA.  NORTE DE SANTANDER"/>
    <n v="0"/>
    <n v="700000000"/>
    <n v="0"/>
    <n v="700000000"/>
    <n v="669281872"/>
    <n v="669281872"/>
    <n v="291418176.67000002"/>
    <n v="291418176.67000002"/>
    <s v="Nacion"/>
    <s v="Infraestructura red vial primaria"/>
    <s v="5. CONVERGENCIA REGIONAL /D. INTEGRACIÓN DE TERRITORIOS BAJO EL PRINCIPIO DE LA CONECTIVIDAD FÍSICA Y LA MULTIMODALIDAD"/>
  </r>
  <r>
    <x v="7"/>
    <s v="240200"/>
    <x v="75"/>
    <s v="2018011000932"/>
    <x v="2"/>
    <s v="2401"/>
    <s v="0600"/>
    <s v="0116"/>
    <s v="51102D"/>
    <s v="0000"/>
    <n v="11"/>
    <s v="C"/>
    <s v="CONSTRUCCIÓN , MEJORAMIENTO Y MANTENIMIENTO DE LA CONEXIÓN ENTRE LA TRANSVERSAL BUENAVENTURA - PUERTO CARREÑO Y LA TRONCAL CENTRAL DEL NORTE, CUNDINAMARCA"/>
    <n v="0"/>
    <n v="700000000"/>
    <n v="0"/>
    <n v="700000000"/>
    <n v="675069763"/>
    <n v="675067285"/>
    <n v="0"/>
    <n v="0"/>
    <s v="Nacion"/>
    <s v="Infraestructura red vial primaria"/>
    <s v="5. CONVERGENCIA REGIONAL /D. INTEGRACIÓN DE TERRITORIOS BAJO EL PRINCIPIO DE LA CONECTIVIDAD FÍSICA Y LA MULTIMODALIDAD"/>
  </r>
  <r>
    <x v="7"/>
    <s v="240200"/>
    <x v="75"/>
    <s v="2018011000938"/>
    <x v="2"/>
    <s v="2401"/>
    <s v="0600"/>
    <s v="0127"/>
    <s v="51102D"/>
    <s v="0000"/>
    <n v="11"/>
    <s v="C"/>
    <s v="CONSTRUCCIÓN , MEJORAMIENTO Y MANTENIMIENTO DE LA CARRETERA CÚCUTA - DOS RIOS - SAN FAUSTINO - LA CHINA, NORTE DE SANTANDER"/>
    <n v="0"/>
    <n v="700000000"/>
    <n v="0"/>
    <n v="700000000"/>
    <n v="700000000"/>
    <n v="700000000"/>
    <n v="0"/>
    <n v="0"/>
    <s v="Nacion"/>
    <s v="Infraestructura red vial primaria"/>
    <s v="5. CONVERGENCIA REGIONAL /D. INTEGRACIÓN DE TERRITORIOS BAJO EL PRINCIPIO DE LA CONECTIVIDAD FÍSICA Y LA MULTIMODALIDAD"/>
  </r>
  <r>
    <x v="7"/>
    <s v="240200"/>
    <x v="75"/>
    <s v="2018011000947"/>
    <x v="2"/>
    <s v="2401"/>
    <s v="0600"/>
    <s v="0093"/>
    <s v="51102D"/>
    <s v="0000"/>
    <n v="11"/>
    <s v="C"/>
    <s v="CONSTRUCCIÓN , MEJORAMIENTO Y MANTENIMIENTO DE LA CARRETERA YACOPÍ - LA PALMA – CAPARRAPÍ - DINDAL. CUNDINAMARCA"/>
    <n v="0"/>
    <n v="700000000"/>
    <n v="0"/>
    <n v="700000000"/>
    <n v="700000000"/>
    <n v="700000000"/>
    <n v="0"/>
    <n v="0"/>
    <s v="Nacion"/>
    <s v="Infraestructura red vial primaria"/>
    <s v="5. CONVERGENCIA REGIONAL /D. INTEGRACIÓN DE TERRITORIOS BAJO EL PRINCIPIO DE LA CONECTIVIDAD FÍSICA Y LA MULTIMODALIDAD"/>
  </r>
  <r>
    <x v="1"/>
    <s v="110400"/>
    <x v="126"/>
    <s v="202300000000079"/>
    <x v="2"/>
    <s v="1199"/>
    <s v="1002"/>
    <s v="0013"/>
    <s v="53105B"/>
    <s v="0000"/>
    <n v="10"/>
    <s v="C"/>
    <s v="OPTIMIZACIÓN DE LAS CAPACIDADES ESTRATÉGICAS INSTITUCIONALES DE MIGRACIÓN COLOMBIA A NIVEL   NACIONAL"/>
    <n v="750000000"/>
    <n v="0"/>
    <n v="48250000"/>
    <n v="701750000"/>
    <n v="686283334"/>
    <n v="674821397"/>
    <n v="674821397"/>
    <n v="669454730"/>
    <s v="Nacion"/>
    <s v="Fortalecimiento de la gestión y dirección del Sector Relaciones Exteriores"/>
    <s v="5. CONVERGENCIA REGIONAL / B. ENTIDADES PÚBLICAS TERRITORIALES Y NACIONALES FORTALECIDAS"/>
  </r>
  <r>
    <x v="15"/>
    <s v="260200"/>
    <x v="182"/>
    <m/>
    <x v="0"/>
    <s v="0001"/>
    <s v="0001"/>
    <s v="0003"/>
    <s v=""/>
    <s v="0000"/>
    <n v="10"/>
    <s v="C"/>
    <s v="REMUNERACIONES NO CONSTITUTIVAS DE FACTOR SALARIAL"/>
    <n v="699000000"/>
    <n v="5000000"/>
    <n v="0"/>
    <n v="704000000"/>
    <n v="703996518"/>
    <n v="703996518"/>
    <n v="703996518"/>
    <n v="703996518"/>
    <s v="Nacion"/>
    <s v="Gastos de Personal"/>
    <s v="REMUNERACIONES NO CONSTITUTIVAS DE FACTOR SALARIAL"/>
  </r>
  <r>
    <x v="0"/>
    <s v="170200"/>
    <x v="47"/>
    <m/>
    <x v="0"/>
    <s v="0001"/>
    <s v="0002"/>
    <s v="0001"/>
    <s v=""/>
    <s v="0000"/>
    <n v="10"/>
    <s v="C"/>
    <s v="SALARIO"/>
    <n v="1145514000"/>
    <n v="0"/>
    <n v="441302685"/>
    <n v="704211315"/>
    <n v="684717348"/>
    <n v="531448488"/>
    <n v="531448488"/>
    <n v="531448488"/>
    <s v="Nacion"/>
    <s v="Gastos de Personal"/>
    <s v="SALARIO"/>
  </r>
  <r>
    <x v="13"/>
    <s v="323300"/>
    <x v="144"/>
    <m/>
    <x v="0"/>
    <s v="0001"/>
    <s v="0001"/>
    <s v="0002"/>
    <s v=""/>
    <s v="0000"/>
    <n v="10"/>
    <s v="C"/>
    <s v="CONTRIBUCIONES INHERENTES A LA NÓMINA"/>
    <n v="530003000"/>
    <n v="177000000"/>
    <n v="0"/>
    <n v="707003000"/>
    <n v="707003000"/>
    <n v="707003000"/>
    <n v="707003000"/>
    <n v="707003000"/>
    <s v="Nacion"/>
    <s v="Gastos de Personal"/>
    <s v="CONTRIBUCIONES INHERENTES A LA NÓMINA"/>
  </r>
  <r>
    <x v="19"/>
    <s v="190300"/>
    <x v="128"/>
    <s v="2017011000383"/>
    <x v="2"/>
    <s v="1901"/>
    <s v="0300"/>
    <s v="0013"/>
    <s v="20201C"/>
    <s v="0000"/>
    <n v="20"/>
    <s v="P"/>
    <s v="FORTALECIMIENTO DE LA CAPACIDAD RESOLUTIVA DEL  LABORATORIO NACIONAL DE REFERENCIA Y REDES DE LABORATORIOS DE SALUD PÚBLICA.  NACIONAL"/>
    <n v="710000000"/>
    <n v="0"/>
    <n v="0"/>
    <n v="710000000"/>
    <n v="708565906.85000002"/>
    <n v="678048782.96000004"/>
    <n v="103672797"/>
    <n v="103672797"/>
    <s v="Propios"/>
    <s v="Salud pública y prestación de servicios  "/>
    <s v="2. SEGURIDAD HUMANA Y JUSTICIA SOCIAL / C. MÁS GOBERNANZA Y GOBERNABILIDAD, MEJORES SISTEMAS DE INFORMACIÓN EN SALUD"/>
  </r>
  <r>
    <x v="19"/>
    <s v="190101"/>
    <x v="65"/>
    <m/>
    <x v="0"/>
    <s v="0003"/>
    <s v="0002"/>
    <s v="0002"/>
    <s v=""/>
    <s v="0000"/>
    <n v="10"/>
    <s v="C"/>
    <s v="A ORGANIZACIONES INTERNACIONALES"/>
    <n v="845040000"/>
    <n v="0"/>
    <n v="130414392"/>
    <n v="714625608"/>
    <n v="714625607.74000001"/>
    <n v="714625607.74000001"/>
    <n v="714625607.74000001"/>
    <n v="714625607.74000001"/>
    <s v="Nacion"/>
    <s v="Transferencias"/>
    <s v="A ORGANIZACIONES INTERNACIONALES"/>
  </r>
  <r>
    <x v="31"/>
    <s v="460300"/>
    <x v="156"/>
    <m/>
    <x v="0"/>
    <s v="0001"/>
    <s v="0001"/>
    <s v="0003"/>
    <s v=""/>
    <s v="0000"/>
    <n v="10"/>
    <s v="C"/>
    <s v="REMUNERACIONES NO CONSTITUTIVAS DE FACTOR SALARIAL"/>
    <n v="669047010"/>
    <n v="48000000"/>
    <n v="0"/>
    <n v="717047010"/>
    <n v="717047010"/>
    <n v="708304255"/>
    <n v="708304255"/>
    <n v="701773419"/>
    <s v="Nacion"/>
    <s v="Gastos de Personal"/>
    <s v="REMUNERACIONES NO CONSTITUTIVAS DE FACTOR SALARIAL"/>
  </r>
  <r>
    <x v="31"/>
    <s v="460400"/>
    <x v="114"/>
    <s v="202300000000405"/>
    <x v="2"/>
    <s v="4699"/>
    <s v="1500"/>
    <s v="0002"/>
    <s v="707010"/>
    <s v="0000"/>
    <n v="21"/>
    <s v="P"/>
    <s v="OPTIMIZACIÓN DE LAS CAPACIDADES INSTITUCIONALES PARA FORTALECER LA GESTIÓN DE LOS PROCESOS A NIVEL  NACIONAL"/>
    <n v="717660306"/>
    <n v="0"/>
    <n v="0"/>
    <n v="717660306"/>
    <n v="662087216.98000002"/>
    <n v="509834661.98000002"/>
    <n v="487311305.98000002"/>
    <n v="487311305.98000002"/>
    <s v="Propios"/>
    <e v="#N/A"/>
    <s v="7. ACTORES DIFERENCIALES PARA EL CAMBIO / 1. UNA GOBERNANZA SÓLIDA PARA POTENCIAR LA GARANTÍA DE DERECHOS DE LA POBLACIÓN CON DISCAPACIDAD"/>
  </r>
  <r>
    <x v="31"/>
    <s v="460400"/>
    <x v="114"/>
    <s v="202300000000404"/>
    <x v="2"/>
    <s v="4601"/>
    <s v="1500"/>
    <s v="0002"/>
    <s v="707010"/>
    <s v="0000"/>
    <n v="21"/>
    <s v="P"/>
    <s v="MEJORAMIENTO DE LOS PROCESOS DE ATENCIÓN PARA EL BENEFICIO DE LAS PERSONAS CON DISCAPACIDAD VISUAL A NIVEL   NACIONAL"/>
    <n v="717660310"/>
    <n v="0"/>
    <n v="0"/>
    <n v="717660310"/>
    <n v="515505340.73000002"/>
    <n v="512705340.73000002"/>
    <n v="481955585.73000002"/>
    <n v="481955585.73000002"/>
    <s v="Propios"/>
    <e v="#N/A"/>
    <s v="7. ACTORES DIFERENCIALES PARA EL CAMBIO / 1. UNA GOBERNANZA SÓLIDA PARA POTENCIAR LA GARANTÍA DE DERECHOS DE LA POBLACIÓN CON DISCAPACIDAD"/>
  </r>
  <r>
    <x v="5"/>
    <s v="021200"/>
    <x v="129"/>
    <m/>
    <x v="0"/>
    <s v="0008"/>
    <s v="0004"/>
    <s v="0001"/>
    <s v=""/>
    <s v="0000"/>
    <n v="11"/>
    <s v="S"/>
    <s v="CUOTA DE FISCALIZACIÓN Y AUDITAJE"/>
    <n v="718000000"/>
    <n v="0"/>
    <n v="0"/>
    <n v="718000000"/>
    <n v="600565731"/>
    <n v="600565731"/>
    <n v="600565731"/>
    <n v="600565731"/>
    <s v="Nacion"/>
    <s v="Gastos Generales"/>
    <s v="CUOTA DE FISCALIZACIÓN Y AUDITAJE"/>
  </r>
  <r>
    <x v="27"/>
    <s v="350300"/>
    <x v="124"/>
    <m/>
    <x v="0"/>
    <s v="0008"/>
    <s v="0004"/>
    <s v="0001"/>
    <s v=""/>
    <s v="0000"/>
    <n v="20"/>
    <s v="P"/>
    <s v="CUOTA DE FISCALIZACIÓN Y AUDITAJE"/>
    <n v="718078000"/>
    <n v="0"/>
    <n v="0"/>
    <n v="718078000"/>
    <n v="539592379"/>
    <n v="539592379"/>
    <n v="539592379"/>
    <n v="539592379"/>
    <s v="Propios"/>
    <s v="Gastos Generales"/>
    <s v="CUOTA DE FISCALIZACIÓN Y AUDITAJE"/>
  </r>
  <r>
    <x v="0"/>
    <s v="171800"/>
    <x v="49"/>
    <s v="2022011000026"/>
    <x v="2"/>
    <s v="1709"/>
    <s v="1100"/>
    <s v="0006"/>
    <s v="30101B"/>
    <s v="0000"/>
    <n v="20"/>
    <s v="P"/>
    <s v="FORTALECIMIENTO DE LA ADMINISTRACION, OPERACION, CONSERVACION O MANTENIMIENTO Y LA PRESTACION DEL SERVICIO EN LOS DISTRITOS DE ADECUACION DE TIERRAS DE PROPIEDAD DEL ESTADO A NIVEL  NACIONAL"/>
    <n v="720400658"/>
    <n v="0"/>
    <n v="0"/>
    <n v="720400658"/>
    <n v="0"/>
    <n v="0"/>
    <n v="0"/>
    <n v="0"/>
    <s v="Propios"/>
    <s v="Infraestructura productiva y comercialización"/>
    <s v="3. DERECHO HUMANO A LA ALIMENTACIÓN / B. PROVEER ACCESO A FACTORES PRODUCTIVOS EN FORMA OPORTUNA Y SIMULTÁNEA"/>
  </r>
  <r>
    <x v="7"/>
    <s v="241400"/>
    <x v="40"/>
    <m/>
    <x v="0"/>
    <s v="0001"/>
    <s v="0001"/>
    <s v="0003"/>
    <s v=""/>
    <s v="0000"/>
    <n v="10"/>
    <s v="C"/>
    <s v="REMUNERACIONES NO CONSTITUTIVAS DE FACTOR SALARIAL"/>
    <n v="1522366000"/>
    <n v="0"/>
    <n v="797427114"/>
    <n v="724938886"/>
    <n v="724938886"/>
    <n v="660460917"/>
    <n v="660460917"/>
    <n v="660460917"/>
    <s v="Nacion"/>
    <s v="Gastos de Personal"/>
    <s v="REMUNERACIONES NO CONSTITUTIVAS DE FACTOR SALARIAL"/>
  </r>
  <r>
    <x v="28"/>
    <s v="360101"/>
    <x v="91"/>
    <s v="202300000000051"/>
    <x v="2"/>
    <s v="3699"/>
    <s v="1300"/>
    <s v="0011"/>
    <s v="53105B"/>
    <s v="0000"/>
    <n v="10"/>
    <s v="C"/>
    <s v="FORTALECIMIENTO DE LOS INSTRUMENTOS PARA LA GESTIÓN JURÍDICA DEL MINISTERIO.  NACIONAL"/>
    <n v="756830245"/>
    <n v="0"/>
    <n v="29589090"/>
    <n v="727241155"/>
    <n v="726916746.07000005"/>
    <n v="720126345.60000002"/>
    <n v="713002165.60000002"/>
    <n v="647308300.76999998"/>
    <s v="Nacion"/>
    <s v="Fortalecimiento de la gestión y dirección del Sector Trabajo"/>
    <s v="5. CONVERGENCIA REGIONAL / B. ENTIDADES PÚBLICAS TERRITORIALES Y NACIONALES FORTALECIDAS"/>
  </r>
  <r>
    <x v="1"/>
    <s v="110200"/>
    <x v="31"/>
    <s v="202300000000235"/>
    <x v="2"/>
    <s v="1199"/>
    <s v="1002"/>
    <s v="0011"/>
    <s v="53105B"/>
    <s v="0000"/>
    <n v="21"/>
    <s v="P"/>
    <s v="MODERNIZACIÓN DEL MODELO INTEGRAL DE CAPACITACIÓN DE LOS FUNCIONARIOS DE LA PLANTA GLOBAL DEL MINISTERIO DE RELACIONES EXTERIORES.  NACIONAL"/>
    <n v="731065528"/>
    <n v="0"/>
    <n v="0"/>
    <n v="731065528"/>
    <n v="717238640"/>
    <n v="717238640"/>
    <n v="717238640"/>
    <n v="717238640"/>
    <s v="Propios"/>
    <s v="Fortalecimiento de la gestión y dirección del Sector Relaciones Exteriores"/>
    <s v="5. CONVERGENCIA REGIONAL / B. ENTIDADES PÚBLICAS TERRITORIALES Y NACIONALES FORTALECIDAS"/>
  </r>
  <r>
    <x v="7"/>
    <s v="240200"/>
    <x v="75"/>
    <s v="2018011000567"/>
    <x v="2"/>
    <s v="2401"/>
    <s v="0600"/>
    <s v="0131"/>
    <s v="51102D"/>
    <s v="0000"/>
    <n v="11"/>
    <s v="C"/>
    <s v="CONSTRUCCIÓN , MEJORAMIENTO Y MANTENIMIENTO DE LA CARRETERA LETICIA - TARAPACÁ  AMAZONAS"/>
    <n v="0"/>
    <n v="2000000000"/>
    <n v="1267131290"/>
    <n v="732868710"/>
    <n v="703009191"/>
    <n v="698862591"/>
    <n v="519309027.31999999"/>
    <n v="519309027.31999999"/>
    <s v="Nacion"/>
    <s v="Infraestructura red vial primaria"/>
    <s v="5. CONVERGENCIA REGIONAL /D. INTEGRACIÓN DE TERRITORIOS BAJO EL PRINCIPIO DE LA CONECTIVIDAD FÍSICA Y LA MULTIMODALIDAD"/>
  </r>
  <r>
    <x v="27"/>
    <s v="350400"/>
    <x v="105"/>
    <m/>
    <x v="0"/>
    <s v="0001"/>
    <s v="0001"/>
    <s v="0001"/>
    <s v=""/>
    <s v="0000"/>
    <n v="20"/>
    <s v="P"/>
    <s v="SALARIO"/>
    <n v="656782000"/>
    <n v="77799170"/>
    <n v="0"/>
    <n v="734581170"/>
    <n v="723876057.35000002"/>
    <n v="723876057.35000002"/>
    <n v="723876057.35000002"/>
    <n v="723876057.35000002"/>
    <s v="Propios"/>
    <s v="Gastos de Personal"/>
    <s v="SALARIO"/>
  </r>
  <r>
    <x v="0"/>
    <s v="170200"/>
    <x v="47"/>
    <m/>
    <x v="0"/>
    <s v="0001"/>
    <s v="0002"/>
    <s v="0002"/>
    <s v=""/>
    <s v="0000"/>
    <n v="10"/>
    <s v="C"/>
    <s v="CONTRIBUCIONES INHERENTES A LA NÓMINA"/>
    <n v="540529000"/>
    <n v="196995840"/>
    <n v="0"/>
    <n v="737524840"/>
    <n v="711520680"/>
    <n v="297252856"/>
    <n v="297252856"/>
    <n v="193537856"/>
    <s v="Nacion"/>
    <s v="Gastos de Personal"/>
    <s v="CONTRIBUCIONES INHERENTES A LA NÓMINA"/>
  </r>
  <r>
    <x v="19"/>
    <s v="190300"/>
    <x v="128"/>
    <s v="2017011000384"/>
    <x v="2"/>
    <s v="1901"/>
    <s v="0300"/>
    <s v="0010"/>
    <s v="20201C"/>
    <s v="0000"/>
    <n v="21"/>
    <s v="P"/>
    <s v="FORTALECIMIENTO DE LA VIGILANCIA, DETECCIÓN, VALORACIÓN Y RESPUESTA ANTE RIESGOS, EVENTOS, EMERGENCIAS Y EPIDEMIAS EN SALUD PÚBLICA A NIVEL  NACIONAL"/>
    <n v="738000000"/>
    <n v="0"/>
    <n v="0"/>
    <n v="738000000"/>
    <n v="706068902"/>
    <n v="526366613"/>
    <n v="500356133"/>
    <n v="500356133"/>
    <s v="Propios"/>
    <s v="Salud pública y prestación de servicios  "/>
    <s v="2. SEGURIDAD HUMANA Y JUSTICIA SOCIAL / C. MÁS GOBERNANZA Y GOBERNABILIDAD, MEJORES SISTEMAS DE INFORMACIÓN EN SALUD"/>
  </r>
  <r>
    <x v="2"/>
    <s v="131000"/>
    <x v="192"/>
    <m/>
    <x v="0"/>
    <s v="0001"/>
    <s v="0002"/>
    <s v="0002"/>
    <s v=""/>
    <s v="0000"/>
    <n v="10"/>
    <s v="C"/>
    <s v="CONTRIBUCIONES INHERENTES A LA NÓMINA"/>
    <n v="0"/>
    <n v="740000000"/>
    <n v="0"/>
    <n v="740000000"/>
    <n v="245231600"/>
    <n v="245231600"/>
    <n v="245231600"/>
    <n v="245231600"/>
    <s v="Nacion"/>
    <s v="Gastos de Personal"/>
    <s v="CONTRIBUCIONES INHERENTES A LA NÓMINA"/>
  </r>
  <r>
    <x v="0"/>
    <s v="170200"/>
    <x v="47"/>
    <m/>
    <x v="0"/>
    <s v="0001"/>
    <s v="0001"/>
    <s v="0002"/>
    <s v=""/>
    <s v="0000"/>
    <n v="20"/>
    <s v="P"/>
    <s v="CONTRIBUCIONES INHERENTES A LA NÓMINA"/>
    <n v="0"/>
    <n v="740084164"/>
    <n v="0"/>
    <n v="740084164"/>
    <n v="267878013"/>
    <n v="267878013"/>
    <n v="267878013"/>
    <n v="0"/>
    <s v="Propios"/>
    <s v="Gastos de Personal"/>
    <s v="CONTRIBUCIONES INHERENTES A LA NÓMINA"/>
  </r>
  <r>
    <x v="10"/>
    <s v="225720"/>
    <x v="198"/>
    <m/>
    <x v="0"/>
    <s v="0003"/>
    <s v="0003"/>
    <s v="0004"/>
    <s v="0061"/>
    <s v="0000"/>
    <n v="10"/>
    <s v="C"/>
    <s v="A  INSTITUCIONES  DE EDUCACIÓN SUPERIOR PÚBLICAS – DESCUENTO DE MATRÍCULAS POR VOTACIONES (LEY 2019 DE 2020)"/>
    <n v="744232163"/>
    <n v="0"/>
    <n v="0"/>
    <n v="744232163"/>
    <n v="744232163"/>
    <n v="744232163"/>
    <n v="744232163"/>
    <n v="744232163"/>
    <s v="Nacion"/>
    <s v="Transferencias"/>
    <s v="A  INSTITUCIONES  DE EDUCACIÓN SUPERIOR PÚBLICAS – DESCUENTO DE MATRÍCULAS POR VOTACIONES (LEY 2019 DE 2020)"/>
  </r>
  <r>
    <x v="18"/>
    <s v="032400"/>
    <x v="42"/>
    <s v="2022011000048"/>
    <x v="2"/>
    <s v="0399"/>
    <s v="1000"/>
    <s v="0006"/>
    <s v="53105B"/>
    <s v="0000"/>
    <n v="20"/>
    <s v="P"/>
    <s v="FORTALECIMIENTO DEL MODELO DE ARQUITECTURA EMPRESARIAL EN LA SUPERINTENDENCIA DE SERVICIOS PUBLICOS DOMICILIARIOS A NIVEL  NACIONAL"/>
    <n v="744500000"/>
    <n v="0"/>
    <n v="0"/>
    <n v="744500000"/>
    <n v="691525512"/>
    <n v="691525512"/>
    <n v="464025512"/>
    <n v="464025512"/>
    <s v="Propios"/>
    <s v="Fortalecimiento de la gestión y dirección del Sector Planeación"/>
    <s v="5. CONVERGENCIA REGIONAL / B. ENTIDADES PÚBLICAS TERRITORIALES Y NACIONALES FORTALECIDAS"/>
  </r>
  <r>
    <x v="13"/>
    <s v="320800"/>
    <x v="139"/>
    <m/>
    <x v="0"/>
    <s v="0002"/>
    <s v="0000"/>
    <s v="0000"/>
    <s v=""/>
    <s v="0000"/>
    <n v="10"/>
    <s v="C"/>
    <s v="ADQUISICIÓN DE BIENES  Y SERVICIOS"/>
    <n v="744853000"/>
    <n v="0"/>
    <n v="0"/>
    <n v="744853000"/>
    <n v="744852948"/>
    <n v="744852948"/>
    <n v="744852948"/>
    <n v="744852948"/>
    <s v="Nacion"/>
    <s v="Gastos Generales"/>
    <s v="ADQUISICIÓN DE BIENES  Y SERVICIOS"/>
  </r>
  <r>
    <x v="1"/>
    <s v="110200"/>
    <x v="31"/>
    <s v="202300000000435"/>
    <x v="2"/>
    <s v="1199"/>
    <s v="1002"/>
    <s v="0012"/>
    <s v="701060"/>
    <s v="0000"/>
    <n v="21"/>
    <s v="P"/>
    <s v="INCORPORACIÓN DEL ENFOQUE DE GÉNERO EN LA POLÍTICA EXTERIOR DEL ESTADO, A NIVEL BILATERAL Y MULTILATERAL.  NACIONAL"/>
    <n v="749363001"/>
    <n v="0"/>
    <n v="0"/>
    <n v="749363001"/>
    <n v="661576667"/>
    <n v="661576667"/>
    <n v="661576667"/>
    <n v="631576667"/>
    <s v="Propios"/>
    <s v="Fortalecimiento de la gestión y dirección del Sector Relaciones Exteriores"/>
    <s v="7. ACTORES DIFERENCIALES PARA EL CAMBIO / 6. HACIA UNA POLÍTICA EXTERIOR FEMINISTA CON LIDERAZGO DEL PAÍS EN TEMAS DE GÉNERO"/>
  </r>
  <r>
    <x v="4"/>
    <s v="150105"/>
    <x v="33"/>
    <m/>
    <x v="0"/>
    <s v="0001"/>
    <s v="0002"/>
    <s v="0001"/>
    <s v=""/>
    <s v="0000"/>
    <n v="10"/>
    <s v="C"/>
    <s v="SALARIO"/>
    <n v="243000000"/>
    <n v="1333289485"/>
    <n v="825340044"/>
    <n v="750949441"/>
    <n v="717776420"/>
    <n v="717776420"/>
    <n v="717776420"/>
    <n v="717776420"/>
    <s v="Nacion"/>
    <s v="Gastos de Personal"/>
    <s v="SALARIO"/>
  </r>
  <r>
    <x v="5"/>
    <s v="020101"/>
    <x v="48"/>
    <m/>
    <x v="0"/>
    <s v="0003"/>
    <s v="0010"/>
    <s v="0000"/>
    <s v=""/>
    <s v="0000"/>
    <n v="11"/>
    <s v="C"/>
    <s v="SENTENCIAS Y CONCILIACIONES"/>
    <n v="751000000"/>
    <n v="0"/>
    <n v="0"/>
    <n v="751000000"/>
    <n v="31781165"/>
    <n v="31781165"/>
    <n v="31781165"/>
    <n v="31781165"/>
    <s v="Nacion"/>
    <s v="Transferencias"/>
    <s v="SENTENCIAS Y CONCILIACIONES"/>
  </r>
  <r>
    <x v="19"/>
    <s v="190300"/>
    <x v="128"/>
    <s v="2018011000077"/>
    <x v="2"/>
    <s v="1901"/>
    <s v="0300"/>
    <s v="0011"/>
    <s v="20201C"/>
    <s v="0000"/>
    <n v="21"/>
    <s v="P"/>
    <s v="FORTALECIMIENTO DE LA CAPACIDAD INSTITUCIONAL EN LA PROVISIÓN DE BIENES Y SERVICIOS DE INTERÉS PARA LA SALUD PÚBLICA  NACIONAL"/>
    <n v="752000000"/>
    <n v="0"/>
    <n v="0"/>
    <n v="752000000"/>
    <n v="752000000"/>
    <n v="752000000"/>
    <n v="352000000"/>
    <n v="352000000"/>
    <s v="Propios"/>
    <s v="Salud pública y prestación de servicios  "/>
    <s v="2. SEGURIDAD HUMANA Y JUSTICIA SOCIAL / C. MÁS GOBERNANZA Y GOBERNABILIDAD, MEJORES SISTEMAS DE INFORMACIÓN EN SALUD"/>
  </r>
  <r>
    <x v="4"/>
    <s v="150105"/>
    <x v="33"/>
    <m/>
    <x v="0"/>
    <s v="0003"/>
    <s v="0004"/>
    <s v="0002"/>
    <s v="0085"/>
    <s v="0000"/>
    <n v="10"/>
    <s v="C"/>
    <s v="COMPENSACIÓN POR MUERTE"/>
    <n v="300000000"/>
    <n v="454737960"/>
    <n v="0"/>
    <n v="754737960"/>
    <n v="754737960"/>
    <n v="754737960"/>
    <n v="754737960"/>
    <n v="754737960"/>
    <s v="Nacion"/>
    <s v="Transferencias"/>
    <s v="COMPENSACIÓN POR MUERTE"/>
  </r>
  <r>
    <x v="7"/>
    <s v="241300"/>
    <x v="9"/>
    <s v="2021011000048"/>
    <x v="2"/>
    <s v="2406"/>
    <s v="0600"/>
    <s v="0001"/>
    <s v="51102A"/>
    <s v="0000"/>
    <n v="10"/>
    <s v="C"/>
    <s v="CONTROL Y SEGUIMIENTO A LAS VIAS FLUVIALES  NACIONAL"/>
    <n v="1200000000"/>
    <n v="0"/>
    <n v="443934622"/>
    <n v="756065378"/>
    <n v="701014670.23000002"/>
    <n v="701014670.23000002"/>
    <n v="670388930.04999995"/>
    <n v="670388930.04999995"/>
    <s v="Nacion"/>
    <s v="Infraestructura de transporte fluvial"/>
    <s v="5. CONVERGENCIA REGIONAL / A. INTERVENCIÓN DE VÍAS REGIONALES (SECUNDARIAS Y TERCIARIAS), TERMINALES FLUVIALES Y AERÓDROMOS"/>
  </r>
  <r>
    <x v="19"/>
    <s v="191301"/>
    <x v="134"/>
    <m/>
    <x v="0"/>
    <s v="0001"/>
    <s v="0001"/>
    <s v="0003"/>
    <s v=""/>
    <s v="0000"/>
    <n v="10"/>
    <s v="C"/>
    <s v="REMUNERACIONES NO CONSTITUTIVAS DE FACTOR SALARIAL"/>
    <n v="756866000"/>
    <n v="0"/>
    <n v="0"/>
    <n v="756866000"/>
    <n v="619726926"/>
    <n v="619726926"/>
    <n v="619726926"/>
    <n v="619726926"/>
    <s v="Nacion"/>
    <s v="Gastos de Personal"/>
    <s v="REMUNERACIONES NO CONSTITUTIVAS DE FACTOR SALARIAL"/>
  </r>
  <r>
    <x v="5"/>
    <s v="021100"/>
    <x v="106"/>
    <s v="202300000000278"/>
    <x v="2"/>
    <s v="0207"/>
    <s v="1000"/>
    <s v="0013"/>
    <s v="10201B"/>
    <s v="0000"/>
    <n v="10"/>
    <s v="C"/>
    <s v="FORTALECIMIENTO DE LOS PROCESOS SOCIALES DE PARTICIPACIÓN CIUDADANA, GESTIÓN DE CONOCIMIENTOS Y SABERES Y DIVULGACIÓN EN EL MARCO DEL  SISTEMA NACIONAL DE GESTIÓN DEL RIESGO DE DESASTRE.  NACIONAL"/>
    <n v="1378702501"/>
    <n v="0"/>
    <n v="621621834"/>
    <n v="757080667"/>
    <n v="741901313.65999997"/>
    <n v="719486413.65999997"/>
    <n v="717597956.65999997"/>
    <n v="663893479.99000001"/>
    <s v="Nacion"/>
    <s v="Prevención y mitigación del riesgo de desastres desde el sector Presidencia"/>
    <s v="1. ORDENAMIENTO DEL TERRITORIO ALREDEDOR DEL AGUA Y JUSTICIA AMBIENTAL / B. DEMOCRATIZACIÓN DEL CONOCIMIENTO, LA INFORMACIÓN AMBIENTAL Y DE RIESGO DE DESASTRES"/>
  </r>
  <r>
    <x v="4"/>
    <s v="151600"/>
    <x v="177"/>
    <m/>
    <x v="0"/>
    <s v="0003"/>
    <s v="0010"/>
    <s v="0000"/>
    <s v=""/>
    <s v="0000"/>
    <n v="20"/>
    <s v="P"/>
    <s v="SENTENCIAS Y CONCILIACIONES"/>
    <n v="761000000"/>
    <n v="0"/>
    <n v="0"/>
    <n v="761000000"/>
    <n v="11507467.92"/>
    <n v="11507467.92"/>
    <n v="11507467.92"/>
    <n v="11507467.92"/>
    <s v="Propios"/>
    <s v="Transferencias"/>
    <s v="SENTENCIAS Y CONCILIACIONES"/>
  </r>
  <r>
    <x v="5"/>
    <s v="020900"/>
    <x v="5"/>
    <s v="202300000000229"/>
    <x v="2"/>
    <s v="0208"/>
    <s v="1000"/>
    <s v="0016"/>
    <s v="53105B"/>
    <s v="0000"/>
    <n v="10"/>
    <s v="C"/>
    <s v="FORTALECIMIENTO DE LAS TIC PARA LA TRANSFORMACIÓN DIGITAL DE LA AGENCIA PRESIDENCIAL DE COOPERACIÓN INTERNACIONAL DE COLOMBIA - APC COLOMBIA A NIVEL  NACIONAL"/>
    <n v="762112028"/>
    <n v="0"/>
    <n v="0"/>
    <n v="762112028"/>
    <n v="760660671.39999998"/>
    <n v="760660671.39999998"/>
    <n v="523422804.51999998"/>
    <n v="523422804.51999998"/>
    <s v="Nacion"/>
    <s v="Gestión de la cooperación internacional del sector Presidencia"/>
    <s v="5. CONVERGENCIA REGIONAL / B. ENTIDADES PÚBLICAS TERRITORIALES Y NACIONALES FORTALECIDAS"/>
  </r>
  <r>
    <x v="2"/>
    <s v="130118"/>
    <x v="45"/>
    <m/>
    <x v="0"/>
    <s v="0001"/>
    <s v="0001"/>
    <s v="0003"/>
    <s v=""/>
    <s v="0000"/>
    <n v="10"/>
    <s v="C"/>
    <s v="REMUNERACIONES NO CONSTITUTIVAS DE FACTOR SALARIAL"/>
    <n v="574000000"/>
    <n v="189000000"/>
    <n v="0"/>
    <n v="763000000"/>
    <n v="742383354"/>
    <n v="742383354"/>
    <n v="742383354"/>
    <n v="742383354"/>
    <s v="Nacion"/>
    <s v="Gastos de Personal"/>
    <s v="REMUNERACIONES NO CONSTITUTIVAS DE FACTOR SALARIAL"/>
  </r>
  <r>
    <x v="29"/>
    <s v="410101"/>
    <x v="101"/>
    <m/>
    <x v="0"/>
    <s v="0003"/>
    <s v="0004"/>
    <s v="0002"/>
    <s v="0012"/>
    <s v="0000"/>
    <n v="10"/>
    <s v="C"/>
    <s v="INCAPACIDADES Y LICENCIAS DE MATERNIDAD Y PATERNIDAD (NO DE PENSIONES)"/>
    <n v="765000000"/>
    <n v="0"/>
    <n v="0"/>
    <n v="765000000"/>
    <n v="318835156"/>
    <n v="318835156"/>
    <n v="318835156"/>
    <n v="318835156"/>
    <s v="Nacion"/>
    <s v="Transferencias"/>
    <s v="INCAPACIDADES Y LICENCIAS DE MATERNIDAD Y PATERNIDAD (NO DE PENSIONES)"/>
  </r>
  <r>
    <x v="13"/>
    <s v="323800"/>
    <x v="115"/>
    <m/>
    <x v="0"/>
    <s v="0001"/>
    <s v="0001"/>
    <s v="0002"/>
    <s v=""/>
    <s v="0000"/>
    <n v="10"/>
    <s v="C"/>
    <s v="CONTRIBUCIONES INHERENTES A LA NÓMINA"/>
    <n v="616770000"/>
    <n v="152000000"/>
    <n v="0"/>
    <n v="768770000"/>
    <n v="768770000"/>
    <n v="768770000"/>
    <n v="768770000"/>
    <n v="768770000"/>
    <s v="Nacion"/>
    <s v="Gastos de Personal"/>
    <s v="CONTRIBUCIONES INHERENTES A LA NÓMINA"/>
  </r>
  <r>
    <x v="24"/>
    <s v="370300"/>
    <x v="107"/>
    <s v="202300000000066"/>
    <x v="2"/>
    <s v="3706"/>
    <s v="1000"/>
    <s v="0003"/>
    <s v="20309C"/>
    <s v="0000"/>
    <n v="10"/>
    <s v="C"/>
    <s v="FORTALECIMIENTO  Y DIVULGACIÓN DE LAS HERRAMIENTAS QUE FAVORECEN EL FUNCIONAMIENTO DEL SISTEMA DE DERECHO DE AUTOR Y CONEXOS  NACIONAL"/>
    <n v="816442507"/>
    <n v="0"/>
    <n v="47463143"/>
    <n v="768979364"/>
    <n v="768979364"/>
    <n v="768979364"/>
    <n v="768979364"/>
    <n v="768979364"/>
    <s v="Nacion"/>
    <s v="Protección, promoción y difusión del derecho de autor y los derechos conexos"/>
    <s v="2. SEGURIDAD HUMANA Y JUSTICIA SOCIAL / C. APOYO A DERECHOS DE AUTOR Y CONEXOS"/>
  </r>
  <r>
    <x v="10"/>
    <s v="225719"/>
    <x v="199"/>
    <m/>
    <x v="0"/>
    <s v="0003"/>
    <s v="0003"/>
    <s v="0004"/>
    <s v="0061"/>
    <s v="0000"/>
    <n v="10"/>
    <s v="C"/>
    <s v="A  INSTITUCIONES  DE EDUCACIÓN SUPERIOR PÚBLICAS – DESCUENTO DE MATRÍCULAS POR VOTACIONES (LEY 2019 DE 2020)"/>
    <n v="773852309"/>
    <n v="0"/>
    <n v="0"/>
    <n v="773852309"/>
    <n v="773852309"/>
    <n v="773852309"/>
    <n v="773852309"/>
    <n v="773852309"/>
    <s v="Nacion"/>
    <s v="Transferencias"/>
    <s v="A  INSTITUCIONES  DE EDUCACIÓN SUPERIOR PÚBLICAS – DESCUENTO DE MATRÍCULAS POR VOTACIONES (LEY 2019 DE 2020)"/>
  </r>
  <r>
    <x v="28"/>
    <s v="360101"/>
    <x v="91"/>
    <m/>
    <x v="0"/>
    <s v="0003"/>
    <s v="0006"/>
    <s v="0001"/>
    <s v="0001"/>
    <s v="0000"/>
    <n v="10"/>
    <s v="C"/>
    <s v="FORTALECIMIENTO DE LAS ASOCIACIONES Y LIGAS DE CONSUMIDORES (LEY 73 DE 1981 Y DECRETO 1320 DE 1982)"/>
    <n v="774198000"/>
    <n v="0"/>
    <n v="0"/>
    <n v="774198000"/>
    <n v="774198000"/>
    <n v="774198000"/>
    <n v="774198000"/>
    <n v="774198000"/>
    <s v="Nacion"/>
    <s v="Transferencias"/>
    <s v="FORTALECIMIENTO DE LAS ASOCIACIONES Y LIGAS DE CONSUMIDORES (LEY 73 DE 1981 Y DECRETO 1320 DE 1982)"/>
  </r>
  <r>
    <x v="31"/>
    <s v="460400"/>
    <x v="114"/>
    <m/>
    <x v="0"/>
    <s v="0002"/>
    <s v="0000"/>
    <s v="0000"/>
    <s v=""/>
    <s v="0000"/>
    <n v="10"/>
    <s v="C"/>
    <s v="ADQUISICIÓN DE BIENES  Y SERVICIOS"/>
    <n v="774318119"/>
    <n v="0"/>
    <n v="0"/>
    <n v="774318119"/>
    <n v="749776346.29999995"/>
    <n v="737708874.92999995"/>
    <n v="732543997.44000006"/>
    <n v="732543997.44000006"/>
    <s v="Nacion"/>
    <s v="Gastos Generales"/>
    <s v="ADQUISICIÓN DE BIENES  Y SERVICIOS"/>
  </r>
  <r>
    <x v="13"/>
    <s v="321800"/>
    <x v="170"/>
    <m/>
    <x v="0"/>
    <s v="0001"/>
    <s v="0001"/>
    <s v="0002"/>
    <s v=""/>
    <s v="0000"/>
    <n v="10"/>
    <s v="C"/>
    <s v="CONTRIBUCIONES INHERENTES A LA NÓMINA"/>
    <n v="775863000"/>
    <n v="0"/>
    <n v="0"/>
    <n v="775863000"/>
    <n v="775863000"/>
    <n v="775863000"/>
    <n v="775863000"/>
    <n v="775863000"/>
    <s v="Nacion"/>
    <s v="Gastos de Personal"/>
    <s v="CONTRIBUCIONES INHERENTES A LA NÓMINA"/>
  </r>
  <r>
    <x v="23"/>
    <s v="280101"/>
    <x v="200"/>
    <m/>
    <x v="0"/>
    <s v="0008"/>
    <s v="0001"/>
    <s v="0000"/>
    <s v=""/>
    <s v="0000"/>
    <n v="10"/>
    <s v="C"/>
    <s v="IMPUESTOS"/>
    <n v="776607000"/>
    <n v="0"/>
    <n v="0"/>
    <n v="776607000"/>
    <n v="681950000"/>
    <n v="681950000"/>
    <n v="681950000"/>
    <n v="681950000"/>
    <s v="Nacion"/>
    <s v="Gastos Generales"/>
    <s v="IMPUESTOS"/>
  </r>
  <r>
    <x v="2"/>
    <s v="130800"/>
    <x v="109"/>
    <s v="202300000000131"/>
    <x v="2"/>
    <s v="1301"/>
    <s v="1000"/>
    <s v="0010"/>
    <s v="803001"/>
    <s v="0000"/>
    <n v="10"/>
    <s v="C"/>
    <s v="FORTALECIMIENTO DE LA REGULACIÓN CONTABLE PÚBLICA CON LOS AVANCES INTERNACIONALES Y EL CONTEXTO DEL SECTOR PÚBLICO COLOMBIANO  NACIONAL"/>
    <n v="1032000000"/>
    <n v="0"/>
    <n v="254180000"/>
    <n v="777820000"/>
    <n v="775130001"/>
    <n v="775130001"/>
    <n v="775130001"/>
    <n v="775130001"/>
    <s v="Nacion"/>
    <s v="Política macroeconómica y fiscal"/>
    <s v="8. ESTABILIDAD MACROECONÓMICA / 1. ADMINISTRACIÓN EFICIENTE DE LOS RECURSOS PÚBLICOS"/>
  </r>
  <r>
    <x v="10"/>
    <s v="225729"/>
    <x v="201"/>
    <m/>
    <x v="0"/>
    <s v="0003"/>
    <s v="0003"/>
    <s v="0004"/>
    <s v="0008"/>
    <s v="0000"/>
    <n v="10"/>
    <s v="C"/>
    <s v="LEY 30 DE 1992, ARTICULO 87 - DISTRIBUCIÓN CESU"/>
    <n v="778885656"/>
    <n v="0"/>
    <n v="0"/>
    <n v="778885656"/>
    <n v="778885656"/>
    <n v="778885656"/>
    <n v="778885656"/>
    <n v="778885656"/>
    <s v="Nacion"/>
    <s v="Transferencias"/>
    <s v="LEY 30 DE 1992, ARTICULO 87 - DISTRIBUCIÓN CESU"/>
  </r>
  <r>
    <x v="2"/>
    <s v="130800"/>
    <x v="109"/>
    <s v="2018011000348"/>
    <x v="2"/>
    <s v="1301"/>
    <s v="1000"/>
    <s v="0006"/>
    <s v="803001"/>
    <s v="0000"/>
    <n v="10"/>
    <s v="C"/>
    <s v="FORTALECIMIENTO DE LA GENERACIÓN DE INFORMACIÓN DESDE EL SISTEMA  DE INFORMACIÓN MISIONAL DE LA CGN  BOGOTÁ"/>
    <n v="1000000000"/>
    <n v="0"/>
    <n v="220213333"/>
    <n v="779786667"/>
    <n v="779786667"/>
    <n v="779786667"/>
    <n v="775376667"/>
    <n v="775376667"/>
    <s v="Nacion"/>
    <s v="Política macroeconómica y fiscal"/>
    <s v="8. ESTABILIDAD MACROECONÓMICA / 1. ADMINISTRACIÓN EFICIENTE DE LOS RECURSOS PÚBLICOS"/>
  </r>
  <r>
    <x v="18"/>
    <s v="032400"/>
    <x v="42"/>
    <m/>
    <x v="0"/>
    <s v="0008"/>
    <s v="0004"/>
    <s v="0001"/>
    <s v=""/>
    <s v="0000"/>
    <n v="20"/>
    <s v="P"/>
    <s v="CUOTA DE FISCALIZACIÓN Y AUDITAJE"/>
    <n v="1595400000"/>
    <n v="0"/>
    <n v="811160390"/>
    <n v="784239610"/>
    <n v="784239610"/>
    <n v="784239610"/>
    <n v="784239610"/>
    <n v="784239610"/>
    <s v="Propios"/>
    <s v="Gastos Generales"/>
    <s v="CUOTA DE FISCALIZACIÓN Y AUDITAJE"/>
  </r>
  <r>
    <x v="9"/>
    <s v="290200"/>
    <x v="15"/>
    <m/>
    <x v="0"/>
    <s v="0002"/>
    <s v="0000"/>
    <s v="0000"/>
    <s v=""/>
    <s v="0000"/>
    <n v="20"/>
    <s v="P"/>
    <s v="ADQUISICIÓN DE BIENES  Y SERVICIOS"/>
    <n v="786000000"/>
    <n v="0"/>
    <n v="0"/>
    <n v="786000000"/>
    <n v="786000000"/>
    <n v="786000000"/>
    <n v="786000000"/>
    <n v="786000000"/>
    <s v="Propios"/>
    <s v="Gastos Generales"/>
    <s v="ADQUISICIÓN DE BIENES  Y SERVICIOS"/>
  </r>
  <r>
    <x v="4"/>
    <s v="151100"/>
    <x v="81"/>
    <m/>
    <x v="0"/>
    <s v="0001"/>
    <s v="0001"/>
    <s v="0003"/>
    <s v=""/>
    <s v="0000"/>
    <n v="20"/>
    <s v="P"/>
    <s v="REMUNERACIONES NO CONSTITUTIVAS DE FACTOR SALARIAL"/>
    <n v="626000000"/>
    <n v="163500000"/>
    <n v="0"/>
    <n v="789500000"/>
    <n v="779442406"/>
    <n v="779442406"/>
    <n v="779442406"/>
    <n v="760819373"/>
    <s v="Propios"/>
    <s v="Gastos de Personal"/>
    <s v="REMUNERACIONES NO CONSTITUTIVAS DE FACTOR SALARIAL"/>
  </r>
  <r>
    <x v="0"/>
    <s v="171600"/>
    <x v="0"/>
    <m/>
    <x v="0"/>
    <s v="0008"/>
    <s v="0004"/>
    <s v="0001"/>
    <s v=""/>
    <s v="0000"/>
    <n v="11"/>
    <s v="S"/>
    <s v="CUOTA DE FISCALIZACIÓN Y AUDITAJE"/>
    <n v="792999000"/>
    <n v="0"/>
    <n v="0"/>
    <n v="792999000"/>
    <n v="792999000"/>
    <n v="792999000"/>
    <n v="792999000"/>
    <n v="792999000"/>
    <s v="Nacion"/>
    <s v="Gastos Generales"/>
    <s v="CUOTA DE FISCALIZACIÓN Y AUDITAJE"/>
  </r>
  <r>
    <x v="12"/>
    <s v="211000"/>
    <x v="74"/>
    <s v="2019011000156"/>
    <x v="2"/>
    <s v="2199"/>
    <s v="1900"/>
    <s v="0005"/>
    <s v="53105B"/>
    <s v="0000"/>
    <n v="10"/>
    <s v="C"/>
    <s v="FORTALECIMIENTO FORTALECIMIENTO DE LA GESTIÓN INSTITUCIONAL DEL IPSE   BOGOTÁ"/>
    <n v="2436321021"/>
    <n v="0"/>
    <n v="1643303271"/>
    <n v="793017750"/>
    <n v="716289976"/>
    <n v="711348816"/>
    <n v="711348816"/>
    <n v="711348816"/>
    <s v="Nacion"/>
    <s v="Fortalecimiento de la gestión y dirección del Sector Minas y Energía "/>
    <s v="5. CONVERGENCIA REGIONAL / B. ENTIDADES PÚBLICAS TERRITORIALES Y NACIONALES FORTALECIDAS"/>
  </r>
  <r>
    <x v="19"/>
    <s v="190300"/>
    <x v="128"/>
    <s v="202300000000342"/>
    <x v="2"/>
    <s v="1999"/>
    <s v="0300"/>
    <s v="0007"/>
    <s v="53105B"/>
    <s v="0000"/>
    <n v="10"/>
    <s v="C"/>
    <s v="FORTALECIMIENTO DE LA GESTIÓN DOCUMENTAL DEL INSTITUTO NACIONAL DE SALUD   NACIONAL"/>
    <n v="796000000"/>
    <n v="0"/>
    <n v="0"/>
    <n v="796000000"/>
    <n v="795916161.96000004"/>
    <n v="792063061.96000004"/>
    <n v="916161.96"/>
    <n v="916161.96"/>
    <s v="Nacion"/>
    <s v="Fortalecimiento de la gestión y dirección del Sector Salud y Protección Social"/>
    <s v="5. CONVERGENCIA REGIONAL / B. ENTIDADES PÚBLICAS TERRITORIALES Y NACIONALES FORTALECIDAS"/>
  </r>
  <r>
    <x v="26"/>
    <s v="390101"/>
    <x v="79"/>
    <m/>
    <x v="0"/>
    <s v="0003"/>
    <s v="0010"/>
    <s v="0000"/>
    <s v=""/>
    <s v="0000"/>
    <n v="10"/>
    <s v="C"/>
    <s v="SENTENCIAS Y CONCILIACIONES"/>
    <n v="200000000"/>
    <n v="596507000"/>
    <n v="0"/>
    <n v="796507000"/>
    <n v="763585745"/>
    <n v="763585745"/>
    <n v="763585745"/>
    <n v="763585745"/>
    <s v="Nacion"/>
    <s v="Transferencias"/>
    <s v="SENTENCIAS Y CONCILIACIONES"/>
  </r>
  <r>
    <x v="7"/>
    <s v="241400"/>
    <x v="40"/>
    <s v="202400000000004"/>
    <x v="2"/>
    <s v="2410"/>
    <s v="0600"/>
    <s v="0002"/>
    <s v="51102D"/>
    <s v="0000"/>
    <n v="10"/>
    <s v="C"/>
    <s v="OPTIMIZACIÓN CONEXIÓN BOGOTÁ -SOACHA  NACIONAL"/>
    <n v="0"/>
    <n v="1500000000"/>
    <n v="703190002"/>
    <n v="796809998"/>
    <n v="791907795.66999996"/>
    <n v="791907795.66999996"/>
    <n v="789225237.26999998"/>
    <n v="735769904.39999998"/>
    <s v="Nacion"/>
    <s v="Regulación y supervisión de infraestructura y servicios de transporte"/>
    <s v="5. CONVERGENCIA REGIONAL /D. INTEGRACIÓN DE TERRITORIOS BAJO EL PRINCIPIO DE LA CONECTIVIDAD FÍSICA Y LA MULTIMODALIDAD"/>
  </r>
  <r>
    <x v="24"/>
    <s v="370101"/>
    <x v="64"/>
    <s v="202300000000261"/>
    <x v="2"/>
    <s v="3701"/>
    <s v="1000"/>
    <s v="0036"/>
    <s v="705050"/>
    <s v="0000"/>
    <n v="10"/>
    <s v="C"/>
    <s v="IMPLEMENTACIÓN DE ACCIONES POR PARTE DEL MINISTERIO DEL INTERIOR PARA FORTALECER LA ESTRUCTURA ORGANIZATIVA DE LAS KUMPAÑY RROM A NIVEL  NACIONAL"/>
    <n v="800000000"/>
    <n v="0"/>
    <n v="0"/>
    <n v="800000000"/>
    <n v="800000000"/>
    <n v="800000000"/>
    <n v="271216938"/>
    <n v="271216938"/>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19"/>
    <s v="191402"/>
    <x v="120"/>
    <m/>
    <x v="0"/>
    <s v="0008"/>
    <s v="0001"/>
    <s v="0000"/>
    <s v=""/>
    <s v="0000"/>
    <n v="10"/>
    <s v="C"/>
    <s v="IMPUESTOS"/>
    <n v="804000000"/>
    <n v="0"/>
    <n v="0"/>
    <n v="804000000"/>
    <n v="631572744"/>
    <n v="631572744"/>
    <n v="631572744"/>
    <n v="631572744"/>
    <s v="Nacion"/>
    <s v="Gastos Generales"/>
    <s v="IMPUESTOS"/>
  </r>
  <r>
    <x v="10"/>
    <s v="225716"/>
    <x v="202"/>
    <m/>
    <x v="0"/>
    <s v="0003"/>
    <s v="0003"/>
    <s v="0004"/>
    <s v="0008"/>
    <s v="0000"/>
    <n v="10"/>
    <s v="C"/>
    <s v="LEY 30 DE 1992, ARTICULO 87 - DISTRIBUCIÓN CESU"/>
    <n v="808265973"/>
    <n v="0"/>
    <n v="0"/>
    <n v="808265973"/>
    <n v="808265973"/>
    <n v="808265973"/>
    <n v="808265973"/>
    <n v="808265973"/>
    <s v="Nacion"/>
    <s v="Transferencias"/>
    <s v="LEY 30 DE 1992, ARTICULO 87 - DISTRIBUCIÓN CESU"/>
  </r>
  <r>
    <x v="0"/>
    <s v="171800"/>
    <x v="49"/>
    <m/>
    <x v="0"/>
    <s v="0008"/>
    <s v="0004"/>
    <s v="0001"/>
    <s v=""/>
    <s v="0000"/>
    <n v="11"/>
    <s v="S"/>
    <s v="CUOTA DE FISCALIZACIÓN Y AUDITAJE"/>
    <n v="810353000"/>
    <n v="0"/>
    <n v="0"/>
    <n v="810353000"/>
    <n v="810353000"/>
    <n v="810353000"/>
    <n v="810353000"/>
    <n v="810353000"/>
    <s v="Nacion"/>
    <s v="Gastos Generales"/>
    <s v="CUOTA DE FISCALIZACIÓN Y AUDITAJE"/>
  </r>
  <r>
    <x v="2"/>
    <s v="131300"/>
    <x v="172"/>
    <m/>
    <x v="0"/>
    <s v="0008"/>
    <s v="0004"/>
    <s v="0001"/>
    <s v=""/>
    <s v="0000"/>
    <n v="20"/>
    <s v="P"/>
    <s v="CUOTA DE FISCALIZACIÓN Y AUDITAJE"/>
    <n v="700000000"/>
    <n v="112516819"/>
    <n v="0"/>
    <n v="812516819"/>
    <n v="812516819"/>
    <n v="812516819"/>
    <n v="812516819"/>
    <n v="812516819"/>
    <s v="Propios"/>
    <s v="Gastos Generales"/>
    <s v="CUOTA DE FISCALIZACIÓN Y AUDITAJE"/>
  </r>
  <r>
    <x v="4"/>
    <s v="151900"/>
    <x v="163"/>
    <m/>
    <x v="0"/>
    <s v="0008"/>
    <s v="0003"/>
    <s v="0000"/>
    <s v=""/>
    <s v="0000"/>
    <n v="20"/>
    <s v="P"/>
    <s v="TASAS Y DERECHOS ADMINISTRATIVOS"/>
    <n v="815000000"/>
    <n v="0"/>
    <n v="0"/>
    <n v="815000000"/>
    <n v="348506249"/>
    <n v="348506249"/>
    <n v="348506249"/>
    <n v="348506249"/>
    <s v="Propios"/>
    <s v="Gastos Generales"/>
    <s v="TASAS Y DERECHOS ADMINISTRATIVOS"/>
  </r>
  <r>
    <x v="10"/>
    <s v="225722"/>
    <x v="203"/>
    <m/>
    <x v="0"/>
    <s v="0003"/>
    <s v="0003"/>
    <s v="0004"/>
    <s v="0008"/>
    <s v="0000"/>
    <n v="10"/>
    <s v="C"/>
    <s v="LEY 30 DE 1992, ARTICULO 87 - DISTRIBUCIÓN CESU"/>
    <n v="815826047"/>
    <n v="0"/>
    <n v="0"/>
    <n v="815826047"/>
    <n v="815826047"/>
    <n v="815826047"/>
    <n v="815826047"/>
    <n v="815826047"/>
    <s v="Nacion"/>
    <s v="Transferencias"/>
    <s v="LEY 30 DE 1992, ARTICULO 87 - DISTRIBUCIÓN CESU"/>
  </r>
  <r>
    <x v="19"/>
    <s v="190300"/>
    <x v="128"/>
    <m/>
    <x v="0"/>
    <s v="0008"/>
    <s v="0001"/>
    <s v="0000"/>
    <s v=""/>
    <s v="0000"/>
    <n v="10"/>
    <s v="C"/>
    <s v="IMPUESTOS"/>
    <n v="726475000"/>
    <n v="90540000"/>
    <n v="0"/>
    <n v="817015000"/>
    <n v="817015000"/>
    <n v="789593112"/>
    <n v="789593112"/>
    <n v="789593112"/>
    <s v="Nacion"/>
    <s v="Gastos Generales"/>
    <s v="IMPUESTOS"/>
  </r>
  <r>
    <x v="0"/>
    <s v="170101"/>
    <x v="13"/>
    <m/>
    <x v="0"/>
    <s v="0003"/>
    <s v="0006"/>
    <s v="0001"/>
    <s v="0001"/>
    <s v="0000"/>
    <n v="10"/>
    <s v="C"/>
    <s v="FORTALECIMIENTO DE LAS ASOCIACIONES Y LIGAS DE CONSUMIDORES (LEY 73 DE 1981 Y DECRETO 1320 DE 1982)"/>
    <n v="820042000"/>
    <n v="0"/>
    <n v="0"/>
    <n v="820042000"/>
    <n v="820042000"/>
    <n v="820042000"/>
    <n v="820042000"/>
    <n v="820042000"/>
    <s v="Nacion"/>
    <s v="Transferencias"/>
    <s v="FORTALECIMIENTO DE LAS ASOCIACIONES Y LIGAS DE CONSUMIDORES (LEY 73 DE 1981 Y DECRETO 1320 DE 1982)"/>
  </r>
  <r>
    <x v="5"/>
    <s v="020101"/>
    <x v="48"/>
    <m/>
    <x v="0"/>
    <s v="0008"/>
    <s v="0004"/>
    <s v="0001"/>
    <s v=""/>
    <s v="0000"/>
    <n v="11"/>
    <s v="S"/>
    <s v="CUOTA DE FISCALIZACIÓN Y AUDITAJE"/>
    <n v="824000000"/>
    <n v="0"/>
    <n v="0"/>
    <n v="824000000"/>
    <n v="824000000"/>
    <n v="824000000"/>
    <n v="824000000"/>
    <n v="824000000"/>
    <s v="Nacion"/>
    <s v="Gastos Generales"/>
    <s v="CUOTA DE FISCALIZACIÓN Y AUDITAJE"/>
  </r>
  <r>
    <x v="4"/>
    <s v="151900"/>
    <x v="163"/>
    <m/>
    <x v="0"/>
    <s v="0001"/>
    <s v="0001"/>
    <s v="0004"/>
    <s v=""/>
    <s v="0000"/>
    <n v="20"/>
    <s v="P"/>
    <s v="OTROS GASTOS DE PERSONAL - DISTRIBUCIÓN PREVIO CONCEPTO DGPPN"/>
    <n v="16725000000"/>
    <n v="0"/>
    <n v="15898000000"/>
    <n v="827000000"/>
    <n v="0"/>
    <n v="0"/>
    <n v="0"/>
    <n v="0"/>
    <s v="Propios"/>
    <s v="Gastos de Personal"/>
    <s v="OTROS GASTOS DE PERSONAL - DISTRIBUCIÓN PREVIO CONCEPTO DGPPN"/>
  </r>
  <r>
    <x v="10"/>
    <s v="223900"/>
    <x v="69"/>
    <m/>
    <x v="0"/>
    <s v="0001"/>
    <s v="0002"/>
    <s v="0001"/>
    <s v=""/>
    <s v="0000"/>
    <n v="10"/>
    <s v="C"/>
    <s v="SALARIO"/>
    <n v="284510692"/>
    <n v="546151748"/>
    <n v="0"/>
    <n v="830662440"/>
    <n v="830662125"/>
    <n v="830662125"/>
    <n v="830662125"/>
    <n v="830662125"/>
    <s v="Nacion"/>
    <s v="Gastos de Personal"/>
    <s v="SALARIO"/>
  </r>
  <r>
    <x v="21"/>
    <s v="330500"/>
    <x v="46"/>
    <m/>
    <x v="0"/>
    <s v="0001"/>
    <s v="0001"/>
    <s v="0003"/>
    <s v=""/>
    <s v="0000"/>
    <n v="10"/>
    <s v="C"/>
    <s v="REMUNERACIONES NO CONSTITUTIVAS DE FACTOR SALARIAL"/>
    <n v="686055239"/>
    <n v="211900000"/>
    <n v="67000000"/>
    <n v="830955239"/>
    <n v="822946214"/>
    <n v="822946214"/>
    <n v="822946214"/>
    <n v="822946214"/>
    <s v="Nacion"/>
    <s v="Gastos de Personal"/>
    <s v="REMUNERACIONES NO CONSTITUTIVAS DE FACTOR SALARIAL"/>
  </r>
  <r>
    <x v="2"/>
    <s v="131300"/>
    <x v="172"/>
    <m/>
    <x v="0"/>
    <s v="0003"/>
    <s v="0002"/>
    <s v="0002"/>
    <s v=""/>
    <s v="0000"/>
    <n v="20"/>
    <s v="P"/>
    <s v="A ORGANIZACIONES INTERNACIONALES"/>
    <n v="834000000"/>
    <n v="0"/>
    <n v="0"/>
    <n v="834000000"/>
    <n v="571743943.37"/>
    <n v="571743943.37"/>
    <n v="571743943.37"/>
    <n v="571743943.37"/>
    <s v="Propios"/>
    <s v="Transferencias"/>
    <s v="A ORGANIZACIONES INTERNACIONALES"/>
  </r>
  <r>
    <x v="31"/>
    <s v="460200"/>
    <x v="159"/>
    <s v="2020011000157"/>
    <x v="2"/>
    <s v="4602"/>
    <s v="1500"/>
    <s v="0008"/>
    <s v="704030"/>
    <s v="0000"/>
    <n v="10"/>
    <s v="C"/>
    <s v="APOYO PARA EL DESARROLLO DE LOS PROYECTOS DE VIDA PARA ADOLESCENTES Y JOVENES A NIVEL   NACIONAL"/>
    <n v="835090852"/>
    <n v="0"/>
    <n v="0"/>
    <n v="835090852"/>
    <n v="835090851.75"/>
    <n v="835090851.75"/>
    <n v="652880375.88"/>
    <n v="652880375.88"/>
    <s v="Nacion"/>
    <e v="#N/A"/>
    <s v="7. ACTORES DIFERENCIALES PARA EL CAMBIO / 3. PROTECCIÓN DE LA TRAYECTORIA DE VIDA Y EDUCATIVAS A TRAVÉS DEL ARTE, DEPORTE, CULTURA, AMBIENTE Y CIENCIA Y TECNOLOGÍA"/>
  </r>
  <r>
    <x v="15"/>
    <s v="250200"/>
    <x v="71"/>
    <m/>
    <x v="0"/>
    <s v="0008"/>
    <s v="0001"/>
    <s v="0000"/>
    <s v=""/>
    <s v="0000"/>
    <n v="10"/>
    <s v="C"/>
    <s v="IMPUESTOS"/>
    <n v="646000000"/>
    <n v="193793413"/>
    <n v="0"/>
    <n v="839793413"/>
    <n v="837238353"/>
    <n v="833387463"/>
    <n v="833387463"/>
    <n v="833387463"/>
    <s v="Nacion"/>
    <s v="Gastos Generales"/>
    <s v="IMPUESTOS"/>
  </r>
  <r>
    <x v="19"/>
    <s v="191000"/>
    <x v="125"/>
    <s v="202300000000354"/>
    <x v="2"/>
    <s v="1906"/>
    <s v="0300"/>
    <s v="0001"/>
    <s v="20201C"/>
    <s v="0000"/>
    <n v="21"/>
    <s v="P"/>
    <s v="OPTIMIZACIÓN DE LA UTILIZACIÓN DE  LOS MECANISMOS DE ADMINISTRACIÓN DE JUSTICIA DISPUESTOS POR LA SUPERSALUD EN LA RESOLUCIÓN DE CONFLICTOS ENTRE LOS ACTORES DEL SGSSS  NACIONAL"/>
    <n v="841649952"/>
    <n v="0"/>
    <n v="0"/>
    <n v="841649952"/>
    <n v="835720057"/>
    <n v="820545642"/>
    <n v="810665642"/>
    <n v="810665642"/>
    <s v="Propios"/>
    <e v="#N/A"/>
    <s v="2. SEGURIDAD HUMANA Y JUSTICIA SOCIAL / C. MÁS GOBERNANZA Y GOBERNABILIDAD, MEJORES SISTEMAS DE INFORMACIÓN EN SALUD"/>
  </r>
  <r>
    <x v="4"/>
    <s v="160102"/>
    <x v="84"/>
    <m/>
    <x v="0"/>
    <s v="0008"/>
    <s v="0004"/>
    <s v="0007"/>
    <s v=""/>
    <s v="0000"/>
    <n v="16"/>
    <s v="S"/>
    <s v="CONTRIBUCIÓN DE VIGILANCIA – SUPERINTENDENCIA NACIONAL DE SALUD"/>
    <n v="1100000000"/>
    <n v="0"/>
    <n v="256344766"/>
    <n v="843655234"/>
    <n v="843655234"/>
    <n v="843655234"/>
    <n v="843655234"/>
    <n v="843655234"/>
    <s v="Nacion"/>
    <s v="Gastos Generales"/>
    <s v="CONTRIBUCIÓN DE VIGILANCIA – SUPERINTENDENCIA NACIONAL DE SALUD"/>
  </r>
  <r>
    <x v="4"/>
    <s v="151900"/>
    <x v="163"/>
    <m/>
    <x v="0"/>
    <s v="0005"/>
    <s v="0000"/>
    <s v="0000"/>
    <s v=""/>
    <s v="0000"/>
    <n v="21"/>
    <s v="P"/>
    <s v="GASTOS DE COMERCIALIZACIÓN Y PRODUCCIÓN"/>
    <n v="846000000"/>
    <n v="0"/>
    <n v="0"/>
    <n v="846000000"/>
    <n v="827139543"/>
    <n v="827139543"/>
    <n v="813755798"/>
    <n v="584785903"/>
    <s v="Propios"/>
    <s v="Gastos de Comercialización y Produción"/>
    <s v="GASTOS DE COMERCIALIZACIÓN Y PRODUCCIÓN"/>
  </r>
  <r>
    <x v="15"/>
    <s v="260200"/>
    <x v="182"/>
    <m/>
    <x v="0"/>
    <s v="0001"/>
    <s v="0001"/>
    <s v="0003"/>
    <s v=""/>
    <s v="0000"/>
    <n v="21"/>
    <s v="P"/>
    <s v="REMUNERACIONES NO CONSTITUTIVAS DE FACTOR SALARIAL"/>
    <n v="848000000"/>
    <n v="0"/>
    <n v="0"/>
    <n v="848000000"/>
    <n v="796252535"/>
    <n v="796252535"/>
    <n v="796252535"/>
    <n v="796252535"/>
    <s v="Propios"/>
    <s v="Gastos de Personal"/>
    <s v="REMUNERACIONES NO CONSTITUTIVAS DE FACTOR SALARIAL"/>
  </r>
  <r>
    <x v="4"/>
    <s v="150111"/>
    <x v="4"/>
    <m/>
    <x v="0"/>
    <s v="0008"/>
    <s v="0004"/>
    <s v="0007"/>
    <s v=""/>
    <s v="0000"/>
    <n v="16"/>
    <s v="S"/>
    <s v="CONTRIBUCIÓN DE VIGILANCIA – SUPERINTENDENCIA NACIONAL DE SALUD"/>
    <n v="1745000000"/>
    <n v="0"/>
    <n v="895828000"/>
    <n v="849172000"/>
    <n v="849171998"/>
    <n v="849171998"/>
    <n v="849171998"/>
    <n v="849171998"/>
    <s v="Nacion"/>
    <s v="Gastos Generales"/>
    <s v="CONTRIBUCIÓN DE VIGILANCIA – SUPERINTENDENCIA NACIONAL DE SALUD"/>
  </r>
  <r>
    <x v="14"/>
    <s v="050300"/>
    <x v="21"/>
    <m/>
    <x v="0"/>
    <s v="0008"/>
    <s v="0004"/>
    <s v="0001"/>
    <s v=""/>
    <s v="0000"/>
    <n v="27"/>
    <s v="P"/>
    <s v="CUOTA DE FISCALIZACIÓN Y AUDITAJE"/>
    <n v="849731600"/>
    <n v="0"/>
    <n v="0"/>
    <n v="849731600"/>
    <n v="733669667"/>
    <n v="733669667"/>
    <n v="733669667"/>
    <n v="733669667"/>
    <s v="Propios"/>
    <s v="Gastos Generales"/>
    <s v="CUOTA DE FISCALIZACIÓN Y AUDITAJE"/>
  </r>
  <r>
    <x v="6"/>
    <s v="120400"/>
    <x v="7"/>
    <m/>
    <x v="0"/>
    <s v="0002"/>
    <s v="0000"/>
    <s v="0000"/>
    <s v=""/>
    <s v="0000"/>
    <n v="26"/>
    <s v="P"/>
    <s v="ADQUISICIÓN DE BIENES  Y SERVICIOS"/>
    <n v="850000000"/>
    <n v="0"/>
    <n v="0"/>
    <n v="850000000"/>
    <n v="169102010"/>
    <n v="169102010"/>
    <n v="121147757"/>
    <n v="119352647"/>
    <s v="Propios"/>
    <s v="Gastos Generales"/>
    <s v="ADQUISICIÓN DE BIENES  Y SERVICIOS"/>
  </r>
  <r>
    <x v="9"/>
    <s v="290200"/>
    <x v="15"/>
    <m/>
    <x v="0"/>
    <s v="0008"/>
    <s v="0004"/>
    <s v="0001"/>
    <s v=""/>
    <s v="0000"/>
    <n v="11"/>
    <s v="S"/>
    <s v="CUOTA DE FISCALIZACIÓN Y AUDITAJE"/>
    <n v="850000000"/>
    <n v="0"/>
    <n v="0"/>
    <n v="850000000"/>
    <n v="804689094"/>
    <n v="804689094"/>
    <n v="804689094"/>
    <n v="804689094"/>
    <s v="Nacion"/>
    <s v="Gastos Generales"/>
    <s v="CUOTA DE FISCALIZACIÓN Y AUDITAJE"/>
  </r>
  <r>
    <x v="19"/>
    <s v="190300"/>
    <x v="128"/>
    <m/>
    <x v="0"/>
    <s v="0003"/>
    <s v="0010"/>
    <s v="0000"/>
    <s v=""/>
    <s v="0000"/>
    <n v="20"/>
    <s v="P"/>
    <s v="SENTENCIAS Y CONCILIACIONES"/>
    <n v="850000000"/>
    <n v="0"/>
    <n v="0"/>
    <n v="850000000"/>
    <n v="0"/>
    <n v="0"/>
    <n v="0"/>
    <n v="0"/>
    <s v="Propios"/>
    <s v="Transferencias"/>
    <s v="SENTENCIAS Y CONCILIACIONES"/>
  </r>
  <r>
    <x v="31"/>
    <s v="460200"/>
    <x v="159"/>
    <s v="2020011000156"/>
    <x v="2"/>
    <s v="4602"/>
    <s v="1500"/>
    <s v="0007"/>
    <s v="704030"/>
    <s v="0000"/>
    <n v="10"/>
    <s v="C"/>
    <s v="CONTRIBUCION AL DESARROLLO INTEGRAL DE NINAS Y NINOS ENTRE 6-13 ANOS, EN EL MARCO DEL RECONOCIMIENTO, GARANTIA DE SUS DERECHOS Y CONSTRUCCION DE PROYECTOS DE VIDA A NIVEL   NACIONAL"/>
    <n v="850000000"/>
    <n v="0"/>
    <n v="0"/>
    <n v="850000000"/>
    <n v="0"/>
    <n v="0"/>
    <n v="0"/>
    <n v="0"/>
    <s v="Nacion"/>
    <e v="#N/A"/>
    <s v="7. ACTORES DIFERENCIALES PARA EL CAMBIO / 3. PROTECCIÓN DE LA TRAYECTORIA DE VIDA Y EDUCATIVAS A TRAVÉS DEL ARTE, DEPORTE, CULTURA, AMBIENTE Y CIENCIA Y TECNOLOGÍA"/>
  </r>
  <r>
    <x v="10"/>
    <s v="224100"/>
    <x v="165"/>
    <s v="202300000000199"/>
    <x v="2"/>
    <s v="2202"/>
    <s v="0700"/>
    <s v="0011"/>
    <s v="20203K"/>
    <s v="0000"/>
    <n v="10"/>
    <s v="C"/>
    <s v="FORTALECIMIENTO  DE LOS PROGRAMAS DE BIENESTAR UNIVERSITARIO Y GESTIÓN ACADÉMICA EN EL INSTITUTO TOLIMENSE DE FORMACIÓN TÉCNICA PROFESIONAL &quot;ITFIP&quot;  ESPINAL"/>
    <n v="250000000"/>
    <n v="600000000"/>
    <n v="0"/>
    <n v="850000000"/>
    <n v="846530436"/>
    <n v="846530436"/>
    <n v="690130436"/>
    <n v="690130436"/>
    <s v="Nacion"/>
    <s v="Calidad y fomento de la educación superior"/>
    <s v="2. SEGURIDAD HUMANA Y JUSTICIA SOCIAL / K. EDUCACIÓN SUPERIOR COMO UN DERECHO"/>
  </r>
  <r>
    <x v="13"/>
    <s v="321000"/>
    <x v="161"/>
    <m/>
    <x v="0"/>
    <s v="0001"/>
    <s v="0001"/>
    <s v="0002"/>
    <s v=""/>
    <s v="0000"/>
    <n v="10"/>
    <s v="C"/>
    <s v="CONTRIBUCIONES INHERENTES A LA NÓMINA"/>
    <n v="851512000"/>
    <n v="0"/>
    <n v="0"/>
    <n v="851512000"/>
    <n v="851512000"/>
    <n v="851439694"/>
    <n v="851439694"/>
    <n v="851439694"/>
    <s v="Nacion"/>
    <s v="Gastos de Personal"/>
    <s v="CONTRIBUCIONES INHERENTES A LA NÓMINA"/>
  </r>
  <r>
    <x v="13"/>
    <s v="321700"/>
    <x v="149"/>
    <m/>
    <x v="0"/>
    <s v="0001"/>
    <s v="0001"/>
    <s v="0002"/>
    <s v=""/>
    <s v="0000"/>
    <n v="10"/>
    <s v="C"/>
    <s v="CONTRIBUCIONES INHERENTES A LA NÓMINA"/>
    <n v="852314000"/>
    <n v="0"/>
    <n v="0"/>
    <n v="852314000"/>
    <n v="852314000"/>
    <n v="852314000"/>
    <n v="852314000"/>
    <n v="852314000"/>
    <s v="Nacion"/>
    <s v="Gastos de Personal"/>
    <s v="CONTRIBUCIONES INHERENTES A LA NÓMINA"/>
  </r>
  <r>
    <x v="2"/>
    <s v="130800"/>
    <x v="109"/>
    <m/>
    <x v="0"/>
    <s v="0001"/>
    <s v="0001"/>
    <s v="0003"/>
    <s v=""/>
    <s v="0000"/>
    <n v="10"/>
    <s v="C"/>
    <s v="REMUNERACIONES NO CONSTITUTIVAS DE FACTOR SALARIAL"/>
    <n v="600000000"/>
    <n v="253370682"/>
    <n v="0"/>
    <n v="853370682"/>
    <n v="811683439"/>
    <n v="811683439"/>
    <n v="811683439"/>
    <n v="810872739"/>
    <s v="Nacion"/>
    <s v="Gastos de Personal"/>
    <s v="REMUNERACIONES NO CONSTITUTIVAS DE FACTOR SALARIAL"/>
  </r>
  <r>
    <x v="21"/>
    <s v="330700"/>
    <x v="57"/>
    <s v="202300000000181"/>
    <x v="2"/>
    <s v="3399"/>
    <s v="1603"/>
    <s v="0005"/>
    <s v="20302D"/>
    <s v="0000"/>
    <n v="20"/>
    <s v="P"/>
    <s v="ADECUACIÓN DE LA INFRAESTRUCTURA FÍSICA DE LAS SEDES DEL INSTITUTO CARO Y CUERVO PARA LA DIVULGACIÓN DEL PATRIMONIO CULTURAL BOGOTÁ, CHÍA NACIONAL.  NACIONAL"/>
    <n v="854233934"/>
    <n v="0"/>
    <n v="0"/>
    <n v="854233934"/>
    <n v="526372528"/>
    <n v="526372528"/>
    <n v="103199681.19"/>
    <n v="0"/>
    <s v="Propios"/>
    <s v="Fortalecimiento de la gestión y dirección del Sector Cultura "/>
    <s v="2. SEGURIDAD HUMANA Y JUSTICIA SOCIAL / D. GOBERNANZA CULTURAL"/>
  </r>
  <r>
    <x v="4"/>
    <s v="150105"/>
    <x v="33"/>
    <m/>
    <x v="0"/>
    <s v="0001"/>
    <s v="0002"/>
    <s v="0002"/>
    <s v=""/>
    <s v="0000"/>
    <n v="16"/>
    <s v="S"/>
    <s v="CONTRIBUCIONES INHERENTES A LA NÓMINA"/>
    <n v="856000000"/>
    <n v="0"/>
    <n v="0"/>
    <n v="856000000"/>
    <n v="437024678"/>
    <n v="437024678"/>
    <n v="437024678"/>
    <n v="437024678"/>
    <s v="Nacion"/>
    <s v="Gastos de Personal"/>
    <s v="CONTRIBUCIONES INHERENTES A LA NÓMINA"/>
  </r>
  <r>
    <x v="12"/>
    <s v="210113"/>
    <x v="176"/>
    <m/>
    <x v="0"/>
    <s v="0001"/>
    <s v="0001"/>
    <s v="0003"/>
    <s v=""/>
    <s v="0000"/>
    <n v="10"/>
    <s v="C"/>
    <s v="REMUNERACIONES NO CONSTITUTIVAS DE FACTOR SALARIAL"/>
    <n v="859500000"/>
    <n v="0"/>
    <n v="0"/>
    <n v="859500000"/>
    <n v="720380948"/>
    <n v="720380948"/>
    <n v="720380948"/>
    <n v="720380948"/>
    <s v="Nacion"/>
    <s v="Gastos de Personal"/>
    <s v="REMUNERACIONES NO CONSTITUTIVAS DE FACTOR SALARIAL"/>
  </r>
  <r>
    <x v="17"/>
    <s v="040101"/>
    <x v="78"/>
    <m/>
    <x v="0"/>
    <s v="0008"/>
    <s v="0004"/>
    <s v="0001"/>
    <s v=""/>
    <s v="0000"/>
    <n v="11"/>
    <s v="S"/>
    <s v="CUOTA DE FISCALIZACIÓN Y AUDITAJE"/>
    <n v="860000000"/>
    <n v="0"/>
    <n v="0"/>
    <n v="860000000"/>
    <n v="860000000"/>
    <n v="860000000"/>
    <n v="860000000"/>
    <n v="860000000"/>
    <s v="Nacion"/>
    <s v="Gastos Generales"/>
    <s v="CUOTA DE FISCALIZACIÓN Y AUDITAJE"/>
  </r>
  <r>
    <x v="7"/>
    <s v="240200"/>
    <x v="75"/>
    <s v="2018011000262"/>
    <x v="2"/>
    <s v="2499"/>
    <s v="0600"/>
    <s v="0017"/>
    <s v="51102D"/>
    <s v="0000"/>
    <n v="11"/>
    <s v="C"/>
    <s v="MEJORAMIENTO DE LA CALIDAD EN LA ESTRUCTURACIÓN Y DISEÑOS DE PROYECTOS DE INFRAESTRUCTURA DE TRANSPORTE.  NACIONAL"/>
    <n v="1500000000"/>
    <n v="0"/>
    <n v="637500000"/>
    <n v="862500000"/>
    <n v="860500000"/>
    <n v="860500000"/>
    <n v="792733193.5"/>
    <n v="792733193.5"/>
    <s v="Nacion"/>
    <s v="Fortalecimiento de la gestión y dirección del Sector Transporte"/>
    <s v="5. CONVERGENCIA REGIONAL / D. INTEGRACIÓN DE TERRITORIOS BAJO EL PRINCIPIO DE LA CONECTIVIDAD FÍSICA Y LA MULTIMODALIDAD"/>
  </r>
  <r>
    <x v="10"/>
    <s v="225728"/>
    <x v="204"/>
    <m/>
    <x v="0"/>
    <s v="0003"/>
    <s v="0003"/>
    <s v="0004"/>
    <s v="0008"/>
    <s v="0000"/>
    <n v="10"/>
    <s v="C"/>
    <s v="LEY 30 DE 1992, ARTICULO 87 - DISTRIBUCIÓN CESU"/>
    <n v="868773243"/>
    <n v="0"/>
    <n v="0"/>
    <n v="868773243"/>
    <n v="868773243"/>
    <n v="868773243"/>
    <n v="868773243"/>
    <n v="868773243"/>
    <s v="Nacion"/>
    <s v="Transferencias"/>
    <s v="LEY 30 DE 1992, ARTICULO 87 - DISTRIBUCIÓN CESU"/>
  </r>
  <r>
    <x v="10"/>
    <s v="225706"/>
    <x v="205"/>
    <m/>
    <x v="0"/>
    <s v="0003"/>
    <s v="0003"/>
    <s v="0004"/>
    <s v="0061"/>
    <s v="0000"/>
    <n v="10"/>
    <s v="C"/>
    <s v="A  INSTITUCIONES  DE EDUCACIÓN SUPERIOR PÚBLICAS – DESCUENTO DE MATRÍCULAS POR VOTACIONES (LEY 2019 DE 2020)"/>
    <n v="871288581"/>
    <n v="0"/>
    <n v="0"/>
    <n v="871288581"/>
    <n v="871288581"/>
    <n v="871288581"/>
    <n v="871288581"/>
    <n v="871288581"/>
    <s v="Nacion"/>
    <s v="Transferencias"/>
    <s v="A  INSTITUCIONES  DE EDUCACIÓN SUPERIOR PÚBLICAS – DESCUENTO DE MATRÍCULAS POR VOTACIONES (LEY 2019 DE 2020)"/>
  </r>
  <r>
    <x v="20"/>
    <s v="270102"/>
    <x v="53"/>
    <m/>
    <x v="0"/>
    <s v="0003"/>
    <s v="0003"/>
    <s v="0001"/>
    <s v="0053"/>
    <s v="0000"/>
    <n v="10"/>
    <s v="C"/>
    <s v="FONDO DE PROTECCIÓN DE JUSTICIA. DECRETO 1890 DE 1999 Y DECRETO 200 DE 2003"/>
    <n v="873000000"/>
    <n v="0"/>
    <n v="0"/>
    <n v="873000000"/>
    <n v="721656278.38999999"/>
    <n v="721638930.38999999"/>
    <n v="519137044.5"/>
    <n v="519137044.5"/>
    <s v="Nacion"/>
    <s v="Transferencias"/>
    <s v="FONDO DE PROTECCIÓN DE JUSTICIA. DECRETO 1890 DE 1999 Y DECRETO 200 DE 2003"/>
  </r>
  <r>
    <x v="21"/>
    <s v="330700"/>
    <x v="57"/>
    <m/>
    <x v="0"/>
    <s v="0001"/>
    <s v="0001"/>
    <s v="0003"/>
    <s v=""/>
    <s v="0000"/>
    <n v="10"/>
    <s v="C"/>
    <s v="REMUNERACIONES NO CONSTITUTIVAS DE FACTOR SALARIAL"/>
    <n v="934274982"/>
    <n v="0"/>
    <n v="59599775"/>
    <n v="874675207"/>
    <n v="820890178"/>
    <n v="813172791"/>
    <n v="813172791"/>
    <n v="813172791"/>
    <s v="Nacion"/>
    <s v="Gastos de Personal"/>
    <s v="REMUNERACIONES NO CONSTITUTIVAS DE FACTOR SALARIAL"/>
  </r>
  <r>
    <x v="10"/>
    <s v="223400"/>
    <x v="68"/>
    <m/>
    <x v="0"/>
    <s v="0003"/>
    <s v="0003"/>
    <s v="0004"/>
    <s v="0001"/>
    <s v="0000"/>
    <n v="20"/>
    <s v="P"/>
    <s v="TRANSFERENCIAS BIENESTAR UNIVERSITARIO (LEY 30 DE 1992)"/>
    <n v="628015000"/>
    <n v="250000000"/>
    <n v="0"/>
    <n v="878015000"/>
    <n v="873417255"/>
    <n v="819514441.99000001"/>
    <n v="589617120.99000001"/>
    <n v="589617120.99000001"/>
    <s v="Propios"/>
    <s v="Transferencias"/>
    <s v="TRANSFERENCIAS BIENESTAR UNIVERSITARIO (LEY 30 DE 1992)"/>
  </r>
  <r>
    <x v="10"/>
    <s v="220101"/>
    <x v="39"/>
    <m/>
    <x v="0"/>
    <s v="0003"/>
    <s v="0003"/>
    <s v="0001"/>
    <s v="0042"/>
    <s v="0000"/>
    <n v="10"/>
    <s v="C"/>
    <s v="EDUCACIÓN DE NIÑAS Y NIÑOS EN SITUACIONES ESPECIALES"/>
    <n v="878499449"/>
    <n v="0"/>
    <n v="0"/>
    <n v="878499449"/>
    <n v="878499449"/>
    <n v="878499449"/>
    <n v="878499449"/>
    <n v="878499449"/>
    <s v="Nacion"/>
    <s v="Transferencias"/>
    <s v="EDUCACIÓN DE NIÑAS Y NIÑOS EN SITUACIONES ESPECIALES"/>
  </r>
  <r>
    <x v="5"/>
    <s v="021100"/>
    <x v="106"/>
    <s v="202300000000276"/>
    <x v="2"/>
    <s v="0207"/>
    <s v="1000"/>
    <s v="0012"/>
    <s v="10201B"/>
    <s v="0000"/>
    <n v="10"/>
    <s v="C"/>
    <s v="FORTALECIMIENTO DE LA POLÍTICA NACIONAL DE GESTIÓN DEL RIESGO DE DESASTRES MEDIANTE LA VALORACIÓN DEL IMPACTO DE LA IMPLEMENTACIÓN DEL PNGRD.  NACIONAL"/>
    <n v="908154180"/>
    <n v="0"/>
    <n v="28979666"/>
    <n v="879174514"/>
    <n v="879174514"/>
    <n v="848909290.57000005"/>
    <n v="848545821.57000005"/>
    <n v="826469820.57000005"/>
    <s v="Nacion"/>
    <s v="Prevención y mitigación del riesgo de desastres desde el sector Presidencia"/>
    <s v="1. ORDENAMIENTO DEL TERRITORIO ALREDEDOR DEL AGUA Y JUSTICIA AMBIENTAL / B. DEMOCRATIZACIÓN DEL CONOCIMIENTO, LA INFORMACIÓN AMBIENTAL Y DE RIESGO DE DESASTRES"/>
  </r>
  <r>
    <x v="4"/>
    <s v="150300"/>
    <x v="26"/>
    <m/>
    <x v="0"/>
    <s v="0001"/>
    <s v="0001"/>
    <s v="0003"/>
    <s v=""/>
    <s v="0000"/>
    <n v="20"/>
    <s v="P"/>
    <s v="REMUNERACIONES NO CONSTITUTIVAS DE FACTOR SALARIAL"/>
    <n v="434000000"/>
    <n v="446000000"/>
    <n v="0"/>
    <n v="880000000"/>
    <n v="689052156"/>
    <n v="689052156"/>
    <n v="689052156"/>
    <n v="689052156"/>
    <s v="Propios"/>
    <s v="Gastos de Personal"/>
    <s v="REMUNERACIONES NO CONSTITUTIVAS DE FACTOR SALARIAL"/>
  </r>
  <r>
    <x v="16"/>
    <s v="440300"/>
    <x v="85"/>
    <s v="202400000000120"/>
    <x v="2"/>
    <s v="4403"/>
    <s v="1000"/>
    <s v="0003"/>
    <s v="20113A"/>
    <s v="0000"/>
    <n v="11"/>
    <s v="C"/>
    <s v="INCREMENTO DE LA INVESTIGACIÓN APLICADA, PARTICIPATIVA Y TERRITORIAL PARA DAR RESPUESTAS EFECTIVAS Y OPORTUNAS A LAS PERSONAS Y FAMILIAS QUE BUSCAN A PERSONAS DADAS POR DESAPARECIDAS EN CONTEXTO Y EN RAZÓN DEL CONFLICTO ARMADO A NIVEL  NACIONAL"/>
    <n v="0"/>
    <n v="880000000"/>
    <n v="0"/>
    <n v="880000000"/>
    <n v="867952518.25999999"/>
    <n v="867952518.25999999"/>
    <n v="96948"/>
    <n v="96948"/>
    <s v="Nacion"/>
    <s v="Búsqueda humanitaria de personas dadas por desaparecidas en el contexto y en razón del conflicto armado en Colombia"/>
    <s v="2. SEGURIDAD HUMANA Y JUSTICIA SOCIAL / A. FORTALECIMIENTO DE LA BÚSQUEDA DE PERSONAS DADAS POR DESAPARECIDAS"/>
  </r>
  <r>
    <x v="19"/>
    <s v="190300"/>
    <x v="128"/>
    <s v="2018011000105"/>
    <x v="2"/>
    <s v="1901"/>
    <s v="0300"/>
    <s v="0012"/>
    <s v="20201C"/>
    <s v="0000"/>
    <n v="21"/>
    <s v="P"/>
    <s v="RENOVACIÓN TECNOLÓGICA DE LOS LABORATORIOS DEL INS  NACIONAL"/>
    <n v="883000000"/>
    <n v="0"/>
    <n v="0"/>
    <n v="883000000"/>
    <n v="883000000"/>
    <n v="862719874.5"/>
    <n v="0"/>
    <n v="0"/>
    <s v="Propios"/>
    <s v="Salud pública y prestación de servicios  "/>
    <s v="2. SEGURIDAD HUMANA Y JUSTICIA SOCIAL / C. MÁS GOBERNANZA Y GOBERNABILIDAD, MEJORES SISTEMAS DE INFORMACIÓN EN SALUD"/>
  </r>
  <r>
    <x v="4"/>
    <s v="160102"/>
    <x v="84"/>
    <m/>
    <x v="0"/>
    <s v="0008"/>
    <s v="0001"/>
    <s v="0000"/>
    <s v=""/>
    <s v="0000"/>
    <n v="16"/>
    <s v="S"/>
    <s v="IMPUESTOS"/>
    <n v="866000000"/>
    <n v="32000000"/>
    <n v="14711199"/>
    <n v="883288801"/>
    <n v="878354675.48000002"/>
    <n v="878354675.48000002"/>
    <n v="878354675.48000002"/>
    <n v="878354675.48000002"/>
    <s v="Nacion"/>
    <s v="Gastos Generales"/>
    <s v="IMPUESTOS"/>
  </r>
  <r>
    <x v="19"/>
    <s v="190300"/>
    <x v="128"/>
    <s v="2017011000381"/>
    <x v="2"/>
    <s v="1901"/>
    <s v="0300"/>
    <s v="0015"/>
    <s v="20201C"/>
    <s v="0000"/>
    <n v="10"/>
    <s v="C"/>
    <s v="FORTALECIMIENTO DEL ANÁLISIS DE INFORMACIÓN EN SALUD PARA LA TOMA DE DECISIONES EN EL ÁMBITO  NACIONAL"/>
    <n v="885743535"/>
    <n v="0"/>
    <n v="0"/>
    <n v="885743535"/>
    <n v="880526750"/>
    <n v="879964660.79999995"/>
    <n v="875426031.29999995"/>
    <n v="875426031.29999995"/>
    <s v="Nacion"/>
    <s v="Salud pública y prestación de servicios  "/>
    <s v="2. SEGURIDAD HUMANA Y JUSTICIA SOCIAL / C. MÁS GOBERNANZA Y GOBERNABILIDAD, MEJORES SISTEMAS DE INFORMACIÓN EN SALUD"/>
  </r>
  <r>
    <x v="19"/>
    <s v="190300"/>
    <x v="128"/>
    <s v="2019011000030"/>
    <x v="2"/>
    <s v="1999"/>
    <s v="0300"/>
    <s v="0006"/>
    <s v="53105B"/>
    <s v="0000"/>
    <n v="10"/>
    <s v="C"/>
    <s v="FORTALECIMIENTO ENTORNO LABORAL SALUDABLE DEL INSTITUTO NACIONAL DE SALUD   NACIONAL"/>
    <n v="890000000"/>
    <n v="0"/>
    <n v="0"/>
    <n v="890000000"/>
    <n v="889475615"/>
    <n v="861355615"/>
    <n v="684618939"/>
    <n v="684618939"/>
    <s v="Nacion"/>
    <s v="Fortalecimiento de la gestión y dirección del Sector Salud y Protección Social"/>
    <s v="5. CONVERGENCIA REGIONAL / B. ENTIDADES PÚBLICAS TERRITORIALES Y NACIONALES FORTALECIDAS"/>
  </r>
  <r>
    <x v="10"/>
    <s v="224200"/>
    <x v="44"/>
    <m/>
    <x v="0"/>
    <s v="0002"/>
    <s v="0000"/>
    <s v="0000"/>
    <s v=""/>
    <s v="0000"/>
    <n v="20"/>
    <s v="P"/>
    <s v="ADQUISICIÓN DE BIENES  Y SERVICIOS"/>
    <n v="891415062"/>
    <n v="0"/>
    <n v="0"/>
    <n v="891415062"/>
    <n v="886435061.07000005"/>
    <n v="886435061.07000005"/>
    <n v="758591970.25"/>
    <n v="758591970.25"/>
    <s v="Propios"/>
    <s v="Gastos Generales"/>
    <s v="ADQUISICIÓN DE BIENES  Y SERVICIOS"/>
  </r>
  <r>
    <x v="18"/>
    <s v="030101"/>
    <x v="30"/>
    <s v="2022011000063"/>
    <x v="2"/>
    <s v="0301"/>
    <s v="1000"/>
    <s v="0034"/>
    <s v="53105B"/>
    <s v="0000"/>
    <n v="10"/>
    <s v="C"/>
    <s v="MEJORAMIENTO DE LOS RESULTADOS DE LA GESTION PUBLICA TERRITORIAL A NIVEL   NACIONAL"/>
    <n v="0"/>
    <n v="2500000000"/>
    <n v="1607100801"/>
    <n v="892899199"/>
    <n v="816165865"/>
    <n v="771017146"/>
    <n v="765317146"/>
    <n v="733250479"/>
    <s v="Nacion"/>
    <s v="Mejoramiento de la planeación territorial, sectorial y de inversión pública"/>
    <s v="5. CONVERGENCIA REGIONAL / B. ENTIDADES PÚBLICAS TERRITORIALES Y NACIONALES FORTALECIDAS"/>
  </r>
  <r>
    <x v="21"/>
    <s v="330700"/>
    <x v="57"/>
    <s v="202300000000184"/>
    <x v="2"/>
    <s v="3399"/>
    <s v="1603"/>
    <s v="0006"/>
    <s v="20302D"/>
    <s v="0000"/>
    <n v="10"/>
    <s v="C"/>
    <s v="IMPLEMENTACIÓN DE LA INFRAESTRUCTURA, FÍSICA, TECNOLÓGICA Y DE COMUNICACIONES DEL INSTITUTO CARO Y CUERVO  BOGOTÁ, CHÍA"/>
    <n v="1225011600"/>
    <n v="0"/>
    <n v="327119329"/>
    <n v="897892271"/>
    <n v="895859983.88"/>
    <n v="895859983.88"/>
    <n v="893559983.88"/>
    <n v="705063418.60000002"/>
    <s v="Nacion"/>
    <s v="Fortalecimiento de la gestión y dirección del Sector Cultura "/>
    <s v="2. SEGURIDAD HUMANA Y JUSTICIA SOCIAL / D. GOBERNANZA CULTURAL"/>
  </r>
  <r>
    <x v="19"/>
    <s v="191000"/>
    <x v="125"/>
    <m/>
    <x v="0"/>
    <s v="0003"/>
    <s v="0010"/>
    <s v="0000"/>
    <s v=""/>
    <s v="0000"/>
    <n v="20"/>
    <s v="P"/>
    <s v="SENTENCIAS Y CONCILIACIONES"/>
    <n v="900000000"/>
    <n v="0"/>
    <n v="0"/>
    <n v="900000000"/>
    <n v="111991542"/>
    <n v="111991542"/>
    <n v="111991542"/>
    <n v="111991542"/>
    <s v="Propios"/>
    <s v="Transferencias"/>
    <s v="SENTENCIAS Y CONCILIACIONES"/>
  </r>
  <r>
    <x v="6"/>
    <s v="120400"/>
    <x v="7"/>
    <m/>
    <x v="0"/>
    <s v="0003"/>
    <s v="0004"/>
    <s v="0002"/>
    <s v="0012"/>
    <s v="0000"/>
    <n v="20"/>
    <s v="P"/>
    <s v="INCAPACIDADES Y LICENCIAS DE MATERNIDAD Y PATERNIDAD (NO DE PENSIONES)"/>
    <n v="900000000"/>
    <n v="0"/>
    <n v="0"/>
    <n v="900000000"/>
    <n v="448780292"/>
    <n v="448780292"/>
    <n v="448780292"/>
    <n v="448780292"/>
    <s v="Propios"/>
    <s v="Transferencias"/>
    <s v="INCAPACIDADES Y LICENCIAS DE MATERNIDAD Y PATERNIDAD (NO DE PENSIONES)"/>
  </r>
  <r>
    <x v="2"/>
    <s v="131000"/>
    <x v="192"/>
    <m/>
    <x v="0"/>
    <s v="0003"/>
    <s v="0002"/>
    <s v="0002"/>
    <s v=""/>
    <s v="0000"/>
    <n v="10"/>
    <s v="C"/>
    <s v="A ORGANIZACIONES INTERNACIONALES"/>
    <n v="900000000"/>
    <n v="0"/>
    <n v="0"/>
    <n v="900000000"/>
    <n v="452350446.48000002"/>
    <n v="452350446.48000002"/>
    <n v="452350446.48000002"/>
    <n v="452350446.48000002"/>
    <s v="Nacion"/>
    <s v="Transferencias"/>
    <s v="A ORGANIZACIONES INTERNACIONALES"/>
  </r>
  <r>
    <x v="4"/>
    <s v="150700"/>
    <x v="158"/>
    <m/>
    <x v="0"/>
    <s v="0005"/>
    <s v="0000"/>
    <s v="0000"/>
    <s v=""/>
    <s v="0000"/>
    <n v="21"/>
    <s v="P"/>
    <s v="GASTOS DE COMERCIALIZACIÓN Y PRODUCCIÓN"/>
    <n v="0"/>
    <n v="900000000"/>
    <n v="0"/>
    <n v="900000000"/>
    <n v="873488690.30999994"/>
    <n v="873488690.30999994"/>
    <n v="873488690.30999994"/>
    <n v="774633755.65999997"/>
    <s v="Propios"/>
    <s v="Gastos de Comercialización y Produción"/>
    <s v="GASTOS DE COMERCIALIZACIÓN Y PRODUCCIÓN"/>
  </r>
  <r>
    <x v="10"/>
    <s v="223800"/>
    <x v="16"/>
    <m/>
    <x v="0"/>
    <s v="0001"/>
    <s v="0002"/>
    <s v="0001"/>
    <s v=""/>
    <s v="0000"/>
    <n v="10"/>
    <s v="C"/>
    <s v="SALARIO"/>
    <n v="743605712"/>
    <n v="327222880"/>
    <n v="169505092"/>
    <n v="901323500"/>
    <n v="693137388"/>
    <n v="693137388"/>
    <n v="693137388"/>
    <n v="693137388"/>
    <s v="Nacion"/>
    <s v="Gastos de Personal"/>
    <s v="SALARIO"/>
  </r>
  <r>
    <x v="16"/>
    <s v="440101"/>
    <x v="24"/>
    <m/>
    <x v="0"/>
    <s v="0008"/>
    <s v="0004"/>
    <s v="0001"/>
    <s v=""/>
    <s v="0000"/>
    <n v="11"/>
    <s v="S"/>
    <s v="CUOTA DE FISCALIZACIÓN Y AUDITAJE"/>
    <n v="903000000"/>
    <n v="0"/>
    <n v="0"/>
    <n v="903000000"/>
    <n v="903000000"/>
    <n v="903000000"/>
    <n v="903000000"/>
    <n v="903000000"/>
    <s v="Nacion"/>
    <s v="Gastos Generales"/>
    <s v="CUOTA DE FISCALIZACIÓN Y AUDITAJE"/>
  </r>
  <r>
    <x v="4"/>
    <s v="160102"/>
    <x v="84"/>
    <m/>
    <x v="0"/>
    <s v="0007"/>
    <s v="0001"/>
    <s v="0000"/>
    <s v=""/>
    <s v="0000"/>
    <n v="16"/>
    <s v="S"/>
    <s v="CESANTÍAS"/>
    <n v="1400000000"/>
    <n v="0"/>
    <n v="496994766"/>
    <n v="903005234"/>
    <n v="903005233.82000005"/>
    <n v="903005233.82000005"/>
    <n v="903005233.82000005"/>
    <n v="864417720"/>
    <s v="Nacion"/>
    <s v="Transferencias"/>
    <s v="CESANTÍAS"/>
  </r>
  <r>
    <x v="6"/>
    <s v="120101"/>
    <x v="22"/>
    <s v="2020011000062"/>
    <x v="2"/>
    <s v="1202"/>
    <s v="0800"/>
    <s v="0014"/>
    <s v="20111D1"/>
    <s v="0000"/>
    <n v="15"/>
    <s v="S"/>
    <s v="MEJORAMIENTO DEL ACCESO A LA JUSTICIA LOCAL Y RURAL A NIVEL  NACIONAL"/>
    <n v="905264500"/>
    <n v="0"/>
    <n v="0"/>
    <n v="905264500"/>
    <n v="779036560"/>
    <n v="779036560"/>
    <n v="779036560"/>
    <n v="779036560"/>
    <s v="Nacion"/>
    <s v="Promoción al acceso a la justicia"/>
    <s v="2. SEGURIDAD HUMANA Y JUSTICIA SOCIAL / D. CAPACIDADES Y LA OFERTA DEL SISTEMA DE JUSTICIA - ACCESO EFECTIVO A LA JUSTICIA"/>
  </r>
  <r>
    <x v="10"/>
    <s v="224100"/>
    <x v="165"/>
    <m/>
    <x v="0"/>
    <s v="0001"/>
    <s v="0001"/>
    <s v="0003"/>
    <s v=""/>
    <s v="0000"/>
    <n v="10"/>
    <s v="C"/>
    <s v="REMUNERACIONES NO CONSTITUTIVAS DE FACTOR SALARIAL"/>
    <n v="399502515"/>
    <n v="509454930"/>
    <n v="0"/>
    <n v="908957445"/>
    <n v="731343318"/>
    <n v="731343318"/>
    <n v="731343318"/>
    <n v="726852613"/>
    <s v="Nacion"/>
    <s v="Gastos de Personal"/>
    <s v="REMUNERACIONES NO CONSTITUTIVAS DE FACTOR SALARIAL"/>
  </r>
  <r>
    <x v="2"/>
    <s v="130900"/>
    <x v="183"/>
    <m/>
    <x v="0"/>
    <s v="0001"/>
    <s v="0001"/>
    <s v="0003"/>
    <s v=""/>
    <s v="0000"/>
    <n v="20"/>
    <s v="P"/>
    <s v="REMUNERACIONES NO CONSTITUTIVAS DE FACTOR SALARIAL"/>
    <n v="909000000"/>
    <n v="0"/>
    <n v="0"/>
    <n v="909000000"/>
    <n v="852685205"/>
    <n v="852685205"/>
    <n v="852685205"/>
    <n v="852076127"/>
    <s v="Propios"/>
    <s v="Gastos de Personal"/>
    <s v="REMUNERACIONES NO CONSTITUTIVAS DE FACTOR SALARIAL"/>
  </r>
  <r>
    <x v="24"/>
    <s v="370400"/>
    <x v="108"/>
    <m/>
    <x v="0"/>
    <s v="0001"/>
    <s v="0001"/>
    <s v="0002"/>
    <s v=""/>
    <s v="0000"/>
    <n v="10"/>
    <s v="C"/>
    <s v="CONTRIBUCIONES INHERENTES A LA NÓMINA"/>
    <n v="864200000"/>
    <n v="46000000"/>
    <n v="0"/>
    <n v="910200000"/>
    <n v="878281546"/>
    <n v="878281546"/>
    <n v="877684846"/>
    <n v="877684846"/>
    <s v="Nacion"/>
    <s v="Gastos de Personal"/>
    <s v="CONTRIBUCIONES INHERENTES A LA NÓMINA"/>
  </r>
  <r>
    <x v="28"/>
    <s v="360101"/>
    <x v="91"/>
    <m/>
    <x v="0"/>
    <s v="0003"/>
    <s v="0004"/>
    <s v="0002"/>
    <s v="0053"/>
    <s v="0000"/>
    <n v="16"/>
    <s v="C"/>
    <s v="FONDO DE PENSIONES PÚBLICAS DEL NIVEL NACIONAL - COMPAÑÍA DE INFORMACIONES AUDIOVISUALES (DE PENSIONES)"/>
    <n v="915711000"/>
    <n v="0"/>
    <n v="0"/>
    <n v="915711000"/>
    <n v="915711000"/>
    <n v="915711000"/>
    <n v="536006756.36000001"/>
    <n v="535993638.86000001"/>
    <s v="Nacion"/>
    <s v="Transferencias"/>
    <s v="FONDO DE PENSIONES PÚBLICAS DEL NIVEL NACIONAL - COMPAÑÍA DE INFORMACIONES AUDIOVISUALES (DE PENSIONES)"/>
  </r>
  <r>
    <x v="10"/>
    <s v="225726"/>
    <x v="206"/>
    <m/>
    <x v="0"/>
    <s v="0003"/>
    <s v="0003"/>
    <s v="0004"/>
    <s v="0008"/>
    <s v="0000"/>
    <n v="10"/>
    <s v="C"/>
    <s v="LEY 30 DE 1992, ARTICULO 87 - DISTRIBUCIÓN CESU"/>
    <n v="916499060"/>
    <n v="0"/>
    <n v="0"/>
    <n v="916499060"/>
    <n v="916499060"/>
    <n v="916499060"/>
    <n v="916499060"/>
    <n v="916499060"/>
    <s v="Nacion"/>
    <s v="Transferencias"/>
    <s v="LEY 30 DE 1992, ARTICULO 87 - DISTRIBUCIÓN CESU"/>
  </r>
  <r>
    <x v="17"/>
    <s v="040300"/>
    <x v="28"/>
    <m/>
    <x v="0"/>
    <s v="0008"/>
    <s v="0004"/>
    <s v="0001"/>
    <s v=""/>
    <s v="0000"/>
    <n v="20"/>
    <s v="P"/>
    <s v="CUOTA DE FISCALIZACIÓN Y AUDITAJE"/>
    <n v="917000000"/>
    <n v="0"/>
    <n v="0"/>
    <n v="917000000"/>
    <n v="917000000"/>
    <n v="917000000"/>
    <n v="917000000"/>
    <n v="917000000"/>
    <s v="Propios"/>
    <s v="Gastos Generales"/>
    <s v="CUOTA DE FISCALIZACIÓN Y AUDITAJE"/>
  </r>
  <r>
    <x v="0"/>
    <s v="171500"/>
    <x v="14"/>
    <m/>
    <x v="0"/>
    <s v="0001"/>
    <s v="0001"/>
    <s v="0003"/>
    <s v=""/>
    <s v="0000"/>
    <n v="10"/>
    <s v="C"/>
    <s v="REMUNERACIONES NO CONSTITUTIVAS DE FACTOR SALARIAL"/>
    <n v="1584266000"/>
    <n v="0"/>
    <n v="667000000"/>
    <n v="917266000"/>
    <n v="917266000"/>
    <n v="727191748"/>
    <n v="727191748"/>
    <n v="727191748"/>
    <s v="Nacion"/>
    <s v="Gastos de Personal"/>
    <s v="REMUNERACIONES NO CONSTITUTIVAS DE FACTOR SALARIAL"/>
  </r>
  <r>
    <x v="17"/>
    <s v="040300"/>
    <x v="28"/>
    <m/>
    <x v="0"/>
    <s v="0008"/>
    <s v="0004"/>
    <s v="0001"/>
    <s v=""/>
    <s v="0000"/>
    <n v="10"/>
    <s v="S"/>
    <s v="CUOTA DE FISCALIZACIÓN Y AUDITAJE"/>
    <n v="0"/>
    <n v="917277781"/>
    <n v="0"/>
    <n v="917277781"/>
    <n v="917277781"/>
    <n v="917277781"/>
    <n v="0"/>
    <n v="0"/>
    <s v="Nacion"/>
    <s v="Gastos Generales"/>
    <s v="CUOTA DE FISCALIZACIÓN Y AUDITAJE"/>
  </r>
  <r>
    <x v="4"/>
    <s v="150103"/>
    <x v="77"/>
    <m/>
    <x v="0"/>
    <s v="0003"/>
    <s v="0004"/>
    <s v="0002"/>
    <s v="0012"/>
    <s v="0000"/>
    <n v="10"/>
    <s v="C"/>
    <s v="INCAPACIDADES Y LICENCIAS DE MATERNIDAD Y PATERNIDAD (NO DE PENSIONES)"/>
    <n v="318000000"/>
    <n v="600000000"/>
    <n v="0"/>
    <n v="918000000"/>
    <n v="851144529.14999998"/>
    <n v="851144529.14999998"/>
    <n v="851144529.14999998"/>
    <n v="851144529.14999998"/>
    <s v="Nacion"/>
    <s v="Transferencias"/>
    <s v="INCAPACIDADES Y LICENCIAS DE MATERNIDAD Y PATERNIDAD (NO DE PENSIONES)"/>
  </r>
  <r>
    <x v="7"/>
    <s v="240200"/>
    <x v="75"/>
    <s v="2018011000475"/>
    <x v="2"/>
    <s v="2401"/>
    <s v="0600"/>
    <s v="0100"/>
    <s v="51102D"/>
    <s v="0000"/>
    <n v="11"/>
    <s v="C"/>
    <s v="CONSTRUCCIÓN , MEJORAMIENTO Y MANTENIMIENTO DE LA CARRETERA CLUB CAMPESTRE –ARMENIA – PEREIRA – CHINCHINA – LA MANUELA  - LA FELISA Y VARIANTES, TRONCAL DEL EJE CAFETERO.     QUINDIO, RISARALDA, CALDAS, VALLE DEL CAUCA"/>
    <n v="0"/>
    <n v="2000000000"/>
    <n v="1081351311"/>
    <n v="918648689"/>
    <n v="918648689"/>
    <n v="918648689"/>
    <n v="0"/>
    <n v="0"/>
    <s v="Nacion"/>
    <s v="Infraestructura red vial primaria"/>
    <s v="5. CONVERGENCIA REGIONAL /D. INTEGRACIÓN DE TERRITORIOS BAJO EL PRINCIPIO DE LA CONECTIVIDAD FÍSICA Y LA MULTIMODALIDAD"/>
  </r>
  <r>
    <x v="24"/>
    <s v="370102"/>
    <x v="70"/>
    <m/>
    <x v="0"/>
    <s v="0001"/>
    <s v="0001"/>
    <s v="0003"/>
    <s v=""/>
    <s v="0000"/>
    <n v="10"/>
    <s v="C"/>
    <s v="REMUNERACIONES NO CONSTITUTIVAS DE FACTOR SALARIAL"/>
    <n v="320000000"/>
    <n v="650000000"/>
    <n v="50000000"/>
    <n v="920000000"/>
    <n v="920000000"/>
    <n v="648114152"/>
    <n v="646281249"/>
    <n v="646281249"/>
    <s v="Nacion"/>
    <s v="Gastos de Personal"/>
    <s v="REMUNERACIONES NO CONSTITUTIVAS DE FACTOR SALARIAL"/>
  </r>
  <r>
    <x v="1"/>
    <s v="110200"/>
    <x v="31"/>
    <s v="2021011000101"/>
    <x v="2"/>
    <s v="1103"/>
    <s v="1002"/>
    <s v="0007"/>
    <s v="703010"/>
    <s v="0000"/>
    <n v="21"/>
    <s v="P"/>
    <s v="IMPLEMENTACION DE MEDIDAS DE ATENCION Y REPARACION INTEGRAL A VICTIMAS EN EL EXTERIOR EN EL MARCO DE COMPETENCIAS DEL MINISTERIO DE RELACIONES EXTERIORES  NACIONAL"/>
    <n v="920105000"/>
    <n v="0"/>
    <n v="0"/>
    <n v="920105000"/>
    <n v="917048120.65999997"/>
    <n v="917048120.65999997"/>
    <n v="917048120.65999997"/>
    <n v="917048120.65999997"/>
    <s v="Propios"/>
    <s v="Política migratoria y servicio al ciudadano"/>
    <s v="7. ACTORES DIFERENCIALES PARA EL CAMBIO / 1. REPARACIÓN TRANSFORMADORA"/>
  </r>
  <r>
    <x v="14"/>
    <s v="050101"/>
    <x v="181"/>
    <s v="202300000000076"/>
    <x v="2"/>
    <s v="0505"/>
    <s v="1000"/>
    <s v="0005"/>
    <s v="53105B"/>
    <s v="0000"/>
    <n v="11"/>
    <s v="C"/>
    <s v="FORMULACIÓN CONSOLIDACIÓN DE LAS CAPACIDADES DE GESTIÓN Y DESEMPEÑO DE LAS ENTIDADES Y SERVIDORES PÚBLICOS DEL NIVEL TERRITORIAL Y NACIONAL PARA RECUPERAR LA CONFIANZA DE LA CIUDADANÍA EN EL ESTADO -  NACIONAL  NACIONAL"/>
    <n v="0"/>
    <n v="1061420000"/>
    <n v="140865604"/>
    <n v="920554396"/>
    <n v="880887728"/>
    <n v="880887728"/>
    <n v="880887728"/>
    <n v="876349328"/>
    <s v="Nacion"/>
    <s v="Fortalecimiento de la Gestión Pública en las Entidades Nacionales y Territoriales"/>
    <s v="5. CONVERGENCIA REGIONAL / B. ENTIDADES PÚBLICAS TERRITORIALES Y NACIONALES FORTALECIDAS"/>
  </r>
  <r>
    <x v="10"/>
    <s v="224100"/>
    <x v="165"/>
    <m/>
    <x v="0"/>
    <s v="0001"/>
    <s v="0002"/>
    <s v="0002"/>
    <s v=""/>
    <s v="0000"/>
    <n v="20"/>
    <s v="P"/>
    <s v="CONTRIBUCIONES INHERENTES A LA NÓMINA"/>
    <n v="922838463"/>
    <n v="0"/>
    <n v="0"/>
    <n v="922838463"/>
    <n v="856850583"/>
    <n v="856598858"/>
    <n v="856598858"/>
    <n v="852883172"/>
    <s v="Propios"/>
    <s v="Gastos de Personal"/>
    <s v="CONTRIBUCIONES INHERENTES A LA NÓMINA"/>
  </r>
  <r>
    <x v="4"/>
    <s v="151201"/>
    <x v="142"/>
    <m/>
    <x v="0"/>
    <s v="0001"/>
    <s v="0001"/>
    <s v="0003"/>
    <s v=""/>
    <s v="0000"/>
    <n v="20"/>
    <s v="P"/>
    <s v="REMUNERACIONES NO CONSTITUTIVAS DE FACTOR SALARIAL"/>
    <n v="923000000"/>
    <n v="0"/>
    <n v="0"/>
    <n v="923000000"/>
    <n v="710010923"/>
    <n v="710010923"/>
    <n v="710010923"/>
    <n v="707947953"/>
    <s v="Propios"/>
    <s v="Gastos de Personal"/>
    <s v="REMUNERACIONES NO CONSTITUTIVAS DE FACTOR SALARIAL"/>
  </r>
  <r>
    <x v="0"/>
    <s v="171700"/>
    <x v="62"/>
    <s v="202300000000222"/>
    <x v="2"/>
    <s v="1704"/>
    <s v="1100"/>
    <s v="0021"/>
    <s v="10106A"/>
    <s v="0000"/>
    <n v="14"/>
    <s v="C"/>
    <s v="FORTALECIMIENTO DE LAS SOLUCIONES TECNOLÓGICAS PARA LA TRANSFORMACIÓN DIGITAL DE LOS PROCESOS INSTITUCIONALES A NIVEL  NACIONAL"/>
    <n v="923000000"/>
    <n v="0"/>
    <n v="0"/>
    <n v="923000000"/>
    <n v="923000000"/>
    <n v="923000000"/>
    <n v="923000000"/>
    <n v="923000000"/>
    <s v="Nacion"/>
    <s v="Ordenamiento social y uso productivo del territorio rural"/>
    <s v="1. ORDENAMIENTO DEL TERRITORIO ALREDEDOR DEL AGUA Y JUSTICIA AMBIENTAL / A. ACCESO Y FORMALIZACIÓN DE LA PROPIEDAD"/>
  </r>
  <r>
    <x v="1"/>
    <s v="110200"/>
    <x v="31"/>
    <s v="2022011000092"/>
    <x v="2"/>
    <s v="1199"/>
    <s v="1002"/>
    <s v="0007"/>
    <s v="53105B"/>
    <s v="0000"/>
    <n v="21"/>
    <s v="P"/>
    <s v="IMPLEMENTACION SISTEMA INTEGRADO DE GESTION EN LAS EMBAJADAS Y CONSULADOS DE COLOMBIA EN EL EXTERIOR  NACIONAL"/>
    <n v="924896240"/>
    <n v="0"/>
    <n v="0"/>
    <n v="924896240"/>
    <n v="814291498.45000005"/>
    <n v="814291498.45000005"/>
    <n v="814291498.45000005"/>
    <n v="756142098.45000005"/>
    <s v="Propios"/>
    <s v="Fortalecimiento de la gestión y dirección del Sector Relaciones Exteriores"/>
    <s v="5. CONVERGENCIA REGIONAL / B. ENTIDADES PÚBLICAS TERRITORIALES Y NACIONALES FORTALECIDAS"/>
  </r>
  <r>
    <x v="5"/>
    <s v="021300"/>
    <x v="67"/>
    <m/>
    <x v="0"/>
    <s v="0001"/>
    <s v="0001"/>
    <s v="0003"/>
    <s v=""/>
    <s v="0000"/>
    <n v="10"/>
    <s v="C"/>
    <s v="REMUNERACIONES NO CONSTITUTIVAS DE FACTOR SALARIAL"/>
    <n v="925000000"/>
    <n v="0"/>
    <n v="0"/>
    <n v="925000000"/>
    <n v="535748525.17000002"/>
    <n v="535748525.17000002"/>
    <n v="535748525.17000002"/>
    <n v="535748525.17000002"/>
    <s v="Nacion"/>
    <s v="Gastos de Personal"/>
    <s v="REMUNERACIONES NO CONSTITUTIVAS DE FACTOR SALARIAL"/>
  </r>
  <r>
    <x v="10"/>
    <s v="224100"/>
    <x v="165"/>
    <m/>
    <x v="0"/>
    <s v="0003"/>
    <s v="0003"/>
    <s v="0001"/>
    <s v="0999"/>
    <s v="0000"/>
    <n v="10"/>
    <s v="C"/>
    <s v="OTRAS TRANSFERENCIAS - DISTRIBUCIÓN PREVIO CONCEPTO DGPPN"/>
    <n v="3840665865"/>
    <n v="0"/>
    <n v="2912088428"/>
    <n v="928577437"/>
    <n v="0"/>
    <n v="0"/>
    <n v="0"/>
    <n v="0"/>
    <s v="Nacion"/>
    <s v="Transferencias"/>
    <s v="OTRAS TRANSFERENCIAS - DISTRIBUCIÓN PREVIO CONCEPTO DGPPN"/>
  </r>
  <r>
    <x v="27"/>
    <s v="350300"/>
    <x v="124"/>
    <m/>
    <x v="0"/>
    <s v="0003"/>
    <s v="0004"/>
    <s v="0002"/>
    <s v="0029"/>
    <s v="0000"/>
    <n v="20"/>
    <s v="P"/>
    <s v="PLANES COMPLEMENTARIOS DE SALUD (NO DE PENSIONES)."/>
    <n v="819185000"/>
    <n v="111356031"/>
    <n v="0"/>
    <n v="930541031"/>
    <n v="929185000"/>
    <n v="917508900"/>
    <n v="917508900"/>
    <n v="833928375"/>
    <s v="Propios"/>
    <s v="Transferencias"/>
    <s v="PLANES COMPLEMENTARIOS DE SALUD (NO DE PENSIONES)."/>
  </r>
  <r>
    <x v="17"/>
    <s v="040101"/>
    <x v="78"/>
    <s v="2020011000127"/>
    <x v="2"/>
    <s v="0499"/>
    <s v="1003"/>
    <s v="0008"/>
    <s v="53105B"/>
    <s v="0000"/>
    <n v="10"/>
    <s v="C"/>
    <s v="MODERNIZACION DE LA GESTION DOCUMENTAL DEL DANE  NACIONAL"/>
    <n v="1260000000"/>
    <n v="0"/>
    <n v="322866716"/>
    <n v="937133284"/>
    <n v="900983365"/>
    <n v="900983365"/>
    <n v="558316083.33000004"/>
    <n v="558316083.33000004"/>
    <s v="Nacion"/>
    <s v="Fortalecimiento de la gestión y dirección del Sector Información Estadística"/>
    <s v="5. CONVERGENCIA REGIONAL / B. ENTIDADES PÚBLICAS TERRITORIALES Y NACIONALES FORTALECIDAS"/>
  </r>
  <r>
    <x v="7"/>
    <s v="240200"/>
    <x v="75"/>
    <s v="2021011000161"/>
    <x v="2"/>
    <s v="2499"/>
    <s v="0600"/>
    <s v="0028"/>
    <s v="51102D"/>
    <s v="0000"/>
    <n v="11"/>
    <s v="C"/>
    <s v="DIVULGACION Y COMUNICACION DE LA GESTION, INVERSION, ALCANCE Y LOGROS DE LOS PROGRAMAS Y PROYECTOS DEL INVIAS.  NACIONAL"/>
    <n v="1000000000"/>
    <n v="0"/>
    <n v="62505053"/>
    <n v="937494947"/>
    <n v="937494947"/>
    <n v="931494946"/>
    <n v="174741846.97999999"/>
    <n v="174741846.97999999"/>
    <s v="Nacion"/>
    <s v="Fortalecimiento de la gestión y dirección del Sector Transporte"/>
    <s v="5. CONVERGENCIA REGIONAL / D. INTEGRACIÓN DE TERRITORIOS BAJO EL PRINCIPIO DE LA CONECTIVIDAD FÍSICA Y LA MULTIMODALIDAD"/>
  </r>
  <r>
    <x v="24"/>
    <s v="370300"/>
    <x v="107"/>
    <m/>
    <x v="0"/>
    <s v="0002"/>
    <s v="0000"/>
    <s v="0000"/>
    <s v=""/>
    <s v="0000"/>
    <n v="10"/>
    <s v="C"/>
    <s v="ADQUISICIÓN DE BIENES  Y SERVICIOS"/>
    <n v="641700000"/>
    <n v="300000000"/>
    <n v="0"/>
    <n v="941700000"/>
    <n v="938605590.55999994"/>
    <n v="938605580.55999994"/>
    <n v="938439911.46000004"/>
    <n v="938439911.46000004"/>
    <s v="Nacion"/>
    <s v="Gastos Generales"/>
    <s v="ADQUISICIÓN DE BIENES  Y SERVICIOS"/>
  </r>
  <r>
    <x v="19"/>
    <s v="190300"/>
    <x v="128"/>
    <s v="2017011000383"/>
    <x v="2"/>
    <s v="1901"/>
    <s v="0300"/>
    <s v="0013"/>
    <s v="20201C"/>
    <s v="0000"/>
    <n v="21"/>
    <s v="P"/>
    <s v="FORTALECIMIENTO DE LA CAPACIDAD RESOLUTIVA DEL  LABORATORIO NACIONAL DE REFERENCIA Y REDES DE LABORATORIOS DE SALUD PÚBLICA.  NACIONAL"/>
    <n v="944000000"/>
    <n v="0"/>
    <n v="0"/>
    <n v="944000000"/>
    <n v="944000000"/>
    <n v="944000000"/>
    <n v="362552344"/>
    <n v="362552344"/>
    <s v="Propios"/>
    <s v="Salud pública y prestación de servicios  "/>
    <s v="2. SEGURIDAD HUMANA Y JUSTICIA SOCIAL / C. MÁS GOBERNANZA Y GOBERNABILIDAD, MEJORES SISTEMAS DE INFORMACIÓN EN SALUD"/>
  </r>
  <r>
    <x v="19"/>
    <s v="191000"/>
    <x v="125"/>
    <m/>
    <x v="0"/>
    <s v="0003"/>
    <s v="0004"/>
    <s v="0002"/>
    <s v="0012"/>
    <s v="0000"/>
    <n v="20"/>
    <s v="P"/>
    <s v="INCAPACIDADES Y LICENCIAS DE MATERNIDAD Y PATERNIDAD (NO DE PENSIONES)"/>
    <n v="709119000"/>
    <n v="235000000"/>
    <n v="0"/>
    <n v="944119000"/>
    <n v="944119000"/>
    <n v="131717801"/>
    <n v="131717801"/>
    <n v="131717801"/>
    <s v="Propios"/>
    <s v="Transferencias"/>
    <s v="INCAPACIDADES Y LICENCIAS DE MATERNIDAD Y PATERNIDAD (NO DE PENSIONES)"/>
  </r>
  <r>
    <x v="10"/>
    <s v="225722"/>
    <x v="203"/>
    <m/>
    <x v="0"/>
    <s v="0003"/>
    <s v="0003"/>
    <s v="0004"/>
    <s v="0061"/>
    <s v="0000"/>
    <n v="10"/>
    <s v="C"/>
    <s v="A  INSTITUCIONES  DE EDUCACIÓN SUPERIOR PÚBLICAS – DESCUENTO DE MATRÍCULAS POR VOTACIONES (LEY 2019 DE 2020)"/>
    <n v="945000610"/>
    <n v="0"/>
    <n v="0"/>
    <n v="945000610"/>
    <n v="945000610"/>
    <n v="945000610"/>
    <n v="945000610"/>
    <n v="945000610"/>
    <s v="Nacion"/>
    <s v="Transferencias"/>
    <s v="A  INSTITUCIONES  DE EDUCACIÓN SUPERIOR PÚBLICAS – DESCUENTO DE MATRÍCULAS POR VOTACIONES (LEY 2019 DE 2020)"/>
  </r>
  <r>
    <x v="4"/>
    <s v="151000"/>
    <x v="27"/>
    <m/>
    <x v="0"/>
    <s v="0003"/>
    <s v="0004"/>
    <s v="0002"/>
    <s v="0004"/>
    <s v="0000"/>
    <n v="20"/>
    <s v="P"/>
    <s v="BONOS PENSIONALES (DE PENSIONES)"/>
    <n v="946000000"/>
    <n v="0"/>
    <n v="0"/>
    <n v="946000000"/>
    <n v="353456000"/>
    <n v="353456000"/>
    <n v="353456000"/>
    <n v="141520000"/>
    <s v="Propios"/>
    <s v="Transferencias"/>
    <s v="BONOS PENSIONALES (DE PENSIONES)"/>
  </r>
  <r>
    <x v="12"/>
    <s v="210113"/>
    <x v="176"/>
    <m/>
    <x v="0"/>
    <s v="0001"/>
    <s v="0001"/>
    <s v="0002"/>
    <s v=""/>
    <s v="0000"/>
    <n v="10"/>
    <s v="C"/>
    <s v="CONTRIBUCIONES INHERENTES A LA NÓMINA"/>
    <n v="1146100000"/>
    <n v="0"/>
    <n v="200000000"/>
    <n v="946100000"/>
    <n v="740151268"/>
    <n v="740151268"/>
    <n v="740151268"/>
    <n v="740151268"/>
    <s v="Nacion"/>
    <s v="Gastos de Personal"/>
    <s v="CONTRIBUCIONES INHERENTES A LA NÓMINA"/>
  </r>
  <r>
    <x v="28"/>
    <s v="360101"/>
    <x v="91"/>
    <m/>
    <x v="0"/>
    <s v="0003"/>
    <s v="0004"/>
    <s v="0002"/>
    <s v="0066"/>
    <s v="0000"/>
    <n v="10"/>
    <s v="C"/>
    <s v="FONDO DE PENSIONES PÚBLICAS DEL NIVEL NACIONAL - MESADAS PENSIONALES INAT (DE PENSIONES)"/>
    <n v="1814512000"/>
    <n v="0"/>
    <n v="867807905"/>
    <n v="946704095"/>
    <n v="946704095"/>
    <n v="946704095"/>
    <n v="792572043.86000001"/>
    <n v="792543513.44000006"/>
    <s v="Nacion"/>
    <s v="Transferencias"/>
    <s v="FONDO DE PENSIONES PÚBLICAS DEL NIVEL NACIONAL - MESADAS PENSIONALES INAT (DE PENSIONES)"/>
  </r>
  <r>
    <x v="28"/>
    <s v="360101"/>
    <x v="91"/>
    <s v="202300000000111"/>
    <x v="2"/>
    <s v="3602"/>
    <s v="1300"/>
    <s v="0019"/>
    <s v="20306A"/>
    <s v="0000"/>
    <n v="10"/>
    <s v="C"/>
    <s v="FORTALECIMIENTO  A LAS ESTRATEGIAS QUE PERMITAN EL ACCESO DE LA POBLACIÓN A LAS POLÍTICAS DE EMPLEO EN EL TERRITORIO NACIONAL.  NACIONAL"/>
    <n v="1100000000"/>
    <n v="0"/>
    <n v="150923432"/>
    <n v="949076568"/>
    <n v="760888353"/>
    <n v="734548792"/>
    <n v="733094703.65999997"/>
    <n v="667432060.65999997"/>
    <s v="Nacion"/>
    <s v="Generación y formalización del empleo"/>
    <s v="2. SEGURIDAD HUMANA Y JUSTICIA SOCIAL / A. POLÍTICA PÚBLICA DEL TRABAJO DIGNO Y DECENTE"/>
  </r>
  <r>
    <x v="19"/>
    <s v="190106"/>
    <x v="37"/>
    <m/>
    <x v="0"/>
    <s v="0002"/>
    <s v="0000"/>
    <s v="0000"/>
    <s v=""/>
    <s v="0000"/>
    <n v="16"/>
    <s v="C"/>
    <s v="ADQUISICIÓN DE BIENES  Y SERVICIOS"/>
    <n v="949119000"/>
    <n v="0"/>
    <n v="0"/>
    <n v="949119000"/>
    <n v="748039721.23000002"/>
    <n v="748039721.23000002"/>
    <n v="748039721.23000002"/>
    <n v="734001694.22000003"/>
    <s v="Nacion"/>
    <s v="Gastos Generales"/>
    <s v="ADQUISICIÓN DE BIENES  Y SERVICIOS"/>
  </r>
  <r>
    <x v="22"/>
    <s v="400101"/>
    <x v="96"/>
    <m/>
    <x v="0"/>
    <s v="0003"/>
    <s v="0010"/>
    <s v="0000"/>
    <s v=""/>
    <s v="0000"/>
    <n v="10"/>
    <s v="C"/>
    <s v="SENTENCIAS Y CONCILIACIONES"/>
    <n v="950000000"/>
    <n v="0"/>
    <n v="0"/>
    <n v="950000000"/>
    <n v="17608842.109999999"/>
    <n v="17608842.109999999"/>
    <n v="17608842.109999999"/>
    <n v="17608842.109999999"/>
    <s v="Nacion"/>
    <s v="Transferencias"/>
    <s v="SENTENCIAS Y CONCILIACIONES"/>
  </r>
  <r>
    <x v="19"/>
    <s v="191402"/>
    <x v="120"/>
    <m/>
    <x v="0"/>
    <s v="0003"/>
    <s v="0004"/>
    <s v="0002"/>
    <s v="0002"/>
    <s v="0000"/>
    <n v="10"/>
    <s v="C"/>
    <s v="CUOTAS PARTES PENSIONALES (DE PENSIONES)"/>
    <n v="950000000"/>
    <n v="0"/>
    <n v="0"/>
    <n v="950000000"/>
    <n v="950000000"/>
    <n v="949999999"/>
    <n v="949999999"/>
    <n v="949999999"/>
    <s v="Nacion"/>
    <s v="Transferencias"/>
    <s v="CUOTAS PARTES PENSIONALES (DE PENSIONES)"/>
  </r>
  <r>
    <x v="12"/>
    <s v="210101"/>
    <x v="19"/>
    <s v="202300000000335"/>
    <x v="2"/>
    <s v="2106"/>
    <s v="1900"/>
    <s v="0023"/>
    <s v="40302B"/>
    <s v="0000"/>
    <n v="11"/>
    <s v="C"/>
    <s v="CONSOLIDACIÓN POSICIONAMIENTO Y GESTIÓN INTERNACIONAL DEL SECTOR MINERO ENERGÉTICO PARA LA TRANSICIÓN ENERGÉTICA JUSTA EN COLOMBIA  NACIONAL"/>
    <n v="950000000"/>
    <n v="0"/>
    <n v="0"/>
    <n v="950000000"/>
    <n v="874499999"/>
    <n v="867627476"/>
    <n v="866992132"/>
    <n v="854926760"/>
    <s v="Nacion"/>
    <s v="Gestión de la información en el sector minero energético"/>
    <s v="4. TRANSFORMACIÓN PRODUCTIVA, INTERNACIONALIZACIÓN Y ACCIÓN CLÍMATICA / B. EFICIENCIA ENERGÉTICA Y DEL MERCADO COMO FACTOR DE DESARROLLO ECONÓMICO"/>
  </r>
  <r>
    <x v="4"/>
    <s v="151000"/>
    <x v="27"/>
    <m/>
    <x v="0"/>
    <s v="0008"/>
    <s v="0001"/>
    <s v="0000"/>
    <s v=""/>
    <s v="0000"/>
    <n v="20"/>
    <s v="P"/>
    <s v="IMPUESTOS"/>
    <n v="958000000"/>
    <n v="0"/>
    <n v="6540000"/>
    <n v="951460000"/>
    <n v="944998863"/>
    <n v="944998863"/>
    <n v="944998863"/>
    <n v="944998863"/>
    <s v="Propios"/>
    <s v="Gastos Generales"/>
    <s v="IMPUESTOS"/>
  </r>
  <r>
    <x v="4"/>
    <s v="151100"/>
    <x v="81"/>
    <m/>
    <x v="0"/>
    <s v="0007"/>
    <s v="0001"/>
    <s v="0000"/>
    <s v=""/>
    <s v="0000"/>
    <n v="20"/>
    <s v="P"/>
    <s v="CESANTÍAS"/>
    <n v="457000000"/>
    <n v="500000000"/>
    <n v="0"/>
    <n v="957000000"/>
    <n v="945037047"/>
    <n v="945037047"/>
    <n v="945037047"/>
    <n v="945037047"/>
    <s v="Propios"/>
    <s v="Transferencias"/>
    <s v="CESANTÍAS"/>
  </r>
  <r>
    <x v="2"/>
    <s v="130900"/>
    <x v="183"/>
    <m/>
    <x v="0"/>
    <s v="0001"/>
    <s v="0001"/>
    <s v="0003"/>
    <s v=""/>
    <s v="0000"/>
    <n v="21"/>
    <s v="P"/>
    <s v="REMUNERACIONES NO CONSTITUTIVAS DE FACTOR SALARIAL"/>
    <n v="909000000"/>
    <n v="50000000"/>
    <n v="0"/>
    <n v="959000000"/>
    <n v="814783703"/>
    <n v="814355645"/>
    <n v="814355645"/>
    <n v="814301966"/>
    <s v="Propios"/>
    <s v="Gastos de Personal"/>
    <s v="REMUNERACIONES NO CONSTITUTIVAS DE FACTOR SALARIAL"/>
  </r>
  <r>
    <x v="13"/>
    <s v="323200"/>
    <x v="157"/>
    <m/>
    <x v="0"/>
    <s v="0001"/>
    <s v="0001"/>
    <s v="0002"/>
    <s v=""/>
    <s v="0000"/>
    <n v="10"/>
    <s v="C"/>
    <s v="CONTRIBUCIONES INHERENTES A LA NÓMINA"/>
    <n v="961661800"/>
    <n v="0"/>
    <n v="0"/>
    <n v="961661800"/>
    <n v="961661800"/>
    <n v="961661800"/>
    <n v="961661800"/>
    <n v="961661800"/>
    <s v="Nacion"/>
    <s v="Gastos de Personal"/>
    <s v="CONTRIBUCIONES INHERENTES A LA NÓMINA"/>
  </r>
  <r>
    <x v="10"/>
    <s v="223900"/>
    <x v="69"/>
    <m/>
    <x v="0"/>
    <s v="0002"/>
    <s v="0000"/>
    <s v="0000"/>
    <s v=""/>
    <s v="0000"/>
    <n v="20"/>
    <s v="P"/>
    <s v="ADQUISICIÓN DE BIENES  Y SERVICIOS"/>
    <n v="960506809"/>
    <n v="1882508"/>
    <n v="0"/>
    <n v="962389317"/>
    <n v="962389306"/>
    <n v="962389306"/>
    <n v="960728743.5"/>
    <n v="955978754.5"/>
    <s v="Propios"/>
    <s v="Gastos Generales"/>
    <s v="ADQUISICIÓN DE BIENES  Y SERVICIOS"/>
  </r>
  <r>
    <x v="24"/>
    <s v="370101"/>
    <x v="64"/>
    <s v="202300000000115"/>
    <x v="2"/>
    <s v="3702"/>
    <s v="1000"/>
    <s v="0016"/>
    <s v="20105A"/>
    <s v="0000"/>
    <n v="16"/>
    <s v="C"/>
    <s v="FORTALECIMIENTO DE LA CAPACIDAD DE ARTICULACIÓN TERRITORIAL PARA LA INCORPORACIÓN DE ESTRATEGIAS DE CONVIVENCIA Y SEGURIDAD CIUDADANA INTEGRAL, CORRESPONSABLE, CONTEXTUALIZADA Y PREVENTIVA A NIVEL   NACIONAL"/>
    <n v="963903081"/>
    <n v="0"/>
    <n v="0"/>
    <n v="963903081"/>
    <n v="963903081"/>
    <n v="963903081"/>
    <n v="963903081"/>
    <n v="963903081"/>
    <s v="Nacion"/>
    <s v="Fortalecimiento a la gobernabilidad territorial para la seguridad, convivencia ciudadana, paz y post-conflicto"/>
    <s v="2. SEGURIDAD HUMANA Y JUSTICIA SOCIAL / A. NUEVO MODELO NACIÓN-TERRITORIO PARA LA CONVIVENCIA Y LA SEGURIDAD CIUDADANA"/>
  </r>
  <r>
    <x v="5"/>
    <s v="021100"/>
    <x v="106"/>
    <m/>
    <x v="0"/>
    <s v="0001"/>
    <s v="0001"/>
    <s v="0003"/>
    <s v=""/>
    <s v="0000"/>
    <n v="10"/>
    <s v="C"/>
    <s v="REMUNERACIONES NO CONSTITUTIVAS DE FACTOR SALARIAL"/>
    <n v="967000000"/>
    <n v="0"/>
    <n v="0"/>
    <n v="967000000"/>
    <n v="919552454"/>
    <n v="919552454"/>
    <n v="919552454"/>
    <n v="912554719"/>
    <s v="Nacion"/>
    <s v="Gastos de Personal"/>
    <s v="REMUNERACIONES NO CONSTITUTIVAS DE FACTOR SALARIAL"/>
  </r>
  <r>
    <x v="4"/>
    <s v="160101"/>
    <x v="35"/>
    <m/>
    <x v="0"/>
    <s v="0008"/>
    <s v="0005"/>
    <s v="0000"/>
    <s v=""/>
    <s v="0000"/>
    <n v="10"/>
    <s v="C"/>
    <s v="MULTAS, SANCIONES E INTERESES DE MORA"/>
    <n v="7000000"/>
    <n v="962070510"/>
    <n v="0"/>
    <n v="969070510"/>
    <n v="964280339"/>
    <n v="964280339"/>
    <n v="964280339"/>
    <n v="964280339"/>
    <s v="Nacion"/>
    <s v="Gastos Generales"/>
    <s v="MULTAS, SANCIONES E INTERESES DE MORA"/>
  </r>
  <r>
    <x v="10"/>
    <s v="223400"/>
    <x v="68"/>
    <m/>
    <x v="0"/>
    <s v="0001"/>
    <s v="0001"/>
    <s v="0003"/>
    <s v=""/>
    <s v="0000"/>
    <n v="10"/>
    <s v="C"/>
    <s v="REMUNERACIONES NO CONSTITUTIVAS DE FACTOR SALARIAL"/>
    <n v="779900655"/>
    <n v="189518976"/>
    <n v="0"/>
    <n v="969419631"/>
    <n v="837202892"/>
    <n v="837202892"/>
    <n v="837202892"/>
    <n v="837202892"/>
    <s v="Nacion"/>
    <s v="Gastos de Personal"/>
    <s v="REMUNERACIONES NO CONSTITUTIVAS DE FACTOR SALARIAL"/>
  </r>
  <r>
    <x v="19"/>
    <s v="191401"/>
    <x v="154"/>
    <m/>
    <x v="0"/>
    <s v="0001"/>
    <s v="0001"/>
    <s v="0002"/>
    <s v=""/>
    <s v="0000"/>
    <n v="10"/>
    <s v="C"/>
    <s v="CONTRIBUCIONES INHERENTES A LA NÓMINA"/>
    <n v="978903000"/>
    <n v="0"/>
    <n v="7000000"/>
    <n v="971903000"/>
    <n v="851785101"/>
    <n v="851785101"/>
    <n v="851785101"/>
    <n v="851785101"/>
    <s v="Nacion"/>
    <s v="Gastos de Personal"/>
    <s v="CONTRIBUCIONES INHERENTES A LA NÓMINA"/>
  </r>
  <r>
    <x v="21"/>
    <s v="330700"/>
    <x v="57"/>
    <m/>
    <x v="0"/>
    <s v="0002"/>
    <s v="0000"/>
    <s v="0000"/>
    <s v=""/>
    <s v="0000"/>
    <n v="20"/>
    <s v="P"/>
    <s v="ADQUISICIÓN DE BIENES  Y SERVICIOS"/>
    <n v="973962520"/>
    <n v="0"/>
    <n v="0"/>
    <n v="973962520"/>
    <n v="964580256"/>
    <n v="937823327.22000003"/>
    <n v="720025136.09000003"/>
    <n v="678748252.20000005"/>
    <s v="Propios"/>
    <s v="Gastos Generales"/>
    <s v="ADQUISICIÓN DE BIENES  Y SERVICIOS"/>
  </r>
  <r>
    <x v="3"/>
    <s v="010101"/>
    <x v="32"/>
    <m/>
    <x v="0"/>
    <s v="0008"/>
    <s v="0004"/>
    <s v="0001"/>
    <s v=""/>
    <s v="0000"/>
    <n v="11"/>
    <s v="S"/>
    <s v="CUOTA DE FISCALIZACIÓN Y AUDITAJE"/>
    <n v="980000000"/>
    <n v="0"/>
    <n v="0"/>
    <n v="980000000"/>
    <n v="904382833"/>
    <n v="904382833"/>
    <n v="904382833"/>
    <n v="904382833"/>
    <s v="Nacion"/>
    <s v="Gastos Generales"/>
    <s v="CUOTA DE FISCALIZACIÓN Y AUDITAJE"/>
  </r>
  <r>
    <x v="19"/>
    <s v="191402"/>
    <x v="120"/>
    <s v="202300000000341"/>
    <x v="2"/>
    <s v="1999"/>
    <s v="0300"/>
    <s v="0002"/>
    <s v="53105B"/>
    <s v="0000"/>
    <n v="10"/>
    <s v="C"/>
    <s v="MEJORAMIENTO DE LA GESTIÓN ADMINISTRATIVA Y TECNOLÓGICA DE LA UNIDAD PENSIONES DEL FONDO DE PASIVO SOCIAL DE FERROCARRILES NACIONALES DE COLOMBIA  NACIONAL"/>
    <n v="1180000000"/>
    <n v="0"/>
    <n v="199882902"/>
    <n v="980117098"/>
    <n v="912448758.25"/>
    <n v="888901440.25"/>
    <n v="761436471.13999999"/>
    <n v="543928875.92999995"/>
    <s v="Nacion"/>
    <s v="Fortalecimiento de la gestión y dirección del Sector Salud y Protección Social"/>
    <s v="5. CONVERGENCIA REGIONAL / B. ENTIDADES PÚBLICAS TERRITORIALES Y NACIONALES FORTALECIDAS"/>
  </r>
  <r>
    <x v="7"/>
    <s v="240101"/>
    <x v="82"/>
    <s v="2018011000915"/>
    <x v="2"/>
    <s v="2410"/>
    <s v="0600"/>
    <s v="0012"/>
    <s v="51102D"/>
    <s v="0000"/>
    <n v="11"/>
    <s v="C"/>
    <s v="FORTALECIMIENTO AL MANEJO DE LAS SUSTANCIAS QUÍMICAS Y MERCANCÍAS PELIGROSAS DURANTE SU TRANSPORTE EN LOS DIFERENTES MODOS  NACIONAL"/>
    <n v="1000000000"/>
    <n v="0"/>
    <n v="14707333"/>
    <n v="985292667"/>
    <n v="985292667"/>
    <n v="984930169.89999998"/>
    <n v="982976628.89999998"/>
    <n v="982976628.89999998"/>
    <s v="Nacion"/>
    <s v="Regulación y supervisión de infraestructura y servicios de transporte"/>
    <s v="5. CONVERGENCIA REGIONAL / D. INTEGRACIÓN DE TERRITORIOS BAJO EL PRINCIPIO DE LA CONECTIVIDAD FÍSICA Y LA MULTIMODALIDAD"/>
  </r>
  <r>
    <x v="7"/>
    <s v="240200"/>
    <x v="75"/>
    <s v="2017011000401"/>
    <x v="2"/>
    <s v="2409"/>
    <s v="0600"/>
    <s v="0005"/>
    <s v="20301C"/>
    <s v="0000"/>
    <n v="11"/>
    <s v="C"/>
    <s v="IMPLEMENTACIÓN DE UN SISTEMA DE INFORMACIÓN GEOGRÁFICO DEL INVIAS.  NACIONAL"/>
    <n v="1000000000"/>
    <n v="0"/>
    <n v="13659524"/>
    <n v="986340476"/>
    <n v="986340476"/>
    <n v="986340476"/>
    <n v="394000000"/>
    <n v="394000000"/>
    <s v="Nacion"/>
    <s v="Seguridad de transporte"/>
    <s v="2. SEGURIDAD HUMANA Y JUSTICIA SOCIAL / C. FORTALECIMIENTO DE LA SEGURIDAD VIAL PARA LA PROTECCIÓN DE LA VIDA"/>
  </r>
  <r>
    <x v="10"/>
    <s v="225720"/>
    <x v="198"/>
    <m/>
    <x v="0"/>
    <s v="0003"/>
    <s v="0003"/>
    <s v="0004"/>
    <s v="0008"/>
    <s v="0000"/>
    <n v="10"/>
    <s v="C"/>
    <s v="LEY 30 DE 1992, ARTICULO 87 - DISTRIBUCIÓN CESU"/>
    <n v="988324895"/>
    <n v="0"/>
    <n v="0"/>
    <n v="988324895"/>
    <n v="988324895"/>
    <n v="988324895"/>
    <n v="988324895"/>
    <n v="988324895"/>
    <s v="Nacion"/>
    <s v="Transferencias"/>
    <s v="LEY 30 DE 1992, ARTICULO 87 - DISTRIBUCIÓN CESU"/>
  </r>
  <r>
    <x v="10"/>
    <s v="223400"/>
    <x v="68"/>
    <m/>
    <x v="0"/>
    <s v="0001"/>
    <s v="0002"/>
    <s v="0002"/>
    <s v=""/>
    <s v="0000"/>
    <n v="10"/>
    <s v="C"/>
    <s v="CONTRIBUCIONES INHERENTES A LA NÓMINA"/>
    <n v="444145649"/>
    <n v="545856114"/>
    <n v="0"/>
    <n v="990001763"/>
    <n v="977030500"/>
    <n v="977030500"/>
    <n v="977030500"/>
    <n v="977030500"/>
    <s v="Nacion"/>
    <s v="Gastos de Personal"/>
    <s v="CONTRIBUCIONES INHERENTES A LA NÓMINA"/>
  </r>
  <r>
    <x v="7"/>
    <s v="240101"/>
    <x v="82"/>
    <m/>
    <x v="0"/>
    <s v="0008"/>
    <s v="0004"/>
    <s v="0001"/>
    <s v=""/>
    <s v="0000"/>
    <n v="11"/>
    <s v="S"/>
    <s v="CUOTA DE FISCALIZACIÓN Y AUDITAJE"/>
    <n v="990279000"/>
    <n v="0"/>
    <n v="0"/>
    <n v="990279000"/>
    <n v="981906479"/>
    <n v="981906479"/>
    <n v="981906479"/>
    <n v="981906479"/>
    <s v="Nacion"/>
    <s v="Gastos Generales"/>
    <s v="CUOTA DE FISCALIZACIÓN Y AUDITAJE"/>
  </r>
  <r>
    <x v="4"/>
    <s v="150105"/>
    <x v="33"/>
    <m/>
    <x v="0"/>
    <s v="0008"/>
    <s v="0003"/>
    <s v="0000"/>
    <s v=""/>
    <s v="0000"/>
    <n v="10"/>
    <s v="C"/>
    <s v="TASAS Y DERECHOS ADMINISTRATIVOS"/>
    <n v="921000000"/>
    <n v="70000000"/>
    <n v="0"/>
    <n v="991000000"/>
    <n v="981856163.13999999"/>
    <n v="981856163.13999999"/>
    <n v="899599186.13999999"/>
    <n v="899599186.13999999"/>
    <s v="Nacion"/>
    <s v="Gastos Generales"/>
    <s v="TASAS Y DERECHOS ADMINISTRATIVOS"/>
  </r>
  <r>
    <x v="13"/>
    <s v="321800"/>
    <x v="170"/>
    <s v="202400000000021"/>
    <x v="2"/>
    <s v="3203"/>
    <s v="0900"/>
    <s v="0004"/>
    <s v="10102A"/>
    <s v="0000"/>
    <n v="16"/>
    <s v="S"/>
    <s v="ESTUDIO REGIONAL DEL AGUA SUBTERRÁNEA EN LA CUENCA DEL RÍO TOMARRAZÓN-CAMARONES, DISTRITO DE RIOHACHA,  LA GUAJIRA"/>
    <n v="0"/>
    <n v="991766469"/>
    <n v="0"/>
    <n v="991766469"/>
    <n v="991766469"/>
    <n v="991766469"/>
    <n v="890713264.53999996"/>
    <n v="890713264.53999996"/>
    <s v="Nacion"/>
    <s v="Gestión integral del recurso hídrico"/>
    <s v="1. ORDENAMIENTO DEL TERRITORIO ALREDEDOR DEL AGUA Y JUSTICIA AMBIENTAL / A. CICLO DEL AGUA COMO BASE DEL ORDENAMIENTO TERRITORIAL"/>
  </r>
  <r>
    <x v="10"/>
    <s v="225711"/>
    <x v="207"/>
    <m/>
    <x v="0"/>
    <s v="0003"/>
    <s v="0003"/>
    <s v="0004"/>
    <s v="0008"/>
    <s v="0000"/>
    <n v="10"/>
    <s v="C"/>
    <s v="LEY 30 DE 1992, ARTICULO 87 - DISTRIBUCIÓN CESU"/>
    <n v="992233884"/>
    <n v="0"/>
    <n v="0"/>
    <n v="992233884"/>
    <n v="992233884"/>
    <n v="992233884"/>
    <n v="992233884"/>
    <n v="992233884"/>
    <s v="Nacion"/>
    <s v="Transferencias"/>
    <s v="LEY 30 DE 1992, ARTICULO 87 - DISTRIBUCIÓN CESU"/>
  </r>
  <r>
    <x v="12"/>
    <s v="210101"/>
    <x v="19"/>
    <m/>
    <x v="0"/>
    <s v="0008"/>
    <s v="0004"/>
    <s v="0001"/>
    <s v=""/>
    <s v="0000"/>
    <n v="10"/>
    <s v="S"/>
    <s v="CUOTA DE FISCALIZACIÓN Y AUDITAJE"/>
    <n v="0"/>
    <n v="995633531"/>
    <n v="0"/>
    <n v="995633531"/>
    <n v="995633531"/>
    <n v="995633531"/>
    <n v="0"/>
    <n v="0"/>
    <s v="Nacion"/>
    <s v="Gastos Generales"/>
    <s v="CUOTA DE FISCALIZACIÓN Y AUDITAJE"/>
  </r>
  <r>
    <x v="24"/>
    <s v="370101"/>
    <x v="64"/>
    <s v="202300000000093"/>
    <x v="2"/>
    <s v="3702"/>
    <s v="1000"/>
    <s v="0017"/>
    <s v="701040"/>
    <s v="0000"/>
    <n v="10"/>
    <s v="C"/>
    <s v="FORTALECIMIENTO EN LA PREVENCIÓN, PROTECCIÓN Y ASISTENCIA EN LA LUCHA CONTRA EL DELITO DE TRATA PERSONAS  NACIONAL"/>
    <n v="1000000000"/>
    <n v="0"/>
    <n v="3925000"/>
    <n v="996075000"/>
    <n v="996075000"/>
    <n v="102575000"/>
    <n v="98583333"/>
    <n v="98583333"/>
    <s v="Nacion"/>
    <s v="Fortalecimiento a la gobernabilidad territorial para la seguridad, convivencia ciudadana, paz y post-conflicto"/>
    <s v="7. ACTORES DIFERENCIALES PARA EL CAMBIO / 4. POR UNA VIDA LIBRE DE VIOLENCIAS CONTRA LAS MUJERES"/>
  </r>
  <r>
    <x v="22"/>
    <s v="400102"/>
    <x v="50"/>
    <m/>
    <x v="0"/>
    <s v="0001"/>
    <s v="0001"/>
    <s v="0003"/>
    <s v=""/>
    <s v="0000"/>
    <n v="16"/>
    <s v="S"/>
    <s v="REMUNERACIONES NO CONSTITUTIVAS DE FACTOR SALARIAL"/>
    <n v="998500000"/>
    <n v="0"/>
    <n v="0"/>
    <n v="998500000"/>
    <n v="912863020"/>
    <n v="912863020"/>
    <n v="912863020"/>
    <n v="912863020"/>
    <s v="Nacion"/>
    <s v="Gastos de Personal"/>
    <s v="REMUNERACIONES NO CONSTITUTIVAS DE FACTOR SALARIAL"/>
  </r>
  <r>
    <x v="11"/>
    <s v="231100"/>
    <x v="194"/>
    <m/>
    <x v="0"/>
    <s v="0005"/>
    <s v="0000"/>
    <s v="0000"/>
    <s v=""/>
    <s v="0000"/>
    <n v="20"/>
    <s v="P"/>
    <s v="GASTOS DE COMERCIALIZACIÓN Y PRODUCCIÓN"/>
    <n v="1086654417"/>
    <n v="0"/>
    <n v="87222511"/>
    <n v="999431906"/>
    <n v="924297819.99000001"/>
    <n v="924297819.99000001"/>
    <n v="924297819.99000001"/>
    <n v="906149465.99000001"/>
    <s v="Propios"/>
    <s v="Gastos de Comercialización y Produción"/>
    <s v="GASTOS DE COMERCIALIZACIÓN Y PRODUCCIÓN"/>
  </r>
  <r>
    <x v="5"/>
    <s v="020101"/>
    <x v="48"/>
    <s v="202400000000096"/>
    <x v="2"/>
    <s v="0214"/>
    <s v="1000"/>
    <s v="0005"/>
    <s v="53105B"/>
    <s v="0000"/>
    <n v="14"/>
    <s v="C"/>
    <s v="FORTALECIMIENTO DE LA CAPACIDAD TECNOLÓGICA Y LA GESTIÓN ESTRATÉGICA DEL GOBIERNO  NACIONAL"/>
    <n v="0"/>
    <n v="2910000000"/>
    <n v="1910000001"/>
    <n v="999999999"/>
    <n v="999999999"/>
    <n v="999999999"/>
    <n v="600000000"/>
    <n v="600000000"/>
    <s v="Nacion"/>
    <s v="Fortalecimiento de las capacidades de articulación estratégica, modernización, eficiencia administrativa, transparencia y acceso a la información desde el sector Presidencia"/>
    <s v="5. CONVERGENCIA REGIONAL / B. ENTIDADES PÚBLICAS TERRITORIALES Y NACIONALES FORTALECIDAS"/>
  </r>
  <r>
    <x v="16"/>
    <s v="440101"/>
    <x v="24"/>
    <m/>
    <x v="0"/>
    <s v="0003"/>
    <s v="0004"/>
    <s v="0002"/>
    <s v="0012"/>
    <s v="0000"/>
    <n v="10"/>
    <s v="C"/>
    <s v="INCAPACIDADES Y LICENCIAS DE MATERNIDAD Y PATERNIDAD (NO DE PENSIONES)"/>
    <n v="1000000000"/>
    <n v="0"/>
    <n v="0"/>
    <n v="1000000000"/>
    <n v="311796199"/>
    <n v="311796199"/>
    <n v="311796199"/>
    <n v="311796199"/>
    <s v="Nacion"/>
    <s v="Transferencias"/>
    <s v="INCAPACIDADES Y LICENCIAS DE MATERNIDAD Y PATERNIDAD (NO DE PENSIONES)"/>
  </r>
  <r>
    <x v="12"/>
    <s v="211000"/>
    <x v="74"/>
    <m/>
    <x v="0"/>
    <s v="0002"/>
    <s v="0000"/>
    <s v="0000"/>
    <s v=""/>
    <s v="0000"/>
    <n v="21"/>
    <s v="P"/>
    <s v="ADQUISICIÓN DE BIENES  Y SERVICIOS"/>
    <n v="1000000000"/>
    <n v="0"/>
    <n v="0"/>
    <n v="1000000000"/>
    <n v="998854770.71000004"/>
    <n v="976238726.66999996"/>
    <n v="965501868.62"/>
    <n v="681926837.38999999"/>
    <s v="Propios"/>
    <s v="Gastos Generales"/>
    <s v="ADQUISICIÓN DE BIENES  Y SERVICIOS"/>
  </r>
  <r>
    <x v="7"/>
    <s v="240200"/>
    <x v="75"/>
    <s v="2017011000394"/>
    <x v="2"/>
    <s v="2409"/>
    <s v="0600"/>
    <s v="0006"/>
    <s v="51102D"/>
    <s v="0000"/>
    <n v="11"/>
    <s v="C"/>
    <s v="IMPLEMENTACIÓN DE LA GESTIÓN DEL RIESGO EN LA INFRAESTRUCTURA DE TRANSPORTE.  NACIONAL"/>
    <n v="1000000000"/>
    <n v="0"/>
    <n v="0"/>
    <n v="1000000000"/>
    <n v="998500000"/>
    <n v="935686813"/>
    <n v="197296667"/>
    <n v="197296667"/>
    <s v="Nacion"/>
    <s v="Seguridad de transporte"/>
    <s v="5. CONVERGENCIA REGIONAL / D. INTEGRACIÓN DE TERRITORIOS BAJO EL PRINCIPIO DE LA CONECTIVIDAD FÍSICA Y LA MULTIMODALIDAD"/>
  </r>
  <r>
    <x v="7"/>
    <s v="240200"/>
    <x v="75"/>
    <s v="2018011000507"/>
    <x v="2"/>
    <s v="2401"/>
    <s v="0600"/>
    <s v="0074"/>
    <s v="51102D"/>
    <s v="0000"/>
    <n v="20"/>
    <s v="P"/>
    <s v="MEJORAMIENTO  Y MANTENIMIENTO CARRETERA PUERTO BOYACÁ - CHIQUINQUIRÁ - VILLA DE LEYVA - TUNJA - RAMIRIQUI - MIRAFLORES - MONTERREY.  BOYACÁ, CASANARE"/>
    <n v="0"/>
    <n v="1000000000"/>
    <n v="0"/>
    <n v="1000000000"/>
    <n v="1000000000"/>
    <n v="0"/>
    <n v="0"/>
    <n v="0"/>
    <s v="Propios"/>
    <s v="Infraestructura red vial primaria"/>
    <s v="5. CONVERGENCIA REGIONAL / D. INTEGRACIÓN DE TERRITORIOS BAJO EL PRINCIPIO DE LA CONECTIVIDAD FÍSICA Y LA MULTIMODALIDAD"/>
  </r>
  <r>
    <x v="4"/>
    <s v="151201"/>
    <x v="142"/>
    <s v="2018011000668"/>
    <x v="2"/>
    <s v="1599"/>
    <s v="0100"/>
    <s v="0001"/>
    <s v="20109G"/>
    <s v="0000"/>
    <n v="20"/>
    <s v="P"/>
    <s v="FORTALECIMIENTO  DE LA INFRAESTRUCTURA FÍSICA DEL FONDO ROTATORIO DE LA POLICÍA A NIVEL  NACIONAL"/>
    <n v="1000000000"/>
    <n v="0"/>
    <n v="0"/>
    <n v="1000000000"/>
    <n v="0"/>
    <n v="0"/>
    <n v="0"/>
    <n v="0"/>
    <s v="Propios"/>
    <s v="Fortalecimiento de la gestión y dirección del Sector Defensa y Seguridad "/>
    <s v="2. SEGURIDAD HUMANA Y JUSTICIA SOCIAL / G. MODERNIZACIÓN PARA INCREMENTAR EL VALOR PÚBLICO, LA INTEGRIDAD Y LA TRANSPARENCIA EN LA SEGURIDAD"/>
  </r>
  <r>
    <x v="7"/>
    <s v="240200"/>
    <x v="75"/>
    <s v="2018011000996"/>
    <x v="2"/>
    <s v="2401"/>
    <s v="0600"/>
    <s v="0084"/>
    <s v="51102D"/>
    <s v="0000"/>
    <n v="20"/>
    <s v="P"/>
    <s v="CONSTRUCCIÓN , MEJORAMIENTO, MANTENIMIENTO Y REHABILITACIÓN DE LA VÍA SANTANA - LA GLORIA DEL ACCESO TRANSVERSAL CARMEN - BOSCONIA DEL DEPARTAMENTO DEL  MAGDALENA"/>
    <n v="0"/>
    <n v="1000000000"/>
    <n v="0"/>
    <n v="1000000000"/>
    <n v="1000000000"/>
    <n v="999998680"/>
    <n v="670786349.36000001"/>
    <n v="60674140"/>
    <s v="Propios"/>
    <s v="Infraestructura red vial primaria"/>
    <s v="5. CONVERGENCIA REGIONAL /D. INTEGRACIÓN DE TERRITORIOS BAJO EL PRINCIPIO DE LA CONECTIVIDAD FÍSICA Y LA MULTIMODALIDAD"/>
  </r>
  <r>
    <x v="6"/>
    <s v="120101"/>
    <x v="22"/>
    <s v="2020011000084"/>
    <x v="2"/>
    <s v="1201"/>
    <s v="0800"/>
    <s v="0002"/>
    <s v="20110C1"/>
    <s v="0000"/>
    <n v="16"/>
    <s v="C"/>
    <s v="MEJORAMIENTO DE LA APLICACION DEL PRINCIPIO DE SEGURIDAD JURIDICA A NIVEL   NACIONAL"/>
    <n v="1000000000"/>
    <n v="0"/>
    <n v="0"/>
    <n v="1000000000"/>
    <n v="999284520"/>
    <n v="999284520"/>
    <n v="999284520"/>
    <n v="999284520"/>
    <s v="Nacion"/>
    <s v="Fortalecimiento del principio de seguridad jurídica, divulgación y depuración del ordenamiento jurídico"/>
    <s v="2. SEGURIDAD HUMANA Y JUSTICIA SOCIAL / C. RENOVACIÓN DE LA ARQUITECTURA INSTITUCIONAL DEL SISTEMA DE JUSTICIA - ACCESO EFECTIVO A LA JUSTICIA"/>
  </r>
  <r>
    <x v="7"/>
    <s v="240200"/>
    <x v="75"/>
    <s v="2020011000213"/>
    <x v="2"/>
    <s v="2499"/>
    <s v="0600"/>
    <s v="0027"/>
    <s v="51302A"/>
    <s v="0000"/>
    <n v="16"/>
    <s v="C"/>
    <s v="DESARROLLO E IMPLEMENTACION DE UN SISTEMA DE GESTION DE LA INFRAESTRUCTURA DE TRANSPORTE.  NACIONAL"/>
    <n v="1000000000"/>
    <n v="0"/>
    <n v="0"/>
    <n v="1000000000"/>
    <n v="1000000000"/>
    <n v="1000000000"/>
    <n v="252836334"/>
    <n v="252836334"/>
    <s v="Nacion"/>
    <s v="Fortalecimiento de la gestión y dirección del Sector Transporte"/>
    <s v="5. CONVERGENCIA REGIONAL / A. INTERVENCIÓN DE VÍAS REGIONALES (SECUNDARIAS Y TERCIARIAS), TERMINALES FLUVIALES Y AERÓDROMOS"/>
  </r>
  <r>
    <x v="6"/>
    <s v="120800"/>
    <x v="63"/>
    <s v="2020011000243"/>
    <x v="2"/>
    <s v="1206"/>
    <s v="0800"/>
    <s v="0012"/>
    <s v="20112C"/>
    <s v="0000"/>
    <n v="11"/>
    <s v="C"/>
    <s v="FORTALECIMIENTO DE LA INDUSTRIA PENITENCIARIA A NIVEL  NACIONAL"/>
    <n v="1000000000"/>
    <n v="0"/>
    <n v="0"/>
    <n v="1000000000"/>
    <n v="1000000000"/>
    <n v="1000000000"/>
    <n v="850000000"/>
    <n v="850000000"/>
    <s v="Nacion"/>
    <s v="Sistema penitenciario y carcelario en el marco de los derechos humanos"/>
    <s v="2. SEGURIDAD HUMANA Y JUSTICIA SOCIAL / C. ATENCIÓN A LA POBLACIÓN CONDENADA, SINDICADA Y POSPENADA EN LOS TERRITORIOS"/>
  </r>
  <r>
    <x v="13"/>
    <s v="320101"/>
    <x v="20"/>
    <s v="2020011000255"/>
    <x v="2"/>
    <s v="3202"/>
    <s v="0900"/>
    <s v="0007"/>
    <s v="40101B"/>
    <s v="0000"/>
    <n v="11"/>
    <s v="C"/>
    <s v="IMPLEMENTACION DE ESTRATEGIAS DE REDUCCION A LA DEFORESTACION Y ALTERNATIVAS SOSTENIBLES  AMAZONAS, CAQUETA, PUTUMAYO, GUAVIARE, META"/>
    <n v="1000000000"/>
    <n v="0"/>
    <n v="0"/>
    <n v="1000000000"/>
    <n v="1000000000"/>
    <n v="994077518"/>
    <n v="372423255"/>
    <n v="372423255"/>
    <s v="Nacion"/>
    <s v="Conservación de la biodiversidad y sus servicios ecosistémicos"/>
    <s v="4. TRANSFORMACIÓN PRODUCTIVA, INTERNACIONALIZACIÓN Y ACCIÓN CLÍMATICA / B. RESTAURACIÓN PARTICIPATIVA DE ECOSISTEMAS, ÁREAS PROTEGIDAS Y OTRAS ÁREAS AMBIENTALMENTE ESTRATÉGICAS"/>
  </r>
  <r>
    <x v="7"/>
    <s v="240200"/>
    <x v="75"/>
    <s v="2021011000007"/>
    <x v="2"/>
    <s v="2401"/>
    <s v="0600"/>
    <s v="0143"/>
    <s v="51102D"/>
    <s v="0000"/>
    <n v="11"/>
    <s v="C"/>
    <s v="CONSTRUCCION ,MEJORAMIENTO Y MANTENIMIENTO DE LA VIA CIRCUITO MEDELLIN - VALLE DE RIO NEGRO .  ANTIOQUIA"/>
    <n v="0"/>
    <n v="1000000000"/>
    <n v="0"/>
    <n v="1000000000"/>
    <n v="999994477"/>
    <n v="949456411"/>
    <n v="41944477"/>
    <n v="41944477"/>
    <s v="Nacion"/>
    <s v="Infraestructura red vial primaria"/>
    <s v="5. CONVERGENCIA REGIONAL /D. INTEGRACIÓN DE TERRITORIOS BAJO EL PRINCIPIO DE LA CONECTIVIDAD FÍSICA Y LA MULTIMODALIDAD"/>
  </r>
  <r>
    <x v="2"/>
    <s v="131300"/>
    <x v="172"/>
    <s v="202300000000062"/>
    <x v="2"/>
    <s v="1304"/>
    <s v="1000"/>
    <s v="0002"/>
    <s v="803001"/>
    <s v="0000"/>
    <n v="20"/>
    <s v="P"/>
    <s v="FORTALECIMIENTO DEL ANÁLISIS DE OPERACIONES ALERTADAS POR LOS SISTEMAS DE ADMINISTRACIÓN DE RIESGO DE LAFT (SARLAFT) EN LAS ENTIDADES VIGILADAS POR LA SUPERINTENDENCIA FINANCIERA DE COLOMBIA  NACIONAL"/>
    <n v="1000000000"/>
    <n v="0"/>
    <n v="0"/>
    <n v="1000000000"/>
    <n v="619962641"/>
    <n v="619962641"/>
    <n v="619962641"/>
    <n v="619962641"/>
    <s v="Propios"/>
    <s v="Inspección, control y vigilancia financiera, solidaria y de recursos públicos"/>
    <s v="8. ESTABILIDAD MACROECONÓMICA / 1. ADMINISTRACIÓN EFICIENTE DE LOS RECURSOS PÚBLICOS"/>
  </r>
  <r>
    <x v="1"/>
    <s v="110400"/>
    <x v="126"/>
    <s v="202300000000080"/>
    <x v="2"/>
    <s v="1199"/>
    <s v="1002"/>
    <s v="0015"/>
    <s v="53105B"/>
    <s v="0000"/>
    <n v="21"/>
    <s v="P"/>
    <s v="CONSOLIDACIÓN Y FORTALECIMIENTO DE LA GESTIÓN DEL TALENTO HUMANO DE MIGRACIÓN COLOMBIA A NIVEL  NACIONAL"/>
    <n v="1000000000"/>
    <n v="0"/>
    <n v="0"/>
    <n v="1000000000"/>
    <n v="952428400"/>
    <n v="952428400"/>
    <n v="942101669.44000006"/>
    <n v="942101669.44000006"/>
    <s v="Propios"/>
    <s v="Fortalecimiento de la gestión y dirección del Sector Relaciones Exteriores"/>
    <s v="5. CONVERGENCIA REGIONAL / B. ENTIDADES PÚBLICAS TERRITORIALES Y NACIONALES FORTALECIDAS"/>
  </r>
  <r>
    <x v="28"/>
    <s v="360107"/>
    <x v="89"/>
    <s v="202300000000134"/>
    <x v="2"/>
    <s v="3605"/>
    <s v="1300"/>
    <s v="0005"/>
    <s v="53105B"/>
    <s v="0000"/>
    <n v="16"/>
    <s v="C"/>
    <s v="DISEÑO , CONSTRUCCIÓN Y PUESTA EN MARCHA DEL TANQUE DE PENSAMIENTO PARA EL SSF DE COLOMBIA  NACIONAL"/>
    <n v="1000000000"/>
    <n v="0"/>
    <n v="0"/>
    <n v="1000000000"/>
    <n v="970680965"/>
    <n v="970560269"/>
    <n v="934334449.19000006"/>
    <n v="427516599.19"/>
    <s v="Nacion"/>
    <s v="Fomento de la investigación, desarrollo tecnológico e innovación del sector trabajo"/>
    <s v="5. CONVERGENCIA REGIONAL / B. ENTIDADES PÚBLICAS TERRITORIALES Y NACIONALES FORTALECIDAS"/>
  </r>
  <r>
    <x v="10"/>
    <s v="224100"/>
    <x v="165"/>
    <s v="202300000000199"/>
    <x v="2"/>
    <s v="2202"/>
    <s v="0700"/>
    <s v="0011"/>
    <s v="20203K"/>
    <s v="0000"/>
    <n v="20"/>
    <s v="P"/>
    <s v="FORTALECIMIENTO  DE LOS PROGRAMAS DE BIENESTAR UNIVERSITARIO Y GESTIÓN ACADÉMICA EN EL INSTITUTO TOLIMENSE DE FORMACIÓN TÉCNICA PROFESIONAL &quot;ITFIP&quot;  ESPINAL"/>
    <n v="1000000000"/>
    <n v="0"/>
    <n v="0"/>
    <n v="1000000000"/>
    <n v="995287271"/>
    <n v="995287271"/>
    <n v="847448719"/>
    <n v="847448719"/>
    <s v="Propios"/>
    <s v="Calidad y fomento de la educación superior"/>
    <s v="2. SEGURIDAD HUMANA Y JUSTICIA SOCIAL / K. EDUCACIÓN SUPERIOR COMO UN DERECHO"/>
  </r>
  <r>
    <x v="10"/>
    <s v="223400"/>
    <x v="68"/>
    <s v="202300000000207"/>
    <x v="2"/>
    <s v="2202"/>
    <s v="0700"/>
    <s v="0012"/>
    <s v="20203K"/>
    <s v="0000"/>
    <n v="20"/>
    <s v="P"/>
    <s v="DIVULGACIÓN , MOVILIDAD, ASISTENCIA TÉCNICA Y CAPACITACIÓN DE LA COMUNIDAD EDUCATIVA DE LA ESCUELA TECNOLÓGICA INSTITUTO TÉCNICO CENTRAL  BOGOTÁ"/>
    <n v="1000000000"/>
    <n v="0"/>
    <n v="0"/>
    <n v="1000000000"/>
    <n v="1000000000"/>
    <n v="993543123.57000005"/>
    <n v="938638031.87"/>
    <n v="938638031.87"/>
    <s v="Propios"/>
    <s v="Calidad y fomento de la educación superior"/>
    <s v="2. SEGURIDAD HUMANA Y JUSTICIA SOCIAL / K. EDUCACIÓN SUPERIOR COMO UN DERECHO"/>
  </r>
  <r>
    <x v="0"/>
    <s v="170200"/>
    <x v="47"/>
    <m/>
    <x v="0"/>
    <s v="0008"/>
    <s v="0004"/>
    <s v="0001"/>
    <s v=""/>
    <s v="0000"/>
    <n v="11"/>
    <s v="S"/>
    <s v="CUOTA DE FISCALIZACIÓN Y AUDITAJE"/>
    <n v="1000152000"/>
    <n v="0"/>
    <n v="0"/>
    <n v="1000152000"/>
    <n v="1000152000"/>
    <n v="1000152000"/>
    <n v="1000152000"/>
    <n v="1000152000"/>
    <s v="Nacion"/>
    <s v="Gastos Generales"/>
    <s v="CUOTA DE FISCALIZACIÓN Y AUDITAJE"/>
  </r>
  <r>
    <x v="0"/>
    <s v="171700"/>
    <x v="62"/>
    <m/>
    <x v="0"/>
    <s v="0008"/>
    <s v="0004"/>
    <s v="0001"/>
    <s v=""/>
    <s v="0000"/>
    <n v="11"/>
    <s v="S"/>
    <s v="CUOTA DE FISCALIZACIÓN Y AUDITAJE"/>
    <n v="1001972000"/>
    <n v="0"/>
    <n v="0"/>
    <n v="1001972000"/>
    <n v="1001972000"/>
    <n v="0"/>
    <n v="0"/>
    <n v="0"/>
    <s v="Nacion"/>
    <s v="Gastos Generales"/>
    <s v="CUOTA DE FISCALIZACIÓN Y AUDITAJE"/>
  </r>
  <r>
    <x v="13"/>
    <s v="321000"/>
    <x v="161"/>
    <m/>
    <x v="0"/>
    <s v="0001"/>
    <s v="0001"/>
    <s v="0001"/>
    <s v=""/>
    <s v="0000"/>
    <n v="16"/>
    <s v="S"/>
    <s v="SALARIO"/>
    <n v="0"/>
    <n v="1006458868"/>
    <n v="0"/>
    <n v="1006458868"/>
    <n v="1006458868"/>
    <n v="889133668"/>
    <n v="889133668"/>
    <n v="889133668"/>
    <s v="Nacion"/>
    <s v="Gastos de Personal"/>
    <s v="SALARIO"/>
  </r>
  <r>
    <x v="10"/>
    <s v="224600"/>
    <x v="180"/>
    <m/>
    <x v="0"/>
    <s v="0001"/>
    <s v="0001"/>
    <s v="0003"/>
    <s v=""/>
    <s v="0000"/>
    <n v="10"/>
    <s v="C"/>
    <s v="REMUNERACIONES NO CONSTITUTIVAS DE FACTOR SALARIAL"/>
    <n v="1007202216"/>
    <n v="0"/>
    <n v="0"/>
    <n v="1007202216"/>
    <n v="1007202216"/>
    <n v="537990014"/>
    <n v="537990014"/>
    <n v="537990014"/>
    <s v="Nacion"/>
    <s v="Gastos de Personal"/>
    <s v="REMUNERACIONES NO CONSTITUTIVAS DE FACTOR SALARIAL"/>
  </r>
  <r>
    <x v="21"/>
    <s v="330400"/>
    <x v="132"/>
    <s v="202300000000013"/>
    <x v="2"/>
    <s v="3302"/>
    <s v="1603"/>
    <s v="0012"/>
    <s v="20302B"/>
    <s v="0000"/>
    <n v="21"/>
    <s v="P"/>
    <s v="FORTALECIMIENTO DE LA POLÍTICA DE ARCHIVOS Y GESTIÓN DOCUMENTAL PARA LA TRANSPARENCIA Y EL ACCESO A LA INFORMACIÓN PÚBLICA  NACIONAL"/>
    <n v="1008957397"/>
    <n v="0"/>
    <n v="0"/>
    <n v="1008957397"/>
    <n v="982408465.5"/>
    <n v="977759398.90999997"/>
    <n v="915703263.90999997"/>
    <n v="905547709.24000001"/>
    <s v="Propios"/>
    <s v="Gestión, protección y salvaguardia del patrimonio cultural colombiano"/>
    <s v="2. SEGURIDAD HUMANA Y JUSTICIA SOCIAL / B. RECONOCIMIENTO, SALVAGUARDIA Y FOMENTO DE LA MEMORIA VIVA, EL PATRIMONIO, LAS CULTURAS Y LOS SABERES"/>
  </r>
  <r>
    <x v="24"/>
    <s v="370300"/>
    <x v="107"/>
    <m/>
    <x v="0"/>
    <s v="0001"/>
    <s v="0001"/>
    <s v="0002"/>
    <s v=""/>
    <s v="0000"/>
    <n v="10"/>
    <s v="C"/>
    <s v="CONTRIBUCIONES INHERENTES A LA NÓMINA"/>
    <n v="1011000000"/>
    <n v="0"/>
    <n v="0"/>
    <n v="1011000000"/>
    <n v="1010948707"/>
    <n v="1010948707"/>
    <n v="1010948707"/>
    <n v="1010948707"/>
    <s v="Nacion"/>
    <s v="Gastos de Personal"/>
    <s v="CONTRIBUCIONES INHERENTES A LA NÓMINA"/>
  </r>
  <r>
    <x v="13"/>
    <s v="323600"/>
    <x v="151"/>
    <s v="202400000000075"/>
    <x v="2"/>
    <s v="3202"/>
    <s v="0900"/>
    <s v="0009"/>
    <s v="40101B"/>
    <s v="0000"/>
    <n v="16"/>
    <s v="S"/>
    <s v="IMPLEMENTACIÓN DEL ESQUEMA DE RETRIBUCIÓN POR SERVICIOS AMBIENTALES (ERSA) PARA LA REGULACIÓN DE SERVICIOS ECOSISTÉMICOS EN LA JURISDICCIÓN DE CORPOCHIVOR,  BOYACÁ"/>
    <n v="0"/>
    <n v="1011653000"/>
    <n v="0"/>
    <n v="1011653000"/>
    <n v="1011653000"/>
    <n v="1010116053"/>
    <n v="1009458931.7"/>
    <n v="469800171"/>
    <s v="Nacion"/>
    <s v="Conservación de la biodiversidad y sus servicios ecosistémicos"/>
    <s v="4. TRANSFORMACIÓN PRODUCTIVA, INTERNACIONALIZACIÓN Y ACCIÓN CLIMÁTICA / B. RESTAURACIÓN PARTICIPATIVA DE ECOSISTEMAS, ÁREAS PROTEGIDAS Y OTRAS ÁREAS AMBIENTALMENTE ESTRATÉGICAS"/>
  </r>
  <r>
    <x v="6"/>
    <s v="120101"/>
    <x v="22"/>
    <s v="2020011000103"/>
    <x v="2"/>
    <s v="1207"/>
    <s v="0800"/>
    <s v="0010"/>
    <s v="20112C1"/>
    <s v="0000"/>
    <n v="16"/>
    <s v="C"/>
    <s v="OPTIMIZACION DE LOS SISTEMAS PENALES EN EL MARCO DE LA POLITICA CRIMINAL A NIVEL  NACIONAL"/>
    <n v="1015000000"/>
    <n v="0"/>
    <n v="0"/>
    <n v="1015000000"/>
    <n v="1014436472"/>
    <n v="1014436472"/>
    <n v="896536472"/>
    <n v="896536472"/>
    <s v="Nacion"/>
    <s v="Fortalecimiento de la política criminal del Estado colombiano"/>
    <s v="2. SEGURIDAD HUMANA Y JUSTICIA SOCIAL / C. ATENCIÓN A LA POBLACIÓN CONDENADA, SINDICADA Y POSPENADA EN LOS TERRITORIOS - ACCESO EFECTIVO A LA JUSTICIA"/>
  </r>
  <r>
    <x v="9"/>
    <s v="290200"/>
    <x v="15"/>
    <m/>
    <x v="0"/>
    <s v="0003"/>
    <s v="0010"/>
    <s v="0000"/>
    <s v=""/>
    <s v="0000"/>
    <n v="11"/>
    <s v="C"/>
    <s v="SENTENCIAS Y CONCILIACIONES"/>
    <n v="1015700000"/>
    <n v="0"/>
    <n v="0"/>
    <n v="1015700000"/>
    <n v="823424371.80999994"/>
    <n v="823424371.80999994"/>
    <n v="823424371.80999994"/>
    <n v="823424371.80999994"/>
    <s v="Nacion"/>
    <s v="Transferencias"/>
    <s v="SENTENCIAS Y CONCILIACIONES"/>
  </r>
  <r>
    <x v="10"/>
    <s v="225704"/>
    <x v="208"/>
    <m/>
    <x v="0"/>
    <s v="0003"/>
    <s v="0003"/>
    <s v="0004"/>
    <s v="0061"/>
    <s v="0000"/>
    <n v="10"/>
    <s v="C"/>
    <s v="A  INSTITUCIONES  DE EDUCACIÓN SUPERIOR PÚBLICAS – DESCUENTO DE MATRÍCULAS POR VOTACIONES (LEY 2019 DE 2020)"/>
    <n v="1015764935"/>
    <n v="0"/>
    <n v="0"/>
    <n v="1015764935"/>
    <n v="1015764935"/>
    <n v="1015764935"/>
    <n v="1015764935"/>
    <n v="1015764935"/>
    <s v="Nacion"/>
    <s v="Transferencias"/>
    <s v="A  INSTITUCIONES  DE EDUCACIÓN SUPERIOR PÚBLICAS – DESCUENTO DE MATRÍCULAS POR VOTACIONES (LEY 2019 DE 2020)"/>
  </r>
  <r>
    <x v="13"/>
    <s v="320101"/>
    <x v="20"/>
    <m/>
    <x v="0"/>
    <s v="0008"/>
    <s v="0004"/>
    <s v="0001"/>
    <s v=""/>
    <s v="0000"/>
    <n v="11"/>
    <s v="S"/>
    <s v="CUOTA DE FISCALIZACIÓN Y AUDITAJE"/>
    <n v="1016097000"/>
    <n v="0"/>
    <n v="0"/>
    <n v="1016097000"/>
    <n v="1016097000"/>
    <n v="1016097000"/>
    <n v="1016097000"/>
    <n v="1016097000"/>
    <s v="Nacion"/>
    <s v="Gastos Generales"/>
    <s v="CUOTA DE FISCALIZACIÓN Y AUDITAJE"/>
  </r>
  <r>
    <x v="5"/>
    <s v="020101"/>
    <x v="48"/>
    <s v="2018011000784"/>
    <x v="2"/>
    <s v="0299"/>
    <s v="1000"/>
    <s v="0005"/>
    <s v="53105B"/>
    <s v="0000"/>
    <n v="11"/>
    <s v="C"/>
    <s v="MEJORAMIENTO EN LA ORGANIZACIÓN TÉCNICA DEL ARCHIVO CENTRAL DEL DAPRE A NIVEL  BOGOTÁ"/>
    <n v="1026250149"/>
    <n v="0"/>
    <n v="9616667"/>
    <n v="1016633482"/>
    <n v="997094176"/>
    <n v="997094176"/>
    <n v="590305108.08000004"/>
    <n v="590305108.08000004"/>
    <s v="Nacion"/>
    <s v="Fortalecimiento de la gestión y dirección del Sector Presidencia de la República"/>
    <s v="5. CONVERGENCIA REGIONAL / B. ENTIDADES PÚBLICAS TERRITORIALES Y NACIONALES FORTALECIDAS"/>
  </r>
  <r>
    <x v="27"/>
    <s v="350500"/>
    <x v="189"/>
    <s v="2017011000364"/>
    <x v="2"/>
    <s v="3502"/>
    <s v="0200"/>
    <s v="0005"/>
    <s v="40402B"/>
    <s v="0000"/>
    <n v="11"/>
    <s v="C"/>
    <s v="FORTALECIMIENTO DE LA COMERCIALIZACIÓN DE LOS SERVICIOS METROLÓGICOS A NIVEL   NACIONAL"/>
    <n v="1490407204"/>
    <n v="0"/>
    <n v="472590738"/>
    <n v="1017816466"/>
    <n v="974400487.73000002"/>
    <n v="974400487.73000002"/>
    <n v="893903179.71000004"/>
    <n v="893903179.71000004"/>
    <s v="Nacion"/>
    <s v="Productividad y competitividad de las empresas colombianas"/>
    <s v="4. TRANSFORMACIÓN PRODUCTIVA, INTERNACIONALIZACIÓN Y ACCIÓN CLÍMATICA / B. CIERRE DE BRECHAS TECNOLÓGICAS EN EL SECTOR PRODUCTIVO"/>
  </r>
  <r>
    <x v="19"/>
    <s v="190106"/>
    <x v="37"/>
    <s v="202300000000351"/>
    <x v="2"/>
    <s v="1905"/>
    <s v="0300"/>
    <s v="0001"/>
    <s v="20201A"/>
    <s v="0000"/>
    <n v="10"/>
    <s v="C"/>
    <s v="FORTALECIMIENTO DE LA CAPACIDAD INSTITUCIONAL DE LAS IPS Y ESE PARA LA PRESCRIPCIÓN Y USO RACIONAL DE MEDICAMENTOS OPIOIDES A NIVEL  NACIONAL"/>
    <n v="1057136588"/>
    <n v="0"/>
    <n v="38130408"/>
    <n v="1019006180"/>
    <n v="995936808.73000002"/>
    <n v="995936808.73000002"/>
    <n v="995936808.73000002"/>
    <n v="987867540.73000002"/>
    <s v="Nacion"/>
    <s v="Salud Pública"/>
    <s v="2. SEGURIDAD HUMANA Y JUSTICIA SOCIAL / A. COLOMBIA COMO TERRITORIO SALUDABLE CON APS A PARTIR DE UN MODELO PREVENTIVO Y PREDICTIVO"/>
  </r>
  <r>
    <x v="10"/>
    <s v="225731"/>
    <x v="193"/>
    <m/>
    <x v="0"/>
    <s v="0003"/>
    <s v="0003"/>
    <s v="0004"/>
    <s v="0008"/>
    <s v="0000"/>
    <n v="10"/>
    <s v="C"/>
    <s v="LEY 30 DE 1992, ARTICULO 87 - DISTRIBUCIÓN CESU"/>
    <n v="1019800645"/>
    <n v="0"/>
    <n v="0"/>
    <n v="1019800645"/>
    <n v="1019800645"/>
    <n v="1019800645"/>
    <n v="1019800645"/>
    <n v="1019800645"/>
    <s v="Nacion"/>
    <s v="Transferencias"/>
    <s v="LEY 30 DE 1992, ARTICULO 87 - DISTRIBUCIÓN CESU"/>
  </r>
  <r>
    <x v="20"/>
    <s v="270109"/>
    <x v="41"/>
    <m/>
    <x v="0"/>
    <s v="0003"/>
    <s v="0004"/>
    <s v="0002"/>
    <s v="0012"/>
    <s v="0000"/>
    <n v="10"/>
    <s v="C"/>
    <s v="INCAPACIDADES Y LICENCIAS DE MATERNIDAD Y PATERNIDAD (NO DE PENSIONES)"/>
    <n v="1000000000"/>
    <n v="200000000"/>
    <n v="180000000"/>
    <n v="1020000000"/>
    <n v="716005355"/>
    <n v="462876512"/>
    <n v="381249247"/>
    <n v="381249247"/>
    <s v="Nacion"/>
    <s v="Transferencias"/>
    <s v="INCAPACIDADES Y LICENCIAS DE MATERNIDAD Y PATERNIDAD (NO DE PENSIONES)"/>
  </r>
  <r>
    <x v="7"/>
    <s v="241400"/>
    <x v="40"/>
    <s v="202400000000006"/>
    <x v="2"/>
    <s v="2410"/>
    <s v="0600"/>
    <s v="0004"/>
    <s v="51102D"/>
    <s v="0000"/>
    <n v="10"/>
    <s v="C"/>
    <s v="FORMULACIÓN CONEXIÓN FÉRREA ANDES-ORINOQUÍA: VILLAVICENCIO-PUERTO GAITÁN   NACIONAL"/>
    <n v="0"/>
    <n v="1500000000"/>
    <n v="474410278"/>
    <n v="1025589722"/>
    <n v="1006903318.88"/>
    <n v="1002946318.88"/>
    <n v="997081204.08000004"/>
    <n v="942708871.17999995"/>
    <s v="Nacion"/>
    <s v="Regulación y supervisión de infraestructura y servicios de transporte"/>
    <s v="5. CONVERGENCIA REGIONAL /D. INTEGRACIÓN DE TERRITORIOS BAJO EL PRINCIPIO DE LA CONECTIVIDAD FÍSICA Y LA MULTIMODALIDAD"/>
  </r>
  <r>
    <x v="9"/>
    <s v="290101"/>
    <x v="54"/>
    <s v="2018011000820"/>
    <x v="2"/>
    <s v="2999"/>
    <s v="0800"/>
    <s v="0017"/>
    <s v="20111D"/>
    <s v="0000"/>
    <n v="11"/>
    <s v="C"/>
    <s v="FORTALECIMIENTO DE LOS SERVICIOS DE TIC EN LA IMPLEMENTACIÓN DE LA ARQUITECTURA INSTITUCIONAL DE LA FISCALÍA A NIVEL  NACIONAL"/>
    <n v="0"/>
    <n v="1026064151"/>
    <n v="0"/>
    <n v="1026064151"/>
    <n v="1021211324.71"/>
    <n v="1021211324.71"/>
    <n v="970434468.02999997"/>
    <n v="970434468.02999997"/>
    <s v="Nacion"/>
    <s v="Fortalecimiento de la gestión y dirección del Sector Fiscalía"/>
    <s v="2. SEGURIDAD HUMANA Y JUSTICIA SOCIAL / D. CAPACIDADES Y LA OFERTA DEL SISTEMA DE JUSTICIA"/>
  </r>
  <r>
    <x v="0"/>
    <s v="170106"/>
    <x v="38"/>
    <m/>
    <x v="0"/>
    <s v="0001"/>
    <s v="0001"/>
    <s v="0003"/>
    <s v=""/>
    <s v="0000"/>
    <n v="10"/>
    <s v="C"/>
    <s v="REMUNERACIONES NO CONSTITUTIVAS DE FACTOR SALARIAL"/>
    <n v="1028518000"/>
    <n v="0"/>
    <n v="0"/>
    <n v="1028518000"/>
    <n v="954127471"/>
    <n v="954127471"/>
    <n v="954127471"/>
    <n v="952636962"/>
    <s v="Nacion"/>
    <s v="Gastos de Personal"/>
    <s v="REMUNERACIONES NO CONSTITUTIVAS DE FACTOR SALARIAL"/>
  </r>
  <r>
    <x v="10"/>
    <s v="225725"/>
    <x v="184"/>
    <m/>
    <x v="0"/>
    <s v="0003"/>
    <s v="0003"/>
    <s v="0004"/>
    <s v="0008"/>
    <s v="0000"/>
    <n v="10"/>
    <s v="C"/>
    <s v="LEY 30 DE 1992, ARTICULO 87 - DISTRIBUCIÓN CESU"/>
    <n v="1028608761"/>
    <n v="0"/>
    <n v="0"/>
    <n v="1028608761"/>
    <n v="1028608761"/>
    <n v="1028608761"/>
    <n v="1028608761"/>
    <n v="1028608761"/>
    <s v="Nacion"/>
    <s v="Transferencias"/>
    <s v="LEY 30 DE 1992, ARTICULO 87 - DISTRIBUCIÓN CESU"/>
  </r>
  <r>
    <x v="21"/>
    <s v="330700"/>
    <x v="57"/>
    <s v="202300000000181"/>
    <x v="2"/>
    <s v="3399"/>
    <s v="1603"/>
    <s v="0005"/>
    <s v="20302D"/>
    <s v="0000"/>
    <n v="10"/>
    <s v="C"/>
    <s v="ADECUACIÓN DE LA INFRAESTRUCTURA FÍSICA DE LAS SEDES DEL INSTITUTO CARO Y CUERVO PARA LA DIVULGACIÓN DEL PATRIMONIO CULTURAL BOGOTÁ, CHÍA NACIONAL.  NACIONAL"/>
    <n v="1837517400"/>
    <n v="0"/>
    <n v="803087197"/>
    <n v="1034430203"/>
    <n v="1033523537"/>
    <n v="1033435337"/>
    <n v="260727767"/>
    <n v="260727767"/>
    <s v="Nacion"/>
    <s v="Fortalecimiento de la gestión y dirección del Sector Cultura "/>
    <s v="2. SEGURIDAD HUMANA Y JUSTICIA SOCIAL / D. GOBERNANZA CULTURAL"/>
  </r>
  <r>
    <x v="10"/>
    <s v="225714"/>
    <x v="209"/>
    <m/>
    <x v="0"/>
    <s v="0003"/>
    <s v="0003"/>
    <s v="0004"/>
    <s v="0008"/>
    <s v="0000"/>
    <n v="10"/>
    <s v="C"/>
    <s v="LEY 30 DE 1992, ARTICULO 87 - DISTRIBUCIÓN CESU"/>
    <n v="1038729881"/>
    <n v="0"/>
    <n v="0"/>
    <n v="1038729881"/>
    <n v="1038729881"/>
    <n v="1038729881"/>
    <n v="1038729881"/>
    <n v="1038729881"/>
    <s v="Nacion"/>
    <s v="Transferencias"/>
    <s v="LEY 30 DE 1992, ARTICULO 87 - DISTRIBUCIÓN CESU"/>
  </r>
  <r>
    <x v="10"/>
    <s v="224100"/>
    <x v="165"/>
    <s v="202300000000205"/>
    <x v="2"/>
    <s v="2202"/>
    <s v="0700"/>
    <s v="0012"/>
    <s v="20203K"/>
    <s v="0000"/>
    <n v="10"/>
    <s v="C"/>
    <s v="DOTACIÓN  MEJORAMIENTO DE LA INFRAESTRUCTURA TECNOLÓGICA, LOS RECURSOS EDUCATIVOS Y BIBLIOTECA Y LOS LABORATORIOS ACADÉMICOS DEL INSTITUTO DE TOLIMENSE FORMACIÓN TÉCNICA PROFESIONAL &quot;ITFIP&quot; DE   ESPINAL"/>
    <n v="200000000"/>
    <n v="839617913"/>
    <n v="0"/>
    <n v="1039617913"/>
    <n v="1039616400"/>
    <n v="1039616400"/>
    <n v="200000000"/>
    <n v="200000000"/>
    <s v="Nacion"/>
    <s v="Calidad y fomento de la educación superior"/>
    <s v="2. SEGURIDAD HUMANA Y JUSTICIA SOCIAL / K. EDUCACIÓN SUPERIOR COMO UN DERECHO"/>
  </r>
  <r>
    <x v="4"/>
    <s v="151201"/>
    <x v="142"/>
    <m/>
    <x v="0"/>
    <s v="0001"/>
    <s v="0001"/>
    <s v="0004"/>
    <s v=""/>
    <s v="0000"/>
    <n v="20"/>
    <s v="P"/>
    <s v="OTROS GASTOS DE PERSONAL - DISTRIBUCIÓN PREVIO CONCEPTO DGPPN"/>
    <n v="1043000000"/>
    <n v="0"/>
    <n v="0"/>
    <n v="1043000000"/>
    <n v="0"/>
    <n v="0"/>
    <n v="0"/>
    <n v="0"/>
    <s v="Propios"/>
    <s v="Gastos de Personal"/>
    <s v="OTROS GASTOS DE PERSONAL - DISTRIBUCIÓN PREVIO CONCEPTO DGPPN"/>
  </r>
  <r>
    <x v="20"/>
    <s v="270104"/>
    <x v="52"/>
    <m/>
    <x v="0"/>
    <s v="0001"/>
    <s v="0002"/>
    <s v="0001"/>
    <s v=""/>
    <s v="0000"/>
    <n v="10"/>
    <s v="C"/>
    <s v="SALARIO"/>
    <n v="163000000"/>
    <n v="880639621"/>
    <n v="0"/>
    <n v="1043639621"/>
    <n v="791131842"/>
    <n v="712010593"/>
    <n v="515115568"/>
    <n v="515115568"/>
    <s v="Nacion"/>
    <s v="Gastos de Personal"/>
    <s v="SALARIO"/>
  </r>
  <r>
    <x v="13"/>
    <s v="321100"/>
    <x v="145"/>
    <m/>
    <x v="0"/>
    <s v="0001"/>
    <s v="0001"/>
    <s v="0002"/>
    <s v=""/>
    <s v="0000"/>
    <n v="10"/>
    <s v="C"/>
    <s v="CONTRIBUCIONES INHERENTES A LA NÓMINA"/>
    <n v="1024703000"/>
    <n v="20000000"/>
    <n v="0"/>
    <n v="1044703000"/>
    <n v="1044703000"/>
    <n v="1044703000"/>
    <n v="1044703000"/>
    <n v="1044703000"/>
    <s v="Nacion"/>
    <s v="Gastos de Personal"/>
    <s v="CONTRIBUCIONES INHERENTES A LA NÓMINA"/>
  </r>
  <r>
    <x v="4"/>
    <s v="151600"/>
    <x v="177"/>
    <m/>
    <x v="0"/>
    <s v="0001"/>
    <s v="0001"/>
    <s v="0004"/>
    <s v=""/>
    <s v="0000"/>
    <n v="20"/>
    <s v="P"/>
    <s v="OTROS GASTOS DE PERSONAL - DISTRIBUCIÓN PREVIO CONCEPTO DGPPN"/>
    <n v="1045000000"/>
    <n v="0"/>
    <n v="0"/>
    <n v="1045000000"/>
    <n v="0"/>
    <n v="0"/>
    <n v="0"/>
    <n v="0"/>
    <s v="Propios"/>
    <s v="Gastos de Personal"/>
    <s v="OTROS GASTOS DE PERSONAL - DISTRIBUCIÓN PREVIO CONCEPTO DGPPN"/>
  </r>
  <r>
    <x v="27"/>
    <s v="350300"/>
    <x v="124"/>
    <s v="2018011000136"/>
    <x v="2"/>
    <s v="3503"/>
    <s v="0200"/>
    <s v="0011"/>
    <s v="40401C"/>
    <s v="0000"/>
    <n v="21"/>
    <s v="P"/>
    <s v="FORTALECIMIENTO DE LA FUNCIÓN JURISDICCIONAL DE LA SUPERINTENDENCIA DE INDUSTRIA Y COMERCIO A NIVEL  NACIONAL"/>
    <n v="1049603705"/>
    <n v="0"/>
    <n v="0"/>
    <n v="1049603705"/>
    <n v="1005062337"/>
    <n v="925579714"/>
    <n v="925579714"/>
    <n v="898571835"/>
    <s v="Propios"/>
    <s v="Ambiente regulatorio y económico para la competencia y la actividad empresarial"/>
    <s v="4. TRANSFORMACIÓN PRODUCTIVA, INTERNACIONALIZACIÓN Y ACCIÓN CLÍMATICA / C. POLÍTICAS DE COMPETENCIA, CONSUMIDOR E INFRAESTRUCTURA DE LA CALIDAD MODERNAS"/>
  </r>
  <r>
    <x v="31"/>
    <s v="460300"/>
    <x v="156"/>
    <m/>
    <x v="0"/>
    <s v="0002"/>
    <s v="0000"/>
    <s v="0000"/>
    <s v=""/>
    <s v="0000"/>
    <n v="10"/>
    <s v="C"/>
    <s v="ADQUISICIÓN DE BIENES  Y SERVICIOS"/>
    <n v="1202296048"/>
    <n v="0"/>
    <n v="151040651"/>
    <n v="1051255397"/>
    <n v="1027999182.96"/>
    <n v="1018320680.5599999"/>
    <n v="963577368.64999998"/>
    <n v="859198768.20000005"/>
    <s v="Nacion"/>
    <s v="Gastos Generales"/>
    <s v="ADQUISICIÓN DE BIENES  Y SERVICIOS"/>
  </r>
  <r>
    <x v="4"/>
    <s v="150300"/>
    <x v="26"/>
    <m/>
    <x v="0"/>
    <s v="0003"/>
    <s v="0004"/>
    <s v="0002"/>
    <s v="0004"/>
    <s v="0000"/>
    <n v="21"/>
    <s v="P"/>
    <s v="BONOS PENSIONALES (DE PENSIONES)"/>
    <n v="0"/>
    <n v="1052805000"/>
    <n v="0"/>
    <n v="1052805000"/>
    <n v="1044939000"/>
    <n v="1044939000"/>
    <n v="1044939000"/>
    <n v="1044939000"/>
    <s v="Propios"/>
    <s v="Transferencias"/>
    <s v="BONOS PENSIONALES (DE PENSIONES)"/>
  </r>
  <r>
    <x v="13"/>
    <s v="320200"/>
    <x v="179"/>
    <s v="202300000000271"/>
    <x v="2"/>
    <s v="3204"/>
    <s v="0900"/>
    <s v="0005"/>
    <s v="10101B"/>
    <s v="0000"/>
    <n v="21"/>
    <s v="P"/>
    <s v="FORTALECIMIENTO DEL CONOCIMIENTO E INFORMACIÓN PARA LA CONSERVACIÓN, RECUPERACIÓN Y RESTAURACIÓN AMBIENTAL  NACIONAL"/>
    <n v="1053910847"/>
    <n v="0"/>
    <n v="0"/>
    <n v="1053910847"/>
    <n v="1039897638"/>
    <n v="1039897638"/>
    <n v="990778829"/>
    <n v="983107906"/>
    <s v="Propios"/>
    <s v="Gestión de la información y el conocimiento ambiental"/>
    <s v="1. ORDENAMIENTO DEL TERRITORIO ALREDEDOR DEL AGUA Y JUSTICIA AMBIENTAL / B. DEMOCRATIZACIÓN DEL CONOCIMIENTO, LA INFORMACIÓN AMBIENTAL Y DE RIESGO DE DESASTRES"/>
  </r>
  <r>
    <x v="4"/>
    <s v="151900"/>
    <x v="163"/>
    <m/>
    <x v="0"/>
    <s v="0001"/>
    <s v="0001"/>
    <s v="0003"/>
    <s v=""/>
    <s v="0000"/>
    <n v="20"/>
    <s v="P"/>
    <s v="REMUNERACIONES NO CONSTITUTIVAS DE FACTOR SALARIAL"/>
    <n v="739000000"/>
    <n v="317000000"/>
    <n v="0"/>
    <n v="1056000000"/>
    <n v="903054797"/>
    <n v="903054797"/>
    <n v="903054797"/>
    <n v="892932033"/>
    <s v="Propios"/>
    <s v="Gastos de Personal"/>
    <s v="REMUNERACIONES NO CONSTITUTIVAS DE FACTOR SALARIAL"/>
  </r>
  <r>
    <x v="4"/>
    <s v="150300"/>
    <x v="26"/>
    <m/>
    <x v="0"/>
    <s v="0005"/>
    <s v="0000"/>
    <s v="0000"/>
    <s v=""/>
    <s v="0000"/>
    <n v="21"/>
    <s v="P"/>
    <s v="GASTOS DE COMERCIALIZACIÓN Y PRODUCCIÓN"/>
    <n v="0"/>
    <n v="1062000000"/>
    <n v="0"/>
    <n v="1062000000"/>
    <n v="1059488524.27"/>
    <n v="1059488524.27"/>
    <n v="165664364.27000001"/>
    <n v="153504373.16"/>
    <s v="Propios"/>
    <s v="Gastos de Comercialización y Produción"/>
    <s v="GASTOS DE COMERCIALIZACIÓN Y PRODUCCIÓN"/>
  </r>
  <r>
    <x v="4"/>
    <s v="160101"/>
    <x v="35"/>
    <m/>
    <x v="0"/>
    <s v="0008"/>
    <s v="0003"/>
    <s v="0000"/>
    <s v=""/>
    <s v="0000"/>
    <n v="10"/>
    <s v="C"/>
    <s v="TASAS Y DERECHOS ADMINISTRATIVOS"/>
    <n v="1363000000"/>
    <n v="0"/>
    <n v="299230649"/>
    <n v="1063769351"/>
    <n v="956112647.83000004"/>
    <n v="956112647.83000004"/>
    <n v="954610344.83000004"/>
    <n v="954610344.83000004"/>
    <s v="Nacion"/>
    <s v="Gastos Generales"/>
    <s v="TASAS Y DERECHOS ADMINISTRATIVOS"/>
  </r>
  <r>
    <x v="18"/>
    <s v="030101"/>
    <x v="30"/>
    <m/>
    <x v="0"/>
    <s v="0003"/>
    <s v="0004"/>
    <s v="0002"/>
    <s v="0004"/>
    <s v="0000"/>
    <n v="10"/>
    <s v="C"/>
    <s v="BONOS PENSIONALES (DE PENSIONES)"/>
    <n v="914000000"/>
    <n v="150000000"/>
    <n v="0"/>
    <n v="1064000000"/>
    <n v="1064000000"/>
    <n v="701845000"/>
    <n v="567373000"/>
    <n v="567373000"/>
    <s v="Nacion"/>
    <s v="Transferencias"/>
    <s v="BONOS PENSIONALES (DE PENSIONES)"/>
  </r>
  <r>
    <x v="10"/>
    <s v="225705"/>
    <x v="210"/>
    <m/>
    <x v="0"/>
    <s v="0003"/>
    <s v="0003"/>
    <s v="0004"/>
    <s v="0008"/>
    <s v="0000"/>
    <n v="10"/>
    <s v="C"/>
    <s v="LEY 30 DE 1992, ARTICULO 87 - DISTRIBUCIÓN CESU"/>
    <n v="1067037785"/>
    <n v="0"/>
    <n v="0"/>
    <n v="1067037785"/>
    <n v="1067037785"/>
    <n v="1067037785"/>
    <n v="1067037785"/>
    <n v="1067037785"/>
    <s v="Nacion"/>
    <s v="Transferencias"/>
    <s v="LEY 30 DE 1992, ARTICULO 87 - DISTRIBUCIÓN CESU"/>
  </r>
  <r>
    <x v="6"/>
    <s v="120800"/>
    <x v="63"/>
    <m/>
    <x v="0"/>
    <s v="0008"/>
    <s v="0005"/>
    <s v="0000"/>
    <s v=""/>
    <s v="0000"/>
    <n v="10"/>
    <s v="C"/>
    <s v="MULTAS, SANCIONES E INTERESES DE MORA"/>
    <n v="1362500000"/>
    <n v="0"/>
    <n v="294014000"/>
    <n v="1068486000"/>
    <n v="1068486000"/>
    <n v="1068486000"/>
    <n v="1068486000"/>
    <n v="1068486000"/>
    <s v="Nacion"/>
    <s v="Gastos Generales"/>
    <s v="MULTAS, SANCIONES E INTERESES DE MORA"/>
  </r>
  <r>
    <x v="10"/>
    <s v="225713"/>
    <x v="195"/>
    <m/>
    <x v="0"/>
    <s v="0003"/>
    <s v="0003"/>
    <s v="0004"/>
    <s v="0008"/>
    <s v="0000"/>
    <n v="10"/>
    <s v="C"/>
    <s v="LEY 30 DE 1992, ARTICULO 87 - DISTRIBUCIÓN CESU"/>
    <n v="1068945597"/>
    <n v="0"/>
    <n v="0"/>
    <n v="1068945597"/>
    <n v="1068945597"/>
    <n v="1068945597"/>
    <n v="1068945597"/>
    <n v="1068945597"/>
    <s v="Nacion"/>
    <s v="Transferencias"/>
    <s v="LEY 30 DE 1992, ARTICULO 87 - DISTRIBUCIÓN CESU"/>
  </r>
  <r>
    <x v="2"/>
    <s v="130900"/>
    <x v="183"/>
    <m/>
    <x v="0"/>
    <s v="0003"/>
    <s v="0003"/>
    <s v="0001"/>
    <s v="0999"/>
    <s v="0000"/>
    <n v="20"/>
    <s v="P"/>
    <s v="OTRAS TRANSFERENCIAS - DISTRIBUCIÓN PREVIO CONCEPTO DGPPN"/>
    <n v="1069000000"/>
    <n v="0"/>
    <n v="0"/>
    <n v="1069000000"/>
    <n v="0"/>
    <n v="0"/>
    <n v="0"/>
    <n v="0"/>
    <s v="Propios"/>
    <s v="Transferencias"/>
    <s v="OTRAS TRANSFERENCIAS - DISTRIBUCIÓN PREVIO CONCEPTO DGPPN"/>
  </r>
  <r>
    <x v="1"/>
    <s v="110200"/>
    <x v="31"/>
    <s v="202400000000015"/>
    <x v="2"/>
    <s v="1103"/>
    <s v="1002"/>
    <s v="0011"/>
    <s v="53108B"/>
    <s v="0000"/>
    <n v="21"/>
    <s v="P"/>
    <s v="FORTALECIMIENTO INSTITUCIONAL PARA LA DESCONGESTIÓN DE SOLICITUDES DE REFUGIO REPRESADAS  NACIONAL"/>
    <n v="0"/>
    <n v="1069430240"/>
    <n v="0"/>
    <n v="1069430240"/>
    <n v="628546664.33000004"/>
    <n v="628546664.33000004"/>
    <n v="623546664.33000004"/>
    <n v="623546664.33000004"/>
    <s v="Propios"/>
    <s v="Política migratoria y servicio al ciudadano"/>
    <s v="5. CONVERGENCIA REGIONAL / B. MECANISMOS DE PROTECCIÓN PARA LA POBLACIÓN MIGRANTE EN TRÁNSITO, REFUGIADOS Y CON VOCACIÓN DE PERMANENCIA EN EL TERRITORIO NACIONAL"/>
  </r>
  <r>
    <x v="12"/>
    <s v="211000"/>
    <x v="74"/>
    <m/>
    <x v="0"/>
    <s v="0001"/>
    <s v="0001"/>
    <s v="0003"/>
    <s v=""/>
    <s v="0000"/>
    <n v="10"/>
    <s v="C"/>
    <s v="REMUNERACIONES NO CONSTITUTIVAS DE FACTOR SALARIAL"/>
    <n v="755498000"/>
    <n v="316500000"/>
    <n v="0"/>
    <n v="1071998000"/>
    <n v="1071998000"/>
    <n v="1040695448"/>
    <n v="1040695448"/>
    <n v="1029500078"/>
    <s v="Nacion"/>
    <s v="Gastos de Personal"/>
    <s v="REMUNERACIONES NO CONSTITUTIVAS DE FACTOR SALARIAL"/>
  </r>
  <r>
    <x v="22"/>
    <s v="400101"/>
    <x v="96"/>
    <s v="202300000000434"/>
    <x v="2"/>
    <s v="4003"/>
    <s v="1400"/>
    <s v="0019"/>
    <s v="51302H"/>
    <s v="0000"/>
    <n v="14"/>
    <s v="C"/>
    <s v="MEJORAMIENTO DE LOS SISTEMAS DE ACUEDUCTO Y ALCANTARILLADO EN EL DISTRITO INDUSTRIAL, PORTUARIO, BIODIVERSO Y ECOTURÍSTICO DE BUENAVENTURA  VALLE DEL CAUCA"/>
    <n v="10462000000"/>
    <n v="0"/>
    <n v="9389008850"/>
    <n v="1072991150"/>
    <n v="1057312392"/>
    <n v="1057312392"/>
    <n v="954265799"/>
    <n v="954265799"/>
    <s v="Nacion"/>
    <s v="Acceso de la población a los servicios de agua potable y saneamiento básico"/>
    <s v="5. CONVERGENCIA REGIONAL / H. ACCESO A SERVICIOS PÚBLICOS A PARTIR DE LAS CAPACIDADES Y NECESIDADES DE LOS TERRITORIOS"/>
  </r>
  <r>
    <x v="24"/>
    <s v="370900"/>
    <x v="93"/>
    <m/>
    <x v="0"/>
    <s v="0001"/>
    <s v="0001"/>
    <s v="0002"/>
    <s v=""/>
    <s v="0000"/>
    <n v="10"/>
    <s v="C"/>
    <s v="CONTRIBUCIONES INHERENTES A LA NÓMINA"/>
    <n v="1073000000"/>
    <n v="0"/>
    <n v="0"/>
    <n v="1073000000"/>
    <n v="1073000000"/>
    <n v="943855018"/>
    <n v="943855018"/>
    <n v="943855018"/>
    <s v="Nacion"/>
    <s v="Gastos de Personal"/>
    <s v="CONTRIBUCIONES INHERENTES A LA NÓMINA"/>
  </r>
  <r>
    <x v="31"/>
    <s v="460400"/>
    <x v="114"/>
    <s v="202300000000404"/>
    <x v="2"/>
    <s v="4601"/>
    <s v="1500"/>
    <s v="0002"/>
    <s v="707010"/>
    <s v="0000"/>
    <n v="10"/>
    <s v="C"/>
    <s v="MEJORAMIENTO DE LOS PROCESOS DE ATENCIÓN PARA EL BENEFICIO DE LAS PERSONAS CON DISCAPACIDAD VISUAL A NIVEL   NACIONAL"/>
    <n v="1257528699"/>
    <n v="0"/>
    <n v="183129874"/>
    <n v="1074398825"/>
    <n v="1030989820"/>
    <n v="1030989820"/>
    <n v="1012219956"/>
    <n v="1007238149"/>
    <s v="Nacion"/>
    <e v="#N/A"/>
    <s v="7. ACTORES DIFERENCIALES PARA EL CAMBIO / 1. UNA GOBERNANZA SÓLIDA PARA POTENCIAR LA GARANTÍA DE DERECHOS DE LA POBLACIÓN CON DISCAPACIDAD"/>
  </r>
  <r>
    <x v="7"/>
    <s v="241600"/>
    <x v="119"/>
    <m/>
    <x v="0"/>
    <s v="0001"/>
    <s v="0001"/>
    <s v="0004"/>
    <s v=""/>
    <s v="0000"/>
    <n v="20"/>
    <s v="P"/>
    <s v="OTROS GASTOS DE PERSONAL - DISTRIBUCIÓN PREVIO CONCEPTO DGPPN"/>
    <n v="1825770000"/>
    <n v="0"/>
    <n v="750488312"/>
    <n v="1075281688"/>
    <n v="0"/>
    <n v="0"/>
    <n v="0"/>
    <n v="0"/>
    <s v="Propios"/>
    <s v="Gastos de Personal"/>
    <s v="OTROS GASTOS DE PERSONAL - DISTRIBUCIÓN PREVIO CONCEPTO DGPPN"/>
  </r>
  <r>
    <x v="10"/>
    <s v="225723"/>
    <x v="211"/>
    <m/>
    <x v="0"/>
    <s v="0003"/>
    <s v="0003"/>
    <s v="0004"/>
    <s v="0008"/>
    <s v="0000"/>
    <n v="10"/>
    <s v="C"/>
    <s v="LEY 30 DE 1992, ARTICULO 87 - DISTRIBUCIÓN CESU"/>
    <n v="1079333506"/>
    <n v="0"/>
    <n v="0"/>
    <n v="1079333506"/>
    <n v="1079333506"/>
    <n v="1079333506"/>
    <n v="1079333506"/>
    <n v="1079333506"/>
    <s v="Nacion"/>
    <s v="Transferencias"/>
    <s v="LEY 30 DE 1992, ARTICULO 87 - DISTRIBUCIÓN CESU"/>
  </r>
  <r>
    <x v="24"/>
    <s v="370101"/>
    <x v="64"/>
    <m/>
    <x v="0"/>
    <s v="0003"/>
    <s v="0006"/>
    <s v="0001"/>
    <s v="0001"/>
    <s v="0000"/>
    <n v="10"/>
    <s v="C"/>
    <s v="FORTALECIMIENTO DE LAS ASOCIACIONES Y LIGAS DE CONSUMIDORES (LEY 73 DE 1981 Y DECRETO 1320 DE 1982)"/>
    <n v="1079500000"/>
    <n v="0"/>
    <n v="0"/>
    <n v="1079500000"/>
    <n v="1079500000"/>
    <n v="1079500000"/>
    <n v="539750000"/>
    <n v="539750000"/>
    <s v="Nacion"/>
    <s v="Transferencias"/>
    <s v="FORTALECIMIENTO DE LAS ASOCIACIONES Y LIGAS DE CONSUMIDORES (LEY 73 DE 1981 Y DECRETO 1320 DE 1982)"/>
  </r>
  <r>
    <x v="24"/>
    <s v="370800"/>
    <x v="73"/>
    <m/>
    <x v="0"/>
    <s v="0008"/>
    <s v="0004"/>
    <s v="0001"/>
    <s v=""/>
    <s v="0000"/>
    <n v="10"/>
    <s v="S"/>
    <s v="CUOTA DE FISCALIZACIÓN Y AUDITAJE"/>
    <n v="0"/>
    <n v="1080644512"/>
    <n v="0"/>
    <n v="1080644512"/>
    <n v="1080644512"/>
    <n v="1080644512"/>
    <n v="1080644512"/>
    <n v="0"/>
    <s v="Nacion"/>
    <s v="Gastos Generales"/>
    <s v="CUOTA DE FISCALIZACIÓN Y AUDITAJE"/>
  </r>
  <r>
    <x v="15"/>
    <s v="340101"/>
    <x v="23"/>
    <s v="2018011001038"/>
    <x v="2"/>
    <s v="2501"/>
    <s v="1000"/>
    <s v="0006"/>
    <s v="53105B"/>
    <s v="0000"/>
    <n v="10"/>
    <s v="C"/>
    <s v="CAPACITACIÓN Y FORTALECIMIENTO DE LAS COMPETENCIAS DE LOS FUNCIONARIOS EN CONTROL FISCAL Y DE LOS CIUDADANOS EN CONTROL SOCIAL  NACIONAL"/>
    <n v="1080755227"/>
    <n v="0"/>
    <n v="0"/>
    <n v="1080755227"/>
    <n v="1080332960"/>
    <n v="1080332960"/>
    <n v="1080332960"/>
    <n v="1080332960"/>
    <s v="Nacion"/>
    <s v="Fortalecimiento del control y la vigilancia de la gestión fiscal y resarcimiento al daño del patrimonio público"/>
    <s v="5. CONVERGENCIA REGIONAL / B. ENTIDADES PÚBLICAS TERRITORIALES Y NACIONALES FORTALECIDAS"/>
  </r>
  <r>
    <x v="10"/>
    <s v="225717"/>
    <x v="212"/>
    <m/>
    <x v="0"/>
    <s v="0003"/>
    <s v="0003"/>
    <s v="0004"/>
    <s v="0008"/>
    <s v="0000"/>
    <n v="10"/>
    <s v="C"/>
    <s v="LEY 30 DE 1992, ARTICULO 87 - DISTRIBUCIÓN CESU"/>
    <n v="1081732988"/>
    <n v="0"/>
    <n v="0"/>
    <n v="1081732988"/>
    <n v="1081732988"/>
    <n v="1081732988"/>
    <n v="1081732988"/>
    <n v="1081732988"/>
    <s v="Nacion"/>
    <s v="Transferencias"/>
    <s v="LEY 30 DE 1992, ARTICULO 87 - DISTRIBUCIÓN CESU"/>
  </r>
  <r>
    <x v="4"/>
    <s v="150103"/>
    <x v="77"/>
    <m/>
    <x v="0"/>
    <s v="0008"/>
    <s v="0003"/>
    <s v="0000"/>
    <s v=""/>
    <s v="0000"/>
    <n v="10"/>
    <s v="C"/>
    <s v="TASAS Y DERECHOS ADMINISTRATIVOS"/>
    <n v="1264000000"/>
    <n v="0"/>
    <n v="177000000"/>
    <n v="1087000000"/>
    <n v="1086266000"/>
    <n v="1086266000"/>
    <n v="1086266000"/>
    <n v="1086266000"/>
    <s v="Nacion"/>
    <s v="Gastos Generales"/>
    <s v="TASAS Y DERECHOS ADMINISTRATIVOS"/>
  </r>
  <r>
    <x v="25"/>
    <s v="420101"/>
    <x v="72"/>
    <s v="2018011000885"/>
    <x v="2"/>
    <s v="4201"/>
    <s v="0100"/>
    <s v="0005"/>
    <s v="20107D"/>
    <s v="0000"/>
    <n v="10"/>
    <s v="C"/>
    <s v="CONSOLIDACIÓN DE LOS SERVICIOS DE FORMACIÓN DE INTELIGENCIA ESTRATÉGICA Y CONTRAINTELIGENCIA DE ESTADO A NIVEL  NACIONAL"/>
    <n v="300000000"/>
    <n v="800000000"/>
    <n v="0"/>
    <n v="1100000000"/>
    <n v="820419902.14999998"/>
    <n v="820419902.14999998"/>
    <n v="695929141.14999998"/>
    <n v="695929141.14999998"/>
    <s v="Nacion"/>
    <s v="Desarrollo de Inteligencia Estratégica y Contrainteligencia de Estado"/>
    <s v="2. SEGURIDAD HUMANA Y JUSTICIA SOCIAL / D. INTELIGENCIA ESTRATÉGICA MÁS EFECTIVA, TRANSPARENTE Y AL SERVICIO DE LA PROTECCIÓN DE LA VIDA, DERECHOS Y LIBERTADES"/>
  </r>
  <r>
    <x v="30"/>
    <s v="430101"/>
    <x v="94"/>
    <m/>
    <x v="0"/>
    <s v="0003"/>
    <s v="0004"/>
    <s v="0002"/>
    <s v="0002"/>
    <s v="0000"/>
    <n v="10"/>
    <s v="C"/>
    <s v="CUOTAS PARTES PENSIONALES (DE PENSIONES)"/>
    <n v="1100569974"/>
    <n v="0"/>
    <n v="0"/>
    <n v="1100569974"/>
    <n v="1100569974"/>
    <n v="1100569974"/>
    <n v="852868853"/>
    <n v="852868853"/>
    <s v="Nacion"/>
    <s v="Transferencias"/>
    <s v="CUOTAS PARTES PENSIONALES (DE PENSIONES)"/>
  </r>
  <r>
    <x v="3"/>
    <s v="010101"/>
    <x v="32"/>
    <m/>
    <x v="1"/>
    <s v="0010"/>
    <s v="0001"/>
    <s v="0003"/>
    <s v=""/>
    <s v="0000"/>
    <n v="11"/>
    <s v="S"/>
    <s v="OTRAS CUENTAS POR PAGAR"/>
    <n v="1106000000"/>
    <n v="0"/>
    <n v="0"/>
    <n v="1106000000"/>
    <n v="1105650763.3299999"/>
    <n v="1105650763.3299999"/>
    <n v="1105650763.3299999"/>
    <n v="1105650763.3299999"/>
    <s v="Nacion"/>
    <s v="Servicio a la Deuda Interna"/>
    <s v="OTRAS CUENTAS POR PAGAR"/>
  </r>
  <r>
    <x v="4"/>
    <s v="150102"/>
    <x v="66"/>
    <m/>
    <x v="0"/>
    <s v="0001"/>
    <s v="0002"/>
    <s v="0002"/>
    <s v=""/>
    <s v="0000"/>
    <n v="10"/>
    <s v="C"/>
    <s v="CONTRIBUCIONES INHERENTES A LA NÓMINA"/>
    <n v="1319000000"/>
    <n v="0"/>
    <n v="207349400"/>
    <n v="1111650600"/>
    <n v="1061031800"/>
    <n v="1061031800"/>
    <n v="1061031800"/>
    <n v="1061031800"/>
    <s v="Nacion"/>
    <s v="Gastos de Personal"/>
    <s v="CONTRIBUCIONES INHERENTES A LA NÓMINA"/>
  </r>
  <r>
    <x v="10"/>
    <s v="225714"/>
    <x v="209"/>
    <m/>
    <x v="0"/>
    <s v="0003"/>
    <s v="0003"/>
    <s v="0004"/>
    <s v="0061"/>
    <s v="0000"/>
    <n v="10"/>
    <s v="C"/>
    <s v="A  INSTITUCIONES  DE EDUCACIÓN SUPERIOR PÚBLICAS – DESCUENTO DE MATRÍCULAS POR VOTACIONES (LEY 2019 DE 2020)"/>
    <n v="1115225303"/>
    <n v="0"/>
    <n v="0"/>
    <n v="1115225303"/>
    <n v="1115225303"/>
    <n v="1115225303"/>
    <n v="1115225303"/>
    <n v="1115225303"/>
    <s v="Nacion"/>
    <s v="Transferencias"/>
    <s v="A  INSTITUCIONES  DE EDUCACIÓN SUPERIOR PÚBLICAS – DESCUENTO DE MATRÍCULAS POR VOTACIONES (LEY 2019 DE 2020)"/>
  </r>
  <r>
    <x v="10"/>
    <s v="225708"/>
    <x v="213"/>
    <m/>
    <x v="0"/>
    <s v="0003"/>
    <s v="0003"/>
    <s v="0004"/>
    <s v="0008"/>
    <s v="0000"/>
    <n v="10"/>
    <s v="C"/>
    <s v="LEY 30 DE 1992, ARTICULO 87 - DISTRIBUCIÓN CESU"/>
    <n v="1116945488"/>
    <n v="0"/>
    <n v="0"/>
    <n v="1116945488"/>
    <n v="1116945488"/>
    <n v="1116945488"/>
    <n v="1116945488"/>
    <n v="1116945488"/>
    <s v="Nacion"/>
    <s v="Transferencias"/>
    <s v="LEY 30 DE 1992, ARTICULO 87 - DISTRIBUCIÓN CESU"/>
  </r>
  <r>
    <x v="10"/>
    <s v="225727"/>
    <x v="214"/>
    <m/>
    <x v="0"/>
    <s v="0003"/>
    <s v="0003"/>
    <s v="0004"/>
    <s v="0008"/>
    <s v="0000"/>
    <n v="10"/>
    <s v="C"/>
    <s v="LEY 30 DE 1992, ARTICULO 87 - DISTRIBUCIÓN CESU"/>
    <n v="1118409928"/>
    <n v="0"/>
    <n v="0"/>
    <n v="1118409928"/>
    <n v="1118409928"/>
    <n v="1118409928"/>
    <n v="1118409928"/>
    <n v="1118409928"/>
    <s v="Nacion"/>
    <s v="Transferencias"/>
    <s v="LEY 30 DE 1992, ARTICULO 87 - DISTRIBUCIÓN CESU"/>
  </r>
  <r>
    <x v="22"/>
    <s v="400102"/>
    <x v="50"/>
    <m/>
    <x v="0"/>
    <s v="0002"/>
    <s v="0000"/>
    <s v="0000"/>
    <s v=""/>
    <s v="0000"/>
    <n v="16"/>
    <s v="S"/>
    <s v="ADQUISICIÓN DE BIENES  Y SERVICIOS"/>
    <n v="1120210000"/>
    <n v="0"/>
    <n v="0"/>
    <n v="1120210000"/>
    <n v="1002838016.6799999"/>
    <n v="954308786"/>
    <n v="704538896.89999998"/>
    <n v="643621375.79999995"/>
    <s v="Nacion"/>
    <s v="Gastos Generales"/>
    <s v="ADQUISICIÓN DE BIENES  Y SERVICIOS"/>
  </r>
  <r>
    <x v="28"/>
    <s v="360101"/>
    <x v="91"/>
    <s v="202300000000077"/>
    <x v="2"/>
    <s v="3602"/>
    <s v="1300"/>
    <s v="0020"/>
    <s v="20306A"/>
    <s v="0000"/>
    <n v="10"/>
    <s v="C"/>
    <s v="FORTALECIMIENTO DE LOS MECANISMOS DE APROPIACIÓN Y APROVECHAMIENTO DE LAS HERRAMIENTAS DE INFORMACIÓN DEL MERCADO DE TRABAJO   NACIONAL"/>
    <n v="1200000000"/>
    <n v="0"/>
    <n v="78550846"/>
    <n v="1121449154"/>
    <n v="1007613749"/>
    <n v="1003588916.89"/>
    <n v="1001459492.84"/>
    <n v="936479878.84000003"/>
    <s v="Nacion"/>
    <s v="Generación y formalización del empleo"/>
    <s v="2. SEGURIDAD HUMANA Y JUSTICIA SOCIAL / A. POLÍTICA PÚBLICA DEL TRABAJO DIGNO Y DECENTE"/>
  </r>
  <r>
    <x v="5"/>
    <s v="021300"/>
    <x v="67"/>
    <m/>
    <x v="0"/>
    <s v="0001"/>
    <s v="0001"/>
    <s v="0002"/>
    <s v=""/>
    <s v="0000"/>
    <n v="10"/>
    <s v="C"/>
    <s v="CONTRIBUCIONES INHERENTES A LA NÓMINA"/>
    <n v="1123000000"/>
    <n v="0"/>
    <n v="0"/>
    <n v="1123000000"/>
    <n v="992288850"/>
    <n v="992288850"/>
    <n v="992288850"/>
    <n v="992288850"/>
    <s v="Nacion"/>
    <s v="Gastos de Personal"/>
    <s v="CONTRIBUCIONES INHERENTES A LA NÓMINA"/>
  </r>
  <r>
    <x v="27"/>
    <s v="350300"/>
    <x v="124"/>
    <m/>
    <x v="0"/>
    <s v="0001"/>
    <s v="0001"/>
    <s v="0004"/>
    <s v=""/>
    <s v="0000"/>
    <n v="20"/>
    <s v="P"/>
    <s v="OTROS GASTOS DE PERSONAL - DISTRIBUCIÓN PREVIO CONCEPTO DGPPN"/>
    <n v="11363293000"/>
    <n v="0"/>
    <n v="10239357434"/>
    <n v="1123935566"/>
    <n v="0"/>
    <n v="0"/>
    <n v="0"/>
    <n v="0"/>
    <s v="Propios"/>
    <s v="Gastos de Personal"/>
    <s v="OTROS GASTOS DE PERSONAL - DISTRIBUCIÓN PREVIO CONCEPTO DGPPN"/>
  </r>
  <r>
    <x v="7"/>
    <s v="241200"/>
    <x v="138"/>
    <m/>
    <x v="0"/>
    <s v="0003"/>
    <s v="0002"/>
    <s v="0002"/>
    <s v=""/>
    <s v="0000"/>
    <n v="20"/>
    <s v="P"/>
    <s v="A ORGANIZACIONES INTERNACIONALES"/>
    <n v="1124006000"/>
    <n v="0"/>
    <n v="0"/>
    <n v="1124006000"/>
    <n v="1037283789"/>
    <n v="1037283789"/>
    <n v="1037283789"/>
    <n v="1037283789"/>
    <s v="Propios"/>
    <s v="Transferencias"/>
    <s v="A ORGANIZACIONES INTERNACIONALES"/>
  </r>
  <r>
    <x v="27"/>
    <s v="350102"/>
    <x v="97"/>
    <m/>
    <x v="0"/>
    <s v="0001"/>
    <s v="0001"/>
    <s v="0004"/>
    <s v=""/>
    <s v="0000"/>
    <n v="16"/>
    <s v="S"/>
    <s v="OTROS GASTOS DE PERSONAL - DISTRIBUCIÓN PREVIO CONCEPTO DGPPN"/>
    <n v="1127027000"/>
    <n v="0"/>
    <n v="0"/>
    <n v="1127027000"/>
    <n v="0"/>
    <n v="0"/>
    <n v="0"/>
    <n v="0"/>
    <s v="Nacion"/>
    <s v="Gastos de Personal"/>
    <s v="OTROS GASTOS DE PERSONAL - DISTRIBUCIÓN PREVIO CONCEPTO DGPPN"/>
  </r>
  <r>
    <x v="4"/>
    <s v="150800"/>
    <x v="100"/>
    <m/>
    <x v="0"/>
    <s v="0001"/>
    <s v="0001"/>
    <s v="0003"/>
    <s v=""/>
    <s v="0000"/>
    <n v="10"/>
    <s v="C"/>
    <s v="REMUNERACIONES NO CONSTITUTIVAS DE FACTOR SALARIAL"/>
    <n v="1599000000"/>
    <n v="0"/>
    <n v="469500000"/>
    <n v="1129500000"/>
    <n v="1129457506"/>
    <n v="1129457506"/>
    <n v="1129457506"/>
    <n v="1129457506"/>
    <s v="Nacion"/>
    <s v="Gastos de Personal"/>
    <s v="REMUNERACIONES NO CONSTITUTIVAS DE FACTOR SALARIAL"/>
  </r>
  <r>
    <x v="29"/>
    <s v="410500"/>
    <x v="111"/>
    <m/>
    <x v="0"/>
    <s v="0001"/>
    <s v="0001"/>
    <s v="0003"/>
    <s v=""/>
    <s v="0000"/>
    <n v="10"/>
    <s v="C"/>
    <s v="REMUNERACIONES NO CONSTITUTIVAS DE FACTOR SALARIAL"/>
    <n v="1132000000"/>
    <n v="0"/>
    <n v="0"/>
    <n v="1132000000"/>
    <n v="1033055773"/>
    <n v="1033055773"/>
    <n v="1033055773"/>
    <n v="1033055773"/>
    <s v="Nacion"/>
    <s v="Gastos de Personal"/>
    <s v="REMUNERACIONES NO CONSTITUTIVAS DE FACTOR SALARIAL"/>
  </r>
  <r>
    <x v="10"/>
    <s v="225728"/>
    <x v="204"/>
    <m/>
    <x v="0"/>
    <s v="0003"/>
    <s v="0003"/>
    <s v="0004"/>
    <s v="0061"/>
    <s v="0000"/>
    <n v="10"/>
    <s v="C"/>
    <s v="A  INSTITUCIONES  DE EDUCACIÓN SUPERIOR PÚBLICAS – DESCUENTO DE MATRÍCULAS POR VOTACIONES (LEY 2019 DE 2020)"/>
    <n v="1139807160"/>
    <n v="0"/>
    <n v="0"/>
    <n v="1139807160"/>
    <n v="1139807160"/>
    <n v="1139807160"/>
    <n v="1139807160"/>
    <n v="1139807160"/>
    <s v="Nacion"/>
    <s v="Transferencias"/>
    <s v="A  INSTITUCIONES  DE EDUCACIÓN SUPERIOR PÚBLICAS – DESCUENTO DE MATRÍCULAS POR VOTACIONES (LEY 2019 DE 2020)"/>
  </r>
  <r>
    <x v="4"/>
    <s v="160101"/>
    <x v="35"/>
    <m/>
    <x v="0"/>
    <s v="0003"/>
    <s v="0002"/>
    <s v="0002"/>
    <s v=""/>
    <s v="0000"/>
    <n v="10"/>
    <s v="C"/>
    <s v="A ORGANIZACIONES INTERNACIONALES"/>
    <n v="1265000000"/>
    <n v="0"/>
    <n v="124431902"/>
    <n v="1140568098"/>
    <n v="1140568097.6400001"/>
    <n v="1140568097.6400001"/>
    <n v="1140568097.6400001"/>
    <n v="1140568097.6400001"/>
    <s v="Nacion"/>
    <s v="Transferencias"/>
    <s v="A ORGANIZACIONES INTERNACIONALES"/>
  </r>
  <r>
    <x v="5"/>
    <s v="020900"/>
    <x v="5"/>
    <m/>
    <x v="0"/>
    <s v="0001"/>
    <s v="0001"/>
    <s v="0003"/>
    <s v=""/>
    <s v="0000"/>
    <n v="10"/>
    <s v="C"/>
    <s v="REMUNERACIONES NO CONSTITUTIVAS DE FACTOR SALARIAL"/>
    <n v="1312000000"/>
    <n v="0"/>
    <n v="162000000"/>
    <n v="1150000000"/>
    <n v="1148882048"/>
    <n v="1148882048"/>
    <n v="1148882048"/>
    <n v="1137874801"/>
    <s v="Nacion"/>
    <s v="Gastos de Personal"/>
    <s v="REMUNERACIONES NO CONSTITUTIVAS DE FACTOR SALARIAL"/>
  </r>
  <r>
    <x v="19"/>
    <s v="191301"/>
    <x v="134"/>
    <m/>
    <x v="0"/>
    <s v="0001"/>
    <s v="0001"/>
    <s v="0002"/>
    <s v=""/>
    <s v="0000"/>
    <n v="10"/>
    <s v="C"/>
    <s v="CONTRIBUCIONES INHERENTES A LA NÓMINA"/>
    <n v="1109786000"/>
    <n v="51000000"/>
    <n v="0"/>
    <n v="1160786000"/>
    <n v="1102803286"/>
    <n v="1102803286"/>
    <n v="1102803286"/>
    <n v="1102803286"/>
    <s v="Nacion"/>
    <s v="Gastos de Personal"/>
    <s v="CONTRIBUCIONES INHERENTES A LA NÓMINA"/>
  </r>
  <r>
    <x v="4"/>
    <s v="151100"/>
    <x v="81"/>
    <m/>
    <x v="0"/>
    <s v="0003"/>
    <s v="0004"/>
    <s v="0002"/>
    <s v="0004"/>
    <s v="0000"/>
    <n v="20"/>
    <s v="P"/>
    <s v="BONOS PENSIONALES (DE PENSIONES)"/>
    <n v="1337000000"/>
    <n v="0"/>
    <n v="174630832"/>
    <n v="1162369168"/>
    <n v="228747000"/>
    <n v="228747000"/>
    <n v="228747000"/>
    <n v="228747000"/>
    <s v="Propios"/>
    <s v="Transferencias"/>
    <s v="BONOS PENSIONALES (DE PENSIONES)"/>
  </r>
  <r>
    <x v="23"/>
    <s v="280101"/>
    <x v="200"/>
    <m/>
    <x v="0"/>
    <s v="0001"/>
    <s v="0002"/>
    <s v="0003"/>
    <s v=""/>
    <s v="0000"/>
    <n v="10"/>
    <s v="C"/>
    <s v="REMUNERACIONES NO CONSTITUTIVAS DE FACTOR SALARIAL"/>
    <n v="168520000"/>
    <n v="995085692"/>
    <n v="0"/>
    <n v="1163605692"/>
    <n v="1008589264"/>
    <n v="1008589264"/>
    <n v="829054458"/>
    <n v="829054458"/>
    <s v="Nacion"/>
    <s v="Gastos de Personal"/>
    <s v="REMUNERACIONES NO CONSTITUTIVAS DE FACTOR SALARIAL"/>
  </r>
  <r>
    <x v="10"/>
    <s v="225724"/>
    <x v="167"/>
    <m/>
    <x v="0"/>
    <s v="0003"/>
    <s v="0003"/>
    <s v="0004"/>
    <s v="0008"/>
    <s v="0000"/>
    <n v="10"/>
    <s v="C"/>
    <s v="LEY 30 DE 1992, ARTICULO 87 - DISTRIBUCIÓN CESU"/>
    <n v="1165768821"/>
    <n v="0"/>
    <n v="0"/>
    <n v="1165768821"/>
    <n v="1165768821"/>
    <n v="1165768821"/>
    <n v="1165768821"/>
    <n v="1165768821"/>
    <s v="Nacion"/>
    <s v="Transferencias"/>
    <s v="LEY 30 DE 1992, ARTICULO 87 - DISTRIBUCIÓN CESU"/>
  </r>
  <r>
    <x v="3"/>
    <s v="010102"/>
    <x v="3"/>
    <m/>
    <x v="0"/>
    <s v="0008"/>
    <s v="0004"/>
    <s v="0001"/>
    <s v=""/>
    <s v="0000"/>
    <n v="11"/>
    <s v="S"/>
    <s v="CUOTA DE FISCALIZACIÓN Y AUDITAJE"/>
    <n v="1168000000"/>
    <n v="0"/>
    <n v="0"/>
    <n v="1168000000"/>
    <n v="1168000000"/>
    <n v="1168000000"/>
    <n v="1168000000"/>
    <n v="1168000000"/>
    <s v="Nacion"/>
    <s v="Gastos Generales"/>
    <s v="CUOTA DE FISCALIZACIÓN Y AUDITAJE"/>
  </r>
  <r>
    <x v="10"/>
    <s v="225715"/>
    <x v="196"/>
    <m/>
    <x v="0"/>
    <s v="0003"/>
    <s v="0003"/>
    <s v="0004"/>
    <s v="0008"/>
    <s v="0000"/>
    <n v="10"/>
    <s v="C"/>
    <s v="LEY 30 DE 1992, ARTICULO 87 - DISTRIBUCIÓN CESU"/>
    <n v="1175994960"/>
    <n v="0"/>
    <n v="0"/>
    <n v="1175994960"/>
    <n v="1175994960"/>
    <n v="1175994960"/>
    <n v="1175994960"/>
    <n v="1175994960"/>
    <s v="Nacion"/>
    <s v="Transferencias"/>
    <s v="LEY 30 DE 1992, ARTICULO 87 - DISTRIBUCIÓN CESU"/>
  </r>
  <r>
    <x v="27"/>
    <s v="350102"/>
    <x v="97"/>
    <m/>
    <x v="0"/>
    <s v="0003"/>
    <s v="0003"/>
    <s v="0001"/>
    <s v="0999"/>
    <s v="0000"/>
    <n v="16"/>
    <s v="S"/>
    <s v="OTRAS TRANSFERENCIAS - DISTRIBUCIÓN PREVIO CONCEPTO DGPPN"/>
    <n v="4000000000"/>
    <n v="0"/>
    <n v="2819310477"/>
    <n v="1180689523"/>
    <n v="0"/>
    <n v="0"/>
    <n v="0"/>
    <n v="0"/>
    <s v="Nacion"/>
    <s v="Transferencias"/>
    <s v="OTRAS TRANSFERENCIAS - DISTRIBUCIÓN PREVIO CONCEPTO DGPPN"/>
  </r>
  <r>
    <x v="7"/>
    <s v="240101"/>
    <x v="82"/>
    <s v="2021011000153"/>
    <x v="2"/>
    <s v="2410"/>
    <s v="0600"/>
    <s v="0015"/>
    <s v="51102D"/>
    <s v="0000"/>
    <n v="11"/>
    <s v="C"/>
    <s v="FORTALECIMIENTO E IMPLEMENTACION DE POLITICAS Y REGULACIONES TECNICAS PARA LA MODERNIZACION DEL TRANSPORTE PUBLICO EN EL MODO FERREO Y LOS SISTEMAS POR CABLE A NIVEL   NACIONAL"/>
    <n v="1200000000"/>
    <n v="0"/>
    <n v="19250000"/>
    <n v="1180750000"/>
    <n v="1180750000"/>
    <n v="1176710398"/>
    <n v="760434494"/>
    <n v="760434494"/>
    <s v="Nacion"/>
    <s v="Regulación y supervisión de infraestructura y servicios de transporte"/>
    <s v="5. CONVERGENCIA REGIONAL / D. INTEGRACIÓN DE TERRITORIOS BAJO EL PRINCIPIO DE LA CONECTIVIDAD FÍSICA Y LA MULTIMODALIDAD"/>
  </r>
  <r>
    <x v="17"/>
    <s v="040300"/>
    <x v="28"/>
    <m/>
    <x v="0"/>
    <s v="0003"/>
    <s v="0010"/>
    <s v="0000"/>
    <s v=""/>
    <s v="0000"/>
    <n v="20"/>
    <s v="P"/>
    <s v="SENTENCIAS Y CONCILIACIONES"/>
    <n v="0"/>
    <n v="1180862371"/>
    <n v="0"/>
    <n v="1180862371"/>
    <n v="1180862371"/>
    <n v="1180862370.5599999"/>
    <n v="1180862370.5599999"/>
    <n v="1180862370.5599999"/>
    <s v="Propios"/>
    <s v="Transferencias"/>
    <s v="SENTENCIAS Y CONCILIACIONES"/>
  </r>
  <r>
    <x v="12"/>
    <s v="210101"/>
    <x v="19"/>
    <s v="2018011000350"/>
    <x v="2"/>
    <s v="2106"/>
    <s v="1900"/>
    <s v="0011"/>
    <s v="53105B"/>
    <s v="0000"/>
    <n v="11"/>
    <s v="C"/>
    <s v="DESARROLLO DE LA GESTIÓN DE LA INFORMACIÓN EN ASUNTOS DEL SUBSECTOR HIDROCARBUROS.  NACIONAL"/>
    <n v="3900000000"/>
    <n v="0"/>
    <n v="2717324260"/>
    <n v="1182675740"/>
    <n v="1081739739"/>
    <n v="1077988018"/>
    <n v="1067788082"/>
    <n v="1050133573"/>
    <s v="Nacion"/>
    <s v="Gestión de la información en el sector minero energético"/>
    <s v="5. CONVERGENCIA REGIONAL / B. ENTIDADES PÚBLICAS TERRITORIALES Y NACIONALES FORTALECIDAS"/>
  </r>
  <r>
    <x v="10"/>
    <s v="225718"/>
    <x v="191"/>
    <m/>
    <x v="0"/>
    <s v="0003"/>
    <s v="0003"/>
    <s v="0004"/>
    <s v="0008"/>
    <s v="0000"/>
    <n v="10"/>
    <s v="C"/>
    <s v="LEY 30 DE 1992, ARTICULO 87 - DISTRIBUCIÓN CESU"/>
    <n v="1184413529"/>
    <n v="0"/>
    <n v="0"/>
    <n v="1184413529"/>
    <n v="1184413529"/>
    <n v="1184413529"/>
    <n v="1184413529"/>
    <n v="1184413529"/>
    <s v="Nacion"/>
    <s v="Transferencias"/>
    <s v="LEY 30 DE 1992, ARTICULO 87 - DISTRIBUCIÓN CESU"/>
  </r>
  <r>
    <x v="24"/>
    <s v="370101"/>
    <x v="64"/>
    <m/>
    <x v="0"/>
    <s v="0003"/>
    <s v="0003"/>
    <s v="0001"/>
    <s v="0065"/>
    <s v="0000"/>
    <n v="10"/>
    <s v="C"/>
    <s v="APOYO A LAS DISPOSICIONES PARA GARANTIZAR EL PLENO EJERCICIO DE LOS DERECHOS DE LAS PERSONAS CON DISCAPACIDAD. LEY 1618 DE 2013"/>
    <n v="2095400000"/>
    <n v="0"/>
    <n v="906570627"/>
    <n v="1188829373"/>
    <n v="1171492018"/>
    <n v="1169812018"/>
    <n v="528728791"/>
    <n v="528728791"/>
    <s v="Nacion"/>
    <s v="Transferencias"/>
    <s v="APOYO A LAS DISPOSICIONES PARA GARANTIZAR EL PLENO EJERCICIO DE LOS DERECHOS DE LAS PERSONAS CON DISCAPACIDAD. LEY 1618 DE 2013"/>
  </r>
  <r>
    <x v="28"/>
    <s v="360101"/>
    <x v="91"/>
    <s v="2018011000101"/>
    <x v="2"/>
    <s v="3604"/>
    <s v="1300"/>
    <s v="0010"/>
    <s v="20306A"/>
    <s v="0000"/>
    <n v="10"/>
    <s v="C"/>
    <s v="FORTALECIMIENTO DEL DIÁLOGO SOCIAL Y LA CONCERTACIÓN A NIVEL  NACIONAL"/>
    <n v="1200000000"/>
    <n v="0"/>
    <n v="10821287"/>
    <n v="1189178713"/>
    <n v="1180101416"/>
    <n v="1179674375"/>
    <n v="1144016265.01"/>
    <n v="1024688768.01"/>
    <s v="Nacion"/>
    <s v="Derechos fundamentales del trabajo y fortalecimiento del diálogo social"/>
    <s v="2. SEGURIDAD HUMANA Y JUSTICIA SOCIAL / A. POLÍTICA PÚBLICA DEL TRABAJO DIGNO Y DECENTE"/>
  </r>
  <r>
    <x v="10"/>
    <s v="225719"/>
    <x v="199"/>
    <m/>
    <x v="0"/>
    <s v="0003"/>
    <s v="0003"/>
    <s v="0004"/>
    <s v="0008"/>
    <s v="0000"/>
    <n v="10"/>
    <s v="C"/>
    <s v="LEY 30 DE 1992, ARTICULO 87 - DISTRIBUCIÓN CESU"/>
    <n v="1189972624"/>
    <n v="0"/>
    <n v="0"/>
    <n v="1189972624"/>
    <n v="1189972624"/>
    <n v="1189972624"/>
    <n v="1189972624"/>
    <n v="1189972624"/>
    <s v="Nacion"/>
    <s v="Transferencias"/>
    <s v="LEY 30 DE 1992, ARTICULO 87 - DISTRIBUCIÓN CESU"/>
  </r>
  <r>
    <x v="10"/>
    <s v="225721"/>
    <x v="215"/>
    <m/>
    <x v="0"/>
    <s v="0003"/>
    <s v="0003"/>
    <s v="0004"/>
    <s v="0008"/>
    <s v="0000"/>
    <n v="10"/>
    <s v="C"/>
    <s v="LEY 30 DE 1992, ARTICULO 87 - DISTRIBUCIÓN CESU"/>
    <n v="1193586096"/>
    <n v="0"/>
    <n v="0"/>
    <n v="1193586096"/>
    <n v="1193586096"/>
    <n v="1193586096"/>
    <n v="1193586096"/>
    <n v="1193586096"/>
    <s v="Nacion"/>
    <s v="Transferencias"/>
    <s v="LEY 30 DE 1992, ARTICULO 87 - DISTRIBUCIÓN CESU"/>
  </r>
  <r>
    <x v="10"/>
    <s v="223400"/>
    <x v="68"/>
    <m/>
    <x v="0"/>
    <s v="0005"/>
    <s v="0000"/>
    <s v="0000"/>
    <s v=""/>
    <s v="0000"/>
    <n v="20"/>
    <s v="P"/>
    <s v="GASTOS DE COMERCIALIZACIÓN Y PRODUCCIÓN"/>
    <n v="1200000000"/>
    <n v="0"/>
    <n v="0"/>
    <n v="1200000000"/>
    <n v="1183682440.48"/>
    <n v="1057261804.8099999"/>
    <n v="966161529.50999999"/>
    <n v="966161529.50999999"/>
    <s v="Propios"/>
    <s v="Gastos de Comercialización y Produción"/>
    <s v="GASTOS DE COMERCIALIZACIÓN Y PRODUCCIÓN"/>
  </r>
  <r>
    <x v="4"/>
    <s v="151100"/>
    <x v="81"/>
    <s v="2018011000420"/>
    <x v="2"/>
    <s v="1507"/>
    <s v="0100"/>
    <s v="0006"/>
    <s v="20109B"/>
    <s v="0000"/>
    <n v="21"/>
    <s v="P"/>
    <s v="MEJORAMIENTO E INNOVACIÓN DEL MODELO DE NEGOCIO DE CASUR PARA GENERAR BIENESTAR A LOS AFILIADOS Y SUS FAMILIAS  NACIONAL"/>
    <n v="2700000000"/>
    <n v="0"/>
    <n v="1500000000"/>
    <n v="1200000000"/>
    <n v="941028333"/>
    <n v="941028333"/>
    <n v="838373833"/>
    <n v="760523833"/>
    <s v="Propios"/>
    <s v="Grupo Social y Empresarial de la Defensa (GSED) Competitivo"/>
    <s v="2. SEGURIDAD HUMANA Y JUSTICIA SOCIAL / B. SISTEMA DE BIENESTAR INTEGRAL DE LA FUERZA PÚBLICA, SUS FAMILIAS Y DE LOS VETERANOS"/>
  </r>
  <r>
    <x v="7"/>
    <s v="240200"/>
    <x v="75"/>
    <s v="2018011000579"/>
    <x v="2"/>
    <s v="2401"/>
    <s v="0600"/>
    <s v="0088"/>
    <s v="51102D"/>
    <s v="0000"/>
    <n v="11"/>
    <s v="C"/>
    <s v="CONSTRUCCIÓN , MEJORAMIENTO Y MANTENIMIENTO DE LA CARRETERA LA VIRGINIA - APIA, DE LA CONEXIÓN TRONCAL DE OCCIDENTE - TRANSVERSAL LAS ANIMAS-BOGOTÁ  RISARALDA"/>
    <n v="0"/>
    <n v="1200000000"/>
    <n v="0"/>
    <n v="1200000000"/>
    <n v="1199985988"/>
    <n v="1120885587.2"/>
    <n v="0"/>
    <n v="0"/>
    <s v="Nacion"/>
    <s v="Infraestructura red vial primaria"/>
    <s v="5. CONVERGENCIA REGIONAL /D. INTEGRACIÓN DE TERRITORIOS BAJO EL PRINCIPIO DE LA CONECTIVIDAD FÍSICA Y LA MULTIMODALIDAD"/>
  </r>
  <r>
    <x v="7"/>
    <s v="240101"/>
    <x v="82"/>
    <s v="2018011000889"/>
    <x v="2"/>
    <s v="2410"/>
    <s v="0600"/>
    <s v="0005"/>
    <s v="51102D"/>
    <s v="0000"/>
    <n v="11"/>
    <s v="C"/>
    <s v="INVESTIGACIÓN Y ESTUDIO PARA LA DETERMINACIÓN  DE ESTRUCTURAS TARIFARIAS EN LOS MODOS  DE TRANSPORTE Y SERVICIOS CONEXOS  NACIONAL"/>
    <n v="1200000000"/>
    <n v="0"/>
    <n v="0"/>
    <n v="1200000000"/>
    <n v="1194253847"/>
    <n v="1190671541.5999999"/>
    <n v="1190671541.5999999"/>
    <n v="1190671541.5999999"/>
    <s v="Nacion"/>
    <s v="Regulación y supervisión de infraestructura y servicios de transporte"/>
    <s v="5. CONVERGENCIA REGIONAL / D. INTEGRACIÓN DE TERRITORIOS BAJO EL PRINCIPIO DE LA CONECTIVIDAD FÍSICA Y LA MULTIMODALIDAD"/>
  </r>
  <r>
    <x v="7"/>
    <s v="240200"/>
    <x v="75"/>
    <s v="2018011000916"/>
    <x v="2"/>
    <s v="2401"/>
    <s v="0600"/>
    <s v="0083"/>
    <s v="51102D"/>
    <s v="0000"/>
    <n v="11"/>
    <s v="C"/>
    <s v="MEJORAMIENTO Y MANTENIMIENTO CARRETERA SAN  GIL - BARICHARA - GUANE.  SANTANDER"/>
    <n v="0"/>
    <n v="1200000000"/>
    <n v="0"/>
    <n v="1200000000"/>
    <n v="0"/>
    <n v="0"/>
    <n v="0"/>
    <n v="0"/>
    <s v="Nacion"/>
    <s v="Infraestructura red vial primaria"/>
    <s v="5. CONVERGENCIA REGIONAL /D. INTEGRACIÓN DE TERRITORIOS BAJO EL PRINCIPIO DE LA CONECTIVIDAD FÍSICA Y LA MULTIMODALIDAD"/>
  </r>
  <r>
    <x v="7"/>
    <s v="240200"/>
    <x v="75"/>
    <s v="2018011000937"/>
    <x v="2"/>
    <s v="2401"/>
    <s v="0600"/>
    <s v="0133"/>
    <s v="51102D"/>
    <s v="0000"/>
    <n v="11"/>
    <s v="C"/>
    <s v="CONSTRUCCIÓN , MEJORAMIENTO Y MANTENIMIENTO DE LA CONEXIÓN COSTA PACÍFICA Y LA TRONCAL DE OCCIDENTE.  CAUCA"/>
    <n v="0"/>
    <n v="1200000000"/>
    <n v="0"/>
    <n v="1200000000"/>
    <n v="1200000000"/>
    <n v="1200000000"/>
    <n v="25014430"/>
    <n v="25014430"/>
    <s v="Nacion"/>
    <s v="Infraestructura red vial primaria"/>
    <s v="5. CONVERGENCIA REGIONAL /D. INTEGRACIÓN DE TERRITORIOS BAJO EL PRINCIPIO DE LA CONECTIVIDAD FÍSICA Y LA MULTIMODALIDAD"/>
  </r>
  <r>
    <x v="7"/>
    <s v="240200"/>
    <x v="75"/>
    <s v="2020011000159"/>
    <x v="2"/>
    <s v="2410"/>
    <s v="0600"/>
    <s v="0002"/>
    <s v="40201C"/>
    <s v="0000"/>
    <n v="11"/>
    <s v="C"/>
    <s v="DESARROLLO E IMPLEMENTACION DE CRITERIOS DE SOSTENIBILIDAD EN LA INFRAESTRUCTURA DE TRANSPORTE  NACIONAL"/>
    <n v="1200000000"/>
    <n v="0"/>
    <n v="0"/>
    <n v="1200000000"/>
    <n v="1200000000"/>
    <n v="1200000000"/>
    <n v="0"/>
    <n v="0"/>
    <s v="Nacion"/>
    <s v="Regulación y supervisión de infraestructura y servicios de transporte"/>
    <s v="4. TRANSFORMACIÓN PRODUCTIVA, INTERNACIONALIZACIÓN Y ACCIÓN CLÍMATICA / C. INFRAESTRUCTURA DE PROYECTOS PÚBLICOS Y DE ASOCIACIONES PÚBLICO PRIVADAS ADAPTADAS AL CAMBIO CLIMÁTICO Y CON MENOS EMISIONES"/>
  </r>
  <r>
    <x v="10"/>
    <s v="223400"/>
    <x v="68"/>
    <s v="202300000000208"/>
    <x v="2"/>
    <s v="2202"/>
    <s v="0700"/>
    <s v="0011"/>
    <s v="20203K"/>
    <s v="0000"/>
    <n v="20"/>
    <s v="P"/>
    <s v="FORTALECIMIENTO DEL SISTEMA DE INVESTIGACIÓN DE LA ESCUELA TECNOLÓGICA INSTITUTO TÉCNICO CENTRAL  BOGOTÁ"/>
    <n v="1200000000"/>
    <n v="0"/>
    <n v="0"/>
    <n v="1200000000"/>
    <n v="1162859555.5999999"/>
    <n v="1124790632.5999999"/>
    <n v="594819718.60000002"/>
    <n v="594819718.60000002"/>
    <s v="Propios"/>
    <s v="Calidad y fomento de la educación superior"/>
    <s v="2. SEGURIDAD HUMANA Y JUSTICIA SOCIAL / K. EDUCACIÓN SUPERIOR COMO UN DERECHO"/>
  </r>
  <r>
    <x v="13"/>
    <s v="320101"/>
    <x v="20"/>
    <s v="202300000000287"/>
    <x v="2"/>
    <s v="3299"/>
    <s v="0900"/>
    <s v="0023"/>
    <s v="10101C"/>
    <s v="0000"/>
    <n v="11"/>
    <s v="C"/>
    <s v="FORTALECIMIENTO DE LA GESTIÓN Y MODERNIZACIÓN DE LAS CAPACIDADES INSTITUCIONALES PARA LA INVESTIGACIÓN CIENTÍFICA TRANSFORMATIVA EN LA AMAZONIA COLOMBIANA.   AMAZONAS, CAQUETÁ, GUAINÍA, GUAVIARE, PUTUMAYO, VAUPÉS"/>
    <n v="1200000000"/>
    <n v="0"/>
    <n v="0"/>
    <n v="1200000000"/>
    <n v="1200000000"/>
    <n v="1200000000"/>
    <n v="1200000000"/>
    <n v="1200000000"/>
    <s v="Nacion"/>
    <s v="Fortalecimiento de la gestión y dirección del Sector Ambiente y Desarrollo Sostenible"/>
    <s v="1. ORDENAMIENTO DEL TERRITORIO ALREDEDOR DEL AGUA Y JUSTICIA AMBIENTAL / C. MODERNIZACIÓN DE LA INSTITUCIONALIDAD AMBIENTAL Y DE GESTIÓN DEL RIESGO DE DESASTRES"/>
  </r>
  <r>
    <x v="13"/>
    <s v="320900"/>
    <x v="122"/>
    <m/>
    <x v="0"/>
    <s v="0001"/>
    <s v="0001"/>
    <s v="0002"/>
    <s v=""/>
    <s v="0000"/>
    <n v="10"/>
    <s v="C"/>
    <s v="CONTRIBUCIONES INHERENTES A LA NÓMINA"/>
    <n v="1117545000"/>
    <n v="82600000"/>
    <n v="0"/>
    <n v="1200145000"/>
    <n v="1199660822"/>
    <n v="1199660822"/>
    <n v="1199660822"/>
    <n v="1199660822"/>
    <s v="Nacion"/>
    <s v="Gastos de Personal"/>
    <s v="CONTRIBUCIONES INHERENTES A LA NÓMINA"/>
  </r>
  <r>
    <x v="17"/>
    <s v="040101"/>
    <x v="78"/>
    <s v="2018011000754"/>
    <x v="2"/>
    <s v="0499"/>
    <s v="1003"/>
    <s v="0007"/>
    <s v="53105B"/>
    <s v="0000"/>
    <n v="10"/>
    <s v="C"/>
    <s v="MEJORAMIENTO  DE LA INFRAESTRUCTURA Y EQUIPAMIENTO FÍSICO DE LA ENTIDAD A NIVEL   NACIONAL"/>
    <n v="1270186714"/>
    <n v="0"/>
    <n v="66263179"/>
    <n v="1203923535"/>
    <n v="1104840918.97"/>
    <n v="1104840918.97"/>
    <n v="491752480.94"/>
    <n v="491752480.94"/>
    <s v="Nacion"/>
    <s v="Fortalecimiento de la gestión y dirección del Sector Información Estadística"/>
    <s v="5. CONVERGENCIA REGIONAL / B. ENTIDADES PÚBLICAS TERRITORIALES Y NACIONALES FORTALECIDAS"/>
  </r>
  <r>
    <x v="4"/>
    <s v="160101"/>
    <x v="35"/>
    <m/>
    <x v="0"/>
    <s v="0003"/>
    <s v="0004"/>
    <s v="0002"/>
    <s v="0012"/>
    <s v="0000"/>
    <n v="10"/>
    <s v="C"/>
    <s v="INCAPACIDADES Y LICENCIAS DE MATERNIDAD Y PATERNIDAD (NO DE PENSIONES)"/>
    <n v="1161000000"/>
    <n v="72000000"/>
    <n v="28333000"/>
    <n v="1204667000"/>
    <n v="1204666477.3199999"/>
    <n v="1204666477.3199999"/>
    <n v="1204666477.3199999"/>
    <n v="1204666477.3199999"/>
    <s v="Nacion"/>
    <s v="Transferencias"/>
    <s v="INCAPACIDADES Y LICENCIAS DE MATERNIDAD Y PATERNIDAD (NO DE PENSIONES)"/>
  </r>
  <r>
    <x v="10"/>
    <s v="223400"/>
    <x v="68"/>
    <s v="202300000000207"/>
    <x v="2"/>
    <s v="2202"/>
    <s v="0700"/>
    <s v="0012"/>
    <s v="20203K"/>
    <s v="0000"/>
    <n v="10"/>
    <s v="C"/>
    <s v="DIVULGACIÓN , MOVILIDAD, ASISTENCIA TÉCNICA Y CAPACITACIÓN DE LA COMUNIDAD EDUCATIVA DE LA ESCUELA TECNOLÓGICA INSTITUTO TÉCNICO CENTRAL  BOGOTÁ"/>
    <n v="800000000"/>
    <n v="408000000"/>
    <n v="0"/>
    <n v="1208000000"/>
    <n v="1208000000"/>
    <n v="1168629344"/>
    <n v="741715151"/>
    <n v="741715151"/>
    <s v="Nacion"/>
    <s v="Calidad y fomento de la educación superior"/>
    <s v="2. SEGURIDAD HUMANA Y JUSTICIA SOCIAL / K. EDUCACIÓN SUPERIOR COMO UN DERECHO"/>
  </r>
  <r>
    <x v="22"/>
    <s v="400102"/>
    <x v="50"/>
    <s v="2017011000248"/>
    <x v="2"/>
    <s v="4099"/>
    <s v="1400"/>
    <s v="0002"/>
    <s v="53105B"/>
    <s v="0000"/>
    <n v="16"/>
    <s v="S"/>
    <s v="FORTALECIMIENTO DE LAS CAPACIDADES ADMINISTRATIVAS Y DE APOYO DE LA COMISIÓN DE REGULACIÓN DE AGUA POTABLE Y SANEAMIENTO BÁSICO – CRA - EN EL TERRITORIO  NACIONAL"/>
    <n v="1216783830"/>
    <n v="0"/>
    <n v="0"/>
    <n v="1216783830"/>
    <n v="1066205316.46"/>
    <n v="1066205316.46"/>
    <n v="1066205316.46"/>
    <n v="1019705316.46"/>
    <s v="Nacion"/>
    <s v="Fortalecimiento de la gestión y dirección del Sector Vivienda, Ciudad y Territorio"/>
    <s v="5. CONVERGENCIA REGIONAL / B. ENTIDADES PÚBLICAS TERRITORIALES Y NACIONALES FORTALECIDAS"/>
  </r>
  <r>
    <x v="10"/>
    <s v="225730"/>
    <x v="216"/>
    <m/>
    <x v="0"/>
    <s v="0003"/>
    <s v="0003"/>
    <s v="0004"/>
    <s v="0008"/>
    <s v="0000"/>
    <n v="10"/>
    <s v="C"/>
    <s v="LEY 30 DE 1992, ARTICULO 87 - DISTRIBUCIÓN CESU"/>
    <n v="1216865826"/>
    <n v="0"/>
    <n v="0"/>
    <n v="1216865826"/>
    <n v="1216865826"/>
    <n v="1216865826"/>
    <n v="1216865826"/>
    <n v="1216865826"/>
    <s v="Nacion"/>
    <s v="Transferencias"/>
    <s v="LEY 30 DE 1992, ARTICULO 87 - DISTRIBUCIÓN CESU"/>
  </r>
  <r>
    <x v="21"/>
    <s v="330101"/>
    <x v="59"/>
    <m/>
    <x v="0"/>
    <s v="0008"/>
    <s v="0004"/>
    <s v="0001"/>
    <s v=""/>
    <s v="0000"/>
    <n v="11"/>
    <s v="S"/>
    <s v="CUOTA DE FISCALIZACIÓN Y AUDITAJE"/>
    <n v="1226540600"/>
    <n v="0"/>
    <n v="0"/>
    <n v="1226540600"/>
    <n v="1226540600"/>
    <n v="1226540600"/>
    <n v="1226540600"/>
    <n v="1226540600"/>
    <s v="Nacion"/>
    <s v="Gastos Generales"/>
    <s v="CUOTA DE FISCALIZACIÓN Y AUDITAJE"/>
  </r>
  <r>
    <x v="10"/>
    <s v="225710"/>
    <x v="217"/>
    <m/>
    <x v="0"/>
    <s v="0003"/>
    <s v="0003"/>
    <s v="0004"/>
    <s v="0008"/>
    <s v="0000"/>
    <n v="10"/>
    <s v="C"/>
    <s v="LEY 30 DE 1992, ARTICULO 87 - DISTRIBUCIÓN CESU"/>
    <n v="1227512824"/>
    <n v="0"/>
    <n v="0"/>
    <n v="1227512824"/>
    <n v="1227512824"/>
    <n v="1227512824"/>
    <n v="1227512824"/>
    <n v="1227512824"/>
    <s v="Nacion"/>
    <s v="Transferencias"/>
    <s v="LEY 30 DE 1992, ARTICULO 87 - DISTRIBUCIÓN CESU"/>
  </r>
  <r>
    <x v="7"/>
    <s v="241300"/>
    <x v="9"/>
    <s v="2018011000432"/>
    <x v="2"/>
    <s v="2499"/>
    <s v="0600"/>
    <s v="0010"/>
    <s v="51102D"/>
    <s v="0000"/>
    <n v="10"/>
    <s v="C"/>
    <s v="IMPLEMENTACIÓN DEL SISTEMA DE GESTIÓN DOCUMENTAL DE LA AGENCIA NACIONAL DE INFRAESTRUCTURA   NACIONAL"/>
    <n v="1500000000"/>
    <n v="0"/>
    <n v="268035317"/>
    <n v="1231964683"/>
    <n v="1230767499.4400001"/>
    <n v="1230767499.4400001"/>
    <n v="982398971.44000006"/>
    <n v="982398971.44000006"/>
    <s v="Nacion"/>
    <s v="Fortalecimiento de la gestión y dirección del Sector Transporte"/>
    <s v="5. CONVERGENCIA REGIONAL / D. INTEGRACIÓN DE TERRITORIOS BAJO EL PRINCIPIO DE LA CONECTIVIDAD FÍSICA Y LA MULTIMODALIDAD"/>
  </r>
  <r>
    <x v="10"/>
    <s v="225729"/>
    <x v="201"/>
    <s v="2018011000052"/>
    <x v="2"/>
    <s v="2202"/>
    <s v="0700"/>
    <s v="0001"/>
    <s v="20203K"/>
    <s v="0000"/>
    <n v="10"/>
    <s v="C"/>
    <s v="APORTES PARA LA FINANCIACIÓN DE LA UNIVERSIDAD TECNOLÓGICA DEL CHOCO-DIEGO LUIS CÓRDOBA -   NACIONAL"/>
    <n v="1234411389"/>
    <n v="0"/>
    <n v="0"/>
    <n v="1234411389"/>
    <n v="1234411389"/>
    <n v="1234411389"/>
    <n v="1234411389"/>
    <n v="1234411389"/>
    <s v="Nacion"/>
    <s v="Calidad y fomento de la educación superior"/>
    <s v="2. SEGURIDAD HUMANA Y JUSTICIA SOCIAL / K. EDUCACIÓN SUPERIOR COMO UN DERECHO"/>
  </r>
  <r>
    <x v="2"/>
    <s v="131200"/>
    <x v="8"/>
    <m/>
    <x v="0"/>
    <s v="0003"/>
    <s v="0003"/>
    <s v="0001"/>
    <s v="0999"/>
    <s v="0000"/>
    <n v="10"/>
    <s v="C"/>
    <s v="OTRAS TRANSFERENCIAS - DISTRIBUCIÓN PREVIO CONCEPTO DGPPN"/>
    <n v="4375000000"/>
    <n v="0"/>
    <n v="3137934008"/>
    <n v="1237065992"/>
    <n v="0"/>
    <n v="0"/>
    <n v="0"/>
    <n v="0"/>
    <s v="Nacion"/>
    <s v="Transferencias"/>
    <s v="OTRAS TRANSFERENCIAS - DISTRIBUCIÓN PREVIO CONCEPTO DGPPN"/>
  </r>
  <r>
    <x v="9"/>
    <s v="290101"/>
    <x v="54"/>
    <s v="202300000000407"/>
    <x v="2"/>
    <s v="2999"/>
    <s v="0800"/>
    <s v="0024"/>
    <s v="20111D"/>
    <s v="0000"/>
    <n v="16"/>
    <s v="C"/>
    <s v="FORTALECIMIENTO DE LAS CAPACIDADES TECNOLÓGICAS DE LA FGN PARA LA IMPLEMENTACIÓN DE LA ARQUITECTURA INSTITUCIONAL A NIVEL  NACIONAL"/>
    <n v="4257002774"/>
    <n v="0"/>
    <n v="3018836000"/>
    <n v="1238166774"/>
    <n v="1237091197.47"/>
    <n v="1237091197.47"/>
    <n v="60426449.939999998"/>
    <n v="60426449.939999998"/>
    <s v="Nacion"/>
    <s v="Fortalecimiento de la gestión y dirección del Sector Fiscalía"/>
    <s v="2. SEGURIDAD HUMANA Y JUSTICIA SOCIAL / D. CAPACIDADES Y LA OFERTA DEL SISTEMA DE JUSTICIA"/>
  </r>
  <r>
    <x v="4"/>
    <s v="152000"/>
    <x v="12"/>
    <m/>
    <x v="0"/>
    <s v="0008"/>
    <s v="0004"/>
    <s v="0001"/>
    <s v=""/>
    <s v="0000"/>
    <n v="20"/>
    <s v="P"/>
    <s v="CUOTA DE FISCALIZACIÓN Y AUDITAJE"/>
    <n v="1245000000"/>
    <n v="0"/>
    <n v="0"/>
    <n v="1245000000"/>
    <n v="702308500"/>
    <n v="702308500"/>
    <n v="702308500"/>
    <n v="702308500"/>
    <s v="Propios"/>
    <s v="Gastos Generales"/>
    <s v="CUOTA DE FISCALIZACIÓN Y AUDITAJE"/>
  </r>
  <r>
    <x v="10"/>
    <s v="225707"/>
    <x v="218"/>
    <m/>
    <x v="0"/>
    <s v="0003"/>
    <s v="0003"/>
    <s v="0004"/>
    <s v="0008"/>
    <s v="0000"/>
    <n v="10"/>
    <s v="C"/>
    <s v="LEY 30 DE 1992, ARTICULO 87 - DISTRIBUCIÓN CESU"/>
    <n v="1245548378"/>
    <n v="0"/>
    <n v="0"/>
    <n v="1245548378"/>
    <n v="1245548378"/>
    <n v="1245548378"/>
    <n v="1245548378"/>
    <n v="1245548378"/>
    <s v="Nacion"/>
    <s v="Transferencias"/>
    <s v="LEY 30 DE 1992, ARTICULO 87 - DISTRIBUCIÓN CESU"/>
  </r>
  <r>
    <x v="10"/>
    <s v="224200"/>
    <x v="44"/>
    <s v="202300000000018"/>
    <x v="2"/>
    <s v="2202"/>
    <s v="0700"/>
    <s v="0006"/>
    <s v="20203K"/>
    <s v="0000"/>
    <n v="21"/>
    <s v="P"/>
    <s v="FORTALECIMIENTO DE LA GESTIÓN INSTITUCIONAL Y CONDICIONES DE CALIDAD DE PROGRAMAS ACADÉMICOS  CALI"/>
    <n v="1247604777"/>
    <n v="0"/>
    <n v="0"/>
    <n v="1247604777"/>
    <n v="1247604776.4400001"/>
    <n v="1247604776.4400001"/>
    <n v="1198082972.4400001"/>
    <n v="1198082972.4400001"/>
    <s v="Propios"/>
    <s v="Calidad y fomento de la educación superior"/>
    <s v="2. SEGURIDAD HUMANA Y JUSTICIA SOCIAL / K. EDUCACIÓN SUPERIOR COMO UN DERECHO"/>
  </r>
  <r>
    <x v="13"/>
    <s v="322200"/>
    <x v="123"/>
    <m/>
    <x v="0"/>
    <s v="0001"/>
    <s v="0001"/>
    <s v="0002"/>
    <s v=""/>
    <s v="0000"/>
    <n v="10"/>
    <s v="C"/>
    <s v="CONTRIBUCIONES INHERENTES A LA NÓMINA"/>
    <n v="1207751000"/>
    <n v="40000000"/>
    <n v="0"/>
    <n v="1247751000"/>
    <n v="1247751000"/>
    <n v="1247751000"/>
    <n v="1247751000"/>
    <n v="1247751000"/>
    <s v="Nacion"/>
    <s v="Gastos de Personal"/>
    <s v="CONTRIBUCIONES INHERENTES A LA NÓMINA"/>
  </r>
  <r>
    <x v="1"/>
    <s v="110101"/>
    <x v="1"/>
    <m/>
    <x v="0"/>
    <s v="0008"/>
    <s v="0004"/>
    <s v="0001"/>
    <s v=""/>
    <s v="0000"/>
    <n v="11"/>
    <s v="S"/>
    <s v="CUOTA DE FISCALIZACIÓN Y AUDITAJE"/>
    <n v="1249000000"/>
    <n v="0"/>
    <n v="0"/>
    <n v="1249000000"/>
    <n v="1249000000"/>
    <n v="1249000000"/>
    <n v="1249000000"/>
    <n v="1249000000"/>
    <s v="Nacion"/>
    <s v="Gastos Generales"/>
    <s v="CUOTA DE FISCALIZACIÓN Y AUDITAJE"/>
  </r>
  <r>
    <x v="12"/>
    <s v="211000"/>
    <x v="74"/>
    <s v="202300000000325"/>
    <x v="2"/>
    <s v="2106"/>
    <s v="1900"/>
    <s v="0002"/>
    <s v="53106A"/>
    <s v="0000"/>
    <n v="10"/>
    <s v="C"/>
    <s v="FORTALECIMIENTO DE LA PARTICIPACIÓN CIUDADANA E INFORMACIÓN SOBRE LA GESTIÓN DE LA TRANSICIÓN ENERGÉTICA JUSTA Y LAS COMUNIDADES ENERGÉTICAS A NIVEL  NACIONAL"/>
    <n v="1250000000"/>
    <n v="0"/>
    <n v="0"/>
    <n v="1250000000"/>
    <n v="1153488399.6600001"/>
    <n v="1138213364.6600001"/>
    <n v="1003524401.34"/>
    <n v="1003524401.34"/>
    <s v="Nacion"/>
    <s v="Gestión de la información en el sector minero energético"/>
    <s v="5. CONVERGENCIA REGIONAL / A. CONDICIONES Y CAPACIDADES INSTITUCIONALES, ORGANIZATIVAS E INDIVIDUALES PARA LA PARTICIPACIÓN CIUDADANA"/>
  </r>
  <r>
    <x v="4"/>
    <s v="151201"/>
    <x v="142"/>
    <m/>
    <x v="0"/>
    <s v="0008"/>
    <s v="0001"/>
    <s v="0000"/>
    <s v=""/>
    <s v="0000"/>
    <n v="20"/>
    <s v="P"/>
    <s v="IMPUESTOS"/>
    <n v="1251000000"/>
    <n v="0"/>
    <n v="0"/>
    <n v="1251000000"/>
    <n v="1080134253.26"/>
    <n v="883200833.59000003"/>
    <n v="883200833.59000003"/>
    <n v="883200833.59000003"/>
    <s v="Propios"/>
    <s v="Gastos Generales"/>
    <s v="IMPUESTOS"/>
  </r>
  <r>
    <x v="21"/>
    <s v="330101"/>
    <x v="59"/>
    <m/>
    <x v="0"/>
    <s v="0008"/>
    <s v="0004"/>
    <s v="0001"/>
    <s v=""/>
    <s v="0000"/>
    <n v="10"/>
    <s v="S"/>
    <s v="CUOTA DE FISCALIZACIÓN Y AUDITAJE"/>
    <n v="0"/>
    <n v="1257667568"/>
    <n v="0"/>
    <n v="1257667568"/>
    <n v="0"/>
    <n v="0"/>
    <n v="0"/>
    <n v="0"/>
    <s v="Nacion"/>
    <s v="Gastos Generales"/>
    <s v="CUOTA DE FISCALIZACIÓN Y AUDITAJE"/>
  </r>
  <r>
    <x v="27"/>
    <s v="350200"/>
    <x v="88"/>
    <m/>
    <x v="0"/>
    <s v="0003"/>
    <s v="0003"/>
    <s v="0001"/>
    <s v="0026"/>
    <s v="0000"/>
    <n v="10"/>
    <s v="C"/>
    <s v="GASTOS INHERENTES A LA INTERVENCIÓN ADMINISTRATIVA PARÁGRAFO  3,  ART. 10, DECRETO 4334 DE 2008, ART. 1   DECRETO 1761 DE 2009"/>
    <n v="0"/>
    <n v="1259000000"/>
    <n v="0"/>
    <n v="1259000000"/>
    <n v="1259000000"/>
    <n v="1236285543.25"/>
    <n v="555513312.79999995"/>
    <n v="555513312.79999995"/>
    <s v="Nacion"/>
    <s v="Transferencias"/>
    <s v="GASTOS INHERENTES A LA INTERVENCIÓN ADMINISTRATIVA PARÁGRAFO  3,  ART. 10, DECRETO 4334 DE 2008, ART. 1   DECRETO 1761 DE 2009"/>
  </r>
  <r>
    <x v="10"/>
    <s v="223900"/>
    <x v="69"/>
    <m/>
    <x v="0"/>
    <s v="0001"/>
    <s v="0001"/>
    <s v="0002"/>
    <s v=""/>
    <s v="0000"/>
    <n v="10"/>
    <s v="C"/>
    <s v="CONTRIBUCIONES INHERENTES A LA NÓMINA"/>
    <n v="1076415073"/>
    <n v="183530515"/>
    <n v="0"/>
    <n v="1259945588"/>
    <n v="1259936376"/>
    <n v="1259936376"/>
    <n v="1209589836.5"/>
    <n v="1209589836.5"/>
    <s v="Nacion"/>
    <s v="Gastos de Personal"/>
    <s v="CONTRIBUCIONES INHERENTES A LA NÓMINA"/>
  </r>
  <r>
    <x v="5"/>
    <s v="020900"/>
    <x v="5"/>
    <s v="202300000000242"/>
    <x v="2"/>
    <s v="0208"/>
    <s v="1000"/>
    <s v="0013"/>
    <s v="803001"/>
    <s v="0000"/>
    <n v="10"/>
    <s v="C"/>
    <s v="APORTES PARA APALANCAR PROYECTOS DE COOPERACIÓN INTERNACIONAL CON RECURSOS DE CONTRAPARTIDA NACIONAL DESDE APC -COLOMBIA, FORTALECIENDO ACTIVIDADES Y RESULTADOS PARA COMUNIDADES Y TERRITORIOS ESTRATÉGICOS A NIVEL    NACIONAL"/>
    <n v="1270186714"/>
    <n v="0"/>
    <n v="500004"/>
    <n v="1269686710"/>
    <n v="1269549310"/>
    <n v="1269549310"/>
    <n v="1269549310"/>
    <n v="1269549310"/>
    <s v="Nacion"/>
    <s v="Gestión de la cooperación internacional del sector Presidencia"/>
    <s v="8. ESTABILIDAD MACROECONÓMICA / 1. ADMINISTRACIÓN EFICIENTE DE LOS RECURSOS PÚBLICOS"/>
  </r>
  <r>
    <x v="2"/>
    <s v="130900"/>
    <x v="183"/>
    <s v="202300000000072"/>
    <x v="2"/>
    <s v="1399"/>
    <s v="1000"/>
    <s v="0008"/>
    <s v="803001"/>
    <s v="0000"/>
    <n v="20"/>
    <s v="P"/>
    <s v="FORTALECIMIENTO INSTITUCIONAL PARA LA GENERACIÓN DE VALOR PÚBLICO EN EL SECTOR SOLIDARIO  NACIONAL"/>
    <n v="1271127010"/>
    <n v="0"/>
    <n v="0"/>
    <n v="1271127010"/>
    <n v="1139572640"/>
    <n v="1139572639"/>
    <n v="1100216093"/>
    <n v="1025780064"/>
    <s v="Propios"/>
    <s v="Fortalecimiento de la gestión y dirección del Sector Hacienda"/>
    <s v="8. ESTABILIDAD MACROECONÓMICA / 1. ADMINISTRACIÓN EFICIENTE DE LOS RECURSOS PÚBLICOS"/>
  </r>
  <r>
    <x v="13"/>
    <s v="322100"/>
    <x v="147"/>
    <m/>
    <x v="0"/>
    <s v="0001"/>
    <s v="0001"/>
    <s v="0002"/>
    <s v=""/>
    <s v="0000"/>
    <n v="10"/>
    <s v="C"/>
    <s v="CONTRIBUCIONES INHERENTES A LA NÓMINA"/>
    <n v="1146200000"/>
    <n v="125000000"/>
    <n v="0"/>
    <n v="1271200000"/>
    <n v="1271200000"/>
    <n v="1271200000"/>
    <n v="1271200000"/>
    <n v="1271200000"/>
    <s v="Nacion"/>
    <s v="Gastos de Personal"/>
    <s v="CONTRIBUCIONES INHERENTES A LA NÓMINA"/>
  </r>
  <r>
    <x v="20"/>
    <s v="270102"/>
    <x v="53"/>
    <m/>
    <x v="0"/>
    <s v="0003"/>
    <s v="0004"/>
    <s v="0002"/>
    <s v="0012"/>
    <s v="0000"/>
    <n v="10"/>
    <s v="C"/>
    <s v="INCAPACIDADES Y LICENCIAS DE MATERNIDAD Y PATERNIDAD (NO DE PENSIONES)"/>
    <n v="1672000000"/>
    <n v="200000000"/>
    <n v="600000000"/>
    <n v="1272000000"/>
    <n v="740709142"/>
    <n v="514145750"/>
    <n v="443373051"/>
    <n v="443373051"/>
    <s v="Nacion"/>
    <s v="Transferencias"/>
    <s v="INCAPACIDADES Y LICENCIAS DE MATERNIDAD Y PATERNIDAD (NO DE PENSIONES)"/>
  </r>
  <r>
    <x v="22"/>
    <s v="400102"/>
    <x v="50"/>
    <m/>
    <x v="0"/>
    <s v="0003"/>
    <s v="0003"/>
    <s v="0004"/>
    <s v="0063"/>
    <s v="0000"/>
    <n v="16"/>
    <s v="S"/>
    <s v="FONDO EMPRESARIAL - LEY 812 DE 2003"/>
    <n v="1279200000"/>
    <n v="0"/>
    <n v="0"/>
    <n v="1279200000"/>
    <n v="1279200000"/>
    <n v="1279200000"/>
    <n v="1279200000"/>
    <n v="1279200000"/>
    <s v="Nacion"/>
    <s v="Transferencias"/>
    <s v="FONDO EMPRESARIAL - LEY 812 DE 2003"/>
  </r>
  <r>
    <x v="4"/>
    <s v="151201"/>
    <x v="142"/>
    <m/>
    <x v="0"/>
    <s v="0008"/>
    <s v="0004"/>
    <s v="0001"/>
    <s v=""/>
    <s v="0000"/>
    <n v="20"/>
    <s v="P"/>
    <s v="CUOTA DE FISCALIZACIÓN Y AUDITAJE"/>
    <n v="1281000000"/>
    <n v="0"/>
    <n v="0"/>
    <n v="1281000000"/>
    <n v="672587918"/>
    <n v="672587918"/>
    <n v="672587918"/>
    <n v="672587918"/>
    <s v="Propios"/>
    <s v="Gastos Generales"/>
    <s v="CUOTA DE FISCALIZACIÓN Y AUDITAJE"/>
  </r>
  <r>
    <x v="7"/>
    <s v="240101"/>
    <x v="82"/>
    <s v="2018011000876"/>
    <x v="2"/>
    <s v="2406"/>
    <s v="0600"/>
    <s v="0003"/>
    <s v="51102A"/>
    <s v="0000"/>
    <n v="11"/>
    <s v="C"/>
    <s v="FORTALECIMIENTO E IMPLEMENTACIÓN DE POLÍTICAS Y REGULACIONES TÉCNICAS PARA EL MODO DE TRANSPORTE FLUVIAL NACIONAL"/>
    <n v="1300000000"/>
    <n v="0"/>
    <n v="17964946"/>
    <n v="1282035054"/>
    <n v="1282035053.25"/>
    <n v="1265932543"/>
    <n v="1264906280"/>
    <n v="1264906280"/>
    <s v="Nacion"/>
    <s v="Infraestructura de transporte fluvial"/>
    <s v="5. CONVERGENCIA REGIONAL / A. INTERVENCIÓN DE VÍAS REGIONALES (SECUNDARIAS Y TERCIARIAS), TERMINALES FLUVIALES Y AERÓDROMOS"/>
  </r>
  <r>
    <x v="1"/>
    <s v="110200"/>
    <x v="31"/>
    <s v="202300000000088"/>
    <x v="2"/>
    <s v="1104"/>
    <s v="1002"/>
    <s v="0003"/>
    <s v="51402F"/>
    <s v="0000"/>
    <n v="10"/>
    <s v="C"/>
    <s v="IMPLEMENTACIÓN DE PROYECTOS DE DESARROLLO SOCIAL Y ECONÓMICO EN LAS ZONAS DE FRONTERA.  NACIONAL"/>
    <n v="1693582285"/>
    <n v="0"/>
    <n v="404661770"/>
    <n v="1288920515"/>
    <n v="1266984883"/>
    <n v="1266984883"/>
    <n v="443367325"/>
    <n v="443367325"/>
    <s v="Nacion"/>
    <s v="Soberanía territorial y desarrollo fronterizo"/>
    <s v="5. CONVERGENCIA REGIONAL / F. FRONTERAS HUMANAS PARA LA VIDA, LA INTEGRACIÓN Y EL DESARROLLO - [PREVIO CONCEPTO  DNP]"/>
  </r>
  <r>
    <x v="10"/>
    <s v="224200"/>
    <x v="44"/>
    <m/>
    <x v="0"/>
    <s v="0001"/>
    <s v="0001"/>
    <s v="0002"/>
    <s v=""/>
    <s v="0000"/>
    <n v="10"/>
    <s v="C"/>
    <s v="CONTRIBUCIONES INHERENTES A LA NÓMINA"/>
    <n v="1175126835"/>
    <n v="119273940"/>
    <n v="0"/>
    <n v="1294400775"/>
    <n v="1275870517.8"/>
    <n v="1275870517.8"/>
    <n v="1275870517.8"/>
    <n v="1275870517.8"/>
    <s v="Nacion"/>
    <s v="Gastos de Personal"/>
    <s v="CONTRIBUCIONES INHERENTES A LA NÓMINA"/>
  </r>
  <r>
    <x v="4"/>
    <s v="151600"/>
    <x v="177"/>
    <m/>
    <x v="0"/>
    <s v="0001"/>
    <s v="0001"/>
    <s v="0003"/>
    <s v=""/>
    <s v="0000"/>
    <n v="20"/>
    <s v="P"/>
    <s v="REMUNERACIONES NO CONSTITUTIVAS DE FACTOR SALARIAL"/>
    <n v="1295000000"/>
    <n v="0"/>
    <n v="0"/>
    <n v="1295000000"/>
    <n v="766701732"/>
    <n v="766701732"/>
    <n v="766701732"/>
    <n v="766701732"/>
    <s v="Propios"/>
    <s v="Gastos de Personal"/>
    <s v="REMUNERACIONES NO CONSTITUTIVAS DE FACTOR SALARIAL"/>
  </r>
  <r>
    <x v="4"/>
    <s v="150700"/>
    <x v="158"/>
    <m/>
    <x v="0"/>
    <s v="0001"/>
    <s v="0001"/>
    <s v="0002"/>
    <s v=""/>
    <s v="0000"/>
    <n v="20"/>
    <s v="P"/>
    <s v="CONTRIBUCIONES INHERENTES A LA NÓMINA"/>
    <n v="1254000000"/>
    <n v="45000000"/>
    <n v="0"/>
    <n v="1299000000"/>
    <n v="1275827214"/>
    <n v="1275827214"/>
    <n v="1275827214"/>
    <n v="1275827214"/>
    <s v="Propios"/>
    <s v="Gastos de Personal"/>
    <s v="CONTRIBUCIONES INHERENTES A LA NÓMINA"/>
  </r>
  <r>
    <x v="13"/>
    <s v="320101"/>
    <x v="20"/>
    <s v="202300000000003"/>
    <x v="2"/>
    <s v="3204"/>
    <s v="0900"/>
    <s v="0013"/>
    <s v="10101B"/>
    <s v="0000"/>
    <n v="11"/>
    <s v="C"/>
    <s v="GENERACIÓN DE OPERACIONES ESTADÍSTICAS SOBRE EL ESTADO DE LOS AMBIENTES Y RECURSOS MARINOS Y COSTEROS  DE INTERÉS  NACIONAL"/>
    <n v="1300000000"/>
    <n v="0"/>
    <n v="0"/>
    <n v="1300000000"/>
    <n v="1300000000"/>
    <n v="1300000000"/>
    <n v="1300000000"/>
    <n v="1300000000"/>
    <s v="Nacion"/>
    <s v="Gestión de la información y el conocimiento ambiental"/>
    <s v="1. ORDENAMIENTO DEL TERRITORIO ALREDEDOR DEL AGUA Y JUSTICIA AMBIENTAL / B. DEMOCRATIZACIÓN DEL CONOCIMIENTO, LA INFORMACIÓN AMBIENTAL Y DE RIESGO DE DESASTRES"/>
  </r>
  <r>
    <x v="19"/>
    <s v="191401"/>
    <x v="154"/>
    <s v="202300000000339"/>
    <x v="2"/>
    <s v="1999"/>
    <s v="0300"/>
    <s v="0004"/>
    <s v="53105B"/>
    <s v="0000"/>
    <n v="10"/>
    <s v="C"/>
    <s v="MEJORAMIENTO  DE LA GESTIÓN ADMINISTRATIVA Y TECNOLÓGICA DEL FONDO DE PASIVO SOCIAL DE FERROCARRILES NACIONALES DE COLOMBIA  NACIONAL"/>
    <n v="1500000000"/>
    <n v="0"/>
    <n v="199551642"/>
    <n v="1300448358"/>
    <n v="1284356220.0799999"/>
    <n v="1217669199.74"/>
    <n v="1026040010.64"/>
    <n v="830417302.70000005"/>
    <s v="Nacion"/>
    <s v="Fortalecimiento de la gestión y dirección del Sector Salud y Protección Social"/>
    <s v="5. CONVERGENCIA REGIONAL / B. ENTIDADES PÚBLICAS TERRITORIALES Y NACIONALES FORTALECIDAS"/>
  </r>
  <r>
    <x v="27"/>
    <s v="350101"/>
    <x v="103"/>
    <s v="202300000000089"/>
    <x v="2"/>
    <s v="3502"/>
    <s v="0200"/>
    <s v="0028"/>
    <s v="40401C"/>
    <s v="0000"/>
    <n v="10"/>
    <s v="C"/>
    <s v="FORTALECIMIENTO FORTALECER EL ENTORNO COMPETITIVO EN LA INDUSTRIA A NIVEL NACIONAL, PROPICIANDO UN ESCENARIO SOSTENIBLE QUE GARANTICE LA TRANSPARENCIA, COHERENCIA, CALIDAD DE NORMAS Y TRÁMITES EN ARAS DE FORTALECER EL CRECIMIENTO DEL PAÍS.   NACIONAL"/>
    <n v="4005703159"/>
    <n v="0"/>
    <n v="2700000000"/>
    <n v="1305703159"/>
    <n v="1159267315.0999999"/>
    <n v="1159267315.0999999"/>
    <n v="859267315.10000002"/>
    <n v="859267315.10000002"/>
    <s v="Nacion"/>
    <s v="Productividad y competitividad de las empresas colombianas"/>
    <s v="4. TRANSFORMACIÓN PRODUCTIVA, INTERNACIONALIZACIÓN Y ACCIÓN CLÍMATICA / C. POLÍTICAS DE COMPETENCIA, CONSUMIDOR E INFRAESTRUCTURA DE LA CALIDAD MODERNAS"/>
  </r>
  <r>
    <x v="14"/>
    <s v="050300"/>
    <x v="21"/>
    <m/>
    <x v="0"/>
    <s v="0008"/>
    <s v="0001"/>
    <s v="0000"/>
    <s v=""/>
    <s v="0000"/>
    <n v="27"/>
    <s v="P"/>
    <s v="IMPUESTOS"/>
    <n v="1308212284"/>
    <n v="0"/>
    <n v="0"/>
    <n v="1308212284"/>
    <n v="1119911907.77"/>
    <n v="1119911907.77"/>
    <n v="1119911907.77"/>
    <n v="1119911907.77"/>
    <s v="Propios"/>
    <s v="Gastos Generales"/>
    <s v="IMPUESTOS"/>
  </r>
  <r>
    <x v="13"/>
    <s v="320800"/>
    <x v="139"/>
    <s v="202400000000010"/>
    <x v="2"/>
    <s v="3202"/>
    <s v="0900"/>
    <s v="0013"/>
    <s v="40101A"/>
    <s v="0000"/>
    <n v="16"/>
    <s v="S"/>
    <s v="REHABILITACIÓN ECOLÓGICA PARTICIPATIVA MEDIANTE LA IMPLEMENTACIÓN DE SISTEMAS SILVOPASTORILES EN LA SUBREGIÓN SABANAS, MUNICIPIO DE SAHAGÚN DEPARTAMENTO DE   CÓRDOBA"/>
    <n v="0"/>
    <n v="1322420667"/>
    <n v="0"/>
    <n v="1322420667"/>
    <n v="1314792322"/>
    <n v="1314792322"/>
    <n v="1314792322"/>
    <n v="1314792322"/>
    <s v="Nacion"/>
    <s v="Conservación de la biodiversidad y sus servicios ecosistémicos"/>
    <s v="4. TRANSFORMACIÓN PRODUCTIVA, INTERNACIONALIZACIÓN Y ACCIÓN CLÍMATICA / A. FRENO DE LA DEFORESTACIÓN"/>
  </r>
  <r>
    <x v="1"/>
    <s v="110400"/>
    <x v="126"/>
    <s v="202300000000144"/>
    <x v="2"/>
    <s v="1103"/>
    <s v="1002"/>
    <s v="0003"/>
    <s v="53105B"/>
    <s v="0000"/>
    <n v="20"/>
    <s v="P"/>
    <s v="FORTALECIMIENTO INSTITUCIONAL DEL SERVICIO A LA CIUDADANÍA Y DE ACCIONES PARA LA PARTICIPACIÓN DEMOCRÁTICA DE LA POBLACIÓN MIGRANTE Y COMUNIDADES DE ACOGIDA A NIVEL   NACIONAL"/>
    <n v="1328462311"/>
    <n v="0"/>
    <n v="0"/>
    <n v="1328462311"/>
    <n v="1328462311"/>
    <n v="965324891"/>
    <n v="786651564.21000004"/>
    <n v="780651564.21000004"/>
    <s v="Propios"/>
    <s v="Política migratoria y servicio al ciudadano"/>
    <s v="5. CONVERGENCIA REGIONAL / B. ENTIDADES PÚBLICAS TERRITORIALES Y NACIONALES FORTALECIDAS"/>
  </r>
  <r>
    <x v="2"/>
    <s v="130101"/>
    <x v="43"/>
    <s v="2018011000715"/>
    <x v="2"/>
    <s v="1399"/>
    <s v="1000"/>
    <s v="0003"/>
    <s v="803001"/>
    <s v="0000"/>
    <n v="10"/>
    <s v="C"/>
    <s v="FORTALECIMIENTO DE LAS COMPETENCIAS TÉCNICAS DE LOS FUNCIONARIOS DEL MHCP  NACIONAL"/>
    <n v="1331566684"/>
    <n v="0"/>
    <n v="0"/>
    <n v="1331566684"/>
    <n v="1331566684"/>
    <n v="1331566684"/>
    <n v="1331566684"/>
    <n v="1331566684"/>
    <s v="Nacion"/>
    <s v="Fortalecimiento de la gestión y dirección del Sector Hacienda"/>
    <s v="8. ESTABILIDAD MACROECONÓMICA / 1. ADMINISTRACIÓN EFICIENTE DE LOS RECURSOS PÚBLICOS"/>
  </r>
  <r>
    <x v="24"/>
    <s v="370101"/>
    <x v="64"/>
    <m/>
    <x v="0"/>
    <s v="0003"/>
    <s v="0011"/>
    <s v="0008"/>
    <s v="0001"/>
    <s v="0000"/>
    <n v="10"/>
    <s v="C"/>
    <s v="FORTALECIMIENTO ORGANIZACIONAL DE LAS ENTIDADES RELIGIOSAS Y LAS ORGANIZACIONES BASADAS EN LA FE COMO ACTORES SOCIALES TRASCENDENTES EN EL MARCO DE LA LEY 133 DE 1994"/>
    <n v="1534800000"/>
    <n v="0"/>
    <n v="200000000"/>
    <n v="1334800000"/>
    <n v="1313048615"/>
    <n v="953721026"/>
    <n v="879542415"/>
    <n v="879542415"/>
    <s v="Nacion"/>
    <s v="Transferencias"/>
    <s v="FORTALECIMIENTO ORGANIZACIONAL DE LAS ENTIDADES RELIGIOSAS Y LAS ORGANIZACIONES BASADAS EN LA FE COMO ACTORES SOCIALES TRASCENDENTES EN EL MARCO DE LA LEY 133 DE 1994"/>
  </r>
  <r>
    <x v="10"/>
    <s v="225712"/>
    <x v="219"/>
    <m/>
    <x v="0"/>
    <s v="0003"/>
    <s v="0003"/>
    <s v="0004"/>
    <s v="0008"/>
    <s v="0000"/>
    <n v="10"/>
    <s v="C"/>
    <s v="LEY 30 DE 1992, ARTICULO 87 - DISTRIBUCIÓN CESU"/>
    <n v="1336160046"/>
    <n v="0"/>
    <n v="0"/>
    <n v="1336160046"/>
    <n v="1336160046"/>
    <n v="1336160046"/>
    <n v="1336160046"/>
    <n v="1336160046"/>
    <s v="Nacion"/>
    <s v="Transferencias"/>
    <s v="LEY 30 DE 1992, ARTICULO 87 - DISTRIBUCIÓN CESU"/>
  </r>
  <r>
    <x v="20"/>
    <s v="270102"/>
    <x v="53"/>
    <m/>
    <x v="0"/>
    <s v="0001"/>
    <s v="0002"/>
    <s v="0003"/>
    <s v=""/>
    <s v="0000"/>
    <n v="16"/>
    <s v="S"/>
    <s v="REMUNERACIONES NO CONSTITUTIVAS DE FACTOR SALARIAL"/>
    <n v="0"/>
    <n v="1639992334"/>
    <n v="300000000"/>
    <n v="1339992334"/>
    <n v="1006107041"/>
    <n v="990975878"/>
    <n v="983168944"/>
    <n v="983168944"/>
    <s v="Nacion"/>
    <s v="Gastos de Personal"/>
    <s v="REMUNERACIONES NO CONSTITUTIVAS DE FACTOR SALARIAL"/>
  </r>
  <r>
    <x v="4"/>
    <s v="151600"/>
    <x v="177"/>
    <m/>
    <x v="0"/>
    <s v="0003"/>
    <s v="0003"/>
    <s v="0001"/>
    <s v="0999"/>
    <s v="0000"/>
    <n v="20"/>
    <s v="P"/>
    <s v="OTRAS TRANSFERENCIAS - DISTRIBUCIÓN PREVIO CONCEPTO DGPPN"/>
    <n v="3232000000"/>
    <n v="0"/>
    <n v="1885079796"/>
    <n v="1346920204"/>
    <n v="0"/>
    <n v="0"/>
    <n v="0"/>
    <n v="0"/>
    <s v="Propios"/>
    <s v="Transferencias"/>
    <s v="OTRAS TRANSFERENCIAS - DISTRIBUCIÓN PREVIO CONCEPTO DGPPN"/>
  </r>
  <r>
    <x v="29"/>
    <s v="410400"/>
    <x v="90"/>
    <s v="2021011000070"/>
    <x v="2"/>
    <s v="4101"/>
    <s v="1500"/>
    <s v="0026"/>
    <s v="53107B"/>
    <s v="0000"/>
    <n v="10"/>
    <s v="C"/>
    <s v="FORTALECIMIENTO DE LA ARTICULACION DEL SISTEMA NACIONAL DE ATENCION Y REPARACION INTEGRAL DE LAS VICTIMAS- SNARIV DURANTE LA IMPLEMENTACION DE LA PPV  NACIONAL"/>
    <n v="1347452923"/>
    <n v="0"/>
    <n v="0"/>
    <n v="1347452923"/>
    <n v="1347404959"/>
    <n v="1347404959"/>
    <n v="1009465918"/>
    <n v="1009465918"/>
    <s v="Nacion"/>
    <s v="Atención, asistencia y reparación integral a las víctimas"/>
    <s v="5. CONVERGENCIA REGIONAL / B. ACCESO EFECTIVO DE LAS VÍCTIMAS DEL CONFLICTO ARMADO A LAS MEDIDAS DE REPARACIÓN INTEGRAL"/>
  </r>
  <r>
    <x v="18"/>
    <s v="030101"/>
    <x v="30"/>
    <m/>
    <x v="0"/>
    <s v="0003"/>
    <s v="0004"/>
    <s v="0002"/>
    <s v="0001"/>
    <s v="0000"/>
    <n v="10"/>
    <s v="C"/>
    <s v="MESADAS PENSIONALES (DE PENSIONES)"/>
    <n v="1272500000"/>
    <n v="75000000"/>
    <n v="0"/>
    <n v="1347500000"/>
    <n v="1347500000"/>
    <n v="1335160708.01"/>
    <n v="1335160708.01"/>
    <n v="1335160708.01"/>
    <s v="Nacion"/>
    <s v="Transferencias"/>
    <s v="MESADAS PENSIONALES (DE PENSIONES)"/>
  </r>
  <r>
    <x v="10"/>
    <s v="225709"/>
    <x v="220"/>
    <m/>
    <x v="0"/>
    <s v="0003"/>
    <s v="0003"/>
    <s v="0004"/>
    <s v="0008"/>
    <s v="0000"/>
    <n v="10"/>
    <s v="C"/>
    <s v="LEY 30 DE 1992, ARTICULO 87 - DISTRIBUCIÓN CESU"/>
    <n v="1348297932"/>
    <n v="0"/>
    <n v="0"/>
    <n v="1348297932"/>
    <n v="1348297932"/>
    <n v="1348297932"/>
    <n v="1348297932"/>
    <n v="1348297932"/>
    <s v="Nacion"/>
    <s v="Transferencias"/>
    <s v="LEY 30 DE 1992, ARTICULO 87 - DISTRIBUCIÓN CESU"/>
  </r>
  <r>
    <x v="4"/>
    <s v="150104"/>
    <x v="29"/>
    <m/>
    <x v="0"/>
    <s v="0003"/>
    <s v="0004"/>
    <s v="0002"/>
    <s v="0085"/>
    <s v="0000"/>
    <n v="10"/>
    <s v="C"/>
    <s v="COMPENSACIÓN POR MUERTE"/>
    <n v="1554000000"/>
    <n v="0"/>
    <n v="200000000"/>
    <n v="1354000000"/>
    <n v="1354000000"/>
    <n v="1354000000"/>
    <n v="1354000000"/>
    <n v="1354000000"/>
    <s v="Nacion"/>
    <s v="Transferencias"/>
    <s v="COMPENSACIÓN POR MUERTE"/>
  </r>
  <r>
    <x v="10"/>
    <s v="225702"/>
    <x v="221"/>
    <m/>
    <x v="0"/>
    <s v="0003"/>
    <s v="0003"/>
    <s v="0004"/>
    <s v="0008"/>
    <s v="0000"/>
    <n v="10"/>
    <s v="C"/>
    <s v="LEY 30 DE 1992, ARTICULO 87 - DISTRIBUCIÓN CESU"/>
    <n v="1363402696"/>
    <n v="0"/>
    <n v="0"/>
    <n v="1363402696"/>
    <n v="1363402696"/>
    <n v="1363402696"/>
    <n v="1363402696"/>
    <n v="1363402696"/>
    <s v="Nacion"/>
    <s v="Transferencias"/>
    <s v="LEY 30 DE 1992, ARTICULO 87 - DISTRIBUCIÓN CESU"/>
  </r>
  <r>
    <x v="13"/>
    <s v="320101"/>
    <x v="20"/>
    <m/>
    <x v="0"/>
    <s v="0008"/>
    <s v="0004"/>
    <s v="0001"/>
    <s v=""/>
    <s v="0000"/>
    <n v="10"/>
    <s v="S"/>
    <s v="CUOTA DE FISCALIZACIÓN Y AUDITAJE"/>
    <n v="0"/>
    <n v="1369507901"/>
    <n v="0"/>
    <n v="1369507901"/>
    <n v="1369507901"/>
    <n v="1369507901"/>
    <n v="1369507901"/>
    <n v="0"/>
    <s v="Nacion"/>
    <s v="Gastos Generales"/>
    <s v="CUOTA DE FISCALIZACIÓN Y AUDITAJE"/>
  </r>
  <r>
    <x v="10"/>
    <s v="225706"/>
    <x v="205"/>
    <m/>
    <x v="0"/>
    <s v="0003"/>
    <s v="0003"/>
    <s v="0004"/>
    <s v="0008"/>
    <s v="0000"/>
    <n v="10"/>
    <s v="C"/>
    <s v="LEY 30 DE 1992, ARTICULO 87 - DISTRIBUCIÓN CESU"/>
    <n v="1370626738"/>
    <n v="0"/>
    <n v="0"/>
    <n v="1370626738"/>
    <n v="1370626738"/>
    <n v="1370626738"/>
    <n v="1370626738"/>
    <n v="1370626738"/>
    <s v="Nacion"/>
    <s v="Transferencias"/>
    <s v="LEY 30 DE 1992, ARTICULO 87 - DISTRIBUCIÓN CESU"/>
  </r>
  <r>
    <x v="10"/>
    <s v="224100"/>
    <x v="165"/>
    <s v="202300000000195"/>
    <x v="2"/>
    <s v="2202"/>
    <s v="0700"/>
    <s v="0010"/>
    <s v="20203K"/>
    <s v="0000"/>
    <n v="20"/>
    <s v="P"/>
    <s v="CONSTRUCCIÓN  Y MEJORAMIENTO DE ESCENARIOS ACADÉMICOS DEPORTIVOS, FORMATIVOS Y COMPETITIVOS EN EL INSTITUTO TOLIMENSE DE FORMACIÓN TÉCNICA PROFESIONAL &quot;ITFIP&quot; MUNICIPIO   ESPINAL"/>
    <n v="1373000000"/>
    <n v="0"/>
    <n v="0"/>
    <n v="1373000000"/>
    <n v="1373000000"/>
    <n v="1373000000"/>
    <n v="944476321"/>
    <n v="944476321"/>
    <s v="Propios"/>
    <s v="Calidad y fomento de la educación superior"/>
    <s v="2. SEGURIDAD HUMANA Y JUSTICIA SOCIAL / K. EDUCACIÓN SUPERIOR COMO UN DERECHO"/>
  </r>
  <r>
    <x v="28"/>
    <s v="361300"/>
    <x v="155"/>
    <m/>
    <x v="0"/>
    <s v="0001"/>
    <s v="0001"/>
    <s v="0003"/>
    <s v=""/>
    <s v="0000"/>
    <n v="10"/>
    <s v="C"/>
    <s v="REMUNERACIONES NO CONSTITUTIVAS DE FACTOR SALARIAL"/>
    <n v="1376720000"/>
    <n v="0"/>
    <n v="0"/>
    <n v="1376720000"/>
    <n v="1270123830"/>
    <n v="1270123830"/>
    <n v="1270123830"/>
    <n v="1270123830"/>
    <s v="Nacion"/>
    <s v="Gastos de Personal"/>
    <s v="REMUNERACIONES NO CONSTITUTIVAS DE FACTOR SALARIAL"/>
  </r>
  <r>
    <x v="19"/>
    <s v="190106"/>
    <x v="37"/>
    <m/>
    <x v="0"/>
    <s v="0003"/>
    <s v="0003"/>
    <s v="0002"/>
    <s v="0007"/>
    <s v="0000"/>
    <n v="16"/>
    <s v="C"/>
    <s v="PREVENCIÓN DE LA FARMACODEPENDENCIA Y DE MEDICAMENTOS DE CONTROL ESPECIAL"/>
    <n v="1378121000"/>
    <n v="0"/>
    <n v="0"/>
    <n v="1378121000"/>
    <n v="840772331"/>
    <n v="840772331"/>
    <n v="710000331"/>
    <n v="694235062"/>
    <s v="Nacion"/>
    <s v="Transferencias"/>
    <s v="PREVENCIÓN DE LA FARMACODEPENDENCIA Y DE MEDICAMENTOS DE CONTROL ESPECIAL"/>
  </r>
  <r>
    <x v="12"/>
    <s v="210101"/>
    <x v="19"/>
    <s v="202400000000173"/>
    <x v="2"/>
    <s v="2106"/>
    <s v="1900"/>
    <s v="0027"/>
    <s v="40302A"/>
    <s v="0000"/>
    <n v="11"/>
    <s v="C"/>
    <s v="FORTALECIMIENTO EN LA CONFIABILIDAD EN LA GOBERNANZA DE DATOS DEL SISTEMA DE INFORMACIÓN SOBRE LA DISTRIBUCIÓN DE CADENA DE COMBUSTIBLES LÍQUIDOS, GAS NATURAL VEHICULAR (GNV), GAS LICUADO DE PETROLEO (GLP) PARA USO VEHICULAR Y LA DISPONIBILIDAD DE LA INFORMACION DE BIOCOMBUSTIBLES.  NACIONAL"/>
    <n v="0"/>
    <n v="1383412783"/>
    <n v="0"/>
    <n v="1383412783"/>
    <n v="49764341"/>
    <n v="46579643"/>
    <n v="0"/>
    <n v="0"/>
    <s v="Nacion"/>
    <s v="Gestión de la información en el sector minero energético"/>
    <s v="4. TRANSFORMACIÓN PRODUCTIVA, INTERNACIONALIZACIÓN Y ACCIÓN CLÍMATICA / A. DIVERSIFICACIÓN PRODUCTIVA ASOCIADA A LAS ACTIVIDADES EXTRACTIVAS"/>
  </r>
  <r>
    <x v="5"/>
    <s v="021401"/>
    <x v="6"/>
    <s v="202300000000025"/>
    <x v="2"/>
    <s v="0299"/>
    <s v="1000"/>
    <s v="0001"/>
    <s v="53105B"/>
    <s v="0000"/>
    <n v="11"/>
    <s v="C"/>
    <s v="FORTALECIMIENTO DE LAS HERRAMIENTAS TECNOLÓGICAS PARA EL CUMPLIMIENTO Y SOPORTE DE LOS LINEAMIENTOS ESTABLECIDOS POR EL GOBIERNO EN MATERIA DE TECNOLOGÍAS DE LA INFORMACIÓN  NACIONAL"/>
    <n v="1483578081"/>
    <n v="0"/>
    <n v="100000000"/>
    <n v="1383578081"/>
    <n v="1383578081"/>
    <n v="1383578081"/>
    <n v="1383578081"/>
    <n v="1383578081"/>
    <s v="Nacion"/>
    <s v="Fortalecimiento de la gestión y dirección del Sector Presidencia de la República"/>
    <s v="5. CONVERGENCIA REGIONAL / B. ENTIDADES PÚBLICAS TERRITORIALES Y NACIONALES FORTALECIDAS"/>
  </r>
  <r>
    <x v="5"/>
    <s v="020101"/>
    <x v="48"/>
    <m/>
    <x v="0"/>
    <s v="0008"/>
    <s v="0004"/>
    <s v="0001"/>
    <s v=""/>
    <s v="0000"/>
    <n v="10"/>
    <s v="S"/>
    <s v="CUOTA DE FISCALIZACIÓN Y AUDITAJE"/>
    <n v="0"/>
    <n v="1385406286"/>
    <n v="0"/>
    <n v="1385406286"/>
    <n v="1385406286"/>
    <n v="1385406286"/>
    <n v="1385406286"/>
    <n v="1385406286"/>
    <s v="Nacion"/>
    <s v="Gastos Generales"/>
    <s v="CUOTA DE FISCALIZACIÓN Y AUDITAJE"/>
  </r>
  <r>
    <x v="15"/>
    <s v="250101"/>
    <x v="83"/>
    <m/>
    <x v="0"/>
    <s v="0008"/>
    <s v="0001"/>
    <s v="0000"/>
    <s v=""/>
    <s v="0000"/>
    <n v="10"/>
    <s v="C"/>
    <s v="IMPUESTOS"/>
    <n v="1187000000"/>
    <n v="200000000"/>
    <n v="0"/>
    <n v="1387000000"/>
    <n v="1360859242.8699999"/>
    <n v="1360859242.8699999"/>
    <n v="1360859242.8699999"/>
    <n v="1360513232.8699999"/>
    <s v="Nacion"/>
    <s v="Gastos Generales"/>
    <s v="IMPUESTOS"/>
  </r>
  <r>
    <x v="19"/>
    <s v="191402"/>
    <x v="120"/>
    <m/>
    <x v="0"/>
    <s v="0003"/>
    <s v="0003"/>
    <s v="0001"/>
    <s v="0070"/>
    <s v="0000"/>
    <n v="10"/>
    <s v="C"/>
    <s v="GASTOS DE ADMINISTRACIÓN DE PENSIONES, NÓMINA, ARCHIVO Y OTRAS ACTIVIDADES INHERENTES DECRETO 4986 DE 2007, DECRETO 2721 DE 2008 Y DECRETO 2601 DE 2009"/>
    <n v="1392165000"/>
    <n v="0"/>
    <n v="0"/>
    <n v="1392165000"/>
    <n v="1376971786"/>
    <n v="1322207760"/>
    <n v="1311541031"/>
    <n v="1261454823"/>
    <s v="Nacion"/>
    <s v="Transferencias"/>
    <s v="GASTOS DE ADMINISTRACIÓN DE PENSIONES, NÓMINA, ARCHIVO Y OTRAS ACTIVIDADES INHERENTES DECRETO 4986 DE 2007, DECRETO 2721 DE 2008 Y DECRETO 2601 DE 2009"/>
  </r>
  <r>
    <x v="27"/>
    <s v="350102"/>
    <x v="97"/>
    <m/>
    <x v="0"/>
    <s v="0001"/>
    <s v="0001"/>
    <s v="0003"/>
    <s v=""/>
    <s v="0000"/>
    <n v="16"/>
    <s v="S"/>
    <s v="REMUNERACIONES NO CONSTITUTIVAS DE FACTOR SALARIAL"/>
    <n v="1397587000"/>
    <n v="0"/>
    <n v="0"/>
    <n v="1397587000"/>
    <n v="1357127646"/>
    <n v="1357127646"/>
    <n v="1357127646"/>
    <n v="1357127646"/>
    <s v="Nacion"/>
    <s v="Gastos de Personal"/>
    <s v="REMUNERACIONES NO CONSTITUTIVAS DE FACTOR SALARIAL"/>
  </r>
  <r>
    <x v="7"/>
    <s v="241300"/>
    <x v="9"/>
    <s v="2021011000076"/>
    <x v="2"/>
    <s v="2403"/>
    <s v="0600"/>
    <s v="0005"/>
    <s v="52104E"/>
    <s v="0000"/>
    <n v="10"/>
    <s v="C"/>
    <s v="APOYO ESTATAL A LOS AEROPUERTOS A NIVEL NACIONAL  NACIONAL"/>
    <n v="1400000000"/>
    <n v="0"/>
    <n v="0"/>
    <n v="1400000000"/>
    <n v="1399942551.77"/>
    <n v="1399942551.77"/>
    <n v="1399942551.77"/>
    <n v="1399942551.77"/>
    <s v="Nacion"/>
    <s v="Infraestructura y servicios de transporte aéreo"/>
    <s v="5. CONVERGENCIA REGIONAL / E. INFRAESTRUCTURA Y SERVICIOS LOGÍSTICOS"/>
  </r>
  <r>
    <x v="10"/>
    <s v="223400"/>
    <x v="68"/>
    <s v="202300000000209"/>
    <x v="2"/>
    <s v="2202"/>
    <s v="0700"/>
    <s v="0010"/>
    <s v="20203K"/>
    <s v="0000"/>
    <n v="20"/>
    <s v="P"/>
    <s v="MEJORAMIENTO ADQUISICIÓN, DOTACIÓN Y REFORZAMIENTO DE LA PLANTA FÍSICA E INFRAESTRUCTURA TECNOLÓGICA DE LA ESCUELA TECNOLÓGICA INSTITUTO TÉCNICO CENTRAL  BOGOTÁ"/>
    <n v="1400000000"/>
    <n v="0"/>
    <n v="0"/>
    <n v="1400000000"/>
    <n v="1389007536.6800001"/>
    <n v="1308210498.0799999"/>
    <n v="737403336.91999996"/>
    <n v="737403336.91999996"/>
    <s v="Propios"/>
    <s v="Calidad y fomento de la educación superior"/>
    <s v="2. SEGURIDAD HUMANA Y JUSTICIA SOCIAL / K. EDUCACIÓN SUPERIOR COMO UN DERECHO"/>
  </r>
  <r>
    <x v="10"/>
    <s v="225711"/>
    <x v="207"/>
    <m/>
    <x v="0"/>
    <s v="0003"/>
    <s v="0003"/>
    <s v="0004"/>
    <s v="0061"/>
    <s v="0000"/>
    <n v="10"/>
    <s v="C"/>
    <s v="A  INSTITUCIONES  DE EDUCACIÓN SUPERIOR PÚBLICAS – DESCUENTO DE MATRÍCULAS POR VOTACIONES (LEY 2019 DE 2020)"/>
    <n v="1400369971"/>
    <n v="0"/>
    <n v="0"/>
    <n v="1400369971"/>
    <n v="1400369971"/>
    <n v="1400369971"/>
    <n v="1400369971"/>
    <n v="1400369971"/>
    <s v="Nacion"/>
    <s v="Transferencias"/>
    <s v="A  INSTITUCIONES  DE EDUCACIÓN SUPERIOR PÚBLICAS – DESCUENTO DE MATRÍCULAS POR VOTACIONES (LEY 2019 DE 2020)"/>
  </r>
  <r>
    <x v="20"/>
    <s v="270109"/>
    <x v="41"/>
    <m/>
    <x v="0"/>
    <s v="0001"/>
    <s v="0002"/>
    <s v="0003"/>
    <s v=""/>
    <s v="0000"/>
    <n v="10"/>
    <s v="C"/>
    <s v="REMUNERACIONES NO CONSTITUTIVAS DE FACTOR SALARIAL"/>
    <n v="122000000"/>
    <n v="1289925444"/>
    <n v="0"/>
    <n v="1411925444"/>
    <n v="1071290540"/>
    <n v="1061572956"/>
    <n v="827507080"/>
    <n v="827507080"/>
    <s v="Nacion"/>
    <s v="Gastos de Personal"/>
    <s v="REMUNERACIONES NO CONSTITUTIVAS DE FACTOR SALARIAL"/>
  </r>
  <r>
    <x v="10"/>
    <s v="225704"/>
    <x v="208"/>
    <m/>
    <x v="0"/>
    <s v="0003"/>
    <s v="0003"/>
    <s v="0004"/>
    <s v="0008"/>
    <s v="0000"/>
    <n v="10"/>
    <s v="C"/>
    <s v="LEY 30 DE 1992, ARTICULO 87 - DISTRIBUCIÓN CESU"/>
    <n v="1411945379"/>
    <n v="0"/>
    <n v="0"/>
    <n v="1411945379"/>
    <n v="1411945379"/>
    <n v="1411945379"/>
    <n v="1411945379"/>
    <n v="1411945379"/>
    <s v="Nacion"/>
    <s v="Transferencias"/>
    <s v="LEY 30 DE 1992, ARTICULO 87 - DISTRIBUCIÓN CESU"/>
  </r>
  <r>
    <x v="10"/>
    <s v="225721"/>
    <x v="215"/>
    <m/>
    <x v="0"/>
    <s v="0003"/>
    <s v="0003"/>
    <s v="0004"/>
    <s v="0061"/>
    <s v="0000"/>
    <n v="10"/>
    <s v="C"/>
    <s v="A  INSTITUCIONES  DE EDUCACIÓN SUPERIOR PÚBLICAS – DESCUENTO DE MATRÍCULAS POR VOTACIONES (LEY 2019 DE 2020)"/>
    <n v="1417637503"/>
    <n v="0"/>
    <n v="0"/>
    <n v="1417637503"/>
    <n v="1417637503"/>
    <n v="1417637503"/>
    <n v="1417637503"/>
    <n v="1417637503"/>
    <s v="Nacion"/>
    <s v="Transferencias"/>
    <s v="A  INSTITUCIONES  DE EDUCACIÓN SUPERIOR PÚBLICAS – DESCUENTO DE MATRÍCULAS POR VOTACIONES (LEY 2019 DE 2020)"/>
  </r>
  <r>
    <x v="4"/>
    <s v="150101"/>
    <x v="58"/>
    <s v="2022011000045"/>
    <x v="2"/>
    <s v="1599"/>
    <s v="0100"/>
    <s v="0009"/>
    <s v="20109B"/>
    <s v="0000"/>
    <n v="11"/>
    <s v="C"/>
    <s v="FORTALECIMIENTO DEL DESARROLLO HUMANO EN LA FUERZA PUBLICA A NIVEL  NACIONAL"/>
    <n v="7577638969"/>
    <n v="0"/>
    <n v="6158747529"/>
    <n v="1418891440"/>
    <n v="1401949771.7"/>
    <n v="1401949771.7"/>
    <n v="1401949771.7"/>
    <n v="1401949771.7"/>
    <s v="Nacion"/>
    <s v="Fortalecimiento de la gestión y dirección del Sector Defensa y Seguridad "/>
    <s v="2. SEGURIDAD HUMANA Y JUSTICIA SOCIAL / B. SISTEMA DE BIENESTAR INTEGRAL DE LA FUERZA PÚBLICA, SUS FAMILIAS Y DE LOS VETERANOS"/>
  </r>
  <r>
    <x v="15"/>
    <s v="260101"/>
    <x v="174"/>
    <m/>
    <x v="0"/>
    <s v="0008"/>
    <s v="0001"/>
    <s v="0000"/>
    <s v=""/>
    <s v="0000"/>
    <n v="16"/>
    <s v="C"/>
    <s v="IMPUESTOS"/>
    <n v="1422000000"/>
    <n v="0"/>
    <n v="0"/>
    <n v="1422000000"/>
    <n v="1254500726"/>
    <n v="1254500726"/>
    <n v="1254500726"/>
    <n v="1254500726"/>
    <s v="Nacion"/>
    <s v="Gastos Generales"/>
    <s v="IMPUESTOS"/>
  </r>
  <r>
    <x v="21"/>
    <s v="330400"/>
    <x v="132"/>
    <m/>
    <x v="0"/>
    <s v="0001"/>
    <s v="0001"/>
    <s v="0003"/>
    <s v=""/>
    <s v="0000"/>
    <n v="10"/>
    <s v="C"/>
    <s v="REMUNERACIONES NO CONSTITUTIVAS DE FACTOR SALARIAL"/>
    <n v="1423525794"/>
    <n v="0"/>
    <n v="0"/>
    <n v="1423525794"/>
    <n v="1287986353"/>
    <n v="1287986353"/>
    <n v="1287986353"/>
    <n v="1287986353"/>
    <s v="Nacion"/>
    <s v="Gastos de Personal"/>
    <s v="REMUNERACIONES NO CONSTITUTIVAS DE FACTOR SALARIAL"/>
  </r>
  <r>
    <x v="4"/>
    <s v="151100"/>
    <x v="81"/>
    <m/>
    <x v="0"/>
    <s v="0003"/>
    <s v="0004"/>
    <s v="0002"/>
    <s v="0037"/>
    <s v="0000"/>
    <n v="20"/>
    <s v="P"/>
    <s v="BIENESTAR SOCIAL AFILIADOS DE LA CAJA DE RETIRO DE LAS FUERZAS MILITARES Y LA CAJA DE SUELDOS DE RETIRO DE LA POLICÍA NACIONAL, DECRETOS 2002 Y 2003 DE 1984 (NO DE PENSIONES)"/>
    <n v="1424000000"/>
    <n v="0"/>
    <n v="0"/>
    <n v="1424000000"/>
    <n v="1403041656.9200001"/>
    <n v="1403041656.9200001"/>
    <n v="1403041656.9200001"/>
    <n v="1282011656.9200001"/>
    <s v="Propios"/>
    <s v="Transferencias"/>
    <s v="BIENESTAR SOCIAL AFILIADOS DE LA CAJA DE RETIRO DE LAS FUERZAS MILITARES Y LA CAJA DE SUELDOS DE RETIRO DE LA POLICÍA NACIONAL, DECRETOS 2002 Y 2003 DE 1984 (NO DE PENSIONES)"/>
  </r>
  <r>
    <x v="5"/>
    <s v="021402"/>
    <x v="143"/>
    <m/>
    <x v="0"/>
    <s v="0001"/>
    <s v="0001"/>
    <s v="0001"/>
    <s v=""/>
    <s v="0000"/>
    <n v="10"/>
    <s v="C"/>
    <s v="SALARIO"/>
    <n v="1410000000"/>
    <n v="110000000"/>
    <n v="92566286"/>
    <n v="1427433714"/>
    <n v="1410320160"/>
    <n v="1410320160"/>
    <n v="1410320160"/>
    <n v="1410320160"/>
    <s v="Nacion"/>
    <s v="Gastos de Personal"/>
    <s v="SALARIO"/>
  </r>
  <r>
    <x v="20"/>
    <s v="270102"/>
    <x v="53"/>
    <m/>
    <x v="0"/>
    <s v="0001"/>
    <s v="0002"/>
    <s v="0002"/>
    <s v=""/>
    <s v="0000"/>
    <n v="16"/>
    <s v="S"/>
    <s v="CONTRIBUCIONES INHERENTES A LA NÓMINA"/>
    <n v="0"/>
    <n v="1434501746"/>
    <n v="0"/>
    <n v="1434501746"/>
    <n v="1149937690"/>
    <n v="1134118207"/>
    <n v="916417117"/>
    <n v="908449033"/>
    <s v="Nacion"/>
    <s v="Gastos de Personal"/>
    <s v="CONTRIBUCIONES INHERENTES A LA NÓMINA"/>
  </r>
  <r>
    <x v="10"/>
    <s v="225722"/>
    <x v="203"/>
    <s v="2018011000054"/>
    <x v="2"/>
    <s v="2202"/>
    <s v="0700"/>
    <s v="0001"/>
    <s v="20203K"/>
    <s v="0000"/>
    <n v="10"/>
    <s v="C"/>
    <s v="APORTES PARA LA FINANCIACIÓN DE LA UNIVERSIDAD POPULAR DEL CESAR -   NACIONAL"/>
    <n v="1436819275"/>
    <n v="0"/>
    <n v="0"/>
    <n v="1436819275"/>
    <n v="1436819275"/>
    <n v="1436819275"/>
    <n v="1436819275"/>
    <n v="1436819275"/>
    <s v="Nacion"/>
    <s v="Calidad y fomento de la educación superior"/>
    <s v="2. SEGURIDAD HUMANA Y JUSTICIA SOCIAL / K. EDUCACIÓN SUPERIOR COMO UN DERECHO"/>
  </r>
  <r>
    <x v="6"/>
    <s v="120800"/>
    <x v="63"/>
    <m/>
    <x v="0"/>
    <s v="0003"/>
    <s v="0003"/>
    <s v="0001"/>
    <s v="0017"/>
    <s v="0000"/>
    <n v="26"/>
    <s v="P"/>
    <s v="ATENCIÓN REHABILITACIÓN AL RECLUSO"/>
    <n v="1440232000"/>
    <n v="0"/>
    <n v="0"/>
    <n v="1440232000"/>
    <n v="1410181509.4100001"/>
    <n v="1410181509.4100001"/>
    <n v="1333601183.4100001"/>
    <n v="1331463683.4100001"/>
    <s v="Propios"/>
    <s v="Transferencias"/>
    <s v="ATENCIÓN REHABILITACIÓN AL RECLUSO"/>
  </r>
  <r>
    <x v="12"/>
    <s v="210101"/>
    <x v="19"/>
    <s v="2022011000064"/>
    <x v="2"/>
    <s v="2199"/>
    <s v="1900"/>
    <s v="0027"/>
    <s v="53105B"/>
    <s v="0000"/>
    <n v="11"/>
    <s v="C"/>
    <s v="FORTALECIMIENTO INSTITUCIONAL PARA LA IMPLEMENTACION DE MEJORES MEDIDAS DE SOSTENIBILIDAD AMBIENTAL EN LAS SEDES DEL MINISTERIO DE MINAS Y ENERGIA BOGOTA"/>
    <n v="3874675000"/>
    <n v="0"/>
    <n v="2432424707"/>
    <n v="1442250293"/>
    <n v="1442126861"/>
    <n v="844658408"/>
    <n v="314573992.12"/>
    <n v="314573992.12"/>
    <s v="Nacion"/>
    <s v="Fortalecimiento de la gestión y dirección del Sector Minas y Energía "/>
    <s v="5. CONVERGENCIA REGIONAL / B. ENTIDADES PÚBLICAS TERRITORIALES Y NACIONALES FORTALECIDAS"/>
  </r>
  <r>
    <x v="2"/>
    <s v="131200"/>
    <x v="8"/>
    <m/>
    <x v="0"/>
    <s v="0001"/>
    <s v="0001"/>
    <s v="0003"/>
    <s v=""/>
    <s v="0000"/>
    <n v="10"/>
    <s v="C"/>
    <s v="REMUNERACIONES NO CONSTITUTIVAS DE FACTOR SALARIAL"/>
    <n v="1011000000"/>
    <n v="442200000"/>
    <n v="0"/>
    <n v="1453200000"/>
    <n v="1137220103"/>
    <n v="1137220103"/>
    <n v="1137220103"/>
    <n v="1137220103"/>
    <s v="Nacion"/>
    <s v="Gastos de Personal"/>
    <s v="REMUNERACIONES NO CONSTITUTIVAS DE FACTOR SALARIAL"/>
  </r>
  <r>
    <x v="21"/>
    <s v="330101"/>
    <x v="59"/>
    <s v="202300000000194"/>
    <x v="2"/>
    <s v="3302"/>
    <s v="1603"/>
    <s v="0016"/>
    <s v="20302B"/>
    <s v="0000"/>
    <n v="15"/>
    <s v="C"/>
    <s v="RECUPERACIÓN , FORTALECIMIENTO, SALVAGUARDAR  EL PATRIMONIO Y LOS MUSEOS PARA LA APROPIACIÓN SOCIAL A NIVEL  NACIONAL"/>
    <n v="0"/>
    <n v="1456610353"/>
    <n v="0"/>
    <n v="1456610353"/>
    <n v="1456610353"/>
    <n v="1456610353"/>
    <n v="1382531840"/>
    <n v="1382531840"/>
    <s v="Nacion"/>
    <s v="Gestión, protección y salvaguardia del patrimonio cultural colombiano"/>
    <s v="2. SEGURIDAD HUMANA Y JUSTICIA SOCIAL / B. RECONOCIMIENTO, SALVAGUARDIA Y FOMENTO DE LA MEMORIA VIVA, EL PATRIMONIO, LAS CULTURAS Y LOS SABERES"/>
  </r>
  <r>
    <x v="10"/>
    <s v="225703"/>
    <x v="222"/>
    <m/>
    <x v="0"/>
    <s v="0003"/>
    <s v="0003"/>
    <s v="0004"/>
    <s v="0008"/>
    <s v="0000"/>
    <n v="10"/>
    <s v="C"/>
    <s v="LEY 30 DE 1992, ARTICULO 87 - DISTRIBUCIÓN CESU"/>
    <n v="1458222086"/>
    <n v="0"/>
    <n v="0"/>
    <n v="1458222086"/>
    <n v="1458222086"/>
    <n v="1458222086"/>
    <n v="1458222086"/>
    <n v="1458222086"/>
    <s v="Nacion"/>
    <s v="Transferencias"/>
    <s v="LEY 30 DE 1992, ARTICULO 87 - DISTRIBUCIÓN CESU"/>
  </r>
  <r>
    <x v="0"/>
    <s v="170200"/>
    <x v="47"/>
    <m/>
    <x v="0"/>
    <s v="0003"/>
    <s v="0010"/>
    <s v="0000"/>
    <s v=""/>
    <s v="0000"/>
    <n v="20"/>
    <s v="P"/>
    <s v="SENTENCIAS Y CONCILIACIONES"/>
    <n v="666099000"/>
    <n v="800000000"/>
    <n v="0"/>
    <n v="1466099000"/>
    <n v="1466098820"/>
    <n v="1466098820"/>
    <n v="1466098820"/>
    <n v="44049800"/>
    <s v="Propios"/>
    <s v="Transferencias"/>
    <s v="SENTENCIAS Y CONCILIACIONES"/>
  </r>
  <r>
    <x v="2"/>
    <s v="131401"/>
    <x v="2"/>
    <m/>
    <x v="0"/>
    <s v="0001"/>
    <s v="0002"/>
    <s v="0003"/>
    <s v=""/>
    <s v="0000"/>
    <n v="10"/>
    <s v="C"/>
    <s v="REMUNERACIONES NO CONSTITUTIVAS DE FACTOR SALARIAL"/>
    <n v="1137000000"/>
    <n v="330000000"/>
    <n v="0"/>
    <n v="1467000000"/>
    <n v="1254481078"/>
    <n v="1254481078"/>
    <n v="1254481078"/>
    <n v="1254481078"/>
    <s v="Nacion"/>
    <s v="Gastos de Personal"/>
    <s v="REMUNERACIONES NO CONSTITUTIVAS DE FACTOR SALARIAL"/>
  </r>
  <r>
    <x v="6"/>
    <s v="120101"/>
    <x v="22"/>
    <s v="2020011000105"/>
    <x v="2"/>
    <s v="1207"/>
    <s v="0800"/>
    <s v="0009"/>
    <s v="20112B1"/>
    <s v="0000"/>
    <n v="16"/>
    <s v="C"/>
    <s v="FORTALECIMIENTO DE LA PREVENCION DEL DELITO EN EL MARCO DE LA POLITICA CRIMINAL A NIVEL  NACIONAL"/>
    <n v="1470000000"/>
    <n v="0"/>
    <n v="0"/>
    <n v="1470000000"/>
    <n v="1448883333"/>
    <n v="1448883333"/>
    <n v="1448883333"/>
    <n v="1448883333"/>
    <s v="Nacion"/>
    <s v="Fortalecimiento de la política criminal del Estado colombiano"/>
    <s v="2. SEGURIDAD HUMANA Y JUSTICIA SOCIAL / B. JUSTICIA RESTAURATIVA PARA LA RECOMPOSICIÓN DE LOS LAZOS SOCIALES - ACCESO EFECTIVO A LA JUSTICIA"/>
  </r>
  <r>
    <x v="5"/>
    <s v="021402"/>
    <x v="143"/>
    <m/>
    <x v="0"/>
    <s v="0002"/>
    <s v="0000"/>
    <s v="0000"/>
    <s v=""/>
    <s v="0000"/>
    <n v="10"/>
    <s v="C"/>
    <s v="ADQUISICIÓN DE BIENES  Y SERVICIOS"/>
    <n v="1725000000"/>
    <n v="0"/>
    <n v="250000000"/>
    <n v="1475000000"/>
    <n v="1170229513.4000001"/>
    <n v="1170229513.4000001"/>
    <n v="1170229513.4000001"/>
    <n v="1170229513.4000001"/>
    <s v="Nacion"/>
    <s v="Gastos Generales"/>
    <s v="ADQUISICIÓN DE BIENES  Y SERVICIOS"/>
  </r>
  <r>
    <x v="19"/>
    <s v="191402"/>
    <x v="120"/>
    <m/>
    <x v="0"/>
    <s v="0001"/>
    <s v="0001"/>
    <s v="0001"/>
    <s v=""/>
    <s v="0000"/>
    <n v="10"/>
    <s v="C"/>
    <s v="SALARIO"/>
    <n v="1443672000"/>
    <n v="33400000"/>
    <n v="0"/>
    <n v="1477072000"/>
    <n v="1406994309"/>
    <n v="1406994309"/>
    <n v="1406994309"/>
    <n v="1406994309"/>
    <s v="Nacion"/>
    <s v="Gastos de Personal"/>
    <s v="SALARIO"/>
  </r>
  <r>
    <x v="19"/>
    <s v="190106"/>
    <x v="37"/>
    <m/>
    <x v="0"/>
    <s v="0001"/>
    <s v="0001"/>
    <s v="0001"/>
    <s v=""/>
    <s v="0000"/>
    <n v="16"/>
    <s v="C"/>
    <s v="SALARIO"/>
    <n v="1533890000"/>
    <n v="0"/>
    <n v="56031870"/>
    <n v="1477858130"/>
    <n v="1315637662"/>
    <n v="1315637662"/>
    <n v="1315637662"/>
    <n v="1315637662"/>
    <s v="Nacion"/>
    <s v="Gastos de Personal"/>
    <s v="SALARIO"/>
  </r>
  <r>
    <x v="13"/>
    <s v="320102"/>
    <x v="186"/>
    <m/>
    <x v="0"/>
    <s v="0003"/>
    <s v="0003"/>
    <s v="0001"/>
    <s v="0999"/>
    <s v="0000"/>
    <n v="10"/>
    <s v="C"/>
    <s v="OTRAS TRANSFERENCIAS - DISTRIBUCIÓN PREVIO CONCEPTO DGPPN"/>
    <n v="5000000000"/>
    <n v="0"/>
    <n v="3519900000"/>
    <n v="1480100000"/>
    <n v="0"/>
    <n v="0"/>
    <n v="0"/>
    <n v="0"/>
    <s v="Nacion"/>
    <s v="Transferencias"/>
    <s v="OTRAS TRANSFERENCIAS - DISTRIBUCIÓN PREVIO CONCEPTO DGPPN"/>
  </r>
  <r>
    <x v="28"/>
    <s v="360101"/>
    <x v="91"/>
    <s v="202300000000256"/>
    <x v="2"/>
    <s v="3604"/>
    <s v="1300"/>
    <s v="0019"/>
    <s v="701010"/>
    <s v="0000"/>
    <n v="10"/>
    <s v="C"/>
    <s v="FORTALECIMIENTO DE  LOS MECANISMOS PARA EL CIERRE DE BRECHAS EN EL ACCESO Y PERMANENCIA DE LAS MUJERES EN EL MUNDO DEL TRABAJO.  NACIONAL"/>
    <n v="1600000000"/>
    <n v="0"/>
    <n v="114378375"/>
    <n v="1485621625"/>
    <n v="1385621624.9400001"/>
    <n v="1366714550.8199999"/>
    <n v="1266714414.28"/>
    <n v="1123327652.28"/>
    <s v="Nacion"/>
    <s v="Derechos fundamentales del trabajo y fortalecimiento del diálogo social"/>
    <s v="7. ACTORES DIFERENCIALES PARA EL CAMBIO / 1. MUJERES COMO MOTOR DEL DESARROLLO ECONÓMICO SOSTENIBLE Y PROTECTORAS DE LA VIDA Y DEL AMBIENTE"/>
  </r>
  <r>
    <x v="31"/>
    <s v="460400"/>
    <x v="114"/>
    <m/>
    <x v="0"/>
    <s v="0001"/>
    <s v="0001"/>
    <s v="0002"/>
    <s v=""/>
    <s v="0000"/>
    <n v="10"/>
    <s v="C"/>
    <s v="CONTRIBUCIONES INHERENTES A LA NÓMINA"/>
    <n v="1486180944"/>
    <n v="0"/>
    <n v="0"/>
    <n v="1486180944"/>
    <n v="1387667366"/>
    <n v="1387667366"/>
    <n v="1387667366"/>
    <n v="1387667366"/>
    <s v="Nacion"/>
    <s v="Gastos de Personal"/>
    <s v="CONTRIBUCIONES INHERENTES A LA NÓMINA"/>
  </r>
  <r>
    <x v="4"/>
    <s v="150105"/>
    <x v="33"/>
    <s v="2018011000377"/>
    <x v="2"/>
    <s v="1502"/>
    <s v="0100"/>
    <s v="0031"/>
    <s v="20107B"/>
    <s v="0000"/>
    <n v="11"/>
    <s v="C"/>
    <s v="FORTALECIMIENTO Y SOPORTE DE LOS SERVICIOS A LA NAVEGACION AÉREA DE LA FUERZA AÉREA PARA LA AVIACIÓN DE ESTADO A NIVEL  NACIONAL"/>
    <n v="1500000000"/>
    <n v="0"/>
    <n v="4000000"/>
    <n v="1496000000"/>
    <n v="1495947400"/>
    <n v="1495947400"/>
    <n v="659736000"/>
    <n v="659736000"/>
    <s v="Nacion"/>
    <s v="Capacidades de las Fuerzas Militares en seguridad pública y defensa en el territorio nacional"/>
    <s v="2. SEGURIDAD HUMANA Y JUSTICIA SOCIAL / B. CAPACIDADES ESTRATÉGICAS PARA SALVAGUARDAR LOS INTERESES NACIONALES"/>
  </r>
  <r>
    <x v="13"/>
    <s v="322400"/>
    <x v="121"/>
    <s v="202400000000018"/>
    <x v="2"/>
    <s v="3205"/>
    <s v="0900"/>
    <s v="0003"/>
    <s v="10102A"/>
    <s v="0000"/>
    <n v="16"/>
    <s v="S"/>
    <s v="ELABORACIÓN DEL PLAN DE ORDENACIÓN FORESTAL EN LOS RESGUARDOS INDÍGENAS PRIORIZADOS DEL MUNICIPIO DE  INÍRIDA"/>
    <n v="0"/>
    <n v="1499160904"/>
    <n v="0"/>
    <n v="1499160904"/>
    <n v="1491687731"/>
    <n v="1491687731"/>
    <n v="644191349"/>
    <n v="641524682"/>
    <s v="Nacion"/>
    <s v="Ordenamiento ambiental territorial"/>
    <s v="1. ORDENAMIENTO DEL TERRITORIO ALREDEDOR DEL AGUA Y JUSTICIA AMBIENTAL / A. CICLO DEL AGUA COMO BASE DEL ORDENAMIENTO TERRITORIAL"/>
  </r>
  <r>
    <x v="13"/>
    <s v="323700"/>
    <x v="168"/>
    <s v="202400000000017"/>
    <x v="2"/>
    <s v="3208"/>
    <s v="0900"/>
    <s v="0002"/>
    <s v="10301A"/>
    <s v="0000"/>
    <n v="16"/>
    <s v="S"/>
    <s v="FORTALECIMIENTO DE LA EDUCACIÓN AMBIENTAL Y LA PARTICIPACIÓN CIUDADANA EN LA JURISDICCIÓN DE CORPOGUAVIO,   CUNDINAMARCA"/>
    <n v="0"/>
    <n v="1499933300"/>
    <n v="0"/>
    <n v="1499933300"/>
    <n v="1487932819.7"/>
    <n v="1487384112"/>
    <n v="696529700"/>
    <n v="696529700"/>
    <s v="Nacion"/>
    <s v="Educación Ambiental "/>
    <s v="1. ORDENAMIENTO DEL TERRITORIO ALREDEDOR DEL AGUA Y JUSTICIA AMBIENTAL / A. IMPLEMENTACIÓN DEL ACUERDO DE ESCAZÚ"/>
  </r>
  <r>
    <x v="11"/>
    <s v="230900"/>
    <x v="169"/>
    <m/>
    <x v="0"/>
    <s v="0001"/>
    <s v="0001"/>
    <s v="0004"/>
    <s v=""/>
    <s v="0000"/>
    <n v="20"/>
    <s v="P"/>
    <s v="OTROS GASTOS DE PERSONAL - DISTRIBUCIÓN PREVIO CONCEPTO DGPPN"/>
    <n v="1499935000"/>
    <n v="0"/>
    <n v="0"/>
    <n v="1499935000"/>
    <n v="0"/>
    <n v="0"/>
    <n v="0"/>
    <n v="0"/>
    <s v="Propios"/>
    <s v="Gastos de Personal"/>
    <s v="OTROS GASTOS DE PERSONAL - DISTRIBUCIÓN PREVIO CONCEPTO DGPPN"/>
  </r>
  <r>
    <x v="4"/>
    <s v="151201"/>
    <x v="142"/>
    <m/>
    <x v="0"/>
    <s v="0003"/>
    <s v="0010"/>
    <s v="0000"/>
    <s v=""/>
    <s v="0000"/>
    <n v="21"/>
    <s v="P"/>
    <s v="SENTENCIAS Y CONCILIACIONES"/>
    <n v="1500000000"/>
    <n v="0"/>
    <n v="0"/>
    <n v="1500000000"/>
    <n v="28190350"/>
    <n v="28190350"/>
    <n v="0"/>
    <n v="0"/>
    <s v="Propios"/>
    <s v="Transferencias"/>
    <s v="SENTENCIAS Y CONCILIACIONES"/>
  </r>
  <r>
    <x v="9"/>
    <s v="290200"/>
    <x v="15"/>
    <m/>
    <x v="0"/>
    <s v="0003"/>
    <s v="0003"/>
    <s v="0001"/>
    <s v="0066"/>
    <s v="0000"/>
    <n v="10"/>
    <s v="C"/>
    <s v="CONGRESO DE MEDICINA LEGAL Y CIENCIAS FORENSES"/>
    <n v="1500000000"/>
    <n v="0"/>
    <n v="0"/>
    <n v="1500000000"/>
    <n v="1257700909"/>
    <n v="1257700909"/>
    <n v="1249591807.5699999"/>
    <n v="1249591807.5699999"/>
    <s v="Nacion"/>
    <s v="Transferencias"/>
    <s v="CONGRESO DE MEDICINA LEGAL Y CIENCIAS FORENSES"/>
  </r>
  <r>
    <x v="4"/>
    <s v="160103"/>
    <x v="60"/>
    <s v="2018011000703"/>
    <x v="2"/>
    <s v="1599"/>
    <s v="0100"/>
    <s v="0001"/>
    <s v="20109B"/>
    <s v="0000"/>
    <n v="11"/>
    <s v="C"/>
    <s v="MEJORAMIENTO POLÍTICA EDUCATIVA DE LA POLICÍA  NACIONAL"/>
    <n v="11500000000"/>
    <n v="0"/>
    <n v="10000000000"/>
    <n v="1500000000"/>
    <n v="1456054752"/>
    <n v="1456054752"/>
    <n v="0"/>
    <n v="0"/>
    <s v="Nacion"/>
    <s v="Fortalecimiento de la gestión y dirección del Sector Defensa y Seguridad "/>
    <s v="2. SEGURIDAD HUMANA Y JUSTICIA SOCIAL / B. SISTEMA DE BIENESTAR INTEGRAL DE LA FUERZA PÚBLICA, SUS FAMILIAS Y DE LOS VETERANOS"/>
  </r>
  <r>
    <x v="7"/>
    <s v="240200"/>
    <x v="75"/>
    <s v="2018011000753"/>
    <x v="2"/>
    <s v="2401"/>
    <s v="0600"/>
    <s v="0089"/>
    <s v="51102D"/>
    <s v="0000"/>
    <n v="11"/>
    <s v="C"/>
    <s v="CONSTRUCCIÓN , MEJORAMIENTO Y MANTENIMIENTO DE LA CARRETERA GUACHUCAL - IPIALES - EL ESPINO, VÍA ALTERNA AL PUERTO DE TUMACO.  NARIÑO"/>
    <n v="0"/>
    <n v="1500000000"/>
    <n v="0"/>
    <n v="1500000000"/>
    <n v="1500000000"/>
    <n v="1500000000"/>
    <n v="0"/>
    <n v="0"/>
    <s v="Nacion"/>
    <s v="Infraestructura red vial primaria"/>
    <s v="5. CONVERGENCIA REGIONAL /D. INTEGRACIÓN DE TERRITORIOS BAJO EL PRINCIPIO DE LA CONECTIVIDAD FÍSICA Y LA MULTIMODALIDAD"/>
  </r>
  <r>
    <x v="6"/>
    <s v="120400"/>
    <x v="7"/>
    <s v="202300000000075"/>
    <x v="2"/>
    <s v="1299"/>
    <s v="0800"/>
    <s v="0010"/>
    <s v="53105B"/>
    <s v="0000"/>
    <n v="20"/>
    <s v="P"/>
    <s v="FORTALECIMIENTO DE LOS SISTEMAS DE PLANEACIÓN Y GESTIÓN INSTITUCIONAL DE LA SUPERINTENDENCIA DE NOTARIADO Y REGISTRO A NIVEL  NACIONAL"/>
    <n v="1500000000"/>
    <n v="0"/>
    <n v="0"/>
    <n v="1500000000"/>
    <n v="1353992326"/>
    <n v="1353992326"/>
    <n v="1309353981"/>
    <n v="1300690781"/>
    <s v="Propios"/>
    <s v="Fortalecimiento de la gestión y dirección del Sector Justicia y del Derecho"/>
    <s v="5. CONVERGENCIA REGIONAL / B. ENTIDADES PÚBLICAS TERRITORIALES Y NACIONALES FORTALECIDAS"/>
  </r>
  <r>
    <x v="11"/>
    <s v="230600"/>
    <x v="102"/>
    <s v="202300000000231"/>
    <x v="2"/>
    <s v="2302"/>
    <s v="0400"/>
    <s v="0028"/>
    <s v="20204B"/>
    <s v="0000"/>
    <n v="10"/>
    <s v="C"/>
    <s v="SERVICIO DE ASISTENCIA, CAPACITACIÓN Y APOYO PARA EL USO Y APROPIACIÓN DE LAS TIC, CON ENFOQUE DIFERENCIAL Y EN BENEFICIO DE LA COMUNIDAD PARA PARTICIPAR EN LA ECONOMÍA DIGITAL.  NACIONAL"/>
    <n v="1500000000"/>
    <n v="0"/>
    <n v="0"/>
    <n v="1500000000"/>
    <n v="1500000000"/>
    <n v="1500000000"/>
    <n v="1500000000"/>
    <n v="1500000000"/>
    <s v="Nacion"/>
    <s v="Fomento del desarrollo de aplicaciones, software y contenidos para impulsar la apropiación de las Tecnologías de la Información y las Comunicaciones (TIC)"/>
    <s v="2. SEGURIDAD HUMANA Y JUSTICIA SOCIAL / B. ALFABETIZACIÓN Y APROPIACIÓN DIGITAL COMO MOTOR DE OPORTUNIDADES PARA LA IGUALDAD"/>
  </r>
  <r>
    <x v="13"/>
    <s v="320101"/>
    <x v="20"/>
    <s v="202300000000283"/>
    <x v="2"/>
    <s v="3299"/>
    <s v="0900"/>
    <s v="0024"/>
    <s v="10101C"/>
    <s v="0000"/>
    <n v="11"/>
    <s v="C"/>
    <s v="FORTALECIMIENTO DE LA CAPACIDAD TÉCNICA, TECNOLÓGICA E INFRAESTRUCTURA FÍSICA DEL IIAP, NECESARIA EN LA GENERACIÓN Y DEMOCRATIZACIÓN OPORTUNA DE LA INFORMACIÓN Y EL CONOCIMIENTO DEL CHOCÓ BIOGEOGRÁFICO  NACIONAL"/>
    <n v="1500000000"/>
    <n v="0"/>
    <n v="0"/>
    <n v="1500000000"/>
    <n v="1500000000"/>
    <n v="1500000000"/>
    <n v="1500000000"/>
    <n v="1500000000"/>
    <s v="Nacion"/>
    <s v="Fortalecimiento de la gestión y dirección del Sector Ambiente y Desarrollo Sostenible"/>
    <s v="1. ORDENAMIENTO DEL TERRITORIO ALREDEDOR DEL AGUA Y JUSTICIA AMBIENTAL / C. MODERNIZACIÓN DE LA INSTITUCIONALIDAD AMBIENTAL Y DE GESTIÓN DEL RIESGO DE DESASTRES"/>
  </r>
  <r>
    <x v="12"/>
    <s v="210900"/>
    <x v="187"/>
    <s v="202300000000323"/>
    <x v="2"/>
    <s v="2102"/>
    <s v="1900"/>
    <s v="0005"/>
    <s v="53106A"/>
    <s v="0000"/>
    <n v="20"/>
    <s v="P"/>
    <s v="MEJORAMIENTO DE LA PARTICIPACIÓN CIUDADANA EN EL MODELO ENERGÉTICO Y DE INFRAESTRUCTURA ENERGÉTICA, EN EL MARCO DE LA TRANSICIÓN ENERGÉTICA JUSTA A NIVEL  NACIONAL"/>
    <n v="1500000000"/>
    <n v="0"/>
    <n v="0"/>
    <n v="1500000000"/>
    <n v="1499974533"/>
    <n v="1483834633.96"/>
    <n v="1483834633.96"/>
    <n v="1453918759.8599999"/>
    <s v="Propios"/>
    <s v="Consolidación productiva del sector de energía eléctrica  "/>
    <s v="5. CONVERGENCIA REGIONAL / A. CONDICIONES Y CAPACIDADES INSTITUCIONALES, ORGANIZATIVAS E INDIVIDUALES PARA LA PARTICIPACIÓN CIUDADANA"/>
  </r>
  <r>
    <x v="14"/>
    <s v="380100"/>
    <x v="164"/>
    <m/>
    <x v="0"/>
    <s v="0003"/>
    <s v="0010"/>
    <s v="0000"/>
    <s v=""/>
    <s v="0000"/>
    <n v="20"/>
    <s v="P"/>
    <s v="SENTENCIAS Y CONCILIACIONES"/>
    <n v="1502415839"/>
    <n v="0"/>
    <n v="0"/>
    <n v="1502415839"/>
    <n v="74402067.370000005"/>
    <n v="74402067.370000005"/>
    <n v="74402067.370000005"/>
    <n v="74402067.370000005"/>
    <s v="Propios"/>
    <s v="Transferencias"/>
    <s v="SENTENCIAS Y CONCILIACIONES"/>
  </r>
  <r>
    <x v="1"/>
    <s v="110200"/>
    <x v="31"/>
    <s v="202300000000257"/>
    <x v="2"/>
    <s v="1103"/>
    <s v="1002"/>
    <s v="0008"/>
    <s v="53108A"/>
    <s v="0000"/>
    <n v="10"/>
    <s v="C"/>
    <s v="FORTALECIMIENTO  DEL DESARROLLO DE INICIATIVAS INSTITUCIONALES PARA LA COLOMBIANIDAD EN EL EXTERIOR Y SUS FAMILIAS.  NACIONAL"/>
    <n v="1693582285"/>
    <n v="0"/>
    <n v="188019153"/>
    <n v="1505563132"/>
    <n v="1476638885.5799999"/>
    <n v="1476638885.5799999"/>
    <n v="1476638885.5799999"/>
    <n v="1468238885.5799999"/>
    <s v="Nacion"/>
    <s v="Política migratoria y servicio al ciudadano"/>
    <s v="5. CONVERGENCIA REGIONAL / A. OFERTA DE SERVICIOS PARA LA POBLACIÓN COLOMBIANA EN EL EXTERIOR Y RETORNADA"/>
  </r>
  <r>
    <x v="28"/>
    <s v="360101"/>
    <x v="91"/>
    <s v="202300000000252"/>
    <x v="2"/>
    <s v="3603"/>
    <s v="1300"/>
    <s v="0004"/>
    <s v="20306A"/>
    <s v="0000"/>
    <n v="10"/>
    <s v="C"/>
    <s v="FORTALECIMIENTO DE MECANISMOS PARA MEJORAR LA MOVILIDAD FUNCIONAL Y GEOGRÁFICA DE LOS TRABAJADORES  NACIONAL"/>
    <n v="2100000000"/>
    <n v="0"/>
    <n v="589722973"/>
    <n v="1510277027"/>
    <n v="1455543694"/>
    <n v="1394871247.75"/>
    <n v="1339490449.98"/>
    <n v="1176270969.98"/>
    <s v="Nacion"/>
    <s v="Formación para el trabajo"/>
    <s v="2. SEGURIDAD HUMANA Y JUSTICIA SOCIAL / A. POLÍTICA PÚBLICA DEL TRABAJO DIGNO Y DECENTE"/>
  </r>
  <r>
    <x v="11"/>
    <s v="230900"/>
    <x v="169"/>
    <m/>
    <x v="0"/>
    <s v="0001"/>
    <s v="0001"/>
    <s v="0003"/>
    <s v=""/>
    <s v="0000"/>
    <n v="20"/>
    <s v="P"/>
    <s v="REMUNERACIONES NO CONSTITUTIVAS DE FACTOR SALARIAL"/>
    <n v="919935000"/>
    <n v="592988575"/>
    <n v="0"/>
    <n v="1512923575"/>
    <n v="1224822090"/>
    <n v="1224822090"/>
    <n v="1224822090"/>
    <n v="1224822090"/>
    <s v="Propios"/>
    <s v="Gastos de Personal"/>
    <s v="REMUNERACIONES NO CONSTITUTIVAS DE FACTOR SALARIAL"/>
  </r>
  <r>
    <x v="28"/>
    <s v="360107"/>
    <x v="89"/>
    <m/>
    <x v="0"/>
    <s v="0001"/>
    <s v="0001"/>
    <s v="0003"/>
    <s v=""/>
    <s v="0000"/>
    <n v="16"/>
    <s v="C"/>
    <s v="REMUNERACIONES NO CONSTITUTIVAS DE FACTOR SALARIAL"/>
    <n v="1274061000"/>
    <n v="239095564"/>
    <n v="0"/>
    <n v="1513156564"/>
    <n v="1482130737"/>
    <n v="1482130737"/>
    <n v="1482130737"/>
    <n v="1481841789"/>
    <s v="Nacion"/>
    <s v="Gastos de Personal"/>
    <s v="REMUNERACIONES NO CONSTITUTIVAS DE FACTOR SALARIAL"/>
  </r>
  <r>
    <x v="10"/>
    <s v="225726"/>
    <x v="206"/>
    <m/>
    <x v="0"/>
    <s v="0003"/>
    <s v="0003"/>
    <s v="0004"/>
    <s v="0061"/>
    <s v="0000"/>
    <n v="10"/>
    <s v="C"/>
    <s v="A  INSTITUCIONES  DE EDUCACIÓN SUPERIOR PÚBLICAS – DESCUENTO DE MATRÍCULAS POR VOTACIONES (LEY 2019 DE 2020)"/>
    <n v="1515335117"/>
    <n v="0"/>
    <n v="0"/>
    <n v="1515335117"/>
    <n v="1515335117"/>
    <n v="1515335117"/>
    <n v="1515335117"/>
    <n v="1515335117"/>
    <s v="Nacion"/>
    <s v="Transferencias"/>
    <s v="A  INSTITUCIONES  DE EDUCACIÓN SUPERIOR PÚBLICAS – DESCUENTO DE MATRÍCULAS POR VOTACIONES (LEY 2019 DE 2020)"/>
  </r>
  <r>
    <x v="13"/>
    <s v="320401"/>
    <x v="188"/>
    <m/>
    <x v="0"/>
    <s v="0008"/>
    <s v="0004"/>
    <s v="0001"/>
    <s v=""/>
    <s v="0000"/>
    <n v="20"/>
    <s v="P"/>
    <s v="CUOTA DE FISCALIZACIÓN Y AUDITAJE"/>
    <n v="1520064000"/>
    <n v="0"/>
    <n v="0"/>
    <n v="1520064000"/>
    <n v="719269926"/>
    <n v="706961555"/>
    <n v="706961555"/>
    <n v="706961555"/>
    <s v="Propios"/>
    <s v="Gastos Generales"/>
    <s v="CUOTA DE FISCALIZACIÓN Y AUDITAJE"/>
  </r>
  <r>
    <x v="13"/>
    <s v="322400"/>
    <x v="121"/>
    <s v="202400000000214"/>
    <x v="2"/>
    <s v="3201"/>
    <s v="0900"/>
    <s v="0009"/>
    <s v="40401A"/>
    <s v="0000"/>
    <n v="16"/>
    <s v="S"/>
    <s v="FORTALECIMIENTO EMPRESARIAL A LOS NEGOCIOS VERDES DE LA JURISDICCIÓN DE LA CDA DEPARTAMENTOS  GUAINÍA, GUAVIARE, VAUPÉS"/>
    <n v="0"/>
    <n v="1520474765"/>
    <n v="0"/>
    <n v="1520474765"/>
    <n v="1520474765"/>
    <n v="1520474765"/>
    <n v="0"/>
    <n v="0"/>
    <s v="Nacion"/>
    <s v="Fortalecimiento del desempeño ambiental de los sectores productivos"/>
    <s v="4. TRANSFORMACIÓN PRODUCTIVA, INTERNACIONALIZACIÓN Y ACCIÓN CLÍMATICA / A. REINDUSTRIALIZACIÓN PARA LA SOSTENIBILIDAD, EL DESARROLLO ECONÓMICO Y SOCIAL"/>
  </r>
  <r>
    <x v="19"/>
    <s v="190101"/>
    <x v="65"/>
    <m/>
    <x v="0"/>
    <s v="0003"/>
    <s v="0011"/>
    <s v="0001"/>
    <s v="0003"/>
    <s v="0000"/>
    <n v="10"/>
    <s v="C"/>
    <s v="PROGRAMA EMERGENCIA SANITARIA"/>
    <n v="1548793000"/>
    <n v="0"/>
    <n v="24686666"/>
    <n v="1524106334"/>
    <n v="1421639627.3299999"/>
    <n v="1421639627.3299999"/>
    <n v="1051992476.33"/>
    <n v="1051992476.33"/>
    <s v="Nacion"/>
    <s v="Transferencias"/>
    <s v="PROGRAMA EMERGENCIA SANITARIA"/>
  </r>
  <r>
    <x v="10"/>
    <s v="225701"/>
    <x v="223"/>
    <m/>
    <x v="0"/>
    <s v="0003"/>
    <s v="0003"/>
    <s v="0004"/>
    <s v="0008"/>
    <s v="0000"/>
    <n v="10"/>
    <s v="C"/>
    <s v="LEY 30 DE 1992, ARTICULO 87 - DISTRIBUCIÓN CESU"/>
    <n v="1524236471"/>
    <n v="0"/>
    <n v="0"/>
    <n v="1524236471"/>
    <n v="1524236471"/>
    <n v="1524236471"/>
    <n v="1524236471"/>
    <n v="1524236471"/>
    <s v="Nacion"/>
    <s v="Transferencias"/>
    <s v="LEY 30 DE 1992, ARTICULO 87 - DISTRIBUCIÓN CESU"/>
  </r>
  <r>
    <x v="12"/>
    <s v="210101"/>
    <x v="19"/>
    <s v="202300000000198"/>
    <x v="2"/>
    <s v="2103"/>
    <s v="1900"/>
    <s v="0009"/>
    <s v="40302B"/>
    <s v="0000"/>
    <n v="11"/>
    <s v="C"/>
    <s v="MEJORAMIENTO DEL COMERCIO LEGAL DE COMBUSTIBLES EN LOS MUNICIPIOS CONSIDERADOS COMO ZONA DE FRONTERA.  NACIONAL"/>
    <n v="4850000000"/>
    <n v="0"/>
    <n v="3321080346"/>
    <n v="1528919654"/>
    <n v="1525031098"/>
    <n v="1492981898"/>
    <n v="1453832527"/>
    <n v="1418812943"/>
    <s v="Nacion"/>
    <s v="Consolidación productiva del sector hidrocarburos"/>
    <s v="4. TRANSFORMACIÓN PRODUCTIVA, INTERNACIONALIZACIÓN Y ACCIÓN CLÍMATICA / B. EFICIENCIA ENERGÉTICA Y DEL MERCADO COMO FACTOR DE DESARROLLO ECONÓMICO"/>
  </r>
  <r>
    <x v="12"/>
    <s v="210300"/>
    <x v="99"/>
    <s v="2022011000058"/>
    <x v="2"/>
    <s v="2106"/>
    <s v="1900"/>
    <s v="0016"/>
    <s v="53105B"/>
    <s v="0000"/>
    <n v="11"/>
    <s v="C"/>
    <s v="FORTALECIMIENTO DE LA CAPACIDAD DE ACCESO DEL SECTOR MINERO ENERGETICO A LOS PRODUCTOS Y SERVICIOS DEL BANCO DE INFORMACION PETROLERA - BIP  NACIONAL"/>
    <n v="2000000000"/>
    <n v="0"/>
    <n v="468023005"/>
    <n v="1531976995"/>
    <n v="1500717091"/>
    <n v="1470793351"/>
    <n v="33849548"/>
    <n v="33849548"/>
    <s v="Nacion"/>
    <s v="Gestión de la información en el sector minero energético"/>
    <s v="5. CONVERGENCIA REGIONAL / B. ENTIDADES PÚBLICAS TERRITORIALES Y NACIONALES FORTALECIDAS"/>
  </r>
  <r>
    <x v="13"/>
    <s v="321300"/>
    <x v="224"/>
    <m/>
    <x v="0"/>
    <s v="0001"/>
    <s v="0001"/>
    <s v="0001"/>
    <s v=""/>
    <s v="0000"/>
    <n v="10"/>
    <s v="C"/>
    <s v="SALARIO"/>
    <n v="1535066000"/>
    <n v="0"/>
    <n v="0"/>
    <n v="1535066000"/>
    <n v="1535066000"/>
    <n v="1535066000"/>
    <n v="1535066000"/>
    <n v="1535066000"/>
    <s v="Nacion"/>
    <s v="Gastos de Personal"/>
    <s v="SALARIO"/>
  </r>
  <r>
    <x v="7"/>
    <s v="241300"/>
    <x v="9"/>
    <s v="2019011000111"/>
    <x v="2"/>
    <s v="2404"/>
    <s v="0600"/>
    <s v="0004"/>
    <s v="40201C"/>
    <s v="0000"/>
    <n v="10"/>
    <s v="C"/>
    <s v="CONTROL Y SEGUIMIENTO A LA OPERACIÒN DE LAS VÌAS FÈRREAS  NACIONAL"/>
    <n v="2000000000"/>
    <n v="0"/>
    <n v="463325451"/>
    <n v="1536674549"/>
    <n v="1453314089.45"/>
    <n v="1453314089.45"/>
    <n v="1443568565.27"/>
    <n v="1443561805.27"/>
    <s v="Nacion"/>
    <s v="Infraestructura de transporte férreo"/>
    <s v="4. TRANSFORMACIÓN PRODUCTIVA, INTERNACIONALIZACIÓN Y ACCIÓN CLÍMATICA / C. INFRAESTRUCTURA DE PROYECTOS PÚBLICOS Y DE ASOCIACIONES PÚBLICO PRIVADAS ADAPTADAS AL CAMBIO CLIMÁTICO Y CON MENOS EMISIONES"/>
  </r>
  <r>
    <x v="12"/>
    <s v="210101"/>
    <x v="19"/>
    <s v="2022011000075"/>
    <x v="2"/>
    <s v="2106"/>
    <s v="1900"/>
    <s v="0020"/>
    <s v="53105E"/>
    <s v="0000"/>
    <n v="11"/>
    <s v="C"/>
    <s v="FORTALECIMIENTO DE LA CONFIANZA EN LAS INSTITUCIONES DE LA INDUSTRIA MINERO ENERGETICA EN COLOMBIA (INICIATIVA EITI)  NACIONAL"/>
    <n v="1837039000"/>
    <n v="0"/>
    <n v="297000000"/>
    <n v="1540039000"/>
    <n v="1404715376"/>
    <n v="1375082043"/>
    <n v="753408043"/>
    <n v="737263428"/>
    <s v="Nacion"/>
    <s v="Gestión de la información en el sector minero energético"/>
    <s v="5. CONVERGENCIA REGIONAL / E. CAPACIDADES Y ARTICULACIÓN PARA LA GESTIÓN TERRITORIAL"/>
  </r>
  <r>
    <x v="31"/>
    <s v="460300"/>
    <x v="156"/>
    <m/>
    <x v="0"/>
    <s v="0001"/>
    <s v="0001"/>
    <s v="0002"/>
    <s v=""/>
    <s v="0000"/>
    <n v="10"/>
    <s v="C"/>
    <s v="CONTRIBUCIONES INHERENTES A LA NÓMINA"/>
    <n v="1486562455"/>
    <n v="54000000"/>
    <n v="0"/>
    <n v="1540562455"/>
    <n v="1540562455"/>
    <n v="1525909135"/>
    <n v="1525909135"/>
    <n v="1524527935"/>
    <s v="Nacion"/>
    <s v="Gastos de Personal"/>
    <s v="CONTRIBUCIONES INHERENTES A LA NÓMINA"/>
  </r>
  <r>
    <x v="10"/>
    <s v="223900"/>
    <x v="69"/>
    <s v="202300000000212"/>
    <x v="2"/>
    <s v="2202"/>
    <s v="0700"/>
    <s v="0012"/>
    <s v="20203K"/>
    <s v="0000"/>
    <n v="20"/>
    <s v="P"/>
    <s v="MEJORAMIENTO DE LAS CONDICIONES INSTITUCIONALES DE CALIDAD EN EL DESARROLLO DE LOS PROCESOS ACADÉMICOS EN EL INSTITUTO NACIONAL DE FORMACIÓN TÉCNICA PROFESIONAL DE  SAN JUAN DEL CESAR"/>
    <n v="1548886646"/>
    <n v="0"/>
    <n v="0"/>
    <n v="1548886646"/>
    <n v="1548832520"/>
    <n v="1548832520"/>
    <n v="179846001"/>
    <n v="179846001"/>
    <s v="Propios"/>
    <s v="Calidad y fomento de la educación superior"/>
    <s v="2. SEGURIDAD HUMANA Y JUSTICIA SOCIAL / K. EDUCACIÓN SUPERIOR COMO UN DERECHO"/>
  </r>
  <r>
    <x v="15"/>
    <s v="260200"/>
    <x v="182"/>
    <m/>
    <x v="0"/>
    <s v="0006"/>
    <s v="0001"/>
    <s v="0004"/>
    <s v="0008"/>
    <s v="0000"/>
    <n v="20"/>
    <s v="P"/>
    <s v="PRÉSTAMOS DIRECTOS LEY 106 DE 1933"/>
    <n v="1549000000"/>
    <n v="0"/>
    <n v="0"/>
    <n v="1549000000"/>
    <n v="1538584351"/>
    <n v="1538584351"/>
    <n v="1538584351"/>
    <n v="1538584351"/>
    <s v="Propios"/>
    <s v="Transferencias de Capital"/>
    <s v="PRÉSTAMOS DIRECTOS LEY 106 DE 1933"/>
  </r>
  <r>
    <x v="13"/>
    <s v="322300"/>
    <x v="162"/>
    <m/>
    <x v="0"/>
    <s v="0001"/>
    <s v="0001"/>
    <s v="0001"/>
    <s v=""/>
    <s v="0000"/>
    <n v="10"/>
    <s v="C"/>
    <s v="SALARIO"/>
    <n v="1562385000"/>
    <n v="0"/>
    <n v="0"/>
    <n v="1562385000"/>
    <n v="1562385000"/>
    <n v="1562385000"/>
    <n v="1562385000"/>
    <n v="1562385000"/>
    <s v="Nacion"/>
    <s v="Gastos de Personal"/>
    <s v="SALARIO"/>
  </r>
  <r>
    <x v="10"/>
    <s v="225726"/>
    <x v="206"/>
    <s v="2018011000051"/>
    <x v="2"/>
    <s v="2202"/>
    <s v="0700"/>
    <s v="0001"/>
    <s v="20203K"/>
    <s v="0000"/>
    <n v="10"/>
    <s v="C"/>
    <s v="APORTES PARA LA FINANCIACIÓN DE LA UNIVERSIDAD DE LA AMAZONIA -   NACIONAL"/>
    <n v="1565958217"/>
    <n v="0"/>
    <n v="0"/>
    <n v="1565958217"/>
    <n v="1565958217"/>
    <n v="1565958217"/>
    <n v="1565958217"/>
    <n v="1565958217"/>
    <s v="Nacion"/>
    <s v="Calidad y fomento de la educación superior"/>
    <s v="2. SEGURIDAD HUMANA Y JUSTICIA SOCIAL / K. EDUCACIÓN SUPERIOR COMO UN DERECHO"/>
  </r>
  <r>
    <x v="6"/>
    <s v="120400"/>
    <x v="7"/>
    <m/>
    <x v="0"/>
    <s v="0008"/>
    <s v="0004"/>
    <s v="0001"/>
    <s v=""/>
    <s v="0000"/>
    <n v="20"/>
    <s v="P"/>
    <s v="CUOTA DE FISCALIZACIÓN Y AUDITAJE"/>
    <n v="1555500000"/>
    <n v="12140617"/>
    <n v="0"/>
    <n v="1567640617"/>
    <n v="1567640617"/>
    <n v="1567640617"/>
    <n v="1567640617"/>
    <n v="1567640617"/>
    <s v="Propios"/>
    <s v="Gastos Generales"/>
    <s v="CUOTA DE FISCALIZACIÓN Y AUDITAJE"/>
  </r>
  <r>
    <x v="12"/>
    <s v="211200"/>
    <x v="118"/>
    <m/>
    <x v="0"/>
    <s v="0001"/>
    <s v="0001"/>
    <s v="0003"/>
    <s v=""/>
    <s v="0000"/>
    <n v="20"/>
    <s v="P"/>
    <s v="REMUNERACIONES NO CONSTITUTIVAS DE FACTOR SALARIAL"/>
    <n v="619500000"/>
    <n v="952605943"/>
    <n v="0"/>
    <n v="1572105943"/>
    <n v="1344490939"/>
    <n v="1344490939"/>
    <n v="1344490939"/>
    <n v="1344490939"/>
    <s v="Propios"/>
    <s v="Gastos de Personal"/>
    <s v="REMUNERACIONES NO CONSTITUTIVAS DE FACTOR SALARIAL"/>
  </r>
  <r>
    <x v="31"/>
    <s v="460200"/>
    <x v="159"/>
    <m/>
    <x v="0"/>
    <s v="0003"/>
    <s v="0003"/>
    <s v="0001"/>
    <s v="0015"/>
    <s v="0000"/>
    <n v="27"/>
    <s v="P"/>
    <s v="ADJUDICACIÓN Y LIBERACIÓN JUDICIAL"/>
    <n v="1574952400"/>
    <n v="0"/>
    <n v="0"/>
    <n v="1574952400"/>
    <n v="673907961.5"/>
    <n v="673907961.5"/>
    <n v="198806436.5"/>
    <n v="198806436.5"/>
    <s v="Propios"/>
    <s v="Transferencias"/>
    <s v="ADJUDICACIÓN Y LIBERACIÓN JUDICIAL"/>
  </r>
  <r>
    <x v="24"/>
    <s v="370101"/>
    <x v="64"/>
    <s v="202300000000102"/>
    <x v="2"/>
    <s v="3702"/>
    <s v="1000"/>
    <s v="0015"/>
    <s v="600014"/>
    <s v="0000"/>
    <n v="10"/>
    <s v="C"/>
    <s v="MEJORAMIENTO DE LA EFECTIVIDAD DE LOS PROGRAMAS E INICIATIVAS DE CONSTRUCCIÓN DE PAZ LIDERADAS POR EL MINISTERIO DEL INTERIOR A NIVEL  NACIONAL"/>
    <n v="2002047888"/>
    <n v="0"/>
    <n v="420314282"/>
    <n v="1581733606"/>
    <n v="1581733606"/>
    <n v="1581733606"/>
    <n v="584540855"/>
    <n v="571999489"/>
    <s v="Nacion"/>
    <s v="Fortalecimiento a la gobernabilidad territorial para la seguridad, convivencia ciudadana, paz y post-conflicto"/>
    <s v="6. PAZ TOTAL E INTEGRAL / 4. SOLUCIÓN AL PROBLEMA DE LAS DROGAS ILÍCITAS"/>
  </r>
  <r>
    <x v="10"/>
    <s v="225727"/>
    <x v="214"/>
    <m/>
    <x v="0"/>
    <s v="0003"/>
    <s v="0003"/>
    <s v="0004"/>
    <s v="0061"/>
    <s v="0000"/>
    <n v="10"/>
    <s v="C"/>
    <s v="A  INSTITUCIONES  DE EDUCACIÓN SUPERIOR PÚBLICAS – DESCUENTO DE MATRÍCULAS POR VOTACIONES (LEY 2019 DE 2020)"/>
    <n v="1587721978"/>
    <n v="0"/>
    <n v="0"/>
    <n v="1587721978"/>
    <n v="1587721978"/>
    <n v="1587721978"/>
    <n v="1587721978"/>
    <n v="1587721978"/>
    <s v="Nacion"/>
    <s v="Transferencias"/>
    <s v="A  INSTITUCIONES  DE EDUCACIÓN SUPERIOR PÚBLICAS – DESCUENTO DE MATRÍCULAS POR VOTACIONES (LEY 2019 DE 2020)"/>
  </r>
  <r>
    <x v="14"/>
    <s v="380100"/>
    <x v="164"/>
    <m/>
    <x v="0"/>
    <s v="0001"/>
    <s v="0001"/>
    <s v="0003"/>
    <s v=""/>
    <s v="0000"/>
    <n v="20"/>
    <s v="P"/>
    <s v="REMUNERACIONES NO CONSTITUTIVAS DE FACTOR SALARIAL"/>
    <n v="1251472516"/>
    <n v="337212333"/>
    <n v="0"/>
    <n v="1588684849"/>
    <n v="1478300957"/>
    <n v="1478300957"/>
    <n v="1478300957"/>
    <n v="1478300957"/>
    <s v="Propios"/>
    <s v="Gastos de Personal"/>
    <s v="REMUNERACIONES NO CONSTITUTIVAS DE FACTOR SALARIAL"/>
  </r>
  <r>
    <x v="13"/>
    <s v="321000"/>
    <x v="161"/>
    <s v="202400000000217"/>
    <x v="2"/>
    <s v="3202"/>
    <s v="0900"/>
    <s v="0017"/>
    <s v="40101B"/>
    <s v="0000"/>
    <n v="16"/>
    <s v="S"/>
    <s v="RECUPERACIÓN DE AREAS DEGRADADAS POR ACTIVIDADES ANTROPICAS DE ALTO IMPACTO EN LOS MUNICIPIOS DE MUTATA, CHIGORODÓ, CAREPA, APARTADÓ, TURBO,  ANTIOQUIA"/>
    <n v="0"/>
    <n v="1596000000"/>
    <n v="0"/>
    <n v="1596000000"/>
    <n v="1596000000"/>
    <n v="1595999950"/>
    <n v="716151314"/>
    <n v="0"/>
    <s v="Nacion"/>
    <s v="Conservación de la biodiversidad y sus servicios ecosistémicos"/>
    <s v="4. TRANSFORMACIÓN PRODUCTIVA, INTERNACIONALIZACIÓN Y ACCIÓN CLIMÁTICA / B. RESTAURACIÓN PARTICIPATIVA DE ECOSISTEMAS, ÁREAS PROTEGIDAS Y OTRAS ÁREAS AMBIENTALMENTE ESTRATÉGICAS"/>
  </r>
  <r>
    <x v="4"/>
    <s v="150112"/>
    <x v="25"/>
    <m/>
    <x v="0"/>
    <s v="0008"/>
    <s v="0001"/>
    <s v="0000"/>
    <s v=""/>
    <s v="0000"/>
    <n v="16"/>
    <s v="S"/>
    <s v="IMPUESTOS"/>
    <n v="1612000000"/>
    <n v="0"/>
    <n v="15400000"/>
    <n v="1596600000"/>
    <n v="1258198423.48"/>
    <n v="1258198423.48"/>
    <n v="1258198423.48"/>
    <n v="1242799449.48"/>
    <s v="Nacion"/>
    <s v="Gastos Generales"/>
    <s v="IMPUESTOS"/>
  </r>
  <r>
    <x v="4"/>
    <s v="151100"/>
    <x v="81"/>
    <m/>
    <x v="0"/>
    <s v="0006"/>
    <s v="0001"/>
    <s v="0004"/>
    <s v="0011"/>
    <s v="0000"/>
    <n v="21"/>
    <s v="P"/>
    <s v="PRÉSTAMOS DE CONSUMO"/>
    <n v="1597000000"/>
    <n v="0"/>
    <n v="0"/>
    <n v="1597000000"/>
    <n v="1597000000"/>
    <n v="1597000000"/>
    <n v="1597000000"/>
    <n v="1597000000"/>
    <s v="Propios"/>
    <s v="Transferencias de Capital"/>
    <s v="PRÉSTAMOS DE CONSUMO"/>
  </r>
  <r>
    <x v="18"/>
    <s v="032400"/>
    <x v="42"/>
    <s v="202300000000406"/>
    <x v="2"/>
    <s v="0303"/>
    <s v="1000"/>
    <s v="0024"/>
    <s v="53105A"/>
    <s v="0000"/>
    <n v="20"/>
    <s v="P"/>
    <s v="FORTALECIMIENTO DE LAS ACCIONES DE INSPECCIÓN, VIGILANCIA Y CONTROL HACIA LOS PRESTADORES DEL SERVICIO DE ALCANTARILLADO A NIVEL  NACIONAL"/>
    <n v="1599715740"/>
    <n v="0"/>
    <n v="0"/>
    <n v="1599715740"/>
    <n v="1291758615"/>
    <n v="1291758615"/>
    <n v="1291758615"/>
    <n v="1170508862"/>
    <s v="Propios"/>
    <s v="Promoción de la prestación eficiente de los servicios públicos domiciliarios"/>
    <s v="5. CONVERGENCIA REGIONAL / A. LUCHA CONTRA LA CORRUPCIÓN EN LAS ENTIDADES PÚBLICAS NACIONALES Y TERRITORIALES"/>
  </r>
  <r>
    <x v="11"/>
    <s v="231100"/>
    <x v="194"/>
    <m/>
    <x v="0"/>
    <s v="0003"/>
    <s v="0010"/>
    <s v="0000"/>
    <s v=""/>
    <s v="0000"/>
    <n v="20"/>
    <s v="P"/>
    <s v="SENTENCIAS Y CONCILIACIONES"/>
    <n v="1600000000"/>
    <n v="0"/>
    <n v="0"/>
    <n v="1600000000"/>
    <n v="0"/>
    <n v="0"/>
    <n v="0"/>
    <n v="0"/>
    <s v="Propios"/>
    <s v="Transferencias"/>
    <s v="SENTENCIAS Y CONCILIACIONES"/>
  </r>
  <r>
    <x v="7"/>
    <s v="240200"/>
    <x v="75"/>
    <s v="2019011000262"/>
    <x v="2"/>
    <s v="2499"/>
    <s v="0600"/>
    <s v="0026"/>
    <s v="51102D"/>
    <s v="0000"/>
    <n v="16"/>
    <s v="C"/>
    <s v="DESARROLLO Y ACTUALIZACIÓN DE ANÁLISIS DE PRECIOS UNITARIOS DEL INVIAS.  NACIONAL"/>
    <n v="1600000000"/>
    <n v="0"/>
    <n v="0"/>
    <n v="1600000000"/>
    <n v="1594656300"/>
    <n v="1585299799.5"/>
    <n v="310648373.89999998"/>
    <n v="310648373.89999998"/>
    <s v="Nacion"/>
    <s v="Fortalecimiento de la gestión y dirección del Sector Transporte"/>
    <s v="5. CONVERGENCIA REGIONAL / D. INTEGRACIÓN DE TERRITORIOS BAJO EL PRINCIPIO DE LA CONECTIVIDAD FÍSICA Y LA MULTIMODALIDAD"/>
  </r>
  <r>
    <x v="12"/>
    <s v="210101"/>
    <x v="19"/>
    <s v="2022011000079"/>
    <x v="2"/>
    <s v="2199"/>
    <s v="1900"/>
    <s v="0026"/>
    <s v="53105B"/>
    <s v="0000"/>
    <n v="11"/>
    <s v="C"/>
    <s v="MEJORAMIENTO EN LA DISPONIBILIDAD Y APROVECHAMIENTO DE LA INFORMACION DEL ARCHIVO CENTRAL POR PARTE DE LA CIUDADANIA Y USUARIOS INTERNOS DEL MINISTERIO.  BOGOTA"/>
    <n v="1609226910"/>
    <n v="0"/>
    <n v="0"/>
    <n v="1609226910"/>
    <n v="1521551908"/>
    <n v="1521551908"/>
    <n v="696499998"/>
    <n v="696499998"/>
    <s v="Nacion"/>
    <s v="Fortalecimiento de la gestión y dirección del Sector Minas y Energía "/>
    <s v="5. CONVERGENCIA REGIONAL / B. ENTIDADES PÚBLICAS TERRITORIALES Y NACIONALES FORTALECIDAS"/>
  </r>
  <r>
    <x v="4"/>
    <s v="150300"/>
    <x v="26"/>
    <m/>
    <x v="0"/>
    <s v="0003"/>
    <s v="0004"/>
    <s v="0002"/>
    <s v="0004"/>
    <s v="0000"/>
    <n v="20"/>
    <s v="P"/>
    <s v="BONOS PENSIONALES (DE PENSIONES)"/>
    <n v="1260000000"/>
    <n v="350000000"/>
    <n v="0"/>
    <n v="1610000000"/>
    <n v="1609861263"/>
    <n v="1609861263"/>
    <n v="1609861263"/>
    <n v="1609861263"/>
    <s v="Propios"/>
    <s v="Transferencias"/>
    <s v="BONOS PENSIONALES (DE PENSIONES)"/>
  </r>
  <r>
    <x v="2"/>
    <s v="130800"/>
    <x v="109"/>
    <s v="2018011000110"/>
    <x v="2"/>
    <s v="1301"/>
    <s v="1000"/>
    <s v="0007"/>
    <s v="803001"/>
    <s v="0000"/>
    <n v="10"/>
    <s v="C"/>
    <s v="CAPACITACIÓN DIVULGACIÓN Y ASISTENCIA TÉCNICA EN EL MODELO COLOMBIANO DE REGULACIÓN CONTABLE PÚBLICA  NACIONAL"/>
    <n v="1650000000"/>
    <n v="0"/>
    <n v="35965672"/>
    <n v="1614034328"/>
    <n v="1596425143"/>
    <n v="1596425143"/>
    <n v="1596425143"/>
    <n v="1596425143"/>
    <s v="Nacion"/>
    <s v="Política macroeconómica y fiscal"/>
    <s v="8. ESTABILIDAD MACROECONÓMICA / 1. ADMINISTRACIÓN EFICIENTE DE LOS RECURSOS PÚBLICOS"/>
  </r>
  <r>
    <x v="1"/>
    <s v="110200"/>
    <x v="31"/>
    <m/>
    <x v="0"/>
    <s v="0008"/>
    <s v="0004"/>
    <s v="0001"/>
    <s v=""/>
    <s v="0000"/>
    <n v="11"/>
    <s v="S"/>
    <s v="CUOTA DE FISCALIZACIÓN Y AUDITAJE"/>
    <n v="1618000000"/>
    <n v="0"/>
    <n v="0"/>
    <n v="1618000000"/>
    <n v="1617094033"/>
    <n v="1617094033"/>
    <n v="1617094033"/>
    <n v="1617094033"/>
    <s v="Nacion"/>
    <s v="Gastos Generales"/>
    <s v="CUOTA DE FISCALIZACIÓN Y AUDITAJE"/>
  </r>
  <r>
    <x v="2"/>
    <s v="130900"/>
    <x v="183"/>
    <m/>
    <x v="0"/>
    <s v="0002"/>
    <s v="0000"/>
    <s v="0000"/>
    <s v=""/>
    <s v="0000"/>
    <n v="20"/>
    <s v="P"/>
    <s v="ADQUISICIÓN DE BIENES  Y SERVICIOS"/>
    <n v="1619000000"/>
    <n v="0"/>
    <n v="0"/>
    <n v="1619000000"/>
    <n v="1289154549.9000001"/>
    <n v="1280703548.8800001"/>
    <n v="1224444734.0899999"/>
    <n v="1195538256.5599999"/>
    <s v="Propios"/>
    <s v="Gastos Generales"/>
    <s v="ADQUISICIÓN DE BIENES  Y SERVICIOS"/>
  </r>
  <r>
    <x v="10"/>
    <s v="225727"/>
    <x v="214"/>
    <s v="2018011000055"/>
    <x v="2"/>
    <s v="2202"/>
    <s v="0700"/>
    <s v="0001"/>
    <s v="20203K"/>
    <s v="0000"/>
    <n v="10"/>
    <s v="C"/>
    <s v="APORTES PARA LA FINANCIACIÓN DE LA UNIVERSIDAD - COLEGIO MAYOR DE CUNDINAMARCA -   NACIONAL"/>
    <n v="1623026192"/>
    <n v="0"/>
    <n v="0"/>
    <n v="1623026192"/>
    <n v="1623026192"/>
    <n v="1623026192"/>
    <n v="1623026192"/>
    <n v="1623026192"/>
    <s v="Nacion"/>
    <s v="Calidad y fomento de la educación superior"/>
    <s v="2. SEGURIDAD HUMANA Y JUSTICIA SOCIAL / K. EDUCACIÓN SUPERIOR COMO UN DERECHO"/>
  </r>
  <r>
    <x v="7"/>
    <s v="240101"/>
    <x v="82"/>
    <s v="2021011000141"/>
    <x v="2"/>
    <s v="2410"/>
    <s v="0600"/>
    <s v="0014"/>
    <s v="51102D"/>
    <s v="0000"/>
    <n v="11"/>
    <s v="C"/>
    <s v="FORTALECIMIENTO DE LA REGULACION EN MATERIA DE TRANSITO EN EL TERRITORIO  NACIONAL"/>
    <n v="1700000000"/>
    <n v="0"/>
    <n v="63215706"/>
    <n v="1636784294"/>
    <n v="1636784293.5"/>
    <n v="1598751885.5"/>
    <n v="1589075649.5"/>
    <n v="1587895323.5"/>
    <s v="Nacion"/>
    <s v="Regulación y supervisión de infraestructura y servicios de transporte"/>
    <s v="5. CONVERGENCIA REGIONAL / D. INTEGRACIÓN DE TERRITORIOS BAJO EL PRINCIPIO DE LA CONECTIVIDAD FÍSICA Y LA MULTIMODALIDAD"/>
  </r>
  <r>
    <x v="4"/>
    <s v="150800"/>
    <x v="100"/>
    <m/>
    <x v="0"/>
    <s v="0003"/>
    <s v="0004"/>
    <s v="0002"/>
    <s v="0001"/>
    <s v="0000"/>
    <n v="10"/>
    <s v="C"/>
    <s v="MESADAS PENSIONALES (DE PENSIONES)"/>
    <n v="1796000000"/>
    <n v="0"/>
    <n v="157100000"/>
    <n v="1638900000"/>
    <n v="1625497741"/>
    <n v="1625497741"/>
    <n v="1625497741"/>
    <n v="1625497741"/>
    <s v="Nacion"/>
    <s v="Transferencias"/>
    <s v="MESADAS PENSIONALES (DE PENSIONES)"/>
  </r>
  <r>
    <x v="18"/>
    <s v="030300"/>
    <x v="153"/>
    <m/>
    <x v="0"/>
    <s v="0001"/>
    <s v="0001"/>
    <s v="0003"/>
    <s v=""/>
    <s v="0000"/>
    <n v="10"/>
    <s v="C"/>
    <s v="REMUNERACIONES NO CONSTITUTIVAS DE FACTOR SALARIAL"/>
    <n v="1695400000"/>
    <n v="0"/>
    <n v="55000000"/>
    <n v="1640400000"/>
    <n v="1635467583"/>
    <n v="1635467583"/>
    <n v="1635467583"/>
    <n v="1635467583"/>
    <s v="Nacion"/>
    <s v="Gastos de Personal"/>
    <s v="REMUNERACIONES NO CONSTITUTIVAS DE FACTOR SALARIAL"/>
  </r>
  <r>
    <x v="27"/>
    <s v="350500"/>
    <x v="189"/>
    <m/>
    <x v="0"/>
    <s v="0001"/>
    <s v="0001"/>
    <s v="0003"/>
    <s v=""/>
    <s v="0000"/>
    <n v="10"/>
    <s v="C"/>
    <s v="REMUNERACIONES NO CONSTITUTIVAS DE FACTOR SALARIAL"/>
    <n v="1613566000"/>
    <n v="27000000"/>
    <n v="0"/>
    <n v="1640566000"/>
    <n v="1591596891"/>
    <n v="1591596891"/>
    <n v="1591596891"/>
    <n v="1591596891"/>
    <s v="Nacion"/>
    <s v="Gastos de Personal"/>
    <s v="REMUNERACIONES NO CONSTITUTIVAS DE FACTOR SALARIAL"/>
  </r>
  <r>
    <x v="10"/>
    <s v="224200"/>
    <x v="44"/>
    <m/>
    <x v="0"/>
    <s v="0002"/>
    <s v="0000"/>
    <s v="0000"/>
    <s v=""/>
    <s v="0000"/>
    <n v="10"/>
    <s v="C"/>
    <s v="ADQUISICIÓN DE BIENES  Y SERVICIOS"/>
    <n v="673575642"/>
    <n v="987091050"/>
    <n v="0"/>
    <n v="1660666692"/>
    <n v="1660666692"/>
    <n v="1660666692"/>
    <n v="1660666692"/>
    <n v="1660666692"/>
    <s v="Nacion"/>
    <s v="Gastos Generales"/>
    <s v="ADQUISICIÓN DE BIENES  Y SERVICIOS"/>
  </r>
  <r>
    <x v="12"/>
    <s v="211200"/>
    <x v="118"/>
    <s v="202300000000012"/>
    <x v="2"/>
    <s v="2104"/>
    <s v="1900"/>
    <s v="0013"/>
    <s v="40302A"/>
    <s v="0000"/>
    <n v="10"/>
    <s v="C"/>
    <s v="CONSOLIDACIÓN DE PROYECTOS MINEROS VIABLES Y RENTABLES  PARA EL APROVECHAMIENTO SOSTENIBLE DE LOS RECURSOS MINERALES A NIVEL                                                NACIONAL"/>
    <n v="2000000000"/>
    <n v="0"/>
    <n v="327167529"/>
    <n v="1672832471"/>
    <n v="1672832471"/>
    <n v="1672832471"/>
    <n v="453920056"/>
    <n v="453920056"/>
    <s v="Nacion"/>
    <s v="Consolidación productiva del sector minero"/>
    <s v="4. TRANSFORMACIÓN PRODUCTIVA, INTERNACIONALIZACIÓN Y ACCIÓN CLÍMATICA / A. DIVERSIFICACIÓN PRODUCTIVA ASOCIADA A LAS ACTIVIDADES EXTRACTIVAS"/>
  </r>
  <r>
    <x v="1"/>
    <s v="110200"/>
    <x v="31"/>
    <s v="202300000000233"/>
    <x v="2"/>
    <s v="1199"/>
    <s v="1002"/>
    <s v="0008"/>
    <s v="53105B"/>
    <s v="0000"/>
    <n v="10"/>
    <s v="C"/>
    <s v="MODERNIZACIÓN DE LA INFRAESTRUCTURA DEL MINISTERIO DE RELACIONES EXTERIORES PARA EL DESARROLLO DE LOS OBJETIVOS MISIONALES   NACIONAL"/>
    <n v="1675894677"/>
    <n v="0"/>
    <n v="0"/>
    <n v="1675894677"/>
    <n v="255520725.19999999"/>
    <n v="255520725.19999999"/>
    <n v="255520725.19999999"/>
    <n v="255520725.19999999"/>
    <s v="Nacion"/>
    <s v="Fortalecimiento de la gestión y dirección del Sector Relaciones Exteriores"/>
    <s v="5. CONVERGENCIA REGIONAL / B. ENTIDADES PÚBLICAS TERRITORIALES Y NACIONALES FORTALECIDAS"/>
  </r>
  <r>
    <x v="23"/>
    <s v="280200"/>
    <x v="171"/>
    <m/>
    <x v="0"/>
    <s v="0008"/>
    <s v="0001"/>
    <s v="0000"/>
    <s v=""/>
    <s v="0000"/>
    <n v="20"/>
    <s v="P"/>
    <s v="IMPUESTOS"/>
    <n v="1771100000"/>
    <n v="0"/>
    <n v="92912307"/>
    <n v="1678187693"/>
    <n v="905352519.38"/>
    <n v="905352519.38"/>
    <n v="905352519.38"/>
    <n v="905352519.38"/>
    <s v="Propios"/>
    <s v="Gastos Generales"/>
    <s v="IMPUESTOS"/>
  </r>
  <r>
    <x v="6"/>
    <s v="120400"/>
    <x v="7"/>
    <m/>
    <x v="0"/>
    <s v="0001"/>
    <s v="0002"/>
    <s v="0002"/>
    <s v=""/>
    <s v="0000"/>
    <n v="20"/>
    <s v="P"/>
    <s v="CONTRIBUCIONES INHERENTES A LA NÓMINA"/>
    <n v="1516700000"/>
    <n v="162346309"/>
    <n v="0"/>
    <n v="1679046309"/>
    <n v="1491668811"/>
    <n v="1491668811"/>
    <n v="1491668811"/>
    <n v="1491668811"/>
    <s v="Propios"/>
    <s v="Gastos de Personal"/>
    <s v="CONTRIBUCIONES INHERENTES A LA NÓMINA"/>
  </r>
  <r>
    <x v="19"/>
    <s v="190101"/>
    <x v="65"/>
    <s v="202300000000448"/>
    <x v="2"/>
    <s v="1905"/>
    <s v="0300"/>
    <s v="0011"/>
    <s v="20201B2"/>
    <s v="0000"/>
    <n v="15"/>
    <s v="C"/>
    <s v="INCREMENTO DE LAS ACCIONES DE PROMOCIÓN DE LA SALUD Y PREVENCIÓN DE LA ENFERMEDAD EN LA POBLACIÓN DEL TERRITORIO   NACIONAL"/>
    <n v="0"/>
    <n v="1693534004"/>
    <n v="0"/>
    <n v="1693534004"/>
    <n v="1693534004"/>
    <n v="1648196800"/>
    <n v="0"/>
    <n v="0"/>
    <s v="Nacion"/>
    <s v="Salud Pública"/>
    <s v="2. SEGURIDAD HUMANA Y JUSTICIA SOCIAL / B. DETERMINANTES SOCIALES EN EL MARCO DEL MODELO PREVENTIVO Y PREDICTIVO - TERRITORIOS SALUDABLES PARA LA VIDA"/>
  </r>
  <r>
    <x v="5"/>
    <s v="021200"/>
    <x v="129"/>
    <s v="2018011000564"/>
    <x v="2"/>
    <s v="0211"/>
    <s v="1000"/>
    <s v="0003"/>
    <s v="53107C"/>
    <s v="0000"/>
    <n v="11"/>
    <s v="C"/>
    <s v="PREVENCIÓN RIESGOS DE VICTIMIZACIÓN Y REINCIDENCIA EN POBLACIÓN EN PROCESO DE REINTEGRACIÓN Y EN REINCORPORACIÓN  NACIONAL"/>
    <n v="1693582285"/>
    <n v="0"/>
    <n v="0"/>
    <n v="1693582285"/>
    <n v="1693582285"/>
    <n v="1693582285"/>
    <n v="1524224056"/>
    <n v="1524224056"/>
    <s v="Nacion"/>
    <s v="Reintegración de personas y grupos alzados en armas desde el Sector Presidencia"/>
    <s v="5. CONVERGENCIA REGIONAL / C. INCLUSIÓN DE LAS PERSONAS QUE HAN DEJADO LAS ARMAS Y POTENCIAR SU PARTICIPACIÓN EN LAS COMUNIDADES Y TERRITORIOS DONDE HABITAN _"/>
  </r>
  <r>
    <x v="1"/>
    <s v="110200"/>
    <x v="31"/>
    <s v="202300000000236"/>
    <x v="2"/>
    <s v="1103"/>
    <s v="1002"/>
    <s v="0009"/>
    <s v="53108A"/>
    <s v="0000"/>
    <n v="10"/>
    <s v="C"/>
    <s v="DESARROLLO DE ESTRATEGIAS DE ACOMPAÑAMIENTO Y ADAPTACIÓN DE LA NORMATIVIDAD DE RETORNO DE CONNACIONALES PROCEDENTES DEL EXTERIOR  NACIONAL"/>
    <n v="1693582285"/>
    <n v="0"/>
    <n v="0"/>
    <n v="1693582285"/>
    <n v="1547014700"/>
    <n v="1547014700"/>
    <n v="1333102400"/>
    <n v="1329190100"/>
    <s v="Nacion"/>
    <s v="Política migratoria y servicio al ciudadano"/>
    <s v="5. CONVERGENCIA REGIONAL / A. OFERTA DE SERVICIOS PARA LA POBLACIÓN COLOMBIANA EN EL EXTERIOR Y RETORNADA"/>
  </r>
  <r>
    <x v="19"/>
    <s v="190101"/>
    <x v="65"/>
    <m/>
    <x v="0"/>
    <s v="0003"/>
    <s v="0003"/>
    <s v="0004"/>
    <s v="0018"/>
    <s v="0000"/>
    <n v="10"/>
    <s v="C"/>
    <s v="TRIBUNALES DE ÉTICA MÉDICA, ODONTOLOGÍA Y ENFERMERÍA"/>
    <n v="1695520000"/>
    <n v="0"/>
    <n v="0"/>
    <n v="1695520000"/>
    <n v="1695520000"/>
    <n v="1695520000"/>
    <n v="1695520000"/>
    <n v="1695520000"/>
    <s v="Nacion"/>
    <s v="Transferencias"/>
    <s v="TRIBUNALES DE ÉTICA MÉDICA, ODONTOLOGÍA Y ENFERMERÍA"/>
  </r>
  <r>
    <x v="19"/>
    <s v="191402"/>
    <x v="120"/>
    <m/>
    <x v="0"/>
    <s v="0003"/>
    <s v="0004"/>
    <s v="0002"/>
    <s v="0001"/>
    <s v="0000"/>
    <n v="21"/>
    <s v="P"/>
    <s v="MESADAS PENSIONALES (DE PENSIONES)"/>
    <n v="1697951000"/>
    <n v="0"/>
    <n v="0"/>
    <n v="1697951000"/>
    <n v="1697951000"/>
    <n v="1697951000"/>
    <n v="1697951000"/>
    <n v="1697951000"/>
    <s v="Propios"/>
    <s v="Transferencias"/>
    <s v="MESADAS PENSIONALES (DE PENSIONES)"/>
  </r>
  <r>
    <x v="5"/>
    <s v="021401"/>
    <x v="6"/>
    <s v="2021011000060"/>
    <x v="2"/>
    <s v="0212"/>
    <s v="1000"/>
    <s v="0011"/>
    <s v="51202J"/>
    <s v="0000"/>
    <n v="11"/>
    <s v="C"/>
    <s v="OPTIMIZACION DE LA MEDICION DEL AVANCE EN LA IMPLEMENTACION DE LOS PDET  NACIONAL"/>
    <n v="1753704456"/>
    <n v="0"/>
    <n v="52341916"/>
    <n v="1701362540"/>
    <n v="1701362539.48"/>
    <n v="1672248284.48"/>
    <n v="1550226967.48"/>
    <n v="1550226967.48"/>
    <s v="Nacion"/>
    <s v="Renovación territorial para el desarrollo integral de las zonas rurales afectadas por el conflicto armado"/>
    <s v="5. CONVERGENCIA REGIONAL / J. INTEGRACIÓN DE LOS TERRITORIOS MÁS AFECTADOS POR EL CONFLICTO A LAS APUESTAS ESTRATÉGICAS DE DESARROLLO REGIONAL DE ACUERDO CON LA REFORMA RURAL INTEGRAL"/>
  </r>
  <r>
    <x v="16"/>
    <s v="440101"/>
    <x v="24"/>
    <s v="2022011000057"/>
    <x v="2"/>
    <s v="4401"/>
    <s v="1000"/>
    <s v="0005"/>
    <s v="20113C"/>
    <s v="0000"/>
    <n v="10"/>
    <s v="C"/>
    <s v="FORTALECIMIENTO DE LA INVESTIGACION Y ACUSACION Y EL EJERCICIO DE LA ACCION PENAL DE LA UIA DE LA JEP A NIVEL NACIONAL  NACIONAL"/>
    <n v="1703352029"/>
    <n v="0"/>
    <n v="0"/>
    <n v="1703352029"/>
    <n v="1703352029"/>
    <n v="1703352029"/>
    <n v="1703352029"/>
    <n v="1703352029"/>
    <s v="Nacion"/>
    <s v="Jurisdicción Especial para la Paz"/>
    <s v="2. SEGURIDAD HUMANA Y JUSTICIA SOCIAL / C. IMPLEMENTACIÓN DEL SISTEMA RESTAURATIVO DE LA JURISDICCIÓN ESPECIAL PARA LA PAZ"/>
  </r>
  <r>
    <x v="4"/>
    <s v="150102"/>
    <x v="66"/>
    <s v="2019011000158"/>
    <x v="2"/>
    <s v="1502"/>
    <s v="0100"/>
    <s v="0020"/>
    <s v="20107B"/>
    <s v="0000"/>
    <n v="11"/>
    <s v="C"/>
    <s v="MEJORAMIENTO DE LOS NIVELES DE ALISTAMIENTO TERRESTRE DE LOS MEDIOS OPERATIVOS Y LOGÍSTICOS DEL COMANDO GENERAL DE LAS FUERZAS MILITARES.  BOGOTÁ"/>
    <n v="1781000000"/>
    <n v="0"/>
    <n v="77529881"/>
    <n v="1703470119"/>
    <n v="1703470117.6700001"/>
    <n v="1703470117.6700001"/>
    <n v="1703470117.6700001"/>
    <n v="1703470117.6700001"/>
    <s v="Nacion"/>
    <s v="Capacidades de las Fuerzas Militares en seguridad pública y defensa en el territorio nacional"/>
    <s v="2. SEGURIDAD HUMANA Y JUSTICIA SOCIAL / B. CAPACIDADES ESTRATÉGICAS PARA SALVAGUARDAR LOS INTERESES NACIONALES"/>
  </r>
  <r>
    <x v="1"/>
    <s v="110101"/>
    <x v="1"/>
    <m/>
    <x v="0"/>
    <s v="0003"/>
    <s v="0004"/>
    <s v="0002"/>
    <s v="0012"/>
    <s v="0000"/>
    <n v="10"/>
    <s v="C"/>
    <s v="INCAPACIDADES Y LICENCIAS DE MATERNIDAD Y PATERNIDAD (NO DE PENSIONES)"/>
    <n v="1670000000"/>
    <n v="40000000"/>
    <n v="0"/>
    <n v="1710000000"/>
    <n v="1286107405.53"/>
    <n v="1286107405.53"/>
    <n v="1281806432.53"/>
    <n v="1281806432.53"/>
    <s v="Nacion"/>
    <s v="Transferencias"/>
    <s v="INCAPACIDADES Y LICENCIAS DE MATERNIDAD Y PATERNIDAD (NO DE PENSIONES)"/>
  </r>
  <r>
    <x v="1"/>
    <s v="110400"/>
    <x v="126"/>
    <s v="202300000000130"/>
    <x v="2"/>
    <s v="1199"/>
    <s v="1002"/>
    <s v="0014"/>
    <s v="53105B"/>
    <s v="0000"/>
    <n v="10"/>
    <s v="C"/>
    <s v="OPTIMIZACIÓN DE LOS PROCESOS DE GESTIÓN DOCUMENTAL EN UAEMC A NIVEL  NACIONAL"/>
    <n v="3000000000"/>
    <n v="0"/>
    <n v="1280621103"/>
    <n v="1719378897"/>
    <n v="1468197471"/>
    <n v="1468197471"/>
    <n v="1467450804"/>
    <n v="1467450804"/>
    <s v="Nacion"/>
    <s v="Fortalecimiento de la gestión y dirección del Sector Relaciones Exteriores"/>
    <s v="5. CONVERGENCIA REGIONAL / B. ENTIDADES PÚBLICAS TERRITORIALES Y NACIONALES FORTALECIDAS"/>
  </r>
  <r>
    <x v="5"/>
    <s v="021401"/>
    <x v="6"/>
    <m/>
    <x v="0"/>
    <s v="0003"/>
    <s v="0010"/>
    <s v="0000"/>
    <s v=""/>
    <s v="0000"/>
    <n v="10"/>
    <s v="C"/>
    <s v="SENTENCIAS Y CONCILIACIONES"/>
    <n v="1723000000"/>
    <n v="0"/>
    <n v="0"/>
    <n v="1723000000"/>
    <n v="1090163041.47"/>
    <n v="1053596389.47"/>
    <n v="1053596389.47"/>
    <n v="1053596389.47"/>
    <s v="Nacion"/>
    <s v="Transferencias"/>
    <s v="SENTENCIAS Y CONCILIACIONES"/>
  </r>
  <r>
    <x v="13"/>
    <s v="320800"/>
    <x v="139"/>
    <m/>
    <x v="0"/>
    <s v="0001"/>
    <s v="0001"/>
    <s v="0001"/>
    <s v=""/>
    <s v="0000"/>
    <n v="10"/>
    <s v="C"/>
    <s v="SALARIO"/>
    <n v="1739129000"/>
    <n v="0"/>
    <n v="0"/>
    <n v="1739129000"/>
    <n v="1739129000"/>
    <n v="1739129000"/>
    <n v="1739129000"/>
    <n v="1739129000"/>
    <s v="Nacion"/>
    <s v="Gastos de Personal"/>
    <s v="SALARIO"/>
  </r>
  <r>
    <x v="28"/>
    <s v="360101"/>
    <x v="91"/>
    <m/>
    <x v="0"/>
    <s v="0003"/>
    <s v="0004"/>
    <s v="0002"/>
    <s v="0067"/>
    <s v="0000"/>
    <n v="10"/>
    <s v="C"/>
    <s v="FONDO DE PENSIONES PÚBLICAS DEL NIVEL NACIONAL - MESADAS PENSIONALES - ZONAS FRANCAS (DE PENSIONES)"/>
    <n v="2231031000"/>
    <n v="0"/>
    <n v="488264376"/>
    <n v="1742766624"/>
    <n v="1742766624"/>
    <n v="1742766624"/>
    <n v="1649898931.6300001"/>
    <n v="1649868105.71"/>
    <s v="Nacion"/>
    <s v="Transferencias"/>
    <s v="FONDO DE PENSIONES PÚBLICAS DEL NIVEL NACIONAL - MESADAS PENSIONALES - ZONAS FRANCAS (DE PENSIONES)"/>
  </r>
  <r>
    <x v="29"/>
    <s v="410400"/>
    <x v="90"/>
    <m/>
    <x v="0"/>
    <s v="0008"/>
    <s v="0004"/>
    <s v="0001"/>
    <s v=""/>
    <s v="0000"/>
    <n v="10"/>
    <s v="S"/>
    <s v="CUOTA DE FISCALIZACIÓN Y AUDITAJE"/>
    <n v="0"/>
    <n v="1756547866"/>
    <n v="0"/>
    <n v="1756547866"/>
    <n v="1756547866"/>
    <n v="1756547866"/>
    <n v="1756547866"/>
    <n v="1756547866"/>
    <s v="Nacion"/>
    <s v="Gastos Generales"/>
    <s v="CUOTA DE FISCALIZACIÓN Y AUDITAJE"/>
  </r>
  <r>
    <x v="4"/>
    <s v="150103"/>
    <x v="77"/>
    <m/>
    <x v="0"/>
    <s v="0002"/>
    <s v="0000"/>
    <s v="0000"/>
    <s v=""/>
    <s v="0000"/>
    <n v="50"/>
    <s v="S"/>
    <s v="ADQUISICIÓN DE BIENES  Y SERVICIOS"/>
    <n v="0"/>
    <n v="1760000000"/>
    <n v="0"/>
    <n v="1760000000"/>
    <n v="1757685387.29"/>
    <n v="1757685387.29"/>
    <n v="1757685387.29"/>
    <n v="1757685387.29"/>
    <s v="Nacion"/>
    <s v="Gastos Generales"/>
    <s v="ADQUISICIÓN DE BIENES  Y SERVICIOS"/>
  </r>
  <r>
    <x v="13"/>
    <s v="323600"/>
    <x v="151"/>
    <m/>
    <x v="0"/>
    <s v="0001"/>
    <s v="0001"/>
    <s v="0001"/>
    <s v=""/>
    <s v="0000"/>
    <n v="10"/>
    <s v="C"/>
    <s v="SALARIO"/>
    <n v="1773171400"/>
    <n v="0"/>
    <n v="0"/>
    <n v="1773171400"/>
    <n v="1773101400"/>
    <n v="1773101400"/>
    <n v="1773101400"/>
    <n v="1773101400"/>
    <s v="Nacion"/>
    <s v="Gastos de Personal"/>
    <s v="SALARIO"/>
  </r>
  <r>
    <x v="13"/>
    <s v="322600"/>
    <x v="146"/>
    <m/>
    <x v="0"/>
    <s v="0001"/>
    <s v="0001"/>
    <s v="0001"/>
    <s v=""/>
    <s v="0000"/>
    <n v="10"/>
    <s v="C"/>
    <s v="SALARIO"/>
    <n v="1776610000"/>
    <n v="0"/>
    <n v="0"/>
    <n v="1776610000"/>
    <n v="1776107782"/>
    <n v="1776107782"/>
    <n v="1776107782"/>
    <n v="1776107782"/>
    <s v="Nacion"/>
    <s v="Gastos de Personal"/>
    <s v="SALARIO"/>
  </r>
  <r>
    <x v="7"/>
    <s v="241700"/>
    <x v="112"/>
    <m/>
    <x v="0"/>
    <s v="0003"/>
    <s v="0003"/>
    <s v="0001"/>
    <s v="0999"/>
    <s v="0000"/>
    <n v="20"/>
    <s v="P"/>
    <s v="OTRAS TRANSFERENCIAS - DISTRIBUCIÓN PREVIO CONCEPTO DGPPN"/>
    <n v="4426789000"/>
    <n v="0"/>
    <n v="2646151115"/>
    <n v="1780637885"/>
    <n v="0"/>
    <n v="0"/>
    <n v="0"/>
    <n v="0"/>
    <s v="Propios"/>
    <s v="Transferencias"/>
    <s v="OTRAS TRANSFERENCIAS - DISTRIBUCIÓN PREVIO CONCEPTO DGPPN"/>
  </r>
  <r>
    <x v="28"/>
    <s v="361200"/>
    <x v="152"/>
    <m/>
    <x v="0"/>
    <s v="0001"/>
    <s v="0001"/>
    <s v="0002"/>
    <s v=""/>
    <s v="0000"/>
    <n v="10"/>
    <s v="C"/>
    <s v="CONTRIBUCIONES INHERENTES A LA NÓMINA"/>
    <n v="1728591000"/>
    <n v="109825000"/>
    <n v="55000000"/>
    <n v="1783416000"/>
    <n v="1783414000"/>
    <n v="1783414000"/>
    <n v="1783414000"/>
    <n v="1783414000"/>
    <s v="Nacion"/>
    <s v="Gastos de Personal"/>
    <s v="CONTRIBUCIONES INHERENTES A LA NÓMINA"/>
  </r>
  <r>
    <x v="4"/>
    <s v="151100"/>
    <x v="81"/>
    <m/>
    <x v="0"/>
    <s v="0001"/>
    <s v="0001"/>
    <s v="0002"/>
    <s v=""/>
    <s v="0000"/>
    <n v="20"/>
    <s v="P"/>
    <s v="CONTRIBUCIONES INHERENTES A LA NÓMINA"/>
    <n v="1781000000"/>
    <n v="4090000"/>
    <n v="0"/>
    <n v="1785090000"/>
    <n v="1743807142"/>
    <n v="1743807142"/>
    <n v="1743807142"/>
    <n v="1739520496"/>
    <s v="Propios"/>
    <s v="Gastos de Personal"/>
    <s v="CONTRIBUCIONES INHERENTES A LA NÓMINA"/>
  </r>
  <r>
    <x v="12"/>
    <s v="211000"/>
    <x v="74"/>
    <m/>
    <x v="0"/>
    <s v="0005"/>
    <s v="0000"/>
    <s v="0000"/>
    <s v=""/>
    <s v="0000"/>
    <n v="10"/>
    <s v="C"/>
    <s v="GASTOS DE COMERCIALIZACIÓN Y PRODUCCIÓN"/>
    <n v="3932200000"/>
    <n v="0"/>
    <n v="2146291136"/>
    <n v="1785908864"/>
    <n v="1785908864"/>
    <n v="745701354.66999996"/>
    <n v="0"/>
    <n v="0"/>
    <s v="Nacion"/>
    <s v="Gastos de Comercialización y Produción"/>
    <s v="GASTOS DE COMERCIALIZACIÓN Y PRODUCCIÓN"/>
  </r>
  <r>
    <x v="6"/>
    <s v="120800"/>
    <x v="63"/>
    <s v="2020011000246"/>
    <x v="2"/>
    <s v="1299"/>
    <s v="0800"/>
    <s v="0007"/>
    <s v="20112C"/>
    <s v="0000"/>
    <n v="11"/>
    <s v="C"/>
    <s v="MODERNIZACION INTEGRAL DE LAS CAPACIDADES TECNOLOGICAS DEL INPEC A NIVEL  NACIONAL"/>
    <n v="1800000000"/>
    <n v="0"/>
    <n v="8742652"/>
    <n v="1791257348"/>
    <n v="1791257347.99"/>
    <n v="1791257347.99"/>
    <n v="1791257347.99"/>
    <n v="1791257347.99"/>
    <s v="Nacion"/>
    <s v="Fortalecimiento de la gestión y dirección del Sector Justicia y del Derecho"/>
    <s v="2. SEGURIDAD HUMANA Y JUSTICIA SOCIAL / C. ATENCIÓN A LA POBLACIÓN CONDENADA, SINDICADA Y POSPENADA EN LOS TERRITORIOS"/>
  </r>
  <r>
    <x v="10"/>
    <s v="224100"/>
    <x v="165"/>
    <s v="202300000000202"/>
    <x v="2"/>
    <s v="2202"/>
    <s v="0700"/>
    <s v="0013"/>
    <s v="20203K"/>
    <s v="0000"/>
    <n v="20"/>
    <s v="P"/>
    <s v="CONSTRUCCIÓN REMODELACIÓN Y ADECUACIÓN DE LA INFRAESTRUCTURA FÍSICA DEL CAMPUS DEL INSTITUTO TOLIMENSE DE FORMACIÓN TÉCNICA PROFESIONAL &quot;ITFIP&quot; DE  ESPINAL"/>
    <n v="1792290121"/>
    <n v="0"/>
    <n v="0"/>
    <n v="1792290121"/>
    <n v="1792290121"/>
    <n v="1792290121"/>
    <n v="816135668.03999996"/>
    <n v="816135668.03999996"/>
    <s v="Propios"/>
    <s v="Calidad y fomento de la educación superior"/>
    <s v="2. SEGURIDAD HUMANA Y JUSTICIA SOCIAL / K. EDUCACIÓN SUPERIOR COMO UN DERECHO"/>
  </r>
  <r>
    <x v="13"/>
    <s v="323300"/>
    <x v="144"/>
    <m/>
    <x v="0"/>
    <s v="0001"/>
    <s v="0001"/>
    <s v="0001"/>
    <s v=""/>
    <s v="0000"/>
    <n v="10"/>
    <s v="C"/>
    <s v="SALARIO"/>
    <n v="1746350000"/>
    <n v="47000000"/>
    <n v="0"/>
    <n v="1793350000"/>
    <n v="1793350000"/>
    <n v="1793350000"/>
    <n v="1793350000"/>
    <n v="1793350000"/>
    <s v="Nacion"/>
    <s v="Gastos de Personal"/>
    <s v="SALARIO"/>
  </r>
  <r>
    <x v="4"/>
    <s v="151100"/>
    <x v="81"/>
    <m/>
    <x v="0"/>
    <s v="0001"/>
    <s v="0001"/>
    <s v="0004"/>
    <s v=""/>
    <s v="0000"/>
    <n v="20"/>
    <s v="P"/>
    <s v="OTROS GASTOS DE PERSONAL - DISTRIBUCIÓN PREVIO CONCEPTO DGPPN"/>
    <n v="1795000000"/>
    <n v="0"/>
    <n v="0"/>
    <n v="1795000000"/>
    <n v="0"/>
    <n v="0"/>
    <n v="0"/>
    <n v="0"/>
    <s v="Propios"/>
    <s v="Gastos de Personal"/>
    <s v="OTROS GASTOS DE PERSONAL - DISTRIBUCIÓN PREVIO CONCEPTO DGPPN"/>
  </r>
  <r>
    <x v="24"/>
    <s v="370101"/>
    <x v="64"/>
    <s v="202300000000087"/>
    <x v="2"/>
    <s v="3799"/>
    <s v="1000"/>
    <s v="0017"/>
    <s v="20104A"/>
    <s v="0000"/>
    <n v="10"/>
    <s v="C"/>
    <s v="FORTALECIMIENTO DE LAS SOLUCIONES DE TECNOLOGIAS DE LA INFORMACIÓN QUE PERMITAN SOPORTAR LOS PLANES, PROGRAMAS Y PROYECTOS DEL MINISTERIO DEL INTERIOR DENTRO DE LA ENTIDAD Y DE CARA AL CIUDADANO A NIVEL  NACIONAL"/>
    <n v="2517055967"/>
    <n v="0"/>
    <n v="721456801"/>
    <n v="1795599166"/>
    <n v="1781981336"/>
    <n v="1678324669.3399999"/>
    <n v="1121928836.3399999"/>
    <n v="1109928836.3399999"/>
    <s v="Nacion"/>
    <s v="Fortalecimiento de la gestión y dirección del Sector Interior"/>
    <s v="2. SEGURIDAD HUMANA Y JUSTICIA SOCIAL / A. IMPLEMENTACIÓN DEL PROGRAMA DE DATOS BÁSICOS"/>
  </r>
  <r>
    <x v="1"/>
    <s v="110200"/>
    <x v="31"/>
    <m/>
    <x v="0"/>
    <s v="0003"/>
    <s v="0002"/>
    <s v="0002"/>
    <s v=""/>
    <s v="0000"/>
    <n v="20"/>
    <s v="P"/>
    <s v="A ORGANIZACIONES INTERNACIONALES"/>
    <n v="797000000"/>
    <n v="1000000000"/>
    <n v="0"/>
    <n v="1797000000"/>
    <n v="1731642322.3800001"/>
    <n v="1731642322.3800001"/>
    <n v="1731642322.3800001"/>
    <n v="1731642322.3800001"/>
    <s v="Propios"/>
    <s v="Transferencias"/>
    <s v="A ORGANIZACIONES INTERNACIONALES"/>
  </r>
  <r>
    <x v="7"/>
    <s v="240200"/>
    <x v="75"/>
    <s v="202300000000001"/>
    <x v="2"/>
    <s v="2402"/>
    <s v="0600"/>
    <s v="0014"/>
    <s v="51102A"/>
    <s v="0000"/>
    <n v="16"/>
    <s v="C"/>
    <s v="MEJORAMIENTO , MANTENIMIENTO Y REHABILITACIÓN DE CAMINOS COMUNITARIOS DE LA PAZ TOTAL.  NACIONAL"/>
    <n v="1800000000"/>
    <n v="1800000000"/>
    <n v="1800000000"/>
    <n v="1800000000"/>
    <n v="1800000000"/>
    <n v="1777160444.8800001"/>
    <n v="435943591.81"/>
    <n v="435943591.81"/>
    <s v="Nacion"/>
    <s v="Infraestructura red vial regional"/>
    <s v="5. CONVERGENCIA REGIONAL / A. INTERVENCIÓN DE VÍAS REGIONALES (SECUNDARIAS Y TERCIARIAS), TERMINALES FLUVIALES Y AERÓDROMOS"/>
  </r>
  <r>
    <x v="4"/>
    <s v="150300"/>
    <x v="26"/>
    <m/>
    <x v="0"/>
    <s v="0008"/>
    <s v="0001"/>
    <s v="0000"/>
    <s v=""/>
    <s v="0000"/>
    <n v="20"/>
    <s v="P"/>
    <s v="IMPUESTOS"/>
    <n v="2032000000"/>
    <n v="0"/>
    <n v="227660000"/>
    <n v="1804340000"/>
    <n v="1762059000"/>
    <n v="1762059000"/>
    <n v="1762059000"/>
    <n v="1762059000"/>
    <s v="Propios"/>
    <s v="Gastos Generales"/>
    <s v="IMPUESTOS"/>
  </r>
  <r>
    <x v="12"/>
    <s v="210113"/>
    <x v="176"/>
    <m/>
    <x v="0"/>
    <s v="0001"/>
    <s v="0001"/>
    <s v="0004"/>
    <s v=""/>
    <s v="0000"/>
    <n v="16"/>
    <s v="S"/>
    <s v="OTROS GASTOS DE PERSONAL - DISTRIBUCIÓN PREVIO CONCEPTO DGPPN"/>
    <n v="1807903000"/>
    <n v="0"/>
    <n v="0"/>
    <n v="1807903000"/>
    <n v="0"/>
    <n v="0"/>
    <n v="0"/>
    <n v="0"/>
    <s v="Nacion"/>
    <s v="Gastos de Personal"/>
    <s v="OTROS GASTOS DE PERSONAL - DISTRIBUCIÓN PREVIO CONCEPTO DGPPN"/>
  </r>
  <r>
    <x v="15"/>
    <s v="260200"/>
    <x v="182"/>
    <m/>
    <x v="0"/>
    <s v="0001"/>
    <s v="0001"/>
    <s v="0002"/>
    <s v=""/>
    <s v="0000"/>
    <n v="21"/>
    <s v="P"/>
    <s v="CONTRIBUCIONES INHERENTES A LA NÓMINA"/>
    <n v="1812000000"/>
    <n v="0"/>
    <n v="0"/>
    <n v="1812000000"/>
    <n v="1715833900"/>
    <n v="1715833900"/>
    <n v="1715833900"/>
    <n v="1715833900"/>
    <s v="Propios"/>
    <s v="Gastos de Personal"/>
    <s v="CONTRIBUCIONES INHERENTES A LA NÓMINA"/>
  </r>
  <r>
    <x v="10"/>
    <s v="225716"/>
    <x v="202"/>
    <m/>
    <x v="0"/>
    <s v="0003"/>
    <s v="0003"/>
    <s v="0004"/>
    <s v="0061"/>
    <s v="0000"/>
    <n v="10"/>
    <s v="C"/>
    <s v="A  INSTITUCIONES  DE EDUCACIÓN SUPERIOR PÚBLICAS – DESCUENTO DE MATRÍCULAS POR VOTACIONES (LEY 2019 DE 2020)"/>
    <n v="1827314794"/>
    <n v="0"/>
    <n v="0"/>
    <n v="1827314794"/>
    <n v="1827314794"/>
    <n v="1827314794"/>
    <n v="1827314794"/>
    <n v="1827314794"/>
    <s v="Nacion"/>
    <s v="Transferencias"/>
    <s v="A  INSTITUCIONES  DE EDUCACIÓN SUPERIOR PÚBLICAS – DESCUENTO DE MATRÍCULAS POR VOTACIONES (LEY 2019 DE 2020)"/>
  </r>
  <r>
    <x v="4"/>
    <s v="150104"/>
    <x v="29"/>
    <m/>
    <x v="0"/>
    <s v="0001"/>
    <s v="0002"/>
    <s v="0002"/>
    <s v=""/>
    <s v="0000"/>
    <n v="10"/>
    <s v="C"/>
    <s v="CONTRIBUCIONES INHERENTES A LA NÓMINA"/>
    <n v="680000000"/>
    <n v="1533256661"/>
    <n v="384570032"/>
    <n v="1828686629"/>
    <n v="1820678305.1099999"/>
    <n v="1820678305.1099999"/>
    <n v="1820678305.1099999"/>
    <n v="1820678305.1099999"/>
    <s v="Nacion"/>
    <s v="Gastos de Personal"/>
    <s v="CONTRIBUCIONES INHERENTES A LA NÓMINA"/>
  </r>
  <r>
    <x v="7"/>
    <s v="240200"/>
    <x v="75"/>
    <s v="202300000000148"/>
    <x v="2"/>
    <s v="2401"/>
    <s v="0600"/>
    <s v="0144"/>
    <s v="51102D"/>
    <s v="0000"/>
    <n v="16"/>
    <s v="C"/>
    <s v="MEJORAMIENTO ,  MANTENIMIENTO Y CONSTRUCCIÓN DE ESTRUCTURAS TIPO PUENTES EN LA RED VIAL PRIMARIA.   NACIONAL"/>
    <n v="0"/>
    <n v="1830768780"/>
    <n v="0"/>
    <n v="1830768780"/>
    <n v="1830768780"/>
    <n v="1830586820"/>
    <n v="297973765.5"/>
    <n v="297973765.5"/>
    <s v="Nacion"/>
    <s v="Infraestructura red vial primaria"/>
    <s v="5. CONVERGENCIA REGIONAL /D. INTEGRACIÓN DE TERRITORIOS BAJO EL PRINCIPIO DE LA CONECTIVIDAD FÍSICA Y LA MULTIMODALIDAD"/>
  </r>
  <r>
    <x v="10"/>
    <s v="225712"/>
    <x v="219"/>
    <m/>
    <x v="0"/>
    <s v="0003"/>
    <s v="0003"/>
    <s v="0004"/>
    <s v="0061"/>
    <s v="0000"/>
    <n v="10"/>
    <s v="C"/>
    <s v="A  INSTITUCIONES  DE EDUCACIÓN SUPERIOR PÚBLICAS – DESCUENTO DE MATRÍCULAS POR VOTACIONES (LEY 2019 DE 2020)"/>
    <n v="1832760809"/>
    <n v="0"/>
    <n v="0"/>
    <n v="1832760809"/>
    <n v="1832760809"/>
    <n v="1832760809"/>
    <n v="1832760809"/>
    <n v="1832760809"/>
    <s v="Nacion"/>
    <s v="Transferencias"/>
    <s v="A  INSTITUCIONES  DE EDUCACIÓN SUPERIOR PÚBLICAS – DESCUENTO DE MATRÍCULAS POR VOTACIONES (LEY 2019 DE 2020)"/>
  </r>
  <r>
    <x v="5"/>
    <s v="021100"/>
    <x v="106"/>
    <m/>
    <x v="0"/>
    <s v="0008"/>
    <s v="0004"/>
    <s v="0001"/>
    <s v=""/>
    <s v="0000"/>
    <n v="11"/>
    <s v="S"/>
    <s v="CUOTA DE FISCALIZACIÓN Y AUDITAJE"/>
    <n v="1836000000"/>
    <n v="0"/>
    <n v="0"/>
    <n v="1836000000"/>
    <n v="1462940204"/>
    <n v="1462940204"/>
    <n v="1462940204"/>
    <n v="1462940204"/>
    <s v="Nacion"/>
    <s v="Gastos Generales"/>
    <s v="CUOTA DE FISCALIZACIÓN Y AUDITAJE"/>
  </r>
  <r>
    <x v="12"/>
    <s v="211100"/>
    <x v="190"/>
    <m/>
    <x v="0"/>
    <s v="0001"/>
    <s v="0001"/>
    <s v="0004"/>
    <s v=""/>
    <s v="0000"/>
    <n v="20"/>
    <s v="P"/>
    <s v="OTROS GASTOS DE PERSONAL - DISTRIBUCIÓN PREVIO CONCEPTO DGPPN"/>
    <n v="3928400000"/>
    <n v="0"/>
    <n v="2085931923"/>
    <n v="1842468077"/>
    <n v="0"/>
    <n v="0"/>
    <n v="0"/>
    <n v="0"/>
    <s v="Propios"/>
    <s v="Gastos de Personal"/>
    <s v="OTROS GASTOS DE PERSONAL - DISTRIBUCIÓN PREVIO CONCEPTO DGPPN"/>
  </r>
  <r>
    <x v="4"/>
    <s v="151100"/>
    <x v="81"/>
    <m/>
    <x v="0"/>
    <s v="0008"/>
    <s v="0004"/>
    <s v="0001"/>
    <s v=""/>
    <s v="0000"/>
    <n v="20"/>
    <s v="P"/>
    <s v="CUOTA DE FISCALIZACIÓN Y AUDITAJE"/>
    <n v="730000000"/>
    <n v="1114220000"/>
    <n v="0"/>
    <n v="1844220000"/>
    <n v="1844219082"/>
    <n v="1844219082"/>
    <n v="1844219082"/>
    <n v="1844219082"/>
    <s v="Propios"/>
    <s v="Gastos Generales"/>
    <s v="CUOTA DE FISCALIZACIÓN Y AUDITAJE"/>
  </r>
  <r>
    <x v="2"/>
    <s v="131200"/>
    <x v="8"/>
    <s v="2018011000480"/>
    <x v="2"/>
    <s v="1399"/>
    <s v="1000"/>
    <s v="0001"/>
    <s v="20106B"/>
    <s v="0000"/>
    <n v="10"/>
    <s v="C"/>
    <s v="AMPLIACIÓN DE LA CAPACIDAD INSTITUCIONAL EN EL APOYO A LOS PROCESOS MISIONALES A NIVEL  NACIONAL"/>
    <n v="1846004690"/>
    <n v="0"/>
    <n v="0"/>
    <n v="1846004690"/>
    <n v="1751409870.1900001"/>
    <n v="1751409870.1900001"/>
    <n v="1751409870.1900001"/>
    <n v="1751409870.1900001"/>
    <s v="Nacion"/>
    <s v="Fortalecimiento de la gestión y dirección del Sector Hacienda"/>
    <s v="2. SEGURIDAD HUMANA Y JUSTICIA SOCIAL / B. DESARTICULACIÓN CORRESPONSABLE DEL MULTICRIMEN"/>
  </r>
  <r>
    <x v="13"/>
    <s v="322800"/>
    <x v="130"/>
    <m/>
    <x v="0"/>
    <s v="0001"/>
    <s v="0001"/>
    <s v="0001"/>
    <s v=""/>
    <s v="0000"/>
    <n v="10"/>
    <s v="C"/>
    <s v="SALARIO"/>
    <n v="1846457000"/>
    <n v="0"/>
    <n v="0"/>
    <n v="1846457000"/>
    <n v="1846457000"/>
    <n v="1846457000"/>
    <n v="1845685781"/>
    <n v="1845685781"/>
    <s v="Nacion"/>
    <s v="Gastos de Personal"/>
    <s v="SALARIO"/>
  </r>
  <r>
    <x v="28"/>
    <s v="360101"/>
    <x v="91"/>
    <s v="202300000000054"/>
    <x v="2"/>
    <s v="3699"/>
    <s v="1300"/>
    <s v="0013"/>
    <s v="53105B"/>
    <s v="0000"/>
    <n v="10"/>
    <s v="C"/>
    <s v="FORTALECIMIENTO TECNOLÓGICO DEL MINISTERIO DEL TRABAJO A NIVEL  NACIONAL"/>
    <n v="2000000000"/>
    <n v="0"/>
    <n v="152775165"/>
    <n v="1847224835"/>
    <n v="1847204897.4000001"/>
    <n v="1847204897.4000001"/>
    <n v="1718164937"/>
    <n v="1575108816.95"/>
    <s v="Nacion"/>
    <s v="Fortalecimiento de la gestión y dirección del Sector Trabajo"/>
    <s v="5. CONVERGENCIA REGIONAL / B. ENTIDADES PÚBLICAS TERRITORIALES Y NACIONALES FORTALECIDAS"/>
  </r>
  <r>
    <x v="13"/>
    <s v="322700"/>
    <x v="127"/>
    <s v="202300000000397"/>
    <x v="2"/>
    <s v="3202"/>
    <s v="0900"/>
    <s v="0008"/>
    <s v="40101B"/>
    <s v="0000"/>
    <n v="16"/>
    <s v="S"/>
    <s v="IMPLEMENTACIÓN DE ACCIONES DE REHABILITACIÓN DE COBERTURA VEGETAL EN CINCO (5) MUNICIPIOS DEL DEPARTAMENTO DEL   META"/>
    <n v="1847448768"/>
    <n v="0"/>
    <n v="0"/>
    <n v="1847448768"/>
    <n v="1845703699.1600001"/>
    <n v="1845703699.1600001"/>
    <n v="1845703699.1600001"/>
    <n v="1845703699.1600001"/>
    <s v="Nacion"/>
    <s v="Conservación de la biodiversidad y sus servicios ecosistémicos"/>
    <s v="4. TRANSFORMACIÓN PRODUCTIVA, INTERNACIONALIZACIÓN Y ACCIÓN CLÍMATICA / B. RESTAURACIÓN PARTICIPATIVA DE ECOSISTEMAS, ÁREAS PROTEGIDAS Y OTRAS ÁREAS AMBIENTALMENTE ESTRATÉGICAS"/>
  </r>
  <r>
    <x v="4"/>
    <s v="160102"/>
    <x v="84"/>
    <s v="2018011000598"/>
    <x v="2"/>
    <s v="1505"/>
    <s v="0100"/>
    <s v="0005"/>
    <s v="20109B"/>
    <s v="0000"/>
    <n v="11"/>
    <s v="C"/>
    <s v="MEJORAMIENTO DE LA MOVILIDAD PARA LA PRESTACIÓN DEL SERVICIO DE SANIDAD POLICIAL  NACIONAL"/>
    <n v="2000000000"/>
    <n v="0"/>
    <n v="149349141"/>
    <n v="1850650859"/>
    <n v="1849828338.29"/>
    <n v="1849828338.29"/>
    <n v="1849828338.29"/>
    <n v="1849828338.29"/>
    <s v="Nacion"/>
    <s v="Generación de bienestar para la Fuerza Pública y sus familias"/>
    <s v="2. SEGURIDAD HUMANA Y JUSTICIA SOCIAL / B. SISTEMA DE BIENESTAR INTEGRAL DE LA FUERZA PÚBLICA, SUS FAMILIAS Y DE LOS VETERANOS"/>
  </r>
  <r>
    <x v="15"/>
    <s v="250200"/>
    <x v="71"/>
    <m/>
    <x v="0"/>
    <s v="0003"/>
    <s v="0004"/>
    <s v="0002"/>
    <s v="0012"/>
    <s v="0000"/>
    <n v="10"/>
    <s v="C"/>
    <s v="INCAPACIDADES Y LICENCIAS DE MATERNIDAD Y PATERNIDAD (NO DE PENSIONES)"/>
    <n v="1855000000"/>
    <n v="0"/>
    <n v="0"/>
    <n v="1855000000"/>
    <n v="1855000000"/>
    <n v="229080094"/>
    <n v="229080094"/>
    <n v="229080094"/>
    <s v="Nacion"/>
    <s v="Transferencias"/>
    <s v="INCAPACIDADES Y LICENCIAS DE MATERNIDAD Y PATERNIDAD (NO DE PENSIONES)"/>
  </r>
  <r>
    <x v="2"/>
    <s v="130800"/>
    <x v="109"/>
    <s v="202300000000070"/>
    <x v="2"/>
    <s v="1301"/>
    <s v="1000"/>
    <s v="0011"/>
    <s v="803001"/>
    <s v="0000"/>
    <n v="10"/>
    <s v="C"/>
    <s v="MEJORAMIENTO DEL SISTEMA CONTABLE PÚBLICO PARA ATENDER LOS REQUERIMIENTOS DE LOS USUARIOS ESTRATÉGICOS DE LA CONTADURÍA GENERAL DE LA NACIÓN  NACIONAL"/>
    <n v="1900000000"/>
    <n v="0"/>
    <n v="44269000"/>
    <n v="1855731000"/>
    <n v="1846017667"/>
    <n v="1846017667"/>
    <n v="1811457667"/>
    <n v="1811457667"/>
    <s v="Nacion"/>
    <s v="Política macroeconómica y fiscal"/>
    <s v="8. ESTABILIDAD MACROECONÓMICA / 1. ADMINISTRACIÓN EFICIENTE DE LOS RECURSOS PÚBLICOS"/>
  </r>
  <r>
    <x v="12"/>
    <s v="210300"/>
    <x v="99"/>
    <s v="202300000000251"/>
    <x v="2"/>
    <s v="2106"/>
    <s v="1900"/>
    <s v="0017"/>
    <s v="40302A"/>
    <s v="0000"/>
    <n v="20"/>
    <s v="P"/>
    <s v="AMPLIACIÓN DEL CONOCIMIENTO DE LOS RECURSOS MINERALES, SU POTENCIAL E INTERACCIÓN CON EL MEDIO AMBIENTE Y LA SALUD HUMANA EN EL TERRITORIO COLOMBIANO   NACIONAL"/>
    <n v="2309800000"/>
    <n v="0"/>
    <n v="447597285"/>
    <n v="1862202715"/>
    <n v="999946720"/>
    <n v="979206974.02999997"/>
    <n v="979206974.02999997"/>
    <n v="969188174.02999997"/>
    <s v="Propios"/>
    <s v="Gestión de la información en el sector minero energético"/>
    <s v="4. TRANSFORMACIÓN PRODUCTIVA, INTERNACIONALIZACIÓN Y ACCIÓN CLÍMATICA / A. DIVERSIFICACIÓN PRODUCTIVA ASOCIADA A LAS ACTIVIDADES EXTRACTIVAS"/>
  </r>
  <r>
    <x v="2"/>
    <s v="130118"/>
    <x v="45"/>
    <m/>
    <x v="0"/>
    <s v="0001"/>
    <s v="0001"/>
    <s v="0002"/>
    <s v=""/>
    <s v="0000"/>
    <n v="10"/>
    <s v="C"/>
    <s v="CONTRIBUCIONES INHERENTES A LA NÓMINA"/>
    <n v="1727000000"/>
    <n v="141000000"/>
    <n v="0"/>
    <n v="1868000000"/>
    <n v="1847352665"/>
    <n v="1847352665"/>
    <n v="1847352665"/>
    <n v="1847352665"/>
    <s v="Nacion"/>
    <s v="Gastos de Personal"/>
    <s v="CONTRIBUCIONES INHERENTES A LA NÓMINA"/>
  </r>
  <r>
    <x v="13"/>
    <s v="320401"/>
    <x v="188"/>
    <s v="202300000000304"/>
    <x v="2"/>
    <s v="3299"/>
    <s v="0900"/>
    <s v="0007"/>
    <s v="10101C"/>
    <s v="0000"/>
    <n v="21"/>
    <s v="P"/>
    <s v="MEJORAMIENTO DE LA INFRAESTRUCTURA FÍSICA EN LOS PARQUES NACIONALES NATURALES DE COLOMBIA Y SUS ÁREAS PROTEGIDAS   NACIONAL"/>
    <n v="1870079935"/>
    <n v="0"/>
    <n v="0"/>
    <n v="1870079935"/>
    <n v="1870079935"/>
    <n v="1849474143"/>
    <n v="811886370.20000005"/>
    <n v="811886370.20000005"/>
    <s v="Propios"/>
    <s v="Fortalecimiento de la gestión y dirección del Sector Ambiente y Desarrollo Sostenible"/>
    <s v="1. ORDENAMIENTO DEL TERRITORIO ALREDEDOR DEL AGUA Y JUSTICIA AMBIENTAL / C. MODERNIZACIÓN DE LA INSTITUCIONALIDAD AMBIENTAL Y DE GESTIÓN DEL RIESGO DE DESASTRES"/>
  </r>
  <r>
    <x v="7"/>
    <s v="240200"/>
    <x v="75"/>
    <s v="2020011000159"/>
    <x v="2"/>
    <s v="2410"/>
    <s v="0600"/>
    <s v="0002"/>
    <s v="40201C"/>
    <s v="0000"/>
    <n v="20"/>
    <s v="P"/>
    <s v="DESARROLLO E IMPLEMENTACION DE CRITERIOS DE SOSTENIBILIDAD EN LA INFRAESTRUCTURA DE TRANSPORTE  NACIONAL"/>
    <n v="1870375743"/>
    <n v="0"/>
    <n v="0"/>
    <n v="1870375743"/>
    <n v="1870375743"/>
    <n v="870375743"/>
    <n v="870375743"/>
    <n v="870375743"/>
    <s v="Propios"/>
    <s v="Regulación y supervisión de infraestructura y servicios de transporte"/>
    <s v="4. TRANSFORMACIÓN PRODUCTIVA, INTERNACIONALIZACIÓN Y ACCIÓN CLÍMATICA / C. INFRAESTRUCTURA DE PROYECTOS PÚBLICOS Y DE ASOCIACIONES PÚBLICO PRIVADAS ADAPTADAS AL CAMBIO CLIMÁTICO Y CON MENOS EMISIONES"/>
  </r>
  <r>
    <x v="10"/>
    <s v="225703"/>
    <x v="222"/>
    <m/>
    <x v="0"/>
    <s v="0003"/>
    <s v="0003"/>
    <s v="0004"/>
    <s v="0061"/>
    <s v="0000"/>
    <n v="10"/>
    <s v="C"/>
    <s v="A  INSTITUCIONES  DE EDUCACIÓN SUPERIOR PÚBLICAS – DESCUENTO DE MATRÍCULAS POR VOTACIONES (LEY 2019 DE 2020)"/>
    <n v="1870853190"/>
    <n v="0"/>
    <n v="0"/>
    <n v="1870853190"/>
    <n v="1870853190"/>
    <n v="1870853190"/>
    <n v="1870853190"/>
    <n v="1870853190"/>
    <s v="Nacion"/>
    <s v="Transferencias"/>
    <s v="A  INSTITUCIONES  DE EDUCACIÓN SUPERIOR PÚBLICAS – DESCUENTO DE MATRÍCULAS POR VOTACIONES (LEY 2019 DE 2020)"/>
  </r>
  <r>
    <x v="24"/>
    <s v="370101"/>
    <x v="64"/>
    <s v="202300000000102"/>
    <x v="2"/>
    <s v="3702"/>
    <s v="1000"/>
    <s v="0015"/>
    <s v="600012"/>
    <s v="0000"/>
    <n v="10"/>
    <s v="C"/>
    <s v="MEJORAMIENTO DE LA EFECTIVIDAD DE LOS PROGRAMAS E INICIATIVAS DE CONSTRUCCIÓN DE PAZ LIDERADAS POR EL MINISTERIO DEL INTERIOR A NIVEL  NACIONAL"/>
    <n v="2002047888"/>
    <n v="0"/>
    <n v="130170769"/>
    <n v="1871877119"/>
    <n v="1871877119"/>
    <n v="1868314555"/>
    <n v="630554639"/>
    <n v="627273653"/>
    <s v="Nacion"/>
    <s v="Fortalecimiento a la gobernabilidad territorial para la seguridad, convivencia ciudadana, paz y post-conflicto"/>
    <s v="6. PAZ TOTAL E INTEGRAL / 2. PARTICIPACIÓN POLÍTICA: APERTURA DEMOCRÁTICA PARA CONSTRUIR LA PAZ"/>
  </r>
  <r>
    <x v="23"/>
    <s v="280101"/>
    <x v="200"/>
    <m/>
    <x v="0"/>
    <s v="0003"/>
    <s v="0004"/>
    <s v="0002"/>
    <s v="0012"/>
    <s v="0000"/>
    <n v="10"/>
    <s v="C"/>
    <s v="INCAPACIDADES Y LICENCIAS DE MATERNIDAD Y PATERNIDAD (NO DE PENSIONES)"/>
    <n v="1444330100"/>
    <n v="431397175"/>
    <n v="0"/>
    <n v="1875727275"/>
    <n v="1500512939"/>
    <n v="1500512939"/>
    <n v="1411108447"/>
    <n v="1411108447"/>
    <s v="Nacion"/>
    <s v="Transferencias"/>
    <s v="INCAPACIDADES Y LICENCIAS DE MATERNIDAD Y PATERNIDAD (NO DE PENSIONES)"/>
  </r>
  <r>
    <x v="13"/>
    <s v="323500"/>
    <x v="141"/>
    <m/>
    <x v="0"/>
    <s v="0001"/>
    <s v="0001"/>
    <s v="0001"/>
    <s v=""/>
    <s v="0000"/>
    <n v="10"/>
    <s v="C"/>
    <s v="SALARIO"/>
    <n v="1879768000"/>
    <n v="0"/>
    <n v="0"/>
    <n v="1879768000"/>
    <n v="1879768000"/>
    <n v="1879768000"/>
    <n v="1879768000"/>
    <n v="1877847721"/>
    <s v="Nacion"/>
    <s v="Gastos de Personal"/>
    <s v="SALARIO"/>
  </r>
  <r>
    <x v="22"/>
    <s v="400101"/>
    <x v="96"/>
    <s v="2017011000096"/>
    <x v="2"/>
    <s v="4001"/>
    <s v="1400"/>
    <s v="0005"/>
    <s v="51303B"/>
    <s v="0000"/>
    <n v="14"/>
    <s v="C"/>
    <s v="FORTALECIMIENTO DE LAS POLÍTICAS PÚBLICAS DE VIVIENDA URBANA A NIVEL  NACIONAL"/>
    <n v="2733000000"/>
    <n v="0"/>
    <n v="852784448"/>
    <n v="1880215552"/>
    <n v="1820859642.6700001"/>
    <n v="1820859642.6700001"/>
    <n v="1181535785.6700001"/>
    <n v="1181535785.6700001"/>
    <s v="Nacion"/>
    <s v="Acceso a soluciones de vivienda"/>
    <s v="5. CONVERGENCIA REGIONAL / B. POLÍTICA INTEGRAL DE HÁBITAT"/>
  </r>
  <r>
    <x v="19"/>
    <s v="190101"/>
    <x v="65"/>
    <s v="202300000000413"/>
    <x v="2"/>
    <s v="1906"/>
    <s v="0300"/>
    <s v="0005"/>
    <s v="20201A3"/>
    <s v="0000"/>
    <n v="10"/>
    <s v="C"/>
    <s v="DESARROLLO E IMPLEMENTACIÓN MECANISMOS PARA EL FORTALECIMIENTO DE LA PLANIFICACIÓN, DISTRIBUCIÓN Y GESTIÓN DEL TALENTO HUMANO EN SALUD A NIVEL   NACIONAL"/>
    <n v="1900000000"/>
    <n v="0"/>
    <n v="18949726"/>
    <n v="1881050274"/>
    <n v="1840022511.9300001"/>
    <n v="1840022511.9300001"/>
    <n v="1663445818.05"/>
    <n v="1663445818.05"/>
    <s v="Nacion"/>
    <e v="#N/A"/>
    <s v="2. SEGURIDAD HUMANA Y JUSTICIA SOCIAL / A. COLOMBIA COMO TERRITORIO SALUDABLE CON APS A PARTIR DE UN MODELO PREVENTIVO Y PREDICTIVO - DESARROLLO DE POLÍTICA INTEGRAL DE FORMACIÓN Y TRABAJO DIGNO PARA EL CUIDADO DE LA SALUD Y LA VIDA"/>
  </r>
  <r>
    <x v="13"/>
    <s v="321500"/>
    <x v="150"/>
    <m/>
    <x v="0"/>
    <s v="0001"/>
    <s v="0001"/>
    <s v="0001"/>
    <s v=""/>
    <s v="0000"/>
    <n v="10"/>
    <s v="C"/>
    <s v="SALARIO"/>
    <n v="1885270000"/>
    <n v="0"/>
    <n v="0"/>
    <n v="1885270000"/>
    <n v="1885270000"/>
    <n v="1885270000"/>
    <n v="1885270000"/>
    <n v="1885270000"/>
    <s v="Nacion"/>
    <s v="Gastos de Personal"/>
    <s v="SALARIO"/>
  </r>
  <r>
    <x v="21"/>
    <s v="330700"/>
    <x v="57"/>
    <m/>
    <x v="0"/>
    <s v="0002"/>
    <s v="0000"/>
    <s v="0000"/>
    <s v=""/>
    <s v="0000"/>
    <n v="10"/>
    <s v="C"/>
    <s v="ADQUISICIÓN DE BIENES  Y SERVICIOS"/>
    <n v="1829119442"/>
    <n v="83303846"/>
    <n v="26355252"/>
    <n v="1886068036"/>
    <n v="1875120019.9100001"/>
    <n v="1839602977.9100001"/>
    <n v="1581148365.9300001"/>
    <n v="1561133615.9300001"/>
    <s v="Nacion"/>
    <s v="Gastos Generales"/>
    <s v="ADQUISICIÓN DE BIENES  Y SERVICIOS"/>
  </r>
  <r>
    <x v="14"/>
    <s v="050300"/>
    <x v="21"/>
    <s v="2021011000033"/>
    <x v="2"/>
    <s v="0503"/>
    <s v="1000"/>
    <s v="0017"/>
    <s v="40402A"/>
    <s v="0000"/>
    <n v="27"/>
    <s v="P"/>
    <s v="FORTALECIMIENTO DE LA INVESTIGACION E INNOVACION EN LA ADMINISTRACION PUBLICA  DE LA ESAP  NACIONAL"/>
    <n v="1890200000"/>
    <n v="0"/>
    <n v="0"/>
    <n v="1890200000"/>
    <n v="1824407512.51"/>
    <n v="1824407512.51"/>
    <n v="1810385689.1099999"/>
    <n v="1785147938.1099999"/>
    <s v="Propios"/>
    <s v="Mejoramiento de la calidad educativa en gestión pública "/>
    <s v="4. TRANSFORMACIÓN PRODUCTIVA, INTERNACIONALIZACIÓN Y ACCIÓN CLÍMATICA / A. CONCURRENCIA DE RECURSOS ALREDEDOR DE INVERSIONES ESTRATÉGICAS EN CIENCIA, TECNOLOGÍA E INNOVACIÓN (CTI)"/>
  </r>
  <r>
    <x v="7"/>
    <s v="241400"/>
    <x v="40"/>
    <s v="202400000000005"/>
    <x v="2"/>
    <s v="2410"/>
    <s v="0600"/>
    <s v="0003"/>
    <s v="51102D"/>
    <s v="0000"/>
    <n v="10"/>
    <s v="C"/>
    <s v="FORMULACIÓN CORREDOR INTEROCEÁNICO: TURBO - CUPICA  NACIONAL"/>
    <n v="0"/>
    <n v="1900000000"/>
    <n v="9487633"/>
    <n v="1890512367"/>
    <n v="1763527154.3800001"/>
    <n v="1759570154.3800001"/>
    <n v="1087634339.5799999"/>
    <n v="1008962005.35"/>
    <s v="Nacion"/>
    <s v="Regulación y supervisión de infraestructura y servicios de transporte"/>
    <s v="5. CONVERGENCIA REGIONAL /D. INTEGRACIÓN DE TERRITORIOS BAJO EL PRINCIPIO DE LA CONECTIVIDAD FÍSICA Y LA MULTIMODALIDAD"/>
  </r>
  <r>
    <x v="9"/>
    <s v="290200"/>
    <x v="15"/>
    <m/>
    <x v="0"/>
    <s v="0003"/>
    <s v="0004"/>
    <s v="0002"/>
    <s v="0012"/>
    <s v="0000"/>
    <n v="10"/>
    <s v="C"/>
    <s v="INCAPACIDADES Y LICENCIAS DE MATERNIDAD Y PATERNIDAD (NO DE PENSIONES)"/>
    <n v="1262700000"/>
    <n v="629000000"/>
    <n v="0"/>
    <n v="1891700000"/>
    <n v="1103505807"/>
    <n v="1103505807"/>
    <n v="1103505807"/>
    <n v="1103505807"/>
    <s v="Nacion"/>
    <s v="Transferencias"/>
    <s v="INCAPACIDADES Y LICENCIAS DE MATERNIDAD Y PATERNIDAD (NO DE PENSIONES)"/>
  </r>
  <r>
    <x v="4"/>
    <s v="150300"/>
    <x v="26"/>
    <m/>
    <x v="0"/>
    <s v="0008"/>
    <s v="0004"/>
    <s v="0001"/>
    <s v=""/>
    <s v="0000"/>
    <n v="20"/>
    <s v="P"/>
    <s v="CUOTA DE FISCALIZACIÓN Y AUDITAJE"/>
    <n v="483000000"/>
    <n v="1413662328"/>
    <n v="0"/>
    <n v="1896662328"/>
    <n v="1896662328"/>
    <n v="1896662328"/>
    <n v="1896662328"/>
    <n v="483000000"/>
    <s v="Propios"/>
    <s v="Gastos Generales"/>
    <s v="CUOTA DE FISCALIZACIÓN Y AUDITAJE"/>
  </r>
  <r>
    <x v="10"/>
    <s v="225710"/>
    <x v="217"/>
    <m/>
    <x v="0"/>
    <s v="0003"/>
    <s v="0003"/>
    <s v="0004"/>
    <s v="0061"/>
    <s v="0000"/>
    <n v="10"/>
    <s v="C"/>
    <s v="A  INSTITUCIONES  DE EDUCACIÓN SUPERIOR PÚBLICAS – DESCUENTO DE MATRÍCULAS POR VOTACIONES (LEY 2019 DE 2020)"/>
    <n v="1897339638"/>
    <n v="0"/>
    <n v="0"/>
    <n v="1897339638"/>
    <n v="1897339638"/>
    <n v="1897339638"/>
    <n v="1897339638"/>
    <n v="1897339638"/>
    <s v="Nacion"/>
    <s v="Transferencias"/>
    <s v="A  INSTITUCIONES  DE EDUCACIÓN SUPERIOR PÚBLICAS – DESCUENTO DE MATRÍCULAS POR VOTACIONES (LEY 2019 DE 2020)"/>
  </r>
  <r>
    <x v="23"/>
    <s v="280102"/>
    <x v="225"/>
    <m/>
    <x v="0"/>
    <s v="0002"/>
    <s v="0000"/>
    <s v="0000"/>
    <s v=""/>
    <s v="0000"/>
    <n v="10"/>
    <s v="C"/>
    <s v="ADQUISICIÓN DE BIENES  Y SERVICIOS"/>
    <n v="1897687405"/>
    <n v="0"/>
    <n v="0"/>
    <n v="1897687405"/>
    <n v="1894497341"/>
    <n v="1894497341"/>
    <n v="1734157458"/>
    <n v="1734157458"/>
    <s v="Nacion"/>
    <s v="Gastos Generales"/>
    <s v="ADQUISICIÓN DE BIENES  Y SERVICIOS"/>
  </r>
  <r>
    <x v="12"/>
    <s v="210900"/>
    <x v="187"/>
    <s v="202300000000277"/>
    <x v="2"/>
    <s v="2106"/>
    <s v="1900"/>
    <s v="0011"/>
    <s v="53105B"/>
    <s v="0000"/>
    <n v="20"/>
    <s v="P"/>
    <s v="FORTALECIMIENTO DE LA GESTIÓN DE LA INFORMACIÓN PARA LA PLANEACIÓN DEL SECTOR MINERO-ENERGÉTICO A NIVEL  NACIONAL"/>
    <n v="1900000000"/>
    <n v="0"/>
    <n v="0"/>
    <n v="1900000000"/>
    <n v="1899999999.8599999"/>
    <n v="1860932564.4400001"/>
    <n v="1860932564.4400001"/>
    <n v="1860932564.4400001"/>
    <s v="Propios"/>
    <s v="Gestión de la información en el sector minero energético"/>
    <s v="5. CONVERGENCIA REGIONAL / B. ENTIDADES PÚBLICAS TERRITORIALES Y NACIONALES FORTALECIDAS"/>
  </r>
  <r>
    <x v="13"/>
    <s v="321200"/>
    <x v="166"/>
    <m/>
    <x v="0"/>
    <s v="0001"/>
    <s v="0001"/>
    <s v="0001"/>
    <s v=""/>
    <s v="0000"/>
    <n v="10"/>
    <s v="C"/>
    <s v="SALARIO"/>
    <n v="1911403000"/>
    <n v="0"/>
    <n v="0"/>
    <n v="1911403000"/>
    <n v="1911403000"/>
    <n v="1911403000"/>
    <n v="1911403000"/>
    <n v="1911403000"/>
    <s v="Nacion"/>
    <s v="Gastos de Personal"/>
    <s v="SALARIO"/>
  </r>
  <r>
    <x v="19"/>
    <s v="190300"/>
    <x v="128"/>
    <m/>
    <x v="0"/>
    <s v="0002"/>
    <s v="0000"/>
    <s v="0000"/>
    <s v=""/>
    <s v="0000"/>
    <n v="20"/>
    <s v="P"/>
    <s v="ADQUISICIÓN DE BIENES  Y SERVICIOS"/>
    <n v="1919465000"/>
    <n v="0"/>
    <n v="0"/>
    <n v="1919465000"/>
    <n v="1915672960.3299999"/>
    <n v="1838130214.54"/>
    <n v="1805250944"/>
    <n v="1754432442.6600001"/>
    <s v="Propios"/>
    <s v="Gastos Generales"/>
    <s v="ADQUISICIÓN DE BIENES  Y SERVICIOS"/>
  </r>
  <r>
    <x v="24"/>
    <s v="370101"/>
    <x v="64"/>
    <s v="202300000000280"/>
    <x v="2"/>
    <s v="3799"/>
    <s v="1000"/>
    <s v="0020"/>
    <s v="53105B"/>
    <s v="0000"/>
    <n v="10"/>
    <s v="C"/>
    <s v="FORTALECIMIENTO DE LA ESTRATEGIA DE COMUNICACIONES INTERNA Y EXTERNA DEL MINISTERIO DEL INTERIOR  NACIONAL"/>
    <n v="2000000000"/>
    <n v="0"/>
    <n v="73703100"/>
    <n v="1926296900"/>
    <n v="1917347643"/>
    <n v="1684653749.4000001"/>
    <n v="1507118229.4000001"/>
    <n v="1504040510.4000001"/>
    <s v="Nacion"/>
    <s v="Fortalecimiento de la gestión y dirección del Sector Interior"/>
    <s v="5. CONVERGENCIA REGIONAL / B. ENTIDADES PÚBLICAS TERRITORIALES Y NACIONALES FORTALECIDAS"/>
  </r>
  <r>
    <x v="17"/>
    <s v="040300"/>
    <x v="28"/>
    <s v="2021011000082"/>
    <x v="2"/>
    <s v="0406"/>
    <s v="1003"/>
    <s v="0003"/>
    <s v="10305B"/>
    <s v="0000"/>
    <n v="20"/>
    <s v="P"/>
    <s v="DESARROLLO DE ESTUDIOS DE SUELOS, TIERRAS Y APLICACIONES AGROLOGICAS COMO INSUMO PARA EL ORDENAMIENTO INTEGRAL Y EL MANEJO SOSTENIBLE DEL TERRITORIO.  NACIONAL"/>
    <n v="1927148440"/>
    <n v="0"/>
    <n v="0"/>
    <n v="1927148440"/>
    <n v="254914540"/>
    <n v="159600754"/>
    <n v="146594254"/>
    <n v="138802354"/>
    <s v="Propios"/>
    <s v="Generación de la información geográfica del territorio nacional"/>
    <s v="1. ORDENAMIENTO DEL TERRITORIO ALREDEDOR DEL AGUA Y JUSTICIA AMBIENTAL / B. ACTUALIZACIÓN CATASTRAL MULTIPROPÓSITO"/>
  </r>
  <r>
    <x v="2"/>
    <s v="130117"/>
    <x v="110"/>
    <m/>
    <x v="0"/>
    <s v="0001"/>
    <s v="0001"/>
    <s v="0003"/>
    <s v=""/>
    <s v="0000"/>
    <n v="10"/>
    <s v="C"/>
    <s v="REMUNERACIONES NO CONSTITUTIVAS DE FACTOR SALARIAL"/>
    <n v="1490000000"/>
    <n v="441000000"/>
    <n v="0"/>
    <n v="1931000000"/>
    <n v="1881934945"/>
    <n v="1881934945"/>
    <n v="1881934945"/>
    <n v="1881934945"/>
    <s v="Nacion"/>
    <s v="Gastos de Personal"/>
    <s v="REMUNERACIONES NO CONSTITUTIVAS DE FACTOR SALARIAL"/>
  </r>
  <r>
    <x v="12"/>
    <s v="211200"/>
    <x v="118"/>
    <s v="2022011000021"/>
    <x v="2"/>
    <s v="2104"/>
    <s v="1900"/>
    <s v="0010"/>
    <s v="40302A"/>
    <s v="0000"/>
    <n v="10"/>
    <s v="C"/>
    <s v="FORTALECIMIENTO DE LA FORMALIZACION Y TITULACION DE PEQUENOS Y MEDIANOS MINEROS A NIVEL  NACIONAL"/>
    <n v="2000000000"/>
    <n v="0"/>
    <n v="66854073"/>
    <n v="1933145927"/>
    <n v="1867857000.2"/>
    <n v="1867857000.2"/>
    <n v="1737703125"/>
    <n v="1737703125"/>
    <s v="Nacion"/>
    <s v="Consolidación productiva del sector minero"/>
    <s v="4. TRANSFORMACIÓN PRODUCTIVA, INTERNACIONALIZACIÓN Y ACCIÓN CLÍMATICA / A. DIVERSIFICACIÓN PRODUCTIVA ASOCIADA A LAS ACTIVIDADES EXTRACTIVAS"/>
  </r>
  <r>
    <x v="21"/>
    <s v="330700"/>
    <x v="57"/>
    <m/>
    <x v="0"/>
    <s v="0001"/>
    <s v="0001"/>
    <s v="0002"/>
    <s v=""/>
    <s v="0000"/>
    <n v="10"/>
    <s v="C"/>
    <s v="CONTRIBUCIONES INHERENTES A LA NÓMINA"/>
    <n v="1872973438"/>
    <n v="89311954"/>
    <n v="25832090"/>
    <n v="1936453302"/>
    <n v="1936453302"/>
    <n v="1927888918"/>
    <n v="1927888918"/>
    <n v="1927888918"/>
    <s v="Nacion"/>
    <s v="Gastos de Personal"/>
    <s v="CONTRIBUCIONES INHERENTES A LA NÓMINA"/>
  </r>
  <r>
    <x v="17"/>
    <s v="040300"/>
    <x v="28"/>
    <s v="2021011000096"/>
    <x v="2"/>
    <s v="0406"/>
    <s v="1003"/>
    <s v="0004"/>
    <s v="10305B"/>
    <s v="0000"/>
    <n v="20"/>
    <s v="P"/>
    <s v="GENERACION DE ESTUDIOS GEOGRAFICOS E INVESTIGACIONES PARA LA CARACTERIZACION, ANALISIS Y DELIMITACION GEOGRAFICA DEL TERRITORIO NACIONAL  NACIONAL"/>
    <n v="1945971340"/>
    <n v="0"/>
    <n v="0"/>
    <n v="1945971340"/>
    <n v="46900000"/>
    <n v="41772028"/>
    <n v="41772028"/>
    <n v="41772028"/>
    <s v="Propios"/>
    <s v="Generación de la información geográfica del territorio nacional"/>
    <s v="1. ORDENAMIENTO DEL TERRITORIO ALREDEDOR DEL AGUA Y JUSTICIA AMBIENTAL / B. ACTUALIZACIÓN CATASTRAL MULTIPROPÓSITO"/>
  </r>
  <r>
    <x v="17"/>
    <s v="040101"/>
    <x v="78"/>
    <s v="2022011000062"/>
    <x v="2"/>
    <s v="0401"/>
    <s v="1003"/>
    <s v="0030"/>
    <s v="20104D"/>
    <s v="0000"/>
    <n v="10"/>
    <s v="C"/>
    <s v="CONSOLIDACION DE UNA CULTURA ESTADISTICA A TRAVES DE LA INFORMACION COMO UN BIEN PUBLICO DEL PAIS  NACIONAL"/>
    <n v="1976410526"/>
    <n v="0"/>
    <n v="29879182"/>
    <n v="1946531344"/>
    <n v="1907436052.5599999"/>
    <n v="1907436052.5599999"/>
    <n v="1620333062.5599999"/>
    <n v="1620333062.5599999"/>
    <s v="Nacion"/>
    <s v="Levantamiento y actualización de información estadística de calidad"/>
    <s v="2. SEGURIDAD HUMANA Y JUSTICIA SOCIAL / D. DATOS SECTORIALES PARA AUMENTAR EL APROVECHAMIENTO DE DATOS EN EL PAÍS"/>
  </r>
  <r>
    <x v="24"/>
    <s v="370101"/>
    <x v="64"/>
    <s v="202300000000087"/>
    <x v="2"/>
    <s v="3799"/>
    <s v="1000"/>
    <s v="0017"/>
    <s v="53105D"/>
    <s v="0000"/>
    <n v="10"/>
    <s v="C"/>
    <s v="FORTALECIMIENTO DE LAS SOLUCIONES DE TECNOLOGIAS DE LA INFORMACIÓN QUE PERMITAN SOPORTAR LOS PLANES, PROGRAMAS Y PROYECTOS DEL MINISTERIO DEL INTERIOR DENTRO DE LA ENTIDAD Y DE CARA AL CIUDADANO A NIVEL  NACIONAL"/>
    <n v="2517055967"/>
    <n v="0"/>
    <n v="568476800"/>
    <n v="1948579167"/>
    <n v="1948579167"/>
    <n v="1424629423"/>
    <n v="452370028"/>
    <n v="452370028"/>
    <s v="Nacion"/>
    <s v="Fortalecimiento de la gestión y dirección del Sector Interior"/>
    <s v="5. CONVERGENCIA REGIONAL / D. GOBIERNO DIGITAL PARA LA GENTE"/>
  </r>
  <r>
    <x v="6"/>
    <s v="120101"/>
    <x v="22"/>
    <s v="2020011000105"/>
    <x v="2"/>
    <s v="1207"/>
    <s v="0800"/>
    <s v="0009"/>
    <s v="20112D1"/>
    <s v="0000"/>
    <n v="16"/>
    <s v="C"/>
    <s v="FORTALECIMIENTO DE LA PREVENCION DEL DELITO EN EL MARCO DE LA POLITICA CRIMINAL A NIVEL  NACIONAL"/>
    <n v="1955000000"/>
    <n v="0"/>
    <n v="0"/>
    <n v="1955000000"/>
    <n v="1845346046"/>
    <n v="1845346046"/>
    <n v="1845346046"/>
    <n v="1845346046"/>
    <s v="Nacion"/>
    <s v="Fortalecimiento de la política criminal del Estado colombiano"/>
    <s v="2. SEGURIDAD HUMANA Y JUSTICIA SOCIAL / D. ROBUSTECIMIENTO DE LA ALTERNATIVIDAD PENAL, TRATAMIENTO DIFERENCIADO Y PREVENCIÓN DEL DELITO - ACCESO EFECTIVO A LA JUSTICIA"/>
  </r>
  <r>
    <x v="2"/>
    <s v="130900"/>
    <x v="183"/>
    <m/>
    <x v="0"/>
    <s v="0001"/>
    <s v="0001"/>
    <s v="0002"/>
    <s v=""/>
    <s v="0000"/>
    <n v="20"/>
    <s v="P"/>
    <s v="CONTRIBUCIONES INHERENTES A LA NÓMINA"/>
    <n v="1963000000"/>
    <n v="0"/>
    <n v="0"/>
    <n v="1963000000"/>
    <n v="1963000000"/>
    <n v="1963000000"/>
    <n v="1963000000"/>
    <n v="1963000000"/>
    <s v="Propios"/>
    <s v="Gastos de Personal"/>
    <s v="CONTRIBUCIONES INHERENTES A LA NÓMINA"/>
  </r>
  <r>
    <x v="15"/>
    <s v="260200"/>
    <x v="182"/>
    <m/>
    <x v="0"/>
    <s v="0001"/>
    <s v="0001"/>
    <s v="0002"/>
    <s v=""/>
    <s v="0000"/>
    <n v="10"/>
    <s v="C"/>
    <s v="CONTRIBUCIONES INHERENTES A LA NÓMINA"/>
    <n v="1255000000"/>
    <n v="712000000"/>
    <n v="0"/>
    <n v="1967000000"/>
    <n v="1967000000"/>
    <n v="1967000000"/>
    <n v="1967000000"/>
    <n v="1967000000"/>
    <s v="Nacion"/>
    <s v="Gastos de Personal"/>
    <s v="CONTRIBUCIONES INHERENTES A LA NÓMINA"/>
  </r>
  <r>
    <x v="7"/>
    <s v="241600"/>
    <x v="119"/>
    <m/>
    <x v="0"/>
    <s v="0001"/>
    <s v="0001"/>
    <s v="0003"/>
    <s v=""/>
    <s v="0000"/>
    <n v="20"/>
    <s v="P"/>
    <s v="REMUNERACIONES NO CONSTITUTIVAS DE FACTOR SALARIAL"/>
    <n v="1769120000"/>
    <n v="202071909"/>
    <n v="0"/>
    <n v="1971191909"/>
    <n v="1545597579.3499999"/>
    <n v="1545597579.3499999"/>
    <n v="1545597579.3499999"/>
    <n v="1545597579.3499999"/>
    <s v="Propios"/>
    <s v="Gastos de Personal"/>
    <s v="REMUNERACIONES NO CONSTITUTIVAS DE FACTOR SALARIAL"/>
  </r>
  <r>
    <x v="13"/>
    <s v="322900"/>
    <x v="135"/>
    <m/>
    <x v="0"/>
    <s v="0001"/>
    <s v="0001"/>
    <s v="0001"/>
    <s v=""/>
    <s v="0000"/>
    <n v="10"/>
    <s v="C"/>
    <s v="SALARIO"/>
    <n v="1723885000"/>
    <n v="250000000"/>
    <n v="0"/>
    <n v="1973885000"/>
    <n v="1973885000"/>
    <n v="1973885000"/>
    <n v="1973885000"/>
    <n v="1973885000"/>
    <s v="Nacion"/>
    <s v="Gastos de Personal"/>
    <s v="SALARIO"/>
  </r>
  <r>
    <x v="13"/>
    <s v="323400"/>
    <x v="131"/>
    <m/>
    <x v="0"/>
    <s v="0001"/>
    <s v="0001"/>
    <s v="0001"/>
    <s v=""/>
    <s v="0000"/>
    <n v="10"/>
    <s v="C"/>
    <s v="SALARIO"/>
    <n v="1973986000"/>
    <n v="0"/>
    <n v="0"/>
    <n v="1973986000"/>
    <n v="1973986000"/>
    <n v="1973986000"/>
    <n v="1973986000"/>
    <n v="1973986000"/>
    <s v="Nacion"/>
    <s v="Gastos de Personal"/>
    <s v="SALARIO"/>
  </r>
  <r>
    <x v="4"/>
    <s v="150300"/>
    <x v="26"/>
    <m/>
    <x v="0"/>
    <s v="0003"/>
    <s v="0004"/>
    <s v="0002"/>
    <s v="0001"/>
    <s v="0000"/>
    <n v="20"/>
    <s v="P"/>
    <s v="MESADAS PENSIONALES (DE PENSIONES)"/>
    <n v="1928000000"/>
    <n v="47473083"/>
    <n v="0"/>
    <n v="1975473083"/>
    <n v="1971741458"/>
    <n v="1971741458"/>
    <n v="1971741458"/>
    <n v="1971741458"/>
    <s v="Propios"/>
    <s v="Transferencias"/>
    <s v="MESADAS PENSIONALES (DE PENSIONES)"/>
  </r>
  <r>
    <x v="10"/>
    <s v="223800"/>
    <x v="16"/>
    <m/>
    <x v="0"/>
    <s v="0001"/>
    <s v="0001"/>
    <s v="0001"/>
    <s v=""/>
    <s v="0000"/>
    <n v="10"/>
    <s v="C"/>
    <s v="SALARIO"/>
    <n v="1450353753"/>
    <n v="529022326"/>
    <n v="0"/>
    <n v="1979376079"/>
    <n v="1916303762.8"/>
    <n v="1916303762.8"/>
    <n v="1916303762.8"/>
    <n v="1916303762.8"/>
    <s v="Nacion"/>
    <s v="Gastos de Personal"/>
    <s v="SALARIO"/>
  </r>
  <r>
    <x v="12"/>
    <s v="210101"/>
    <x v="19"/>
    <s v="2020011000142"/>
    <x v="2"/>
    <s v="2106"/>
    <s v="1900"/>
    <s v="0018"/>
    <s v="40301B"/>
    <s v="0000"/>
    <n v="11"/>
    <s v="C"/>
    <s v="MEJORAMIENTO DE LA EFICIENCIA Y SEGURIDAD EN LOS PRODUCTOS, SISTEMAS E INSTALACIONES QUE ESTAN BAJO EL ALCANCE DE LOS REGLAMENTOS TECNICOS DEL SECTOR DE ENERGIA ELECTRICA EN EL TERRITORIO  NACIONAL"/>
    <n v="1980000000"/>
    <n v="0"/>
    <n v="0"/>
    <n v="1980000000"/>
    <n v="1881300000"/>
    <n v="1858072658"/>
    <n v="1833021713"/>
    <n v="1832601120"/>
    <s v="Nacion"/>
    <s v="Gestión de la información en el sector minero energético"/>
    <s v="4. TRANSFORMACIÓN PRODUCTIVA, INTERNACIONALIZACIÓN Y ACCIÓN CLÍMATICA / B. SEGURIDAD Y CONFIABILIDAD ENERGÉTICA"/>
  </r>
  <r>
    <x v="19"/>
    <s v="190101"/>
    <x v="65"/>
    <s v="202300000000348"/>
    <x v="2"/>
    <s v="1906"/>
    <s v="0300"/>
    <s v="0001"/>
    <s v="20201C1"/>
    <s v="0000"/>
    <n v="10"/>
    <s v="C"/>
    <s v="FORTALECIMIENTO DE LA GESTIÓN DE CALIDAD EN SALUD PARA EL SISTEMA DE SALUD DE COLOMBIA   NACIONAL"/>
    <n v="2000000000"/>
    <n v="0"/>
    <n v="15172166"/>
    <n v="1984827834"/>
    <n v="1966109699.3299999"/>
    <n v="1966109699.3299999"/>
    <n v="1664991071.3299999"/>
    <n v="1664991071.3299999"/>
    <s v="Nacion"/>
    <e v="#N/A"/>
    <s v="2. SEGURIDAD HUMANA Y JUSTICIA SOCIAL / C. MÁS GOBERNANZA Y GOBERNABILIDAD, MEJORES SISTEMAS DE INFORMACIÓN EN SALUD - ANÁLISIS, MONITOREO Y SEGUIMIENTO DE LA CALIDAD EN SALUD"/>
  </r>
  <r>
    <x v="10"/>
    <s v="220101"/>
    <x v="39"/>
    <s v="2019011000177"/>
    <x v="2"/>
    <s v="2299"/>
    <s v="0700"/>
    <s v="0010"/>
    <s v="20104D"/>
    <s v="0000"/>
    <n v="10"/>
    <s v="C"/>
    <s v="DESARROLLO DE LAS CAPACIDADES DE PLANEACIÓN Y GESTIÓN INSTITUCIONALES Y SECTORIALES  NACIONAL"/>
    <n v="2000000000"/>
    <n v="0"/>
    <n v="10000000"/>
    <n v="1990000000"/>
    <n v="1952356250"/>
    <n v="1952356250"/>
    <n v="1952356250"/>
    <n v="1952356250"/>
    <s v="Nacion"/>
    <s v="Fortalecimiento de la gestión y dirección del Sector Educación "/>
    <s v="2. SEGURIDAD HUMANA Y JUSTICIA SOCIAL / D. DATOS SECTORIALES PARA AUMENTAR EL APROVECHAMIENTO DE DATOS EN EL PAÍS"/>
  </r>
  <r>
    <x v="4"/>
    <s v="150113"/>
    <x v="34"/>
    <m/>
    <x v="0"/>
    <s v="0001"/>
    <s v="0001"/>
    <s v="0003"/>
    <s v=""/>
    <s v="0000"/>
    <n v="10"/>
    <s v="C"/>
    <s v="REMUNERACIONES NO CONSTITUTIVAS DE FACTOR SALARIAL"/>
    <n v="1943000000"/>
    <n v="121852368"/>
    <n v="73000000"/>
    <n v="1991852368"/>
    <n v="1918273273"/>
    <n v="1918273273"/>
    <n v="1918273273"/>
    <n v="1918273273"/>
    <s v="Nacion"/>
    <s v="Gastos de Personal"/>
    <s v="REMUNERACIONES NO CONSTITUTIVAS DE FACTOR SALARIAL"/>
  </r>
  <r>
    <x v="6"/>
    <s v="121000"/>
    <x v="76"/>
    <s v="2019011000273"/>
    <x v="2"/>
    <s v="1205"/>
    <s v="0800"/>
    <s v="0003"/>
    <s v="20110E"/>
    <s v="0000"/>
    <n v="11"/>
    <s v="C"/>
    <s v="IMPLEMENTACIÓN DEL PROGRAMA DE FORTALECIMIENTO DE LA AGENCIA DE DEFENSA JURÍDICA A NIVEL  NACIONAL"/>
    <n v="2176706795"/>
    <n v="0"/>
    <n v="179211187"/>
    <n v="1997495608"/>
    <n v="1749729204"/>
    <n v="1749729204"/>
    <n v="1347953713.0999999"/>
    <n v="733008308.34000003"/>
    <s v="Nacion"/>
    <s v="Defensa jurídica del Estado"/>
    <s v="2. SEGURIDAD HUMANA Y JUSTICIA SOCIAL / E. SISTEMA NACIONAL DE DEFENSA JURÍDICA DEL ESTADO"/>
  </r>
  <r>
    <x v="23"/>
    <s v="280400"/>
    <x v="51"/>
    <m/>
    <x v="0"/>
    <s v="0001"/>
    <s v="0002"/>
    <s v="0003"/>
    <s v=""/>
    <s v="0000"/>
    <n v="10"/>
    <s v="C"/>
    <s v="REMUNERACIONES NO CONSTITUTIVAS DE FACTOR SALARIAL"/>
    <n v="80000000"/>
    <n v="1917739069"/>
    <n v="0"/>
    <n v="1997739069"/>
    <n v="1997739069"/>
    <n v="1593046465"/>
    <n v="1573805770"/>
    <n v="1573805770"/>
    <s v="Nacion"/>
    <s v="Gastos de Personal"/>
    <s v="REMUNERACIONES NO CONSTITUTIVAS DE FACTOR SALARIAL"/>
  </r>
  <r>
    <x v="12"/>
    <s v="211100"/>
    <x v="190"/>
    <m/>
    <x v="0"/>
    <s v="0003"/>
    <s v="0010"/>
    <s v="0000"/>
    <s v=""/>
    <s v="0000"/>
    <n v="20"/>
    <s v="P"/>
    <s v="SENTENCIAS Y CONCILIACIONES"/>
    <n v="2000000000"/>
    <n v="0"/>
    <n v="0"/>
    <n v="2000000000"/>
    <n v="2284379"/>
    <n v="2052679"/>
    <n v="2052679"/>
    <n v="2052679"/>
    <s v="Propios"/>
    <s v="Transferencias"/>
    <s v="SENTENCIAS Y CONCILIACIONES"/>
  </r>
  <r>
    <x v="0"/>
    <s v="170200"/>
    <x v="47"/>
    <m/>
    <x v="0"/>
    <s v="0003"/>
    <s v="0003"/>
    <s v="0001"/>
    <s v="0085"/>
    <s v="0000"/>
    <n v="10"/>
    <s v="C"/>
    <s v="FONDO NACIONAL DE EMERGENCIAS SANITARIAS Y FITOSANITARIAS DEL INSTITUTO COLOMBIANO AGROPECUARIO - ICA"/>
    <n v="2000000000"/>
    <n v="0"/>
    <n v="0"/>
    <n v="2000000000"/>
    <n v="895578558"/>
    <n v="377270165"/>
    <n v="362195012"/>
    <n v="310839097"/>
    <s v="Nacion"/>
    <s v="Transferencias"/>
    <s v="FONDO NACIONAL DE EMERGENCIAS SANITARIAS Y FITOSANITARIAS DEL INSTITUTO COLOMBIANO AGROPECUARIO - ICA"/>
  </r>
  <r>
    <x v="19"/>
    <s v="191402"/>
    <x v="120"/>
    <m/>
    <x v="0"/>
    <s v="0003"/>
    <s v="0004"/>
    <s v="0002"/>
    <s v="0094"/>
    <s v="0000"/>
    <n v="10"/>
    <s v="C"/>
    <s v="AUXILIO FUNERARIO (OTRAS PRESTACIONES DE JUBILACIÓN)"/>
    <n v="2000000000"/>
    <n v="0"/>
    <n v="0"/>
    <n v="2000000000"/>
    <n v="1989768131"/>
    <n v="1989768131"/>
    <n v="1983968131"/>
    <n v="1978968131"/>
    <s v="Nacion"/>
    <s v="Transferencias"/>
    <s v="AUXILIO FUNERARIO (OTRAS PRESTACIONES DE JUBILACIÓN)"/>
  </r>
  <r>
    <x v="4"/>
    <s v="152000"/>
    <x v="12"/>
    <m/>
    <x v="0"/>
    <s v="0003"/>
    <s v="0010"/>
    <s v="0000"/>
    <s v=""/>
    <s v="0000"/>
    <n v="20"/>
    <s v="P"/>
    <s v="SENTENCIAS Y CONCILIACIONES"/>
    <n v="2000000000"/>
    <n v="0"/>
    <n v="0"/>
    <n v="2000000000"/>
    <n v="12762498"/>
    <n v="12762498"/>
    <n v="12762498"/>
    <n v="12762498"/>
    <s v="Propios"/>
    <s v="Transferencias"/>
    <s v="SENTENCIAS Y CONCILIACIONES"/>
  </r>
  <r>
    <x v="7"/>
    <s v="240200"/>
    <x v="75"/>
    <s v="2017011000051"/>
    <x v="2"/>
    <s v="2401"/>
    <s v="0600"/>
    <s v="0070"/>
    <s v="51102D"/>
    <s v="0000"/>
    <n v="20"/>
    <s v="P"/>
    <s v="CONSTRUCCIÓN , MEJORAMIENTO Y MANTENIMIENTO DE LA VÍA PUERTO SALGAR - PUERTO ARAUJO - LA LIZAMA - SAN ALBERTO - SAN ROQUE DE LA TRONCAL DEL MAGDALENA.  CUNDINAMARCA, BOYACÁ, SANTANDER, NORTE DE SANTANDER, CESAR"/>
    <n v="0"/>
    <n v="2000000000"/>
    <n v="0"/>
    <n v="2000000000"/>
    <n v="2000000000"/>
    <n v="1942899031.72"/>
    <n v="1328265001.75"/>
    <n v="1328265001.75"/>
    <s v="Propios"/>
    <s v="Infraestructura red vial primaria"/>
    <s v="5. CONVERGENCIA REGIONAL /D. INTEGRACIÓN DE TERRITORIOS BAJO EL PRINCIPIO DE LA CONECTIVIDAD FÍSICA Y LA MULTIMODALIDAD"/>
  </r>
  <r>
    <x v="7"/>
    <s v="240200"/>
    <x v="75"/>
    <s v="2017011000394"/>
    <x v="2"/>
    <s v="2409"/>
    <s v="0600"/>
    <s v="0006"/>
    <s v="51102D"/>
    <s v="0000"/>
    <n v="20"/>
    <s v="P"/>
    <s v="IMPLEMENTACIÓN DE LA GESTIÓN DEL RIESGO EN LA INFRAESTRUCTURA DE TRANSPORTE.  NACIONAL"/>
    <n v="2000000000"/>
    <n v="0"/>
    <n v="0"/>
    <n v="2000000000"/>
    <n v="2000000000"/>
    <n v="1897845493.8199999"/>
    <n v="594802524.69000006"/>
    <n v="594802524.69000006"/>
    <s v="Propios"/>
    <s v="Seguridad de transporte"/>
    <s v="5. CONVERGENCIA REGIONAL / D. INTEGRACIÓN DE TERRITORIOS BAJO EL PRINCIPIO DE LA CONECTIVIDAD FÍSICA Y LA MULTIMODALIDAD"/>
  </r>
  <r>
    <x v="4"/>
    <s v="150105"/>
    <x v="33"/>
    <s v="2018011000503"/>
    <x v="2"/>
    <s v="1502"/>
    <s v="0100"/>
    <s v="0033"/>
    <s v="20107B"/>
    <s v="0000"/>
    <n v="11"/>
    <s v="C"/>
    <s v="MEJORAMIENTO DE LA INVESTIGACIÓN, CIENCIA Y TECNOLOGÍA EN LA FUERZA AÉREA A NIVEL   NACIONAL"/>
    <n v="2000000000"/>
    <n v="0"/>
    <n v="0"/>
    <n v="2000000000"/>
    <n v="1904968014.77"/>
    <n v="1904968014.77"/>
    <n v="1000000000"/>
    <n v="1000000000"/>
    <s v="Nacion"/>
    <s v="Capacidades de las Fuerzas Militares en seguridad pública y defensa en el territorio nacional"/>
    <s v="2. SEGURIDAD HUMANA Y JUSTICIA SOCIAL / B. CAPACIDADES ESTRATÉGICAS PARA SALVAGUARDAR LOS INTERESES NACIONALES"/>
  </r>
  <r>
    <x v="7"/>
    <s v="240200"/>
    <x v="75"/>
    <s v="2018011000514"/>
    <x v="2"/>
    <s v="2401"/>
    <s v="0600"/>
    <s v="0101"/>
    <s v="51102D"/>
    <s v="0000"/>
    <n v="20"/>
    <s v="P"/>
    <s v="CONSTRUCCIÓN , MEJORAMIENTO Y MANTENIMIENTO DE LA CARRETERA TAME - COROCORO - ARAUCA. TRANSVERSAL CORREDOR FRONTERIZO DEL ORIENTE COLOMBIANO.  ARAUCA"/>
    <n v="0"/>
    <n v="2000000000"/>
    <n v="0"/>
    <n v="2000000000"/>
    <n v="2000000000"/>
    <n v="500000000"/>
    <n v="154895011.56999999"/>
    <n v="154895011.56999999"/>
    <s v="Propios"/>
    <s v="Infraestructura red vial primaria"/>
    <s v="5. CONVERGENCIA REGIONAL / D. INTEGRACIÓN DE TERRITORIOS BAJO EL PRINCIPIO DE LA CONECTIVIDAD FÍSICA Y LA MULTIMODALIDAD"/>
  </r>
  <r>
    <x v="7"/>
    <s v="241200"/>
    <x v="138"/>
    <s v="2018011000893"/>
    <x v="2"/>
    <s v="2499"/>
    <s v="0600"/>
    <s v="0007"/>
    <s v="51102D"/>
    <s v="0000"/>
    <n v="20"/>
    <s v="P"/>
    <s v="DESARROLLO DE PROCESOS DE CAPACITACIÓN Y ENTRENAMIENTO EN EL PUESTO DE TRABAJO ORIENTADOS A LOS SERVIDORES PÚBLICOS AL SERVICIO DE LA AEROCIVIL A NIVEL  NACIONAL"/>
    <n v="2000000000"/>
    <n v="0"/>
    <n v="0"/>
    <n v="2000000000"/>
    <n v="11186000"/>
    <n v="11186000"/>
    <n v="11186000"/>
    <n v="11186000"/>
    <s v="Propios"/>
    <s v="Fortalecimiento de la gestión y dirección del Sector Transporte"/>
    <s v="5. CONVERGENCIA REGIONAL / D. INTEGRACIÓN DE TERRITORIOS BAJO EL PRINCIPIO DE LA CONECTIVIDAD FÍSICA Y LA MULTIMODALIDAD"/>
  </r>
  <r>
    <x v="7"/>
    <s v="240200"/>
    <x v="75"/>
    <s v="2019011000198"/>
    <x v="2"/>
    <s v="2499"/>
    <s v="0600"/>
    <s v="0025"/>
    <s v="51302A"/>
    <s v="0000"/>
    <n v="20"/>
    <s v="P"/>
    <s v="ADMINISTRACIÓN , RECAUDO Y CONTROL DE LA CONTRIBUCIÓN POR VALORIZACIÓN.  NACIONAL"/>
    <n v="2000000000"/>
    <n v="0"/>
    <n v="0"/>
    <n v="2000000000"/>
    <n v="2000000000"/>
    <n v="1643992097"/>
    <n v="314589954"/>
    <n v="307389954"/>
    <s v="Propios"/>
    <s v="Fortalecimiento de la gestión y dirección del Sector Transporte"/>
    <s v="5. CONVERGENCIA REGIONAL / A. INTERVENCIÓN DE VÍAS REGIONALES (SECUNDARIAS Y TERCIARIAS), TERMINALES FLUVIALES Y AERÓDROMOS"/>
  </r>
  <r>
    <x v="7"/>
    <s v="240200"/>
    <x v="75"/>
    <s v="2020011000213"/>
    <x v="2"/>
    <s v="2499"/>
    <s v="0600"/>
    <s v="0027"/>
    <s v="51302A"/>
    <s v="0000"/>
    <n v="20"/>
    <s v="P"/>
    <s v="DESARROLLO E IMPLEMENTACION DE UN SISTEMA DE GESTION DE LA INFRAESTRUCTURA DE TRANSPORTE.  NACIONAL"/>
    <n v="2000000000"/>
    <n v="0"/>
    <n v="0"/>
    <n v="2000000000"/>
    <n v="2000000000"/>
    <n v="0"/>
    <n v="0"/>
    <n v="0"/>
    <s v="Propios"/>
    <s v="Fortalecimiento de la gestión y dirección del Sector Transporte"/>
    <s v="5. CONVERGENCIA REGIONAL / A. INTERVENCIÓN DE VÍAS REGIONALES (SECUNDARIAS Y TERCIARIAS), TERMINALES FLUVIALES Y AERÓDROMOS"/>
  </r>
  <r>
    <x v="12"/>
    <s v="211200"/>
    <x v="118"/>
    <s v="2022011000050"/>
    <x v="2"/>
    <s v="2104"/>
    <s v="1900"/>
    <s v="0011"/>
    <s v="40302A"/>
    <s v="0000"/>
    <n v="10"/>
    <s v="C"/>
    <s v="CONSTRUCCION DE CONOCIMIENTO PARA LA GESTION DE RIESGOS MINEROS Y AUMENTO DE LA CAPACIDAD DE RESPUESTA SEGURA EN LA ATENCION DE EMERGENCIAS MINERAS EN EL TERRITORIO  NACIONAL"/>
    <n v="2000000000"/>
    <n v="0"/>
    <n v="0"/>
    <n v="2000000000"/>
    <n v="2000000000"/>
    <n v="2000000000"/>
    <n v="1628534540"/>
    <n v="1627572540"/>
    <s v="Nacion"/>
    <s v="Consolidación productiva del sector minero"/>
    <s v="4. TRANSFORMACIÓN PRODUCTIVA, INTERNACIONALIZACIÓN Y ACCIÓN CLÍMATICA / A. DIVERSIFICACIÓN PRODUCTIVA ASOCIADA A LAS ACTIVIDADES EXTRACTIVAS"/>
  </r>
  <r>
    <x v="3"/>
    <s v="010101"/>
    <x v="32"/>
    <s v="202300000000046"/>
    <x v="2"/>
    <s v="0101"/>
    <s v="1000"/>
    <s v="0004"/>
    <s v="53105C"/>
    <s v="0000"/>
    <n v="11"/>
    <s v="C"/>
    <s v="DESARROLLO DE ESTRATEGIAS PARA LA SOCIALIZACIÓN DE LA INFORMACIÓN LEGISLATIVA DEL SENADO DE LA REPÚBLICA  NACIONAL"/>
    <n v="2000000000"/>
    <n v="0"/>
    <n v="0"/>
    <n v="2000000000"/>
    <n v="1334936538"/>
    <n v="1334936538"/>
    <n v="321103205"/>
    <n v="321103205"/>
    <s v="Nacion"/>
    <s v="Mejoramiento de la eficiencia y la transparencia legislativa"/>
    <s v="5. CONVERGENCIA REGIONAL / C. CALIDAD, EFECTIVIDAD, TRANSPARENCIA Y COHERENCIA DE LAS NORMAS"/>
  </r>
  <r>
    <x v="7"/>
    <s v="240200"/>
    <x v="75"/>
    <s v="202300000000148"/>
    <x v="2"/>
    <s v="2401"/>
    <s v="0600"/>
    <s v="0144"/>
    <s v="51102D"/>
    <s v="0000"/>
    <n v="10"/>
    <s v="C"/>
    <s v="MEJORAMIENTO ,  MANTENIMIENTO Y CONSTRUCCIÓN DE ESTRUCTURAS TIPO PUENTES EN LA RED VIAL PRIMARIA.   NACIONAL"/>
    <n v="0"/>
    <n v="2000000000"/>
    <n v="0"/>
    <n v="2000000000"/>
    <n v="2000000000"/>
    <n v="2000000000"/>
    <n v="0"/>
    <n v="0"/>
    <s v="Nacion"/>
    <s v="Infraestructura red vial primaria"/>
    <s v="5. CONVERGENCIA REGIONAL /D. INTEGRACIÓN DE TERRITORIOS BAJO EL PRINCIPIO DE LA CONECTIVIDAD FÍSICA Y LA MULTIMODALIDAD"/>
  </r>
  <r>
    <x v="12"/>
    <s v="210900"/>
    <x v="187"/>
    <s v="202300000000332"/>
    <x v="2"/>
    <s v="2106"/>
    <s v="1900"/>
    <s v="0012"/>
    <s v="40302A"/>
    <s v="0000"/>
    <n v="20"/>
    <s v="P"/>
    <s v="FORTALECIMIENTO DE LA PLANEACIÓN PARA EL DESARROLLO MINERO RESPONSABLE CON LOS TERRITORIOS EN EL MARCO DE LA TRANSICIÓN ENERGÉTICA A NIVEL   NACIONAL"/>
    <n v="2000000000"/>
    <n v="0"/>
    <n v="0"/>
    <n v="2000000000"/>
    <n v="1984964616"/>
    <n v="1934560535.6500001"/>
    <n v="1934560535.6500001"/>
    <n v="1934560535.6500001"/>
    <s v="Propios"/>
    <s v="Gestión de la información en el sector minero energético"/>
    <s v="4. TRANSFORMACIÓN PRODUCTIVA, INTERNACIONALIZACIÓN Y ACCIÓN CLÍMATICA / A. DIVERSIFICACIÓN PRODUCTIVA ASOCIADA A LAS ACTIVIDADES EXTRACTIVAS"/>
  </r>
  <r>
    <x v="10"/>
    <s v="225723"/>
    <x v="211"/>
    <s v="2018011000053"/>
    <x v="2"/>
    <s v="2202"/>
    <s v="0700"/>
    <s v="0001"/>
    <s v="20203K"/>
    <s v="0000"/>
    <n v="10"/>
    <s v="C"/>
    <s v="APORTES PARA LA FINANCIACIÓN DE LA UNIVERSIDAD DE LOS LLANOS -   NACIONAL"/>
    <n v="2023722517"/>
    <n v="0"/>
    <n v="0"/>
    <n v="2023722517"/>
    <n v="2023722517"/>
    <n v="2023722517"/>
    <n v="2023722517"/>
    <n v="2023722517"/>
    <s v="Nacion"/>
    <s v="Calidad y fomento de la educación superior"/>
    <s v="2. SEGURIDAD HUMANA Y JUSTICIA SOCIAL / K. EDUCACIÓN SUPERIOR COMO UN DERECHO"/>
  </r>
  <r>
    <x v="21"/>
    <s v="330101"/>
    <x v="59"/>
    <m/>
    <x v="0"/>
    <s v="0002"/>
    <s v="0000"/>
    <s v="0000"/>
    <s v=""/>
    <s v="0000"/>
    <n v="16"/>
    <s v="C"/>
    <s v="ADQUISICIÓN DE BIENES  Y SERVICIOS"/>
    <n v="649518597"/>
    <n v="1377543629"/>
    <n v="0"/>
    <n v="2027062226"/>
    <n v="2012957043"/>
    <n v="2010455064"/>
    <n v="2010455064"/>
    <n v="2010455064"/>
    <s v="Nacion"/>
    <s v="Gastos Generales"/>
    <s v="ADQUISICIÓN DE BIENES  Y SERVICIOS"/>
  </r>
  <r>
    <x v="4"/>
    <s v="152000"/>
    <x v="12"/>
    <m/>
    <x v="0"/>
    <s v="0003"/>
    <s v="0004"/>
    <s v="0002"/>
    <s v="0001"/>
    <s v="0000"/>
    <n v="20"/>
    <s v="P"/>
    <s v="MESADAS PENSIONALES (DE PENSIONES)"/>
    <n v="1995000000"/>
    <n v="32081000"/>
    <n v="0"/>
    <n v="2027081000"/>
    <n v="2027078579"/>
    <n v="2027078579"/>
    <n v="2027078579"/>
    <n v="2027078579"/>
    <s v="Propios"/>
    <s v="Transferencias"/>
    <s v="MESADAS PENSIONALES (DE PENSIONES)"/>
  </r>
  <r>
    <x v="5"/>
    <s v="020101"/>
    <x v="48"/>
    <s v="202300000000259"/>
    <x v="2"/>
    <s v="0214"/>
    <s v="1000"/>
    <s v="0003"/>
    <s v="53105A"/>
    <s v="0000"/>
    <n v="11"/>
    <s v="C"/>
    <s v="CONTRIBUCIÓN PARA LA IMPLEMENTACIÓN DE ESTRATEGIAS EN MATERIA DE POLÍTICAS PÚBLICAS DE TRANSPARENCIA Y CORRUPCIÓN A NIVEL  NACIONAL"/>
    <n v="2116977856"/>
    <n v="0"/>
    <n v="89092833"/>
    <n v="2027885023"/>
    <n v="1972143940.6700001"/>
    <n v="1972143940.6700001"/>
    <n v="1913560584.6700001"/>
    <n v="1912210584.6700001"/>
    <s v="Nacion"/>
    <s v="Fortalecimiento de las capacidades de articulación estratégica, modernización, eficiencia administrativa, transparencia y acceso a la información desde el sector Presidencia"/>
    <s v="5. CONVERGENCIA REGIONAL / A. LUCHA CONTRA LA CORRUPCIÓN EN LAS ENTIDADES PÚBLICAS NACIONALES Y TERRITORIALES"/>
  </r>
  <r>
    <x v="2"/>
    <s v="130800"/>
    <x v="109"/>
    <s v="2018011000307"/>
    <x v="2"/>
    <s v="1399"/>
    <s v="1000"/>
    <s v="0004"/>
    <s v="803001"/>
    <s v="0000"/>
    <n v="10"/>
    <s v="C"/>
    <s v="FORTALECIMIENTO DE LA PLATAFORMA TECNOLÓGICA PARA LA PRESTACIÓN DE LOS SERVICIOS DE LA CGN  NACIONAL"/>
    <n v="2600000000"/>
    <n v="0"/>
    <n v="570615547"/>
    <n v="2029384453"/>
    <n v="2006608266.5"/>
    <n v="2006608266.5"/>
    <n v="1796485925"/>
    <n v="1796485925"/>
    <s v="Nacion"/>
    <s v="Fortalecimiento de la gestión y dirección del Sector Hacienda"/>
    <s v="8. ESTABILIDAD MACROECONÓMICA / 1. ADMINISTRACIÓN EFICIENTE DE LOS RECURSOS PÚBLICOS"/>
  </r>
  <r>
    <x v="12"/>
    <s v="210101"/>
    <x v="19"/>
    <s v="202300000000310"/>
    <x v="2"/>
    <s v="2199"/>
    <s v="1900"/>
    <s v="0030"/>
    <s v="53106A"/>
    <s v="0000"/>
    <n v="11"/>
    <s v="C"/>
    <s v="FORTALECIMIENTO DEL MARCO ESTRATÉGICO Y METODOLÓGICO DE LA GENERACIÓN DE VALOR PÚBLICO EN LA TRANSICIÓN ENERGÉTICA JUSTA.  NACIONAL"/>
    <n v="2162961000"/>
    <n v="0"/>
    <n v="130714208"/>
    <n v="2032246792"/>
    <n v="2027484456"/>
    <n v="2007533978"/>
    <n v="2006272906"/>
    <n v="1984374073"/>
    <s v="Nacion"/>
    <s v="Fortalecimiento de la gestión y dirección del Sector Minas y Energía "/>
    <s v="5. CONVERGENCIA REGIONAL / A. CONDICIONES Y CAPACIDADES INSTITUCIONALES, ORGANIZATIVAS E INDIVIDUALES PARA LA PARTICIPACIÓN CIUDADANA"/>
  </r>
  <r>
    <x v="12"/>
    <s v="210900"/>
    <x v="187"/>
    <m/>
    <x v="0"/>
    <s v="0001"/>
    <s v="0001"/>
    <s v="0004"/>
    <s v=""/>
    <s v="0000"/>
    <n v="20"/>
    <s v="P"/>
    <s v="OTROS GASTOS DE PERSONAL - DISTRIBUCIÓN PREVIO CONCEPTO DGPPN"/>
    <n v="2040000000"/>
    <n v="0"/>
    <n v="0"/>
    <n v="2040000000"/>
    <n v="0"/>
    <n v="0"/>
    <n v="0"/>
    <n v="0"/>
    <s v="Propios"/>
    <s v="Gastos de Personal"/>
    <s v="OTROS GASTOS DE PERSONAL - DISTRIBUCIÓN PREVIO CONCEPTO DGPPN"/>
  </r>
  <r>
    <x v="4"/>
    <s v="150104"/>
    <x v="29"/>
    <m/>
    <x v="0"/>
    <s v="0001"/>
    <s v="0002"/>
    <s v="0002"/>
    <s v=""/>
    <s v="0000"/>
    <n v="16"/>
    <s v="S"/>
    <s v="CONTRIBUCIONES INHERENTES A LA NÓMINA"/>
    <n v="2488000000"/>
    <n v="0"/>
    <n v="446918947"/>
    <n v="2041081053"/>
    <n v="1986146184.4200001"/>
    <n v="1986146184.4200001"/>
    <n v="1986146184.4200001"/>
    <n v="1986146184.4200001"/>
    <s v="Nacion"/>
    <s v="Gastos de Personal"/>
    <s v="CONTRIBUCIONES INHERENTES A LA NÓMINA"/>
  </r>
  <r>
    <x v="2"/>
    <s v="130900"/>
    <x v="183"/>
    <m/>
    <x v="0"/>
    <s v="0001"/>
    <s v="0001"/>
    <s v="0002"/>
    <s v=""/>
    <s v="0000"/>
    <n v="21"/>
    <s v="P"/>
    <s v="CONTRIBUCIONES INHERENTES A LA NÓMINA"/>
    <n v="1963000000"/>
    <n v="100000000"/>
    <n v="0"/>
    <n v="2063000000"/>
    <n v="2062389690"/>
    <n v="2062389690"/>
    <n v="2062389690"/>
    <n v="2061534527"/>
    <s v="Propios"/>
    <s v="Gastos de Personal"/>
    <s v="CONTRIBUCIONES INHERENTES A LA NÓMINA"/>
  </r>
  <r>
    <x v="2"/>
    <s v="130101"/>
    <x v="43"/>
    <m/>
    <x v="0"/>
    <s v="0003"/>
    <s v="0003"/>
    <s v="0001"/>
    <s v="0087"/>
    <s v="0000"/>
    <n v="10"/>
    <s v="C"/>
    <s v="COMITÉ AUTÓNOMO DE LA REGLA FISCAL - CARF ART. 61. LEY 2155 DE 2021"/>
    <n v="2190000000"/>
    <n v="0"/>
    <n v="123954000"/>
    <n v="2066046000"/>
    <n v="1779303158"/>
    <n v="1608045569.3"/>
    <n v="1479837119.3"/>
    <n v="1479837119.3"/>
    <s v="Nacion"/>
    <s v="Transferencias"/>
    <s v="COMITÉ AUTÓNOMO DE LA REGLA FISCAL - CARF ART. 61. LEY 2155 de 2021"/>
  </r>
  <r>
    <x v="10"/>
    <s v="224600"/>
    <x v="180"/>
    <s v="202300000000129"/>
    <x v="2"/>
    <s v="2201"/>
    <s v="0700"/>
    <s v="0004"/>
    <s v="20203J"/>
    <s v="0000"/>
    <n v="14"/>
    <s v="C"/>
    <s v="FORTALECIMIENTO DE LOS SISTEMAS DE INFORMACIÓN PARA LA GESTIÓN DEL PROGRAMA DE ALIMENTACIÓN ESCOLAR PAE  NACIONAL"/>
    <n v="2068323280"/>
    <n v="0"/>
    <n v="0"/>
    <n v="2068323280"/>
    <n v="1066754509.74"/>
    <n v="1059162773.6799999"/>
    <n v="1059162773.6799999"/>
    <n v="202289224.94"/>
    <s v="Nacion"/>
    <s v="Calidad, cobertura y fortalecimiento en la educación inicial, preescolar, básica y media"/>
    <s v="2. SEGURIDAD HUMANA Y JUSTICIA SOCIAL / J. POR UN PROGRAMA DE ALIMENTACIÓN ESCOLAR (PAE) MÁS EQUITATIVO, QUE CONTRIBUYA AL BIENESTAR Y LA SEGURIDAD ALIMENTARIA"/>
  </r>
  <r>
    <x v="1"/>
    <s v="110400"/>
    <x v="126"/>
    <s v="202300000000071"/>
    <x v="2"/>
    <s v="1103"/>
    <s v="1002"/>
    <s v="0004"/>
    <s v="51102F"/>
    <s v="0000"/>
    <n v="10"/>
    <s v="C"/>
    <s v="FORTALECIMIENTO DE LA INFRAESTRUCTURA DE LA UAEMC PARA LA ADECUADA PRESTACIÓN DE LOS SERVICIOS MIGRATORIOS EN CONDICIONES DE INCLUSIÓN, SEGURIDAD Y BIENESTAR A NIVEL  NACIONAL"/>
    <n v="3189362305"/>
    <n v="0"/>
    <n v="1119404848"/>
    <n v="2069957457"/>
    <n v="2058258169"/>
    <n v="2027750619"/>
    <n v="1673905795.9200001"/>
    <n v="1673905795.9200001"/>
    <s v="Nacion"/>
    <s v="Política migratoria y servicio al ciudadano"/>
    <s v="5. CONVERGENCIA REGIONAL / F. FRONTERAS HUMANAS PARA LA VIDA, LA INTEGRACIÓN Y EL DESARROLLO"/>
  </r>
  <r>
    <x v="12"/>
    <s v="210900"/>
    <x v="187"/>
    <m/>
    <x v="0"/>
    <s v="0003"/>
    <s v="0003"/>
    <s v="0001"/>
    <s v="0999"/>
    <s v="0000"/>
    <n v="20"/>
    <s v="P"/>
    <s v="OTRAS TRANSFERENCIAS - DISTRIBUCIÓN PREVIO CONCEPTO DGPPN"/>
    <n v="6474340730"/>
    <n v="0"/>
    <n v="4400999503"/>
    <n v="2073341227"/>
    <n v="0"/>
    <n v="0"/>
    <n v="0"/>
    <n v="0"/>
    <s v="Propios"/>
    <s v="Transferencias"/>
    <s v="OTRAS TRANSFERENCIAS - DISTRIBUCIÓN PREVIO CONCEPTO DGPPN"/>
  </r>
  <r>
    <x v="19"/>
    <s v="190101"/>
    <x v="65"/>
    <m/>
    <x v="0"/>
    <s v="0003"/>
    <s v="0004"/>
    <s v="0001"/>
    <s v="0008"/>
    <s v="0000"/>
    <n v="10"/>
    <s v="C"/>
    <s v="CAMPAÑAS CONTROL LEPRA (LEY 148 DE 1961 Y LEY 380 DE 1997) (NO DE PENSIONES)"/>
    <n v="2085126000"/>
    <n v="0"/>
    <n v="0"/>
    <n v="2085126000"/>
    <n v="2085126000"/>
    <n v="2085126000"/>
    <n v="2085126000"/>
    <n v="2085126000"/>
    <s v="Nacion"/>
    <s v="Transferencias"/>
    <s v="CAMPAÑAS CONTROL LEPRA (LEY 148 DE 1961 Y LEY 380 DE 1997) (NO DE PENSIONES)"/>
  </r>
  <r>
    <x v="13"/>
    <s v="321400"/>
    <x v="140"/>
    <m/>
    <x v="0"/>
    <s v="0001"/>
    <s v="0001"/>
    <s v="0001"/>
    <s v=""/>
    <s v="0000"/>
    <n v="10"/>
    <s v="C"/>
    <s v="SALARIO"/>
    <n v="1946750000"/>
    <n v="139000000"/>
    <n v="0"/>
    <n v="2085750000"/>
    <n v="2085750000"/>
    <n v="2085750000"/>
    <n v="2085750000"/>
    <n v="2085750000"/>
    <s v="Nacion"/>
    <s v="Gastos de Personal"/>
    <s v="SALARIO"/>
  </r>
  <r>
    <x v="12"/>
    <s v="210101"/>
    <x v="19"/>
    <s v="202300000000282"/>
    <x v="2"/>
    <s v="2199"/>
    <s v="1900"/>
    <s v="0029"/>
    <s v="53105B"/>
    <s v="0000"/>
    <n v="11"/>
    <s v="C"/>
    <s v="AMPLIACIÓN DE LAS ESTRATEGIAS Y NUEVOS INSTRUMENTOS JURÍDICOS Y JUDICIALES EN EL MARCO DE LAS NUEVAS POLÍTICAS DE GOBIERNO RELACIONADAS CON LA TRANSFORMACIÓN DEL SECTOR MINERO ENERGÉTICO  NACIONAL"/>
    <n v="2090000000"/>
    <n v="0"/>
    <n v="0"/>
    <n v="2090000000"/>
    <n v="2026558554"/>
    <n v="1842575673"/>
    <n v="1790782788"/>
    <n v="1771382788"/>
    <s v="Nacion"/>
    <s v="Fortalecimiento de la gestión y dirección del Sector Minas y Energía "/>
    <s v="5. CONVERGENCIA REGIONAL / B. ENTIDADES PÚBLICAS TERRITORIALES Y NACIONALES FORTALECIDAS"/>
  </r>
  <r>
    <x v="27"/>
    <s v="350101"/>
    <x v="103"/>
    <m/>
    <x v="0"/>
    <s v="0008"/>
    <s v="0004"/>
    <s v="0001"/>
    <s v=""/>
    <s v="0000"/>
    <n v="11"/>
    <s v="S"/>
    <s v="CUOTA DE FISCALIZACIÓN Y AUDITAJE"/>
    <n v="2095017000"/>
    <n v="0"/>
    <n v="0"/>
    <n v="2095017000"/>
    <n v="1780288320"/>
    <n v="1780288320"/>
    <n v="1780288320"/>
    <n v="1780288320"/>
    <s v="Nacion"/>
    <s v="Gastos Generales"/>
    <s v="CUOTA DE FISCALIZACIÓN Y AUDITAJE"/>
  </r>
  <r>
    <x v="13"/>
    <s v="322800"/>
    <x v="130"/>
    <s v="202400000000019"/>
    <x v="2"/>
    <s v="3202"/>
    <s v="0900"/>
    <s v="0027"/>
    <s v="40101A"/>
    <s v="0000"/>
    <n v="16"/>
    <s v="S"/>
    <s v="GENERACIÓN DE ALTERNATIVAS DE PREVENCION Y CONTROL PARA LA RECUPERACION DE LOS RECURSOS NATURALES EN LA JURISDICCION DE CORPOMOJANA,  SUCRE"/>
    <n v="0"/>
    <n v="2097940734"/>
    <n v="0"/>
    <n v="2097940734"/>
    <n v="2097940734"/>
    <n v="2097940200"/>
    <n v="1778815537"/>
    <n v="1778815537"/>
    <s v="Nacion"/>
    <s v="Conservación de la biodiversidad y sus servicios ecosistémicos"/>
    <s v="4. TRANSFORMACIÓN PRODUCTIVA, INTERNACIONALIZACIÓN Y ACCIÓN CLÍMATICA / A. FRENO DE LA DEFORESTACIÓN"/>
  </r>
  <r>
    <x v="12"/>
    <s v="210900"/>
    <x v="187"/>
    <m/>
    <x v="0"/>
    <s v="0001"/>
    <s v="0001"/>
    <s v="0003"/>
    <s v=""/>
    <s v="0000"/>
    <n v="20"/>
    <s v="P"/>
    <s v="REMUNERACIONES NO CONSTITUTIVAS DE FACTOR SALARIAL"/>
    <n v="1924123000"/>
    <n v="175579779"/>
    <n v="0"/>
    <n v="2099702779"/>
    <n v="2099702779"/>
    <n v="1415584472"/>
    <n v="1415584472"/>
    <n v="1415584472"/>
    <s v="Propios"/>
    <s v="Gastos de Personal"/>
    <s v="REMUNERACIONES NO CONSTITUTIVAS DE FACTOR SALARIAL"/>
  </r>
  <r>
    <x v="10"/>
    <s v="224100"/>
    <x v="165"/>
    <s v="202300000000202"/>
    <x v="2"/>
    <s v="2202"/>
    <s v="0700"/>
    <s v="0013"/>
    <s v="20203K"/>
    <s v="0000"/>
    <n v="10"/>
    <s v="C"/>
    <s v="CONSTRUCCIÓN REMODELACIÓN Y ADECUACIÓN DE LA INFRAESTRUCTURA FÍSICA DEL CAMPUS DEL INSTITUTO TOLIMENSE DE FORMACIÓN TÉCNICA PROFESIONAL &quot;ITFIP&quot; DE  ESPINAL"/>
    <n v="1400000000"/>
    <n v="700000000"/>
    <n v="0"/>
    <n v="2100000000"/>
    <n v="2098648888"/>
    <n v="2096600582"/>
    <n v="626637497"/>
    <n v="626637497"/>
    <s v="Nacion"/>
    <s v="Calidad y fomento de la educación superior"/>
    <s v="2. SEGURIDAD HUMANA Y JUSTICIA SOCIAL / K. EDUCACIÓN SUPERIOR COMO UN DERECHO"/>
  </r>
  <r>
    <x v="12"/>
    <s v="211200"/>
    <x v="118"/>
    <m/>
    <x v="0"/>
    <s v="0001"/>
    <s v="0001"/>
    <s v="0004"/>
    <s v=""/>
    <s v="0000"/>
    <n v="20"/>
    <s v="P"/>
    <s v="OTROS GASTOS DE PERSONAL - DISTRIBUCIÓN PREVIO CONCEPTO DGPPN"/>
    <n v="3675900000"/>
    <n v="0"/>
    <n v="1574200000"/>
    <n v="2101700000"/>
    <n v="0"/>
    <n v="0"/>
    <n v="0"/>
    <n v="0"/>
    <s v="Propios"/>
    <s v="Gastos de Personal"/>
    <s v="OTROS GASTOS DE PERSONAL - DISTRIBUCIÓN PREVIO CONCEPTO DGPPN"/>
  </r>
  <r>
    <x v="0"/>
    <s v="170200"/>
    <x v="47"/>
    <m/>
    <x v="0"/>
    <s v="0008"/>
    <s v="0001"/>
    <s v="0000"/>
    <s v=""/>
    <s v="0000"/>
    <n v="20"/>
    <s v="P"/>
    <s v="IMPUESTOS"/>
    <n v="3572828000"/>
    <n v="0"/>
    <n v="1464062929"/>
    <n v="2108765071"/>
    <n v="2108765071"/>
    <n v="2093306190"/>
    <n v="2093306190"/>
    <n v="2093135877"/>
    <s v="Propios"/>
    <s v="Gastos Generales"/>
    <s v="IMPUESTOS"/>
  </r>
  <r>
    <x v="27"/>
    <s v="350102"/>
    <x v="97"/>
    <s v="2018011000279"/>
    <x v="2"/>
    <s v="3501"/>
    <s v="0200"/>
    <s v="0002"/>
    <s v="40401B"/>
    <s v="0000"/>
    <n v="15"/>
    <s v="C"/>
    <s v="FORTALECIMIENTO DE LOS SERVICIOS BRINDADOS A LOS USUARIOS DE COMERCIO EXTERIOR A NIVEL  NACIONAL"/>
    <n v="0"/>
    <n v="2110338000"/>
    <n v="0"/>
    <n v="2110338000"/>
    <n v="1303929517.4100001"/>
    <n v="1303929517.4100001"/>
    <n v="1299828399.4100001"/>
    <n v="1299828399.4100001"/>
    <s v="Nacion"/>
    <s v="Internacionalización de la economía"/>
    <s v="4. TRANSFORMACIÓN PRODUCTIVA, INTERNACIONALIZACIÓN Y ACCIÓN CLÍMATICA / B. TRANSFORMACIÓN PARA LA DIVERSIFICACIÓN PRODUCTIVA Y EXPORTADORA"/>
  </r>
  <r>
    <x v="1"/>
    <s v="110200"/>
    <x v="31"/>
    <s v="2021011000101"/>
    <x v="2"/>
    <s v="1103"/>
    <s v="1002"/>
    <s v="0007"/>
    <s v="703010"/>
    <s v="0000"/>
    <n v="10"/>
    <s v="C"/>
    <s v="IMPLEMENTACION DE MEDIDAS DE ATENCION Y REPARACION INTEGRAL A VICTIMAS EN EL EXTERIOR EN EL MARCO DE COMPETENCIAS DEL MINISTERIO DE RELACIONES EXTERIORES  NACIONAL"/>
    <n v="2121800000"/>
    <n v="0"/>
    <n v="0"/>
    <n v="2121800000"/>
    <n v="1414673295.27"/>
    <n v="1414673295.27"/>
    <n v="1414673295.27"/>
    <n v="1414673295.27"/>
    <s v="Nacion"/>
    <s v="Política migratoria y servicio al ciudadano"/>
    <s v="7. ACTORES DIFERENCIALES PARA EL CAMBIO / 1. REPARACIÓN TRANSFORMADORA"/>
  </r>
  <r>
    <x v="31"/>
    <s v="460300"/>
    <x v="156"/>
    <s v="202300000000216"/>
    <x v="2"/>
    <s v="4699"/>
    <s v="1500"/>
    <s v="0001"/>
    <s v="707010"/>
    <s v="0000"/>
    <n v="10"/>
    <s v="C"/>
    <s v="FORTALECIMIENTO DE LA GESTIÓN INSTITUCIONAL DEL INSOR PARA LA CONSECUCIÓN DE OBJETIVOS  NACIONAL"/>
    <n v="2434577498"/>
    <n v="0"/>
    <n v="308427145"/>
    <n v="2126150353"/>
    <n v="2092959692.6800001"/>
    <n v="2091113474.6800001"/>
    <n v="2086384127.4300001"/>
    <n v="2024530180.4300001"/>
    <s v="Nacion"/>
    <e v="#N/A"/>
    <s v="7. ACTORES DIFERENCIALES PARA EL CAMBIO / 1. UNA GOBERNANZA SÓLIDA PARA POTENCIAR LA GARANTÍA DE DERECHOS DE LA POBLACIÓN CON DISCAPACIDAD"/>
  </r>
  <r>
    <x v="31"/>
    <s v="460300"/>
    <x v="156"/>
    <s v="202300000000211"/>
    <x v="2"/>
    <s v="4601"/>
    <s v="1500"/>
    <s v="0002"/>
    <s v="707010"/>
    <s v="0000"/>
    <n v="10"/>
    <s v="C"/>
    <s v="MEJORAMIENTO DE LAS CONDICIONES EDUCATIVAS PARA EL GOCE EFECTIVO DEL DERECHO A LA EDUCACIÓN INCLUSIVA DE LA POBLACIÓN SORDA  NACIONAL"/>
    <n v="2185594752"/>
    <n v="0"/>
    <n v="59193493"/>
    <n v="2126401259"/>
    <n v="2125693505"/>
    <n v="2125693505"/>
    <n v="2109253642"/>
    <n v="2105349142"/>
    <s v="Nacion"/>
    <e v="#N/A"/>
    <s v="7. ACTORES DIFERENCIALES PARA EL CAMBIO / 1. UNA GOBERNANZA SÓLIDA PARA POTENCIAR LA GARANTÍA DE DERECHOS DE LA POBLACIÓN CON DISCAPACIDAD"/>
  </r>
  <r>
    <x v="13"/>
    <s v="322700"/>
    <x v="127"/>
    <m/>
    <x v="0"/>
    <s v="0001"/>
    <s v="0001"/>
    <s v="0001"/>
    <s v=""/>
    <s v="0000"/>
    <n v="10"/>
    <s v="C"/>
    <s v="SALARIO"/>
    <n v="2127347000"/>
    <n v="0"/>
    <n v="0"/>
    <n v="2127347000"/>
    <n v="2127347000"/>
    <n v="2127347000"/>
    <n v="2127347000"/>
    <n v="2127347000"/>
    <s v="Nacion"/>
    <s v="Gastos de Personal"/>
    <s v="SALARIO"/>
  </r>
  <r>
    <x v="0"/>
    <s v="171800"/>
    <x v="49"/>
    <m/>
    <x v="0"/>
    <s v="0001"/>
    <s v="0001"/>
    <s v="0003"/>
    <s v=""/>
    <s v="0000"/>
    <n v="10"/>
    <s v="C"/>
    <s v="REMUNERACIONES NO CONSTITUTIVAS DE FACTOR SALARIAL"/>
    <n v="2130371000"/>
    <n v="0"/>
    <n v="0"/>
    <n v="2130371000"/>
    <n v="2130371000"/>
    <n v="1643134656"/>
    <n v="1643134656"/>
    <n v="1643134656"/>
    <s v="Nacion"/>
    <s v="Gastos de Personal"/>
    <s v="REMUNERACIONES NO CONSTITUTIVAS DE FACTOR SALARIAL"/>
  </r>
  <r>
    <x v="4"/>
    <s v="150104"/>
    <x v="29"/>
    <s v="2018011000294"/>
    <x v="2"/>
    <s v="1502"/>
    <s v="0100"/>
    <s v="0029"/>
    <s v="20107B"/>
    <s v="0000"/>
    <n v="11"/>
    <s v="C"/>
    <s v="FORTALECIMIENTO DEL COMPONENTE DE FUERZAS ESPECIALES NAVALES A NIVEL  NACIONAL"/>
    <n v="2140000000"/>
    <n v="0"/>
    <n v="0"/>
    <n v="2140000000"/>
    <n v="2139497842.25"/>
    <n v="2139497842.25"/>
    <n v="517190318.47000003"/>
    <n v="517190318.47000003"/>
    <s v="Nacion"/>
    <s v="Capacidades de las Fuerzas Militares en seguridad pública y defensa en el territorio nacional"/>
    <s v="2. SEGURIDAD HUMANA Y JUSTICIA SOCIAL / B. CAPACIDADES ESTRATÉGICAS PARA SALVAGUARDAR LOS INTERESES NACIONALES"/>
  </r>
  <r>
    <x v="13"/>
    <s v="322400"/>
    <x v="121"/>
    <m/>
    <x v="0"/>
    <s v="0001"/>
    <s v="0001"/>
    <s v="0001"/>
    <s v=""/>
    <s v="0000"/>
    <n v="10"/>
    <s v="C"/>
    <s v="SALARIO"/>
    <n v="2141101600"/>
    <n v="0"/>
    <n v="0"/>
    <n v="2141101600"/>
    <n v="2140822150"/>
    <n v="2140822150"/>
    <n v="2140822150"/>
    <n v="2140822150"/>
    <s v="Nacion"/>
    <s v="Gastos de Personal"/>
    <s v="SALARIO"/>
  </r>
  <r>
    <x v="4"/>
    <s v="150102"/>
    <x v="66"/>
    <s v="2018011000583"/>
    <x v="2"/>
    <s v="1502"/>
    <s v="0100"/>
    <s v="0013"/>
    <s v="20107B"/>
    <s v="0000"/>
    <n v="11"/>
    <s v="C"/>
    <s v="FORTALECIMIENTO DE LAS CAPACIDADES DE CIBERDEFENSA Y CIBERSEGURIDAD DEL COMANDO GENERAL DE LAS FF.MM  NACIONAL"/>
    <n v="6900000000"/>
    <n v="0"/>
    <n v="4749580875"/>
    <n v="2150419125"/>
    <n v="2150419125"/>
    <n v="2150419125"/>
    <n v="1854420664.4400001"/>
    <n v="1854420664.4400001"/>
    <s v="Nacion"/>
    <s v="Capacidades de las Fuerzas Militares en seguridad pública y defensa en el territorio nacional"/>
    <s v="2. SEGURIDAD HUMANA Y JUSTICIA SOCIAL / B. CAPACIDADES ESTRATÉGICAS PARA SALVAGUARDAR LOS INTERESES NACIONALES"/>
  </r>
  <r>
    <x v="0"/>
    <s v="171800"/>
    <x v="49"/>
    <s v="202300000000120"/>
    <x v="2"/>
    <s v="1799"/>
    <s v="1100"/>
    <s v="0014"/>
    <s v="53105B"/>
    <s v="0000"/>
    <n v="10"/>
    <s v="C"/>
    <s v="FORTALECIMIENTO DE LA GESTIÓN DOCUMENTAL DE LA AGENCIA DE DESARROLLO RURAL EL TERRITORIO   NACIONAL"/>
    <n v="3265046376"/>
    <n v="0"/>
    <n v="1102178530"/>
    <n v="2162867846"/>
    <n v="2155895079"/>
    <n v="2149934036"/>
    <n v="1907159872"/>
    <n v="1907159872"/>
    <s v="Nacion"/>
    <s v="Fortalecimiento de la gestión y dirección del Sector Agropecuario"/>
    <s v="5. CONVERGENCIA REGIONAL / B. ENTIDADES PÚBLICAS TERRITORIALES Y NACIONALES FORTALECIDAS"/>
  </r>
  <r>
    <x v="15"/>
    <s v="250200"/>
    <x v="71"/>
    <m/>
    <x v="0"/>
    <s v="0008"/>
    <s v="0004"/>
    <s v="0001"/>
    <s v=""/>
    <s v="0000"/>
    <n v="11"/>
    <s v="S"/>
    <s v="CUOTA DE FISCALIZACIÓN Y AUDITAJE"/>
    <n v="2170000000"/>
    <n v="0"/>
    <n v="0"/>
    <n v="2170000000"/>
    <n v="2170000000"/>
    <n v="2170000000"/>
    <n v="2170000000"/>
    <n v="2170000000"/>
    <s v="Nacion"/>
    <s v="Gastos Generales"/>
    <s v="CUOTA DE FISCALIZACIÓN Y AUDITAJE"/>
  </r>
  <r>
    <x v="7"/>
    <s v="241700"/>
    <x v="112"/>
    <m/>
    <x v="0"/>
    <s v="0001"/>
    <s v="0001"/>
    <s v="0004"/>
    <s v=""/>
    <s v="0000"/>
    <n v="20"/>
    <s v="P"/>
    <s v="OTROS GASTOS DE PERSONAL - DISTRIBUCIÓN PREVIO CONCEPTO DGPPN"/>
    <n v="3044092000"/>
    <n v="0"/>
    <n v="872762413"/>
    <n v="2171329587"/>
    <n v="0"/>
    <n v="0"/>
    <n v="0"/>
    <n v="0"/>
    <s v="Propios"/>
    <s v="Gastos de Personal"/>
    <s v="OTROS GASTOS DE PERSONAL - DISTRIBUCIÓN PREVIO CONCEPTO DGPPN"/>
  </r>
  <r>
    <x v="24"/>
    <s v="370101"/>
    <x v="64"/>
    <s v="202300000000032"/>
    <x v="2"/>
    <s v="3799"/>
    <s v="1000"/>
    <s v="0016"/>
    <s v="53105B"/>
    <s v="0000"/>
    <n v="10"/>
    <s v="C"/>
    <s v="FORTALECIMIENTO DEL SISTEMA INTEGRADO DE GESTIÓN DEL MINISTERIO DEL INTERIOR EN EL TERRITORIO  NACIONAL"/>
    <n v="2500000000"/>
    <n v="0"/>
    <n v="317674483"/>
    <n v="2182325517"/>
    <n v="2131601018.28"/>
    <n v="2127890195.6199999"/>
    <n v="2057896493.6700001"/>
    <n v="2038896493.6700001"/>
    <s v="Nacion"/>
    <s v="Fortalecimiento de la gestión y dirección del Sector Interior"/>
    <s v="5. CONVERGENCIA REGIONAL / B. ENTIDADES PÚBLICAS TERRITORIALES Y NACIONALES FORTALECIDAS"/>
  </r>
  <r>
    <x v="15"/>
    <s v="250101"/>
    <x v="83"/>
    <m/>
    <x v="0"/>
    <s v="0008"/>
    <s v="0005"/>
    <s v="0000"/>
    <s v=""/>
    <s v="0000"/>
    <n v="10"/>
    <s v="C"/>
    <s v="MULTAS, SANCIONES E INTERESES DE MORA"/>
    <n v="2185000000"/>
    <n v="0"/>
    <n v="0"/>
    <n v="2185000000"/>
    <n v="2004037191"/>
    <n v="2004037191"/>
    <n v="2004037191"/>
    <n v="2004037191"/>
    <s v="Nacion"/>
    <s v="Gastos Generales"/>
    <s v="MULTAS, SANCIONES E INTERESES DE MORA"/>
  </r>
  <r>
    <x v="13"/>
    <s v="323800"/>
    <x v="115"/>
    <m/>
    <x v="0"/>
    <s v="0001"/>
    <s v="0001"/>
    <s v="0001"/>
    <s v=""/>
    <s v="0000"/>
    <n v="10"/>
    <s v="C"/>
    <s v="SALARIO"/>
    <n v="2185689000"/>
    <n v="0"/>
    <n v="0"/>
    <n v="2185689000"/>
    <n v="2185689000"/>
    <n v="2185689000"/>
    <n v="2185689000"/>
    <n v="2185689000"/>
    <s v="Nacion"/>
    <s v="Gastos de Personal"/>
    <s v="SALARIO"/>
  </r>
  <r>
    <x v="12"/>
    <s v="210300"/>
    <x v="99"/>
    <s v="202300000000274"/>
    <x v="2"/>
    <s v="2106"/>
    <s v="1900"/>
    <s v="0019"/>
    <s v="40302A"/>
    <s v="0000"/>
    <n v="21"/>
    <s v="P"/>
    <s v="FORTALECIMIENTO DEL CONOCIMIENTO GEOCIENTÍFICO A ESCALAS MENORES DE 1:100.000 EN EL TERRITORIO COLOMBIANO  NACIONAL"/>
    <n v="2191503938"/>
    <n v="0"/>
    <n v="0"/>
    <n v="2191503938"/>
    <n v="2166317912.8800001"/>
    <n v="2166317912.8800001"/>
    <n v="2150012304.8800001"/>
    <n v="2076602832"/>
    <s v="Propios"/>
    <s v="Gestión de la información en el sector minero energético"/>
    <s v="4. TRANSFORMACIÓN PRODUCTIVA, INTERNACIONALIZACIÓN Y ACCIÓN CLÍMATICA / A. DIVERSIFICACIÓN PRODUCTIVA ASOCIADA A LAS ACTIVIDADES EXTRACTIVAS"/>
  </r>
  <r>
    <x v="30"/>
    <s v="430101"/>
    <x v="94"/>
    <m/>
    <x v="0"/>
    <s v="0008"/>
    <s v="0004"/>
    <s v="0001"/>
    <s v=""/>
    <s v="0000"/>
    <n v="11"/>
    <s v="S"/>
    <s v="CUOTA DE FISCALIZACIÓN Y AUDITAJE"/>
    <n v="2194229800"/>
    <n v="0"/>
    <n v="0"/>
    <n v="2194229800"/>
    <n v="2194229800"/>
    <n v="2194229800"/>
    <n v="2194229800"/>
    <n v="2194229800"/>
    <s v="Nacion"/>
    <s v="Gastos Generales"/>
    <s v="CUOTA DE FISCALIZACIÓN Y AUDITAJE"/>
  </r>
  <r>
    <x v="19"/>
    <s v="190300"/>
    <x v="128"/>
    <s v="2018011000083"/>
    <x v="2"/>
    <s v="1901"/>
    <s v="0300"/>
    <s v="0016"/>
    <s v="20201C"/>
    <s v="0000"/>
    <n v="10"/>
    <s v="C"/>
    <s v="FORTALECIMIENTO DE LA COORDINACIÓN DE LAS  REDES DE BANCOS DE SANGRE Y DE  DONACIÓN Y TRASPLANTES  NACIONAL"/>
    <n v="2206737717"/>
    <n v="0"/>
    <n v="10000000"/>
    <n v="2196737717"/>
    <n v="2169873498"/>
    <n v="2091313310"/>
    <n v="1374347519"/>
    <n v="1374347519"/>
    <s v="Nacion"/>
    <s v="Salud pública y prestación de servicios  "/>
    <s v="2. SEGURIDAD HUMANA Y JUSTICIA SOCIAL / C. MÁS GOBERNANZA Y GOBERNABILIDAD, MEJORES SISTEMAS DE INFORMACIÓN EN SALUD"/>
  </r>
  <r>
    <x v="13"/>
    <s v="323900"/>
    <x v="133"/>
    <m/>
    <x v="0"/>
    <s v="0001"/>
    <s v="0001"/>
    <s v="0001"/>
    <s v=""/>
    <s v="0000"/>
    <n v="10"/>
    <s v="C"/>
    <s v="SALARIO"/>
    <n v="2199557800"/>
    <n v="0"/>
    <n v="0"/>
    <n v="2199557800"/>
    <n v="2199557800"/>
    <n v="2199557800"/>
    <n v="2077069432"/>
    <n v="2077069432"/>
    <s v="Nacion"/>
    <s v="Gastos de Personal"/>
    <s v="SALARIO"/>
  </r>
  <r>
    <x v="12"/>
    <s v="210300"/>
    <x v="99"/>
    <s v="202300000000049"/>
    <x v="2"/>
    <s v="2106"/>
    <s v="1900"/>
    <s v="0022"/>
    <s v="10101B"/>
    <s v="0000"/>
    <n v="21"/>
    <s v="P"/>
    <s v="INVESTIGACIÓN GEOCIENTIFICA SOBRE AMENAZAS Y RIESGOS GEOLÓGICOS PARA COLOMBIA  NACIONAL"/>
    <n v="2200000000"/>
    <n v="0"/>
    <n v="0"/>
    <n v="2200000000"/>
    <n v="2168955044.8600001"/>
    <n v="2136110856"/>
    <n v="2134970923"/>
    <n v="2125527167"/>
    <s v="Propios"/>
    <s v="Gestión de la información en el sector minero energético"/>
    <s v="1. ORDENAMIENTO DEL TERRITORIO ALREDEDOR DEL AGUA Y JUSTICIA AMBIENTAL / B. DEMOCRATIZACIÓN DEL CONOCIMIENTO, LA INFORMACIÓN AMBIENTAL Y DE RIESGO DE DESASTRES"/>
  </r>
  <r>
    <x v="13"/>
    <s v="321600"/>
    <x v="137"/>
    <m/>
    <x v="0"/>
    <s v="0001"/>
    <s v="0001"/>
    <s v="0001"/>
    <s v=""/>
    <s v="0000"/>
    <n v="10"/>
    <s v="C"/>
    <s v="SALARIO"/>
    <n v="2204028000"/>
    <n v="0"/>
    <n v="0"/>
    <n v="2204028000"/>
    <n v="2204028000"/>
    <n v="2204028000"/>
    <n v="2204028000"/>
    <n v="2204028000"/>
    <s v="Nacion"/>
    <s v="Gastos de Personal"/>
    <s v="SALARIO"/>
  </r>
  <r>
    <x v="12"/>
    <s v="210113"/>
    <x v="176"/>
    <m/>
    <x v="0"/>
    <s v="0003"/>
    <s v="0003"/>
    <s v="0004"/>
    <s v="0063"/>
    <s v="0000"/>
    <n v="16"/>
    <s v="S"/>
    <s v="FONDO EMPRESARIAL - LEY 812 DE 2003"/>
    <n v="2206593000"/>
    <n v="0"/>
    <n v="0"/>
    <n v="2206593000"/>
    <n v="2206593000"/>
    <n v="2206593000"/>
    <n v="2206593000"/>
    <n v="2206593000"/>
    <s v="Nacion"/>
    <s v="Transferencias"/>
    <s v="FONDO EMPRESARIAL - LEY 812 DE 2003"/>
  </r>
  <r>
    <x v="4"/>
    <s v="151100"/>
    <x v="81"/>
    <m/>
    <x v="0"/>
    <s v="0003"/>
    <s v="0004"/>
    <s v="0002"/>
    <s v="0001"/>
    <s v="0000"/>
    <n v="20"/>
    <s v="P"/>
    <s v="MESADAS PENSIONALES (DE PENSIONES)"/>
    <n v="2129000000"/>
    <n v="80000000"/>
    <n v="0"/>
    <n v="2209000000"/>
    <n v="2203953618"/>
    <n v="2203953618"/>
    <n v="2203953618"/>
    <n v="2203953618"/>
    <s v="Propios"/>
    <s v="Transferencias"/>
    <s v="MESADAS PENSIONALES (DE PENSIONES)"/>
  </r>
  <r>
    <x v="31"/>
    <s v="460300"/>
    <x v="156"/>
    <s v="202300000000128"/>
    <x v="2"/>
    <s v="4601"/>
    <s v="1500"/>
    <s v="0001"/>
    <s v="707010"/>
    <s v="0000"/>
    <n v="10"/>
    <s v="C"/>
    <s v="MEJORAMIENTO DE HERRAMIENTAS Y ORIENTACIONES PARA EL ACCESO AL GOCE EFECTIVO DE DERECHOS DE LA POBLACIÓN SORDA  NACIONAL"/>
    <n v="2541146301"/>
    <n v="0"/>
    <n v="331698847"/>
    <n v="2209447454"/>
    <n v="2180757856.5"/>
    <n v="2175794728"/>
    <n v="2175794728"/>
    <n v="2169494728"/>
    <s v="Nacion"/>
    <e v="#N/A"/>
    <s v="7. ACTORES DIFERENCIALES PARA EL CAMBIO / 1. UNA GOBERNANZA SÓLIDA PARA POTENCIAR LA GARANTÍA DE DERECHOS DE LA POBLACIÓN CON DISCAPACIDAD"/>
  </r>
  <r>
    <x v="10"/>
    <s v="223900"/>
    <x v="69"/>
    <s v="202300000000212"/>
    <x v="2"/>
    <s v="2202"/>
    <s v="0700"/>
    <s v="0012"/>
    <s v="20203K"/>
    <s v="0000"/>
    <n v="21"/>
    <s v="P"/>
    <s v="MEJORAMIENTO DE LAS CONDICIONES INSTITUCIONALES DE CALIDAD EN EL DESARROLLO DE LOS PROCESOS ACADÉMICOS EN EL INSTITUTO NACIONAL DE FORMACIÓN TÉCNICA PROFESIONAL DE  SAN JUAN DEL CESAR"/>
    <n v="2211900000"/>
    <n v="0"/>
    <n v="0"/>
    <n v="2211900000"/>
    <n v="2211751254.7600002"/>
    <n v="2211751254.7600002"/>
    <n v="2074568788"/>
    <n v="2074568788"/>
    <s v="Propios"/>
    <s v="Calidad y fomento de la educación superior"/>
    <s v="2. SEGURIDAD HUMANA Y JUSTICIA SOCIAL / K. EDUCACIÓN SUPERIOR COMO UN DERECHO"/>
  </r>
  <r>
    <x v="5"/>
    <s v="021300"/>
    <x v="67"/>
    <s v="2017011000131"/>
    <x v="2"/>
    <s v="0209"/>
    <s v="1000"/>
    <s v="0004"/>
    <s v="51101B"/>
    <s v="0000"/>
    <n v="21"/>
    <s v="P"/>
    <s v="DESARROLLO Y FORMULACIÓN DE PROYECTOS ESTRATÉGICOS DE RENOVACIÓN Y DESARROLLO URBANO EN MUNICIPIOS Y DISTRITOS DE COLOMBIA  NACIONAL"/>
    <n v="2212713347"/>
    <n v="0"/>
    <n v="0"/>
    <n v="2212713347"/>
    <n v="2212620204.5"/>
    <n v="2212620204.5"/>
    <n v="2212620204.5"/>
    <n v="2212257466.5"/>
    <s v="Propios"/>
    <s v="Fortalecimiento de la infraestructura física de las entidades del Estado del nivel Nacional desde el Sector Presidencia"/>
    <s v="5. CONVERGENCIA REGIONAL / B. REVITALIZACIÓN EN LOS PROCESOS DE TRANSFORMACIÓN Y APROVECHAMIENTO DE LA CIUDAD CONSTRUIDA"/>
  </r>
  <r>
    <x v="13"/>
    <s v="323100"/>
    <x v="116"/>
    <m/>
    <x v="0"/>
    <s v="0001"/>
    <s v="0001"/>
    <s v="0001"/>
    <s v=""/>
    <s v="0000"/>
    <n v="10"/>
    <s v="C"/>
    <s v="SALARIO"/>
    <n v="2216634000"/>
    <n v="0"/>
    <n v="0"/>
    <n v="2216634000"/>
    <n v="2180391429"/>
    <n v="2180391429"/>
    <n v="2179640843"/>
    <n v="2179640843"/>
    <s v="Nacion"/>
    <s v="Gastos de Personal"/>
    <s v="SALARIO"/>
  </r>
  <r>
    <x v="0"/>
    <s v="171800"/>
    <x v="49"/>
    <s v="2022011000027"/>
    <x v="2"/>
    <s v="1709"/>
    <s v="1100"/>
    <s v="0007"/>
    <s v="30101B"/>
    <s v="0000"/>
    <n v="21"/>
    <s v="P"/>
    <s v="IMPLEMENTACION DEL FONDO NACIONAL DE ADECUACION DE TIERRAS - FONAT A NIVEL  NACIONAL"/>
    <n v="2217907263"/>
    <n v="0"/>
    <n v="0"/>
    <n v="2217907263"/>
    <n v="2217907263"/>
    <n v="2217907263"/>
    <n v="0"/>
    <n v="0"/>
    <s v="Propios"/>
    <s v="Infraestructura productiva y comercialización"/>
    <s v="3. DERECHO HUMANO A LA ALIMENTACIÓN / B. PROVEER ACCESO A FACTORES PRODUCTIVOS EN FORMA OPORTUNA Y SIMULTÁNEA"/>
  </r>
  <r>
    <x v="7"/>
    <s v="240101"/>
    <x v="82"/>
    <s v="2019011000151"/>
    <x v="2"/>
    <s v="2499"/>
    <s v="0600"/>
    <s v="0026"/>
    <s v="51102D"/>
    <s v="0000"/>
    <n v="11"/>
    <s v="C"/>
    <s v="FORTALECIMIENTO DE LA PRODUCCIÓN Y COBERTURA DE LA DIVULGACIÓN DE LAS POLÍTICAS Y GESTIÓN DEL SECTOR TRANSPORTE A SUS PÚBLICOS DE INTERÉS  NACIONAL"/>
    <n v="2300000000"/>
    <n v="0"/>
    <n v="81864687"/>
    <n v="2218135313"/>
    <n v="2216385312.2199998"/>
    <n v="2214349383.2199998"/>
    <n v="2121396099.22"/>
    <n v="2121396099.22"/>
    <s v="Nacion"/>
    <s v="Fortalecimiento de la gestión y dirección del Sector Transporte"/>
    <s v="5. CONVERGENCIA REGIONAL / D. INTEGRACIÓN DE TERRITORIOS BAJO EL PRINCIPIO DE LA CONECTIVIDAD FÍSICA Y LA MULTIMODALIDAD"/>
  </r>
  <r>
    <x v="13"/>
    <s v="323000"/>
    <x v="148"/>
    <m/>
    <x v="0"/>
    <s v="0001"/>
    <s v="0001"/>
    <s v="0001"/>
    <s v=""/>
    <s v="0000"/>
    <n v="10"/>
    <s v="C"/>
    <s v="SALARIO"/>
    <n v="2219043200"/>
    <n v="0"/>
    <n v="0"/>
    <n v="2219043200"/>
    <n v="2219043200"/>
    <n v="2219043200"/>
    <n v="2219043200"/>
    <n v="2219043200"/>
    <s v="Nacion"/>
    <s v="Gastos de Personal"/>
    <s v="SALARIO"/>
  </r>
  <r>
    <x v="0"/>
    <s v="171700"/>
    <x v="62"/>
    <s v="202300000000468"/>
    <x v="2"/>
    <s v="1704"/>
    <s v="1100"/>
    <s v="0025"/>
    <s v="10106A"/>
    <s v="0000"/>
    <n v="21"/>
    <s v="P"/>
    <s v="FORTALECIMIENTO DEL PROGRAMA DE REFORMA AGRARIA Y REFORMA RURAL INTEGRAL  NACIONAL"/>
    <n v="2219237398"/>
    <n v="0"/>
    <n v="0"/>
    <n v="2219237398"/>
    <n v="2119237398"/>
    <n v="613474000"/>
    <n v="0"/>
    <n v="0"/>
    <s v="Propios"/>
    <s v="Ordenamiento social y uso productivo del territorio rural"/>
    <s v="1. ORDENAMIENTO DEL TERRITORIO ALREDEDOR DEL AGUA Y JUSTICIA AMBIENTAL / A. ACCESO Y FORMALIZACIÓN DE LA PROPIEDAD"/>
  </r>
  <r>
    <x v="7"/>
    <s v="241300"/>
    <x v="9"/>
    <s v="2019011000110"/>
    <x v="2"/>
    <s v="2403"/>
    <s v="0600"/>
    <s v="0004"/>
    <s v="52104E"/>
    <s v="0000"/>
    <n v="10"/>
    <s v="C"/>
    <s v="CONTROL Y SEGUIMIENTO A LA OPERACIÒN DE LOS AEROPUERTOS CONCESIONADOS  NACIONAL"/>
    <n v="2634524599"/>
    <n v="0"/>
    <n v="415072421"/>
    <n v="2219452178"/>
    <n v="2127836344.6500001"/>
    <n v="2127836344.6500001"/>
    <n v="2015824342.4400001"/>
    <n v="2015810982.4400001"/>
    <s v="Nacion"/>
    <s v="Infraestructura y servicios de transporte aéreo"/>
    <s v="5. CONVERGENCIA REGIONAL / E. INFRAESTRUCTURA Y SERVICIOS LOGÍSTICOS"/>
  </r>
  <r>
    <x v="4"/>
    <s v="150300"/>
    <x v="26"/>
    <m/>
    <x v="0"/>
    <s v="0001"/>
    <s v="0001"/>
    <s v="0002"/>
    <s v=""/>
    <s v="0000"/>
    <n v="20"/>
    <s v="P"/>
    <s v="CONTRIBUCIONES INHERENTES A LA NÓMINA"/>
    <n v="2226000000"/>
    <n v="0"/>
    <n v="0"/>
    <n v="2226000000"/>
    <n v="1938823300"/>
    <n v="1938823300"/>
    <n v="1938823300"/>
    <n v="1938823300"/>
    <s v="Propios"/>
    <s v="Gastos de Personal"/>
    <s v="CONTRIBUCIONES INHERENTES A LA NÓMINA"/>
  </r>
  <r>
    <x v="4"/>
    <s v="150700"/>
    <x v="158"/>
    <m/>
    <x v="0"/>
    <s v="0002"/>
    <s v="0000"/>
    <s v="0000"/>
    <s v=""/>
    <s v="0000"/>
    <n v="21"/>
    <s v="P"/>
    <s v="ADQUISICIÓN DE BIENES  Y SERVICIOS"/>
    <n v="0"/>
    <n v="2240000000"/>
    <n v="0"/>
    <n v="2240000000"/>
    <n v="1869786630.77"/>
    <n v="1869786630.77"/>
    <n v="1869786630.77"/>
    <n v="1836892954.5799999"/>
    <s v="Propios"/>
    <s v="Gastos Generales"/>
    <s v="ADQUISICIÓN DE BIENES  Y SERVICIOS"/>
  </r>
  <r>
    <x v="9"/>
    <s v="290101"/>
    <x v="54"/>
    <m/>
    <x v="0"/>
    <s v="0003"/>
    <s v="0003"/>
    <s v="0001"/>
    <s v="0009"/>
    <s v="0000"/>
    <n v="10"/>
    <s v="C"/>
    <s v="PROGRAMA DE PROTECCIÓN A PERSONAS QUE SE ENCUENTRAN EN SITUACIÓN DE RIESGO CONTRA SU VIDA, INTEGRIDAD, SEGURIDAD O LIBERTAD, POR CAUSAS RELACIONADAS CON LA VIOLENCIA EN COLOMBIA"/>
    <n v="2242000000"/>
    <n v="0"/>
    <n v="0"/>
    <n v="2242000000"/>
    <n v="1877907983.2"/>
    <n v="1877907983.2"/>
    <n v="1220953142"/>
    <n v="1220953142"/>
    <s v="Nacion"/>
    <s v="Transferencias"/>
    <s v="PROGRAMA DE PROTECCIÓN A PERSONAS QUE SE ENCUENTRAN EN SITUACIÓN DE RIESGO CONTRA SU VIDA, INTEGRIDAD, SEGURIDAD O LIBERTAD, POR CAUSAS RELACIONADAS CON LA VIOLENCIA EN COLOMBIA"/>
  </r>
  <r>
    <x v="28"/>
    <s v="361200"/>
    <x v="152"/>
    <m/>
    <x v="0"/>
    <s v="0002"/>
    <s v="0000"/>
    <s v="0000"/>
    <s v=""/>
    <s v="0000"/>
    <n v="10"/>
    <s v="C"/>
    <s v="ADQUISICIÓN DE BIENES  Y SERVICIOS"/>
    <n v="2251969000"/>
    <n v="0"/>
    <n v="8761000"/>
    <n v="2243208000"/>
    <n v="2206490420.8299999"/>
    <n v="2206490420.8299999"/>
    <n v="2013354367.3299999"/>
    <n v="1935022844.03"/>
    <s v="Nacion"/>
    <s v="Gastos Generales"/>
    <s v="ADQUISICIÓN DE BIENES  Y SERVICIOS"/>
  </r>
  <r>
    <x v="24"/>
    <s v="370102"/>
    <x v="70"/>
    <m/>
    <x v="0"/>
    <s v="0001"/>
    <s v="0001"/>
    <s v="0002"/>
    <s v=""/>
    <s v="0000"/>
    <n v="10"/>
    <s v="C"/>
    <s v="CONTRIBUCIONES INHERENTES A LA NÓMINA"/>
    <n v="2246000000"/>
    <n v="0"/>
    <n v="0"/>
    <n v="2246000000"/>
    <n v="2244556861"/>
    <n v="2082349844"/>
    <n v="2082349844"/>
    <n v="2082349844"/>
    <s v="Nacion"/>
    <s v="Gastos de Personal"/>
    <s v="CONTRIBUCIONES INHERENTES A LA NÓMINA"/>
  </r>
  <r>
    <x v="19"/>
    <s v="191301"/>
    <x v="134"/>
    <m/>
    <x v="0"/>
    <s v="0003"/>
    <s v="0004"/>
    <s v="0002"/>
    <s v="0002"/>
    <s v="0000"/>
    <n v="20"/>
    <s v="P"/>
    <s v="CUOTAS PARTES PENSIONALES (DE PENSIONES)"/>
    <n v="2250470000"/>
    <n v="0"/>
    <n v="0"/>
    <n v="2250470000"/>
    <n v="448874200"/>
    <n v="448874200"/>
    <n v="448874200"/>
    <n v="237073672"/>
    <s v="Propios"/>
    <s v="Transferencias"/>
    <s v="CUOTAS PARTES PENSIONALES (DE PENSIONES)"/>
  </r>
  <r>
    <x v="13"/>
    <s v="323200"/>
    <x v="157"/>
    <m/>
    <x v="0"/>
    <s v="0001"/>
    <s v="0001"/>
    <s v="0001"/>
    <s v=""/>
    <s v="0000"/>
    <n v="10"/>
    <s v="C"/>
    <s v="SALARIO"/>
    <n v="2251136800"/>
    <n v="0"/>
    <n v="0"/>
    <n v="2251136800"/>
    <n v="2251136800"/>
    <n v="2251136800"/>
    <n v="2251136800"/>
    <n v="2251136800"/>
    <s v="Nacion"/>
    <s v="Gastos de Personal"/>
    <s v="SALARIO"/>
  </r>
  <r>
    <x v="11"/>
    <s v="230600"/>
    <x v="102"/>
    <m/>
    <x v="0"/>
    <s v="0003"/>
    <s v="0002"/>
    <s v="0002"/>
    <s v=""/>
    <s v="0000"/>
    <n v="20"/>
    <s v="P"/>
    <s v="A ORGANIZACIONES INTERNACIONALES"/>
    <n v="2261123000"/>
    <n v="0"/>
    <n v="0"/>
    <n v="2261123000"/>
    <n v="2075155048.05"/>
    <n v="2075155048.05"/>
    <n v="2075155048.05"/>
    <n v="2075155048.05"/>
    <s v="Propios"/>
    <s v="Transferencias"/>
    <s v="A ORGANIZACIONES INTERNACIONALES"/>
  </r>
  <r>
    <x v="27"/>
    <s v="350500"/>
    <x v="189"/>
    <s v="2019011000268"/>
    <x v="2"/>
    <s v="3599"/>
    <s v="0200"/>
    <s v="0006"/>
    <s v="53105B"/>
    <s v="0000"/>
    <n v="11"/>
    <s v="C"/>
    <s v="MEJORAMIENTO Y SOSTENIBILIDAD DE LA SEDE DEL INSTITUTO NACIONAL DE METROLOGÍA  BOGOTÁ"/>
    <n v="2484013531"/>
    <n v="0"/>
    <n v="220657364"/>
    <n v="2263356167"/>
    <n v="2159622706.0700002"/>
    <n v="2159622706.0700002"/>
    <n v="1739263553.5999999"/>
    <n v="1739263553.5999999"/>
    <s v="Nacion"/>
    <s v="Fortalecimiento de la gestión y dirección del Sector Comercio, Industria y Turismo"/>
    <s v="5. CONVERGENCIA REGIONAL / B. ENTIDADES PÚBLICAS TERRITORIALES Y NACIONALES FORTALECIDAS"/>
  </r>
  <r>
    <x v="26"/>
    <s v="390101"/>
    <x v="79"/>
    <m/>
    <x v="0"/>
    <s v="0001"/>
    <s v="0001"/>
    <s v="0003"/>
    <s v=""/>
    <s v="0000"/>
    <n v="10"/>
    <s v="C"/>
    <s v="REMUNERACIONES NO CONSTITUTIVAS DE FACTOR SALARIAL"/>
    <n v="2077851000"/>
    <n v="191216075"/>
    <n v="0"/>
    <n v="2269067075"/>
    <n v="2252167075"/>
    <n v="2175870634"/>
    <n v="2175870634"/>
    <n v="2114645424"/>
    <s v="Nacion"/>
    <s v="Gastos de Personal"/>
    <s v="REMUNERACIONES NO CONSTITUTIVAS DE FACTOR SALARIAL"/>
  </r>
  <r>
    <x v="12"/>
    <s v="210900"/>
    <x v="187"/>
    <s v="2022011000078"/>
    <x v="2"/>
    <s v="2199"/>
    <s v="1900"/>
    <s v="0004"/>
    <s v="53105B"/>
    <s v="0000"/>
    <n v="20"/>
    <s v="P"/>
    <s v="FORTALECIMIENTO DE LA PERCEPCION DE LA CIUDADANIA FRENTE A LOS PRODUCTOS Y SERVICIOS PRESTADOS POR LA UPME   NACIONAL"/>
    <n v="2271913289"/>
    <n v="0"/>
    <n v="0"/>
    <n v="2271913289"/>
    <n v="2269370776"/>
    <n v="2264822657"/>
    <n v="2264822657"/>
    <n v="2256234294"/>
    <s v="Propios"/>
    <s v="Fortalecimiento de la gestión y dirección del Sector Minas y Energía "/>
    <s v="5. CONVERGENCIA REGIONAL / B. ENTIDADES PÚBLICAS TERRITORIALES Y NACIONALES FORTALECIDAS"/>
  </r>
  <r>
    <x v="24"/>
    <s v="370101"/>
    <x v="64"/>
    <m/>
    <x v="0"/>
    <s v="0003"/>
    <s v="0003"/>
    <s v="0001"/>
    <s v="0999"/>
    <s v="0000"/>
    <n v="10"/>
    <s v="C"/>
    <s v="OTRAS TRANSFERENCIAS - DISTRIBUCIÓN PREVIO CONCEPTO DGPPN"/>
    <n v="8802900000"/>
    <n v="0"/>
    <n v="6527039410"/>
    <n v="2275860590"/>
    <n v="0"/>
    <n v="0"/>
    <n v="0"/>
    <n v="0"/>
    <s v="Nacion"/>
    <s v="Transferencias"/>
    <s v="OTRAS TRANSFERENCIAS - DISTRIBUCIÓN PREVIO CONCEPTO DGPPN"/>
  </r>
  <r>
    <x v="4"/>
    <s v="160103"/>
    <x v="60"/>
    <m/>
    <x v="0"/>
    <s v="0008"/>
    <s v="0001"/>
    <s v="0000"/>
    <s v=""/>
    <s v="0000"/>
    <n v="10"/>
    <s v="C"/>
    <s v="IMPUESTOS"/>
    <n v="1336000000"/>
    <n v="1053219372"/>
    <n v="101081272"/>
    <n v="2288138100"/>
    <n v="2235124188.3699999"/>
    <n v="2235124188.3699999"/>
    <n v="2235124188.3699999"/>
    <n v="2235124188.3699999"/>
    <s v="Nacion"/>
    <s v="Gastos Generales"/>
    <s v="IMPUESTOS"/>
  </r>
  <r>
    <x v="24"/>
    <s v="370900"/>
    <x v="93"/>
    <m/>
    <x v="0"/>
    <s v="0002"/>
    <s v="0000"/>
    <s v="0000"/>
    <s v=""/>
    <s v="0000"/>
    <n v="10"/>
    <s v="C"/>
    <s v="ADQUISICIÓN DE BIENES  Y SERVICIOS"/>
    <n v="2042700000"/>
    <n v="710000000"/>
    <n v="460761775"/>
    <n v="2291938225"/>
    <n v="2208223743.4699998"/>
    <n v="2165581885.0900002"/>
    <n v="2138825046.0899999"/>
    <n v="2138825046.0899999"/>
    <s v="Nacion"/>
    <s v="Gastos Generales"/>
    <s v="ADQUISICIÓN DE BIENES  Y SERVICIOS"/>
  </r>
  <r>
    <x v="10"/>
    <s v="224600"/>
    <x v="180"/>
    <m/>
    <x v="0"/>
    <s v="0001"/>
    <s v="0001"/>
    <s v="0002"/>
    <s v=""/>
    <s v="0000"/>
    <n v="10"/>
    <s v="C"/>
    <s v="CONTRIBUCIONES INHERENTES A LA NÓMINA"/>
    <n v="2293583644"/>
    <n v="0"/>
    <n v="0"/>
    <n v="2293583644"/>
    <n v="2099125386"/>
    <n v="2038244737"/>
    <n v="2038244737"/>
    <n v="2038244737"/>
    <s v="Nacion"/>
    <s v="Gastos de Personal"/>
    <s v="CONTRIBUCIONES INHERENTES A LA NÓMINA"/>
  </r>
  <r>
    <x v="9"/>
    <s v="290400"/>
    <x v="185"/>
    <s v="2020011000143"/>
    <x v="2"/>
    <s v="2999"/>
    <s v="0800"/>
    <s v="0006"/>
    <s v="20111D"/>
    <s v="0000"/>
    <n v="26"/>
    <s v="P"/>
    <s v="AMPLIACION DE LA INFRAESTRUCTURA FISICA EN LA FISCALIA GENERAL DE LA NACION A NIVEL   NACIONAL"/>
    <n v="0"/>
    <n v="2300000000"/>
    <n v="0"/>
    <n v="2300000000"/>
    <n v="2300000000"/>
    <n v="2300000000"/>
    <n v="2300000000"/>
    <n v="2300000000"/>
    <s v="Propios"/>
    <s v="Fortalecimiento de la gestión y dirección del Sector Fiscalía"/>
    <s v="2. SEGURIDAD HUMANA Y JUSTICIA SOCIAL / D. CAPACIDADES Y LA OFERTA DEL SISTEMA DE JUSTICIA"/>
  </r>
  <r>
    <x v="13"/>
    <s v="321600"/>
    <x v="137"/>
    <s v="202400000000026"/>
    <x v="2"/>
    <s v="3202"/>
    <s v="0900"/>
    <s v="0010"/>
    <s v="40101B"/>
    <s v="0000"/>
    <n v="16"/>
    <s v="S"/>
    <s v="IMPLEMENTACIÓN DE ACCIONES DE REHABILITACIÓN ECOLÓGICA EN ZONAS DE INTERÉS AMBIENTAL EN 7 MUNICIPIOS PRIORIZADOS DEL DEPARTAMENTO DE  NARIÑO"/>
    <n v="0"/>
    <n v="2308869358"/>
    <n v="0"/>
    <n v="2308869358"/>
    <n v="2293469358"/>
    <n v="2293469358"/>
    <n v="1805035486"/>
    <n v="1805035486"/>
    <s v="Nacion"/>
    <s v="Conservación de la biodiversidad y sus servicios ecosistémicos"/>
    <s v="4. TRANSFORMACIÓN PRODUCTIVA, INTERNACIONALIZACIÓN Y ACCIÓN CLIMÁTICA / B. RESTAURACIÓN PARTICIPATIVA DE ECOSISTEMAS, ÁREAS PROTEGIDAS Y OTRAS ÁREAS AMBIENTALMENTE ESTRATÉGICAS"/>
  </r>
  <r>
    <x v="1"/>
    <s v="110400"/>
    <x v="126"/>
    <s v="202300000000080"/>
    <x v="2"/>
    <s v="1199"/>
    <s v="1002"/>
    <s v="0015"/>
    <s v="53105B"/>
    <s v="0000"/>
    <n v="10"/>
    <s v="C"/>
    <s v="CONSOLIDACIÓN Y FORTALECIMIENTO DE LA GESTIÓN DEL TALENTO HUMANO DE MIGRACIÓN COLOMBIA A NIVEL  NACIONAL"/>
    <n v="2500000000"/>
    <n v="0"/>
    <n v="182500000"/>
    <n v="2317500000"/>
    <n v="2267720000"/>
    <n v="2267653333"/>
    <n v="2232836666"/>
    <n v="2232836666"/>
    <s v="Nacion"/>
    <s v="Fortalecimiento de la gestión y dirección del Sector Relaciones Exteriores"/>
    <s v="5. CONVERGENCIA REGIONAL / B. ENTIDADES PÚBLICAS TERRITORIALES Y NACIONALES FORTALECIDAS"/>
  </r>
  <r>
    <x v="20"/>
    <s v="270109"/>
    <x v="41"/>
    <m/>
    <x v="0"/>
    <s v="0001"/>
    <s v="0002"/>
    <s v="0002"/>
    <s v=""/>
    <s v="0000"/>
    <n v="10"/>
    <s v="C"/>
    <s v="CONTRIBUCIONES INHERENTES A LA NÓMINA"/>
    <n v="133000000"/>
    <n v="2186238535"/>
    <n v="0"/>
    <n v="2319238535"/>
    <n v="900245844"/>
    <n v="864719871"/>
    <n v="620497653"/>
    <n v="618476205"/>
    <s v="Nacion"/>
    <s v="Gastos de Personal"/>
    <s v="CONTRIBUCIONES INHERENTES A LA NÓMINA"/>
  </r>
  <r>
    <x v="2"/>
    <s v="130101"/>
    <x v="43"/>
    <m/>
    <x v="0"/>
    <s v="0003"/>
    <s v="0003"/>
    <s v="0002"/>
    <s v="0010"/>
    <s v="0000"/>
    <n v="10"/>
    <s v="C"/>
    <s v="FONDO DE DESARROLLO PARA LA GUAJIRA - FONDEG, ARTÍCULO 19 LEY 677 DE 2001"/>
    <n v="2495000000"/>
    <n v="0"/>
    <n v="172657006"/>
    <n v="2322342994"/>
    <n v="2322342994"/>
    <n v="1797217000"/>
    <n v="762792000"/>
    <n v="762792000"/>
    <s v="Nacion"/>
    <s v="Transferencias"/>
    <s v="FONDO DE DESARROLLO PARA LA GUAJIRA - FONDEG, ARTÍCULO 19 LEY 677 DE 2001"/>
  </r>
  <r>
    <x v="11"/>
    <s v="230800"/>
    <x v="87"/>
    <m/>
    <x v="0"/>
    <s v="0002"/>
    <s v="0000"/>
    <s v="0000"/>
    <s v=""/>
    <s v="0000"/>
    <n v="20"/>
    <s v="P"/>
    <s v="ADQUISICIÓN DE BIENES  Y SERVICIOS"/>
    <n v="1963059000"/>
    <n v="360000000"/>
    <n v="0"/>
    <n v="2323059000"/>
    <n v="1983982036.05"/>
    <n v="1983982036.05"/>
    <n v="1983982036.05"/>
    <n v="1983982036.05"/>
    <s v="Propios"/>
    <s v="Gastos Generales"/>
    <s v="ADQUISICIÓN DE BIENES  Y SERVICIOS"/>
  </r>
  <r>
    <x v="0"/>
    <s v="170101"/>
    <x v="13"/>
    <m/>
    <x v="0"/>
    <s v="0003"/>
    <s v="0011"/>
    <s v="0006"/>
    <s v="0004"/>
    <s v="0000"/>
    <n v="10"/>
    <s v="C"/>
    <s v="APERTURA Y/U OPERACIÓN OFICINAS DE LA RED SOCIAL DEL BANCO AGRARIO A NIVEL NACIONAL. LEY 795 DE 2003"/>
    <n v="2325000000"/>
    <n v="0"/>
    <n v="0"/>
    <n v="2325000000"/>
    <n v="2325000000"/>
    <n v="2325000000"/>
    <n v="2325000000"/>
    <n v="2325000000"/>
    <s v="Nacion"/>
    <s v="Transferencias"/>
    <s v="APERTURA Y/U OPERACIÓN OFICINAS DE LA RED SOCIAL DEL BANCO AGRARIO A NIVEL NACIONAL. LEY 795 DE 2003"/>
  </r>
  <r>
    <x v="4"/>
    <s v="151600"/>
    <x v="177"/>
    <m/>
    <x v="0"/>
    <s v="0001"/>
    <s v="0001"/>
    <s v="0002"/>
    <s v=""/>
    <s v="0000"/>
    <n v="20"/>
    <s v="P"/>
    <s v="CONTRIBUCIONES INHERENTES A LA NÓMINA"/>
    <n v="2325000000"/>
    <n v="0"/>
    <n v="0"/>
    <n v="2325000000"/>
    <n v="1945751107"/>
    <n v="1945751107"/>
    <n v="1945751107"/>
    <n v="1944078207"/>
    <s v="Propios"/>
    <s v="Gastos de Personal"/>
    <s v="CONTRIBUCIONES INHERENTES A LA NÓMINA"/>
  </r>
  <r>
    <x v="7"/>
    <s v="241400"/>
    <x v="40"/>
    <m/>
    <x v="0"/>
    <s v="0002"/>
    <s v="0000"/>
    <s v="0000"/>
    <s v=""/>
    <s v="0000"/>
    <n v="10"/>
    <s v="C"/>
    <s v="ADQUISICIÓN DE BIENES  Y SERVICIOS"/>
    <n v="2223293000"/>
    <n v="150754060"/>
    <n v="42386531"/>
    <n v="2331660529"/>
    <n v="2322145739.6500001"/>
    <n v="2254301518.02"/>
    <n v="2253666892.3800001"/>
    <n v="2253666892.3800001"/>
    <s v="Nacion"/>
    <s v="Gastos Generales"/>
    <s v="ADQUISICIÓN DE BIENES  Y SERVICIOS"/>
  </r>
  <r>
    <x v="10"/>
    <s v="224100"/>
    <x v="165"/>
    <m/>
    <x v="0"/>
    <s v="0001"/>
    <s v="0001"/>
    <s v="0002"/>
    <s v=""/>
    <s v="0000"/>
    <n v="10"/>
    <s v="C"/>
    <s v="CONTRIBUCIONES INHERENTES A LA NÓMINA"/>
    <n v="2197352673"/>
    <n v="136983022"/>
    <n v="0"/>
    <n v="2334335695"/>
    <n v="2261567841"/>
    <n v="2261567841"/>
    <n v="2261567841"/>
    <n v="2261567841"/>
    <s v="Nacion"/>
    <s v="Gastos de Personal"/>
    <s v="CONTRIBUCIONES INHERENTES A LA NÓMINA"/>
  </r>
  <r>
    <x v="23"/>
    <s v="280200"/>
    <x v="171"/>
    <s v="202300000000081"/>
    <x v="2"/>
    <s v="2899"/>
    <s v="1000"/>
    <s v="0020"/>
    <s v="53105B"/>
    <s v="0000"/>
    <n v="20"/>
    <s v="P"/>
    <s v="FORTALECIMIENTO DE COMPETENCIAS E IMPLEMENTACIÓN DEL SISTEMA DE FORMACIÓN VIRTUAL Y PERMANENTE EN TEMAS MISIONALES Y DE APOYO DIRIGIDO A LOS SERVIDORES DE LA REGISTRADURÍA NACIONAL DEL ESTADO CIVIL  NACIONAL"/>
    <n v="2343785703"/>
    <n v="0"/>
    <n v="0"/>
    <n v="2343785703"/>
    <n v="2194233297.3699999"/>
    <n v="2194233297.3699999"/>
    <n v="2194233297.3699999"/>
    <n v="1850266884.8299999"/>
    <s v="Propios"/>
    <s v="Fortalecimiento de la gestión y dirección del Sector Registraduría"/>
    <s v="5. CONVERGENCIA REGIONAL / B. ENTIDADES PÚBLICAS TERRITORIALES Y NACIONALES FORTALECIDAS"/>
  </r>
  <r>
    <x v="4"/>
    <s v="151000"/>
    <x v="27"/>
    <m/>
    <x v="0"/>
    <s v="0002"/>
    <s v="0000"/>
    <s v="0000"/>
    <s v=""/>
    <s v="0000"/>
    <n v="20"/>
    <s v="P"/>
    <s v="ADQUISICIÓN DE BIENES  Y SERVICIOS"/>
    <n v="2349000000"/>
    <n v="0"/>
    <n v="0"/>
    <n v="2349000000"/>
    <n v="2341366925.9099998"/>
    <n v="2341366925.9099998"/>
    <n v="2166347899.9699998"/>
    <n v="2058362170.3699999"/>
    <s v="Propios"/>
    <s v="Gastos Generales"/>
    <s v="ADQUISICIÓN DE BIENES  Y SERVICIOS"/>
  </r>
  <r>
    <x v="27"/>
    <s v="350101"/>
    <x v="103"/>
    <s v="2017011000162"/>
    <x v="2"/>
    <s v="3501"/>
    <s v="0200"/>
    <s v="0002"/>
    <s v="40401E"/>
    <s v="0000"/>
    <n v="10"/>
    <s v="C"/>
    <s v="APOYO AL GOBIERNO EN UNA CORRECTA INSERCIÓN DE COLOMBIA EN LOS MERCADOS INTERNACIONALES, APERTURA DE NUEVOS MERCADOS Y LA PROFUNDIZACIÓN DE LOS EXISTENTES -   NACIONAL"/>
    <n v="2879089992"/>
    <n v="0"/>
    <n v="528775881"/>
    <n v="2350314111"/>
    <n v="2063964392.51"/>
    <n v="2063964392.51"/>
    <n v="2063964392.51"/>
    <n v="2063964392.51"/>
    <s v="Nacion"/>
    <s v="Internacionalización de la economía"/>
    <s v="4. TRANSFORMACIÓN PRODUCTIVA, INTERNACIONALIZACIÓN Y ACCIÓN CLÍMATICA / E. POLÍTICA DE INTERNACIONALIZACIÓN SOSTENIBLE"/>
  </r>
  <r>
    <x v="23"/>
    <s v="280200"/>
    <x v="171"/>
    <s v="2018011000823"/>
    <x v="2"/>
    <s v="2802"/>
    <s v="1000"/>
    <s v="0005"/>
    <s v="53105B"/>
    <s v="0000"/>
    <n v="20"/>
    <s v="P"/>
    <s v="FORTALECIMIENTO DEL SISTEMA DE INFORMACIÓN DE REGISTRO CIVIL  NACIONAL"/>
    <n v="2358397693"/>
    <n v="0"/>
    <n v="0"/>
    <n v="2358397693"/>
    <n v="420178609"/>
    <n v="420178609"/>
    <n v="420178609"/>
    <n v="401757409"/>
    <s v="Propios"/>
    <s v="Identificación y registro del estado civil de la población"/>
    <s v="5. CONVERGENCIA REGIONAL / B. ENTIDADES PÚBLICAS TERRITORIALES Y NACIONALES FORTALECIDAS"/>
  </r>
  <r>
    <x v="18"/>
    <s v="032400"/>
    <x v="42"/>
    <s v="202400000000204"/>
    <x v="2"/>
    <s v="0399"/>
    <s v="1000"/>
    <s v="0008"/>
    <s v="53105B"/>
    <s v="0000"/>
    <n v="20"/>
    <s v="P"/>
    <s v="INCREMENTO DE LA SOSTENIBILIDAD DE LA INFRAESTRUCTURA DE LAS SEDES DE LA SSPD A NIVEL  NACIONAL"/>
    <n v="0"/>
    <n v="2367068670"/>
    <n v="0"/>
    <n v="2367068670"/>
    <n v="0"/>
    <n v="0"/>
    <n v="0"/>
    <n v="0"/>
    <s v="Propios"/>
    <s v="Fortalecimiento de la gestión y dirección del Sector Planeación"/>
    <s v="5. CONVERGENCIA REGIONAL / B. ENTIDADES PÚBLICAS TERRITORIALES Y NACIONALES FORTALECIDAS"/>
  </r>
  <r>
    <x v="4"/>
    <s v="151201"/>
    <x v="142"/>
    <m/>
    <x v="0"/>
    <s v="0001"/>
    <s v="0001"/>
    <s v="0002"/>
    <s v=""/>
    <s v="0000"/>
    <n v="20"/>
    <s v="P"/>
    <s v="CONTRIBUCIONES INHERENTES A LA NÓMINA"/>
    <n v="2372000000"/>
    <n v="0"/>
    <n v="0"/>
    <n v="2372000000"/>
    <n v="1514415374.04"/>
    <n v="1510265241.6400001"/>
    <n v="1510265241.6400001"/>
    <n v="1510265241.6400001"/>
    <s v="Propios"/>
    <s v="Gastos de Personal"/>
    <s v="CONTRIBUCIONES INHERENTES A LA NÓMINA"/>
  </r>
  <r>
    <x v="18"/>
    <s v="032400"/>
    <x v="42"/>
    <s v="202300000000388"/>
    <x v="2"/>
    <s v="0303"/>
    <s v="1000"/>
    <s v="0023"/>
    <s v="53105A"/>
    <s v="0000"/>
    <n v="20"/>
    <s v="P"/>
    <s v="OPTIMIZACIÓN DE LAS ACCIONES DE INSPECCIÓN, CONTROL Y VIGILANCIA DE LA CALIDAD DEL AGUA SUMINISTRADA A LOS USUARIOS DEL SERVICIO DE ACUEDUCTO A NIVEL   NACIONAL"/>
    <n v="4950859766"/>
    <n v="0"/>
    <n v="2570000000"/>
    <n v="2380859766"/>
    <n v="2253327649.5"/>
    <n v="2253327649.5"/>
    <n v="2253327649.5"/>
    <n v="2028687098.5"/>
    <s v="Propios"/>
    <s v="Promoción de la prestación eficiente de los servicios públicos domiciliarios"/>
    <s v="5. CONVERGENCIA REGIONAL / A. LUCHA CONTRA LA CORRUPCIÓN EN LAS ENTIDADES PÚBLICAS NACIONALES Y TERRITORIALES"/>
  </r>
  <r>
    <x v="6"/>
    <s v="121100"/>
    <x v="36"/>
    <m/>
    <x v="0"/>
    <s v="0001"/>
    <s v="0001"/>
    <s v="0003"/>
    <s v=""/>
    <s v="0000"/>
    <n v="10"/>
    <s v="C"/>
    <s v="REMUNERACIONES NO CONSTITUTIVAS DE FACTOR SALARIAL"/>
    <n v="2384500000"/>
    <n v="0"/>
    <n v="0"/>
    <n v="2384500000"/>
    <n v="2384500000"/>
    <n v="2228450263"/>
    <n v="2228450263"/>
    <n v="2228450263"/>
    <s v="Nacion"/>
    <s v="Gastos de Personal"/>
    <s v="REMUNERACIONES NO CONSTITUTIVAS DE FACTOR SALARIAL"/>
  </r>
  <r>
    <x v="2"/>
    <s v="131200"/>
    <x v="8"/>
    <m/>
    <x v="0"/>
    <s v="0002"/>
    <s v="0000"/>
    <s v="0000"/>
    <s v=""/>
    <s v="0000"/>
    <n v="10"/>
    <s v="C"/>
    <s v="ADQUISICIÓN DE BIENES  Y SERVICIOS"/>
    <n v="2357000000"/>
    <n v="27914405"/>
    <n v="0"/>
    <n v="2384914405"/>
    <n v="2163976620.8600001"/>
    <n v="2163976620.8600001"/>
    <n v="2150498373.6300001"/>
    <n v="2124760376.0799999"/>
    <s v="Nacion"/>
    <s v="Gastos Generales"/>
    <s v="ADQUISICIÓN DE BIENES  Y SERVICIOS"/>
  </r>
  <r>
    <x v="12"/>
    <s v="210900"/>
    <x v="187"/>
    <m/>
    <x v="0"/>
    <s v="0002"/>
    <s v="0000"/>
    <s v="0000"/>
    <s v=""/>
    <s v="0000"/>
    <n v="20"/>
    <s v="P"/>
    <s v="ADQUISICIÓN DE BIENES  Y SERVICIOS"/>
    <n v="2072600000"/>
    <n v="314627985"/>
    <n v="0"/>
    <n v="2387227985"/>
    <n v="2381833809.3400002"/>
    <n v="2332343087.6799998"/>
    <n v="2331291791.6799998"/>
    <n v="2317709725.6199999"/>
    <s v="Propios"/>
    <s v="Gastos Generales"/>
    <s v="ADQUISICIÓN DE BIENES  Y SERVICIOS"/>
  </r>
  <r>
    <x v="19"/>
    <s v="190300"/>
    <x v="128"/>
    <m/>
    <x v="0"/>
    <s v="0002"/>
    <s v="0000"/>
    <s v="0000"/>
    <s v=""/>
    <s v="0000"/>
    <n v="10"/>
    <s v="C"/>
    <s v="ADQUISICIÓN DE BIENES  Y SERVICIOS"/>
    <n v="2128988000"/>
    <n v="349853000"/>
    <n v="90540000"/>
    <n v="2388301000"/>
    <n v="2388301000"/>
    <n v="2230548042.4499998"/>
    <n v="1607738815.3599999"/>
    <n v="1422618624.23"/>
    <s v="Nacion"/>
    <s v="Gastos Generales"/>
    <s v="ADQUISICIÓN DE BIENES  Y SERVICIOS"/>
  </r>
  <r>
    <x v="13"/>
    <s v="320101"/>
    <x v="20"/>
    <s v="2022011000012"/>
    <x v="2"/>
    <s v="3299"/>
    <s v="0900"/>
    <s v="0018"/>
    <s v="10101C"/>
    <s v="0000"/>
    <n v="11"/>
    <s v="C"/>
    <s v="FORTALECIMIENTO INSTITUCIONAL PARA LA GENERACION DE CONOCIMIENTO EN BIODIVERSIDAD Y LAS CONTRIBUCIONES DE LA NATURALEZA A LA SOCIEDAD  NACIONAL"/>
    <n v="2393707830"/>
    <n v="0"/>
    <n v="0"/>
    <n v="2393707830"/>
    <n v="2393707830"/>
    <n v="2393707830"/>
    <n v="2393707830"/>
    <n v="2393707830"/>
    <s v="Nacion"/>
    <s v="Fortalecimiento de la gestión y dirección del Sector Ambiente y Desarrollo Sostenible"/>
    <s v="1. ORDENAMIENTO DEL TERRITORIO ALREDEDOR DEL AGUA Y JUSTICIA AMBIENTAL / C. MODERNIZACIÓN DE LA INSTITUCIONALIDAD AMBIENTAL Y DE GESTIÓN DEL RIESGO DE DESASTRES"/>
  </r>
  <r>
    <x v="13"/>
    <s v="320101"/>
    <x v="20"/>
    <s v="2017011000115"/>
    <x v="2"/>
    <s v="3299"/>
    <s v="0900"/>
    <s v="0010"/>
    <s v="10101C"/>
    <s v="0000"/>
    <n v="11"/>
    <s v="C"/>
    <s v="FORTALECIMIENTO DE LA INFRAESTRUCTURA FÍSICA, TECNOLÓGICA Y DE LA GESTIÓN ADMINISTRATIVA DEL INVEMAR  NACIONAL"/>
    <n v="2400000000"/>
    <n v="0"/>
    <n v="0"/>
    <n v="2400000000"/>
    <n v="2400000000"/>
    <n v="2400000000"/>
    <n v="2400000000"/>
    <n v="2400000000"/>
    <s v="Nacion"/>
    <s v="Fortalecimiento de la gestión y dirección del Sector Ambiente y Desarrollo Sostenible"/>
    <s v="1. ORDENAMIENTO DEL TERRITORIO ALREDEDOR DEL AGUA Y JUSTICIA AMBIENTAL / C. MODERNIZACIÓN DE LA INSTITUCIONALIDAD AMBIENTAL Y DE GESTIÓN DEL RIESGO DE DESASTRES"/>
  </r>
  <r>
    <x v="4"/>
    <s v="150111"/>
    <x v="4"/>
    <s v="2019011000139"/>
    <x v="2"/>
    <s v="1505"/>
    <s v="0100"/>
    <s v="0005"/>
    <s v="20109B"/>
    <s v="0000"/>
    <n v="11"/>
    <s v="C"/>
    <s v="FORTALECIMIENTO DE LA PRESTACIÓN DE LOS SERVICIOS DE SALUD DEL HOSPITAL NAVAL DE   CARTAGENA DE INDIAS"/>
    <n v="2400000000"/>
    <n v="0"/>
    <n v="0"/>
    <n v="2400000000"/>
    <n v="2399216585"/>
    <n v="2399216585"/>
    <n v="1704566040"/>
    <n v="1704566040"/>
    <s v="Nacion"/>
    <s v="Generación de bienestar para la Fuerza Pública y sus familias"/>
    <s v="2. SEGURIDAD HUMANA Y JUSTICIA SOCIAL / B. SISTEMA DE BIENESTAR INTEGRAL DE LA FUERZA PÚBLICA, SUS FAMILIAS Y DE LOS VETERANOS"/>
  </r>
  <r>
    <x v="7"/>
    <s v="240200"/>
    <x v="75"/>
    <s v="2019011000196"/>
    <x v="2"/>
    <s v="2410"/>
    <s v="0600"/>
    <s v="0001"/>
    <s v="20301C"/>
    <s v="0000"/>
    <n v="16"/>
    <s v="C"/>
    <s v="INVESTIGACIÓN DE NUEVAS TECNOLOGÍAS PARA LA INFRAESTRUCTURA DE TRANSPORTE.  NACIONAL"/>
    <n v="2400000000"/>
    <n v="0"/>
    <n v="0"/>
    <n v="2400000000"/>
    <n v="273824400"/>
    <n v="273824400"/>
    <n v="269214400"/>
    <n v="269214400"/>
    <s v="Nacion"/>
    <s v="Regulación y supervisión de infraestructura y servicios de transporte"/>
    <s v="2. SEGURIDAD HUMANA Y JUSTICIA SOCIAL / C. FORTALECIMIENTO DE LA SEGURIDAD VIAL PARA LA PROTECCIÓN DE LA VIDA"/>
  </r>
  <r>
    <x v="13"/>
    <s v="322300"/>
    <x v="162"/>
    <s v="202400000000062"/>
    <x v="2"/>
    <s v="3201"/>
    <s v="0900"/>
    <s v="0007"/>
    <s v="40402B"/>
    <s v="0000"/>
    <n v="16"/>
    <s v="S"/>
    <s v="FORTALECIMIENTO EMPRESARIAL DE NEGOCIOS VERDES DE LOS DEPARTAMENTOS DE  AMAZONAS, CAQUETÁ, PUTUMAYO"/>
    <n v="0"/>
    <n v="2400000000"/>
    <n v="0"/>
    <n v="2400000000"/>
    <n v="2345807367"/>
    <n v="2345807367"/>
    <n v="1346683743"/>
    <n v="1338893727"/>
    <s v="Nacion"/>
    <s v="Fortalecimiento del desempeño ambiental de los sectores productivos"/>
    <s v="4. TRANSFORMACIÓN PRODUCTIVA, INTERNACIONALIZACIÓN Y ACCIÓN CLÍMATICA / B. CIERRE DE BRECHAS TECNOLÓGICAS EN EL SECTOR PRODUCTIVO"/>
  </r>
  <r>
    <x v="0"/>
    <s v="170106"/>
    <x v="38"/>
    <m/>
    <x v="0"/>
    <s v="0002"/>
    <s v="0000"/>
    <s v="0000"/>
    <s v=""/>
    <s v="0000"/>
    <n v="10"/>
    <s v="C"/>
    <s v="ADQUISICIÓN DE BIENES  Y SERVICIOS"/>
    <n v="2419381000"/>
    <n v="0"/>
    <n v="14919604"/>
    <n v="2404461396"/>
    <n v="2164164098.6300001"/>
    <n v="2164164098.6300001"/>
    <n v="2164164098.6300001"/>
    <n v="2152148098.6300001"/>
    <s v="Nacion"/>
    <s v="Gastos Generales"/>
    <s v="ADQUISICIÓN DE BIENES  Y SERVICIOS"/>
  </r>
  <r>
    <x v="4"/>
    <s v="151000"/>
    <x v="27"/>
    <m/>
    <x v="0"/>
    <s v="0003"/>
    <s v="0004"/>
    <s v="0002"/>
    <s v="0001"/>
    <s v="0000"/>
    <n v="20"/>
    <s v="P"/>
    <s v="MESADAS PENSIONALES (DE PENSIONES)"/>
    <n v="2520000000"/>
    <n v="0"/>
    <n v="106900000"/>
    <n v="2413100000"/>
    <n v="2386332870"/>
    <n v="2386332870"/>
    <n v="2386332870"/>
    <n v="2386332870"/>
    <s v="Propios"/>
    <s v="Transferencias"/>
    <s v="MESADAS PENSIONALES (DE PENSIONES)"/>
  </r>
  <r>
    <x v="28"/>
    <s v="361300"/>
    <x v="155"/>
    <s v="202300000000021"/>
    <x v="2"/>
    <s v="3602"/>
    <s v="1300"/>
    <s v="0006"/>
    <s v="20306B"/>
    <s v="0000"/>
    <n v="11"/>
    <s v="C"/>
    <s v="CONSOLIDACIÓN DEL MODELO DE INCLUSIÓN LABORAL PARA EL ACCESO AL MERCADO LABORAL FORMAL DE LAS POBLACIONES DE DIFÍCIL COLOCACIÓN.  NACIONAL"/>
    <n v="2515982072"/>
    <n v="0"/>
    <n v="99205146"/>
    <n v="2416776926"/>
    <n v="2393354867.2800002"/>
    <n v="2393354867.2800002"/>
    <n v="2393354867.2800002"/>
    <n v="2393354867.2800002"/>
    <s v="Nacion"/>
    <s v="Generación y formalización del empleo"/>
    <s v="2. SEGURIDAD HUMANA Y JUSTICIA SOCIAL / B. GENERACIÓN Y PROTECCIÓN DE EMPLEOS FORMALES."/>
  </r>
  <r>
    <x v="28"/>
    <s v="361300"/>
    <x v="155"/>
    <m/>
    <x v="0"/>
    <s v="0001"/>
    <s v="0001"/>
    <s v="0002"/>
    <s v=""/>
    <s v="0000"/>
    <n v="10"/>
    <s v="C"/>
    <s v="CONTRIBUCIONES INHERENTES A LA NÓMINA"/>
    <n v="2417571000"/>
    <n v="0"/>
    <n v="0"/>
    <n v="2417571000"/>
    <n v="2350697412"/>
    <n v="2350697412"/>
    <n v="2350697412"/>
    <n v="2350697412"/>
    <s v="Nacion"/>
    <s v="Gastos de Personal"/>
    <s v="CONTRIBUCIONES INHERENTES A LA NÓMINA"/>
  </r>
  <r>
    <x v="4"/>
    <s v="150700"/>
    <x v="158"/>
    <m/>
    <x v="0"/>
    <s v="0007"/>
    <s v="0003"/>
    <s v="0000"/>
    <s v=""/>
    <s v="0000"/>
    <n v="21"/>
    <s v="P"/>
    <s v="DEPÓSITO EN PRENDA"/>
    <n v="5600000000"/>
    <n v="0"/>
    <n v="3180000000"/>
    <n v="2420000000"/>
    <n v="1497809008.98"/>
    <n v="1497809008.98"/>
    <n v="1497809008.98"/>
    <n v="1497809008.98"/>
    <s v="Propios"/>
    <s v="Transferencias"/>
    <s v="DEPÓSITO EN PRENDA"/>
  </r>
  <r>
    <x v="28"/>
    <s v="360101"/>
    <x v="91"/>
    <s v="202300000000078"/>
    <x v="2"/>
    <s v="3602"/>
    <s v="1300"/>
    <s v="0018"/>
    <s v="20306A"/>
    <s v="0000"/>
    <n v="10"/>
    <s v="C"/>
    <s v="MEJORAMIENTO DEL ACCESO A LA FORMALIZACIÓN LABORAL Y LA PROTECCIÓN DEL EMPLEO EN EL TERRITORIO  NACIONAL"/>
    <n v="2500000000"/>
    <n v="0"/>
    <n v="72883103"/>
    <n v="2427116897"/>
    <n v="2012114120.8699999"/>
    <n v="2001821500.8599999"/>
    <n v="1937641701.1900001"/>
    <n v="1795591618.6500001"/>
    <s v="Nacion"/>
    <s v="Generación y formalización del empleo"/>
    <s v="2. SEGURIDAD HUMANA Y JUSTICIA SOCIAL / A. POLÍTICA PÚBLICA DEL TRABAJO DIGNO Y DECENTE"/>
  </r>
  <r>
    <x v="22"/>
    <s v="400101"/>
    <x v="96"/>
    <s v="2017011000172"/>
    <x v="2"/>
    <s v="4003"/>
    <s v="1400"/>
    <s v="0009"/>
    <s v="51302H"/>
    <s v="0000"/>
    <n v="10"/>
    <s v="C"/>
    <s v="FORTALECIMIENTO DE LA ACTIVIDAD DE MONITOREO A LOS RECURSOS DEL SGP-APSB Y LA ASISTENCIA TÉCNICA DE LAS ENTIDADES TERRITORIALES A NIVEL   NACIONAL"/>
    <n v="2917000000"/>
    <n v="0"/>
    <n v="488757671"/>
    <n v="2428242329"/>
    <n v="2324727004"/>
    <n v="2324727004"/>
    <n v="2115583097"/>
    <n v="2115583097"/>
    <s v="Nacion"/>
    <s v="Acceso de la población a los servicios de agua potable y saneamiento básico"/>
    <s v="5. CONVERGENCIA REGIONAL / H. ACCESO A SERVICIOS PÚBLICOS A PARTIR DE LAS CAPACIDADES Y NECESIDADES DE LOS TERRITORIOS"/>
  </r>
  <r>
    <x v="31"/>
    <s v="460101"/>
    <x v="95"/>
    <m/>
    <x v="0"/>
    <s v="0008"/>
    <s v="0004"/>
    <s v="0001"/>
    <s v=""/>
    <s v="0000"/>
    <n v="10"/>
    <s v="S"/>
    <s v="CUOTA DE FISCALIZACIÓN Y AUDITAJE"/>
    <n v="0"/>
    <n v="2438214168"/>
    <n v="0"/>
    <n v="2438214168"/>
    <n v="2438214168"/>
    <n v="2438214168"/>
    <n v="2438214168"/>
    <n v="2438214168"/>
    <s v="Nacion"/>
    <s v="Gastos Generales"/>
    <s v="CUOTA DE FISCALIZACIÓN Y AUDITAJE"/>
  </r>
  <r>
    <x v="13"/>
    <s v="322600"/>
    <x v="146"/>
    <s v="202400000000209"/>
    <x v="2"/>
    <s v="3208"/>
    <s v="0900"/>
    <s v="0001"/>
    <s v="10101B"/>
    <s v="0000"/>
    <n v="16"/>
    <s v="S"/>
    <s v="CONTRIBUCIÓN DE ESTRATEGIAS EDUCATIVAS Y DEMOSTRATIVAS CIUDADANAS EN LA GESTIÓN AMBIENTAL QUE INCENTIVEN LA PARTICIPACIÓN SOCIAL EN EL ARCHIPIÉLAGO DE  SAN ANDRES Y PROVIDENCIA"/>
    <n v="0"/>
    <n v="2454518400"/>
    <n v="0"/>
    <n v="2454518400"/>
    <n v="2444748198"/>
    <n v="2444748198"/>
    <n v="2365539944"/>
    <n v="2337495320"/>
    <s v="Nacion"/>
    <s v="Educación Ambiental "/>
    <s v="1. ORDENAMIENTO DEL TERRITORIO ALREDEDOR DEL AGUA Y JUSTICIA AMBIENTAL / B. DEMOCRATIZACIÓN DEL CONOCIMIENTO, LA INFORMACIÓN AMBIENTAL Y DE RIESGO DE_x000d__x000a_DESASTRES"/>
  </r>
  <r>
    <x v="20"/>
    <s v="270105"/>
    <x v="86"/>
    <m/>
    <x v="0"/>
    <s v="0001"/>
    <s v="0002"/>
    <s v="0002"/>
    <s v=""/>
    <s v="0000"/>
    <n v="10"/>
    <s v="C"/>
    <s v="CONTRIBUCIONES INHERENTES A LA NÓMINA"/>
    <n v="265000000"/>
    <n v="2401465159"/>
    <n v="207915083"/>
    <n v="2458550076"/>
    <n v="1965156036"/>
    <n v="1965156036"/>
    <n v="1244769724"/>
    <n v="1244769724"/>
    <s v="Nacion"/>
    <s v="Gastos de Personal"/>
    <s v="CONTRIBUCIONES INHERENTES A LA NÓMINA"/>
  </r>
  <r>
    <x v="12"/>
    <s v="210101"/>
    <x v="19"/>
    <s v="2022011000051"/>
    <x v="2"/>
    <s v="2106"/>
    <s v="1900"/>
    <s v="0019"/>
    <s v="40302B"/>
    <s v="0000"/>
    <n v="11"/>
    <s v="C"/>
    <s v="FORTALECIMIENTO DE LA POLITICA PUBLICA PARA MEJORAR EL ACCESO A TECNOLOGIAS O APLICACIONES NUCLEARES AVANZADAS EN EL TERRITORIO  NACIONAL"/>
    <n v="2528000000"/>
    <n v="0"/>
    <n v="59356379"/>
    <n v="2468643621"/>
    <n v="2466076954"/>
    <n v="2425104013"/>
    <n v="1901717838.4000001"/>
    <n v="1898239999.4000001"/>
    <s v="Nacion"/>
    <s v="Gestión de la información en el sector minero energético"/>
    <s v="4. TRANSFORMACIÓN PRODUCTIVA, INTERNACIONALIZACIÓN Y ACCIÓN CLÍMATICA / B. EFICIENCIA ENERGÉTICA Y DEL MERCADO COMO FACTOR DE DESARROLLO ECONÓMICO"/>
  </r>
  <r>
    <x v="24"/>
    <s v="370400"/>
    <x v="108"/>
    <m/>
    <x v="0"/>
    <s v="0001"/>
    <s v="0001"/>
    <s v="0001"/>
    <s v=""/>
    <s v="0000"/>
    <n v="10"/>
    <s v="C"/>
    <s v="SALARIO"/>
    <n v="2409700000"/>
    <n v="67000000"/>
    <n v="0"/>
    <n v="2476700000"/>
    <n v="2370439470"/>
    <n v="2370439470"/>
    <n v="2368452660"/>
    <n v="2368452660"/>
    <s v="Nacion"/>
    <s v="Gastos de Personal"/>
    <s v="SALARIO"/>
  </r>
  <r>
    <x v="12"/>
    <s v="211000"/>
    <x v="74"/>
    <m/>
    <x v="0"/>
    <s v="0001"/>
    <s v="0001"/>
    <s v="0002"/>
    <s v=""/>
    <s v="0000"/>
    <n v="10"/>
    <s v="C"/>
    <s v="CONTRIBUCIONES INHERENTES A LA NÓMINA"/>
    <n v="2287233000"/>
    <n v="190000000"/>
    <n v="0"/>
    <n v="2477233000"/>
    <n v="2453992478"/>
    <n v="2422087657"/>
    <n v="2422087657"/>
    <n v="2419598958"/>
    <s v="Nacion"/>
    <s v="Gastos de Personal"/>
    <s v="CONTRIBUCIONES INHERENTES A LA NÓMINA"/>
  </r>
  <r>
    <x v="2"/>
    <s v="130900"/>
    <x v="183"/>
    <m/>
    <x v="0"/>
    <s v="0002"/>
    <s v="0000"/>
    <s v="0000"/>
    <s v=""/>
    <s v="0000"/>
    <n v="21"/>
    <s v="P"/>
    <s v="ADQUISICIÓN DE BIENES  Y SERVICIOS"/>
    <n v="2479000000"/>
    <n v="0"/>
    <n v="0"/>
    <n v="2479000000"/>
    <n v="1920304100.05"/>
    <n v="1917853277.96"/>
    <n v="1806755897.79"/>
    <n v="1749805670.04"/>
    <s v="Propios"/>
    <s v="Gastos Generales"/>
    <s v="ADQUISICIÓN DE BIENES  Y SERVICIOS"/>
  </r>
  <r>
    <x v="10"/>
    <s v="224100"/>
    <x v="165"/>
    <m/>
    <x v="0"/>
    <s v="0001"/>
    <s v="0002"/>
    <s v="0001"/>
    <s v=""/>
    <s v="0000"/>
    <n v="20"/>
    <s v="P"/>
    <s v="SALARIO"/>
    <n v="2483190619"/>
    <n v="0"/>
    <n v="0"/>
    <n v="2483190619"/>
    <n v="2474573795"/>
    <n v="2470374229"/>
    <n v="2470374229"/>
    <n v="2465791864"/>
    <s v="Propios"/>
    <s v="Gastos de Personal"/>
    <s v="SALARIO"/>
  </r>
  <r>
    <x v="24"/>
    <s v="370800"/>
    <x v="73"/>
    <m/>
    <x v="0"/>
    <s v="0008"/>
    <s v="0001"/>
    <s v="0000"/>
    <s v=""/>
    <s v="0000"/>
    <n v="10"/>
    <s v="C"/>
    <s v="IMPUESTOS"/>
    <n v="1485000000"/>
    <n v="1000000000"/>
    <n v="0"/>
    <n v="2485000000"/>
    <n v="2407942000"/>
    <n v="2407942000"/>
    <n v="2150562000"/>
    <n v="2150562000"/>
    <s v="Nacion"/>
    <s v="Gastos Generales"/>
    <s v="IMPUESTOS"/>
  </r>
  <r>
    <x v="29"/>
    <s v="410101"/>
    <x v="101"/>
    <m/>
    <x v="0"/>
    <s v="0003"/>
    <s v="0010"/>
    <s v="0000"/>
    <s v=""/>
    <s v="0000"/>
    <n v="10"/>
    <s v="C"/>
    <s v="SENTENCIAS Y CONCILIACIONES"/>
    <n v="2494170700"/>
    <n v="0"/>
    <n v="0"/>
    <n v="2494170700"/>
    <n v="150956883"/>
    <n v="150956883"/>
    <n v="150956883"/>
    <n v="150956883"/>
    <s v="Nacion"/>
    <s v="Transferencias"/>
    <s v="SENTENCIAS Y CONCILIACIONES"/>
  </r>
  <r>
    <x v="7"/>
    <s v="241300"/>
    <x v="9"/>
    <s v="2019011000095"/>
    <x v="2"/>
    <s v="2401"/>
    <s v="0600"/>
    <s v="0080"/>
    <s v="51102D"/>
    <s v="0000"/>
    <n v="10"/>
    <s v="C"/>
    <s v="DESARROLLO DE OBRAS COMPLEMENTARIAS, GESTIÓN SOCIAL, AMBIENTAL Y PREDIAL DE LOS CONTRATOS DE CONCESIÓN VIAL.   NACIONAL"/>
    <n v="2576582587"/>
    <n v="2576582587"/>
    <n v="2658413992"/>
    <n v="2494751182"/>
    <n v="336465592.92000002"/>
    <n v="336465592.92000002"/>
    <n v="196411282.91999999"/>
    <n v="196111282.91999999"/>
    <s v="Nacion"/>
    <s v="Infraestructura red vial primaria"/>
    <s v="5. CONVERGENCIA REGIONAL / D. INTEGRACIÓN DE TERRITORIOS BAJO EL PRINCIPIO DE LA CONECTIVIDAD FÍSICA Y LA MULTIMODALIDAD"/>
  </r>
  <r>
    <x v="4"/>
    <s v="150105"/>
    <x v="33"/>
    <s v="2018011000457"/>
    <x v="2"/>
    <s v="1502"/>
    <s v="0100"/>
    <s v="0032"/>
    <s v="20107B"/>
    <s v="0000"/>
    <n v="11"/>
    <s v="C"/>
    <s v="AMPLIACIÓN Y MODERNIZACIÓN DE LOS SISTEMAS DE COMBUSTIBLE DE AVIACIÓN EN LAS UNIDADES FAC A NIVEL  NACIONAL"/>
    <n v="2500000000"/>
    <n v="0"/>
    <n v="0"/>
    <n v="2500000000"/>
    <n v="1499307983.5"/>
    <n v="1499307983.5"/>
    <n v="1266000278.9400001"/>
    <n v="1266000278.9400001"/>
    <s v="Nacion"/>
    <s v="Capacidades de las Fuerzas Militares en seguridad pública y defensa en el territorio nacional"/>
    <s v="2. SEGURIDAD HUMANA Y JUSTICIA SOCIAL / B. CAPACIDADES ESTRATÉGICAS PARA SALVAGUARDAR LOS INTERESES NACIONALES"/>
  </r>
  <r>
    <x v="4"/>
    <s v="151201"/>
    <x v="142"/>
    <s v="2018011000671"/>
    <x v="2"/>
    <s v="1599"/>
    <s v="0100"/>
    <s v="0002"/>
    <s v="20109G"/>
    <s v="0000"/>
    <n v="21"/>
    <s v="P"/>
    <s v="FORTALECIMIENTO DE LA INFRAESTRUCTURA TECNOLÓGICA DEL FONDO ROTATORIO DE LA POLICÍA A NIVEL   NACIONAL"/>
    <n v="2500000000"/>
    <n v="0"/>
    <n v="0"/>
    <n v="2500000000"/>
    <n v="2499929400"/>
    <n v="2499929400"/>
    <n v="127500000"/>
    <n v="119168571.26000001"/>
    <s v="Propios"/>
    <s v="Fortalecimiento de la gestión y dirección del Sector Defensa y Seguridad "/>
    <s v="2. SEGURIDAD HUMANA Y JUSTICIA SOCIAL / G. MODERNIZACIÓN PARA INCREMENTAR EL VALOR PÚBLICO, LA INTEGRIDAD Y LA TRANSPARENCIA EN LA SEGURIDAD"/>
  </r>
  <r>
    <x v="7"/>
    <s v="240200"/>
    <x v="75"/>
    <s v="2019011000197"/>
    <x v="2"/>
    <s v="2405"/>
    <s v="0600"/>
    <s v="0006"/>
    <s v="52104E"/>
    <s v="0000"/>
    <n v="20"/>
    <s v="P"/>
    <s v="RECUPERACIÓN Y MITIGACIÓN AMBIENTAL EN EL ÁREA DE INFLUENCIA DE LA ZONA PORTUARIA DE SANTA MARTA - CAÑO CLARÍN. DEPARTAMENTO DEL    MAGDALENA"/>
    <n v="2500000000"/>
    <n v="0"/>
    <n v="0"/>
    <n v="2500000000"/>
    <n v="2500000000"/>
    <n v="0"/>
    <n v="0"/>
    <n v="0"/>
    <s v="Propios"/>
    <s v="Infraestructura de transporte marítimo"/>
    <s v="5. CONVERGENCIA REGIONAL / E. INFRAESTRUCTURA Y SERVICIOS LOGÍSTICOS"/>
  </r>
  <r>
    <x v="24"/>
    <s v="370101"/>
    <x v="64"/>
    <s v="202300000000087"/>
    <x v="2"/>
    <s v="3799"/>
    <s v="1000"/>
    <s v="0017"/>
    <s v="20108B"/>
    <s v="0000"/>
    <n v="10"/>
    <s v="C"/>
    <s v="FORTALECIMIENTO DE LAS SOLUCIONES DE TECNOLOGIAS DE LA INFORMACIÓN QUE PERMITAN SOPORTAR LOS PLANES, PROGRAMAS Y PROYECTOS DEL MINISTERIO DEL INTERIOR DENTRO DE LA ENTIDAD Y DE CARA AL CIUDADANO A NIVEL  NACIONAL"/>
    <n v="2517055967"/>
    <n v="0"/>
    <n v="14315756"/>
    <n v="2502740211"/>
    <n v="2250407438.4000001"/>
    <n v="1477736937.4000001"/>
    <n v="1354189683.4000001"/>
    <n v="1351689683.4000001"/>
    <s v="Nacion"/>
    <s v="Fortalecimiento de la gestión y dirección del Sector Interior"/>
    <s v="2. SEGURIDAD HUMANA Y JUSTICIA SOCIAL / B. PROTECCIÓN DE LAS PERSONAS, DE LAS INFRAESTRUCTURAS DIGITALES, FORTALECIMIENTO DE LAS ENTIDADES DEL ESTADO Y GARANTÍA EN LA PRESTACIÓN DE SUS SERVICIOS EN EL ENTORNO DIGITAL"/>
  </r>
  <r>
    <x v="4"/>
    <s v="150102"/>
    <x v="66"/>
    <m/>
    <x v="0"/>
    <s v="0001"/>
    <s v="0001"/>
    <s v="0003"/>
    <s v=""/>
    <s v="0000"/>
    <n v="10"/>
    <s v="C"/>
    <s v="REMUNERACIONES NO CONSTITUTIVAS DE FACTOR SALARIAL"/>
    <n v="2184000000"/>
    <n v="321053534"/>
    <n v="0"/>
    <n v="2505053534"/>
    <n v="2488791732.2199998"/>
    <n v="2488791732.2199998"/>
    <n v="2488791732.2199998"/>
    <n v="2488791732.2199998"/>
    <s v="Nacion"/>
    <s v="Gastos de Personal"/>
    <s v="REMUNERACIONES NO CONSTITUTIVAS DE FACTOR SALARIAL"/>
  </r>
  <r>
    <x v="24"/>
    <s v="370101"/>
    <x v="64"/>
    <m/>
    <x v="0"/>
    <s v="0003"/>
    <s v="0003"/>
    <s v="0001"/>
    <s v="0039"/>
    <s v="0000"/>
    <n v="10"/>
    <s v="C"/>
    <s v="IMPLEMENTACIÓN LEY 985 DE 2005 SOBRE TRATA DE PERSONAS"/>
    <n v="2748100000"/>
    <n v="0"/>
    <n v="241900000"/>
    <n v="2506200000"/>
    <n v="1891724852"/>
    <n v="1891724852"/>
    <n v="1445194026"/>
    <n v="1445194026"/>
    <s v="Nacion"/>
    <s v="Transferencias"/>
    <s v="IMPLEMENTACIÓN LEY 985 DE 2005 SOBRE TRATA DE PERSONAS"/>
  </r>
  <r>
    <x v="4"/>
    <s v="160101"/>
    <x v="35"/>
    <m/>
    <x v="0"/>
    <s v="0003"/>
    <s v="0003"/>
    <s v="0001"/>
    <s v="0999"/>
    <s v="0000"/>
    <n v="10"/>
    <s v="C"/>
    <s v="OTRAS TRANSFERENCIAS - DISTRIBUCIÓN PREVIO CONCEPTO DGPPN"/>
    <n v="456358000000"/>
    <n v="0"/>
    <n v="453849566000"/>
    <n v="2508434000"/>
    <n v="0"/>
    <n v="0"/>
    <n v="0"/>
    <n v="0"/>
    <s v="Nacion"/>
    <s v="Transferencias"/>
    <s v="OTRAS TRANSFERENCIAS - DISTRIBUCIÓN PREVIO CONCEPTO DGPPN"/>
  </r>
  <r>
    <x v="24"/>
    <s v="370101"/>
    <x v="64"/>
    <s v="202300000000087"/>
    <x v="2"/>
    <s v="3799"/>
    <s v="1000"/>
    <s v="0017"/>
    <s v="20104B"/>
    <s v="0000"/>
    <n v="10"/>
    <s v="C"/>
    <s v="FORTALECIMIENTO DE LAS SOLUCIONES DE TECNOLOGIAS DE LA INFORMACIÓN QUE PERMITAN SOPORTAR LOS PLANES, PROGRAMAS Y PROYECTOS DEL MINISTERIO DEL INTERIOR DENTRO DE LA ENTIDAD Y DE CARA AL CIUDADANO A NIVEL  NACIONAL"/>
    <n v="2517055967"/>
    <n v="0"/>
    <n v="1850333"/>
    <n v="2515205634"/>
    <n v="2515205634"/>
    <n v="2512405633"/>
    <n v="1323826466"/>
    <n v="1321326466"/>
    <s v="Nacion"/>
    <s v="Fortalecimiento de la gestión y dirección del Sector Interior"/>
    <s v="2. SEGURIDAD HUMANA Y JUSTICIA SOCIAL / B. INTEROPERABILIDAD COMO BIEN PÚBLICO DIGITAL"/>
  </r>
  <r>
    <x v="28"/>
    <s v="360101"/>
    <x v="91"/>
    <m/>
    <x v="0"/>
    <s v="0003"/>
    <s v="0004"/>
    <s v="0002"/>
    <s v="0048"/>
    <s v="0000"/>
    <n v="10"/>
    <s v="C"/>
    <s v="FONDO DE PENSIONES PÚBLICAS DEL NIVEL NACIONAL - PENSIONES MINERCOL LTDA. EN LIQUIDACIÓN (DE PENSIONES)"/>
    <n v="8156119000"/>
    <n v="219102562"/>
    <n v="5848837658"/>
    <n v="2526383904"/>
    <n v="2526383904"/>
    <n v="2526383904"/>
    <n v="2498860525.8499999"/>
    <n v="2498828716.0999999"/>
    <s v="Nacion"/>
    <s v="Transferencias"/>
    <s v="FONDO DE PENSIONES PÚBLICAS DEL NIVEL NACIONAL - PENSIONES MINERCOL LTDA. EN LIQUIDACIÓN (DE PENSIONES)"/>
  </r>
  <r>
    <x v="21"/>
    <s v="330500"/>
    <x v="46"/>
    <m/>
    <x v="0"/>
    <s v="0002"/>
    <s v="0000"/>
    <s v="0000"/>
    <s v=""/>
    <s v="0000"/>
    <n v="20"/>
    <s v="P"/>
    <s v="ADQUISICIÓN DE BIENES  Y SERVICIOS"/>
    <n v="1914954588"/>
    <n v="614264425"/>
    <n v="0"/>
    <n v="2529219013"/>
    <n v="1645280131.3499999"/>
    <n v="1644212827.3499999"/>
    <n v="1579896251.3499999"/>
    <n v="1579896251.3499999"/>
    <s v="Propios"/>
    <s v="Gastos Generales"/>
    <s v="ADQUISICIÓN DE BIENES  Y SERVICIOS"/>
  </r>
  <r>
    <x v="21"/>
    <s v="330500"/>
    <x v="46"/>
    <m/>
    <x v="0"/>
    <s v="0001"/>
    <s v="0001"/>
    <s v="0002"/>
    <s v=""/>
    <s v="0000"/>
    <n v="10"/>
    <s v="C"/>
    <s v="CONTRIBUCIONES INHERENTES A LA NÓMINA"/>
    <n v="2410558660"/>
    <n v="122800000"/>
    <n v="0"/>
    <n v="2533358660"/>
    <n v="2530164598"/>
    <n v="2530164598"/>
    <n v="2530164598"/>
    <n v="2530164598"/>
    <s v="Nacion"/>
    <s v="Gastos de Personal"/>
    <s v="CONTRIBUCIONES INHERENTES A LA NÓMINA"/>
  </r>
  <r>
    <x v="13"/>
    <s v="321900"/>
    <x v="113"/>
    <m/>
    <x v="0"/>
    <s v="0001"/>
    <s v="0001"/>
    <s v="0001"/>
    <s v=""/>
    <s v="0000"/>
    <n v="10"/>
    <s v="C"/>
    <s v="SALARIO"/>
    <n v="2535394400"/>
    <n v="0"/>
    <n v="0"/>
    <n v="2535394400"/>
    <n v="2535394400"/>
    <n v="2535394400"/>
    <n v="2535394400"/>
    <n v="2535394400"/>
    <s v="Nacion"/>
    <s v="Gastos de Personal"/>
    <s v="SALARIO"/>
  </r>
  <r>
    <x v="20"/>
    <s v="270108"/>
    <x v="56"/>
    <m/>
    <x v="0"/>
    <s v="0002"/>
    <s v="0000"/>
    <s v="0000"/>
    <s v=""/>
    <s v="0000"/>
    <n v="16"/>
    <s v="S"/>
    <s v="ADQUISICIÓN DE BIENES  Y SERVICIOS"/>
    <n v="0"/>
    <n v="2539434372"/>
    <n v="0"/>
    <n v="2539434372"/>
    <n v="2331099001.54"/>
    <n v="2222449319.6399999"/>
    <n v="521744978"/>
    <n v="521744978"/>
    <s v="Nacion"/>
    <s v="Gastos Generales"/>
    <s v="ADQUISICIÓN DE BIENES  Y SERVICIOS"/>
  </r>
  <r>
    <x v="27"/>
    <s v="350101"/>
    <x v="103"/>
    <s v="202300000000462"/>
    <x v="2"/>
    <s v="3502"/>
    <s v="0200"/>
    <s v="0032"/>
    <s v="40403B"/>
    <s v="0000"/>
    <n v="10"/>
    <s v="C"/>
    <s v="DESARROLLO SOSTENIBLE Y RESPONSABLE DEL TURISMO INCLUYENTE PARA CONSOLIDAR A COLOMBIA COMO EL PAÍS DE LA BELLEZA   NACIONAL"/>
    <n v="2733955712"/>
    <n v="0"/>
    <n v="193371336"/>
    <n v="2540584376"/>
    <n v="2452714457.2800002"/>
    <n v="2452714457.2800002"/>
    <n v="2452714457.2800002"/>
    <n v="2452714457.2800002"/>
    <s v="Nacion"/>
    <s v="Productividad y competitividad de las empresas colombianas"/>
    <s v="4. TRANSFORMACIÓN PRODUCTIVA, INTERNACIONALIZACIÓN Y ACCIÓN CLÍMATICA / B. TURISMO EN ARMONÍA CON LA VIDA"/>
  </r>
  <r>
    <x v="13"/>
    <s v="320401"/>
    <x v="188"/>
    <s v="2018011000087"/>
    <x v="2"/>
    <s v="3202"/>
    <s v="0900"/>
    <s v="0008"/>
    <s v="40101B"/>
    <s v="0000"/>
    <n v="21"/>
    <s v="P"/>
    <s v="ADMINISTRACIÓN DE LOS RECURSOS PROVENIENTES DE LA TASA POR USO DE AGUA PARA LA PROTECCIÓN Y RECUPERACIÓN DEL RECURSO HÍDRICO EN  ÁREAS DEL SISTEMA DE PARQUES NACIONALES NATURALES DE COLOMBIA  NACIONAL"/>
    <n v="2543749482"/>
    <n v="0"/>
    <n v="0"/>
    <n v="2543749482"/>
    <n v="2365088561.9400001"/>
    <n v="2365088561.9400001"/>
    <n v="2285459062.8499999"/>
    <n v="2285459062.8499999"/>
    <s v="Propios"/>
    <s v="Conservación de la biodiversidad y sus servicios ecosistémicos"/>
    <s v="4. TRANSFORMACIÓN PRODUCTIVA, INTERNACIONALIZACIÓN Y ACCIÓN CLÍMATICA / B. RESTAURACIÓN PARTICIPATIVA DE ECOSISTEMAS, ÁREAS PROTEGIDAS Y OTRAS ÁREAS AMBIENTALMENTE ESTRATÉGICAS"/>
  </r>
  <r>
    <x v="20"/>
    <s v="270103"/>
    <x v="80"/>
    <m/>
    <x v="0"/>
    <s v="0001"/>
    <s v="0002"/>
    <s v="0002"/>
    <s v=""/>
    <s v="0000"/>
    <n v="10"/>
    <s v="C"/>
    <s v="CONTRIBUCIONES INHERENTES A LA NÓMINA"/>
    <n v="2545000000"/>
    <n v="50000000"/>
    <n v="50000000"/>
    <n v="2545000000"/>
    <n v="2373596589"/>
    <n v="2373596589"/>
    <n v="1637472526"/>
    <n v="1637472526"/>
    <s v="Nacion"/>
    <s v="Gastos de Personal"/>
    <s v="CONTRIBUCIONES INHERENTES A LA NÓMINA"/>
  </r>
  <r>
    <x v="19"/>
    <s v="191200"/>
    <x v="160"/>
    <s v="202300000000247"/>
    <x v="2"/>
    <s v="1903"/>
    <s v="0300"/>
    <s v="0010"/>
    <s v="20201C"/>
    <s v="0000"/>
    <n v="21"/>
    <s v="P"/>
    <s v="FORTALECIMIENTO DE LA ARQUITECTURA TECNOLÓGICA Y LOS PROCESOS ASOCIADOS A LA GESTIÓN DE LAS TECNOLOGÍAS DE LA INFORMACIÓN Y LAS COMUNICACIONES  NACIONAL"/>
    <n v="2545249378"/>
    <n v="0"/>
    <n v="0"/>
    <n v="2545249378"/>
    <n v="2496155261"/>
    <n v="2461480094"/>
    <n v="2456139558.6700001"/>
    <n v="2359559560"/>
    <s v="Propios"/>
    <s v="Inspección, vigilancia y control"/>
    <s v="2. SEGURIDAD HUMANA Y JUSTICIA SOCIAL / C. MÁS GOBERNANZA Y GOBERNABILIDAD, MEJORES SISTEMAS DE INFORMACIÓN EN SALUD - [PREVIO CONCEPTO  DNP]"/>
  </r>
  <r>
    <x v="0"/>
    <s v="170106"/>
    <x v="38"/>
    <m/>
    <x v="0"/>
    <s v="0001"/>
    <s v="0001"/>
    <s v="0002"/>
    <s v=""/>
    <s v="0000"/>
    <n v="10"/>
    <s v="C"/>
    <s v="CONTRIBUCIONES INHERENTES A LA NÓMINA"/>
    <n v="2366344000"/>
    <n v="184000000"/>
    <n v="0"/>
    <n v="2550344000"/>
    <n v="2424100186"/>
    <n v="2424100186"/>
    <n v="2424100186"/>
    <n v="2424100186"/>
    <s v="Nacion"/>
    <s v="Gastos de Personal"/>
    <s v="CONTRIBUCIONES INHERENTES A LA NÓMINA"/>
  </r>
  <r>
    <x v="2"/>
    <s v="131200"/>
    <x v="8"/>
    <s v="2018011000479"/>
    <x v="2"/>
    <s v="1304"/>
    <s v="1000"/>
    <s v="0002"/>
    <s v="20106B"/>
    <s v="0000"/>
    <n v="10"/>
    <s v="C"/>
    <s v="INCREMENTO DE LOS NIVELES DE EFICIENCIA DE LAS LABORES DE INTELIGENCIA EN LA LUCHA CONTRA EL LAVADO DE ACTIVOS Y LA FINANCIACIÓN DEL TERRORISMO A NIVEL  NACIONAL"/>
    <n v="2557309250"/>
    <n v="0"/>
    <n v="0"/>
    <n v="2557309250"/>
    <n v="2407719294.1500001"/>
    <n v="2407719294.1500001"/>
    <n v="2407719294.1500001"/>
    <n v="2341749875.1500001"/>
    <s v="Nacion"/>
    <s v="Inspección, control y vigilancia financiera, solidaria y de recursos públicos"/>
    <s v="2. SEGURIDAD HUMANA Y JUSTICIA SOCIAL / B. DESARTICULACIÓN CORRESPONSABLE DEL MULTICRIMEN"/>
  </r>
  <r>
    <x v="23"/>
    <s v="280200"/>
    <x v="171"/>
    <s v="202300000000108"/>
    <x v="2"/>
    <s v="2899"/>
    <s v="1000"/>
    <s v="0022"/>
    <s v="53105B"/>
    <s v="0000"/>
    <n v="20"/>
    <s v="P"/>
    <s v="ADQUISICIÓN , CONSTRUCCIÓN Y AMPLIACIÓN DE SEDES PARA LA REGISTRADURÍA NACIONAL DEL ESTADO CIVIL, A NIVEL  NACIONAL"/>
    <n v="2559000000"/>
    <n v="0"/>
    <n v="0"/>
    <n v="2559000000"/>
    <n v="2556000000"/>
    <n v="2556000000"/>
    <n v="0"/>
    <n v="0"/>
    <s v="Propios"/>
    <s v="Fortalecimiento de la gestión y dirección del Sector Registraduría"/>
    <s v="5. CONVERGENCIA REGIONAL / B. ENTIDADES PÚBLICAS TERRITORIALES Y NACIONALES FORTALECIDAS"/>
  </r>
  <r>
    <x v="18"/>
    <s v="032400"/>
    <x v="42"/>
    <s v="202300000000472"/>
    <x v="2"/>
    <s v="0303"/>
    <s v="1000"/>
    <s v="0025"/>
    <s v="53105A"/>
    <s v="0000"/>
    <n v="20"/>
    <s v="P"/>
    <s v="FORTALECIMIENTO DEL PROCESO DE FORMALIZACIÓN DE LAS ORGANIZACIONES DE RECICLADORES DE OFICIO A NIVEL  NACIONAL"/>
    <n v="0"/>
    <n v="2570000000"/>
    <n v="0"/>
    <n v="2570000000"/>
    <n v="1776930309"/>
    <n v="1768112997"/>
    <n v="1766771230"/>
    <n v="1728115423"/>
    <s v="Propios"/>
    <s v="Promoción de la prestación eficiente de los servicios públicos domiciliarios"/>
    <s v="5. CONVERGENCIA REGIONAL / A. LUCHA CONTRA LA CORRUPCIÓN EN LAS ENTIDADES PÚBLICAS NACIONALES Y TERRITORIALES"/>
  </r>
  <r>
    <x v="18"/>
    <s v="032400"/>
    <x v="42"/>
    <s v="202300000000319"/>
    <x v="2"/>
    <s v="0303"/>
    <s v="1000"/>
    <s v="0022"/>
    <s v="53105A"/>
    <s v="0000"/>
    <n v="20"/>
    <s v="P"/>
    <s v="IMPLEMENTACIÓN DE LAS ACCIONES DE INSPECCIÓN, VIGILANCIA Y CONTROL (IVC) DIFERENCIAL PARA LAS ORGANIZACIONES COMUNITARIAS DE SERVICIOS DE AGUA Y SANEAMIENTO BÁSICO (OCSAS) A NIVEL  NACIONAL"/>
    <n v="2571814506"/>
    <n v="0"/>
    <n v="0"/>
    <n v="2571814506"/>
    <n v="1842971292.5"/>
    <n v="1481225496.5"/>
    <n v="1457487837.5"/>
    <n v="1422938030.5"/>
    <s v="Propios"/>
    <s v="Promoción de la prestación eficiente de los servicios públicos domiciliarios"/>
    <s v="5. CONVERGENCIA REGIONAL / A. LUCHA CONTRA LA CORRUPCIÓN EN LAS ENTIDADES PÚBLICAS NACIONALES Y TERRITORIALES"/>
  </r>
  <r>
    <x v="11"/>
    <s v="230600"/>
    <x v="102"/>
    <s v="202400000000061"/>
    <x v="2"/>
    <s v="2399"/>
    <s v="0400"/>
    <s v="0017"/>
    <s v="53105B"/>
    <s v="0000"/>
    <n v="20"/>
    <s v="P"/>
    <s v="FORTALECIMIENTO DE ACCIONES PARA MEJORAR LA ENTREGA DE INFORMACIÓN A LOS GRUPOS DE VALOR.  BOGOTÁ D.C."/>
    <n v="0"/>
    <n v="2574999919"/>
    <n v="0"/>
    <n v="2574999919"/>
    <n v="1326794250.76"/>
    <n v="1322538426.76"/>
    <n v="1212739405.6600001"/>
    <n v="857758433.41999996"/>
    <s v="Propios"/>
    <s v="Fortalecimiento de la gestión y dirección del Sector Comunicaciones"/>
    <s v="5. CONVERGENCIA REGIONAL / B. ENTIDADES PÚBLICAS TERRITORIALES Y NACIONALES FORTALECIDAS"/>
  </r>
  <r>
    <x v="19"/>
    <s v="191000"/>
    <x v="125"/>
    <s v="2019011000038"/>
    <x v="2"/>
    <s v="1999"/>
    <s v="0300"/>
    <s v="0012"/>
    <s v="20201C"/>
    <s v="0000"/>
    <n v="21"/>
    <s v="P"/>
    <s v="DESARROLLO DE LA GESTIÓN ESTRATÉGICA DEL TALENTO HUMANO EN LA SUPERSALUD A NIVEL  NACIONAL"/>
    <n v="2575000000"/>
    <n v="0"/>
    <n v="0"/>
    <n v="2575000000"/>
    <n v="2335531674"/>
    <n v="2274818519"/>
    <n v="2274818519"/>
    <n v="1426153822"/>
    <s v="Propios"/>
    <s v="Fortalecimiento de la gestión y dirección del Sector Salud y Protección Social"/>
    <s v="2. SEGURIDAD HUMANA Y JUSTICIA SOCIAL / C. MÁS GOBERNANZA Y GOBERNABILIDAD, MEJORES SISTEMAS DE INFORMACIÓN EN SALUD"/>
  </r>
  <r>
    <x v="12"/>
    <s v="211000"/>
    <x v="74"/>
    <s v="202300000000314"/>
    <x v="2"/>
    <s v="2199"/>
    <s v="1900"/>
    <s v="0007"/>
    <s v="53105B"/>
    <s v="0000"/>
    <n v="10"/>
    <s v="C"/>
    <s v="INNOVACIÓN Y APROPIACIÓN DE LAS TECNOLOGÍAS DE LA INFORMACIÓN Y LAS COMUNICACIONES DEL IPSE HACIA UNA SOCIEDAD MOVIDA POR EL SOL, EL VIENTO Y EL AGUA EN  BOGOTÁ"/>
    <n v="2579123689"/>
    <n v="0"/>
    <n v="0"/>
    <n v="2579123689"/>
    <n v="1926865005"/>
    <n v="1360083505"/>
    <n v="359365005"/>
    <n v="359365005"/>
    <s v="Nacion"/>
    <s v="Fortalecimiento de la gestión y dirección del Sector Minas y Energía "/>
    <s v="5. CONVERGENCIA REGIONAL / B. ENTIDADES PÚBLICAS TERRITORIALES Y NACIONALES FORTALECIDAS - [PREVIO CONCEPTO  DNP]"/>
  </r>
  <r>
    <x v="15"/>
    <s v="340101"/>
    <x v="23"/>
    <s v="2018011000041"/>
    <x v="2"/>
    <s v="2501"/>
    <s v="1000"/>
    <s v="0007"/>
    <s v="53105B"/>
    <s v="0000"/>
    <n v="10"/>
    <s v="C"/>
    <s v="IMPLEMENTACIÓN PLAN GENERAL DE AUDITORÍAS  NACIONAL"/>
    <n v="2582300849"/>
    <n v="0"/>
    <n v="0"/>
    <n v="2582300849"/>
    <n v="2582300849"/>
    <n v="2579289046"/>
    <n v="2579289046"/>
    <n v="2579289046"/>
    <s v="Nacion"/>
    <s v="Fortalecimiento del control y la vigilancia de la gestión fiscal y resarcimiento al daño del patrimonio público"/>
    <s v="5. CONVERGENCIA REGIONAL / B. ENTIDADES PÚBLICAS TERRITORIALES Y NACIONALES FORTALECIDAS"/>
  </r>
  <r>
    <x v="23"/>
    <s v="280400"/>
    <x v="51"/>
    <m/>
    <x v="0"/>
    <s v="0007"/>
    <s v="0001"/>
    <s v="0000"/>
    <s v=""/>
    <s v="0000"/>
    <n v="10"/>
    <s v="C"/>
    <s v="CESANTÍAS"/>
    <n v="1656000000"/>
    <n v="929000000"/>
    <n v="0"/>
    <n v="2585000000"/>
    <n v="2585000000"/>
    <n v="2292720601"/>
    <n v="2263403303"/>
    <n v="2263403303"/>
    <s v="Nacion"/>
    <s v="Transferencias"/>
    <s v="CESANTÍAS"/>
  </r>
  <r>
    <x v="2"/>
    <s v="130101"/>
    <x v="43"/>
    <s v="2018011000854"/>
    <x v="2"/>
    <s v="1301"/>
    <s v="1000"/>
    <s v="0006"/>
    <s v="803001"/>
    <s v="0000"/>
    <n v="10"/>
    <s v="C"/>
    <s v="MEJORAMIENTO E  INTEGRACIÓN DE LA INFORMACIÓN EN LA GESTIÓN FINANCIERA PÚBLICA NACIONAL  NACIONAL"/>
    <n v="3936275053"/>
    <n v="0"/>
    <n v="1333068729"/>
    <n v="2603206324"/>
    <n v="2578419956"/>
    <n v="2525660240.1300001"/>
    <n v="2235068535.1300001"/>
    <n v="2230932802.1300001"/>
    <s v="Nacion"/>
    <s v="Política macroeconómica y fiscal"/>
    <s v="8. ESTABILIDAD MACROECONÓMICA / 1. ADMINISTRACIÓN EFICIENTE DE LOS RECURSOS PÚBLICOS"/>
  </r>
  <r>
    <x v="23"/>
    <s v="280101"/>
    <x v="200"/>
    <m/>
    <x v="0"/>
    <s v="0003"/>
    <s v="0004"/>
    <s v="0002"/>
    <s v="0002"/>
    <s v="0000"/>
    <n v="10"/>
    <s v="C"/>
    <s v="CUOTAS PARTES PENSIONALES (DE PENSIONES)"/>
    <n v="1245813905"/>
    <n v="1360722000"/>
    <n v="0"/>
    <n v="2606535905"/>
    <n v="1604801000"/>
    <n v="1604801000"/>
    <n v="1604801000"/>
    <n v="1604801000"/>
    <s v="Nacion"/>
    <s v="Transferencias"/>
    <s v="CUOTAS PARTES PENSIONALES (DE PENSIONES)"/>
  </r>
  <r>
    <x v="28"/>
    <s v="360101"/>
    <x v="91"/>
    <s v="2018011000103"/>
    <x v="2"/>
    <s v="3604"/>
    <s v="1300"/>
    <s v="0007"/>
    <s v="20306A"/>
    <s v="0000"/>
    <n v="10"/>
    <s v="C"/>
    <s v="DIVULGACIÓN DE LOS DERECHOS FUNDAMENTALES DEL TRABAJO EN LA APLICACIÓN DEL TRABAJO DECENTE EN EL TERRITORIO A NIVEL  NACIONAL"/>
    <n v="2750000000"/>
    <n v="0"/>
    <n v="137832260"/>
    <n v="2612167740"/>
    <n v="2537844827.8099999"/>
    <n v="2519882019.7600002"/>
    <n v="2476907974.9000001"/>
    <n v="2270832857.3000002"/>
    <s v="Nacion"/>
    <s v="Derechos fundamentales del trabajo y fortalecimiento del diálogo social"/>
    <s v="2. SEGURIDAD HUMANA Y JUSTICIA SOCIAL / A. POLÍTICA PÚBLICA DEL TRABAJO DIGNO Y DECENTE"/>
  </r>
  <r>
    <x v="24"/>
    <s v="370101"/>
    <x v="64"/>
    <s v="2021011000043"/>
    <x v="2"/>
    <s v="3703"/>
    <s v="1000"/>
    <s v="0003"/>
    <s v="703050"/>
    <s v="0000"/>
    <n v="10"/>
    <s v="C"/>
    <s v="FORTALECIMIENTO  INSTITUCIONAL PARA LA IMPLEMENTACION DE LA POLITICA PUBLICA DE VICTIMAS A NIVEL  NACIONAL"/>
    <n v="2612773306"/>
    <n v="0"/>
    <n v="0"/>
    <n v="2612773306"/>
    <n v="2612773306"/>
    <n v="2612773306"/>
    <n v="0"/>
    <n v="0"/>
    <s v="Nacion"/>
    <s v="Política pública de víctimas del conflicto armado y postconflicto"/>
    <s v="7. ACTORES DIFERENCIALES PARA EL CAMBIO / 5. COLOMBIA POTENCIA MUNDIAL DE LA VIDA A PARTIR DE LA NO REPETICIÓN"/>
  </r>
  <r>
    <x v="10"/>
    <s v="220101"/>
    <x v="39"/>
    <m/>
    <x v="0"/>
    <s v="0003"/>
    <s v="0002"/>
    <s v="0002"/>
    <s v=""/>
    <s v="0000"/>
    <n v="10"/>
    <s v="C"/>
    <s v="A ORGANIZACIONES INTERNACIONALES"/>
    <n v="2894448297"/>
    <n v="0"/>
    <n v="281295518"/>
    <n v="2613152779"/>
    <n v="2613152778.2800002"/>
    <n v="2613152778.2800002"/>
    <n v="2613152778.2800002"/>
    <n v="2613152778.2800002"/>
    <s v="Nacion"/>
    <s v="Transferencias"/>
    <s v="A ORGANIZACIONES INTERNACIONALES"/>
  </r>
  <r>
    <x v="23"/>
    <s v="280200"/>
    <x v="171"/>
    <s v="202300000000055"/>
    <x v="2"/>
    <s v="2899"/>
    <s v="1000"/>
    <s v="0019"/>
    <s v="53105B"/>
    <s v="0000"/>
    <n v="20"/>
    <s v="P"/>
    <s v="FORTALECIMIENTO DEL SISTEMA DE GESTIÓN AMBIENTAL DE LA REGISTRADURÍA NACIONAL DEL ESTADO CIVIL.  NACIONAL"/>
    <n v="2626680220"/>
    <n v="0"/>
    <n v="0"/>
    <n v="2626680220"/>
    <n v="299110787"/>
    <n v="299110787"/>
    <n v="0"/>
    <n v="0"/>
    <s v="Propios"/>
    <s v="Fortalecimiento de la gestión y dirección del Sector Registraduría"/>
    <s v="5. CONVERGENCIA REGIONAL / B. ENTIDADES PÚBLICAS TERRITORIALES Y NACIONALES FORTALECIDAS"/>
  </r>
  <r>
    <x v="15"/>
    <s v="340101"/>
    <x v="23"/>
    <s v="2018011001039"/>
    <x v="2"/>
    <s v="2501"/>
    <s v="1000"/>
    <s v="0005"/>
    <s v="53105B"/>
    <s v="0000"/>
    <n v="10"/>
    <s v="C"/>
    <s v="FORTALECIMIENTO DE LA GESTIÓN DEL CONOCIMIENTO ESPECIALIZADO PARA LA VIGILANCIA DE LA GESTIÓN FISCAL  NACIONAL"/>
    <n v="2628700744"/>
    <n v="0"/>
    <n v="0"/>
    <n v="2628700744"/>
    <n v="2628700744"/>
    <n v="2628700743"/>
    <n v="2628700743"/>
    <n v="2628500743"/>
    <s v="Nacion"/>
    <s v="Fortalecimiento del control y la vigilancia de la gestión fiscal y resarcimiento al daño del patrimonio público"/>
    <s v="5. CONVERGENCIA REGIONAL / B. ENTIDADES PÚBLICAS TERRITORIALES Y NACIONALES FORTALECIDAS"/>
  </r>
  <r>
    <x v="12"/>
    <s v="210113"/>
    <x v="176"/>
    <m/>
    <x v="0"/>
    <s v="0001"/>
    <s v="0001"/>
    <s v="0001"/>
    <s v=""/>
    <s v="0000"/>
    <n v="10"/>
    <s v="C"/>
    <s v="SALARIO"/>
    <n v="3630000000"/>
    <n v="0"/>
    <n v="995924850"/>
    <n v="2634075150"/>
    <n v="2043906853"/>
    <n v="2043906853"/>
    <n v="2043906853"/>
    <n v="2043906853"/>
    <s v="Nacion"/>
    <s v="Gastos de Personal"/>
    <s v="SALARIO"/>
  </r>
  <r>
    <x v="28"/>
    <s v="360101"/>
    <x v="91"/>
    <m/>
    <x v="0"/>
    <s v="0003"/>
    <s v="0004"/>
    <s v="0002"/>
    <s v="0059"/>
    <s v="0000"/>
    <n v="16"/>
    <s v="C"/>
    <s v="FONDO DE PENSIONES PÚBLICAS DEL NIVEL NACIONAL - EMPRESA DE TELECOMUNICACIONES DEL TOLIMA - TELETOLIMA (DE PENSIONES)"/>
    <n v="2637585000"/>
    <n v="0"/>
    <n v="0"/>
    <n v="2637585000"/>
    <n v="2637585000"/>
    <n v="2637585000"/>
    <n v="2300987857.8800001"/>
    <n v="2300957687.8800001"/>
    <s v="Nacion"/>
    <s v="Transferencias"/>
    <s v="FONDO DE PENSIONES PÚBLICAS DEL NIVEL NACIONAL - EMPRESA DE TELECOMUNICACIONES DEL TOLIMA - TELETOLIMA (DE PENSIONES)"/>
  </r>
  <r>
    <x v="18"/>
    <s v="032400"/>
    <x v="42"/>
    <s v="2021011000254"/>
    <x v="2"/>
    <s v="0303"/>
    <s v="1000"/>
    <s v="0020"/>
    <s v="53105A"/>
    <s v="0000"/>
    <n v="20"/>
    <s v="P"/>
    <s v="INNOVACION EN EL MODELO DE VIGILANCIA DE LOS PRESTADORES DE LOS SERVICIOS PUBLICOS DE ENERGIA ELECTRICA Y GAS COMBUSTIBLE.  NACIONAL"/>
    <n v="2643762800"/>
    <n v="0"/>
    <n v="0"/>
    <n v="2643762800"/>
    <n v="2542122769.5"/>
    <n v="2541843403.5"/>
    <n v="2533726221.5"/>
    <n v="2426117220.25"/>
    <s v="Propios"/>
    <s v="Promoción de la prestación eficiente de los servicios públicos domiciliarios"/>
    <s v="5. CONVERGENCIA REGIONAL / A. LUCHA CONTRA LA CORRUPCIÓN EN LAS ENTIDADES PÚBLICAS NACIONALES Y TERRITORIALES"/>
  </r>
  <r>
    <x v="28"/>
    <s v="360101"/>
    <x v="91"/>
    <m/>
    <x v="0"/>
    <s v="0003"/>
    <s v="0004"/>
    <s v="0002"/>
    <s v="0088"/>
    <s v="0000"/>
    <n v="10"/>
    <s v="C"/>
    <s v="FONDO DE PENSIONES PÚBLICAS DEL NIVEL NACIONAL – MINISTERIO DE OBRAS PÚBLICAS Y TRANSPORTE (DE PENSIONES)"/>
    <n v="3664526000"/>
    <n v="0"/>
    <n v="1016793416"/>
    <n v="2647732584"/>
    <n v="2647732584"/>
    <n v="2647732584"/>
    <n v="2464365820.3400002"/>
    <n v="2464301217.0100002"/>
    <s v="Nacion"/>
    <s v="Transferencias"/>
    <s v="FONDO DE PENSIONES PÚBLICAS DEL NIVEL NACIONAL – MINISTERIO DE OBRAS PÚBLICAS Y TRANSPORTE (DE PENSIONES)"/>
  </r>
  <r>
    <x v="7"/>
    <s v="240200"/>
    <x v="75"/>
    <s v="2018011000453"/>
    <x v="2"/>
    <s v="2401"/>
    <s v="0600"/>
    <s v="0110"/>
    <s v="51102D"/>
    <s v="0000"/>
    <n v="11"/>
    <s v="C"/>
    <s v="CONSTRUCCIÓN , MEJORAMIENTO Y MANTENIMIENTO DE LA CARRETERA GRANADA - SAN JOSÉ DEL GUAVIARE DE LA TRANSVERSAL BUGA - PUERTO INÍRIDA.  META"/>
    <n v="0"/>
    <n v="2650000000"/>
    <n v="0"/>
    <n v="2650000000"/>
    <n v="2650000000"/>
    <n v="2650000000"/>
    <n v="0"/>
    <n v="0"/>
    <s v="Nacion"/>
    <s v="Infraestructura red vial primaria"/>
    <s v="5. CONVERGENCIA REGIONAL /D. INTEGRACIÓN DE TERRITORIOS BAJO EL PRINCIPIO DE LA CONECTIVIDAD FÍSICA Y LA MULTIMODALIDAD"/>
  </r>
  <r>
    <x v="24"/>
    <s v="370101"/>
    <x v="64"/>
    <m/>
    <x v="0"/>
    <s v="0003"/>
    <s v="0003"/>
    <s v="0002"/>
    <s v="0026"/>
    <s v="0000"/>
    <n v="10"/>
    <s v="C"/>
    <s v="ORGANIZACIÓN Y FUNCIONAMIENTO DEPARTAMENTO DEL GUAVIARE"/>
    <n v="2656200000"/>
    <n v="0"/>
    <n v="0"/>
    <n v="2656200000"/>
    <n v="2656200000"/>
    <n v="2656200000"/>
    <n v="2656200000"/>
    <n v="2656200000"/>
    <s v="Nacion"/>
    <s v="Transferencias"/>
    <s v="ORGANIZACIÓN Y FUNCIONAMIENTO DEPARTAMENTO DEL GUAVIARE"/>
  </r>
  <r>
    <x v="19"/>
    <s v="191401"/>
    <x v="154"/>
    <m/>
    <x v="0"/>
    <s v="0001"/>
    <s v="0001"/>
    <s v="0001"/>
    <s v=""/>
    <s v="0000"/>
    <n v="10"/>
    <s v="C"/>
    <s v="SALARIO"/>
    <n v="2690874000"/>
    <n v="0"/>
    <n v="33400000"/>
    <n v="2657474000"/>
    <n v="2397959181"/>
    <n v="2394089235"/>
    <n v="2394089235"/>
    <n v="2394089235"/>
    <s v="Nacion"/>
    <s v="Gastos de Personal"/>
    <s v="SALARIO"/>
  </r>
  <r>
    <x v="12"/>
    <s v="211200"/>
    <x v="118"/>
    <m/>
    <x v="0"/>
    <s v="0003"/>
    <s v="0010"/>
    <s v="0000"/>
    <s v=""/>
    <s v="0000"/>
    <n v="21"/>
    <s v="P"/>
    <s v="SENTENCIAS Y CONCILIACIONES"/>
    <n v="2660000000"/>
    <n v="0"/>
    <n v="0"/>
    <n v="2660000000"/>
    <n v="1723953640.0599999"/>
    <n v="1723953640.0599999"/>
    <n v="1718153640.0599999"/>
    <n v="1691430025.0599999"/>
    <s v="Propios"/>
    <s v="Transferencias"/>
    <s v="SENTENCIAS Y CONCILIACIONES"/>
  </r>
  <r>
    <x v="7"/>
    <s v="240101"/>
    <x v="82"/>
    <s v="2019011000209"/>
    <x v="2"/>
    <s v="2499"/>
    <s v="0600"/>
    <s v="0027"/>
    <s v="51102D"/>
    <s v="0000"/>
    <n v="11"/>
    <s v="C"/>
    <s v="FORTALECIMIENTO PARA LA APLICACIÓN DE UN MODELO DE GESTIÓN SECTORIAL.  NACIONAL"/>
    <n v="2700000000"/>
    <n v="0"/>
    <n v="33402038"/>
    <n v="2666597962"/>
    <n v="2655988281"/>
    <n v="2651193724"/>
    <n v="2648143724"/>
    <n v="2648143724"/>
    <s v="Nacion"/>
    <s v="Fortalecimiento de la gestión y dirección del Sector Transporte"/>
    <s v="5. CONVERGENCIA REGIONAL / D. INTEGRACIÓN DE TERRITORIOS BAJO EL PRINCIPIO DE LA CONECTIVIDAD FÍSICA Y LA MULTIMODALIDAD"/>
  </r>
  <r>
    <x v="7"/>
    <s v="240101"/>
    <x v="82"/>
    <s v="2018011000894"/>
    <x v="2"/>
    <s v="2410"/>
    <s v="0600"/>
    <s v="0004"/>
    <s v="40303D"/>
    <s v="0000"/>
    <n v="11"/>
    <s v="C"/>
    <s v="AMPLIACIÓN DE LA ESTRATEGIA AMBIENTAL PARA EL SECTOR TRANSPORTE  NACIONAL"/>
    <n v="15642660893"/>
    <n v="0"/>
    <n v="12955558904"/>
    <n v="2687101989"/>
    <n v="2687101988.5"/>
    <n v="2669708197.5"/>
    <n v="2662049941.5"/>
    <n v="2661748991.5"/>
    <s v="Nacion"/>
    <s v="Regulación y supervisión de infraestructura y servicios de transporte"/>
    <s v="4. TRANSFORMACIÓN PRODUCTIVA, INTERNACIONALIZACIÓN Y ACCIÓN CLÍMATICA / D. MODOS DE TRANSPORTE MÁS EFICIENTES A NIVEL OPERATIVO Y ENERGÉTICO"/>
  </r>
  <r>
    <x v="4"/>
    <s v="150113"/>
    <x v="34"/>
    <m/>
    <x v="0"/>
    <s v="0003"/>
    <s v="0004"/>
    <s v="0002"/>
    <s v="0014"/>
    <s v="0000"/>
    <n v="10"/>
    <s v="C"/>
    <s v="AUXILIO FUNERARIO (NO DE PENSIONES)"/>
    <n v="4379000000"/>
    <n v="0"/>
    <n v="1690000000"/>
    <n v="2689000000"/>
    <n v="2650778097"/>
    <n v="2650778097"/>
    <n v="2650778097"/>
    <n v="2650778097"/>
    <s v="Nacion"/>
    <s v="Transferencias"/>
    <s v="AUXILIO FUNERARIO (NO DE PENSIONES)"/>
  </r>
  <r>
    <x v="7"/>
    <s v="240200"/>
    <x v="75"/>
    <s v="2018011000262"/>
    <x v="2"/>
    <s v="2499"/>
    <s v="0600"/>
    <s v="0017"/>
    <s v="51102D"/>
    <s v="0000"/>
    <n v="20"/>
    <s v="P"/>
    <s v="MEJORAMIENTO DE LA CALIDAD EN LA ESTRUCTURACIÓN Y DISEÑOS DE PROYECTOS DE INFRAESTRUCTURA DE TRANSPORTE.  NACIONAL"/>
    <n v="2694297635"/>
    <n v="0"/>
    <n v="0"/>
    <n v="2694297635"/>
    <n v="2435435000"/>
    <n v="2435435000"/>
    <n v="505117930"/>
    <n v="495384597"/>
    <s v="Propios"/>
    <s v="Fortalecimiento de la gestión y dirección del Sector Transporte"/>
    <s v="5. CONVERGENCIA REGIONAL / D. INTEGRACIÓN DE TERRITORIOS BAJO EL PRINCIPIO DE LA CONECTIVIDAD FÍSICA Y LA MULTIMODALIDAD"/>
  </r>
  <r>
    <x v="7"/>
    <s v="240200"/>
    <x v="75"/>
    <s v="2018011000514"/>
    <x v="2"/>
    <s v="2401"/>
    <s v="0600"/>
    <s v="0101"/>
    <s v="51102D"/>
    <s v="0000"/>
    <n v="16"/>
    <s v="C"/>
    <s v="CONSTRUCCIÓN , MEJORAMIENTO Y MANTENIMIENTO DE LA CARRETERA TAME - COROCORO - ARAUCA. TRANSVERSAL CORREDOR FRONTERIZO DEL ORIENTE COLOMBIANO.  ARAUCA"/>
    <n v="2697522042"/>
    <n v="2697522042"/>
    <n v="2697522042"/>
    <n v="2697522042"/>
    <n v="2697522042"/>
    <n v="2697522042"/>
    <n v="1582827495.72"/>
    <n v="1582827495.72"/>
    <s v="Nacion"/>
    <s v="Infraestructura red vial primaria"/>
    <s v="5. CONVERGENCIA REGIONAL / D. INTEGRACIÓN DE TERRITORIOS BAJO EL PRINCIPIO DE LA CONECTIVIDAD FÍSICA Y LA MULTIMODALIDAD"/>
  </r>
  <r>
    <x v="9"/>
    <s v="290101"/>
    <x v="54"/>
    <s v="2020011000143"/>
    <x v="2"/>
    <s v="2999"/>
    <s v="0800"/>
    <s v="0023"/>
    <s v="20111D"/>
    <s v="0000"/>
    <n v="16"/>
    <s v="C"/>
    <s v="AMPLIACION DE LA INFRAESTRUCTURA FISICA EN LA FISCALIA GENERAL DE LA NACION A NIVEL   NACIONAL"/>
    <n v="0"/>
    <n v="2700000000"/>
    <n v="0"/>
    <n v="2700000000"/>
    <n v="2700000000"/>
    <n v="2700000000"/>
    <n v="2700000000"/>
    <n v="2700000000"/>
    <s v="Nacion"/>
    <s v="Fortalecimiento de la gestión y dirección del Sector Fiscalía"/>
    <s v="2. SEGURIDAD HUMANA Y JUSTICIA SOCIAL / D. CAPACIDADES Y LA OFERTA DEL SISTEMA DE JUSTICIA"/>
  </r>
  <r>
    <x v="28"/>
    <s v="360101"/>
    <x v="91"/>
    <m/>
    <x v="0"/>
    <s v="0003"/>
    <s v="0004"/>
    <s v="0002"/>
    <s v="0069"/>
    <s v="0000"/>
    <n v="10"/>
    <s v="C"/>
    <s v="FONDO DE PENSIONES PÚBLICAS DEL NIVEL NACIONAL - MESADAS PENSIONALES - CORPORACIÓN NACIONAL DEL TURISMO (DE PENSIONES)"/>
    <n v="4644570000"/>
    <n v="218437567"/>
    <n v="2158019055"/>
    <n v="2704988512"/>
    <n v="2704988512"/>
    <n v="2704988512"/>
    <n v="2700612982.71"/>
    <n v="2700595930.04"/>
    <s v="Nacion"/>
    <s v="Transferencias"/>
    <s v="FONDO DE PENSIONES PÚBLICAS DEL NIVEL NACIONAL - MESADAS PENSIONALES - CORPORACIÓN NACIONAL DEL TURISMO (DE PENSIONES)"/>
  </r>
  <r>
    <x v="4"/>
    <s v="150112"/>
    <x v="25"/>
    <s v="2018011000611"/>
    <x v="2"/>
    <s v="1504"/>
    <s v="0100"/>
    <s v="0009"/>
    <s v="10103B"/>
    <s v="0000"/>
    <n v="16"/>
    <s v="S"/>
    <s v="DESARROLLO DE LA AGENDA CIENTÍFICA PARA LA AUTORIDAD MARÍTIMA Y FLUVIAL A NIVEL  NACIONAL"/>
    <n v="2707000000"/>
    <n v="0"/>
    <n v="0"/>
    <n v="2707000000"/>
    <n v="2435947369.3099999"/>
    <n v="2435947369.3099999"/>
    <n v="2435947369.3099999"/>
    <n v="2302542575.6599998"/>
    <s v="Nacion"/>
    <s v="Desarrollo marítimo, fluvial y costero desde el sector defensa"/>
    <s v="1. ORDENAMIENTO DEL TERRITORIO ALREDEDOR DEL AGUA Y JUSTICIA AMBIENTAL / B. REGLAS COMUNES PARA EL RESPETO DE LAS RESTRICCIONES DEL TERRITORIO"/>
  </r>
  <r>
    <x v="30"/>
    <s v="430101"/>
    <x v="94"/>
    <m/>
    <x v="0"/>
    <s v="0001"/>
    <s v="0001"/>
    <s v="0003"/>
    <s v=""/>
    <s v="0000"/>
    <n v="10"/>
    <s v="C"/>
    <s v="REMUNERACIONES NO CONSTITUTIVAS DE FACTOR SALARIAL"/>
    <n v="2150032122"/>
    <n v="557000000"/>
    <n v="0"/>
    <n v="2707032122"/>
    <n v="2369648800"/>
    <n v="2369648800"/>
    <n v="2369648800"/>
    <n v="2369648800"/>
    <s v="Nacion"/>
    <s v="Gastos de Personal"/>
    <s v="REMUNERACIONES NO CONSTITUTIVAS DE FACTOR SALARIAL"/>
  </r>
  <r>
    <x v="10"/>
    <s v="225720"/>
    <x v="198"/>
    <s v="2018011000049"/>
    <x v="2"/>
    <s v="2202"/>
    <s v="0700"/>
    <s v="0001"/>
    <s v="20203K"/>
    <s v="0000"/>
    <n v="10"/>
    <s v="C"/>
    <s v="APORTES PARA LA FINANCIACIÓN DE LA UNIVERSIDAD DE CÓRDOBA -   NACIONAL"/>
    <n v="2715703362"/>
    <n v="0"/>
    <n v="0"/>
    <n v="2715703362"/>
    <n v="2715703362"/>
    <n v="2715703362"/>
    <n v="2715703362"/>
    <n v="2715703362"/>
    <s v="Nacion"/>
    <s v="Calidad y fomento de la educación superior"/>
    <s v="2. SEGURIDAD HUMANA Y JUSTICIA SOCIAL / K. EDUCACIÓN SUPERIOR COMO UN DERECHO"/>
  </r>
  <r>
    <x v="15"/>
    <s v="250101"/>
    <x v="83"/>
    <m/>
    <x v="0"/>
    <s v="0008"/>
    <s v="0004"/>
    <s v="0001"/>
    <s v=""/>
    <s v="0000"/>
    <n v="11"/>
    <s v="S"/>
    <s v="CUOTA DE FISCALIZACIÓN Y AUDITAJE"/>
    <n v="2722000000"/>
    <n v="0"/>
    <n v="0"/>
    <n v="2722000000"/>
    <n v="2572201000"/>
    <n v="2572201000"/>
    <n v="2572201000"/>
    <n v="2572201000"/>
    <s v="Nacion"/>
    <s v="Gastos Generales"/>
    <s v="CUOTA DE FISCALIZACIÓN Y AUDITAJE"/>
  </r>
  <r>
    <x v="0"/>
    <s v="171700"/>
    <x v="62"/>
    <s v="202300000000468"/>
    <x v="2"/>
    <s v="1704"/>
    <s v="1100"/>
    <s v="0025"/>
    <s v="10106A"/>
    <s v="0000"/>
    <n v="14"/>
    <s v="C"/>
    <s v="FORTALECIMIENTO DEL PROGRAMA DE REFORMA AGRARIA Y REFORMA RURAL INTEGRAL  NACIONAL"/>
    <n v="29121104233"/>
    <n v="0"/>
    <n v="26394257790"/>
    <n v="2726846443"/>
    <n v="2726846443"/>
    <n v="2157760929"/>
    <n v="1867300929"/>
    <n v="1843234262"/>
    <s v="Nacion"/>
    <s v="Ordenamiento social y uso productivo del territorio rural"/>
    <s v="1. ORDENAMIENTO DEL TERRITORIO ALREDEDOR DEL AGUA Y JUSTICIA AMBIENTAL / A. ACCESO Y FORMALIZACIÓN DE LA PROPIEDAD"/>
  </r>
  <r>
    <x v="7"/>
    <s v="241300"/>
    <x v="9"/>
    <s v="2019011000144"/>
    <x v="2"/>
    <s v="2405"/>
    <s v="0600"/>
    <s v="0004"/>
    <s v="52104E"/>
    <s v="0000"/>
    <n v="10"/>
    <s v="C"/>
    <s v="CONTROL Y SEGUIMIENTO A LA OPERACIÓN DE LOS PUERTOS CONCESIONADOS   NACIONAL"/>
    <n v="3304000000"/>
    <n v="0"/>
    <n v="574836636"/>
    <n v="2729163364"/>
    <n v="2631965235.6799998"/>
    <n v="2631965235.6799998"/>
    <n v="2585283472.5"/>
    <n v="2585280872.5"/>
    <s v="Nacion"/>
    <s v="Infraestructura de transporte marítimo"/>
    <s v="5. CONVERGENCIA REGIONAL / E. INFRAESTRUCTURA Y SERVICIOS LOGÍSTICOS"/>
  </r>
  <r>
    <x v="31"/>
    <s v="460200"/>
    <x v="159"/>
    <m/>
    <x v="0"/>
    <s v="0001"/>
    <s v="0001"/>
    <s v="0004"/>
    <s v=""/>
    <s v="0000"/>
    <n v="27"/>
    <s v="P"/>
    <s v="OTROS GASTOS DE PERSONAL - DISTRIBUCIÓN PREVIO CONCEPTO DGPPN"/>
    <n v="131415000000"/>
    <n v="0"/>
    <n v="128681000000"/>
    <n v="2734000000"/>
    <n v="0"/>
    <n v="0"/>
    <n v="0"/>
    <n v="0"/>
    <s v="Propios"/>
    <s v="Gastos de Personal"/>
    <s v="OTROS GASTOS DE PERSONAL - DISTRIBUCIÓN PREVIO CONCEPTO DGPPN"/>
  </r>
  <r>
    <x v="4"/>
    <s v="150101"/>
    <x v="58"/>
    <m/>
    <x v="0"/>
    <s v="0002"/>
    <s v="0000"/>
    <s v="0000"/>
    <s v=""/>
    <s v="0000"/>
    <n v="50"/>
    <s v="S"/>
    <s v="ADQUISICIÓN DE BIENES  Y SERVICIOS"/>
    <n v="4500000000"/>
    <n v="0"/>
    <n v="1760000000"/>
    <n v="2740000000"/>
    <n v="211850822"/>
    <n v="211850822"/>
    <n v="211850822"/>
    <n v="211850822"/>
    <s v="Nacion"/>
    <s v="Gastos Generales"/>
    <s v="ADQUISICIÓN DE BIENES  Y SERVICIOS"/>
  </r>
  <r>
    <x v="24"/>
    <s v="370101"/>
    <x v="64"/>
    <s v="202300000000102"/>
    <x v="2"/>
    <s v="3702"/>
    <s v="1000"/>
    <s v="0015"/>
    <s v="600011"/>
    <s v="0000"/>
    <n v="10"/>
    <s v="C"/>
    <s v="MEJORAMIENTO DE LA EFECTIVIDAD DE LOS PROGRAMAS E INICIATIVAS DE CONSTRUCCIÓN DE PAZ LIDERADAS POR EL MINISTERIO DEL INTERIOR A NIVEL  NACIONAL"/>
    <n v="3003071831"/>
    <n v="0"/>
    <n v="262696455"/>
    <n v="2740375376"/>
    <n v="2740375376"/>
    <n v="2720237877"/>
    <n v="1079902585.5"/>
    <n v="1066956591.5"/>
    <s v="Nacion"/>
    <s v="Fortalecimiento a la gobernabilidad territorial para la seguridad, convivencia ciudadana, paz y post-conflicto"/>
    <s v="6. PAZ TOTAL E INTEGRAL / 1. HACIA UN NUEVO CAMPO COLOMBIANO: REFORMA RURAL INTEGRAL"/>
  </r>
  <r>
    <x v="24"/>
    <s v="370300"/>
    <x v="107"/>
    <m/>
    <x v="0"/>
    <s v="0001"/>
    <s v="0001"/>
    <s v="0001"/>
    <s v=""/>
    <s v="0000"/>
    <n v="10"/>
    <s v="C"/>
    <s v="SALARIO"/>
    <n v="2764200000"/>
    <n v="0"/>
    <n v="20000000"/>
    <n v="2744200000"/>
    <n v="2741076396"/>
    <n v="2741076396"/>
    <n v="2741076396"/>
    <n v="2741076396"/>
    <s v="Nacion"/>
    <s v="Gastos de Personal"/>
    <s v="SALARIO"/>
  </r>
  <r>
    <x v="6"/>
    <s v="120101"/>
    <x v="22"/>
    <m/>
    <x v="0"/>
    <s v="0002"/>
    <s v="0000"/>
    <s v="0000"/>
    <s v=""/>
    <s v="0000"/>
    <n v="16"/>
    <s v="C"/>
    <s v="ADQUISICIÓN DE BIENES  Y SERVICIOS"/>
    <n v="2154100000"/>
    <n v="594100000"/>
    <n v="0"/>
    <n v="2748200000"/>
    <n v="2607168753"/>
    <n v="2607168753"/>
    <n v="2605457086.8499999"/>
    <n v="2605457086.8499999"/>
    <s v="Nacion"/>
    <s v="Gastos Generales"/>
    <s v="ADQUISICIÓN DE BIENES  Y SERVICIOS"/>
  </r>
  <r>
    <x v="18"/>
    <s v="030101"/>
    <x v="30"/>
    <s v="2022011000053"/>
    <x v="2"/>
    <s v="0301"/>
    <s v="1000"/>
    <s v="0035"/>
    <s v="53105F"/>
    <s v="0000"/>
    <n v="11"/>
    <s v="C"/>
    <s v="MODERNIZACION DE LA VISION DE LARGO PLAZO EN LA PLANEACION INTERSECTORIAL A NIVEL  NACIONAL"/>
    <n v="4348000000"/>
    <n v="0"/>
    <n v="1596155999"/>
    <n v="2751844001"/>
    <n v="2705554601"/>
    <n v="2641663040"/>
    <n v="2538163037"/>
    <n v="2530673237"/>
    <s v="Nacion"/>
    <s v="Mejoramiento de la planeación territorial, sectorial y de inversión pública"/>
    <s v="5. CONVERGENCIA REGIONAL / F. EFICIENCIA INSTITUCIONAL PARA EL CUMPLIMIENTO DE LOS ACUERDOS REALIZADOS CON LAS COMUNIDADES"/>
  </r>
  <r>
    <x v="10"/>
    <s v="224100"/>
    <x v="165"/>
    <m/>
    <x v="0"/>
    <s v="0002"/>
    <s v="0000"/>
    <s v="0000"/>
    <s v=""/>
    <s v="0000"/>
    <n v="10"/>
    <s v="C"/>
    <s v="ADQUISICIÓN DE BIENES  Y SERVICIOS"/>
    <n v="0"/>
    <n v="2756575751"/>
    <n v="0"/>
    <n v="2756575751"/>
    <n v="2726377099"/>
    <n v="2659367230.5"/>
    <n v="830236438"/>
    <n v="830236438"/>
    <s v="Nacion"/>
    <s v="Gastos Generales"/>
    <s v="ADQUISICIÓN DE BIENES  Y SERVICIOS"/>
  </r>
  <r>
    <x v="10"/>
    <s v="225702"/>
    <x v="221"/>
    <m/>
    <x v="0"/>
    <s v="0003"/>
    <s v="0003"/>
    <s v="0004"/>
    <s v="0061"/>
    <s v="0000"/>
    <n v="10"/>
    <s v="C"/>
    <s v="A  INSTITUCIONES  DE EDUCACIÓN SUPERIOR PÚBLICAS – DESCUENTO DE MATRÍCULAS POR VOTACIONES (LEY 2019 DE 2020)"/>
    <n v="2757094063"/>
    <n v="0"/>
    <n v="0"/>
    <n v="2757094063"/>
    <n v="2757094063"/>
    <n v="2757094063"/>
    <n v="2757094063"/>
    <n v="2757094063"/>
    <s v="Nacion"/>
    <s v="Transferencias"/>
    <s v="A  INSTITUCIONES  DE EDUCACIÓN SUPERIOR PÚBLICAS – DESCUENTO DE MATRÍCULAS POR VOTACIONES (LEY 2019 DE 2020)"/>
  </r>
  <r>
    <x v="13"/>
    <s v="320200"/>
    <x v="179"/>
    <m/>
    <x v="0"/>
    <s v="0001"/>
    <s v="0001"/>
    <s v="0003"/>
    <s v=""/>
    <s v="0000"/>
    <n v="10"/>
    <s v="C"/>
    <s v="REMUNERACIONES NO CONSTITUTIVAS DE FACTOR SALARIAL"/>
    <n v="2757360000"/>
    <n v="0"/>
    <n v="0"/>
    <n v="2757360000"/>
    <n v="2638744884"/>
    <n v="2638744884"/>
    <n v="2638744884"/>
    <n v="2638744884"/>
    <s v="Nacion"/>
    <s v="Gastos de Personal"/>
    <s v="REMUNERACIONES NO CONSTITUTIVAS DE FACTOR SALARIAL"/>
  </r>
  <r>
    <x v="27"/>
    <s v="350300"/>
    <x v="124"/>
    <m/>
    <x v="0"/>
    <s v="0003"/>
    <s v="0010"/>
    <s v="0000"/>
    <s v=""/>
    <s v="0000"/>
    <n v="20"/>
    <s v="P"/>
    <s v="SENTENCIAS Y CONCILIACIONES"/>
    <n v="2566068000"/>
    <n v="200000000"/>
    <n v="0"/>
    <n v="2766068000"/>
    <n v="2766068000"/>
    <n v="2631172582.9699998"/>
    <n v="2631172582.9699998"/>
    <n v="2499619527.9699998"/>
    <s v="Propios"/>
    <s v="Transferencias"/>
    <s v="SENTENCIAS Y CONCILIACIONES"/>
  </r>
  <r>
    <x v="23"/>
    <s v="280200"/>
    <x v="171"/>
    <s v="202300000000038"/>
    <x v="2"/>
    <s v="2899"/>
    <s v="1000"/>
    <s v="0024"/>
    <s v="53105B"/>
    <s v="0000"/>
    <n v="20"/>
    <s v="P"/>
    <s v="FORTALECIMIENTO DEL SISTEMA DE GESTIÓN DOCUMENTAL DEL CONSEJO NACIONAL ELECTORAL  BOGOTÁ"/>
    <n v="2766161663"/>
    <n v="0"/>
    <n v="0"/>
    <n v="2766161663"/>
    <n v="0"/>
    <n v="0"/>
    <n v="0"/>
    <n v="0"/>
    <s v="Propios"/>
    <s v="Fortalecimiento de la gestión y dirección del Sector Registraduría"/>
    <s v="5. CONVERGENCIA REGIONAL / B. ENTIDADES PÚBLICAS TERRITORIALES Y NACIONALES FORTALECIDAS"/>
  </r>
  <r>
    <x v="4"/>
    <s v="151900"/>
    <x v="163"/>
    <s v="2018011000721"/>
    <x v="2"/>
    <s v="1505"/>
    <s v="0100"/>
    <s v="0006"/>
    <s v="20109B"/>
    <s v="0000"/>
    <n v="20"/>
    <s v="P"/>
    <s v="AMPLIACIÓN DE LA CAPACIDAD DE LA INFRAESTRUCTURA Y DOTACIÓN DEL HOSPITAL MILITAR CENTRAL BOGOTÁ"/>
    <n v="2767000000"/>
    <n v="0"/>
    <n v="0"/>
    <n v="2767000000"/>
    <n v="2764097966.4699998"/>
    <n v="2764097966.4699998"/>
    <n v="2597939365"/>
    <n v="1913265146"/>
    <s v="Propios"/>
    <s v="Generación de bienestar para la Fuerza Pública y sus familias"/>
    <s v="2. SEGURIDAD HUMANA Y JUSTICIA SOCIAL / B. SISTEMA DE BIENESTAR INTEGRAL DE LA FUERZA PÚBLICA, SUS FAMILIAS Y DE LOS VETERANOS"/>
  </r>
  <r>
    <x v="24"/>
    <s v="370101"/>
    <x v="64"/>
    <m/>
    <x v="0"/>
    <s v="0008"/>
    <s v="0004"/>
    <s v="0001"/>
    <s v=""/>
    <s v="0000"/>
    <n v="11"/>
    <s v="S"/>
    <s v="CUOTA DE FISCALIZACIÓN Y AUDITAJE"/>
    <n v="2780800000"/>
    <n v="0"/>
    <n v="0"/>
    <n v="2780800000"/>
    <n v="2586367569"/>
    <n v="2586367569"/>
    <n v="2586367569"/>
    <n v="2586367569"/>
    <s v="Nacion"/>
    <s v="Gastos Generales"/>
    <s v="CUOTA DE FISCALIZACIÓN Y AUDITAJE"/>
  </r>
  <r>
    <x v="27"/>
    <s v="350500"/>
    <x v="189"/>
    <m/>
    <x v="0"/>
    <s v="0002"/>
    <s v="0000"/>
    <s v="0000"/>
    <s v=""/>
    <s v="0000"/>
    <n v="10"/>
    <s v="C"/>
    <s v="ADQUISICIÓN DE BIENES  Y SERVICIOS"/>
    <n v="2792306000"/>
    <n v="0"/>
    <n v="0"/>
    <n v="2792306000"/>
    <n v="2735529952.2399998"/>
    <n v="2735529952.2399998"/>
    <n v="2535476768.1100001"/>
    <n v="2535476768.1100001"/>
    <s v="Nacion"/>
    <s v="Gastos Generales"/>
    <s v="ADQUISICIÓN DE BIENES  Y SERVICIOS"/>
  </r>
  <r>
    <x v="13"/>
    <s v="321900"/>
    <x v="113"/>
    <s v="202400000000145"/>
    <x v="2"/>
    <s v="3202"/>
    <s v="0900"/>
    <s v="0012"/>
    <s v="40101B"/>
    <s v="0000"/>
    <n v="16"/>
    <s v="S"/>
    <s v="DESARROLLO DE ACCIONES PARA LA REHABILITACIÓN ECOLÓGICA DE AREAS DEGRADADAS EN ECOSISTEMAS ESTRATEGICOS EN LA MICROCUENCA CUARE, EN EL DEPARTAMENTO DEL  CESAR"/>
    <n v="0"/>
    <n v="2793648556"/>
    <n v="0"/>
    <n v="2793648556"/>
    <n v="2793076754"/>
    <n v="2793076754"/>
    <n v="0"/>
    <n v="0"/>
    <s v="Nacion"/>
    <s v="Conservación de la biodiversidad y sus servicios ecosistémicos"/>
    <s v="4. TRANSFORMACIÓN PRODUCTIVA, INTERNACIONALIZACIÓN Y ACCIÓN CLIMÁTICA / B. RESTAURACIÓN PARTICIPATIVA DE ECOSISTEMAS, ÁREAS PROTEGIDAS Y OTRAS ÁREAS AMBIENTALMENTE ESTRATÉGICAS"/>
  </r>
  <r>
    <x v="15"/>
    <s v="250101"/>
    <x v="83"/>
    <m/>
    <x v="0"/>
    <s v="0007"/>
    <s v="0001"/>
    <s v="0000"/>
    <s v=""/>
    <s v="0000"/>
    <n v="10"/>
    <s v="C"/>
    <s v="CESANTÍAS"/>
    <n v="2798000000"/>
    <n v="0"/>
    <n v="0"/>
    <n v="2798000000"/>
    <n v="2218863597"/>
    <n v="2218863597"/>
    <n v="2218863597"/>
    <n v="2218863597"/>
    <s v="Nacion"/>
    <s v="Transferencias"/>
    <s v="CESANTÍAS"/>
  </r>
  <r>
    <x v="24"/>
    <s v="370101"/>
    <x v="64"/>
    <m/>
    <x v="0"/>
    <s v="0003"/>
    <s v="0003"/>
    <s v="0004"/>
    <s v="0062"/>
    <s v="0000"/>
    <n v="10"/>
    <s v="C"/>
    <s v="APOYO COMITÉ INTERINSTITUCIONAL DE ALERTAS TEMPRANAS CIAT SENTENCIA T-025 DE 2004."/>
    <n v="2800000000"/>
    <n v="0"/>
    <n v="0"/>
    <n v="2800000000"/>
    <n v="2429112575.6700001"/>
    <n v="2395903499"/>
    <n v="2186101693"/>
    <n v="2186101693"/>
    <s v="Nacion"/>
    <s v="Transferencias"/>
    <s v="APOYO COMITÉ INTERINSTITUCIONAL DE ALERTAS TEMPRANAS CIAT SENTENCIA T-025 DE 2004."/>
  </r>
  <r>
    <x v="12"/>
    <s v="210900"/>
    <x v="187"/>
    <s v="202300000000286"/>
    <x v="2"/>
    <s v="2103"/>
    <s v="1900"/>
    <s v="0002"/>
    <s v="40301B"/>
    <s v="0000"/>
    <n v="20"/>
    <s v="P"/>
    <s v="MEJORAMIENTO DE LA PLANEACIÓN DEL ABASTECIMIENTO Y CONFIABILIDAD DEL SUBSECTOR DE HIDROCARBUROS A NIVEL  NACIONAL"/>
    <n v="2800000000"/>
    <n v="0"/>
    <n v="0"/>
    <n v="2800000000"/>
    <n v="2790562345"/>
    <n v="2711723953.71"/>
    <n v="2711723953.71"/>
    <n v="2711723953.71"/>
    <s v="Propios"/>
    <s v="Consolidación productiva del sector hidrocarburos"/>
    <s v="4. TRANSFORMACIÓN PRODUCTIVA, INTERNACIONALIZACIÓN Y ACCIÓN CLÍMATICA / B. SEGURIDAD Y CONFIABILIDAD ENERGÉTICA"/>
  </r>
  <r>
    <x v="7"/>
    <s v="241200"/>
    <x v="138"/>
    <m/>
    <x v="0"/>
    <s v="0003"/>
    <s v="0004"/>
    <s v="0002"/>
    <s v="0012"/>
    <s v="0000"/>
    <n v="20"/>
    <s v="P"/>
    <s v="INCAPACIDADES Y LICENCIAS DE MATERNIDAD Y PATERNIDAD (NO DE PENSIONES)"/>
    <n v="2240197000"/>
    <n v="564540239"/>
    <n v="0"/>
    <n v="2804737239"/>
    <n v="2804737239"/>
    <n v="1289948861"/>
    <n v="1289948861"/>
    <n v="1289948861"/>
    <s v="Propios"/>
    <s v="Transferencias"/>
    <s v="INCAPACIDADES Y LICENCIAS DE MATERNIDAD Y PATERNIDAD (NO DE PENSIONES)"/>
  </r>
  <r>
    <x v="12"/>
    <s v="211200"/>
    <x v="118"/>
    <m/>
    <x v="0"/>
    <s v="0001"/>
    <s v="0001"/>
    <s v="0003"/>
    <s v=""/>
    <s v="0000"/>
    <n v="10"/>
    <s v="C"/>
    <s v="REMUNERACIONES NO CONSTITUTIVAS DE FACTOR SALARIAL"/>
    <n v="2812200000"/>
    <n v="0"/>
    <n v="0"/>
    <n v="2812200000"/>
    <n v="2744777679"/>
    <n v="2744777679"/>
    <n v="2744777679"/>
    <n v="2744777679"/>
    <s v="Nacion"/>
    <s v="Gastos de Personal"/>
    <s v="REMUNERACIONES NO CONSTITUTIVAS DE FACTOR SALARIAL"/>
  </r>
  <r>
    <x v="12"/>
    <s v="211000"/>
    <x v="74"/>
    <m/>
    <x v="0"/>
    <s v="0003"/>
    <s v="0010"/>
    <s v="0000"/>
    <s v=""/>
    <s v="0000"/>
    <n v="21"/>
    <s v="P"/>
    <s v="SENTENCIAS Y CONCILIACIONES"/>
    <n v="2814100000"/>
    <n v="0"/>
    <n v="0"/>
    <n v="2814100000"/>
    <n v="0"/>
    <n v="0"/>
    <n v="0"/>
    <n v="0"/>
    <s v="Propios"/>
    <s v="Transferencias"/>
    <s v="SENTENCIAS Y CONCILIACIONES"/>
  </r>
  <r>
    <x v="20"/>
    <s v="270105"/>
    <x v="86"/>
    <m/>
    <x v="0"/>
    <s v="0001"/>
    <s v="0002"/>
    <s v="0003"/>
    <s v=""/>
    <s v="0000"/>
    <n v="10"/>
    <s v="C"/>
    <s v="REMUNERACIONES NO CONSTITUTIVAS DE FACTOR SALARIAL"/>
    <n v="664000000"/>
    <n v="2326891963"/>
    <n v="174547628"/>
    <n v="2816344335"/>
    <n v="2072204856"/>
    <n v="2072204856"/>
    <n v="1525532761"/>
    <n v="1525532761"/>
    <s v="Nacion"/>
    <s v="Gastos de Personal"/>
    <s v="REMUNERACIONES NO CONSTITUTIVAS DE FACTOR SALARIAL"/>
  </r>
  <r>
    <x v="2"/>
    <s v="131000"/>
    <x v="192"/>
    <s v="202300000000269"/>
    <x v="2"/>
    <s v="1305"/>
    <s v="1000"/>
    <s v="0010"/>
    <s v="803005"/>
    <s v="0000"/>
    <n v="10"/>
    <s v="C"/>
    <s v="IMPLEMENTACIÓN Y MASIFICACIÓN DE NUEVOS DOCUMENTOS ELECTRÓNICOS DEL SISTEMA DE FACTURACIÓN  NACIONAL"/>
    <n v="3000000000"/>
    <n v="0"/>
    <n v="183593580"/>
    <n v="2816406420"/>
    <n v="2781030038"/>
    <n v="2781030038"/>
    <n v="2556249530"/>
    <n v="2556249530"/>
    <s v="Nacion"/>
    <s v="Fortalecimiento del recaudo y tributación"/>
    <s v="8. ESTABILIDAD MACROECONÓMICA / 5. MODERNIZACIÓN DE LA DIRECCIÓN DE IMPUESTOS Y ADUANAS NACIONALES (DIAN)"/>
  </r>
  <r>
    <x v="19"/>
    <s v="191301"/>
    <x v="134"/>
    <m/>
    <x v="0"/>
    <s v="0003"/>
    <s v="0010"/>
    <s v="0000"/>
    <s v=""/>
    <s v="0000"/>
    <n v="20"/>
    <s v="P"/>
    <s v="SENTENCIAS Y CONCILIACIONES"/>
    <n v="2823326000"/>
    <n v="0"/>
    <n v="0"/>
    <n v="2823326000"/>
    <n v="1072305420"/>
    <n v="1072305420"/>
    <n v="1072305420"/>
    <n v="1072305420"/>
    <s v="Propios"/>
    <s v="Transferencias"/>
    <s v="SENTENCIAS Y CONCILIACIONES"/>
  </r>
  <r>
    <x v="7"/>
    <s v="240101"/>
    <x v="82"/>
    <s v="2019011000152"/>
    <x v="2"/>
    <s v="2499"/>
    <s v="0600"/>
    <s v="0028"/>
    <s v="51102D"/>
    <s v="0000"/>
    <n v="11"/>
    <s v="C"/>
    <s v="FORTALECIMIENTO DE LA ACCESIBILIDAD E INTERACCIÓN DE LOS USUARIOS Y PARTES INTERESADAS EN LA GESTIÓN DEL SECTOR  TRANSPORTE  NACIONAL"/>
    <n v="3200000000"/>
    <n v="0"/>
    <n v="375990261"/>
    <n v="2824009739"/>
    <n v="2805775994.3400002"/>
    <n v="2686958638.54"/>
    <n v="2394063181"/>
    <n v="2394063181"/>
    <s v="Nacion"/>
    <s v="Fortalecimiento de la gestión y dirección del Sector Transporte"/>
    <s v="5. CONVERGENCIA REGIONAL / D. INTEGRACIÓN DE TERRITORIOS BAJO EL PRINCIPIO DE LA CONECTIVIDAD FÍSICA Y LA MULTIMODALIDAD"/>
  </r>
  <r>
    <x v="24"/>
    <s v="370900"/>
    <x v="93"/>
    <m/>
    <x v="0"/>
    <s v="0001"/>
    <s v="0001"/>
    <s v="0001"/>
    <s v=""/>
    <s v="0000"/>
    <n v="10"/>
    <s v="C"/>
    <s v="SALARIO"/>
    <n v="2873200000"/>
    <n v="142000000"/>
    <n v="179900000"/>
    <n v="2835300000"/>
    <n v="2827300000"/>
    <n v="2729166749"/>
    <n v="2729166749"/>
    <n v="2729166749"/>
    <s v="Nacion"/>
    <s v="Gastos de Personal"/>
    <s v="SALARIO"/>
  </r>
  <r>
    <x v="0"/>
    <s v="171700"/>
    <x v="62"/>
    <m/>
    <x v="0"/>
    <s v="0001"/>
    <s v="0001"/>
    <s v="0003"/>
    <s v=""/>
    <s v="0000"/>
    <n v="10"/>
    <s v="C"/>
    <s v="REMUNERACIONES NO CONSTITUTIVAS DE FACTOR SALARIAL"/>
    <n v="1775540000"/>
    <n v="1075759598"/>
    <n v="0"/>
    <n v="2851299598"/>
    <n v="2851299598"/>
    <n v="2838199815"/>
    <n v="2838199815"/>
    <n v="2838199815"/>
    <s v="Nacion"/>
    <s v="Gastos de Personal"/>
    <s v="REMUNERACIONES NO CONSTITUTIVAS DE FACTOR SALARIAL"/>
  </r>
  <r>
    <x v="23"/>
    <s v="280101"/>
    <x v="200"/>
    <m/>
    <x v="0"/>
    <s v="0003"/>
    <s v="0010"/>
    <s v="0000"/>
    <s v=""/>
    <s v="0000"/>
    <n v="10"/>
    <s v="C"/>
    <s v="SENTENCIAS Y CONCILIACIONES"/>
    <n v="2856970207"/>
    <n v="0"/>
    <n v="0"/>
    <n v="2856970207"/>
    <n v="1884685616.1199999"/>
    <n v="1884685616.1199999"/>
    <n v="1876214943.6400001"/>
    <n v="1876214943.6400001"/>
    <s v="Nacion"/>
    <s v="Transferencias"/>
    <s v="SENTENCIAS Y CONCILIACIONES"/>
  </r>
  <r>
    <x v="10"/>
    <s v="224100"/>
    <x v="165"/>
    <m/>
    <x v="0"/>
    <s v="0001"/>
    <s v="0002"/>
    <s v="0001"/>
    <s v=""/>
    <s v="0000"/>
    <n v="10"/>
    <s v="C"/>
    <s v="SALARIO"/>
    <n v="660522135"/>
    <n v="2196918625"/>
    <n v="0"/>
    <n v="2857440760"/>
    <n v="2222906497"/>
    <n v="2222906481"/>
    <n v="2222906481"/>
    <n v="2222225968"/>
    <s v="Nacion"/>
    <s v="Gastos de Personal"/>
    <s v="SALARIO"/>
  </r>
  <r>
    <x v="10"/>
    <s v="224200"/>
    <x v="44"/>
    <m/>
    <x v="0"/>
    <s v="0001"/>
    <s v="0002"/>
    <s v="0001"/>
    <s v=""/>
    <s v="0000"/>
    <n v="20"/>
    <s v="P"/>
    <s v="SALARIO"/>
    <n v="2276779296"/>
    <n v="584004184"/>
    <n v="0"/>
    <n v="2860783480"/>
    <n v="2860697608.6900001"/>
    <n v="2860697608.6900001"/>
    <n v="2833953241.6900001"/>
    <n v="2833953241.6900001"/>
    <s v="Propios"/>
    <s v="Gastos de Personal"/>
    <s v="SALARIO"/>
  </r>
  <r>
    <x v="11"/>
    <s v="230600"/>
    <x v="102"/>
    <m/>
    <x v="0"/>
    <s v="0003"/>
    <s v="0003"/>
    <s v="0001"/>
    <s v="0004"/>
    <s v="0000"/>
    <n v="20"/>
    <s v="P"/>
    <s v="A LA COMISIÓN DE REGULACIÓN DE COMUNICACIONES (CRC). ARTÍCULO 20 LEY 1978 DE 2019"/>
    <n v="2854004000"/>
    <n v="10075000"/>
    <n v="0"/>
    <n v="2864079000"/>
    <n v="2864079000"/>
    <n v="2864079000"/>
    <n v="2864079000"/>
    <n v="2864079000"/>
    <s v="Propios"/>
    <s v="Transferencias"/>
    <s v="A LA COMISIÓN DE REGULACIÓN DE COMUNICACIONES (CRC). ARTÍCULO 20 LEY 1978 DE 2019"/>
  </r>
  <r>
    <x v="13"/>
    <s v="321600"/>
    <x v="137"/>
    <s v="202400000000028"/>
    <x v="2"/>
    <s v="3202"/>
    <s v="0900"/>
    <s v="0011"/>
    <s v="40101B"/>
    <s v="0000"/>
    <n v="16"/>
    <s v="S"/>
    <s v="MANTENIMIENTO DE ÁREAS REHABILITADAS EN LAS CUENCAS HIDROGRÁFICAS DE LOS RÍOS GUAITARA, JUANAMBÚ Y PATÍA , EN EL DEPARTAMENTO DE  NARIÑO"/>
    <n v="0"/>
    <n v="2868840000"/>
    <n v="0"/>
    <n v="2868840000"/>
    <n v="2808668000"/>
    <n v="2808668000"/>
    <n v="1657240800"/>
    <n v="1657240800"/>
    <s v="Nacion"/>
    <s v="Conservación de la biodiversidad y sus servicios ecosistémicos"/>
    <s v="4. TRANSFORMACIÓN PRODUCTIVA, INTERNACIONALIZACIÓN Y ACCIÓN CLIMÁTICA / B. RESTAURACIÓN PARTICIPATIVA DE ECOSISTEMAS, ÁREAS PROTEGIDAS Y OTRAS ÁREAS AMBIENTALMENTE ESTRATÉGICAS"/>
  </r>
  <r>
    <x v="13"/>
    <s v="321800"/>
    <x v="170"/>
    <m/>
    <x v="0"/>
    <s v="0001"/>
    <s v="0001"/>
    <s v="0001"/>
    <s v=""/>
    <s v="0000"/>
    <n v="10"/>
    <s v="C"/>
    <s v="SALARIO"/>
    <n v="2870085000"/>
    <n v="0"/>
    <n v="0"/>
    <n v="2870085000"/>
    <n v="2870085000"/>
    <n v="2870085000"/>
    <n v="2870085000"/>
    <n v="2870085000"/>
    <s v="Nacion"/>
    <s v="Gastos de Personal"/>
    <s v="SALARIO"/>
  </r>
  <r>
    <x v="27"/>
    <s v="350101"/>
    <x v="103"/>
    <s v="202300000000126"/>
    <x v="2"/>
    <s v="3599"/>
    <s v="0200"/>
    <s v="0006"/>
    <s v="53105B"/>
    <s v="0000"/>
    <n v="10"/>
    <s v="C"/>
    <s v="FORTALECIMIENTO DISEÑO, IMPLEMENTACIÓN Y SOSTENIBILIDAD DEL MODELO DE GESTIÓN PARA EL DESARROLLO INTEGRAL DELTALENTO HUMANO Y RELACIONAMIENTO CON LA CIUDADANÍA EN EL MINISTERIO DE COMERCIO, INDUSTRIA Y TURISMO  BOGOTÁ"/>
    <n v="2879089884"/>
    <n v="0"/>
    <n v="0"/>
    <n v="2879089884"/>
    <n v="2560508029.9099998"/>
    <n v="2560508029.9099998"/>
    <n v="2188638332.9099998"/>
    <n v="2188638332.9099998"/>
    <s v="Nacion"/>
    <s v="Fortalecimiento de la gestión y dirección del Sector Comercio, Industria y Turismo"/>
    <s v="5. CONVERGENCIA REGIONAL / B. ENTIDADES PÚBLICAS TERRITORIALES Y NACIONALES FORTALECIDAS"/>
  </r>
  <r>
    <x v="17"/>
    <s v="040300"/>
    <x v="28"/>
    <s v="2021011000096"/>
    <x v="2"/>
    <s v="0406"/>
    <s v="1003"/>
    <s v="0004"/>
    <s v="10305B"/>
    <s v="0000"/>
    <n v="11"/>
    <s v="C"/>
    <s v="GENERACION DE ESTUDIOS GEOGRAFICOS E INVESTIGACIONES PARA LA CARACTERIZACION, ANALISIS Y DELIMITACION GEOGRAFICA DEL TERRITORIO NACIONAL  NACIONAL"/>
    <n v="3054028660"/>
    <n v="0"/>
    <n v="172123486"/>
    <n v="2881905174"/>
    <n v="2819343024.6999998"/>
    <n v="2771501068.6999998"/>
    <n v="2550907959.4000001"/>
    <n v="2550907959.4000001"/>
    <s v="Nacion"/>
    <s v="Generación de la información geográfica del territorio nacional"/>
    <s v="1. ORDENAMIENTO DEL TERRITORIO ALREDEDOR DEL AGUA Y JUSTICIA AMBIENTAL / B. ACTUALIZACIÓN CATASTRAL MULTIPROPÓSITO"/>
  </r>
  <r>
    <x v="9"/>
    <s v="290200"/>
    <x v="15"/>
    <s v="2018011000859"/>
    <x v="2"/>
    <s v="2901"/>
    <s v="0800"/>
    <s v="0014"/>
    <s v="20111D"/>
    <s v="0000"/>
    <n v="21"/>
    <s v="P"/>
    <s v="MEJORAMIENTO DE LOS PROCEDIMIENTOS Y DE LA CAPACIDAD DE RESPUESTA EN LOS SERVICIOS DE PATOLOGÍA FORENSE A NIVEL  NACIONAL"/>
    <n v="2884000000"/>
    <n v="0"/>
    <n v="0"/>
    <n v="2884000000"/>
    <n v="2876253694.0999999"/>
    <n v="2876253694.0999999"/>
    <n v="2488667076.23"/>
    <n v="2488667076.23"/>
    <s v="Propios"/>
    <s v="Efectividad de la investigación penal y técnico científica"/>
    <s v="2. SEGURIDAD HUMANA Y JUSTICIA SOCIAL / D. CAPACIDADES Y LA OFERTA DEL SISTEMA DE JUSTICIA"/>
  </r>
  <r>
    <x v="4"/>
    <s v="150105"/>
    <x v="33"/>
    <m/>
    <x v="0"/>
    <s v="0001"/>
    <s v="0002"/>
    <s v="0001"/>
    <s v=""/>
    <s v="0000"/>
    <n v="16"/>
    <s v="S"/>
    <s v="SALARIO"/>
    <n v="2886000000"/>
    <n v="0"/>
    <n v="0"/>
    <n v="2886000000"/>
    <n v="1237077112"/>
    <n v="1237077112"/>
    <n v="1237077112"/>
    <n v="1237077112"/>
    <s v="Nacion"/>
    <s v="Gastos de Personal"/>
    <s v="SALARIO"/>
  </r>
  <r>
    <x v="11"/>
    <s v="231100"/>
    <x v="194"/>
    <s v="2017011000418"/>
    <x v="2"/>
    <s v="2301"/>
    <s v="0400"/>
    <s v="0002"/>
    <s v="20204A"/>
    <s v="0000"/>
    <n v="20"/>
    <s v="P"/>
    <s v="RECUPERACIÓN DE EQUIPOS DE CÓMPUTO OBSOLETOS EXISTENTES EN LAS SEDES EDUCATIVAS OFICIALES A NIVEL  NACIONAL"/>
    <n v="2892575250"/>
    <n v="0"/>
    <n v="0"/>
    <n v="2892575250"/>
    <n v="2280666541.6700001"/>
    <n v="2280666541.6700001"/>
    <n v="1783087194.6700001"/>
    <n v="1702391974.6700001"/>
    <s v="Propios"/>
    <s v="Facilitar el acceso y uso de las Tecnologías de la Información y las Comunicaciones (TIC) en todo el territorio nacional"/>
    <s v="2. SEGURIDAD HUMANA Y JUSTICIA SOCIAL / A. ESTRATEGIA DE CONECTIVIDAD DIGITAL"/>
  </r>
  <r>
    <x v="11"/>
    <s v="230600"/>
    <x v="102"/>
    <m/>
    <x v="0"/>
    <s v="0003"/>
    <s v="0010"/>
    <s v="0000"/>
    <s v=""/>
    <s v="0000"/>
    <n v="20"/>
    <s v="P"/>
    <s v="SENTENCIAS Y CONCILIACIONES"/>
    <n v="339314000"/>
    <n v="2555589798"/>
    <n v="0"/>
    <n v="2894903798"/>
    <n v="2894903798"/>
    <n v="2894903798"/>
    <n v="15230789"/>
    <n v="15230789"/>
    <s v="Propios"/>
    <s v="Transferencias"/>
    <s v="SENTENCIAS Y CONCILIACIONES"/>
  </r>
  <r>
    <x v="13"/>
    <s v="320102"/>
    <x v="186"/>
    <m/>
    <x v="0"/>
    <s v="0001"/>
    <s v="0001"/>
    <s v="0003"/>
    <s v=""/>
    <s v="0000"/>
    <n v="10"/>
    <s v="C"/>
    <s v="REMUNERACIONES NO CONSTITUTIVAS DE FACTOR SALARIAL"/>
    <n v="2895822000"/>
    <n v="0"/>
    <n v="0"/>
    <n v="2895822000"/>
    <n v="2895782491"/>
    <n v="2443215470"/>
    <n v="2443215470"/>
    <n v="2443215470"/>
    <s v="Nacion"/>
    <s v="Gastos de Personal"/>
    <s v="REMUNERACIONES NO CONSTITUTIVAS DE FACTOR SALARIAL"/>
  </r>
  <r>
    <x v="5"/>
    <s v="021300"/>
    <x v="67"/>
    <m/>
    <x v="0"/>
    <s v="0001"/>
    <s v="0001"/>
    <s v="0001"/>
    <s v=""/>
    <s v="0000"/>
    <n v="10"/>
    <s v="C"/>
    <s v="SALARIO"/>
    <n v="2901000000"/>
    <n v="0"/>
    <n v="0"/>
    <n v="2901000000"/>
    <n v="2707085545.8299999"/>
    <n v="2707085545.8299999"/>
    <n v="2707085545.8299999"/>
    <n v="2707085545.8299999"/>
    <s v="Nacion"/>
    <s v="Gastos de Personal"/>
    <s v="SALARIO"/>
  </r>
  <r>
    <x v="24"/>
    <s v="370101"/>
    <x v="64"/>
    <s v="202300000000331"/>
    <x v="2"/>
    <s v="3704"/>
    <s v="1000"/>
    <s v="0008"/>
    <s v="53106A"/>
    <s v="0000"/>
    <n v="10"/>
    <s v="C"/>
    <s v="FORTALECIMIENTO DE LA INTEGRACIÓN DE PROCESOS, LA COORDINACIÓN DE ENTIDADES, LA  ASIGNACIÓN DE RECURSOS Y EL CONOCIMIENTO, PARA BRINDAR GARANTÍAS PARA EL GOCE EFECTIVO DEL DERECHO DE LA LIBERTAD RELIGIOSA Y DE CULTOS EN EL TERRITORIO  NACIONAL"/>
    <n v="2997246000"/>
    <n v="0"/>
    <n v="94891797"/>
    <n v="2902354203"/>
    <n v="2892064615.6700001"/>
    <n v="1034668252.67"/>
    <n v="1005190032.8"/>
    <n v="1005190032.8"/>
    <s v="Nacion"/>
    <s v="Participación Ciudadana, Política y diversidad de creencias"/>
    <s v="5. CONVERGENCIA REGIONAL / A. CONDICIONES Y CAPACIDADES INSTITUCIONALES, ORGANIZATIVAS E INDIVIDUALES PARA LA PARTICIPACIÓN CIUDADANA"/>
  </r>
  <r>
    <x v="28"/>
    <s v="360101"/>
    <x v="91"/>
    <m/>
    <x v="0"/>
    <s v="0003"/>
    <s v="0004"/>
    <s v="0002"/>
    <s v="0073"/>
    <s v="0000"/>
    <n v="10"/>
    <s v="C"/>
    <s v="FONDO DE PENSIONES PÚBLICAS DEL NIVEL NACIONAL - MESADAS PENSIONALES - INVIAS (DE PENSIONES)"/>
    <n v="3265544000"/>
    <n v="0"/>
    <n v="362367182"/>
    <n v="2903176818"/>
    <n v="2903176818"/>
    <n v="2903176818"/>
    <n v="2315312049.9099998"/>
    <n v="2315295981.0799999"/>
    <s v="Nacion"/>
    <s v="Transferencias"/>
    <s v="FONDO DE PENSIONES PÚBLICAS DEL NIVEL NACIONAL - MESADAS PENSIONALES - INVIAS (DE PENSIONES)"/>
  </r>
  <r>
    <x v="0"/>
    <s v="171500"/>
    <x v="14"/>
    <s v="202300000000232"/>
    <x v="2"/>
    <s v="1707"/>
    <s v="1100"/>
    <s v="0007"/>
    <s v="30101B"/>
    <s v="0000"/>
    <n v="21"/>
    <s v="P"/>
    <s v="APROVECHAMIENTO PRODUCTIVO Y SOSTENIBLE DE LA PESCA Y LA ACUICULTURA A NIVEL  NACIONAL"/>
    <n v="2909127813"/>
    <n v="0"/>
    <n v="0"/>
    <n v="2909127813"/>
    <n v="2909127813"/>
    <n v="2909127813"/>
    <n v="0"/>
    <n v="0"/>
    <s v="Propios"/>
    <s v="Sanidad agropecuaria e inocuidad agroalimentaria"/>
    <s v="3. DERECHO HUMANO A LA ALIMENTACIÓN / B. PROVEER ACCESO A FACTORES PRODUCTIVOS EN FORMA OPORTUNA Y SIMULTÁNEA"/>
  </r>
  <r>
    <x v="9"/>
    <s v="290101"/>
    <x v="54"/>
    <m/>
    <x v="0"/>
    <s v="0008"/>
    <s v="0001"/>
    <s v="0000"/>
    <s v=""/>
    <s v="0000"/>
    <n v="10"/>
    <s v="C"/>
    <s v="IMPUESTOS"/>
    <n v="3618000000"/>
    <n v="0"/>
    <n v="683922025"/>
    <n v="2934077975"/>
    <n v="2841632723.2800002"/>
    <n v="2841632723.2800002"/>
    <n v="2841632723.2800002"/>
    <n v="2841632723.2800002"/>
    <s v="Nacion"/>
    <s v="Gastos Generales"/>
    <s v="IMPUESTOS"/>
  </r>
  <r>
    <x v="20"/>
    <s v="270109"/>
    <x v="41"/>
    <m/>
    <x v="0"/>
    <s v="0001"/>
    <s v="0002"/>
    <s v="0001"/>
    <s v=""/>
    <s v="0000"/>
    <n v="10"/>
    <s v="C"/>
    <s v="SALARIO"/>
    <n v="7000000"/>
    <n v="2978085057"/>
    <n v="47410157"/>
    <n v="2937674900"/>
    <n v="2176866284"/>
    <n v="2142197465"/>
    <n v="1716576932"/>
    <n v="1716576932"/>
    <s v="Nacion"/>
    <s v="Gastos de Personal"/>
    <s v="SALARIO"/>
  </r>
  <r>
    <x v="10"/>
    <s v="223400"/>
    <x v="68"/>
    <m/>
    <x v="0"/>
    <s v="0002"/>
    <s v="0000"/>
    <s v="0000"/>
    <s v=""/>
    <s v="0000"/>
    <n v="10"/>
    <s v="C"/>
    <s v="ADQUISICIÓN DE BIENES  Y SERVICIOS"/>
    <n v="67713953"/>
    <n v="2871710586"/>
    <n v="0"/>
    <n v="2939424539"/>
    <n v="2936812655"/>
    <n v="2935592454.9899998"/>
    <n v="2000014585.7"/>
    <n v="1518453103.46"/>
    <s v="Nacion"/>
    <s v="Gastos Generales"/>
    <s v="ADQUISICIÓN DE BIENES  Y SERVICIOS"/>
  </r>
  <r>
    <x v="12"/>
    <s v="210101"/>
    <x v="19"/>
    <s v="2021011000094"/>
    <x v="2"/>
    <s v="2103"/>
    <s v="1900"/>
    <s v="0008"/>
    <s v="40302B"/>
    <s v="0000"/>
    <n v="11"/>
    <s v="C"/>
    <s v="FORTALECIMIENTO A LA GESTION DEL MONITOREO, SEGUIMIENTO Y CONTROL A LOS COMBUSTIBLES LIQUIDOS DERIVADOS DEL PETROLEO Y OTROS PRODUCTOS DE TIPO RESIDUAL DE HIDROCARBUROS  NACIONAL"/>
    <n v="7576676250"/>
    <n v="0"/>
    <n v="4630876305"/>
    <n v="2945799945"/>
    <n v="2642388178"/>
    <n v="2619880374"/>
    <n v="2600666276"/>
    <n v="2527554443"/>
    <s v="Nacion"/>
    <s v="Consolidación productiva del sector hidrocarburos"/>
    <s v="4. TRANSFORMACIÓN PRODUCTIVA, INTERNACIONALIZACIÓN Y ACCIÓN CLÍMATICA / B. EFICIENCIA ENERGÉTICA Y DEL MERCADO COMO FACTOR DE DESARROLLO ECONÓMICO"/>
  </r>
  <r>
    <x v="19"/>
    <s v="191301"/>
    <x v="134"/>
    <m/>
    <x v="0"/>
    <s v="0003"/>
    <s v="0004"/>
    <s v="0002"/>
    <s v="0095"/>
    <s v="0000"/>
    <n v="10"/>
    <s v="C"/>
    <s v="INDEMNIZACIÓN SUSTITUTIVA (OTRAS PRESTACIONES DE JUBILACIÓN)"/>
    <n v="1493805000"/>
    <n v="1455012000"/>
    <n v="0"/>
    <n v="2948817000"/>
    <n v="2557276075"/>
    <n v="2557276075"/>
    <n v="2557276075"/>
    <n v="2557276075"/>
    <s v="Nacion"/>
    <s v="Transferencias"/>
    <s v="INDEMNIZACIÓN SUSTITUTIVA (OTRAS PRESTACIONES DE JUBILACIÓN)"/>
  </r>
  <r>
    <x v="11"/>
    <s v="230800"/>
    <x v="87"/>
    <m/>
    <x v="0"/>
    <s v="0001"/>
    <s v="0001"/>
    <s v="0003"/>
    <s v=""/>
    <s v="0000"/>
    <n v="20"/>
    <s v="P"/>
    <s v="REMUNERACIONES NO CONSTITUTIVAS DE FACTOR SALARIAL"/>
    <n v="1963209000"/>
    <n v="985957000"/>
    <n v="0"/>
    <n v="2949166000"/>
    <n v="2455075892"/>
    <n v="2455075892"/>
    <n v="2455075892"/>
    <n v="2455075892"/>
    <s v="Propios"/>
    <s v="Gastos de Personal"/>
    <s v="REMUNERACIONES NO CONSTITUTIVAS DE FACTOR SALARIAL"/>
  </r>
  <r>
    <x v="9"/>
    <s v="290400"/>
    <x v="185"/>
    <s v="2018011000521"/>
    <x v="2"/>
    <s v="2999"/>
    <s v="0800"/>
    <s v="0005"/>
    <s v="20111D"/>
    <s v="0000"/>
    <n v="26"/>
    <s v="P"/>
    <s v="MEJORAMIENTO DE LA INFRAESTRUCTURA FÍSICA DE LA FISCALÍA A NIVEL NACIONAL"/>
    <n v="2949762264"/>
    <n v="0"/>
    <n v="0"/>
    <n v="2949762264"/>
    <n v="2944433646.9299998"/>
    <n v="2944433646.9299998"/>
    <n v="2666996412.8699999"/>
    <n v="2666996412.8699999"/>
    <s v="Propios"/>
    <s v="Fortalecimiento de la gestión y dirección del Sector Fiscalía"/>
    <s v="2. SEGURIDAD HUMANA Y JUSTICIA SOCIAL / D. CAPACIDADES Y LA OFERTA DEL SISTEMA DE JUSTICIA"/>
  </r>
  <r>
    <x v="5"/>
    <s v="021300"/>
    <x v="67"/>
    <m/>
    <x v="0"/>
    <s v="0002"/>
    <s v="0000"/>
    <s v="0000"/>
    <s v=""/>
    <s v="0000"/>
    <n v="10"/>
    <s v="C"/>
    <s v="ADQUISICIÓN DE BIENES  Y SERVICIOS"/>
    <n v="2886000000"/>
    <n v="184100000"/>
    <n v="100000000"/>
    <n v="2970100000"/>
    <n v="2891290182.0799999"/>
    <n v="2891053250.25"/>
    <n v="2768946815.1100001"/>
    <n v="2756719441.1100001"/>
    <s v="Nacion"/>
    <s v="Gastos Generales"/>
    <s v="ADQUISICIÓN DE BIENES  Y SERVICIOS"/>
  </r>
  <r>
    <x v="14"/>
    <s v="050101"/>
    <x v="181"/>
    <m/>
    <x v="0"/>
    <s v="0002"/>
    <s v="0000"/>
    <s v="0000"/>
    <s v=""/>
    <s v="0000"/>
    <n v="10"/>
    <s v="C"/>
    <s v="ADQUISICIÓN DE BIENES  Y SERVICIOS"/>
    <n v="2978155287"/>
    <n v="0"/>
    <n v="6979529"/>
    <n v="2971175758"/>
    <n v="2915863312.9899998"/>
    <n v="2872123107.4299998"/>
    <n v="2537221563.52"/>
    <n v="2528958896.52"/>
    <s v="Nacion"/>
    <s v="Gastos Generales"/>
    <s v="ADQUISICIÓN DE BIENES  Y SERVICIOS"/>
  </r>
  <r>
    <x v="7"/>
    <s v="241600"/>
    <x v="119"/>
    <s v="202300000000169"/>
    <x v="2"/>
    <s v="2499"/>
    <s v="0600"/>
    <s v="0004"/>
    <s v="51102D"/>
    <s v="0000"/>
    <n v="20"/>
    <s v="P"/>
    <s v="FORTALECIMIENTO DEL DISEÑO, IMPLEMENTACIÓN Y SEGUIMIENTO DE LA PLANEACIÓN ESTRATÉGICA INSTITUCIONAL DE LA AGENCIA NACIONAL DE SEGURIDAD VIAL - ANSV  NACIONAL"/>
    <n v="2979833377"/>
    <n v="0"/>
    <n v="0"/>
    <n v="2979833377"/>
    <n v="2979833377"/>
    <n v="2979833377"/>
    <n v="2979833377"/>
    <n v="2979833377"/>
    <s v="Propios"/>
    <s v="Fortalecimiento de la gestión y dirección del Sector Transporte"/>
    <s v="5. CONVERGENCIA REGIONAL / D. INTEGRACIÓN DE TERRITORIOS BAJO EL PRINCIPIO DE LA CONECTIVIDAD FÍSICA Y LA MULTIMODALIDAD"/>
  </r>
  <r>
    <x v="2"/>
    <s v="131300"/>
    <x v="172"/>
    <s v="2021011000022"/>
    <x v="2"/>
    <s v="1304"/>
    <s v="1000"/>
    <s v="0001"/>
    <s v="803001"/>
    <s v="0000"/>
    <n v="20"/>
    <s v="P"/>
    <s v="FORTALECIMIENTO DE LA CAPACIDAD DE LA SUPERINTENDENCIA FINANCIERA DE COLOMBIA PARA LA PROTECCION AL CONSUMIDOR FINANCIERO  NACIONAL"/>
    <n v="2990345048"/>
    <n v="0"/>
    <n v="0"/>
    <n v="2990345048"/>
    <n v="2856515865.9899998"/>
    <n v="2856515865.9899998"/>
    <n v="2856515865.9899998"/>
    <n v="2726279751.4899998"/>
    <s v="Propios"/>
    <s v="Inspección, control y vigilancia financiera, solidaria y de recursos públicos"/>
    <s v="8. ESTABILIDAD MACROECONÓMICA / 1. ADMINISTRACIÓN EFICIENTE DE LOS RECURSOS PÚBLICOS"/>
  </r>
  <r>
    <x v="6"/>
    <s v="120101"/>
    <x v="22"/>
    <s v="2020011000045"/>
    <x v="2"/>
    <s v="1299"/>
    <s v="0800"/>
    <s v="0008"/>
    <s v="20110C2"/>
    <s v="0000"/>
    <n v="11"/>
    <s v="C"/>
    <s v="FORTALECIMIENTO DE LA GESTION TECNOLOGICA CON ENFOQUE DE INVESTIGACION, DESARROLLO E INNOVACION PARA EL MEJORAMIENTO DEL ACCESO A LA JUSTICIA A NIVEL  NACIONAL"/>
    <n v="3700000000"/>
    <n v="0"/>
    <n v="704734984"/>
    <n v="2995265016"/>
    <n v="2995265016"/>
    <n v="2995265016"/>
    <n v="2782096500"/>
    <n v="2782096500"/>
    <s v="Nacion"/>
    <s v="Fortalecimiento de la gestión y dirección del Sector Justicia y del Derecho"/>
    <s v="2. SEGURIDAD HUMANA Y JUSTICIA SOCIAL / C. RENOVACIÓN DE LA ARQUITECTURA INSTITUCIONAL DEL SISTEMA DE JUSTICIA - FORTALECIMIENTO DE LA GOBERNANZA E INSTITUCIONALIDAD"/>
  </r>
  <r>
    <x v="12"/>
    <s v="210900"/>
    <x v="187"/>
    <m/>
    <x v="0"/>
    <s v="0005"/>
    <s v="0000"/>
    <s v="0000"/>
    <s v=""/>
    <s v="0000"/>
    <n v="20"/>
    <s v="P"/>
    <s v="GASTOS DE COMERCIALIZACIÓN Y PRODUCCIÓN"/>
    <n v="2995644000"/>
    <n v="0"/>
    <n v="0"/>
    <n v="2995644000"/>
    <n v="2989833329.6700001"/>
    <n v="2967733588.54"/>
    <n v="2967733588.54"/>
    <n v="2967733588.54"/>
    <s v="Propios"/>
    <s v="Gastos de Comercialización y Produción"/>
    <s v="GASTOS DE COMERCIALIZACIÓN Y PRODUCCIÓN"/>
  </r>
  <r>
    <x v="19"/>
    <s v="191402"/>
    <x v="120"/>
    <m/>
    <x v="0"/>
    <s v="0003"/>
    <s v="0004"/>
    <s v="0002"/>
    <s v="0002"/>
    <s v="0000"/>
    <n v="21"/>
    <s v="P"/>
    <s v="CUOTAS PARTES PENSIONALES (DE PENSIONES)"/>
    <n v="3000000000"/>
    <n v="0"/>
    <n v="0"/>
    <n v="3000000000"/>
    <n v="3000000000"/>
    <n v="780140644"/>
    <n v="735225126"/>
    <n v="735225126"/>
    <s v="Propios"/>
    <s v="Transferencias"/>
    <s v="CUOTAS PARTES PENSIONALES (DE PENSIONES)"/>
  </r>
  <r>
    <x v="4"/>
    <s v="150800"/>
    <x v="100"/>
    <m/>
    <x v="0"/>
    <s v="0003"/>
    <s v="0003"/>
    <s v="0004"/>
    <s v="0015"/>
    <s v="0000"/>
    <n v="20"/>
    <s v="P"/>
    <s v="FONDO NACIONAL DE EMERGENCIAS"/>
    <n v="3000000000"/>
    <n v="0"/>
    <n v="0"/>
    <n v="3000000000"/>
    <n v="1384391862.78"/>
    <n v="1370275862.77"/>
    <n v="1357474282.95"/>
    <n v="1357474282.95"/>
    <s v="Propios"/>
    <s v="Transferencias"/>
    <s v="FONDO NACIONAL DE EMERGENCIAS"/>
  </r>
  <r>
    <x v="27"/>
    <s v="350200"/>
    <x v="88"/>
    <m/>
    <x v="0"/>
    <s v="0003"/>
    <s v="0010"/>
    <s v="0000"/>
    <s v=""/>
    <s v="0000"/>
    <n v="20"/>
    <s v="P"/>
    <s v="SENTENCIAS Y CONCILIACIONES"/>
    <n v="3000000000"/>
    <n v="0"/>
    <n v="0"/>
    <n v="3000000000"/>
    <n v="2246420640"/>
    <n v="2050424413.0999999"/>
    <n v="2050424413.0999999"/>
    <n v="2050424413.0999999"/>
    <s v="Propios"/>
    <s v="Transferencias"/>
    <s v="SENTENCIAS Y CONCILIACIONES"/>
  </r>
  <r>
    <x v="7"/>
    <s v="240200"/>
    <x v="75"/>
    <s v="2017011000401"/>
    <x v="2"/>
    <s v="2409"/>
    <s v="0600"/>
    <s v="0005"/>
    <s v="20301C"/>
    <s v="0000"/>
    <n v="16"/>
    <s v="C"/>
    <s v="IMPLEMENTACIÓN DE UN SISTEMA DE INFORMACIÓN GEOGRÁFICO DEL INVIAS.  NACIONAL"/>
    <n v="3000000000"/>
    <n v="0"/>
    <n v="0"/>
    <n v="3000000000"/>
    <n v="3000000000"/>
    <n v="3000000000"/>
    <n v="0"/>
    <n v="0"/>
    <s v="Nacion"/>
    <s v="Seguridad de transporte"/>
    <s v="2. SEGURIDAD HUMANA Y JUSTICIA SOCIAL / C. FORTALECIMIENTO DE LA SEGURIDAD VIAL PARA LA PROTECCIÓN DE LA VIDA"/>
  </r>
  <r>
    <x v="4"/>
    <s v="150104"/>
    <x v="29"/>
    <s v="2018011000334"/>
    <x v="2"/>
    <s v="1502"/>
    <s v="0100"/>
    <s v="0032"/>
    <s v="20107B"/>
    <s v="0000"/>
    <n v="16"/>
    <s v="S"/>
    <s v="FORTALECIMIENTO DE LA INFRAESTRUCTURA PARA EL APOYO LOGÍSTICO EN LAS OPERACIONES MILITARES A NIVEL  NACIONAL"/>
    <n v="3000000000"/>
    <n v="0"/>
    <n v="0"/>
    <n v="3000000000"/>
    <n v="2999950029.5999999"/>
    <n v="2999950029.5999999"/>
    <n v="288145340.95999998"/>
    <n v="288145340.95999998"/>
    <s v="Nacion"/>
    <s v="Capacidades de las Fuerzas Militares en seguridad pública y defensa en el territorio nacional"/>
    <s v="2. SEGURIDAD HUMANA Y JUSTICIA SOCIAL / B. CAPACIDADES ESTRATÉGICAS PARA SALVAGUARDAR LOS INTERESES NACIONALES"/>
  </r>
  <r>
    <x v="7"/>
    <s v="240200"/>
    <x v="75"/>
    <s v="2018011000748"/>
    <x v="2"/>
    <s v="2401"/>
    <s v="0600"/>
    <s v="0136"/>
    <s v="51102D"/>
    <s v="0000"/>
    <n v="11"/>
    <s v="C"/>
    <s v="CONSTRUCCIÓN , MEJORAMIENTO Y MANTENIMIENTO DE LA CARRETERA CHINCHINÁ - MANIZALES. ACCESOS A MANIZALES. CALDAS"/>
    <n v="0"/>
    <n v="3000000000"/>
    <n v="0"/>
    <n v="3000000000"/>
    <n v="3000000000"/>
    <n v="3000000000"/>
    <n v="0"/>
    <n v="0"/>
    <s v="Nacion"/>
    <s v="Infraestructura red vial primaria"/>
    <s v="5. CONVERGENCIA REGIONAL /D. INTEGRACIÓN DE TERRITORIOS BAJO EL PRINCIPIO DE LA CONECTIVIDAD FÍSICA Y LA MULTIMODALIDAD"/>
  </r>
  <r>
    <x v="12"/>
    <s v="210300"/>
    <x v="99"/>
    <s v="2018011001143"/>
    <x v="2"/>
    <s v="2199"/>
    <s v="1900"/>
    <s v="0006"/>
    <s v="53105B"/>
    <s v="0000"/>
    <n v="11"/>
    <s v="C"/>
    <s v="MODERNIZACIÓN DE LOS DATACENTER PRINCIPAL Y ALTERNO DEL SERVICIO GEOLÓGICO COLOMBIANO  NACIONAL"/>
    <n v="3000000000"/>
    <n v="0"/>
    <n v="0"/>
    <n v="3000000000"/>
    <n v="3000000000"/>
    <n v="3000000000"/>
    <n v="2672230905.98"/>
    <n v="2672230905.98"/>
    <s v="Nacion"/>
    <s v="Fortalecimiento de la gestión y dirección del Sector Minas y Energía "/>
    <s v="5. CONVERGENCIA REGIONAL / B. ENTIDADES PÚBLICAS TERRITORIALES Y NACIONALES FORTALECIDAS"/>
  </r>
  <r>
    <x v="24"/>
    <s v="370101"/>
    <x v="64"/>
    <s v="202300000000007"/>
    <x v="2"/>
    <s v="3701"/>
    <s v="1000"/>
    <s v="0032"/>
    <s v="705050"/>
    <s v="0000"/>
    <n v="11"/>
    <s v="C"/>
    <s v="FORTALECIMIENTO DE LOS PROCESOS DE GOBIERNO PROPIO DE LAS COMUNIDADES INDÍGENAS EN EL DEPARTAMENTO DEL  CAUCA"/>
    <n v="0"/>
    <n v="3000000000"/>
    <n v="0"/>
    <n v="3000000000"/>
    <n v="0"/>
    <n v="0"/>
    <n v="0"/>
    <n v="0"/>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21"/>
    <s v="330101"/>
    <x v="59"/>
    <s v="202300000000194"/>
    <x v="2"/>
    <s v="3302"/>
    <s v="1603"/>
    <s v="0016"/>
    <s v="30205C"/>
    <s v="0000"/>
    <n v="10"/>
    <s v="C"/>
    <s v="RECUPERACIÓN , FORTALECIMIENTO, SALVAGUARDAR  EL PATRIMONIO Y LOS MUSEOS PARA LA APROPIACIÓN SOCIAL A NIVEL  NACIONAL"/>
    <n v="3000000000"/>
    <n v="0"/>
    <n v="0"/>
    <n v="3000000000"/>
    <n v="3000000000"/>
    <n v="3000000000"/>
    <n v="1150000000"/>
    <n v="1150000000"/>
    <s v="Nacion"/>
    <s v="Gestión, protección y salvaguardia del patrimonio cultural colombiano"/>
    <s v="3. DERECHO HUMANO A LA ALIMENTACIÓN / C. SALVAGUARDIA Y FOMENTO DE LA ALIMENTACIÓN Y LAS COCINAS TRADICIONALES DE COLOMBIA"/>
  </r>
  <r>
    <x v="13"/>
    <s v="323700"/>
    <x v="168"/>
    <s v="202400000000030"/>
    <x v="2"/>
    <s v="3201"/>
    <s v="0900"/>
    <s v="0005"/>
    <s v="40402B"/>
    <s v="0000"/>
    <n v="16"/>
    <s v="S"/>
    <s v="FORTALECIMIENTO  DE LOS SUBSECTORES PRODUCTIVOS DESTACADOS EN LA VENTANILLA DE NEGOCIOS VERDES DE LA JURISDICCIÓN DE CORPOGUAVIO   CUNDINAMARCA"/>
    <n v="0"/>
    <n v="3000000000"/>
    <n v="0"/>
    <n v="3000000000"/>
    <n v="2977584296"/>
    <n v="2947748440"/>
    <n v="348097595.19999999"/>
    <n v="348097595.19999999"/>
    <s v="Nacion"/>
    <s v="Fortalecimiento del desempeño ambiental de los sectores productivos"/>
    <s v="4. TRANSFORMACIÓN PRODUCTIVA, INTERNACIONALIZACIÓN Y ACCIÓN CLÍMATICA / B. CIERRE DE BRECHAS TECNOLÓGICAS EN EL SECTOR PRODUCTIVO"/>
  </r>
  <r>
    <x v="24"/>
    <s v="370101"/>
    <x v="64"/>
    <s v="202300000000102"/>
    <x v="2"/>
    <s v="3702"/>
    <s v="1000"/>
    <s v="0015"/>
    <s v="600013"/>
    <s v="0000"/>
    <n v="10"/>
    <s v="C"/>
    <s v="MEJORAMIENTO DE LA EFECTIVIDAD DE LOS PROGRAMAS E INICIATIVAS DE CONSTRUCCIÓN DE PAZ LIDERADAS POR EL MINISTERIO DEL INTERIOR A NIVEL  NACIONAL"/>
    <n v="3003071832"/>
    <n v="0"/>
    <n v="0"/>
    <n v="3003071832"/>
    <n v="3003071832"/>
    <n v="3003071832"/>
    <n v="909948091.66999996"/>
    <n v="884989896.66999996"/>
    <s v="Nacion"/>
    <s v="Fortalecimiento a la gobernabilidad territorial para la seguridad, convivencia ciudadana, paz y post-conflicto"/>
    <s v="6. PAZ TOTAL E INTEGRAL / 3. FIN DEL CONFLICTO"/>
  </r>
  <r>
    <x v="27"/>
    <s v="350200"/>
    <x v="88"/>
    <m/>
    <x v="0"/>
    <s v="0003"/>
    <s v="0004"/>
    <s v="0002"/>
    <s v="0029"/>
    <s v="0000"/>
    <n v="20"/>
    <s v="P"/>
    <s v="PLANES COMPLEMENTARIOS DE SALUD (NO DE PENSIONES)."/>
    <n v="3044177000"/>
    <n v="0"/>
    <n v="37300000"/>
    <n v="3006877000"/>
    <n v="2847536169"/>
    <n v="2847536169"/>
    <n v="2847536169"/>
    <n v="2847536169"/>
    <s v="Propios"/>
    <s v="Transferencias"/>
    <s v="PLANES COMPLEMENTARIOS DE SALUD (NO DE PENSIONES)."/>
  </r>
  <r>
    <x v="13"/>
    <s v="321200"/>
    <x v="166"/>
    <s v="202400000000025"/>
    <x v="2"/>
    <s v="3202"/>
    <s v="0900"/>
    <s v="0019"/>
    <s v="40101B"/>
    <s v="0000"/>
    <n v="16"/>
    <s v="S"/>
    <s v="RECUPERACIÓN DE ÁREAS DEGRADADAS POR ACTIVIDADES ANTRÓPICAS CON SISTEMAS AUTÓNOMOS NO TRIPULADOS EN   EL CARMEN DE ATRATO"/>
    <n v="0"/>
    <n v="3007372430"/>
    <n v="0"/>
    <n v="3007372430"/>
    <n v="3007372430"/>
    <n v="3007372429.6100001"/>
    <n v="1385649160.8"/>
    <n v="1385649160.8"/>
    <s v="Nacion"/>
    <s v="Conservación de la biodiversidad y sus servicios ecosistémicos"/>
    <s v="4. TRANSFORMACIÓN PRODUCTIVA, INTERNACIONALIZACIÓN Y ACCIÓN CLIMÁTICA / B. RESTAURACIÓN PARTICIPATIVA DE ECOSISTEMAS, ÁREAS PROTEGIDAS Y OTRAS ÁREAS AMBIENTALMENTE ESTRATÉGICAS"/>
  </r>
  <r>
    <x v="31"/>
    <s v="460101"/>
    <x v="95"/>
    <m/>
    <x v="0"/>
    <s v="0001"/>
    <s v="0001"/>
    <s v="0003"/>
    <s v=""/>
    <s v="0000"/>
    <n v="10"/>
    <s v="C"/>
    <s v="REMUNERACIONES NO CONSTITUTIVAS DE FACTOR SALARIAL"/>
    <n v="4315000000"/>
    <n v="0"/>
    <n v="1300000000"/>
    <n v="3015000000"/>
    <n v="2255369507"/>
    <n v="2255369507"/>
    <n v="2255369507"/>
    <n v="2255369507"/>
    <s v="Nacion"/>
    <s v="Gastos de Personal"/>
    <s v="REMUNERACIONES NO CONSTITUTIVAS DE FACTOR SALARIAL"/>
  </r>
  <r>
    <x v="12"/>
    <s v="210300"/>
    <x v="99"/>
    <m/>
    <x v="0"/>
    <s v="0001"/>
    <s v="0001"/>
    <s v="0003"/>
    <s v=""/>
    <s v="0000"/>
    <n v="10"/>
    <s v="C"/>
    <s v="REMUNERACIONES NO CONSTITUTIVAS DE FACTOR SALARIAL"/>
    <n v="3017200000"/>
    <n v="0"/>
    <n v="0"/>
    <n v="3017200000"/>
    <n v="3017200000"/>
    <n v="2559975339"/>
    <n v="2559975339"/>
    <n v="2559975339"/>
    <s v="Nacion"/>
    <s v="Gastos de Personal"/>
    <s v="REMUNERACIONES NO CONSTITUTIVAS DE FACTOR SALARIAL"/>
  </r>
  <r>
    <x v="10"/>
    <s v="224200"/>
    <x v="44"/>
    <m/>
    <x v="0"/>
    <s v="0001"/>
    <s v="0002"/>
    <s v="0001"/>
    <s v=""/>
    <s v="0000"/>
    <n v="10"/>
    <s v="C"/>
    <s v="SALARIO"/>
    <n v="5149514"/>
    <n v="3013790863"/>
    <n v="0"/>
    <n v="3018940377"/>
    <n v="3018888728"/>
    <n v="3018888728"/>
    <n v="3018888728"/>
    <n v="3018888728"/>
    <s v="Nacion"/>
    <s v="Gastos de Personal"/>
    <s v="SALARIO"/>
  </r>
  <r>
    <x v="4"/>
    <s v="151000"/>
    <x v="27"/>
    <m/>
    <x v="0"/>
    <s v="0001"/>
    <s v="0001"/>
    <s v="0002"/>
    <s v=""/>
    <s v="0000"/>
    <n v="20"/>
    <s v="P"/>
    <s v="CONTRIBUCIONES INHERENTES A LA NÓMINA"/>
    <n v="3027000000"/>
    <n v="0"/>
    <n v="0"/>
    <n v="3027000000"/>
    <n v="3005036478"/>
    <n v="3005036478"/>
    <n v="3005036478"/>
    <n v="3005036478"/>
    <s v="Propios"/>
    <s v="Gastos de Personal"/>
    <s v="CONTRIBUCIONES INHERENTES A LA NÓMINA"/>
  </r>
  <r>
    <x v="0"/>
    <s v="170101"/>
    <x v="13"/>
    <m/>
    <x v="0"/>
    <s v="0008"/>
    <s v="0004"/>
    <s v="0001"/>
    <s v=""/>
    <s v="0000"/>
    <n v="11"/>
    <s v="S"/>
    <s v="CUOTA DE FISCALIZACIÓN Y AUDITAJE"/>
    <n v="3030274000"/>
    <n v="0"/>
    <n v="0"/>
    <n v="3030274000"/>
    <n v="3030274000"/>
    <n v="3030274000"/>
    <n v="3030274000"/>
    <n v="3030274000"/>
    <s v="Nacion"/>
    <s v="Gastos Generales"/>
    <s v="CUOTA DE FISCALIZACIÓN Y AUDITAJE"/>
  </r>
  <r>
    <x v="27"/>
    <s v="350200"/>
    <x v="88"/>
    <s v="202300000000138"/>
    <x v="2"/>
    <s v="3599"/>
    <s v="0200"/>
    <s v="0012"/>
    <s v="53105B"/>
    <s v="0000"/>
    <n v="20"/>
    <s v="P"/>
    <s v="MEJORAMIENTO DE LA INFRAESTRUCTURA FÍSICA DE LAS SEDES DE LA SUPERINTENDENCIA DE SOCIEDADES  NACIONAL"/>
    <n v="3035962836"/>
    <n v="0"/>
    <n v="0"/>
    <n v="3035962836"/>
    <n v="3031708793.6599998"/>
    <n v="3031542107.5100002"/>
    <n v="2229445841.6500001"/>
    <n v="341542277.04000002"/>
    <s v="Propios"/>
    <s v="Fortalecimiento de la gestión y dirección del Sector Comercio, Industria y Turismo"/>
    <s v="5. CONVERGENCIA REGIONAL / B. ENTIDADES PÚBLICAS TERRITORIALES Y NACIONALES FORTALECIDAS"/>
  </r>
  <r>
    <x v="7"/>
    <s v="241400"/>
    <x v="40"/>
    <s v="2020011000146"/>
    <x v="2"/>
    <s v="2499"/>
    <s v="0600"/>
    <s v="0001"/>
    <s v="51102D"/>
    <s v="0000"/>
    <n v="10"/>
    <s v="C"/>
    <s v="FORTALECIMIENTO INSTITUCIONAL DE LA CAPACIDAD TECNICA PARA LA PLANEACION INTEGRAL DEL DESARROLLO DE LA INFRAESTRUCTURA DE TRANSPORTE EN EL TERRITORIO NACIONAL  NACIONAL"/>
    <n v="3100000000"/>
    <n v="0"/>
    <n v="63912528"/>
    <n v="3036087472"/>
    <n v="3023013951.7199998"/>
    <n v="2994065708.8600001"/>
    <n v="2994065708.8600001"/>
    <n v="2908456244.8600001"/>
    <s v="Nacion"/>
    <s v="Fortalecimiento de la gestión y dirección del Sector Transporte"/>
    <s v="5. CONVERGENCIA REGIONAL / D. INTEGRACIÓN DE TERRITORIOS BAJO EL PRINCIPIO DE LA CONECTIVIDAD FÍSICA Y LA MULTIMODALIDAD"/>
  </r>
  <r>
    <x v="4"/>
    <s v="150101"/>
    <x v="58"/>
    <s v="2022011000047"/>
    <x v="2"/>
    <s v="1599"/>
    <s v="0100"/>
    <s v="0008"/>
    <s v="20109G"/>
    <s v="0000"/>
    <n v="11"/>
    <s v="C"/>
    <s v="FORTALECIMIENTO DE LA CAPACIDAD EN LA GESTION DE INCIDENTES CIBERNETICOS DEL SECTOR DEFENSA Y SEGURIDAD  BOGOTA"/>
    <n v="8000000000"/>
    <n v="0"/>
    <n v="4961577826"/>
    <n v="3038422174"/>
    <n v="3038412084"/>
    <n v="3038412084"/>
    <n v="3038412084"/>
    <n v="3038412084"/>
    <s v="Nacion"/>
    <s v="Fortalecimiento de la gestión y dirección del Sector Defensa y Seguridad "/>
    <s v="2. SEGURIDAD HUMANA Y JUSTICIA SOCIAL / G. MODERNIZACIÓN PARA INCREMENTAR EL VALOR PÚBLICO, LA INTEGRIDAD Y LA TRANSPARENCIA EN LA SEGURIDAD"/>
  </r>
  <r>
    <x v="6"/>
    <s v="120101"/>
    <x v="22"/>
    <s v="2020011000121"/>
    <x v="2"/>
    <s v="1202"/>
    <s v="0800"/>
    <s v="0016"/>
    <s v="20110C1"/>
    <s v="0000"/>
    <n v="16"/>
    <s v="C"/>
    <s v="AMPLIACION DE CAPACIDADES PARA LA ARTICULACION Y PROMOCION DE LA JUSTICIA FORMAL A NIVEL  NACIONAL"/>
    <n v="3040000000"/>
    <n v="0"/>
    <n v="0"/>
    <n v="3040000000"/>
    <n v="3015274619"/>
    <n v="3015274619"/>
    <n v="2424858123.5799999"/>
    <n v="2424858123.5799999"/>
    <s v="Nacion"/>
    <s v="Promoción al acceso a la justicia"/>
    <s v="2. SEGURIDAD HUMANA Y JUSTICIA SOCIAL / C. RENOVACIÓN DE LA ARQUITECTURA INSTITUCIONAL DEL SISTEMA DE JUSTICIA - ACCESO EFECTIVO A LA JUSTICIA"/>
  </r>
  <r>
    <x v="12"/>
    <s v="210101"/>
    <x v="19"/>
    <s v="202300000000296"/>
    <x v="2"/>
    <s v="2199"/>
    <s v="1900"/>
    <s v="0028"/>
    <s v="40301A"/>
    <s v="0000"/>
    <n v="11"/>
    <s v="C"/>
    <s v="FORTALECIMIENTO DE LA REGULACIÓN PARA LA TRANSICIÓN DEL SECTOR ENERGÉTICO HACIA UNA ECONÓMICA VERDE  NACIONAL"/>
    <n v="3100000000"/>
    <n v="0"/>
    <n v="58928600"/>
    <n v="3041071400"/>
    <n v="3026804733.3299999"/>
    <n v="3018390321.9499998"/>
    <n v="2781628367.9499998"/>
    <n v="2767906521.9499998"/>
    <s v="Nacion"/>
    <s v="Fortalecimiento de la gestión y dirección del Sector Minas y Energía "/>
    <s v="4. TRANSFORMACIÓN PRODUCTIVA, INTERNACIONALIZACIÓN Y ACCIÓN CLÍMATICA / A. GENERACIÓN DE ENERGÍA A PARTIR DE FUENTES NO CONVENCIONALES DE ENERGÍA RENOVABLE (FNCER)"/>
  </r>
  <r>
    <x v="4"/>
    <s v="150113"/>
    <x v="34"/>
    <m/>
    <x v="0"/>
    <s v="0001"/>
    <s v="0001"/>
    <s v="0002"/>
    <s v=""/>
    <s v="0000"/>
    <n v="10"/>
    <s v="C"/>
    <s v="CONTRIBUCIONES INHERENTES A LA NÓMINA"/>
    <n v="2802000000"/>
    <n v="293401570"/>
    <n v="47000000"/>
    <n v="3048401570"/>
    <n v="2962626844"/>
    <n v="2962626844"/>
    <n v="2962626844"/>
    <n v="2962626844"/>
    <s v="Nacion"/>
    <s v="Gastos de Personal"/>
    <s v="CONTRIBUCIONES INHERENTES A LA NÓMINA"/>
  </r>
  <r>
    <x v="10"/>
    <s v="224600"/>
    <x v="180"/>
    <m/>
    <x v="0"/>
    <s v="0008"/>
    <s v="0004"/>
    <s v="0001"/>
    <s v=""/>
    <s v="0000"/>
    <n v="11"/>
    <s v="S"/>
    <s v="CUOTA DE FISCALIZACIÓN Y AUDITAJE"/>
    <n v="3057067800"/>
    <n v="0"/>
    <n v="0"/>
    <n v="3057067800"/>
    <n v="0"/>
    <n v="0"/>
    <n v="0"/>
    <n v="0"/>
    <s v="Nacion"/>
    <s v="Gastos Generales"/>
    <s v="CUOTA DE FISCALIZACIÓN Y AUDITAJE"/>
  </r>
  <r>
    <x v="12"/>
    <s v="210300"/>
    <x v="99"/>
    <s v="202300000000273"/>
    <x v="2"/>
    <s v="2106"/>
    <s v="1900"/>
    <s v="0018"/>
    <s v="40302A"/>
    <s v="0000"/>
    <n v="11"/>
    <s v="C"/>
    <s v="AMPLIACIÓN DE LA INFORMACIÓN GEOCIENTÍFICA EN CUENCAS SEDIMENTARIAS DE LOS RECURSOS ENERGÉTICOS NECESARIOS PARA LA TRANSICIÓN ENERGÉTICA A NIVEL  NACIONAL"/>
    <n v="3491503938"/>
    <n v="0"/>
    <n v="430948877"/>
    <n v="3060555061"/>
    <n v="3033469712.3099999"/>
    <n v="3033469712.3099999"/>
    <n v="2877322317.3099999"/>
    <n v="2877322317.3099999"/>
    <s v="Nacion"/>
    <s v="Gestión de la información en el sector minero energético"/>
    <s v="4. TRANSFORMACIÓN PRODUCTIVA, INTERNACIONALIZACIÓN Y ACCIÓN CLÍMATICA / A. DIVERSIFICACIÓN PRODUCTIVA ASOCIADA A LAS ACTIVIDADES EXTRACTIVAS"/>
  </r>
  <r>
    <x v="7"/>
    <s v="240101"/>
    <x v="82"/>
    <m/>
    <x v="0"/>
    <s v="0003"/>
    <s v="0010"/>
    <s v="0000"/>
    <s v=""/>
    <s v="0000"/>
    <n v="10"/>
    <s v="C"/>
    <s v="SENTENCIAS Y CONCILIACIONES"/>
    <n v="6253898865"/>
    <n v="0"/>
    <n v="3180465752"/>
    <n v="3073433113"/>
    <n v="2974649673.0100002"/>
    <n v="2922903847.6599998"/>
    <n v="2922903847.6599998"/>
    <n v="2922903847.6599998"/>
    <s v="Nacion"/>
    <s v="Transferencias"/>
    <s v="SENTENCIAS Y CONCILIACIONES"/>
  </r>
  <r>
    <x v="13"/>
    <s v="321000"/>
    <x v="161"/>
    <m/>
    <x v="0"/>
    <s v="0001"/>
    <s v="0001"/>
    <s v="0001"/>
    <s v=""/>
    <s v="0000"/>
    <n v="10"/>
    <s v="C"/>
    <s v="SALARIO"/>
    <n v="3079610000"/>
    <n v="0"/>
    <n v="0"/>
    <n v="3079610000"/>
    <n v="3079610000"/>
    <n v="3079166953"/>
    <n v="3072857072.8000002"/>
    <n v="3072857072.8000002"/>
    <s v="Nacion"/>
    <s v="Gastos de Personal"/>
    <s v="SALARIO"/>
  </r>
  <r>
    <x v="10"/>
    <s v="224600"/>
    <x v="180"/>
    <m/>
    <x v="0"/>
    <s v="0002"/>
    <s v="0000"/>
    <s v="0000"/>
    <s v=""/>
    <s v="0000"/>
    <n v="10"/>
    <s v="C"/>
    <s v="ADQUISICIÓN DE BIENES  Y SERVICIOS"/>
    <n v="3088245322"/>
    <n v="0"/>
    <n v="0"/>
    <n v="3088245322"/>
    <n v="3033549830.96"/>
    <n v="2909865219.3600001"/>
    <n v="2893675161.6599998"/>
    <n v="2691385310.0300002"/>
    <s v="Nacion"/>
    <s v="Gastos Generales"/>
    <s v="ADQUISICIÓN DE BIENES  Y SERVICIOS"/>
  </r>
  <r>
    <x v="6"/>
    <s v="120400"/>
    <x v="7"/>
    <m/>
    <x v="0"/>
    <s v="0008"/>
    <s v="0001"/>
    <s v="0000"/>
    <s v=""/>
    <s v="0000"/>
    <n v="20"/>
    <s v="P"/>
    <s v="IMPUESTOS"/>
    <n v="3427800000"/>
    <n v="0"/>
    <n v="339235481"/>
    <n v="3088564519"/>
    <n v="3042992089"/>
    <n v="3042992089"/>
    <n v="3042992089"/>
    <n v="3042992089"/>
    <s v="Propios"/>
    <s v="Gastos Generales"/>
    <s v="IMPUESTOS"/>
  </r>
  <r>
    <x v="0"/>
    <s v="170200"/>
    <x v="47"/>
    <m/>
    <x v="0"/>
    <s v="0003"/>
    <s v="0004"/>
    <s v="0002"/>
    <s v="0022"/>
    <s v="0000"/>
    <n v="10"/>
    <s v="C"/>
    <s v="PROGRAMAS DE VIVIENDA Y OTROS (NO DE PENSIONES)"/>
    <n v="2365718000"/>
    <n v="726509717"/>
    <n v="0"/>
    <n v="3092227717"/>
    <n v="3092227717"/>
    <n v="2745202793"/>
    <n v="2745202793"/>
    <n v="2745202793"/>
    <s v="Nacion"/>
    <s v="Transferencias"/>
    <s v="PROGRAMAS DE VIVIENDA Y OTROS (NO DE PENSIONES)"/>
  </r>
  <r>
    <x v="4"/>
    <s v="150300"/>
    <x v="26"/>
    <m/>
    <x v="0"/>
    <s v="0002"/>
    <s v="0000"/>
    <s v="0000"/>
    <s v=""/>
    <s v="0000"/>
    <n v="21"/>
    <s v="P"/>
    <s v="ADQUISICIÓN DE BIENES  Y SERVICIOS"/>
    <n v="0"/>
    <n v="3096000000"/>
    <n v="0"/>
    <n v="3096000000"/>
    <n v="2490022667"/>
    <n v="2490022667"/>
    <n v="1770325753"/>
    <n v="1734672484"/>
    <s v="Propios"/>
    <s v="Gastos Generales"/>
    <s v="ADQUISICIÓN DE BIENES  Y SERVICIOS"/>
  </r>
  <r>
    <x v="29"/>
    <s v="410500"/>
    <x v="111"/>
    <m/>
    <x v="0"/>
    <s v="0001"/>
    <s v="0001"/>
    <s v="0002"/>
    <s v=""/>
    <s v="0000"/>
    <n v="10"/>
    <s v="C"/>
    <s v="CONTRIBUCIONES INHERENTES A LA NÓMINA"/>
    <n v="3018000000"/>
    <n v="81000000"/>
    <n v="0"/>
    <n v="3099000000"/>
    <n v="3097620992"/>
    <n v="3097620992"/>
    <n v="3097620992"/>
    <n v="3097620992"/>
    <s v="Nacion"/>
    <s v="Gastos de Personal"/>
    <s v="CONTRIBUCIONES INHERENTES A LA NÓMINA"/>
  </r>
  <r>
    <x v="4"/>
    <s v="150102"/>
    <x v="66"/>
    <s v="2018011000603"/>
    <x v="2"/>
    <s v="1502"/>
    <s v="0100"/>
    <s v="0017"/>
    <s v="20107B"/>
    <s v="0000"/>
    <n v="11"/>
    <s v="C"/>
    <s v="FORTALECIMIENTO DE LA CAPACIDAD TECNOLÓGICA Y DE DESPLIEGUE EN OPERACIONES CONTRA LOS DELITOS QUE AFECTAN LA LIBERTAD PERSONAL A NIVEL  NACIONAL"/>
    <n v="7100000000"/>
    <n v="0"/>
    <n v="4000000000"/>
    <n v="3100000000"/>
    <n v="3098594000"/>
    <n v="3098594000"/>
    <n v="0"/>
    <n v="0"/>
    <s v="Nacion"/>
    <s v="Capacidades de las Fuerzas Militares en seguridad pública y defensa en el territorio nacional"/>
    <s v="2. SEGURIDAD HUMANA Y JUSTICIA SOCIAL / B. CAPACIDADES ESTRATÉGICAS PARA SALVAGUARDAR LOS INTERESES NACIONALES"/>
  </r>
  <r>
    <x v="4"/>
    <s v="150800"/>
    <x v="100"/>
    <s v="2020011000063"/>
    <x v="2"/>
    <s v="1506"/>
    <s v="0100"/>
    <s v="0005"/>
    <s v="10101C"/>
    <s v="0000"/>
    <n v="10"/>
    <s v="C"/>
    <s v="FORTALECIMIENTO DE LA INFRAESTRUCTURA OPERATIVA DE LA DEFENSA CIVIL COLOMBIANA A NIVEL  NACIONAL"/>
    <n v="3100000000"/>
    <n v="0"/>
    <n v="0"/>
    <n v="3100000000"/>
    <n v="3100000000"/>
    <n v="3100000000"/>
    <n v="3100000000"/>
    <n v="3100000000"/>
    <s v="Nacion"/>
    <s v="Gestión del riesgo de desastres desde el sector defensa y seguridad"/>
    <s v="1. ORDENAMIENTO DEL TERRITORIO ALREDEDOR DEL AGUA Y JUSTICIA AMBIENTAL / C. MODERNIZACIÓN DE LA INSTITUCIONALIDAD AMBIENTAL Y DE GESTIÓN DEL RIESGO DE DESASTRES"/>
  </r>
  <r>
    <x v="15"/>
    <s v="260101"/>
    <x v="174"/>
    <s v="202300000000073"/>
    <x v="2"/>
    <s v="2501"/>
    <s v="1000"/>
    <s v="0010"/>
    <s v="53105B"/>
    <s v="0000"/>
    <n v="10"/>
    <s v="C"/>
    <s v="FORTALECIMIENTO DE LA INCIDENCIA DEL CONTROL SOCIAL Y LA VIGILANCIA Y EL CONTROL FISCAL EN LA TRANSFORMACIÓN DE LA GESTIÓN PÚBLICA  NACIONAL"/>
    <n v="3100000000"/>
    <n v="0"/>
    <n v="0"/>
    <n v="3100000000"/>
    <n v="2400000000"/>
    <n v="2400000000"/>
    <n v="2038678401.0599999"/>
    <n v="2038678401.0599999"/>
    <s v="Nacion"/>
    <s v="Fortalecimiento del control y la vigilancia de la gestión fiscal y resarcimiento al daño del patrimonio público"/>
    <s v="5. CONVERGENCIA REGIONAL / B. ENTIDADES PÚBLICAS TERRITORIALES Y NACIONALES FORTALECIDAS"/>
  </r>
  <r>
    <x v="14"/>
    <s v="050101"/>
    <x v="181"/>
    <s v="202300000000140"/>
    <x v="2"/>
    <s v="0599"/>
    <s v="1000"/>
    <s v="0008"/>
    <s v="53105B"/>
    <s v="0000"/>
    <n v="10"/>
    <s v="C"/>
    <s v="MEJORAMIENTO DE LAS TECNOLOGÍAS DE LA INFORMACIÓN Y LAS COMUNICACIONES A NIVEL INSTITUCIONAL PARA DAR CUMPLIMIENTO A LAS POLÍTICAS DE GOBIERNO DIGITAL Y TRANSFORMACIÓN DIGITAL  BOGOTÁ"/>
    <n v="3316534066"/>
    <n v="0"/>
    <n v="209040252"/>
    <n v="3107493814"/>
    <n v="3042737388.5100002"/>
    <n v="3042737388.5100002"/>
    <n v="2475331066.5100002"/>
    <n v="2475331066.5100002"/>
    <s v="Nacion"/>
    <s v="Fortalecimiento de la gestión y dirección del Sector Empleo Público"/>
    <s v="5. CONVERGENCIA REGIONAL / B. ENTIDADES PÚBLICAS TERRITORIALES Y NACIONALES FORTALECIDAS"/>
  </r>
  <r>
    <x v="19"/>
    <s v="190101"/>
    <x v="65"/>
    <s v="202300000000449"/>
    <x v="2"/>
    <s v="1905"/>
    <s v="0300"/>
    <s v="0012"/>
    <s v="20201A2"/>
    <s v="0000"/>
    <n v="10"/>
    <s v="C"/>
    <s v="MEJORAMIENTO  DEL DESEMPEÑO DE LA GESTIÓN TERRITORIAL EN EL SECTOR SALUD PARA RESPONDER ANTE SITUACIONES DE URGENCIA, EMERGENCIA Y DESASTRES  NACIONAL"/>
    <n v="3300000000"/>
    <n v="0"/>
    <n v="191210002"/>
    <n v="3108789998"/>
    <n v="3033152947"/>
    <n v="3033152947"/>
    <n v="2495589734.98"/>
    <n v="2495589734.98"/>
    <s v="Nacion"/>
    <s v="Salud Pública"/>
    <s v="2. SEGURIDAD HUMANA Y JUSTICIA SOCIAL / A. COLOMBIA COMO TERRITORIO SALUDABLE CON APS A PARTIR DE UN MODELO PREVENTIVO Y PREDICTIVO - APOYO A LA GESTIÓN TERRITORIAL INTEGRAL DEL RIESGO, FRENTE A URGENCIAS, EMERGENCIAS Y DESASTRES"/>
  </r>
  <r>
    <x v="0"/>
    <s v="170101"/>
    <x v="13"/>
    <m/>
    <x v="0"/>
    <s v="0003"/>
    <s v="0002"/>
    <s v="0002"/>
    <s v=""/>
    <s v="0000"/>
    <n v="10"/>
    <s v="C"/>
    <s v="A ORGANIZACIONES INTERNACIONALES"/>
    <n v="3110399000"/>
    <n v="0"/>
    <n v="0"/>
    <n v="3110399000"/>
    <n v="2877695141.9899998"/>
    <n v="2770819379.46"/>
    <n v="1266531841.99"/>
    <n v="1266531841.99"/>
    <s v="Nacion"/>
    <s v="Transferencias"/>
    <s v="A ORGANIZACIONES INTERNACIONALES"/>
  </r>
  <r>
    <x v="4"/>
    <s v="150103"/>
    <x v="77"/>
    <s v="2022011000031"/>
    <x v="2"/>
    <s v="1502"/>
    <s v="0100"/>
    <s v="0039"/>
    <s v="20106D"/>
    <s v="0000"/>
    <n v="11"/>
    <s v="C"/>
    <s v="FORTALECIMIENTO DE LAS DISCIPLINAS DE INTELIGENCIA MILITAR DEL EJERCITO  NACIONAL"/>
    <n v="3131054197"/>
    <n v="0"/>
    <n v="15482579"/>
    <n v="3115571618"/>
    <n v="3115485000"/>
    <n v="3115485000"/>
    <n v="3115485000"/>
    <n v="3115485000"/>
    <s v="Nacion"/>
    <s v="Capacidades de las Fuerzas Militares en seguridad pública y defensa en el territorio nacional"/>
    <s v="2. SEGURIDAD HUMANA Y JUSTICIA SOCIAL / D. INTELIGENCIA, INVESTIGACIÓN CRIMINAL Y JUDICIALIZACIÓN PARA DESMANTELAR LOS NODOS ESTRATÉGICOS DEL SISTEMA CRIMINAL"/>
  </r>
  <r>
    <x v="19"/>
    <s v="191301"/>
    <x v="134"/>
    <m/>
    <x v="0"/>
    <s v="0002"/>
    <s v="0000"/>
    <s v="0000"/>
    <s v=""/>
    <s v="0000"/>
    <n v="10"/>
    <s v="C"/>
    <s v="ADQUISICIÓN DE BIENES  Y SERVICIOS"/>
    <n v="2623626000"/>
    <n v="500000000"/>
    <n v="0"/>
    <n v="3123626000"/>
    <n v="3065781561.7800002"/>
    <n v="3065781561.7800002"/>
    <n v="3039773658.3099999"/>
    <n v="3038175646.3099999"/>
    <s v="Nacion"/>
    <s v="Gastos Generales"/>
    <s v="ADQUISICIÓN DE BIENES  Y SERVICIOS"/>
  </r>
  <r>
    <x v="4"/>
    <s v="150103"/>
    <x v="77"/>
    <m/>
    <x v="0"/>
    <s v="0008"/>
    <s v="0004"/>
    <s v="0004"/>
    <s v=""/>
    <s v="0000"/>
    <n v="10"/>
    <s v="C"/>
    <s v="CONTRIBUCIÓN DE VALORIZACIÓN MUNICIPAL"/>
    <n v="3129000000"/>
    <n v="0"/>
    <n v="0"/>
    <n v="3129000000"/>
    <n v="274083366.36000001"/>
    <n v="274083366.36000001"/>
    <n v="274083366.36000001"/>
    <n v="274083366.36000001"/>
    <s v="Nacion"/>
    <s v="Gastos Generales"/>
    <s v="CONTRIBUCIÓN DE VALORIZACIÓN MUNICIPAL"/>
  </r>
  <r>
    <x v="27"/>
    <s v="350300"/>
    <x v="124"/>
    <s v="2018011001049"/>
    <x v="2"/>
    <s v="3599"/>
    <s v="0200"/>
    <s v="0008"/>
    <s v="53105B"/>
    <s v="0000"/>
    <n v="21"/>
    <s v="P"/>
    <s v="MEJORAMIENTO EN LA CALIDAD DE LA GESTIÓN ESTRATÉGICA DE LA SUPERINTENDENCIA DE INDUSTRIA Y COMERCIO A NIVEL  NACIONAL"/>
    <n v="3131837862"/>
    <n v="0"/>
    <n v="0"/>
    <n v="3131837862"/>
    <n v="3056548097"/>
    <n v="3001971232"/>
    <n v="2999981102"/>
    <n v="2925388356"/>
    <s v="Propios"/>
    <s v="Fortalecimiento de la gestión y dirección del Sector Comercio, Industria y Turismo"/>
    <s v="5. CONVERGENCIA REGIONAL / B. ENTIDADES PÚBLICAS TERRITORIALES Y NACIONALES FORTALECIDAS"/>
  </r>
  <r>
    <x v="12"/>
    <s v="210101"/>
    <x v="19"/>
    <s v="2021011000091"/>
    <x v="2"/>
    <s v="2101"/>
    <s v="1900"/>
    <s v="0011"/>
    <s v="40301C"/>
    <s v="0000"/>
    <n v="11"/>
    <s v="C"/>
    <s v="SUSTITUCION DE LENA POR CILINDROS DE GLP EN HOGARES DE BAJOS RECURSOS  NACIONAL"/>
    <n v="10908748252"/>
    <n v="0"/>
    <n v="7758688353"/>
    <n v="3150059899"/>
    <n v="1280584899"/>
    <n v="1260129231"/>
    <n v="1258357931"/>
    <n v="1255047917"/>
    <s v="Nacion"/>
    <s v="Acceso al servicio público domiciliario de gas combustible  "/>
    <s v="4. TRANSFORMACIÓN PRODUCTIVA, INTERNACIONALIZACIÓN Y ACCIÓN CLÍMATICA / C. CIERRE DE BRECHAS ENERGÉTICAS"/>
  </r>
  <r>
    <x v="1"/>
    <s v="110101"/>
    <x v="1"/>
    <m/>
    <x v="0"/>
    <s v="0003"/>
    <s v="0010"/>
    <s v="0000"/>
    <s v=""/>
    <s v="0000"/>
    <n v="10"/>
    <s v="C"/>
    <s v="SENTENCIAS Y CONCILIACIONES"/>
    <n v="10451000000"/>
    <n v="0"/>
    <n v="7290685429"/>
    <n v="3160314571"/>
    <n v="1500224962.99"/>
    <n v="1500224962.99"/>
    <n v="1500224962.99"/>
    <n v="1500224962.99"/>
    <s v="Nacion"/>
    <s v="Transferencias"/>
    <s v="SENTENCIAS Y CONCILIACIONES"/>
  </r>
  <r>
    <x v="22"/>
    <s v="400101"/>
    <x v="96"/>
    <m/>
    <x v="0"/>
    <s v="0003"/>
    <s v="0003"/>
    <s v="0001"/>
    <s v="0999"/>
    <s v="0000"/>
    <n v="10"/>
    <s v="C"/>
    <s v="OTRAS TRANSFERENCIAS - DISTRIBUCIÓN PREVIO CONCEPTO DGPPN"/>
    <n v="3175000000"/>
    <n v="0"/>
    <n v="0"/>
    <n v="3175000000"/>
    <n v="0"/>
    <n v="0"/>
    <n v="0"/>
    <n v="0"/>
    <s v="Nacion"/>
    <s v="Transferencias"/>
    <s v="OTRAS TRANSFERENCIAS - DISTRIBUCIÓN PREVIO CONCEPTO DGPPN"/>
  </r>
  <r>
    <x v="7"/>
    <s v="240101"/>
    <x v="82"/>
    <m/>
    <x v="0"/>
    <s v="0003"/>
    <s v="0010"/>
    <s v="0000"/>
    <s v=""/>
    <s v="0000"/>
    <n v="10"/>
    <s v="S"/>
    <s v="SENTENCIAS Y CONCILIACIONES"/>
    <n v="0"/>
    <n v="3180465752"/>
    <n v="0"/>
    <n v="3180465752"/>
    <n v="3180465751.4899998"/>
    <n v="3180465751.4899998"/>
    <n v="3180465751.4899998"/>
    <n v="3180465751.4899998"/>
    <s v="Nacion"/>
    <s v="Transferencias"/>
    <s v="SENTENCIAS Y CONCILIACIONES"/>
  </r>
  <r>
    <x v="11"/>
    <s v="230101"/>
    <x v="17"/>
    <m/>
    <x v="0"/>
    <s v="0003"/>
    <s v="0004"/>
    <s v="0002"/>
    <s v="0004"/>
    <s v="0000"/>
    <n v="10"/>
    <s v="C"/>
    <s v="BONOS PENSIONALES (DE PENSIONES)"/>
    <n v="3996832000"/>
    <n v="598935000"/>
    <n v="1411293670"/>
    <n v="3184473330"/>
    <n v="3182871000"/>
    <n v="3182871000"/>
    <n v="3182871000"/>
    <n v="3182871000"/>
    <s v="Nacion"/>
    <s v="Transferencias"/>
    <s v="BONOS PENSIONALES (DE PENSIONES)"/>
  </r>
  <r>
    <x v="10"/>
    <s v="225707"/>
    <x v="218"/>
    <m/>
    <x v="0"/>
    <s v="0003"/>
    <s v="0003"/>
    <s v="0004"/>
    <s v="0061"/>
    <s v="0000"/>
    <n v="10"/>
    <s v="C"/>
    <s v="A  INSTITUCIONES  DE EDUCACIÓN SUPERIOR PÚBLICAS – DESCUENTO DE MATRÍCULAS POR VOTACIONES (LEY 2019 DE 2020)"/>
    <n v="3187610835"/>
    <n v="0"/>
    <n v="0"/>
    <n v="3187610835"/>
    <n v="3187610835"/>
    <n v="3187610835"/>
    <n v="3187610835"/>
    <n v="3187610835"/>
    <s v="Nacion"/>
    <s v="Transferencias"/>
    <s v="A  INSTITUCIONES  DE EDUCACIÓN SUPERIOR PÚBLICAS – DESCUENTO DE MATRÍCULAS POR VOTACIONES (LEY 2019 DE 2020)"/>
  </r>
  <r>
    <x v="27"/>
    <s v="350500"/>
    <x v="189"/>
    <s v="2017011000365"/>
    <x v="2"/>
    <s v="3502"/>
    <s v="0200"/>
    <s v="0006"/>
    <s v="40402B"/>
    <s v="0000"/>
    <n v="11"/>
    <s v="C"/>
    <s v="FORTALECIMIENTO DE LA CAPACIDAD ANALÍTICA EN METROLOGÍA QUÍMICA Y BIOMEDICINA A NIVEL  NACIONAL"/>
    <n v="4199132567"/>
    <n v="0"/>
    <n v="1007990478"/>
    <n v="3191142089"/>
    <n v="3181344623.1100001"/>
    <n v="3181344623.1100001"/>
    <n v="2981280075.4099998"/>
    <n v="2981280075.4099998"/>
    <s v="Nacion"/>
    <s v="Productividad y competitividad de las empresas colombianas"/>
    <s v="4. TRANSFORMACIÓN PRODUCTIVA, INTERNACIONALIZACIÓN Y ACCIÓN CLÍMATICA / B. CIERRE DE BRECHAS TECNOLÓGICAS EN EL SECTOR PRODUCTIVO"/>
  </r>
  <r>
    <x v="23"/>
    <s v="280200"/>
    <x v="171"/>
    <s v="2018011000587"/>
    <x v="2"/>
    <s v="2802"/>
    <s v="1000"/>
    <s v="0004"/>
    <s v="53105B"/>
    <s v="0000"/>
    <n v="20"/>
    <s v="P"/>
    <s v="FORTALECIMIENTO DEL SERVICIO DEL SISTEMA DEL ARCHIVO NACIONAL DE IDENTIFICACIÓN ANI Y SISTEMAS CONEXOS  NACIONAL"/>
    <n v="3192262258"/>
    <n v="0"/>
    <n v="0"/>
    <n v="3192262258"/>
    <n v="0"/>
    <n v="0"/>
    <n v="0"/>
    <n v="0"/>
    <s v="Propios"/>
    <s v="Identificación y registro del estado civil de la población"/>
    <s v="5. CONVERGENCIA REGIONAL / B. ENTIDADES PÚBLICAS TERRITORIALES Y NACIONALES FORTALECIDAS"/>
  </r>
  <r>
    <x v="28"/>
    <s v="360107"/>
    <x v="89"/>
    <s v="202300000000135"/>
    <x v="2"/>
    <s v="3699"/>
    <s v="1300"/>
    <s v="0011"/>
    <s v="53105B"/>
    <s v="0000"/>
    <n v="16"/>
    <s v="C"/>
    <s v="FORTALECIMIENTO DEL RELACIONAMIENTO CON LA CIUDADANÍA Y LOS GRUPOS DE VALOR DEL SISTEMA DEL SUBSIDIO FAMILIAR A NIVEL  NACIONAL"/>
    <n v="3193325199"/>
    <n v="0"/>
    <n v="0"/>
    <n v="3193325199"/>
    <n v="1925247409"/>
    <n v="1910149760.5"/>
    <n v="1910149760.5"/>
    <n v="1795662927.5"/>
    <s v="Nacion"/>
    <s v="Fortalecimiento de la gestión y dirección del Sector Trabajo"/>
    <s v="5. CONVERGENCIA REGIONAL / B. ENTIDADES PÚBLICAS TERRITORIALES Y NACIONALES FORTALECIDAS"/>
  </r>
  <r>
    <x v="10"/>
    <s v="223900"/>
    <x v="69"/>
    <m/>
    <x v="0"/>
    <s v="0002"/>
    <s v="0000"/>
    <s v="0000"/>
    <s v=""/>
    <s v="0000"/>
    <n v="10"/>
    <s v="C"/>
    <s v="ADQUISICIÓN DE BIENES  Y SERVICIOS"/>
    <n v="755907489"/>
    <n v="2439086014"/>
    <n v="0"/>
    <n v="3194993503"/>
    <n v="3194935546.4099998"/>
    <n v="3194935546.4099998"/>
    <n v="2628728411.3800001"/>
    <n v="2354602234.54"/>
    <s v="Nacion"/>
    <s v="Gastos Generales"/>
    <s v="ADQUISICIÓN DE BIENES  Y SERVICIOS"/>
  </r>
  <r>
    <x v="0"/>
    <s v="171700"/>
    <x v="62"/>
    <s v="202300000000468"/>
    <x v="2"/>
    <s v="1704"/>
    <s v="1100"/>
    <s v="0025"/>
    <s v="10106A"/>
    <s v="0000"/>
    <n v="20"/>
    <s v="P"/>
    <s v="FORTALECIMIENTO DEL PROGRAMA DE REFORMA AGRARIA Y REFORMA RURAL INTEGRAL  NACIONAL"/>
    <n v="3200000000"/>
    <n v="0"/>
    <n v="0"/>
    <n v="3200000000"/>
    <n v="3200000000"/>
    <n v="3200000000"/>
    <n v="0"/>
    <n v="0"/>
    <s v="Propios"/>
    <s v="Ordenamiento social y uso productivo del territorio rural"/>
    <s v="1. ORDENAMIENTO DEL TERRITORIO ALREDEDOR DEL AGUA Y JUSTICIA AMBIENTAL / A. ACCESO Y FORMALIZACIÓN DE LA PROPIEDAD"/>
  </r>
  <r>
    <x v="13"/>
    <s v="320401"/>
    <x v="188"/>
    <s v="202300000000281"/>
    <x v="2"/>
    <s v="3202"/>
    <s v="0900"/>
    <s v="0010"/>
    <s v="40101B"/>
    <s v="0000"/>
    <n v="21"/>
    <s v="P"/>
    <s v="CONSERVACIÓN Y RESTAURACIÓN EN CUENCAS HIDROGRÁFICAS ABASTECEDORAS DE ACUEDUCTOS MUNICIPALES A NIVEL  NACIONAL"/>
    <n v="3215410000"/>
    <n v="0"/>
    <n v="0"/>
    <n v="3215410000"/>
    <n v="3215410000"/>
    <n v="3215410000"/>
    <n v="1045613000"/>
    <n v="1045613000"/>
    <s v="Propios"/>
    <s v="Conservación de la biodiversidad y sus servicios ecosistémicos"/>
    <s v="4. TRANSFORMACIÓN PRODUCTIVA, INTERNACIONALIZACIÓN Y ACCIÓN CLÍMATICA / B. RESTAURACIÓN PARTICIPATIVA DE ECOSISTEMAS, ÁREAS PROTEGIDAS Y OTRAS ÁREAS AMBIENTALMENTE ESTRATÉGICAS"/>
  </r>
  <r>
    <x v="28"/>
    <s v="360200"/>
    <x v="92"/>
    <s v="202300000000412"/>
    <x v="2"/>
    <s v="3603"/>
    <s v="1300"/>
    <s v="0019"/>
    <s v="708020"/>
    <s v="0000"/>
    <n v="27"/>
    <s v="P"/>
    <s v="FORTALECIMIENTO DE LOS SERVICIOS PARA LA ATENCIÓN INTEGRAL DE LA POBLACION DE LA ECONOMÍA CAMPESINA Y DE LA ECONOMÍA POPULAR  NACIONAL"/>
    <n v="3216000000"/>
    <n v="0"/>
    <n v="0"/>
    <n v="3216000000"/>
    <n v="3216000000"/>
    <n v="3216000000"/>
    <n v="427063491.98000002"/>
    <n v="427063491.98000002"/>
    <s v="Propios"/>
    <s v="Formación para el trabajo"/>
    <s v="7. ACTORES DIFERENCIALES PARA EL CAMBIO / 2. EDUCACIÓN CON PERTINENCIA PARA LA POBLACIÓN CAMPESINA"/>
  </r>
  <r>
    <x v="19"/>
    <s v="190101"/>
    <x v="65"/>
    <m/>
    <x v="0"/>
    <s v="0003"/>
    <s v="0004"/>
    <s v="0003"/>
    <s v="0003"/>
    <s v="0000"/>
    <n v="10"/>
    <s v="C"/>
    <s v="TRANSFERIR OBLIGACIONES LABORALES RECONOCIDAS INSOLUTAS  EMPRESAS SOCIALES DEL ESTADO CREADAS POR EL DECRETO 1750 DE 2003 (NO DE PENSIONES)"/>
    <n v="18276495000"/>
    <n v="0"/>
    <n v="15046495000"/>
    <n v="3230000000"/>
    <n v="3230000000"/>
    <n v="3230000000"/>
    <n v="3230000000"/>
    <n v="3230000000"/>
    <s v="Nacion"/>
    <s v="Transferencias"/>
    <s v="TRANSFERIR OBLIGACIONES LABORALES RECONOCIDAS INSOLUTAS  EMPRESAS SOCIALES DEL ESTADO CREADAS POR EL DECRETO 1750 DE 2003 (NO DE PENSIONES)"/>
  </r>
  <r>
    <x v="20"/>
    <s v="270103"/>
    <x v="80"/>
    <m/>
    <x v="0"/>
    <s v="0001"/>
    <s v="0002"/>
    <s v="0003"/>
    <s v=""/>
    <s v="0000"/>
    <n v="10"/>
    <s v="C"/>
    <s v="REMUNERACIONES NO CONSTITUTIVAS DE FACTOR SALARIAL"/>
    <n v="2883000000"/>
    <n v="1150000000"/>
    <n v="800000000"/>
    <n v="3233000000"/>
    <n v="2867064057"/>
    <n v="2867064057"/>
    <n v="2308319803"/>
    <n v="2308319803"/>
    <s v="Nacion"/>
    <s v="Gastos de Personal"/>
    <s v="REMUNERACIONES NO CONSTITUTIVAS DE FACTOR SALARIAL"/>
  </r>
  <r>
    <x v="27"/>
    <s v="350500"/>
    <x v="189"/>
    <s v="2017011000369"/>
    <x v="2"/>
    <s v="3599"/>
    <s v="0200"/>
    <s v="0004"/>
    <s v="40401C"/>
    <s v="0000"/>
    <n v="11"/>
    <s v="C"/>
    <s v="INNOVACIÓN DE LAS TECNOLOGÍAS DE INFORMACIÓN EN EL INSTITUTO DE METROLOGIA  NACIONAL"/>
    <n v="4013958483"/>
    <n v="0"/>
    <n v="779716519"/>
    <n v="3234241964"/>
    <n v="3206934389.9099998"/>
    <n v="3206934389.9099998"/>
    <n v="2891158347.3800001"/>
    <n v="2891158347.3800001"/>
    <s v="Nacion"/>
    <s v="Fortalecimiento de la gestión y dirección del Sector Comercio, Industria y Turismo"/>
    <s v="4. TRANSFORMACIÓN PRODUCTIVA, INTERNACIONALIZACIÓN Y ACCIÓN CLÍMATICA / C. POLÍTICAS DE COMPETENCIA, CONSUMIDOR E INFRAESTRUCTURA DE LA CALIDAD MODERNAS"/>
  </r>
  <r>
    <x v="5"/>
    <s v="020101"/>
    <x v="48"/>
    <m/>
    <x v="0"/>
    <s v="0003"/>
    <s v="0003"/>
    <s v="0001"/>
    <s v="0089"/>
    <s v="0000"/>
    <n v="10"/>
    <s v="C"/>
    <s v="CENTRO INVESTIGATIVO NO ES HORA DE CALLAR"/>
    <n v="0"/>
    <n v="3243500000"/>
    <n v="0"/>
    <n v="3243500000"/>
    <n v="3243500000"/>
    <n v="3243500000"/>
    <n v="2877503648.8099999"/>
    <n v="2877503648.8099999"/>
    <s v="Nacion"/>
    <s v="Transferencias"/>
    <s v="CENTRO INVESTIGATIVO NO ES HORA DE CALLAR"/>
  </r>
  <r>
    <x v="0"/>
    <s v="171800"/>
    <x v="49"/>
    <s v="202300000000141"/>
    <x v="2"/>
    <s v="1799"/>
    <s v="1100"/>
    <s v="0015"/>
    <s v="53105B"/>
    <s v="0000"/>
    <n v="10"/>
    <s v="C"/>
    <s v="FORTALECIMIENTO DEL SISTEMA DE PLANEACIÓN Y GESTIÓN INSTITUCIONAL A NIVEL  NACIONAL"/>
    <n v="3743817131"/>
    <n v="0"/>
    <n v="495055629"/>
    <n v="3248761502"/>
    <n v="3218476447"/>
    <n v="3218260447"/>
    <n v="3146039533.4499998"/>
    <n v="3146039533.4499998"/>
    <s v="Nacion"/>
    <s v="Fortalecimiento de la gestión y dirección del Sector Agropecuario"/>
    <s v="5. CONVERGENCIA REGIONAL / B. ENTIDADES PÚBLICAS TERRITORIALES Y NACIONALES FORTALECIDAS"/>
  </r>
  <r>
    <x v="0"/>
    <s v="170106"/>
    <x v="38"/>
    <s v="202300000000249"/>
    <x v="2"/>
    <s v="1704"/>
    <s v="1100"/>
    <s v="0011"/>
    <s v="10303A"/>
    <s v="0000"/>
    <n v="10"/>
    <s v="C"/>
    <s v="CONSOLIDACIÓN DE LA GESTIÓN DE INFORMACIÓN Y LAS TECNOLOGÍAS PARA LA PLANIFICACIÓN DEL TERRITORIO PARA USOS AGROPECUARIOS EN EL ÁMBITO   NACIONAL"/>
    <n v="0"/>
    <n v="3250000000"/>
    <n v="0"/>
    <n v="3250000000"/>
    <n v="3224306000"/>
    <n v="3224306000"/>
    <n v="3224306000"/>
    <n v="3224306000"/>
    <s v="Nacion"/>
    <s v="Ordenamiento social y uso productivo del territorio rural"/>
    <s v="1. ORDENAMIENTO DEL TERRITORIO ALREDEDOR DEL AGUA YJUSTICIA AMBIENTAL / A. ARMONIZACIÓN Y RACIONALIZACIÓN DE LOS INSTRUMENTOS DE ORDENAMIENTO Y PLANIFICACIÓN TERRITORIAL"/>
  </r>
  <r>
    <x v="0"/>
    <s v="170106"/>
    <x v="38"/>
    <s v="202300000000249"/>
    <x v="2"/>
    <s v="1704"/>
    <s v="1100"/>
    <s v="0011"/>
    <s v="30206C"/>
    <s v="0000"/>
    <n v="10"/>
    <s v="C"/>
    <s v="CONSOLIDACIÓN DE LA GESTIÓN DE INFORMACIÓN Y LAS TECNOLOGÍAS PARA LA PLANIFICACIÓN DEL TERRITORIO PARA USOS AGROPECUARIOS EN EL ÁMBITO   NACIONAL"/>
    <n v="6500000000"/>
    <n v="0"/>
    <n v="3250000000"/>
    <n v="3250000000"/>
    <n v="3219384123"/>
    <n v="3219384123"/>
    <n v="3219384123"/>
    <n v="3219384123"/>
    <s v="Nacion"/>
    <s v="Ordenamiento social y uso productivo del territorio rural"/>
    <s v="3. DERECHO HUMANO A LA ALIMENTACIÓN / C. PRODUCCIÓN DE INFORMACIÓN PARA MEJORAR LA TOMA DE DECISIONES"/>
  </r>
  <r>
    <x v="28"/>
    <s v="360101"/>
    <x v="91"/>
    <s v="202300000000029"/>
    <x v="2"/>
    <s v="3604"/>
    <s v="1300"/>
    <s v="0018"/>
    <s v="20306C"/>
    <s v="0000"/>
    <n v="16"/>
    <s v="C"/>
    <s v="GENERACIÓN DE MECANISMOS E INSTRUMENTOS QUE PERMITAN AL FONDO FIVICOT FINANCIAR LAS INICIATIVAS TENDIENTES AL FORTALECIMIENTO DE LA INSPECCIÓN, VIGILANCIA Y CONTROL DEL TRABAJO Y LA SEGURIDAD SOCIAL A NIVEL  NACIONAL"/>
    <n v="3262219455"/>
    <n v="0"/>
    <n v="0"/>
    <n v="3262219455"/>
    <n v="3191489865"/>
    <n v="2906078687.3400002"/>
    <n v="2900226227.3400002"/>
    <n v="2676901011.3299999"/>
    <s v="Nacion"/>
    <s v="Derechos fundamentales del trabajo y fortalecimiento del diálogo social"/>
    <s v="2. SEGURIDAD HUMANA Y JUSTICIA SOCIAL / C. PREVENCIÓN, INSPECCIÓN, VIGILANCIA Y CONTROL (IVC) PARA UN TRABAJO DIGNO EN TODAS LAS REGIONES"/>
  </r>
  <r>
    <x v="12"/>
    <s v="210900"/>
    <x v="187"/>
    <s v="2022011000080"/>
    <x v="2"/>
    <s v="2106"/>
    <s v="1900"/>
    <s v="0010"/>
    <s v="53105E"/>
    <s v="0000"/>
    <n v="20"/>
    <s v="P"/>
    <s v="FORTALECIMIENTO DEL LEVANTAMIENTO, GESTION Y APROPIACION DE LA INFORMACION PARA LA PLANEACION  DEL SECTOR MINERO ENERGETICO CON ENFOQUE TERRITORIAL  NACIONAL"/>
    <n v="3262624416"/>
    <n v="0"/>
    <n v="0"/>
    <n v="3262624416"/>
    <n v="3260251677"/>
    <n v="3233970395.46"/>
    <n v="3233970395.46"/>
    <n v="3225677471.46"/>
    <s v="Propios"/>
    <s v="Gestión de la información en el sector minero energético"/>
    <s v="5. CONVERGENCIA REGIONAL / E. CAPACIDADES Y ARTICULACIÓN PARA LA GESTIÓN TERRITORIAL"/>
  </r>
  <r>
    <x v="24"/>
    <s v="370101"/>
    <x v="64"/>
    <s v="202300000000067"/>
    <x v="2"/>
    <s v="3799"/>
    <s v="1000"/>
    <s v="0018"/>
    <s v="53105B"/>
    <s v="0000"/>
    <n v="10"/>
    <s v="C"/>
    <s v="FORTALECIMIENTO DE LAS RELACIONES ENTRE EL GOBIERNO NACIONAL Y EL CONGRESO DE LA REPÚBLICA EN LOS PROCESOS TÉCNICOS Y ADMINISTRATIVOS A NIVEL   NACIONAL"/>
    <n v="4500000000"/>
    <n v="0"/>
    <n v="1237310738"/>
    <n v="3262689262"/>
    <n v="3239822593.4299998"/>
    <n v="3202059464.4699998"/>
    <n v="2916214822.5599999"/>
    <n v="2903214822.5599999"/>
    <s v="Nacion"/>
    <s v="Fortalecimiento de la gestión y dirección del Sector Interior"/>
    <s v="5. CONVERGENCIA REGIONAL / B. ENTIDADES PÚBLICAS TERRITORIALES Y NACIONALES FORTALECIDAS"/>
  </r>
  <r>
    <x v="20"/>
    <s v="270102"/>
    <x v="53"/>
    <m/>
    <x v="0"/>
    <s v="0001"/>
    <s v="0002"/>
    <s v="0001"/>
    <s v=""/>
    <s v="0000"/>
    <n v="16"/>
    <s v="S"/>
    <s v="SALARIO"/>
    <n v="0"/>
    <n v="3277580961"/>
    <n v="0"/>
    <n v="3277580961"/>
    <n v="2966333866"/>
    <n v="2945776259"/>
    <n v="2313498086"/>
    <n v="2310687865"/>
    <s v="Nacion"/>
    <s v="Gastos de Personal"/>
    <s v="SALARIO"/>
  </r>
  <r>
    <x v="7"/>
    <s v="241300"/>
    <x v="9"/>
    <s v="2018011001008"/>
    <x v="2"/>
    <s v="2401"/>
    <s v="0600"/>
    <s v="0054"/>
    <s v="51102D"/>
    <s v="0000"/>
    <n v="10"/>
    <s v="C"/>
    <s v="MEJORAMIENTO DE LA CONCESIÓN ARMENIA PEREIRA MANIZALES  RISARALDA, CALDAS, QUINDIO, VALLE DEL CAUCA"/>
    <n v="3282994168"/>
    <n v="3282994168"/>
    <n v="3282994168"/>
    <n v="3282994168"/>
    <n v="3282994168"/>
    <n v="3282994168"/>
    <n v="0"/>
    <n v="0"/>
    <s v="Nacion"/>
    <s v="Infraestructura red vial primaria"/>
    <s v="5. CONVERGENCIA REGIONAL / D. INTEGRACIÓN DE TERRITORIOS BAJO EL PRINCIPIO DE LA CONECTIVIDAD FÍSICA Y LA MULTIMODALIDAD"/>
  </r>
  <r>
    <x v="2"/>
    <s v="130800"/>
    <x v="109"/>
    <m/>
    <x v="0"/>
    <s v="0001"/>
    <s v="0001"/>
    <s v="0002"/>
    <s v=""/>
    <s v="0000"/>
    <n v="10"/>
    <s v="C"/>
    <s v="CONTRIBUCIONES INHERENTES A LA NÓMINA"/>
    <n v="2907000000"/>
    <n v="378515999"/>
    <n v="0"/>
    <n v="3285515999"/>
    <n v="3256280400"/>
    <n v="3256280400"/>
    <n v="3256280400"/>
    <n v="3256280400"/>
    <s v="Nacion"/>
    <s v="Gastos de Personal"/>
    <s v="CONTRIBUCIONES INHERENTES A LA NÓMINA"/>
  </r>
  <r>
    <x v="5"/>
    <s v="021100"/>
    <x v="106"/>
    <m/>
    <x v="0"/>
    <s v="0001"/>
    <s v="0001"/>
    <s v="0002"/>
    <s v=""/>
    <s v="0000"/>
    <n v="10"/>
    <s v="C"/>
    <s v="CONTRIBUCIONES INHERENTES A LA NÓMINA"/>
    <n v="3157000000"/>
    <n v="130000000"/>
    <n v="0"/>
    <n v="3287000000"/>
    <n v="3221102500"/>
    <n v="3221102500"/>
    <n v="3221102500"/>
    <n v="3221102500"/>
    <s v="Nacion"/>
    <s v="Gastos de Personal"/>
    <s v="CONTRIBUCIONES INHERENTES A LA NÓMINA"/>
  </r>
  <r>
    <x v="24"/>
    <s v="370101"/>
    <x v="64"/>
    <s v="202300000000275"/>
    <x v="2"/>
    <s v="3799"/>
    <s v="1000"/>
    <s v="0019"/>
    <s v="53105B"/>
    <s v="0000"/>
    <n v="10"/>
    <s v="C"/>
    <s v="APLICACIÓN DE UNA ESTRATEGIA INTEGRAL PARA MEJORAR LA IMPLEMENTACIÓN DE LA POLÍTICA DE GESTIÓN DEL CONOCIMIENTO Y LA INNOVACIÓN EN EL MARCO DEL MIPG DEL MINISTERIO DEL INTERIOR, PARA LA ATENCIÓN DE LOS GRUPOS DE VALOR A NIVEL   NACIONAL"/>
    <n v="3500000000"/>
    <n v="0"/>
    <n v="208744151"/>
    <n v="3291255849"/>
    <n v="3291255847.0100002"/>
    <n v="3191239207.0100002"/>
    <n v="2964360084.3299999"/>
    <n v="2952926751.3299999"/>
    <s v="Nacion"/>
    <s v="Fortalecimiento de la gestión y dirección del Sector Interior"/>
    <s v="5. CONVERGENCIA REGIONAL / B. ENTIDADES PÚBLICAS TERRITORIALES Y NACIONALES FORTALECIDAS"/>
  </r>
  <r>
    <x v="16"/>
    <s v="440101"/>
    <x v="24"/>
    <s v="2022011000068"/>
    <x v="2"/>
    <s v="4401"/>
    <s v="1000"/>
    <s v="0006"/>
    <s v="20113C"/>
    <s v="0000"/>
    <n v="10"/>
    <s v="C"/>
    <s v="FORTALECIMIENTO DE LAS HERRAMIENTAS Y ESTRATEGIAS CON ENFOQUES DIFERENCIALES PARA LA PARTICIPACION EFECTIVA EN LA JUSTICIA TRANSICIONAL Y RESTAURATIVA.  NACIONAL"/>
    <n v="3291683484"/>
    <n v="0"/>
    <n v="0"/>
    <n v="3291683484"/>
    <n v="3291683484"/>
    <n v="3291683484"/>
    <n v="3291683484"/>
    <n v="3291683484"/>
    <s v="Nacion"/>
    <s v="Jurisdicción Especial para la Paz"/>
    <s v="2. SEGURIDAD HUMANA Y JUSTICIA SOCIAL / C. IMPLEMENTACIÓN DEL SISTEMA RESTAURATIVO DE LA JURISDICCIÓN ESPECIAL PARA LA PAZ"/>
  </r>
  <r>
    <x v="7"/>
    <s v="240101"/>
    <x v="82"/>
    <s v="2018011000930"/>
    <x v="2"/>
    <s v="2499"/>
    <s v="0600"/>
    <s v="0025"/>
    <s v="51102D"/>
    <s v="0000"/>
    <n v="11"/>
    <s v="C"/>
    <s v="IMPLEMENTACIÓN DE HERRAMIENTAS Y ESTRATEGIAS PARA UN EFICIENTE SISTEMA CONSTRUCTIVO QUE SE APLICARÁ A LOS DIFERENTES INMUEBLES  A NIVEL  NACIONAL"/>
    <n v="3500000000"/>
    <n v="0"/>
    <n v="207935124"/>
    <n v="3292064876"/>
    <n v="3292064875.6799998"/>
    <n v="3274383305.9899998"/>
    <n v="2668762350.9899998"/>
    <n v="2668762350.9899998"/>
    <s v="Nacion"/>
    <s v="Fortalecimiento de la gestión y dirección del Sector Transporte"/>
    <s v="5. CONVERGENCIA REGIONAL / D. INTEGRACIÓN DE TERRITORIOS BAJO EL PRINCIPIO DE LA CONECTIVIDAD FÍSICA Y LA MULTIMODALIDAD"/>
  </r>
  <r>
    <x v="7"/>
    <s v="240200"/>
    <x v="75"/>
    <s v="2018011000511"/>
    <x v="2"/>
    <s v="2401"/>
    <s v="0600"/>
    <s v="0095"/>
    <s v="51102D"/>
    <s v="0000"/>
    <n v="11"/>
    <s v="C"/>
    <s v="CONSTRUCCIÓN , MEJORAMIENTO Y MANTENIMIENTO DE LA CARRETERA PUERTO ARAUJO - CIMITARRA - LANDAZURI - VELEZ - BARBOSA - TUNJA DE LA TRANSVERSAL DEL CARARE.  BOYACÁ, SANTANDER"/>
    <n v="0"/>
    <n v="3300000000"/>
    <n v="0"/>
    <n v="3300000000"/>
    <n v="3300000000"/>
    <n v="3300000000"/>
    <n v="0"/>
    <n v="0"/>
    <s v="Nacion"/>
    <s v="Infraestructura red vial primaria"/>
    <s v="5. CONVERGENCIA REGIONAL /D. INTEGRACIÓN DE TERRITORIOS BAJO EL PRINCIPIO DE LA CONECTIVIDAD FÍSICA Y LA MULTIMODALIDAD"/>
  </r>
  <r>
    <x v="10"/>
    <s v="220101"/>
    <x v="39"/>
    <s v="2019011000177"/>
    <x v="2"/>
    <s v="2299"/>
    <s v="0700"/>
    <s v="0010"/>
    <s v="20110E"/>
    <s v="0000"/>
    <n v="10"/>
    <s v="C"/>
    <s v="DESARROLLO DE LAS CAPACIDADES DE PLANEACIÓN Y GESTIÓN INSTITUCIONALES Y SECTORIALES  NACIONAL"/>
    <n v="3300000000"/>
    <n v="0"/>
    <n v="0"/>
    <n v="3300000000"/>
    <n v="3300000000"/>
    <n v="3300000000"/>
    <n v="3002935031.9699998"/>
    <n v="3002935031.9699998"/>
    <s v="Nacion"/>
    <s v="Fortalecimiento de la gestión y dirección del Sector Educación "/>
    <s v="2. SEGURIDAD HUMANA Y JUSTICIA SOCIAL / E. SISTEMA NACIONAL DE DEFENSA JURÍDICA DEL ESTADO"/>
  </r>
  <r>
    <x v="7"/>
    <s v="240200"/>
    <x v="75"/>
    <s v="2018011001034"/>
    <x v="2"/>
    <s v="2409"/>
    <s v="0600"/>
    <s v="0003"/>
    <s v="20301C"/>
    <s v="0000"/>
    <n v="20"/>
    <s v="P"/>
    <s v="CONSTRUCCIÓN DE OBRAS Y SEÑALIZACIÓN PARA LA SEGURIDAD VIAL EN LA INFRAESTRUCTURA DE TRANSPORTE.  NACIONAL"/>
    <n v="3308064489"/>
    <n v="0"/>
    <n v="0"/>
    <n v="3308064489"/>
    <n v="3308064489"/>
    <n v="3094182891.1900001"/>
    <n v="2598948629.8699999"/>
    <n v="2211048915.8699999"/>
    <s v="Propios"/>
    <s v="Seguridad de transporte"/>
    <s v="2. SEGURIDAD HUMANA Y JUSTICIA SOCIAL / C. FORTALECIMIENTO DE LA SEGURIDAD VIAL PARA LA PROTECCIÓN DE LA VIDA"/>
  </r>
  <r>
    <x v="6"/>
    <s v="121000"/>
    <x v="76"/>
    <m/>
    <x v="0"/>
    <s v="0001"/>
    <s v="0001"/>
    <s v="0003"/>
    <s v=""/>
    <s v="0000"/>
    <n v="10"/>
    <s v="C"/>
    <s v="REMUNERACIONES NO CONSTITUTIVAS DE FACTOR SALARIAL"/>
    <n v="4023572000"/>
    <n v="419000000"/>
    <n v="1127049671"/>
    <n v="3315522329"/>
    <n v="3264893949"/>
    <n v="3264893949"/>
    <n v="3264893949"/>
    <n v="3244738477"/>
    <s v="Nacion"/>
    <s v="Gastos de Personal"/>
    <s v="REMUNERACIONES NO CONSTITUTIVAS DE FACTOR SALARIAL"/>
  </r>
  <r>
    <x v="28"/>
    <s v="361300"/>
    <x v="155"/>
    <m/>
    <x v="0"/>
    <s v="0002"/>
    <s v="0000"/>
    <s v="0000"/>
    <s v=""/>
    <s v="0000"/>
    <n v="10"/>
    <s v="C"/>
    <s v="ADQUISICIÓN DE BIENES  Y SERVICIOS"/>
    <n v="3318381000"/>
    <n v="0"/>
    <n v="0"/>
    <n v="3318381000"/>
    <n v="3244482264.1199999"/>
    <n v="3244482264.1199999"/>
    <n v="3244482264.1199999"/>
    <n v="3244482264.1199999"/>
    <s v="Nacion"/>
    <s v="Gastos Generales"/>
    <s v="ADQUISICIÓN DE BIENES  Y SERVICIOS"/>
  </r>
  <r>
    <x v="4"/>
    <s v="151100"/>
    <x v="81"/>
    <s v="2018011000406"/>
    <x v="2"/>
    <s v="1507"/>
    <s v="0100"/>
    <s v="0005"/>
    <s v="20109G"/>
    <s v="0000"/>
    <n v="21"/>
    <s v="P"/>
    <s v="ACTUALIZACIÓN Y MEJORAMIENTO DE  LA PRESTACIÓN DE SERVICIOS TECNOLÓGICOS A LOS GRUPOS SOCIALES OBJETIVO DE CASUR  NACIONAL"/>
    <n v="3340000000"/>
    <n v="0"/>
    <n v="0"/>
    <n v="3340000000"/>
    <n v="3164959097"/>
    <n v="3164959097"/>
    <n v="2011809589"/>
    <n v="1484539557"/>
    <s v="Propios"/>
    <s v="Grupo Social y Empresarial de la Defensa (GSED) Competitivo"/>
    <s v="2. SEGURIDAD HUMANA Y JUSTICIA SOCIAL / G. MODERNIZACIÓN PARA INCREMENTAR EL VALOR PÚBLICO, LA INTEGRIDAD Y LA TRANSPARENCIA EN LA SEGURIDAD"/>
  </r>
  <r>
    <x v="30"/>
    <s v="430101"/>
    <x v="94"/>
    <s v="2018011000422"/>
    <x v="2"/>
    <s v="4302"/>
    <s v="1604"/>
    <s v="0024"/>
    <s v="20303E"/>
    <s v="0000"/>
    <n v="11"/>
    <s v="C"/>
    <s v="APOYO  AL PROGRAMA AL CONTROL DOPAJE   NACIONAL"/>
    <n v="3387164569"/>
    <n v="0"/>
    <n v="47000000"/>
    <n v="3340164569"/>
    <n v="3203911266.5"/>
    <n v="3203911266.5"/>
    <n v="2629369224.5"/>
    <n v="2629369224.5"/>
    <s v="Nacion"/>
    <s v="Formación y preparación de deportistas"/>
    <s v="2. SEGURIDAD HUMANA Y JUSTICIA SOCIAL / E. ATLETAS Y PARATLETAS COMO EMBAJADORES DE PAZ EN EL MUNDO"/>
  </r>
  <r>
    <x v="0"/>
    <s v="170101"/>
    <x v="13"/>
    <m/>
    <x v="0"/>
    <s v="0003"/>
    <s v="0004"/>
    <s v="0002"/>
    <s v="0080"/>
    <s v="0000"/>
    <n v="10"/>
    <s v="C"/>
    <s v="MESADAS PENSIONALES DEL IDEMA (DE PENSIONES)"/>
    <n v="3359554000"/>
    <n v="0"/>
    <n v="0"/>
    <n v="3359554000"/>
    <n v="3359554000"/>
    <n v="2237147428.1799998"/>
    <n v="2237147428.1799998"/>
    <n v="2237147428.1799998"/>
    <s v="Nacion"/>
    <s v="Transferencias"/>
    <s v="MESADAS PENSIONALES DEL IDEMA (DE PENSIONES)"/>
  </r>
  <r>
    <x v="5"/>
    <s v="020900"/>
    <x v="5"/>
    <m/>
    <x v="0"/>
    <s v="0001"/>
    <s v="0001"/>
    <s v="0002"/>
    <s v=""/>
    <s v="0000"/>
    <n v="10"/>
    <s v="C"/>
    <s v="CONTRIBUCIONES INHERENTES A LA NÓMINA"/>
    <n v="3060000000"/>
    <n v="303000000"/>
    <n v="0"/>
    <n v="3363000000"/>
    <n v="3362999831.75"/>
    <n v="3362999831.75"/>
    <n v="3362999831.75"/>
    <n v="3361888380.75"/>
    <s v="Nacion"/>
    <s v="Gastos de Personal"/>
    <s v="CONTRIBUCIONES INHERENTES A LA NÓMINA"/>
  </r>
  <r>
    <x v="19"/>
    <s v="191301"/>
    <x v="134"/>
    <m/>
    <x v="0"/>
    <s v="0001"/>
    <s v="0001"/>
    <s v="0001"/>
    <s v=""/>
    <s v="0000"/>
    <n v="10"/>
    <s v="C"/>
    <s v="SALARIO"/>
    <n v="3071014000"/>
    <n v="309000000"/>
    <n v="0"/>
    <n v="3380014000"/>
    <n v="3169952883"/>
    <n v="3169952883"/>
    <n v="3169952883"/>
    <n v="3169952883"/>
    <s v="Nacion"/>
    <s v="Gastos de Personal"/>
    <s v="SALARIO"/>
  </r>
  <r>
    <x v="24"/>
    <s v="370800"/>
    <x v="73"/>
    <m/>
    <x v="0"/>
    <s v="0008"/>
    <s v="0004"/>
    <s v="0001"/>
    <s v=""/>
    <s v="0000"/>
    <n v="11"/>
    <s v="S"/>
    <s v="CUOTA DE FISCALIZACIÓN Y AUDITAJE"/>
    <n v="3380100000"/>
    <n v="0"/>
    <n v="0"/>
    <n v="3380100000"/>
    <n v="3380100000"/>
    <n v="3380100000"/>
    <n v="3380100000"/>
    <n v="3380100000"/>
    <s v="Nacion"/>
    <s v="Gastos Generales"/>
    <s v="CUOTA DE FISCALIZACIÓN Y AUDITAJE"/>
  </r>
  <r>
    <x v="27"/>
    <s v="350200"/>
    <x v="88"/>
    <m/>
    <x v="0"/>
    <s v="0006"/>
    <s v="0001"/>
    <s v="0004"/>
    <s v="0010"/>
    <s v="0000"/>
    <n v="21"/>
    <s v="P"/>
    <s v="PRÉSTAMOS DE VIVIENDA"/>
    <n v="3388600000"/>
    <n v="0"/>
    <n v="0"/>
    <n v="3388600000"/>
    <n v="3388600000"/>
    <n v="3181694107.0100002"/>
    <n v="2168992887.0100002"/>
    <n v="2168992887.0100002"/>
    <s v="Propios"/>
    <s v="Transferencias de Capital"/>
    <s v="PRÉSTAMOS DE VIVIENDA"/>
  </r>
  <r>
    <x v="6"/>
    <s v="120800"/>
    <x v="63"/>
    <m/>
    <x v="0"/>
    <s v="0003"/>
    <s v="0004"/>
    <s v="0002"/>
    <s v="0012"/>
    <s v="0000"/>
    <n v="10"/>
    <s v="C"/>
    <s v="INCAPACIDADES Y LICENCIAS DE MATERNIDAD Y PATERNIDAD (NO DE PENSIONES)"/>
    <n v="3393600000"/>
    <n v="0"/>
    <n v="0"/>
    <n v="3393600000"/>
    <n v="3031312258"/>
    <n v="3031312258"/>
    <n v="3031312258"/>
    <n v="3031312258"/>
    <s v="Nacion"/>
    <s v="Transferencias"/>
    <s v="INCAPACIDADES Y LICENCIAS DE MATERNIDAD Y PATERNIDAD (NO DE PENSIONES)"/>
  </r>
  <r>
    <x v="19"/>
    <s v="191200"/>
    <x v="160"/>
    <s v="202300000000301"/>
    <x v="2"/>
    <s v="1999"/>
    <s v="0300"/>
    <s v="0009"/>
    <s v="53105B"/>
    <s v="0000"/>
    <n v="21"/>
    <s v="P"/>
    <s v="FORTALECIMIENTO DE LA INFRAESTRUCTURA FÍSICA DE TODAS LAS SEDES DEL INVIMA A NIVEL  NACIONAL"/>
    <n v="3400000000"/>
    <n v="0"/>
    <n v="0"/>
    <n v="3400000000"/>
    <n v="3300825400.7399998"/>
    <n v="2812751058.48"/>
    <n v="1425840879.6700001"/>
    <n v="632780631.73000002"/>
    <s v="Propios"/>
    <s v="Fortalecimiento de la gestión y dirección del Sector Salud y Protección Social"/>
    <s v="5. CONVERGENCIA REGIONAL / B. ENTIDADES PÚBLICAS TERRITORIALES Y NACIONALES FORTALECIDAS"/>
  </r>
  <r>
    <x v="19"/>
    <s v="190101"/>
    <x v="65"/>
    <s v="202300000000436"/>
    <x v="2"/>
    <s v="1905"/>
    <s v="0300"/>
    <s v="0008"/>
    <s v="20201E2"/>
    <s v="0000"/>
    <n v="10"/>
    <s v="C"/>
    <s v="MEJORAMIENTO DE LA RECTORÍA Y REGULACIÓN  DE LAS TECNOLOGÍAS EN SALUD PARA ATENDER LAS NECESIDADES DE LA POBLACIÓN COLOMBIANA.   NACIONAL"/>
    <n v="3200000000"/>
    <n v="768406995"/>
    <n v="561926141"/>
    <n v="3406480854"/>
    <n v="3364934797.1799998"/>
    <n v="3364934797.1799998"/>
    <n v="3042387884.3099999"/>
    <n v="3042387884.3099999"/>
    <s v="Nacion"/>
    <s v="Salud Pública"/>
    <s v="2. SEGURIDAD HUMANA Y JUSTICIA SOCIAL / E. ACCESO EQUITATIVO A MEDICAMENTOS DISPOSITIVOS MÉDICOS Y OTRAS TECNOLOGÍAS - SOBERANÍA SANITARIA PARA LA GARANTÍA DE LA SALUD Y LA VIDA "/>
  </r>
  <r>
    <x v="24"/>
    <s v="370101"/>
    <x v="64"/>
    <m/>
    <x v="0"/>
    <s v="0003"/>
    <s v="0003"/>
    <s v="0002"/>
    <s v="0027"/>
    <s v="0000"/>
    <n v="10"/>
    <s v="C"/>
    <s v="ORGANIZACIÓN Y FUNCIONAMIENTO DEPARTAMENTO DEL VAUPÉS"/>
    <n v="3408900000"/>
    <n v="0"/>
    <n v="0"/>
    <n v="3408900000"/>
    <n v="3408900000"/>
    <n v="3408900000"/>
    <n v="3408900000"/>
    <n v="3408900000"/>
    <s v="Nacion"/>
    <s v="Transferencias"/>
    <s v="ORGANIZACIÓN Y FUNCIONAMIENTO DEPARTAMENTO DEL VAUPÉS"/>
  </r>
  <r>
    <x v="24"/>
    <s v="370101"/>
    <x v="64"/>
    <m/>
    <x v="0"/>
    <s v="0003"/>
    <s v="0003"/>
    <s v="0002"/>
    <s v="0025"/>
    <s v="0000"/>
    <n v="10"/>
    <s v="C"/>
    <s v="ORGANIZACIÓN Y FUNCIONAMIENTO DEPARTAMENTO DEL GUAINÍA"/>
    <n v="3412300000"/>
    <n v="0"/>
    <n v="0"/>
    <n v="3412300000"/>
    <n v="3412300000"/>
    <n v="3412300000"/>
    <n v="3412299999"/>
    <n v="3412299999"/>
    <s v="Nacion"/>
    <s v="Transferencias"/>
    <s v="ORGANIZACIÓN Y FUNCIONAMIENTO DEPARTAMENTO DEL GUAINÍA"/>
  </r>
  <r>
    <x v="4"/>
    <s v="152000"/>
    <x v="12"/>
    <m/>
    <x v="0"/>
    <s v="0001"/>
    <s v="0001"/>
    <s v="0003"/>
    <s v=""/>
    <s v="0000"/>
    <n v="20"/>
    <s v="P"/>
    <s v="REMUNERACIONES NO CONSTITUTIVAS DE FACTOR SALARIAL"/>
    <n v="3002000000"/>
    <n v="412611853"/>
    <n v="0"/>
    <n v="3414611853"/>
    <n v="3257887661"/>
    <n v="3257887661"/>
    <n v="3257887661"/>
    <n v="3257887661"/>
    <s v="Propios"/>
    <s v="Gastos de Personal"/>
    <s v="REMUNERACIONES NO CONSTITUTIVAS DE FACTOR SALARIAL"/>
  </r>
  <r>
    <x v="13"/>
    <s v="322600"/>
    <x v="146"/>
    <s v="202400000000212"/>
    <x v="2"/>
    <s v="3203"/>
    <s v="0900"/>
    <s v="0004"/>
    <s v="10102A"/>
    <s v="0000"/>
    <n v="16"/>
    <s v="S"/>
    <s v="MEJORAMIENTO DE LA CAPACIDAD DE GESTIÓN Y MANEJO DEL RECURSO HÍDRICO PARA LA GOBERNANZA DEL AGUA EN LA ISLA DE  SAN ANDRÉS"/>
    <n v="0"/>
    <n v="3427691385"/>
    <n v="0"/>
    <n v="3427691385"/>
    <n v="3390110368"/>
    <n v="3390110368"/>
    <n v="2486544146.9000001"/>
    <n v="2477940813.9000001"/>
    <s v="Nacion"/>
    <s v="Gestión integral del recurso hídrico"/>
    <s v="1. ORDENAMIENTO DEL TERRITORIO ALREDEDOR DEL AGUA Y JUSTICIA AMBIENTAL / A. CICLO DEL AGUA COMO BASE DEL ORDENAMIENTO TERRITORIAL"/>
  </r>
  <r>
    <x v="13"/>
    <s v="321100"/>
    <x v="145"/>
    <m/>
    <x v="0"/>
    <s v="0001"/>
    <s v="0001"/>
    <s v="0001"/>
    <s v=""/>
    <s v="0000"/>
    <n v="10"/>
    <s v="C"/>
    <s v="SALARIO"/>
    <n v="3380144000"/>
    <n v="50000000"/>
    <n v="0"/>
    <n v="3430144000"/>
    <n v="3430144000"/>
    <n v="3430144000"/>
    <n v="3430144000"/>
    <n v="3430144000"/>
    <s v="Nacion"/>
    <s v="Gastos de Personal"/>
    <s v="SALARIO"/>
  </r>
  <r>
    <x v="0"/>
    <s v="171500"/>
    <x v="14"/>
    <m/>
    <x v="0"/>
    <s v="0001"/>
    <s v="0001"/>
    <s v="0002"/>
    <s v=""/>
    <s v="0000"/>
    <n v="10"/>
    <s v="C"/>
    <s v="CONTRIBUCIONES INHERENTES A LA NÓMINA"/>
    <n v="3170724000"/>
    <n v="265000000"/>
    <n v="0"/>
    <n v="3435724000"/>
    <n v="3435724000"/>
    <n v="3284897319"/>
    <n v="3284897319"/>
    <n v="3284897319"/>
    <s v="Nacion"/>
    <s v="Gastos de Personal"/>
    <s v="CONTRIBUCIONES INHERENTES A LA NÓMINA"/>
  </r>
  <r>
    <x v="10"/>
    <s v="225709"/>
    <x v="220"/>
    <s v="2018011000043"/>
    <x v="2"/>
    <s v="2202"/>
    <s v="0700"/>
    <s v="0001"/>
    <s v="20203K"/>
    <s v="0000"/>
    <n v="10"/>
    <s v="C"/>
    <s v="APORTES PARA LA FINANCIACIÓN DE LA UNIVERSIDAD NACIONAL ABIERTA Y A DISTANCIA UNAD  NACIONAL"/>
    <n v="3441600907"/>
    <n v="0"/>
    <n v="0"/>
    <n v="3441600907"/>
    <n v="3441600907"/>
    <n v="3441600907"/>
    <n v="3441600907"/>
    <n v="3441600907"/>
    <s v="Nacion"/>
    <s v="Calidad y fomento de la educación superior"/>
    <s v="2. SEGURIDAD HUMANA Y JUSTICIA SOCIAL / K. EDUCACIÓN SUPERIOR COMO UN DERECHO"/>
  </r>
  <r>
    <x v="11"/>
    <s v="230900"/>
    <x v="169"/>
    <m/>
    <x v="0"/>
    <s v="0001"/>
    <s v="0001"/>
    <s v="0002"/>
    <s v=""/>
    <s v="0000"/>
    <n v="20"/>
    <s v="P"/>
    <s v="CONTRIBUCIONES INHERENTES A LA NÓMINA"/>
    <n v="3672306000"/>
    <n v="0"/>
    <n v="222830059"/>
    <n v="3449475941"/>
    <n v="3420367374"/>
    <n v="3420367374"/>
    <n v="3420367374"/>
    <n v="3420367374"/>
    <s v="Propios"/>
    <s v="Gastos de Personal"/>
    <s v="CONTRIBUCIONES INHERENTES A LA NÓMINA"/>
  </r>
  <r>
    <x v="11"/>
    <s v="230101"/>
    <x v="17"/>
    <m/>
    <x v="0"/>
    <s v="0002"/>
    <s v="0000"/>
    <s v="0000"/>
    <s v=""/>
    <s v="0000"/>
    <n v="10"/>
    <s v="C"/>
    <s v="ADQUISICIÓN DE BIENES  Y SERVICIOS"/>
    <n v="2815117000"/>
    <n v="640000000"/>
    <n v="0"/>
    <n v="3455117000"/>
    <n v="2996242695"/>
    <n v="2996242695"/>
    <n v="2984123114"/>
    <n v="2984123114"/>
    <s v="Nacion"/>
    <s v="Gastos Generales"/>
    <s v="ADQUISICIÓN DE BIENES  Y SERVICIOS"/>
  </r>
  <r>
    <x v="27"/>
    <s v="350500"/>
    <x v="189"/>
    <s v="2017011000367"/>
    <x v="2"/>
    <s v="3502"/>
    <s v="0200"/>
    <s v="0007"/>
    <s v="40402B"/>
    <s v="0000"/>
    <n v="11"/>
    <s v="C"/>
    <s v="DESARROLLO DE LA OFERTA DE SERVICIOS EN METROLOGÍA FÍSICA EN EL ÁMBITO  NACIONAL"/>
    <n v="4199132567"/>
    <n v="0"/>
    <n v="743736870"/>
    <n v="3455395697"/>
    <n v="3443639848.3499999"/>
    <n v="3443639848.3499999"/>
    <n v="3076259721.3499999"/>
    <n v="3076259721.3499999"/>
    <s v="Nacion"/>
    <s v="Productividad y competitividad de las empresas colombianas"/>
    <s v="4. TRANSFORMACIÓN PRODUCTIVA, INTERNACIONALIZACIÓN Y ACCIÓN CLÍMATICA / B. CIERRE DE BRECHAS TECNOLÓGICAS EN EL SECTOR PRODUCTIVO"/>
  </r>
  <r>
    <x v="12"/>
    <s v="210101"/>
    <x v="19"/>
    <m/>
    <x v="1"/>
    <s v="0010"/>
    <s v="0001"/>
    <s v="0003"/>
    <s v=""/>
    <s v="0000"/>
    <n v="11"/>
    <s v="S"/>
    <s v="OTRAS CUENTAS POR PAGAR"/>
    <n v="3459701283"/>
    <n v="0"/>
    <n v="0"/>
    <n v="3459701283"/>
    <n v="3459701282.9099998"/>
    <n v="3459701282.9099998"/>
    <n v="3459701282.9099998"/>
    <n v="3459701282.9099998"/>
    <s v="Nacion"/>
    <s v="Servicio a la Deuda Interna"/>
    <s v="OTRAS CUENTAS POR PAGAR"/>
  </r>
  <r>
    <x v="21"/>
    <s v="330400"/>
    <x v="132"/>
    <m/>
    <x v="0"/>
    <s v="0001"/>
    <s v="0001"/>
    <s v="0002"/>
    <s v=""/>
    <s v="0000"/>
    <n v="10"/>
    <s v="C"/>
    <s v="CONTRIBUCIONES INHERENTES A LA NÓMINA"/>
    <n v="3460876182"/>
    <n v="0"/>
    <n v="0"/>
    <n v="3460876182"/>
    <n v="3425476253"/>
    <n v="3425476253"/>
    <n v="3425476253"/>
    <n v="3425476253"/>
    <s v="Nacion"/>
    <s v="Gastos de Personal"/>
    <s v="CONTRIBUCIONES INHERENTES A LA NÓMINA"/>
  </r>
  <r>
    <x v="13"/>
    <s v="320101"/>
    <x v="20"/>
    <s v="202300000000272"/>
    <x v="2"/>
    <s v="3299"/>
    <s v="0900"/>
    <s v="0022"/>
    <s v="10101C"/>
    <s v="0000"/>
    <n v="11"/>
    <s v="C"/>
    <s v="FORTALECIMIENTO  DE LA EJECUCIÓN DE ACCIONES, POLÍTICAS, MEDIDAS Y DIRECTRICES JURÍDICAS DEL MINISTERIO DE AMBIENTE Y DESARROLLO SOSTENIBLE.   NACIONAL"/>
    <n v="3500000000"/>
    <n v="0"/>
    <n v="33619200"/>
    <n v="3466380800"/>
    <n v="3466380800"/>
    <n v="3462814358.1999998"/>
    <n v="3439165384.4699998"/>
    <n v="3439165384.4699998"/>
    <s v="Nacion"/>
    <s v="Fortalecimiento de la gestión y dirección del Sector Ambiente y Desarrollo Sostenible"/>
    <s v="1. ORDENAMIENTO DEL TERRITORIO ALREDEDOR DEL AGUA Y JUSTICIA AMBIENTAL / C. MODERNIZACIÓN DE LA INSTITUCIONALIDAD AMBIENTAL Y DE GESTIÓN DEL RIESGO DE DESASTRES"/>
  </r>
  <r>
    <x v="28"/>
    <s v="360101"/>
    <x v="91"/>
    <m/>
    <x v="0"/>
    <s v="0003"/>
    <s v="0004"/>
    <s v="0002"/>
    <s v="0068"/>
    <s v="0000"/>
    <n v="10"/>
    <s v="C"/>
    <s v="FONDO DE PENSIONES PÚBLICAS DEL NIVEL NACIONAL - MESADAS PENSIONALES - CORPORACIÓN FINANCIERA DEL TRANSPORTE (LEY 51/90) (DE PENSIONES)"/>
    <n v="7096544000"/>
    <n v="134063263"/>
    <n v="3761717296"/>
    <n v="3468889967"/>
    <n v="3468889967"/>
    <n v="3468889967"/>
    <n v="3466803148.7600002"/>
    <n v="3466774618.3400002"/>
    <s v="Nacion"/>
    <s v="Transferencias"/>
    <s v="FONDO DE PENSIONES PÚBLICAS DEL NIVEL NACIONAL - MESADAS PENSIONALES - CORPORACIÓN FINANCIERA DEL TRANSPORTE (LEY 51/90) (DE PENSIONES)"/>
  </r>
  <r>
    <x v="29"/>
    <s v="410500"/>
    <x v="111"/>
    <m/>
    <x v="0"/>
    <s v="0002"/>
    <s v="0000"/>
    <s v="0000"/>
    <s v=""/>
    <s v="0000"/>
    <n v="10"/>
    <s v="C"/>
    <s v="ADQUISICIÓN DE BIENES  Y SERVICIOS"/>
    <n v="3358515000"/>
    <n v="110910614"/>
    <n v="0"/>
    <n v="3469425614"/>
    <n v="3413082714.1100001"/>
    <n v="3413082714.1100001"/>
    <n v="3319152189.48"/>
    <n v="3316891728.6399999"/>
    <s v="Nacion"/>
    <s v="Gastos Generales"/>
    <s v="ADQUISICIÓN DE BIENES  Y SERVICIOS"/>
  </r>
  <r>
    <x v="6"/>
    <s v="121100"/>
    <x v="36"/>
    <m/>
    <x v="0"/>
    <s v="0008"/>
    <s v="0004"/>
    <s v="0001"/>
    <s v=""/>
    <s v="0000"/>
    <n v="11"/>
    <s v="S"/>
    <s v="CUOTA DE FISCALIZACIÓN Y AUDITAJE"/>
    <n v="3474200000"/>
    <n v="0"/>
    <n v="0"/>
    <n v="3474200000"/>
    <n v="3474200000"/>
    <n v="3474200000"/>
    <n v="3474200000"/>
    <n v="3474200000"/>
    <s v="Nacion"/>
    <s v="Gastos Generales"/>
    <s v="CUOTA DE FISCALIZACIÓN Y AUDITAJE"/>
  </r>
  <r>
    <x v="13"/>
    <s v="321800"/>
    <x v="170"/>
    <s v="202300000000461"/>
    <x v="2"/>
    <s v="3204"/>
    <s v="0900"/>
    <s v="0002"/>
    <s v="10101B"/>
    <s v="0000"/>
    <n v="16"/>
    <s v="S"/>
    <s v="IMPLEMENTACIÓN DE ESTRATEGIAS PARA EL CONOCIMIENTO DE LA CALIDAD DEL AIRE Y DEL AGUA EN EL RESGUARDO INDÍGENA DE PROVINCIAL, DEPARTAMENTO DE  LA GUAJIRA"/>
    <n v="0"/>
    <n v="3486396196"/>
    <n v="0"/>
    <n v="3486396196"/>
    <n v="3420946198"/>
    <n v="3420946196"/>
    <n v="0"/>
    <n v="0"/>
    <s v="Nacion"/>
    <s v="Gestión de la información y el conocimiento ambiental"/>
    <s v="1. ORDENAMIENTO DEL TERRITORIO ALREDEDOR DEL AGUA Y JUSTICIA AMBIENTAL / B. DEMOCRATIZACIÓN DEL CONOCIMIENTO, LA INFORMACIÓN AMBIENTAL Y DE RIESGO DE DESASTRES"/>
  </r>
  <r>
    <x v="15"/>
    <s v="260101"/>
    <x v="174"/>
    <m/>
    <x v="0"/>
    <s v="0003"/>
    <s v="0004"/>
    <s v="0002"/>
    <s v="0012"/>
    <s v="0000"/>
    <n v="16"/>
    <s v="C"/>
    <s v="INCAPACIDADES Y LICENCIAS DE MATERNIDAD Y PATERNIDAD (NO DE PENSIONES)"/>
    <n v="3489000000"/>
    <n v="0"/>
    <n v="0"/>
    <n v="3489000000"/>
    <n v="3489000000"/>
    <n v="90651658"/>
    <n v="90651658"/>
    <n v="90651658"/>
    <s v="Nacion"/>
    <s v="Transferencias"/>
    <s v="INCAPACIDADES Y LICENCIAS DE MATERNIDAD Y PATERNIDAD (NO DE PENSIONES)"/>
  </r>
  <r>
    <x v="12"/>
    <s v="210300"/>
    <x v="99"/>
    <m/>
    <x v="0"/>
    <s v="0002"/>
    <s v="0000"/>
    <s v="0000"/>
    <s v=""/>
    <s v="0000"/>
    <n v="20"/>
    <s v="P"/>
    <s v="ADQUISICIÓN DE BIENES  Y SERVICIOS"/>
    <n v="3491865000"/>
    <n v="0"/>
    <n v="0"/>
    <n v="3491865000"/>
    <n v="3483729364"/>
    <n v="3298548185.4299998"/>
    <n v="3168678130.0799999"/>
    <n v="2388850508.0799999"/>
    <s v="Propios"/>
    <s v="Gastos Generales"/>
    <s v="ADQUISICIÓN DE BIENES  Y SERVICIOS"/>
  </r>
  <r>
    <x v="2"/>
    <s v="131500"/>
    <x v="10"/>
    <m/>
    <x v="0"/>
    <s v="0002"/>
    <s v="0000"/>
    <s v="0000"/>
    <s v=""/>
    <s v="0000"/>
    <n v="11"/>
    <s v="C"/>
    <s v="ADQUISICIÓN DE BIENES  Y SERVICIOS"/>
    <n v="0"/>
    <n v="3493238549"/>
    <n v="0"/>
    <n v="3493238549"/>
    <n v="3056907919.46"/>
    <n v="3056907919.46"/>
    <n v="3049637252.6399999"/>
    <n v="1815838188.3"/>
    <s v="Nacion"/>
    <s v="Gastos Generales"/>
    <s v="ADQUISICIÓN DE BIENES  Y SERVICIOS"/>
  </r>
  <r>
    <x v="4"/>
    <s v="151201"/>
    <x v="142"/>
    <s v="2018011000671"/>
    <x v="2"/>
    <s v="1599"/>
    <s v="0100"/>
    <s v="0002"/>
    <s v="20109G"/>
    <s v="0000"/>
    <n v="20"/>
    <s v="P"/>
    <s v="FORTALECIMIENTO DE LA INFRAESTRUCTURA TECNOLÓGICA DEL FONDO ROTATORIO DE LA POLICÍA A NIVEL   NACIONAL"/>
    <n v="3500000000"/>
    <n v="0"/>
    <n v="0"/>
    <n v="3500000000"/>
    <n v="3499920600"/>
    <n v="3499920600"/>
    <n v="1761705000"/>
    <n v="1761705000"/>
    <s v="Propios"/>
    <s v="Fortalecimiento de la gestión y dirección del Sector Defensa y Seguridad "/>
    <s v="2. SEGURIDAD HUMANA Y JUSTICIA SOCIAL / G. MODERNIZACIÓN PARA INCREMENTAR EL VALOR PÚBLICO, LA INTEGRIDAD Y LA TRANSPARENCIA EN LA SEGURIDAD"/>
  </r>
  <r>
    <x v="23"/>
    <s v="280200"/>
    <x v="171"/>
    <s v="202300000000084"/>
    <x v="2"/>
    <s v="2899"/>
    <s v="1000"/>
    <s v="0021"/>
    <s v="53105B"/>
    <s v="0000"/>
    <n v="20"/>
    <s v="P"/>
    <s v="ADECUACIÓN Y MANTENIMIENTO A LA INFRAESTRUCTURA DE LAS SEDES DE LA REGISTRADURÍA NACIONAL DEL ESTADO CIVIL, A NIVEL   NACIONAL"/>
    <n v="3500000000"/>
    <n v="0"/>
    <n v="0"/>
    <n v="3500000000"/>
    <n v="3096779291.3400002"/>
    <n v="3096779291.3400002"/>
    <n v="1069234320.6799999"/>
    <n v="789901178"/>
    <s v="Propios"/>
    <s v="Fortalecimiento de la gestión y dirección del Sector Registraduría"/>
    <s v="5. CONVERGENCIA REGIONAL / B. ENTIDADES PÚBLICAS TERRITORIALES Y NACIONALES FORTALECIDAS"/>
  </r>
  <r>
    <x v="22"/>
    <s v="400102"/>
    <x v="50"/>
    <m/>
    <x v="0"/>
    <s v="0001"/>
    <s v="0001"/>
    <s v="0002"/>
    <s v=""/>
    <s v="0000"/>
    <n v="16"/>
    <s v="S"/>
    <s v="CONTRIBUCIONES INHERENTES A LA NÓMINA"/>
    <n v="3376357000"/>
    <n v="127820158"/>
    <n v="0"/>
    <n v="3504177158"/>
    <n v="3448558206"/>
    <n v="3448558206"/>
    <n v="3448558206"/>
    <n v="3427101506"/>
    <s v="Nacion"/>
    <s v="Gastos de Personal"/>
    <s v="CONTRIBUCIONES INHERENTES A LA NÓMINA"/>
  </r>
  <r>
    <x v="4"/>
    <s v="150105"/>
    <x v="33"/>
    <s v="2020011000206"/>
    <x v="2"/>
    <s v="1502"/>
    <s v="0100"/>
    <s v="0040"/>
    <s v="20107B"/>
    <s v="0000"/>
    <n v="11"/>
    <s v="C"/>
    <s v="FORTALECIMIENTO DE LAS HABILIDADES TECNICAS DEL PERSONAL DE LA FUERZA AEREA COLOMBIANA A NIVEL  NACIONAL"/>
    <n v="7000000000"/>
    <n v="0"/>
    <n v="3481099000"/>
    <n v="3518901000"/>
    <n v="3518901000"/>
    <n v="3518901000"/>
    <n v="3518901000"/>
    <n v="3518901000"/>
    <s v="Nacion"/>
    <s v="Capacidades de las Fuerzas Militares en seguridad pública y defensa en el territorio nacional"/>
    <s v="2. SEGURIDAD HUMANA Y JUSTICIA SOCIAL / B. CAPACIDADES ESTRATÉGICAS PARA SALVAGUARDAR LOS INTERESES NACIONALES"/>
  </r>
  <r>
    <x v="22"/>
    <s v="400102"/>
    <x v="50"/>
    <s v="2017011000282"/>
    <x v="2"/>
    <s v="4099"/>
    <s v="1400"/>
    <s v="0003"/>
    <s v="53105B"/>
    <s v="0000"/>
    <n v="16"/>
    <s v="S"/>
    <s v="FORTALECIMIENTO DE LOS SERVICIOS TIC Y DE COMUNICACIONES EN LA COMISIÓN DE REGULACIÓN DE AGUA POTABLE Y SANEAMIENTO BÁSICO A NIVEL  NACIONAL"/>
    <n v="3541621062"/>
    <n v="0"/>
    <n v="0"/>
    <n v="3541621062"/>
    <n v="3043009732.3899999"/>
    <n v="3042494291.2600002"/>
    <n v="2989654255.0599999"/>
    <n v="2864810629.0700002"/>
    <s v="Nacion"/>
    <s v="Fortalecimiento de la gestión y dirección del Sector Vivienda, Ciudad y Territorio"/>
    <s v="5. CONVERGENCIA REGIONAL / B. ENTIDADES PÚBLICAS TERRITORIALES Y NACIONALES FORTALECIDAS"/>
  </r>
  <r>
    <x v="12"/>
    <s v="210113"/>
    <x v="176"/>
    <m/>
    <x v="0"/>
    <s v="0001"/>
    <s v="0001"/>
    <s v="0003"/>
    <s v=""/>
    <s v="0000"/>
    <n v="16"/>
    <s v="S"/>
    <s v="REMUNERACIONES NO CONSTITUTIVAS DE FACTOR SALARIAL"/>
    <n v="3550000000"/>
    <n v="0"/>
    <n v="0"/>
    <n v="3550000000"/>
    <n v="3149696963"/>
    <n v="3149696963"/>
    <n v="3149696963"/>
    <n v="3149696963"/>
    <s v="Nacion"/>
    <s v="Gastos de Personal"/>
    <s v="REMUNERACIONES NO CONSTITUTIVAS DE FACTOR SALARIAL"/>
  </r>
  <r>
    <x v="13"/>
    <s v="320800"/>
    <x v="139"/>
    <s v="202300000000390"/>
    <x v="2"/>
    <s v="3202"/>
    <s v="0900"/>
    <s v="0012"/>
    <s v="40101B"/>
    <s v="0000"/>
    <n v="16"/>
    <s v="S"/>
    <s v="REHABILITACIÓN ECOLÓGICA PARTICIPATIVA EN LA CUENCA DEL RIO SAN JORGE, MUNICIPIOS DE PUERTO LIBERTADOR Y SAN JOSÉ DE URÉ EN EL DEPARTAMENTO DE  CÓRDOBA"/>
    <n v="3555502554"/>
    <n v="0"/>
    <n v="0"/>
    <n v="3555502554"/>
    <n v="3386400839"/>
    <n v="3386400839"/>
    <n v="3386400839"/>
    <n v="3386400839"/>
    <s v="Nacion"/>
    <s v="Conservación de la biodiversidad y sus servicios ecosistémicos"/>
    <s v="4. TRANSFORMACIÓN PRODUCTIVA, INTERNACIONALIZACIÓN Y ACCIÓN CLÍMATICA / B. RESTAURACIÓN PARTICIPATIVA DE ECOSISTEMAS, ÁREAS PROTEGIDAS Y OTRAS ÁREAS AMBIENTALMENTE ESTRATÉGICAS"/>
  </r>
  <r>
    <x v="29"/>
    <s v="410500"/>
    <x v="111"/>
    <s v="2021011000046"/>
    <x v="2"/>
    <s v="4199"/>
    <s v="1500"/>
    <s v="0002"/>
    <s v="53105B"/>
    <s v="0000"/>
    <n v="11"/>
    <s v="C"/>
    <s v="CONSOLIDACION DE LA PLATAFORMA TECNOLOGICA PARA LA ADECUADA GESTION DE LA INFORMACION DEL CENTRO NACIONAL DE MEMORIA HISTORICA A NIVEL   NACIONAL"/>
    <n v="4093510624"/>
    <n v="0"/>
    <n v="536784001"/>
    <n v="3556726623"/>
    <n v="3538298060.23"/>
    <n v="3538298060.23"/>
    <n v="3118048145"/>
    <n v="3115048145"/>
    <s v="Nacion"/>
    <s v="Fortalecimiento de la gestión y dirección del Sector Inclusión Social y Reconciliación "/>
    <s v="5. CONVERGENCIA REGIONAL / B. ENTIDADES PÚBLICAS TERRITORIALES Y NACIONALES FORTALECIDAS"/>
  </r>
  <r>
    <x v="11"/>
    <s v="230900"/>
    <x v="169"/>
    <m/>
    <x v="0"/>
    <s v="0002"/>
    <s v="0000"/>
    <s v="0000"/>
    <s v=""/>
    <s v="0000"/>
    <n v="20"/>
    <s v="P"/>
    <s v="ADQUISICIÓN DE BIENES  Y SERVICIOS"/>
    <n v="3598705000"/>
    <n v="0"/>
    <n v="38836709"/>
    <n v="3559868291"/>
    <n v="3232995785.5599999"/>
    <n v="3232995785.5599999"/>
    <n v="3232995785.5599999"/>
    <n v="2982942814.1599998"/>
    <s v="Propios"/>
    <s v="Gastos Generales"/>
    <s v="ADQUISICIÓN DE BIENES  Y SERVICIOS"/>
  </r>
  <r>
    <x v="12"/>
    <s v="210101"/>
    <x v="19"/>
    <s v="2022011000071"/>
    <x v="2"/>
    <s v="2105"/>
    <s v="1900"/>
    <s v="0013"/>
    <s v="10101B"/>
    <s v="0000"/>
    <n v="11"/>
    <s v="C"/>
    <s v="FORTALECIMIENTO DE LA COMPETITIVIDAD Y SOSTENIBILIDAD DEL SECTOR MINERO ENERGETICO MEDIANTE LA INCORPORACION DE PROCESOS DE REDUCCION DE RIESGO DE DESASTRES   NACIONAL"/>
    <n v="3573537653"/>
    <n v="0"/>
    <n v="0"/>
    <n v="3573537653"/>
    <n v="3338712114"/>
    <n v="3324196319"/>
    <n v="2088744484"/>
    <n v="2075244484"/>
    <s v="Nacion"/>
    <s v="Desarrollo ambiental sostenible del sector minero energético"/>
    <s v="1. ORDENAMIENTO DEL TERRITORIO ALREDEDOR DEL AGUA Y JUSTICIA AMBIENTAL / B. DEMOCRATIZACIÓN DEL CONOCIMIENTO, LA INFORMACIÓN AMBIENTAL Y DE RIESGO DE DESASTRES"/>
  </r>
  <r>
    <x v="10"/>
    <s v="225715"/>
    <x v="196"/>
    <s v="2018011000044"/>
    <x v="2"/>
    <s v="2202"/>
    <s v="0700"/>
    <s v="0001"/>
    <s v="20203K"/>
    <s v="0000"/>
    <n v="10"/>
    <s v="C"/>
    <s v="APORTES PARA LA FINANCIACIÓN DE LA UNIVERSIDAD PEDAGÓGICA NACIONAL -   NACIONAL"/>
    <n v="3573726243"/>
    <n v="0"/>
    <n v="0"/>
    <n v="3573726243"/>
    <n v="3573726243"/>
    <n v="3573726243"/>
    <n v="3573726243"/>
    <n v="3573726243"/>
    <s v="Nacion"/>
    <s v="Calidad y fomento de la educación superior"/>
    <s v="2. SEGURIDAD HUMANA Y JUSTICIA SOCIAL / K. EDUCACIÓN SUPERIOR COMO UN DERECHO"/>
  </r>
  <r>
    <x v="0"/>
    <s v="171800"/>
    <x v="49"/>
    <m/>
    <x v="0"/>
    <s v="0003"/>
    <s v="0010"/>
    <s v="0000"/>
    <s v=""/>
    <s v="0000"/>
    <n v="10"/>
    <s v="C"/>
    <s v="SENTENCIAS Y CONCILIACIONES"/>
    <n v="3589216000"/>
    <n v="0"/>
    <n v="0"/>
    <n v="3589216000"/>
    <n v="27208178"/>
    <n v="13924894"/>
    <n v="13924894"/>
    <n v="13924894"/>
    <s v="Nacion"/>
    <s v="Transferencias"/>
    <s v="SENTENCIAS Y CONCILIACIONES"/>
  </r>
  <r>
    <x v="2"/>
    <s v="131300"/>
    <x v="172"/>
    <s v="2022011000046"/>
    <x v="2"/>
    <s v="1399"/>
    <s v="1000"/>
    <s v="0008"/>
    <s v="803001"/>
    <s v="0000"/>
    <n v="20"/>
    <s v="P"/>
    <s v="FORTALECIMIENTO DE LA CAPACIDAD DE LA SUPERINTENDENCIA FINANCIERA DE COLOMBIA PARA PRESTAR SERVICIO AL CIUDADANO A NIVEL NACIONAL.  BOGOTA"/>
    <n v="3598602600"/>
    <n v="0"/>
    <n v="0"/>
    <n v="3598602600"/>
    <n v="3303419000.9299998"/>
    <n v="3303419000.9299998"/>
    <n v="3204496761.75"/>
    <n v="2945507237.0900002"/>
    <s v="Propios"/>
    <s v="Fortalecimiento de la gestión y dirección del Sector Hacienda"/>
    <s v="8. ESTABILIDAD MACROECONÓMICA / 1. ADMINISTRACIÓN EFICIENTE DE LOS RECURSOS PÚBLICOS"/>
  </r>
  <r>
    <x v="24"/>
    <s v="370800"/>
    <x v="73"/>
    <m/>
    <x v="1"/>
    <s v="0010"/>
    <s v="0001"/>
    <s v="0003"/>
    <s v=""/>
    <s v="0000"/>
    <n v="11"/>
    <s v="S"/>
    <s v="OTRAS CUENTAS POR PAGAR"/>
    <n v="3610711702"/>
    <n v="0"/>
    <n v="0"/>
    <n v="3610711702"/>
    <n v="3610711702"/>
    <n v="3610711702"/>
    <n v="3610711702"/>
    <n v="3610711702"/>
    <s v="Nacion"/>
    <s v="Servicio a la Deuda Interna"/>
    <s v="OTRAS CUENTAS POR PAGAR"/>
  </r>
  <r>
    <x v="5"/>
    <s v="021300"/>
    <x v="67"/>
    <s v="2018011000190"/>
    <x v="2"/>
    <s v="0209"/>
    <s v="1000"/>
    <s v="0003"/>
    <s v="51101B"/>
    <s v="0000"/>
    <n v="11"/>
    <s v="C"/>
    <s v="RENOVACIÓN URBANA CIUDAD CAN  BOGOTÁ"/>
    <n v="0"/>
    <n v="3624880000"/>
    <n v="0"/>
    <n v="3624880000"/>
    <n v="3624880000"/>
    <n v="3624880000"/>
    <n v="3245668637"/>
    <n v="3245668637"/>
    <s v="Nacion"/>
    <s v="Fortalecimiento de la infraestructura física de las entidades del Estado del nivel Nacional desde el Sector Presidencia"/>
    <s v="5. CONVERGENCIA REGIONAL / B. REVITALIZACIÓN EN LOS PROCESOS DE TRANSFORMACIÓN Y APROVECHAMIENTO DE LA CIUDAD CONSTRUIDA"/>
  </r>
  <r>
    <x v="12"/>
    <s v="210300"/>
    <x v="99"/>
    <m/>
    <x v="0"/>
    <s v="0005"/>
    <s v="0000"/>
    <s v="0000"/>
    <s v=""/>
    <s v="0000"/>
    <n v="21"/>
    <s v="P"/>
    <s v="GASTOS DE COMERCIALIZACIÓN Y PRODUCCIÓN"/>
    <n v="3631800000"/>
    <n v="0"/>
    <n v="0"/>
    <n v="3631800000"/>
    <n v="3630932112"/>
    <n v="3630932112"/>
    <n v="3630932112"/>
    <n v="3619518672"/>
    <s v="Propios"/>
    <s v="Gastos de Comercialización y Produción"/>
    <s v="GASTOS DE COMERCIALIZACIÓN Y PRODUCCIÓN"/>
  </r>
  <r>
    <x v="7"/>
    <s v="241700"/>
    <x v="112"/>
    <m/>
    <x v="0"/>
    <s v="0001"/>
    <s v="0001"/>
    <s v="0003"/>
    <s v=""/>
    <s v="0000"/>
    <n v="20"/>
    <s v="P"/>
    <s v="REMUNERACIONES NO CONSTITUTIVAS DE FACTOR SALARIAL"/>
    <n v="2228102000"/>
    <n v="1406216432"/>
    <n v="0"/>
    <n v="3634318432"/>
    <n v="3634318432"/>
    <n v="2986313720"/>
    <n v="2986313720"/>
    <n v="2940813460"/>
    <s v="Propios"/>
    <s v="Gastos de Personal"/>
    <s v="REMUNERACIONES NO CONSTITUTIVAS DE FACTOR SALARIAL"/>
  </r>
  <r>
    <x v="6"/>
    <s v="120800"/>
    <x v="63"/>
    <m/>
    <x v="0"/>
    <s v="0003"/>
    <s v="0003"/>
    <s v="0001"/>
    <s v="0018"/>
    <s v="0000"/>
    <n v="10"/>
    <s v="C"/>
    <s v="IMPLEMENTACIÓN Y DESARROLLO DEL SISTEMA INTEGRAL DE TRATAMIENTO PROGRESIVO PENITENCIARIO"/>
    <n v="4229200000"/>
    <n v="0"/>
    <n v="593427166"/>
    <n v="3635772834"/>
    <n v="3608081016.0999999"/>
    <n v="3608081016.0999999"/>
    <n v="3574551903.0999999"/>
    <n v="3574551903.0999999"/>
    <s v="Nacion"/>
    <s v="Transferencias"/>
    <s v="IMPLEMENTACIÓN Y DESARROLLO DEL SISTEMA INTEGRAL DE TRATAMIENTO PROGRESIVO PENITENCIARIO"/>
  </r>
  <r>
    <x v="4"/>
    <s v="150700"/>
    <x v="158"/>
    <m/>
    <x v="0"/>
    <s v="0008"/>
    <s v="0001"/>
    <s v="0000"/>
    <s v=""/>
    <s v="0000"/>
    <n v="20"/>
    <s v="P"/>
    <s v="IMPUESTOS"/>
    <n v="3757000000"/>
    <n v="0"/>
    <n v="121000000"/>
    <n v="3636000000"/>
    <n v="3562111973"/>
    <n v="3562111973"/>
    <n v="3562111973"/>
    <n v="3562111973"/>
    <s v="Propios"/>
    <s v="Gastos Generales"/>
    <s v="IMPUESTOS"/>
  </r>
  <r>
    <x v="26"/>
    <s v="390101"/>
    <x v="79"/>
    <m/>
    <x v="0"/>
    <s v="0001"/>
    <s v="0001"/>
    <s v="0002"/>
    <s v=""/>
    <s v="0000"/>
    <n v="10"/>
    <s v="C"/>
    <s v="CONTRIBUCIONES INHERENTES A LA NÓMINA"/>
    <n v="4355792000"/>
    <n v="0"/>
    <n v="715000000"/>
    <n v="3640792000"/>
    <n v="3639970128"/>
    <n v="3630281859"/>
    <n v="3630281859"/>
    <n v="3417727845"/>
    <s v="Nacion"/>
    <s v="Gastos de Personal"/>
    <s v="CONTRIBUCIONES INHERENTES A LA NÓMINA"/>
  </r>
  <r>
    <x v="12"/>
    <s v="210113"/>
    <x v="176"/>
    <m/>
    <x v="0"/>
    <s v="0002"/>
    <s v="0000"/>
    <s v="0000"/>
    <s v=""/>
    <s v="0000"/>
    <n v="16"/>
    <s v="S"/>
    <s v="ADQUISICIÓN DE BIENES  Y SERVICIOS"/>
    <n v="3655300000"/>
    <n v="0"/>
    <n v="0"/>
    <n v="3655300000"/>
    <n v="3580519147.4400001"/>
    <n v="3573687047.23"/>
    <n v="3556975409.9000001"/>
    <n v="3464070334.9699998"/>
    <s v="Nacion"/>
    <s v="Gastos Generales"/>
    <s v="ADQUISICIÓN DE BIENES  Y SERVICIOS"/>
  </r>
  <r>
    <x v="7"/>
    <s v="241400"/>
    <x v="40"/>
    <m/>
    <x v="0"/>
    <s v="0001"/>
    <s v="0001"/>
    <s v="0002"/>
    <s v=""/>
    <s v="0000"/>
    <n v="10"/>
    <s v="C"/>
    <s v="CONTRIBUCIONES INHERENTES A LA NÓMINA"/>
    <n v="3410038000"/>
    <n v="245400000"/>
    <n v="0"/>
    <n v="3655438000"/>
    <n v="3655438000"/>
    <n v="3616628471"/>
    <n v="3616628471"/>
    <n v="3616628471"/>
    <s v="Nacion"/>
    <s v="Gastos de Personal"/>
    <s v="CONTRIBUCIONES INHERENTES A LA NÓMINA"/>
  </r>
  <r>
    <x v="5"/>
    <s v="020101"/>
    <x v="48"/>
    <s v="2018011000825"/>
    <x v="2"/>
    <s v="0299"/>
    <s v="1000"/>
    <s v="0004"/>
    <s v="53105B"/>
    <s v="0000"/>
    <n v="11"/>
    <s v="C"/>
    <s v="FORTALECIMIENTO Y PROTECCIÓN DE LOS BIENES MUEBLES E INMUEBLES DE LA PRESIDENCIA DE LA REPÚBLICA EN  CARTAGENA, BOGOTÁ, SOPÓ"/>
    <n v="3657351283"/>
    <n v="0"/>
    <n v="0"/>
    <n v="3657351283"/>
    <n v="3655368292.9000001"/>
    <n v="3655368292.9000001"/>
    <n v="2201181887.9200001"/>
    <n v="2201181887.9200001"/>
    <s v="Nacion"/>
    <s v="Fortalecimiento de la gestión y dirección del Sector Presidencia de la República"/>
    <s v="5. CONVERGENCIA REGIONAL / B. ENTIDADES PÚBLICAS TERRITORIALES Y NACIONALES FORTALECIDAS"/>
  </r>
  <r>
    <x v="5"/>
    <s v="021100"/>
    <x v="106"/>
    <m/>
    <x v="0"/>
    <s v="0002"/>
    <s v="0000"/>
    <s v="0000"/>
    <s v=""/>
    <s v="0000"/>
    <n v="10"/>
    <s v="C"/>
    <s v="ADQUISICIÓN DE BIENES  Y SERVICIOS"/>
    <n v="4222000000"/>
    <n v="0"/>
    <n v="559254496"/>
    <n v="3662745504"/>
    <n v="3643730941.0300002"/>
    <n v="3616635814.3600001"/>
    <n v="2775929308.6300001"/>
    <n v="2422733123.5900002"/>
    <s v="Nacion"/>
    <s v="Gastos Generales"/>
    <s v="ADQUISICIÓN DE BIENES  Y SERVICIOS"/>
  </r>
  <r>
    <x v="19"/>
    <s v="190300"/>
    <x v="128"/>
    <s v="2017011000377"/>
    <x v="2"/>
    <s v="1901"/>
    <s v="0300"/>
    <s v="0017"/>
    <s v="20201C"/>
    <s v="0000"/>
    <n v="10"/>
    <s v="C"/>
    <s v="INVESTIGACIÓN EN SALUD PÚBLICA Y BIOMEDICINA  NACIONAL"/>
    <n v="3663218482"/>
    <n v="0"/>
    <n v="0"/>
    <n v="3663218482"/>
    <n v="3564178116"/>
    <n v="3517481566.5700002"/>
    <n v="2859178458.8699999"/>
    <n v="2859178458.8699999"/>
    <s v="Nacion"/>
    <s v="Salud pública y prestación de servicios  "/>
    <s v="2. SEGURIDAD HUMANA Y JUSTICIA SOCIAL / C. MÁS GOBERNANZA Y GOBERNABILIDAD, MEJORES SISTEMAS DE INFORMACIÓN EN SALUD"/>
  </r>
  <r>
    <x v="20"/>
    <s v="270102"/>
    <x v="53"/>
    <m/>
    <x v="0"/>
    <s v="0008"/>
    <s v="0004"/>
    <s v="0001"/>
    <s v=""/>
    <s v="0000"/>
    <n v="10"/>
    <s v="S"/>
    <s v="CUOTA DE FISCALIZACIÓN Y AUDITAJE"/>
    <n v="0"/>
    <n v="3670288275"/>
    <n v="0"/>
    <n v="3670288275"/>
    <n v="3670288275"/>
    <n v="3670288275"/>
    <n v="3670288275"/>
    <n v="3670288275"/>
    <s v="Nacion"/>
    <s v="Gastos Generales"/>
    <s v="CUOTA DE FISCALIZACIÓN Y AUDITAJE"/>
  </r>
  <r>
    <x v="27"/>
    <s v="350101"/>
    <x v="103"/>
    <s v="2018011000275"/>
    <x v="2"/>
    <s v="3599"/>
    <s v="0200"/>
    <s v="0004"/>
    <s v="53105D"/>
    <s v="0000"/>
    <n v="10"/>
    <s v="C"/>
    <s v="AMPLIACIÓN DE LA CAPACIDAD DE LOS SERVICIOS DE LAS TECNOLOGÍAS DE INFORMACIÓN EN EL MINCIT NACIONAL"/>
    <n v="4911388626"/>
    <n v="0"/>
    <n v="1240000000"/>
    <n v="3671388626"/>
    <n v="3611191513.0500002"/>
    <n v="3611191513.0500002"/>
    <n v="3340724737.0500002"/>
    <n v="3340724737.0500002"/>
    <s v="Nacion"/>
    <s v="Fortalecimiento de la gestión y dirección del Sector Comercio, Industria y Turismo"/>
    <s v="5. CONVERGENCIA REGIONAL / D. GOBIERNO DIGITAL PARA LA GENTE"/>
  </r>
  <r>
    <x v="19"/>
    <s v="191301"/>
    <x v="134"/>
    <m/>
    <x v="0"/>
    <s v="0003"/>
    <s v="0010"/>
    <s v="0000"/>
    <s v=""/>
    <s v="0000"/>
    <n v="10"/>
    <s v="C"/>
    <s v="SENTENCIAS Y CONCILIACIONES"/>
    <n v="3674266000"/>
    <n v="0"/>
    <n v="0"/>
    <n v="3674266000"/>
    <n v="3559064529.96"/>
    <n v="3559064529.96"/>
    <n v="3559064529.96"/>
    <n v="3559064529.96"/>
    <s v="Nacion"/>
    <s v="Transferencias"/>
    <s v="SENTENCIAS Y CONCILIACIONES"/>
  </r>
  <r>
    <x v="6"/>
    <s v="120101"/>
    <x v="22"/>
    <s v="2019011000265"/>
    <x v="2"/>
    <s v="1299"/>
    <s v="0800"/>
    <s v="0007"/>
    <s v="20110D1"/>
    <s v="0000"/>
    <n v="16"/>
    <s v="C"/>
    <s v="MEJORAMIENTO DE LA EFICIENCIA INSTITUCIONAL DEL MJD PARA EL FORTALECIMIENTO DEL ACCESO A LA JUSTICIA A NIVEL  NACIONAL"/>
    <n v="3700000000"/>
    <n v="0"/>
    <n v="0"/>
    <n v="3700000000"/>
    <n v="3075280794"/>
    <n v="3075280794"/>
    <n v="2848561244.6799998"/>
    <n v="2848561244.6799998"/>
    <s v="Nacion"/>
    <s v="Fortalecimiento de la gestión y dirección del Sector Justicia y del Derecho"/>
    <s v="2. SEGURIDAD HUMANA Y JUSTICIA SOCIAL / D. TRANSFORMACIÓN DE LA EVIDENCIA PARA EL DISEÑO DE LAS POLÍTICAS DE JUSTICIA - FORTALECIMIENTO DE LA GOBERNANZA E INSTITUCIONALIDAD"/>
  </r>
  <r>
    <x v="10"/>
    <s v="223400"/>
    <x v="68"/>
    <s v="202300000000209"/>
    <x v="2"/>
    <s v="2202"/>
    <s v="0700"/>
    <s v="0010"/>
    <s v="20203K"/>
    <s v="0000"/>
    <n v="21"/>
    <s v="P"/>
    <s v="MEJORAMIENTO ADQUISICIÓN, DOTACIÓN Y REFORZAMIENTO DE LA PLANTA FÍSICA E INFRAESTRUCTURA TECNOLÓGICA DE LA ESCUELA TECNOLÓGICA INSTITUTO TÉCNICO CENTRAL  BOGOTÁ"/>
    <n v="3701492414"/>
    <n v="0"/>
    <n v="0"/>
    <n v="3701492414"/>
    <n v="3694672830"/>
    <n v="3646053609.3200002"/>
    <n v="3636158928.3200002"/>
    <n v="3636158928.3200002"/>
    <s v="Propios"/>
    <s v="Calidad y fomento de la educación superior"/>
    <s v="2. SEGURIDAD HUMANA Y JUSTICIA SOCIAL / K. EDUCACIÓN SUPERIOR COMO UN DERECHO"/>
  </r>
  <r>
    <x v="19"/>
    <s v="190300"/>
    <x v="128"/>
    <m/>
    <x v="0"/>
    <s v="0001"/>
    <s v="0001"/>
    <s v="0003"/>
    <s v=""/>
    <s v="0000"/>
    <n v="10"/>
    <s v="C"/>
    <s v="REMUNERACIONES NO CONSTITUTIVAS DE FACTOR SALARIAL"/>
    <n v="3703348000"/>
    <n v="0"/>
    <n v="0"/>
    <n v="3703348000"/>
    <n v="3703348000"/>
    <n v="2601790376"/>
    <n v="2601790376"/>
    <n v="2601790376"/>
    <s v="Nacion"/>
    <s v="Gastos de Personal"/>
    <s v="REMUNERACIONES NO CONSTITUTIVAS DE FACTOR SALARIAL"/>
  </r>
  <r>
    <x v="24"/>
    <s v="370102"/>
    <x v="70"/>
    <s v="202300000000163"/>
    <x v="2"/>
    <s v="3799"/>
    <s v="1000"/>
    <s v="0001"/>
    <s v="53106A"/>
    <s v="0000"/>
    <n v="10"/>
    <s v="C"/>
    <s v="FORTALECIMIENTO DE LAS CAPACIDADES Y HABILIDADES CON QUE CUENTAN LOS GRUPOS ÉTNICOS, EJECUTORES E INSTITUCIONALIDAD INTERVINIENTE PARA LA PARTICIPACIÓN EN LOS PROCESOS DE CONSULTA PREVIA   NACIONAL"/>
    <n v="4000000000"/>
    <n v="0"/>
    <n v="286993879"/>
    <n v="3713006121"/>
    <n v="3677765011"/>
    <n v="3654207535.5"/>
    <n v="2659682639.5"/>
    <n v="2659682639.5"/>
    <s v="Nacion"/>
    <s v="Fortalecimiento de la gestión y dirección del Sector Interior"/>
    <s v="5. CONVERGENCIA REGIONAL / A. CONDICIONES Y CAPACIDADES INSTITUCIONALES, ORGANIZATIVAS E INDIVIDUALES PARA LA PARTICIPACIÓN CIUDADANA"/>
  </r>
  <r>
    <x v="19"/>
    <s v="191000"/>
    <x v="125"/>
    <s v="202300000000356"/>
    <x v="2"/>
    <s v="1903"/>
    <s v="0300"/>
    <s v="0007"/>
    <s v="20201C"/>
    <s v="0000"/>
    <n v="21"/>
    <s v="P"/>
    <s v="FORTALECIMIENTO DEL CONOCIMIENTO DE LOS CIUDADANOS DEL FUNCIONAMIENTO DEL SGSSS, SUS DERECHOS Y DEBERES EN SALUD, Y LAS ACCIONES Y RESULTADOS DE LA GESTIÓN DE LA SUPERSALUD.  NACIONAL"/>
    <n v="3731360922"/>
    <n v="0"/>
    <n v="0"/>
    <n v="3731360922"/>
    <n v="3627818558"/>
    <n v="3507771481.5100002"/>
    <n v="3495200541"/>
    <n v="2596850106"/>
    <s v="Propios"/>
    <s v="Inspección, vigilancia y control"/>
    <s v="2. SEGURIDAD HUMANA Y JUSTICIA SOCIAL / C. MÁS GOBERNANZA Y GOBERNABILIDAD, MEJORES SISTEMAS DE INFORMACIÓN EN SALUD"/>
  </r>
  <r>
    <x v="10"/>
    <s v="223900"/>
    <x v="69"/>
    <m/>
    <x v="0"/>
    <s v="0001"/>
    <s v="0001"/>
    <s v="0001"/>
    <s v=""/>
    <s v="0000"/>
    <n v="10"/>
    <s v="C"/>
    <s v="SALARIO"/>
    <n v="3242798008"/>
    <n v="489294792"/>
    <n v="0"/>
    <n v="3732092800"/>
    <n v="3732092800"/>
    <n v="3732092800"/>
    <n v="3732092800"/>
    <n v="3732092800"/>
    <s v="Nacion"/>
    <s v="Gastos de Personal"/>
    <s v="SALARIO"/>
  </r>
  <r>
    <x v="0"/>
    <s v="171600"/>
    <x v="0"/>
    <m/>
    <x v="0"/>
    <s v="0001"/>
    <s v="0001"/>
    <s v="0003"/>
    <s v=""/>
    <s v="0000"/>
    <n v="10"/>
    <s v="C"/>
    <s v="REMUNERACIONES NO CONSTITUTIVAS DE FACTOR SALARIAL"/>
    <n v="4297631000"/>
    <n v="0"/>
    <n v="541583345"/>
    <n v="3756047655"/>
    <n v="3486088277"/>
    <n v="3486088277"/>
    <n v="3486088277"/>
    <n v="3486088277"/>
    <s v="Nacion"/>
    <s v="Gastos de Personal"/>
    <s v="REMUNERACIONES NO CONSTITUTIVAS DE FACTOR SALARIAL"/>
  </r>
  <r>
    <x v="13"/>
    <s v="320200"/>
    <x v="179"/>
    <s v="2017011000189"/>
    <x v="2"/>
    <s v="3204"/>
    <s v="0900"/>
    <s v="0003"/>
    <s v="10101B"/>
    <s v="0000"/>
    <n v="11"/>
    <s v="C"/>
    <s v="FORTALECIMIENTO DE LA GESTIÓN DEL CONOCIMIENTO HIDROLÓGICO, METEOROLÓGICO Y AMBIENTAL  NACIONAL"/>
    <n v="3767663026"/>
    <n v="0"/>
    <n v="11501804"/>
    <n v="3756161222"/>
    <n v="3756161222"/>
    <n v="3756161222"/>
    <n v="3756161222"/>
    <n v="3756161222"/>
    <s v="Nacion"/>
    <s v="Gestión de la información y el conocimiento ambiental"/>
    <s v="1. ORDENAMIENTO DEL TERRITORIO ALREDEDOR DEL AGUA Y JUSTICIA AMBIENTAL / B. DEMOCRATIZACIÓN DEL CONOCIMIENTO, LA INFORMACIÓN AMBIENTAL Y DE RIESGO DE DESASTRES"/>
  </r>
  <r>
    <x v="4"/>
    <s v="150700"/>
    <x v="158"/>
    <m/>
    <x v="0"/>
    <s v="0001"/>
    <s v="0001"/>
    <s v="0001"/>
    <s v=""/>
    <s v="0000"/>
    <n v="20"/>
    <s v="P"/>
    <s v="SALARIO"/>
    <n v="3760000000"/>
    <n v="0"/>
    <n v="0"/>
    <n v="3760000000"/>
    <n v="3700519524"/>
    <n v="3700519524"/>
    <n v="3700519524"/>
    <n v="3700519524"/>
    <s v="Propios"/>
    <s v="Gastos de Personal"/>
    <s v="SALARIO"/>
  </r>
  <r>
    <x v="12"/>
    <s v="210113"/>
    <x v="176"/>
    <m/>
    <x v="0"/>
    <s v="0001"/>
    <s v="0001"/>
    <s v="0002"/>
    <s v=""/>
    <s v="0000"/>
    <n v="16"/>
    <s v="S"/>
    <s v="CONTRIBUCIONES INHERENTES A LA NÓMINA"/>
    <n v="3773400000"/>
    <n v="0"/>
    <n v="0"/>
    <n v="3773400000"/>
    <n v="3442387530"/>
    <n v="3442387530"/>
    <n v="3442387530"/>
    <n v="3438803230"/>
    <s v="Nacion"/>
    <s v="Gastos de Personal"/>
    <s v="CONTRIBUCIONES INHERENTES A LA NÓMINA"/>
  </r>
  <r>
    <x v="14"/>
    <s v="050101"/>
    <x v="181"/>
    <s v="202300000000076"/>
    <x v="2"/>
    <s v="0505"/>
    <s v="1000"/>
    <s v="0005"/>
    <s v="53105B"/>
    <s v="0000"/>
    <n v="10"/>
    <s v="C"/>
    <s v="FORMULACIÓN CONSOLIDACIÓN DE LAS CAPACIDADES DE GESTIÓN Y DESEMPEÑO DE LAS ENTIDADES Y SERVIDORES PÚBLICOS DEL NIVEL TERRITORIAL Y NACIONAL PARA RECUPERAR LA CONFIANZA DE LA CIUDADANÍA EN EL ESTADO -  NACIONAL  NACIONAL"/>
    <n v="3777772292"/>
    <n v="0"/>
    <n v="0"/>
    <n v="3777772292"/>
    <n v="3773634476"/>
    <n v="3456958453"/>
    <n v="3456958453"/>
    <n v="3432876656"/>
    <s v="Nacion"/>
    <s v="Fortalecimiento de la Gestión Pública en las Entidades Nacionales y Territoriales"/>
    <s v="5. CONVERGENCIA REGIONAL / B. ENTIDADES PÚBLICAS TERRITORIALES Y NACIONALES FORTALECIDAS"/>
  </r>
  <r>
    <x v="27"/>
    <s v="350101"/>
    <x v="103"/>
    <m/>
    <x v="0"/>
    <s v="0003"/>
    <s v="0004"/>
    <s v="0002"/>
    <s v="0004"/>
    <s v="0000"/>
    <n v="10"/>
    <s v="C"/>
    <s v="BONOS PENSIONALES (DE PENSIONES)"/>
    <n v="5475411000"/>
    <n v="0"/>
    <n v="1695000000"/>
    <n v="3780411000"/>
    <n v="2193665000"/>
    <n v="2193665000"/>
    <n v="2193665000"/>
    <n v="2193665000"/>
    <s v="Nacion"/>
    <s v="Transferencias"/>
    <s v="BONOS PENSIONALES (DE PENSIONES)"/>
  </r>
  <r>
    <x v="16"/>
    <s v="440101"/>
    <x v="24"/>
    <s v="202300000000185"/>
    <x v="2"/>
    <s v="4401"/>
    <s v="1000"/>
    <s v="0007"/>
    <s v="20113C"/>
    <s v="0000"/>
    <n v="11"/>
    <s v="C"/>
    <s v="FORTALECIMIENTO  DE LAS MEDIDAS DE PROVENCIÓN (PREVENCIÓN Y PROTECCIÓN) A LOS TITULARES DE DERECHO DE LA JEP A NIVEL NACIONAL  NACIONAL"/>
    <n v="5820000000"/>
    <n v="0"/>
    <n v="2001210415"/>
    <n v="3818789585"/>
    <n v="3813085395"/>
    <n v="3813085395"/>
    <n v="2223216726"/>
    <n v="2223216726"/>
    <s v="Nacion"/>
    <s v="Jurisdicción Especial para la Paz"/>
    <s v="2. SEGURIDAD HUMANA Y JUSTICIA SOCIAL / C. IMPLEMENTACIÓN DEL SISTEMA RESTAURATIVO DE LA JURISDICCIÓN ESPECIAL PARA LA PAZ"/>
  </r>
  <r>
    <x v="14"/>
    <s v="050101"/>
    <x v="181"/>
    <m/>
    <x v="0"/>
    <s v="0001"/>
    <s v="0001"/>
    <s v="0003"/>
    <s v=""/>
    <s v="0000"/>
    <n v="10"/>
    <s v="C"/>
    <s v="REMUNERACIONES NO CONSTITUTIVAS DE FACTOR SALARIAL"/>
    <n v="2424164013"/>
    <n v="1397700000"/>
    <n v="0"/>
    <n v="3821864013"/>
    <n v="3821864013"/>
    <n v="3226631785"/>
    <n v="3226631785"/>
    <n v="3226631785"/>
    <s v="Nacion"/>
    <s v="Gastos de Personal"/>
    <s v="REMUNERACIONES NO CONSTITUTIVAS DE FACTOR SALARIAL"/>
  </r>
  <r>
    <x v="21"/>
    <s v="330101"/>
    <x v="59"/>
    <m/>
    <x v="0"/>
    <s v="0001"/>
    <s v="0001"/>
    <s v="0003"/>
    <s v=""/>
    <s v="0000"/>
    <n v="10"/>
    <s v="C"/>
    <s v="REMUNERACIONES NO CONSTITUTIVAS DE FACTOR SALARIAL"/>
    <n v="4245439393"/>
    <n v="0"/>
    <n v="422000000"/>
    <n v="3823439393"/>
    <n v="3782941016"/>
    <n v="3782941016"/>
    <n v="3781423740"/>
    <n v="3781423740"/>
    <s v="Nacion"/>
    <s v="Gastos de Personal"/>
    <s v="REMUNERACIONES NO CONSTITUTIVAS DE FACTOR SALARIAL"/>
  </r>
  <r>
    <x v="4"/>
    <s v="150102"/>
    <x v="66"/>
    <s v="2018011000419"/>
    <x v="2"/>
    <s v="1502"/>
    <s v="0100"/>
    <s v="0014"/>
    <s v="20107B"/>
    <s v="0000"/>
    <n v="11"/>
    <s v="C"/>
    <s v="FORTALECIMIENTO DE CAPACIDADES DE OPERACIONES ESPECIALES (THOR) NACIONAL"/>
    <n v="4500000000"/>
    <n v="0"/>
    <n v="648670001"/>
    <n v="3851329999"/>
    <n v="3851329999"/>
    <n v="3851329999"/>
    <n v="155960000"/>
    <n v="155960000"/>
    <s v="Nacion"/>
    <s v="Capacidades de las Fuerzas Militares en seguridad pública y defensa en el territorio nacional"/>
    <s v="2. SEGURIDAD HUMANA Y JUSTICIA SOCIAL / B. CAPACIDADES ESTRATÉGICAS PARA SALVAGUARDAR LOS INTERESES NACIONALES"/>
  </r>
  <r>
    <x v="27"/>
    <s v="350200"/>
    <x v="88"/>
    <m/>
    <x v="0"/>
    <s v="0003"/>
    <s v="0011"/>
    <s v="0003"/>
    <s v="0001"/>
    <s v="0000"/>
    <n v="20"/>
    <s v="P"/>
    <s v="SUBSIDIO LIQUIDACIONES LEYES 550 DE 1999 Y 1116 DE 2006."/>
    <n v="3171900000"/>
    <n v="683940944"/>
    <n v="0"/>
    <n v="3855840944"/>
    <n v="3855840944"/>
    <n v="3852852944"/>
    <n v="3810849240"/>
    <n v="3527183240"/>
    <s v="Propios"/>
    <s v="Transferencias"/>
    <s v="SUBSIDIO LIQUIDACIONES LEYES 550 DE 1999 Y 1116 DE 2006."/>
  </r>
  <r>
    <x v="2"/>
    <s v="131000"/>
    <x v="192"/>
    <m/>
    <x v="0"/>
    <s v="0002"/>
    <s v="0000"/>
    <s v="0000"/>
    <s v=""/>
    <s v="0000"/>
    <n v="21"/>
    <s v="P"/>
    <s v="ADQUISICIÓN DE BIENES  Y SERVICIOS"/>
    <n v="3859000000"/>
    <n v="0"/>
    <n v="0"/>
    <n v="3859000000"/>
    <n v="3727839960.8899999"/>
    <n v="3727839960.8899999"/>
    <n v="63928607"/>
    <n v="63928607"/>
    <s v="Propios"/>
    <s v="Gastos Generales"/>
    <s v="ADQUISICIÓN DE BIENES  Y SERVICIOS"/>
  </r>
  <r>
    <x v="4"/>
    <s v="151000"/>
    <x v="27"/>
    <s v="2021011000039"/>
    <x v="2"/>
    <s v="1507"/>
    <s v="0100"/>
    <s v="0002"/>
    <s v="20109B"/>
    <s v="0000"/>
    <n v="21"/>
    <s v="P"/>
    <s v="RECUPERACION Y MEJORAMIENTO DE LA INFRAESTRUCTURA FISICA ESTRATEGICA DEL CLUB MILITAR EN   BOGOTA, PAIPA, NILO"/>
    <n v="3870000000"/>
    <n v="0"/>
    <n v="0"/>
    <n v="3870000000"/>
    <n v="3869999999.5999999"/>
    <n v="3869999999.5999999"/>
    <n v="3458635634.5"/>
    <n v="3396278049.5700002"/>
    <s v="Propios"/>
    <s v="Grupo Social y Empresarial de la Defensa (GSED) Competitivo"/>
    <s v="2. SEGURIDAD HUMANA Y JUSTICIA SOCIAL / B. SISTEMA DE BIENESTAR INTEGRAL DE LA FUERZA PÚBLICA, SUS FAMILIAS Y DE LOS VETERANOS"/>
  </r>
  <r>
    <x v="4"/>
    <s v="152000"/>
    <x v="12"/>
    <s v="2019011000076"/>
    <x v="2"/>
    <s v="1599"/>
    <s v="0100"/>
    <s v="0003"/>
    <s v="20109G"/>
    <s v="0000"/>
    <n v="21"/>
    <s v="P"/>
    <s v="DISEÑO E IMPLEMENTACIÓN DEL MODELO DE GESTIÓN DOCUMENTAL Y ADMINISTRACIÓN DE ARCHIVOS DE LA AGENCIA LOGÍSTICA DE LAS FUERZAS MILITARES  BOGOTÁ"/>
    <n v="3880000000"/>
    <n v="0"/>
    <n v="0"/>
    <n v="3880000000"/>
    <n v="3857600000"/>
    <n v="3857600000"/>
    <n v="2714600000"/>
    <n v="2714600000"/>
    <s v="Propios"/>
    <s v="Fortalecimiento de la gestión y dirección del Sector Defensa y Seguridad "/>
    <s v="2. SEGURIDAD HUMANA Y JUSTICIA SOCIAL / G. MODERNIZACIÓN PARA INCREMENTAR EL VALOR PÚBLICO, LA INTEGRIDAD Y LA TRANSPARENCIA EN LA SEGURIDAD"/>
  </r>
  <r>
    <x v="12"/>
    <s v="210900"/>
    <x v="187"/>
    <s v="2022011000098"/>
    <x v="2"/>
    <s v="2199"/>
    <s v="1900"/>
    <s v="0005"/>
    <s v="53105B"/>
    <s v="0000"/>
    <n v="20"/>
    <s v="P"/>
    <s v="FORTALECIMIENTO DE LOS SERVICIOS DIGITALES AUMENTANDO LA CAPACIDAD PARA LA TRANSFORMACION DIGITAL E INTERACCION CON EL CIUDADANO   NACIONAL"/>
    <n v="3896327879"/>
    <n v="0"/>
    <n v="0"/>
    <n v="3896327879"/>
    <n v="3896327877.1300001"/>
    <n v="3879766764.4099998"/>
    <n v="3879766764.4099998"/>
    <n v="3879766764.4099998"/>
    <s v="Propios"/>
    <s v="Fortalecimiento de la gestión y dirección del Sector Minas y Energía "/>
    <s v="5. CONVERGENCIA REGIONAL / B. ENTIDADES PÚBLICAS TERRITORIALES Y NACIONALES FORTALECIDAS"/>
  </r>
  <r>
    <x v="4"/>
    <s v="151100"/>
    <x v="81"/>
    <m/>
    <x v="0"/>
    <s v="0008"/>
    <s v="0001"/>
    <s v="0000"/>
    <s v=""/>
    <s v="0000"/>
    <n v="20"/>
    <s v="P"/>
    <s v="IMPUESTOS"/>
    <n v="5700000000"/>
    <n v="0"/>
    <n v="1800369168"/>
    <n v="3899630832"/>
    <n v="3750219148"/>
    <n v="3750219148"/>
    <n v="3750219148"/>
    <n v="3750219148"/>
    <s v="Propios"/>
    <s v="Gastos Generales"/>
    <s v="IMPUESTOS"/>
  </r>
  <r>
    <x v="10"/>
    <s v="220101"/>
    <x v="39"/>
    <s v="2019011000177"/>
    <x v="2"/>
    <s v="2299"/>
    <s v="0700"/>
    <s v="0010"/>
    <s v="53105A"/>
    <s v="0000"/>
    <n v="10"/>
    <s v="C"/>
    <s v="DESARROLLO DE LAS CAPACIDADES DE PLANEACIÓN Y GESTIÓN INSTITUCIONALES Y SECTORIALES  NACIONAL"/>
    <n v="3900000000"/>
    <n v="0"/>
    <n v="0"/>
    <n v="3900000000"/>
    <n v="3888000000"/>
    <n v="3867101254"/>
    <n v="3546431705"/>
    <n v="3546431705"/>
    <s v="Nacion"/>
    <s v="Fortalecimiento de la gestión y dirección del Sector Educación "/>
    <s v="5. CONVERGENCIA REGIONAL / A. LUCHA CONTRA LA CORRUPCIÓN EN LAS ENTIDADES PÚBLICAS NACIONALES Y TERRITORIALES"/>
  </r>
  <r>
    <x v="21"/>
    <s v="330400"/>
    <x v="132"/>
    <m/>
    <x v="0"/>
    <s v="0002"/>
    <s v="0000"/>
    <s v="0000"/>
    <s v=""/>
    <s v="0000"/>
    <n v="10"/>
    <s v="C"/>
    <s v="ADQUISICIÓN DE BIENES  Y SERVICIOS"/>
    <n v="3909901248"/>
    <n v="0"/>
    <n v="0"/>
    <n v="3909901248"/>
    <n v="3848495781.1900001"/>
    <n v="3796181186.1900001"/>
    <n v="3747965880.7399998"/>
    <n v="3582000494.29"/>
    <s v="Nacion"/>
    <s v="Gastos Generales"/>
    <s v="ADQUISICIÓN DE BIENES  Y SERVICIOS"/>
  </r>
  <r>
    <x v="19"/>
    <s v="190101"/>
    <x v="65"/>
    <m/>
    <x v="0"/>
    <s v="0003"/>
    <s v="0004"/>
    <s v="0001"/>
    <s v="0009"/>
    <s v="0000"/>
    <n v="10"/>
    <s v="C"/>
    <s v="PROGRAMA ATENCIÓN ÁREAS MARGINADAS Y POBLACIÓN DISPERSA (LEY 100 DE 1993) (NO DE PENSIONES)"/>
    <n v="3915941000"/>
    <n v="0"/>
    <n v="0"/>
    <n v="3915941000"/>
    <n v="3915941000"/>
    <n v="3915941000"/>
    <n v="0"/>
    <n v="0"/>
    <s v="Nacion"/>
    <s v="Transferencias"/>
    <s v="PROGRAMA ATENCIÓN ÁREAS MARGINADAS Y POBLACIÓN DISPERSA (LEY 100 DE 1993) (NO DE PENSIONES)"/>
  </r>
  <r>
    <x v="11"/>
    <s v="231200"/>
    <x v="173"/>
    <m/>
    <x v="0"/>
    <s v="0002"/>
    <s v="0000"/>
    <s v="0000"/>
    <s v=""/>
    <s v="0000"/>
    <n v="20"/>
    <s v="P"/>
    <s v="ADQUISICIÓN DE BIENES  Y SERVICIOS"/>
    <n v="3919149343"/>
    <n v="0"/>
    <n v="0"/>
    <n v="3919149343"/>
    <n v="3656110640.9400001"/>
    <n v="2590575988.5900002"/>
    <n v="2582370946.1900001"/>
    <n v="2582370946.1900001"/>
    <s v="Propios"/>
    <s v="Gastos Generales"/>
    <s v="ADQUISICIÓN DE BIENES  Y SERVICIOS"/>
  </r>
  <r>
    <x v="4"/>
    <s v="151201"/>
    <x v="142"/>
    <m/>
    <x v="0"/>
    <s v="0002"/>
    <s v="0000"/>
    <s v="0000"/>
    <s v=""/>
    <s v="0000"/>
    <n v="20"/>
    <s v="P"/>
    <s v="ADQUISICIÓN DE BIENES  Y SERVICIOS"/>
    <n v="3923000000"/>
    <n v="0"/>
    <n v="0"/>
    <n v="3923000000"/>
    <n v="3109520469.6999998"/>
    <n v="3009296223.5999999"/>
    <n v="2525984367.96"/>
    <n v="2196998703.1199999"/>
    <s v="Propios"/>
    <s v="Gastos Generales"/>
    <s v="ADQUISICIÓN DE BIENES  Y SERVICIOS"/>
  </r>
  <r>
    <x v="13"/>
    <s v="321700"/>
    <x v="149"/>
    <m/>
    <x v="0"/>
    <s v="0001"/>
    <s v="0001"/>
    <s v="0001"/>
    <s v=""/>
    <s v="0000"/>
    <n v="10"/>
    <s v="C"/>
    <s v="SALARIO"/>
    <n v="3724577000"/>
    <n v="200000000"/>
    <n v="0"/>
    <n v="3924577000"/>
    <n v="3924577000"/>
    <n v="3924577000"/>
    <n v="3924577000"/>
    <n v="3924577000"/>
    <s v="Nacion"/>
    <s v="Gastos de Personal"/>
    <s v="SALARIO"/>
  </r>
  <r>
    <x v="18"/>
    <s v="030101"/>
    <x v="30"/>
    <s v="2018011000700"/>
    <x v="2"/>
    <s v="0301"/>
    <s v="1000"/>
    <s v="0020"/>
    <s v="51102E"/>
    <s v="0000"/>
    <n v="14"/>
    <s v="C"/>
    <s v="FORTALECIMIENTO DE LAS ENTIDADES TERRITORIALES  NACIONAL"/>
    <n v="6028209000"/>
    <n v="0"/>
    <n v="2096680792"/>
    <n v="3931528208"/>
    <n v="3433481038.8299999"/>
    <n v="0"/>
    <n v="0"/>
    <n v="0"/>
    <s v="Nacion"/>
    <s v="Mejoramiento de la planeación territorial, sectorial y de inversión pública"/>
    <s v="5. CONVERGENCIA REGIONAL / E. PLANEACIÓN Y GESTIÓN TERRITORIAL INTELIGENTE"/>
  </r>
  <r>
    <x v="21"/>
    <s v="330400"/>
    <x v="132"/>
    <s v="202300000000013"/>
    <x v="2"/>
    <s v="3302"/>
    <s v="1603"/>
    <s v="0012"/>
    <s v="20302B"/>
    <s v="0000"/>
    <n v="11"/>
    <s v="C"/>
    <s v="FORTALECIMIENTO DE LA POLÍTICA DE ARCHIVOS Y GESTIÓN DOCUMENTAL PARA LA TRANSPARENCIA Y EL ACCESO A LA INFORMACIÓN PÚBLICA  NACIONAL"/>
    <n v="5001332655"/>
    <n v="0"/>
    <n v="1067329461"/>
    <n v="3934003194"/>
    <n v="3896230374"/>
    <n v="3892963705.3299999"/>
    <n v="3887764492.0999999"/>
    <n v="3878749442.0999999"/>
    <s v="Nacion"/>
    <s v="Gestión, protección y salvaguardia del patrimonio cultural colombiano"/>
    <s v="2. SEGURIDAD HUMANA Y JUSTICIA SOCIAL / B. RECONOCIMIENTO, SALVAGUARDIA Y FOMENTO DE LA MEMORIA VIVA, EL PATRIMONIO, LAS CULTURAS Y LOS SABERES"/>
  </r>
  <r>
    <x v="12"/>
    <s v="210300"/>
    <x v="99"/>
    <s v="202300000000334"/>
    <x v="2"/>
    <s v="2106"/>
    <s v="1900"/>
    <s v="0021"/>
    <s v="40302A"/>
    <s v="0000"/>
    <n v="11"/>
    <s v="C"/>
    <s v="FORTALECIMIENTO DE LA INVESTIGACIÓN Y CARACTERIZACIÓN GEOCIENTÍFICA CON ENFOQUE EN EL APROVECHAMIENTO RESPONSABLE DEL SUELO, SUBSUELO Y AGUA DEL TERRITORIO   NACIONAL"/>
    <n v="4000000000"/>
    <n v="0"/>
    <n v="64932757"/>
    <n v="3935067243"/>
    <n v="3917873118"/>
    <n v="3917798652.75"/>
    <n v="3701788807.75"/>
    <n v="3691803127.75"/>
    <s v="Nacion"/>
    <s v="Gestión de la información en el sector minero energético"/>
    <s v="4. TRANSFORMACIÓN PRODUCTIVA, INTERNACIONALIZACIÓN Y ACCIÓN CLÍMATICA / A. DIVERSIFICACIÓN PRODUCTIVA ASOCIADA A LAS ACTIVIDADES EXTRACTIVAS"/>
  </r>
  <r>
    <x v="11"/>
    <s v="230600"/>
    <x v="102"/>
    <s v="202300000000142"/>
    <x v="2"/>
    <s v="2302"/>
    <s v="0400"/>
    <s v="0029"/>
    <s v="20204B"/>
    <s v="0000"/>
    <n v="20"/>
    <s v="P"/>
    <s v="APOYO PARA EL FOMENTO DE INICIATIVAS TIC QUE IMPULSEN LA IMPLEMENTACIÓN DE LA POLÍTICA PÚBLICA DE COMUNICACIONES DE Y PARA LOS PUEBLOS INDÍGENAS CON LA MPC A NIVEL  NACIONAL"/>
    <n v="3938778917"/>
    <n v="0"/>
    <n v="0"/>
    <n v="3938778917"/>
    <n v="3938778917"/>
    <n v="3938778917"/>
    <n v="3384024733"/>
    <n v="3384024733"/>
    <s v="Propios"/>
    <s v="Fomento del desarrollo de aplicaciones, software y contenidos para impulsar la apropiación de las Tecnologías de la Información y las Comunicaciones (TIC)"/>
    <s v="2. SEGURIDAD HUMANA Y JUSTICIA SOCIAL / B. ALFABETIZACIÓN Y APROPIACIÓN DIGITAL COMO MOTOR DE OPORTUNIDADES PARA LA IGUALDAD"/>
  </r>
  <r>
    <x v="10"/>
    <s v="224200"/>
    <x v="44"/>
    <m/>
    <x v="0"/>
    <s v="0001"/>
    <s v="0001"/>
    <s v="0001"/>
    <s v=""/>
    <s v="0000"/>
    <n v="10"/>
    <s v="C"/>
    <s v="SALARIO"/>
    <n v="3483013583"/>
    <n v="457977538"/>
    <n v="0"/>
    <n v="3940991121"/>
    <n v="3940901670"/>
    <n v="3940901670"/>
    <n v="3934103757"/>
    <n v="3934103757"/>
    <s v="Nacion"/>
    <s v="Gastos de Personal"/>
    <s v="SALARIO"/>
  </r>
  <r>
    <x v="2"/>
    <s v="131000"/>
    <x v="192"/>
    <s v="2018011000867"/>
    <x v="2"/>
    <s v="1305"/>
    <s v="1000"/>
    <s v="0007"/>
    <s v="803005"/>
    <s v="0000"/>
    <n v="10"/>
    <s v="C"/>
    <s v="FORTALECIMIENTO  Y DOTACION DEL LABORATORIO NACIONAL DE ADUANAS  NACIONAL"/>
    <n v="4000000000"/>
    <n v="0"/>
    <n v="36743939"/>
    <n v="3963256061"/>
    <n v="3959517254"/>
    <n v="3959517254"/>
    <n v="1684431455"/>
    <n v="1684431455"/>
    <s v="Nacion"/>
    <s v="Fortalecimiento del recaudo y tributación"/>
    <s v="8. ESTABILIDAD MACROECONÓMICA / 5. MODERNIZACIÓN DE LA DIRECCIÓN DE IMPUESTOS Y ADUANAS NACIONALES (DIAN)"/>
  </r>
  <r>
    <x v="13"/>
    <s v="322800"/>
    <x v="130"/>
    <s v="202400000000009"/>
    <x v="2"/>
    <s v="3202"/>
    <s v="0900"/>
    <s v="0026"/>
    <s v="40101B"/>
    <s v="0000"/>
    <n v="16"/>
    <s v="S"/>
    <s v="MANTENIMIENTO  DE PLANTACIONES ESTABLECIDAS EN AREAS CON PROCESOS DE RESTAURACION EN LA JURISDICCION DE CORPOMOJANA,  SUCRE"/>
    <n v="0"/>
    <n v="3975990553"/>
    <n v="0"/>
    <n v="3975990553"/>
    <n v="3957090405"/>
    <n v="3957090405"/>
    <n v="1672587367"/>
    <n v="1672587367"/>
    <s v="Nacion"/>
    <s v="Conservación de la biodiversidad y sus servicios ecosistémicos"/>
    <s v="4. TRANSFORMACIÓN PRODUCTIVA, INTERNACIONALIZACIÓN Y ACCIÓN CLÍMATICA / B. RESTAURACIÓN PARTICIPATIVA DE ECOSISTEMAS, ÁREAS PROTEGIDAS Y OTRAS ÁREAS AMBIENTALMENTE ESTRATÉGICAS"/>
  </r>
  <r>
    <x v="19"/>
    <s v="190101"/>
    <x v="65"/>
    <s v="2022011000097"/>
    <x v="2"/>
    <s v="1905"/>
    <s v="0300"/>
    <s v="0001"/>
    <s v="20201E1"/>
    <s v="0000"/>
    <n v="10"/>
    <s v="C"/>
    <s v="GENERACION DE EVALUACIONES DE TECNOLOGIA EN SALUD BASADA EN LA EVIDENCIA CIENTIFICA PARA LA TOMA DE DECISIONES A NIVEL  NACIONAL"/>
    <n v="4000000000"/>
    <n v="0"/>
    <n v="16200976"/>
    <n v="3983799024"/>
    <n v="3983799024"/>
    <n v="3983799024"/>
    <n v="3415094317"/>
    <n v="3415094317"/>
    <s v="Nacion"/>
    <s v="Salud Pública"/>
    <s v="2. SEGURIDAD HUMANA Y JUSTICIA SOCIAL / E. ACCESO EQUITATIVO A MEDICAMENTOS DISPOSITIVOS MÉDICOS Y OTRAS TECNOLOGÍAS - EVALUACIÓN DE TECNOLOGÍAS PARA EL ACCESO UNIVERSAL Y EQUITATIVO"/>
  </r>
  <r>
    <x v="6"/>
    <s v="120800"/>
    <x v="63"/>
    <m/>
    <x v="0"/>
    <s v="0008"/>
    <s v="0004"/>
    <s v="0001"/>
    <s v=""/>
    <s v="0000"/>
    <n v="11"/>
    <s v="S"/>
    <s v="CUOTA DE FISCALIZACIÓN Y AUDITAJE"/>
    <n v="3991000000"/>
    <n v="0"/>
    <n v="0"/>
    <n v="3991000000"/>
    <n v="3630638723"/>
    <n v="3630638723"/>
    <n v="3630638723"/>
    <n v="3630638723"/>
    <s v="Nacion"/>
    <s v="Gastos Generales"/>
    <s v="CUOTA DE FISCALIZACIÓN Y AUDITAJE"/>
  </r>
  <r>
    <x v="7"/>
    <s v="240101"/>
    <x v="82"/>
    <s v="2018011000858"/>
    <x v="2"/>
    <s v="2499"/>
    <s v="0600"/>
    <s v="0024"/>
    <s v="51102D"/>
    <s v="0000"/>
    <n v="11"/>
    <s v="C"/>
    <s v="IMPLEMENTACIÓN DEL SISTEMA DE GESTIÓN DOCUMENTAL DEL MINISTERIO DE TRANSPORTE  NACIONAL"/>
    <n v="4000000000"/>
    <n v="0"/>
    <n v="933333"/>
    <n v="3999066667"/>
    <n v="3999041861.2399998"/>
    <n v="3999041861.2399998"/>
    <n v="3999041861.2399998"/>
    <n v="3999041861.2399998"/>
    <s v="Nacion"/>
    <s v="Fortalecimiento de la gestión y dirección del Sector Transporte"/>
    <s v="5. CONVERGENCIA REGIONAL / D. INTEGRACIÓN DE TERRITORIOS BAJO EL PRINCIPIO DE LA CONECTIVIDAD FÍSICA Y LA MULTIMODALIDAD"/>
  </r>
  <r>
    <x v="21"/>
    <s v="330101"/>
    <x v="59"/>
    <m/>
    <x v="0"/>
    <s v="0003"/>
    <s v="0003"/>
    <s v="0004"/>
    <s v="0069"/>
    <s v="0000"/>
    <n v="16"/>
    <s v="C"/>
    <s v="FONDO PARA LA PROMOCIÓN DEL PATRIMONIO, LA CULTURA, LAS ARTES Y LA CREATIVIDAD -FONCULTURA- LEY 2070 DE 2020"/>
    <n v="4000000000"/>
    <n v="0"/>
    <n v="0"/>
    <n v="4000000000"/>
    <n v="4000000000"/>
    <n v="4000000000"/>
    <n v="0"/>
    <n v="0"/>
    <s v="Nacion"/>
    <s v="Transferencias"/>
    <s v="FONDO PARA LA PROMOCIÓN DEL PATRIMONIO, LA CULTURA, LAS ARTES Y LA CREATIVIDAD -FONCULTURA- LEY 2070 DE 2020"/>
  </r>
  <r>
    <x v="4"/>
    <s v="150105"/>
    <x v="33"/>
    <s v="2018011000677"/>
    <x v="2"/>
    <s v="1502"/>
    <s v="0100"/>
    <s v="0035"/>
    <s v="20107B"/>
    <s v="0000"/>
    <n v="11"/>
    <s v="C"/>
    <s v="FORTALECIMIENTO Y RENOVACIÓN DE LA CAPACIDAD DE MOVILIDAD TERRESTRE Y DESPLIEGUE DE LA FUERZA AÉREA COLOMBIANA A NIVEL  NACIONAL"/>
    <n v="4000000000"/>
    <n v="0"/>
    <n v="0"/>
    <n v="4000000000"/>
    <n v="3999960000"/>
    <n v="3999960000"/>
    <n v="999960000"/>
    <n v="999960000"/>
    <s v="Nacion"/>
    <s v="Capacidades de las Fuerzas Militares en seguridad pública y defensa en el territorio nacional"/>
    <s v="2. SEGURIDAD HUMANA Y JUSTICIA SOCIAL / B. CAPACIDADES ESTRATÉGICAS PARA SALVAGUARDAR LOS INTERESES NACIONALES"/>
  </r>
  <r>
    <x v="7"/>
    <s v="240200"/>
    <x v="75"/>
    <s v="2018011000716"/>
    <x v="2"/>
    <s v="2401"/>
    <s v="0600"/>
    <s v="0079"/>
    <s v="51102D"/>
    <s v="0000"/>
    <n v="20"/>
    <s v="P"/>
    <s v="ADMINISTRACIÓN , RECAUDO Y CONTROL DE LA TASA DE PEAJE.  NACIONAL"/>
    <n v="0"/>
    <n v="4000000000"/>
    <n v="0"/>
    <n v="4000000000"/>
    <n v="4000000000"/>
    <n v="2790806768"/>
    <n v="873213690.33000004"/>
    <n v="870380357"/>
    <s v="Propios"/>
    <s v="Infraestructura red vial primaria"/>
    <s v="5. CONVERGENCIA REGIONAL /D. INTEGRACIÓN DE TERRITORIOS BAJO EL PRINCIPIO DE LA CONECTIVIDAD FÍSICA Y LA MULTIMODALIDAD"/>
  </r>
  <r>
    <x v="9"/>
    <s v="290200"/>
    <x v="15"/>
    <s v="2018011000851"/>
    <x v="2"/>
    <s v="2901"/>
    <s v="0800"/>
    <s v="0012"/>
    <s v="20111D"/>
    <s v="0000"/>
    <n v="20"/>
    <s v="P"/>
    <s v="MEJORAMIENTO DE LA CAPACIDAD DE ANÁLISIS EN PRUEBAS DE ADN A NIVEL  NACIONAL"/>
    <n v="4000000000"/>
    <n v="0"/>
    <n v="0"/>
    <n v="4000000000"/>
    <n v="0"/>
    <n v="0"/>
    <n v="0"/>
    <n v="0"/>
    <s v="Propios"/>
    <s v="Efectividad de la investigación penal y técnico científica"/>
    <s v="2. SEGURIDAD HUMANA Y JUSTICIA SOCIAL / D. CAPACIDADES Y LA OFERTA DEL SISTEMA DE JUSTICIA"/>
  </r>
  <r>
    <x v="7"/>
    <s v="241300"/>
    <x v="9"/>
    <s v="2018011001056"/>
    <x v="2"/>
    <s v="2404"/>
    <s v="0600"/>
    <s v="0002"/>
    <s v="40201C"/>
    <s v="0000"/>
    <n v="10"/>
    <s v="C"/>
    <s v="REHABILITACIÓN CONSTRUCCIÓN Y MANTENIMIENTO DE LA RED FÉRREA A NIVEL NACIONAL  NACIONAL"/>
    <n v="4000000000"/>
    <n v="0"/>
    <n v="0"/>
    <n v="4000000000"/>
    <n v="3725111172.25"/>
    <n v="3725111172.25"/>
    <n v="655808008.14999998"/>
    <n v="655808008.14999998"/>
    <s v="Nacion"/>
    <s v="Infraestructura de transporte férreo"/>
    <s v="4. TRANSFORMACIÓN PRODUCTIVA, INTERNACIONALIZACIÓN Y ACCIÓN CLÍMATICA / C. INFRAESTRUCTURA DE PROYECTOS PÚBLICOS Y DE ASOCIACIONES PÚBLICO PRIVADAS ADAPTADAS AL CAMBIO CLIMÁTICO Y CON MENOS EMISIONES"/>
  </r>
  <r>
    <x v="6"/>
    <s v="120101"/>
    <x v="22"/>
    <s v="202300000000074"/>
    <x v="2"/>
    <s v="1202"/>
    <s v="0800"/>
    <s v="0018"/>
    <s v="20110A1"/>
    <s v="0000"/>
    <n v="16"/>
    <s v="C"/>
    <s v="FORTALECIMIENTO DE LAS CAPACIDADES INSTITUCIONALES Y CIUDADANAS PARA EL ACCESO EFECTIVO A LA JUSTICIA FAMILIAR  NACIONAL"/>
    <n v="4000000000"/>
    <n v="0"/>
    <n v="0"/>
    <n v="4000000000"/>
    <n v="3947885430"/>
    <n v="3947885430"/>
    <n v="3275019576"/>
    <n v="3275019576"/>
    <s v="Nacion"/>
    <s v="Promoción al acceso a la justicia"/>
    <s v="2. SEGURIDAD HUMANA Y JUSTICIA SOCIAL / A. PRESTACIÓN EFECTIVA DE JUSTICIA CON ENFOQUE DIFERENCIAL Y MÉTODOS DE RESOLUCIÓN DE CONFLICTOS - ACCESO EFECTIVO A LA JUSTICIA"/>
  </r>
  <r>
    <x v="15"/>
    <s v="250200"/>
    <x v="71"/>
    <s v="202300000000243"/>
    <x v="2"/>
    <s v="2599"/>
    <s v="1000"/>
    <s v="0014"/>
    <s v="53105B"/>
    <s v="0000"/>
    <n v="10"/>
    <s v="C"/>
    <s v="CONSOLIDACIÓN DEL SISTEMA INTEGRADO DE GESTIÓN INSTITUCIONAL DE LA DEFENSORÍA DEL PUEBLO  NACIONAL"/>
    <n v="4000000000"/>
    <n v="0"/>
    <n v="0"/>
    <n v="4000000000"/>
    <n v="3883708943"/>
    <n v="3587601517"/>
    <n v="3489835772"/>
    <n v="3457846030"/>
    <s v="Nacion"/>
    <s v="Fortalecimiento de la gestión y dirección del Sector Organismos de Control"/>
    <s v="5. CONVERGENCIA REGIONAL / B. ENTIDADES PÚBLICAS TERRITORIALES Y NACIONALES FORTALECIDAS"/>
  </r>
  <r>
    <x v="13"/>
    <s v="320101"/>
    <x v="20"/>
    <s v="202300000000153"/>
    <x v="2"/>
    <s v="3299"/>
    <s v="0900"/>
    <s v="0020"/>
    <s v="10101C"/>
    <s v="0000"/>
    <n v="11"/>
    <s v="C"/>
    <s v="FORTALECIMIENTO INSTITUCIONAL PARA EL POSICIONAMIENTO DE COLOMBIA EN LOS ESCENARIOS INTERNACIONALES Y LA GESTIÓN DE RECURSOS DE COOPERACIÓN INTERNACIONAL PARA EL SECTOR AMBIENTAL  NACIONAL"/>
    <n v="4500000000"/>
    <n v="0"/>
    <n v="496542604"/>
    <n v="4003457396"/>
    <n v="4001767137"/>
    <n v="3907834662"/>
    <n v="3261141662.3400002"/>
    <n v="3261141662.3400002"/>
    <s v="Nacion"/>
    <s v="Fortalecimiento de la gestión y dirección del Sector Ambiente y Desarrollo Sostenible"/>
    <s v="1. ORDENAMIENTO DEL TERRITORIO ALREDEDOR DEL AGUA Y JUSTICIA AMBIENTAL / C. MODERNIZACIÓN DE LA INSTITUCIONALIDAD AMBIENTAL Y DE GESTIÓN DEL RIESGO DE DESASTRES"/>
  </r>
  <r>
    <x v="13"/>
    <s v="321000"/>
    <x v="161"/>
    <s v="202400000000011"/>
    <x v="2"/>
    <s v="3205"/>
    <s v="0900"/>
    <s v="0001"/>
    <s v="10102A"/>
    <s v="0000"/>
    <n v="16"/>
    <s v="S"/>
    <s v="ELABORACIÓN DE LOS ESTUDIOS BASICOS DE GESTIÓN DEL RIESGO DE LOS MUNICIPIOS DE ABRIAQUÍ, DABEIBA, FRONTINO, MURINDO, SAN JUAN DE URABÁ, URAMITA, URRAO, TURBO Y VIGÍA DEL FUERTE, DEPARTAMENTO DE   ANTIOQUIA"/>
    <n v="0"/>
    <n v="4004982424"/>
    <n v="0"/>
    <n v="4004982424"/>
    <n v="4004982424"/>
    <n v="4004982424"/>
    <n v="1201494727"/>
    <n v="1201494727"/>
    <s v="Nacion"/>
    <s v="Ordenamiento ambiental territorial"/>
    <s v="1. ORDENAMIENTO DEL TERRITORIO ALREDEDOR DEL AGUA Y JUSTICIA AMBIENTAL / A. CICLO DEL AGUA COMO BASE DEL ORDENAMIENTO TERRITORIAL"/>
  </r>
  <r>
    <x v="19"/>
    <s v="190101"/>
    <x v="65"/>
    <m/>
    <x v="0"/>
    <s v="0003"/>
    <s v="0003"/>
    <s v="0002"/>
    <s v="0006"/>
    <s v="0000"/>
    <n v="10"/>
    <s v="C"/>
    <s v="SUMINISTRO DE MEDICAMENTOS DE LEISHMANIASIS"/>
    <n v="4019685000"/>
    <n v="0"/>
    <n v="0"/>
    <n v="4019685000"/>
    <n v="4019685000"/>
    <n v="4019685000"/>
    <n v="0"/>
    <n v="0"/>
    <s v="Nacion"/>
    <s v="Transferencias"/>
    <s v="SUMINISTRO DE MEDICAMENTOS DE LEISHMANIASIS"/>
  </r>
  <r>
    <x v="12"/>
    <s v="210900"/>
    <x v="187"/>
    <s v="202300000000317"/>
    <x v="2"/>
    <s v="2106"/>
    <s v="1900"/>
    <s v="0013"/>
    <s v="40302B"/>
    <s v="0000"/>
    <n v="20"/>
    <s v="P"/>
    <s v="FORTALECIMIENTO DEL SECTOR EN LA PLANIFICACIÓN DE LA ATENCIÓN DE LA DEMANDA ENERGÉTICA NACIONAL Y LA TRANSICIÓN ENERGÉTICA JUSTA A NIVEL   NACIONAL"/>
    <n v="4037375584"/>
    <n v="0"/>
    <n v="0"/>
    <n v="4037375584"/>
    <n v="4034451727"/>
    <n v="4015425871.5599999"/>
    <n v="4015425871.5599999"/>
    <n v="4015425871.5599999"/>
    <s v="Propios"/>
    <s v="Gestión de la información en el sector minero energético"/>
    <s v="4. TRANSFORMACIÓN PRODUCTIVA, INTERNACIONALIZACIÓN Y ACCIÓN CLÍMATICA / B. EFICIENCIA ENERGÉTICA Y DEL MERCADO COMO FACTOR DE DESARROLLO ECONÓMICO"/>
  </r>
  <r>
    <x v="18"/>
    <s v="030300"/>
    <x v="153"/>
    <m/>
    <x v="0"/>
    <s v="0001"/>
    <s v="0001"/>
    <s v="0002"/>
    <s v=""/>
    <s v="0000"/>
    <n v="10"/>
    <s v="C"/>
    <s v="CONTRIBUCIONES INHERENTES A LA NÓMINA"/>
    <n v="4412800000"/>
    <n v="0"/>
    <n v="365000000"/>
    <n v="4047800000"/>
    <n v="4026221754"/>
    <n v="4026221754"/>
    <n v="4026221754"/>
    <n v="4026221754"/>
    <s v="Nacion"/>
    <s v="Gastos de Personal"/>
    <s v="CONTRIBUCIONES INHERENTES A LA NÓMINA"/>
  </r>
  <r>
    <x v="4"/>
    <s v="152000"/>
    <x v="12"/>
    <m/>
    <x v="0"/>
    <s v="0003"/>
    <s v="0004"/>
    <s v="0002"/>
    <s v="0004"/>
    <s v="0000"/>
    <n v="20"/>
    <s v="P"/>
    <s v="BONOS PENSIONALES (DE PENSIONES)"/>
    <n v="4221000000"/>
    <n v="0"/>
    <n v="166566000"/>
    <n v="4054434000"/>
    <n v="3684896772"/>
    <n v="3684896772"/>
    <n v="3684896772"/>
    <n v="3684896772"/>
    <s v="Propios"/>
    <s v="Transferencias"/>
    <s v="BONOS PENSIONALES (DE PENSIONES)"/>
  </r>
  <r>
    <x v="19"/>
    <s v="191000"/>
    <x v="125"/>
    <m/>
    <x v="0"/>
    <s v="0003"/>
    <s v="0003"/>
    <s v="0001"/>
    <s v="0999"/>
    <s v="0000"/>
    <n v="20"/>
    <s v="P"/>
    <s v="OTRAS TRANSFERENCIAS - DISTRIBUCIÓN PREVIO CONCEPTO DGPPN"/>
    <n v="7300000000"/>
    <n v="0"/>
    <n v="3238593000"/>
    <n v="4061407000"/>
    <n v="0"/>
    <n v="0"/>
    <n v="0"/>
    <n v="0"/>
    <s v="Propios"/>
    <s v="Transferencias"/>
    <s v="OTRAS TRANSFERENCIAS - DISTRIBUCIÓN PREVIO CONCEPTO DGPPN"/>
  </r>
  <r>
    <x v="27"/>
    <s v="350102"/>
    <x v="97"/>
    <m/>
    <x v="0"/>
    <s v="0001"/>
    <s v="0001"/>
    <s v="0002"/>
    <s v=""/>
    <s v="0000"/>
    <n v="16"/>
    <s v="S"/>
    <s v="CONTRIBUCIONES INHERENTES A LA NÓMINA"/>
    <n v="4072511000"/>
    <n v="0"/>
    <n v="0"/>
    <n v="4072511000"/>
    <n v="3846565340.8299999"/>
    <n v="3846565340.8299999"/>
    <n v="3846565340.8299999"/>
    <n v="3846565340.8299999"/>
    <s v="Nacion"/>
    <s v="Gastos de Personal"/>
    <s v="CONTRIBUCIONES INHERENTES A LA NÓMINA"/>
  </r>
  <r>
    <x v="14"/>
    <s v="050101"/>
    <x v="181"/>
    <s v="202300000000136"/>
    <x v="2"/>
    <s v="0505"/>
    <s v="1000"/>
    <s v="0006"/>
    <s v="53105B"/>
    <s v="0000"/>
    <n v="10"/>
    <s v="C"/>
    <s v="FORMULACIÓN FORTALECIMIENTO DE LAS CAPACIDADES INSTITUCIONALES PARA LA PRESTACIÓN OPTIMA DE UN SERVICIO PÚBLICO DE CALIDAD A LAS CIUDADANÍAS  BOGOTÁ"/>
    <n v="4078992933"/>
    <n v="0"/>
    <n v="4164544"/>
    <n v="4074828389"/>
    <n v="4073304495.3899999"/>
    <n v="3678682748.3899999"/>
    <n v="3678682748.3899999"/>
    <n v="3670052304.3899999"/>
    <s v="Nacion"/>
    <s v="Fortalecimiento de la Gestión Pública en las Entidades Nacionales y Territoriales"/>
    <s v="5. CONVERGENCIA REGIONAL / B. ENTIDADES PÚBLICAS TERRITORIALES Y NACIONALES FORTALECIDAS"/>
  </r>
  <r>
    <x v="24"/>
    <s v="370101"/>
    <x v="64"/>
    <s v="202300000000005"/>
    <x v="2"/>
    <s v="3701"/>
    <s v="1000"/>
    <s v="0042"/>
    <s v="20113A"/>
    <s v="0000"/>
    <n v="10"/>
    <s v="C"/>
    <s v="FORTALECIMIENTO DE LA GESTIÓN DE LOS CEMENTERIOS COMO RESTITUCIÓN DE DERECHOS DE VÍCTIMAS DE DESAPARICIÓN  NACIONAL"/>
    <n v="4610958546"/>
    <n v="0"/>
    <n v="535131905"/>
    <n v="4075826641"/>
    <n v="4075826641"/>
    <n v="3714495214"/>
    <n v="1192149022"/>
    <n v="1189972056"/>
    <s v="Nacion"/>
    <s v="Fortalecimiento institucional a los procesos organizativos de concertación; garantía, prevención y respeto de los derechos humanos como fundamentos para la paz"/>
    <s v="2. SEGURIDAD HUMANA Y JUSTICIA SOCIAL / A. FORTALECIMIENTO DE LA BÚSQUEDA DE PERSONAS DADAS POR DESAPARECIDAS"/>
  </r>
  <r>
    <x v="15"/>
    <s v="260101"/>
    <x v="174"/>
    <m/>
    <x v="0"/>
    <s v="0003"/>
    <s v="0010"/>
    <s v="0000"/>
    <s v=""/>
    <s v="0000"/>
    <n v="16"/>
    <s v="C"/>
    <s v="SENTENCIAS Y CONCILIACIONES"/>
    <n v="4115000000"/>
    <n v="0"/>
    <n v="0"/>
    <n v="4115000000"/>
    <n v="4115000000"/>
    <n v="1403984954.0699999"/>
    <n v="1403984954.0699999"/>
    <n v="1403984954.0699999"/>
    <s v="Nacion"/>
    <s v="Transferencias"/>
    <s v="SENTENCIAS Y CONCILIACIONES"/>
  </r>
  <r>
    <x v="13"/>
    <s v="320401"/>
    <x v="188"/>
    <s v="202300000000304"/>
    <x v="2"/>
    <s v="3299"/>
    <s v="0900"/>
    <s v="0007"/>
    <s v="10101C"/>
    <s v="0000"/>
    <n v="20"/>
    <s v="P"/>
    <s v="MEJORAMIENTO DE LA INFRAESTRUCTURA FÍSICA EN LOS PARQUES NACIONALES NATURALES DE COLOMBIA Y SUS ÁREAS PROTEGIDAS   NACIONAL"/>
    <n v="4129920065"/>
    <n v="0"/>
    <n v="0"/>
    <n v="4129920065"/>
    <n v="4058702801"/>
    <n v="3208392208.6999998"/>
    <n v="2073362773.7"/>
    <n v="1813523802.49"/>
    <s v="Propios"/>
    <s v="Fortalecimiento de la gestión y dirección del Sector Ambiente y Desarrollo Sostenible"/>
    <s v="1. ORDENAMIENTO DEL TERRITORIO ALREDEDOR DEL AGUA Y JUSTICIA AMBIENTAL / C. MODERNIZACIÓN DE LA INSTITUCIONALIDAD AMBIENTAL Y DE GESTIÓN DEL RIESGO DE DESASTRES"/>
  </r>
  <r>
    <x v="15"/>
    <s v="250101"/>
    <x v="83"/>
    <m/>
    <x v="0"/>
    <s v="0003"/>
    <s v="0004"/>
    <s v="0002"/>
    <s v="0012"/>
    <s v="0000"/>
    <n v="10"/>
    <s v="C"/>
    <s v="INCAPACIDADES Y LICENCIAS DE MATERNIDAD Y PATERNIDAD (NO DE PENSIONES)"/>
    <n v="2188000000"/>
    <n v="1950000000"/>
    <n v="0"/>
    <n v="4138000000"/>
    <n v="1739702035"/>
    <n v="1739702035"/>
    <n v="1739702035"/>
    <n v="1739702035"/>
    <s v="Nacion"/>
    <s v="Transferencias"/>
    <s v="INCAPACIDADES Y LICENCIAS DE MATERNIDAD Y PATERNIDAD (NO DE PENSIONES)"/>
  </r>
  <r>
    <x v="7"/>
    <s v="240200"/>
    <x v="75"/>
    <s v="2018011000936"/>
    <x v="2"/>
    <s v="2401"/>
    <s v="0600"/>
    <s v="0081"/>
    <s v="51102D"/>
    <s v="0000"/>
    <n v="16"/>
    <s v="C"/>
    <s v="CONSTRUCCIÓN , MEJORAMIENTO Y MANTENIMIENTO DE LA VARIANTE CALARCÁ - CIRCASIA.   QUINDIO"/>
    <n v="0"/>
    <n v="5000000000"/>
    <n v="845000000"/>
    <n v="4155000000"/>
    <n v="761457293"/>
    <n v="744191093"/>
    <n v="551439812.33000004"/>
    <n v="551439812.33000004"/>
    <s v="Nacion"/>
    <s v="Infraestructura red vial primaria"/>
    <s v="5. CONVERGENCIA REGIONAL /D. INTEGRACIÓN DE TERRITORIOS BAJO EL PRINCIPIO DE LA CONECTIVIDAD FÍSICA Y LA MULTIMODALIDAD"/>
  </r>
  <r>
    <x v="15"/>
    <s v="260101"/>
    <x v="174"/>
    <s v="202300000000061"/>
    <x v="2"/>
    <s v="2501"/>
    <s v="1000"/>
    <s v="0012"/>
    <s v="53105B"/>
    <s v="0000"/>
    <n v="10"/>
    <s v="C"/>
    <s v="AMPLIACIÓN DE LA COBERTURA TERRITORIAL Y FORTALECIMIENTO TÉCNICO DEL EJERCICIO DE SEGUIMIENTO Y VIGILANCIA FISCAL A LOS RECURSOS DESTINADOS A LAS POLÍTICAS PÚBLICAS DE VÍCTIMAS Y POSCONFLICTO CON ENFOQUE DIFERENCIAL.  NACIONAL"/>
    <n v="5356000000"/>
    <n v="0"/>
    <n v="1200000000"/>
    <n v="4156000000"/>
    <n v="3931070000"/>
    <n v="3931070000"/>
    <n v="3928550000"/>
    <n v="3928550000"/>
    <s v="Nacion"/>
    <s v="Fortalecimiento del control y la vigilancia de la gestión fiscal y resarcimiento al daño del patrimonio público"/>
    <s v="5. CONVERGENCIA REGIONAL / B. ENTIDADES PÚBLICAS TERRITORIALES Y NACIONALES FORTALECIDAS"/>
  </r>
  <r>
    <x v="16"/>
    <s v="440101"/>
    <x v="24"/>
    <m/>
    <x v="0"/>
    <s v="0003"/>
    <s v="0003"/>
    <s v="0004"/>
    <s v="0072"/>
    <s v="0000"/>
    <n v="10"/>
    <s v="C"/>
    <s v="COMITÉ DE SEGUIMIENTO Y MONITOREO A LA IMPLEMENTACIÓN DE LAS RECOMENDACIONES DE LA CEV – ARTÍCULO 32 DEL DECRETO LEY 588 DE 2017"/>
    <n v="4655000000"/>
    <n v="0"/>
    <n v="498000000"/>
    <n v="4157000000"/>
    <n v="4090791666.1300001"/>
    <n v="4090791666.1300001"/>
    <n v="3774724726.1300001"/>
    <n v="3748872864.7800002"/>
    <s v="Nacion"/>
    <s v="Transferencias"/>
    <s v="COMITÉ DE SEGUIMIENTO Y MONITOREO A LA IMPLEMENTACIÓN DE LAS RECOMENDACIONES DE LA CEV – ARTÍCULO 32 DEL DECRETO LEY 588 DE 2017"/>
  </r>
  <r>
    <x v="13"/>
    <s v="323600"/>
    <x v="151"/>
    <s v="202400000000035"/>
    <x v="2"/>
    <s v="3202"/>
    <s v="0900"/>
    <s v="0008"/>
    <s v="40101B"/>
    <s v="0000"/>
    <n v="16"/>
    <s v="S"/>
    <s v="IMPLEMENTACIÓN DE UN PILOTO DE RECONVERSIÓN PRODUCTIVA SOSTENIBLE EN EL PÁRAMO TOTA-BIJAGUAL-MAMAPACHA Y PÁRAMO RABANAL-RÍO BOGOTÁ DE LA JURISDICCIÓN DE CORPOCHIVOR,   BOYACÁ"/>
    <n v="0"/>
    <n v="4167222999"/>
    <n v="0"/>
    <n v="4167222999"/>
    <n v="4148021230"/>
    <n v="4134470441"/>
    <n v="3239777598.29"/>
    <n v="2235245811.9000001"/>
    <s v="Nacion"/>
    <s v="Conservación de la biodiversidad y sus servicios ecosistémicos"/>
    <s v="4. TRANSFORMACIÓN PRODUCTIVA, INTERNACIONALIZACIÓN Y ACCIÓN CLIMÁTICA / B. RESTAURACIÓN PARTICIPATIVA DE ECOSISTEMAS, ÁREAS PROTEGIDAS Y OTRAS ÁREAS AMBIENTALMENTE ESTRATÉGICAS"/>
  </r>
  <r>
    <x v="28"/>
    <s v="360107"/>
    <x v="89"/>
    <m/>
    <x v="0"/>
    <s v="0003"/>
    <s v="0003"/>
    <s v="0001"/>
    <s v="0999"/>
    <s v="0000"/>
    <n v="16"/>
    <s v="C"/>
    <s v="OTRAS TRANSFERENCIAS - DISTRIBUCIÓN PREVIO CONCEPTO DGPPN"/>
    <n v="10000000000"/>
    <n v="0"/>
    <n v="5831591925"/>
    <n v="4168408075"/>
    <n v="0"/>
    <n v="0"/>
    <n v="0"/>
    <n v="0"/>
    <s v="Nacion"/>
    <s v="Transferencias"/>
    <s v="OTRAS TRANSFERENCIAS - DISTRIBUCIÓN PREVIO CONCEPTO DGPPN"/>
  </r>
  <r>
    <x v="27"/>
    <s v="350300"/>
    <x v="124"/>
    <s v="2018011000155"/>
    <x v="2"/>
    <s v="3503"/>
    <s v="0200"/>
    <s v="0016"/>
    <s v="40401C"/>
    <s v="0000"/>
    <n v="21"/>
    <s v="P"/>
    <s v="FORTALECIMIENTO DE LA FUNCIÓN DE INSPECCIÓN, CONTROL Y VIGILANCIA DE LA SUPERINTENDENCIA DE INDUSTRIA Y COMERCIO EN EL MARCO DEL SUBSISTEMA NACIONAL DE CALIDAD, EL RÉGIMEN DE CONTROL DE PRECIOS Y EL SECTOR VALUATORIO A NIVEL  NACIONAL"/>
    <n v="4168858257"/>
    <n v="0"/>
    <n v="0"/>
    <n v="4168858257"/>
    <n v="4071218511"/>
    <n v="4053560347.9899998"/>
    <n v="4041555114.9899998"/>
    <n v="3955697438"/>
    <s v="Propios"/>
    <s v="Ambiente regulatorio y económico para la competencia y la actividad empresarial"/>
    <s v="4. TRANSFORMACIÓN PRODUCTIVA, INTERNACIONALIZACIÓN Y ACCIÓN CLÍMATICA / C. POLÍTICAS DE COMPETENCIA, CONSUMIDOR E INFRAESTRUCTURA DE LA CALIDAD MODERNAS"/>
  </r>
  <r>
    <x v="17"/>
    <s v="040101"/>
    <x v="78"/>
    <s v="202300000000101"/>
    <x v="2"/>
    <s v="0401"/>
    <s v="1003"/>
    <s v="0032"/>
    <s v="20104D"/>
    <s v="0000"/>
    <n v="10"/>
    <s v="C"/>
    <s v="FORTALECIMIENTO DE LA INTEGRACIÓN DE LA INFORMACIÓN GEOESPACIAL EN EL PROCESO ESTADÍSTICO NACIONAL  NACIONAL"/>
    <n v="4200000000"/>
    <n v="0"/>
    <n v="30771123"/>
    <n v="4169228877"/>
    <n v="4116586422.6700001"/>
    <n v="4116586422.6700001"/>
    <n v="3893016437.6700001"/>
    <n v="3893016437.6700001"/>
    <s v="Nacion"/>
    <s v="Levantamiento y actualización de información estadística de calidad"/>
    <s v="2. SEGURIDAD HUMANA Y JUSTICIA SOCIAL / D. DATOS SECTORIALES PARA AUMENTAR EL APROVECHAMIENTO DE DATOS EN EL PAÍS"/>
  </r>
  <r>
    <x v="13"/>
    <s v="321200"/>
    <x v="166"/>
    <s v="202400000000014"/>
    <x v="2"/>
    <s v="3202"/>
    <s v="0900"/>
    <s v="0018"/>
    <s v="40101B"/>
    <s v="0000"/>
    <n v="16"/>
    <s v="S"/>
    <s v="RECUPERACIÓN  DE AREAS DEGRADADAS POR ACTIVIDADES ANTROPICAS DE ALTO IMPACTO EN EL MUNICIPIO DE   CARMEN DEL DARIEN"/>
    <n v="0"/>
    <n v="4169836170"/>
    <n v="0"/>
    <n v="4169836170"/>
    <n v="4169836170"/>
    <n v="4169836170"/>
    <n v="3648960795.77"/>
    <n v="3648960795.77"/>
    <s v="Nacion"/>
    <s v="Conservación de la biodiversidad y sus servicios ecosistémicos"/>
    <s v="4. TRANSFORMACIÓN PRODUCTIVA,_x000d__x000a_INTERNACIONALIZACIÓN Y ACCIÓN CLIMÁTICA / B._x000d__x000a_RESTAURACIÓN PARTICIPATIVA DE ECOSISTEMAS, ÁREAS PROTEGIDAS Y OTRAS ÁREAS AMBIENTALMENTE ESTRATÉGICAS"/>
  </r>
  <r>
    <x v="21"/>
    <s v="330400"/>
    <x v="132"/>
    <s v="202300000000013"/>
    <x v="2"/>
    <s v="3302"/>
    <s v="1603"/>
    <s v="0012"/>
    <s v="20302B"/>
    <s v="0000"/>
    <n v="20"/>
    <s v="P"/>
    <s v="FORTALECIMIENTO DE LA POLÍTICA DE ARCHIVOS Y GESTIÓN DOCUMENTAL PARA LA TRANSPARENCIA Y EL ACCESO A LA INFORMACIÓN PÚBLICA  NACIONAL"/>
    <n v="4173658461"/>
    <n v="0"/>
    <n v="0"/>
    <n v="4173658461"/>
    <n v="3946789975.98"/>
    <n v="3929241330.98"/>
    <n v="3384345083.98"/>
    <n v="3320601258.98"/>
    <s v="Propios"/>
    <s v="Gestión, protección y salvaguardia del patrimonio cultural colombiano"/>
    <s v="2. SEGURIDAD HUMANA Y JUSTICIA SOCIAL / B. RECONOCIMIENTO, SALVAGUARDIA Y FOMENTO DE LA MEMORIA VIVA, EL PATRIMONIO, LAS CULTURAS Y LOS SABERES"/>
  </r>
  <r>
    <x v="28"/>
    <s v="360107"/>
    <x v="89"/>
    <s v="2021011000059"/>
    <x v="2"/>
    <s v="3699"/>
    <s v="1300"/>
    <s v="0010"/>
    <s v="53105B"/>
    <s v="0000"/>
    <n v="16"/>
    <s v="C"/>
    <s v="IMPLEMENTACION DEL MODELO DE PLANEACION Y GESTION EN EL MARCO DE LA ARQUITECTURA EMPRESARIAL DE LA SUPERINTENDENCIA DEL SUBSIDIO FAMILIAR  NACIONAL"/>
    <n v="4178676003"/>
    <n v="0"/>
    <n v="0"/>
    <n v="4178676003"/>
    <n v="3188077109"/>
    <n v="3131374605.9899998"/>
    <n v="3131374605.9899998"/>
    <n v="3131374605.9899998"/>
    <s v="Nacion"/>
    <s v="Fortalecimiento de la gestión y dirección del Sector Trabajo"/>
    <s v="5. CONVERGENCIA REGIONAL / B. ENTIDADES PÚBLICAS TERRITORIALES Y NACIONALES FORTALECIDAS"/>
  </r>
  <r>
    <x v="4"/>
    <s v="150800"/>
    <x v="100"/>
    <m/>
    <x v="0"/>
    <s v="0001"/>
    <s v="0001"/>
    <s v="0002"/>
    <s v=""/>
    <s v="0000"/>
    <n v="10"/>
    <s v="C"/>
    <s v="CONTRIBUCIONES INHERENTES A LA NÓMINA"/>
    <n v="4361000000"/>
    <n v="0"/>
    <n v="176300000"/>
    <n v="4184700000"/>
    <n v="4169879843"/>
    <n v="4169879843"/>
    <n v="4169879843"/>
    <n v="4169879843"/>
    <s v="Nacion"/>
    <s v="Gastos de Personal"/>
    <s v="CONTRIBUCIONES INHERENTES A LA NÓMINA"/>
  </r>
  <r>
    <x v="19"/>
    <s v="190101"/>
    <x v="65"/>
    <s v="202300000000306"/>
    <x v="2"/>
    <s v="1999"/>
    <s v="0300"/>
    <s v="0016"/>
    <s v="20201C3"/>
    <s v="0000"/>
    <n v="10"/>
    <s v="C"/>
    <s v="FORTALECIMIENTO DEL MODELO INTEGRADO DE PLANEACIÓN Y GESTIÓN DEL MINISTERIO DE SALUD Y PROTECCIÓN SOCIAL  NACIONAL"/>
    <n v="4200000000"/>
    <n v="0"/>
    <n v="8048821"/>
    <n v="4191951179"/>
    <n v="4114609135.46"/>
    <n v="4114609135.46"/>
    <n v="3640408761.4000001"/>
    <n v="3640408761.4000001"/>
    <s v="Nacion"/>
    <s v="Fortalecimiento de la gestión y dirección del Sector Salud y Protección Social"/>
    <s v="2. SEGURIDAD HUMANA Y JUSTICIA SOCIAL / C. MÁS GOBERNANZA Y GOBERNABILIDAD, MEJORES SISTEMAS DE INFORMACIÓN EN SALUD - MODERNIZACIÓN INSTITUCIONAL CON EL FORTALECIMIENTO DE LA RECTORÍA"/>
  </r>
  <r>
    <x v="31"/>
    <s v="460400"/>
    <x v="114"/>
    <m/>
    <x v="0"/>
    <s v="0001"/>
    <s v="0001"/>
    <s v="0001"/>
    <s v=""/>
    <s v="0000"/>
    <n v="10"/>
    <s v="C"/>
    <s v="SALARIO"/>
    <n v="4195123405"/>
    <n v="0"/>
    <n v="0"/>
    <n v="4195123405"/>
    <n v="3965399633"/>
    <n v="3923399633"/>
    <n v="3923399633"/>
    <n v="3923399633"/>
    <s v="Nacion"/>
    <s v="Gastos de Personal"/>
    <s v="SALARIO"/>
  </r>
  <r>
    <x v="20"/>
    <s v="270102"/>
    <x v="53"/>
    <s v="2018011000661"/>
    <x v="2"/>
    <s v="2701"/>
    <s v="0800"/>
    <s v="0029"/>
    <s v="20111D"/>
    <s v="0000"/>
    <n v="16"/>
    <s v="C"/>
    <s v="FORMACIÓN Y CAPACITACIÓN EN COMPETENCIAS JUDICIALES Y ORGANIZACIONALES A LOS FUNCIONARIOS, EMPLEADOS, PERSONAL ADMINISTRATIVO DE LA RAMA JUDICIAL, JUECES DE PAZ Y AUTORIDADES INDÍGENAS A NIVEL   NACIONAL"/>
    <n v="4196292368"/>
    <n v="0"/>
    <n v="0"/>
    <n v="4196292368"/>
    <n v="4196292367"/>
    <n v="4196292367"/>
    <n v="0"/>
    <n v="0"/>
    <s v="Nacion"/>
    <s v="Mejoramiento de las competencias de la administración de justicia."/>
    <s v="2. SEGURIDAD HUMANA Y JUSTICIA SOCIAL / D. CAPACIDADES Y LA OFERTA DEL SISTEMA DE JUSTICIA"/>
  </r>
  <r>
    <x v="26"/>
    <s v="390101"/>
    <x v="79"/>
    <s v="2021011000235"/>
    <x v="2"/>
    <s v="3903"/>
    <s v="1000"/>
    <s v="0007"/>
    <s v="30101C"/>
    <s v="0000"/>
    <n v="11"/>
    <s v="C"/>
    <s v="IMPLEMENTACION DE MISIONES PARA ATENDER LOS RETOS DEL PAIS A TRAVES DE LA INVESTIGACION Y LA INNOVACION A NIVEL  NACIONAL"/>
    <n v="4200000000"/>
    <n v="0"/>
    <n v="0"/>
    <n v="4200000000"/>
    <n v="4200000000"/>
    <n v="4200000000"/>
    <n v="2251000000"/>
    <n v="2251000000"/>
    <s v="Nacion"/>
    <s v="Desarrollo tecnológico e innovación para crecimiento empresarial"/>
    <s v="3. DERECHO HUMANO A LA ALIMENTACIÓN / C. SISTEMAS TERRITORIALES DE INNOVACIÓN, FORTALECIMIENTO DEL SISTEMA NACIONAL DE INNOVACIÓN AGROPECUARIA (SNIA) Y MISIÓN DE INVESTIGACIÓN E INNOVACIÓN"/>
  </r>
  <r>
    <x v="26"/>
    <s v="390101"/>
    <x v="79"/>
    <s v="2021011000235"/>
    <x v="2"/>
    <s v="3903"/>
    <s v="1000"/>
    <s v="0007"/>
    <s v="40301C"/>
    <s v="0000"/>
    <n v="11"/>
    <s v="C"/>
    <s v="IMPLEMENTACION DE MISIONES PARA ATENDER LOS RETOS DEL PAIS A TRAVES DE LA INVESTIGACION Y LA INNOVACION A NIVEL  NACIONAL"/>
    <n v="4200000000"/>
    <n v="0"/>
    <n v="0"/>
    <n v="4200000000"/>
    <n v="4200000000"/>
    <n v="4200000000"/>
    <n v="0"/>
    <n v="0"/>
    <s v="Nacion"/>
    <s v="Desarrollo tecnológico e innovación para crecimiento empresarial"/>
    <s v="4. TRANSFORMACIÓN PRODUCTIVA, INTERNACIONALIZACIÓN Y ACCIÓN CLÍMATICA / C. CIERRE DE BRECHAS ENERGÉTICAS"/>
  </r>
  <r>
    <x v="26"/>
    <s v="390101"/>
    <x v="79"/>
    <s v="2021011000235"/>
    <x v="2"/>
    <s v="3903"/>
    <s v="1000"/>
    <s v="0007"/>
    <s v="52104B"/>
    <s v="0000"/>
    <n v="11"/>
    <s v="C"/>
    <s v="IMPLEMENTACION DE MISIONES PARA ATENDER LOS RETOS DEL PAIS A TRAVES DE LA INVESTIGACION Y LA INNOVACION A NIVEL  NACIONAL"/>
    <n v="4200000000"/>
    <n v="0"/>
    <n v="0"/>
    <n v="4200000000"/>
    <n v="4200000000"/>
    <n v="4200000000"/>
    <n v="1500000000"/>
    <n v="1500000000"/>
    <s v="Nacion"/>
    <s v="Desarrollo tecnológico e innovación para crecimiento empresarial"/>
    <s v="5. CONVERGENCIA REGIONAL / B. INSERCIÓN DE LAS REGIONES EN CADENAS GLOBALES DE VALOR"/>
  </r>
  <r>
    <x v="26"/>
    <s v="390101"/>
    <x v="79"/>
    <s v="2021011000235"/>
    <x v="2"/>
    <s v="3903"/>
    <s v="1000"/>
    <s v="0007"/>
    <s v="10101B"/>
    <s v="0000"/>
    <n v="11"/>
    <s v="C"/>
    <s v="IMPLEMENTACION DE MISIONES PARA ATENDER LOS RETOS DEL PAIS A TRAVES DE LA INVESTIGACION Y LA INNOVACION A NIVEL  NACIONAL"/>
    <n v="4200000000"/>
    <n v="0"/>
    <n v="0"/>
    <n v="4200000000"/>
    <n v="4200000000"/>
    <n v="4200000000"/>
    <n v="4200000000"/>
    <n v="4200000000"/>
    <s v="Nacion"/>
    <s v="Desarrollo tecnológico e innovación para crecimiento empresarial"/>
    <s v="1. ORDENAMIENTO DEL TERRITORIO ALREDEDOR DEL AGUA Y JUSTICIA AMBIENTAL / B. DEMOCRATIZACIÓN DEL CONOCIMIENTO, LA INFORMACIÓN AMBIENTAL Y DE RIESGO DE DESASTRES"/>
  </r>
  <r>
    <x v="26"/>
    <s v="390101"/>
    <x v="79"/>
    <s v="2021011000235"/>
    <x v="2"/>
    <s v="3903"/>
    <s v="1000"/>
    <s v="0007"/>
    <s v="40402A"/>
    <s v="0000"/>
    <n v="11"/>
    <s v="C"/>
    <s v="IMPLEMENTACION DE MISIONES PARA ATENDER LOS RETOS DEL PAIS A TRAVES DE LA INVESTIGACION Y LA INNOVACION A NIVEL  NACIONAL"/>
    <n v="4200000000"/>
    <n v="0"/>
    <n v="0"/>
    <n v="4200000000"/>
    <n v="4200000000"/>
    <n v="4200000000"/>
    <n v="4200000000"/>
    <n v="4200000000"/>
    <s v="Nacion"/>
    <s v="Desarrollo tecnológico e innovación para crecimiento empresarial"/>
    <s v="4. TRANSFORMACIÓN PRODUCTIVA, INTERNACIONALIZACIÓN Y ACCIÓN CLÍMATICA / A. CONCURRENCIA DE RECURSOS ALREDEDOR DE INVERSIONES ESTRATÉGICAS EN CIENCIA, TECNOLOGÍA E INNOVACIÓN (CTI)"/>
  </r>
  <r>
    <x v="0"/>
    <s v="170101"/>
    <x v="13"/>
    <m/>
    <x v="0"/>
    <s v="0001"/>
    <s v="0001"/>
    <s v="0003"/>
    <s v=""/>
    <s v="0000"/>
    <n v="10"/>
    <s v="C"/>
    <s v="REMUNERACIONES NO CONSTITUTIVAS DE FACTOR SALARIAL"/>
    <n v="3886265000"/>
    <n v="318000000"/>
    <n v="0"/>
    <n v="4204265000"/>
    <n v="3729579942"/>
    <n v="3729579942"/>
    <n v="3729579942"/>
    <n v="3729579942"/>
    <s v="Nacion"/>
    <s v="Gastos de Personal"/>
    <s v="REMUNERACIONES NO CONSTITUTIVAS DE FACTOR SALARIAL"/>
  </r>
  <r>
    <x v="31"/>
    <s v="460300"/>
    <x v="156"/>
    <m/>
    <x v="0"/>
    <s v="0001"/>
    <s v="0001"/>
    <s v="0001"/>
    <s v=""/>
    <s v="0000"/>
    <n v="10"/>
    <s v="C"/>
    <s v="SALARIO"/>
    <n v="4119254865"/>
    <n v="114000000"/>
    <n v="8550568"/>
    <n v="4224704297"/>
    <n v="4224704297"/>
    <n v="4181371772"/>
    <n v="4181371772"/>
    <n v="4170099856"/>
    <s v="Nacion"/>
    <s v="Gastos de Personal"/>
    <s v="SALARIO"/>
  </r>
  <r>
    <x v="4"/>
    <s v="150103"/>
    <x v="77"/>
    <s v="2018011000272"/>
    <x v="2"/>
    <s v="1502"/>
    <s v="0100"/>
    <s v="0034"/>
    <s v="20107B"/>
    <s v="0000"/>
    <n v="11"/>
    <s v="C"/>
    <s v="FORTALECIMIENTO DEL EQUIPO DE INGENIEROS MILITARES DEL EJERCITO  NACIONAL"/>
    <n v="4226242054"/>
    <n v="0"/>
    <n v="0"/>
    <n v="4226242054"/>
    <n v="4226241287.8899999"/>
    <n v="4226241287.8899999"/>
    <n v="66579361.200000003"/>
    <n v="66579361.200000003"/>
    <s v="Nacion"/>
    <s v="Capacidades de las Fuerzas Militares en seguridad pública y defensa en el territorio nacional"/>
    <s v="2. SEGURIDAD HUMANA Y JUSTICIA SOCIAL / B. CAPACIDADES ESTRATÉGICAS PARA SALVAGUARDAR LOS INTERESES NACIONALES"/>
  </r>
  <r>
    <x v="13"/>
    <s v="322700"/>
    <x v="127"/>
    <s v="202300000000470"/>
    <x v="2"/>
    <s v="3202"/>
    <s v="0900"/>
    <s v="0009"/>
    <s v="40101B"/>
    <s v="0000"/>
    <n v="16"/>
    <s v="S"/>
    <s v="RESTAURACIÓN DE ZONAS DEFORESTADAS EN EL MUNICIPIO DE MAPIRIPÁN, DEPARTAMENTO DEL  META"/>
    <n v="0"/>
    <n v="4230076048"/>
    <n v="0"/>
    <n v="4230076048"/>
    <n v="4230076048"/>
    <n v="4230076048"/>
    <n v="4230076048"/>
    <n v="4230076048"/>
    <s v="Nacion"/>
    <s v="Conservación de la biodiversidad y sus servicios ecosistémicos"/>
    <s v="4. TRANSFORMACIÓN PRODUCTIVA, INTERNACIONALIZACIÓN Y ACCIÓN CLIMÁTICA / B. RESTAURACIÓN PARTICIPATIVA DE ECOSISTEMAS, ÁREAS PROTEGIDAS Y OTRAS ÁREAS AMBIENTALMENTE ESTRATÉGICAS"/>
  </r>
  <r>
    <x v="27"/>
    <s v="350400"/>
    <x v="105"/>
    <s v="2020011000204"/>
    <x v="2"/>
    <s v="3503"/>
    <s v="0200"/>
    <s v="0002"/>
    <s v="40402C"/>
    <s v="0000"/>
    <n v="21"/>
    <s v="P"/>
    <s v="MEJORAMIENTO DE LA CAPACIDAD DE INSPECCION Y VIGILANCIA A CONTADORES PUBLICOS Y SOCIEDADES PRESTADORAS DE SERVICIOS CONTABLES.  NACIONAL"/>
    <n v="4238534376"/>
    <n v="0"/>
    <n v="0"/>
    <n v="4238534376"/>
    <n v="3779429806.8299999"/>
    <n v="3779429806.8299999"/>
    <n v="3739426366.8099999"/>
    <n v="3638374735.8000002"/>
    <s v="Propios"/>
    <s v="Ambiente regulatorio y económico para la competencia y la actividad empresarial"/>
    <s v="4. TRANSFORMACIÓN PRODUCTIVA, INTERNACIONALIZACIÓN Y ACCIÓN CLÍMATICA / C. MARCO REGULATORIO PARA INVESTIGAR E INNOVAR"/>
  </r>
  <r>
    <x v="9"/>
    <s v="290101"/>
    <x v="54"/>
    <m/>
    <x v="0"/>
    <s v="0007"/>
    <s v="0001"/>
    <s v="0000"/>
    <s v=""/>
    <s v="0000"/>
    <n v="10"/>
    <s v="C"/>
    <s v="CESANTÍAS"/>
    <n v="2750800000"/>
    <n v="1500000000"/>
    <n v="5457317"/>
    <n v="4245342683"/>
    <n v="4175055111"/>
    <n v="4175055111"/>
    <n v="4175055111"/>
    <n v="4175055111"/>
    <s v="Nacion"/>
    <s v="Transferencias"/>
    <s v="CESANTÍAS"/>
  </r>
  <r>
    <x v="5"/>
    <s v="021200"/>
    <x v="129"/>
    <m/>
    <x v="0"/>
    <s v="0001"/>
    <s v="0001"/>
    <s v="0003"/>
    <s v=""/>
    <s v="0000"/>
    <n v="10"/>
    <s v="C"/>
    <s v="REMUNERACIONES NO CONSTITUTIVAS DE FACTOR SALARIAL"/>
    <n v="2909000000"/>
    <n v="1340000000"/>
    <n v="0"/>
    <n v="4249000000"/>
    <n v="3595914142"/>
    <n v="3595914142"/>
    <n v="3564194663"/>
    <n v="3564194663"/>
    <s v="Nacion"/>
    <s v="Gastos de Personal"/>
    <s v="REMUNERACIONES NO CONSTITUTIVAS DE FACTOR SALARIAL"/>
  </r>
  <r>
    <x v="27"/>
    <s v="350300"/>
    <x v="124"/>
    <s v="2018011000150"/>
    <x v="2"/>
    <s v="3503"/>
    <s v="0200"/>
    <s v="0015"/>
    <s v="40401C"/>
    <s v="0000"/>
    <n v="21"/>
    <s v="P"/>
    <s v="MEJORAMIENTO EN LA EJECUCIÓN DE LAS FUNCIONES ASIGNADAS EN MATERIA DE PROTECCIÓN AL CONSUMIDOR A NIVEL  NACIONAL"/>
    <n v="4251473313"/>
    <n v="0"/>
    <n v="0"/>
    <n v="4251473313"/>
    <n v="4144725448"/>
    <n v="4132965675"/>
    <n v="4132965675"/>
    <n v="4097453581"/>
    <s v="Propios"/>
    <s v="Ambiente regulatorio y económico para la competencia y la actividad empresarial"/>
    <s v="4. TRANSFORMACIÓN PRODUCTIVA, INTERNACIONALIZACIÓN Y ACCIÓN CLÍMATICA / C. POLÍTICAS DE COMPETENCIA, CONSUMIDOR E INFRAESTRUCTURA DE LA CALIDAD MODERNAS"/>
  </r>
  <r>
    <x v="13"/>
    <s v="322400"/>
    <x v="121"/>
    <s v="202400000000031"/>
    <x v="2"/>
    <s v="3202"/>
    <s v="0900"/>
    <s v="0020"/>
    <s v="40101B"/>
    <s v="0000"/>
    <n v="16"/>
    <s v="S"/>
    <s v="RESTAURACIÓN ECOLÓGICA EN RONDAS HÍDRICAS DE LA PARTE ALTA DE LA CUENCA HIDROGRÁFICA DEL RIO UNILLA, DEPARTAMENTO DEL GUAVIARE, MUNICIPIO DE   CALAMAR"/>
    <n v="0"/>
    <n v="4252944227"/>
    <n v="0"/>
    <n v="4252944227"/>
    <n v="4252944227"/>
    <n v="4252944227"/>
    <n v="2126472113.21"/>
    <n v="2126472113.21"/>
    <s v="Nacion"/>
    <s v="Conservación de la biodiversidad y sus servicios ecosistémicos"/>
    <s v="4. TRANSFORMACIÓN PRODUCTIVA, INTERNACIONALIZACIÓN Y ACCIÓN CLIMÁTICA / B. RESTAURACIÓN PARTICIPATIVA DE ECOSISTEMAS, ÁREAS PROTEGIDAS Y OTRAS ÁREAS AMBIENTALMENTE ESTRATÉGICAS"/>
  </r>
  <r>
    <x v="2"/>
    <s v="130800"/>
    <x v="109"/>
    <m/>
    <x v="0"/>
    <s v="0002"/>
    <s v="0000"/>
    <s v="0000"/>
    <s v=""/>
    <s v="0000"/>
    <n v="10"/>
    <s v="C"/>
    <s v="ADQUISICIÓN DE BIENES  Y SERVICIOS"/>
    <n v="6461000000"/>
    <n v="0"/>
    <n v="2207029884"/>
    <n v="4253970116"/>
    <n v="4076761788.3699999"/>
    <n v="3998056832.9499998"/>
    <n v="3893089025.23"/>
    <n v="3860144270.71"/>
    <s v="Nacion"/>
    <s v="Gastos Generales"/>
    <s v="ADQUISICIÓN DE BIENES  Y SERVICIOS"/>
  </r>
  <r>
    <x v="2"/>
    <s v="131000"/>
    <x v="192"/>
    <m/>
    <x v="0"/>
    <s v="0001"/>
    <s v="0002"/>
    <s v="0003"/>
    <s v=""/>
    <s v="0000"/>
    <n v="10"/>
    <s v="C"/>
    <s v="REMUNERACIONES NO CONSTITUTIVAS DE FACTOR SALARIAL"/>
    <n v="5000000000"/>
    <n v="0"/>
    <n v="740000000"/>
    <n v="4260000000"/>
    <n v="1623652650"/>
    <n v="1623652650"/>
    <n v="1623652650"/>
    <n v="1623652650"/>
    <s v="Nacion"/>
    <s v="Gastos de Personal"/>
    <s v="REMUNERACIONES NO CONSTITUTIVAS DE FACTOR SALARIAL"/>
  </r>
  <r>
    <x v="19"/>
    <s v="190300"/>
    <x v="128"/>
    <s v="2017011000385"/>
    <x v="2"/>
    <s v="1999"/>
    <s v="0300"/>
    <s v="0004"/>
    <s v="53105B"/>
    <s v="0000"/>
    <n v="10"/>
    <s v="C"/>
    <s v="FORTALECIMIENTO CONSTRUCCIÓN, ADECUACIÓN Y MANTENIMIENTO DE INFRAESTRUCTURA FÍSICA DEL INSTITUTO NACIONAL DE SALUD  NACIONAL"/>
    <n v="4265286984"/>
    <n v="0"/>
    <n v="0"/>
    <n v="4265286984"/>
    <n v="4253420892.3299999"/>
    <n v="4219217209.5999999"/>
    <n v="1074590129.3299999"/>
    <n v="1074590129.3299999"/>
    <s v="Nacion"/>
    <s v="Fortalecimiento de la gestión y dirección del Sector Salud y Protección Social"/>
    <s v="5. CONVERGENCIA REGIONAL / B. ENTIDADES PÚBLICAS TERRITORIALES Y NACIONALES FORTALECIDAS"/>
  </r>
  <r>
    <x v="10"/>
    <s v="225714"/>
    <x v="209"/>
    <s v="2018011000050"/>
    <x v="2"/>
    <s v="2202"/>
    <s v="0700"/>
    <s v="0001"/>
    <s v="20203K"/>
    <s v="0000"/>
    <n v="10"/>
    <s v="C"/>
    <s v="APORTES PARA LA FINANCIACIÓN DE LA UNIVERSIDAD SURCOLOMBIANA -   NACIONAL"/>
    <n v="4285296412"/>
    <n v="0"/>
    <n v="0"/>
    <n v="4285296412"/>
    <n v="4285296412"/>
    <n v="4285296412"/>
    <n v="4285296412"/>
    <n v="4285296412"/>
    <s v="Nacion"/>
    <s v="Calidad y fomento de la educación superior"/>
    <s v="2. SEGURIDAD HUMANA Y JUSTICIA SOCIAL / K. EDUCACIÓN SUPERIOR COMO UN DERECHO"/>
  </r>
  <r>
    <x v="13"/>
    <s v="320101"/>
    <x v="20"/>
    <s v="202300000000153"/>
    <x v="2"/>
    <s v="3299"/>
    <s v="0900"/>
    <s v="0020"/>
    <s v="10101C"/>
    <s v="0000"/>
    <n v="15"/>
    <s v="C"/>
    <s v="FORTALECIMIENTO INSTITUCIONAL PARA EL POSICIONAMIENTO DE COLOMBIA EN LOS ESCENARIOS INTERNACIONALES Y LA GESTIÓN DE RECURSOS DE COOPERACIÓN INTERNACIONAL PARA EL SECTOR AMBIENTAL  NACIONAL"/>
    <n v="0"/>
    <n v="4300000000"/>
    <n v="0"/>
    <n v="4300000000"/>
    <n v="4300000000"/>
    <n v="4300000000"/>
    <n v="4299389725.5100002"/>
    <n v="4299389725.5100002"/>
    <s v="Nacion"/>
    <s v="Fortalecimiento de la gestión y dirección del Sector Ambiente y Desarrollo Sostenible"/>
    <s v="1. ORDENAMIENTO DEL TERRITORIO ALREDEDOR DEL AGUA Y JUSTICIA AMBIENTAL / C. MODERNIZACIÓN DE LA INSTITUCIONALIDAD AMBIENTAL Y DE GESTIÓN DEL RIESGO DE DESASTRES"/>
  </r>
  <r>
    <x v="10"/>
    <s v="223800"/>
    <x v="16"/>
    <m/>
    <x v="0"/>
    <s v="0002"/>
    <s v="0000"/>
    <s v="0000"/>
    <s v=""/>
    <s v="0000"/>
    <n v="10"/>
    <s v="C"/>
    <s v="ADQUISICIÓN DE BIENES  Y SERVICIOS"/>
    <n v="888597144"/>
    <n v="3427007481"/>
    <n v="1333842"/>
    <n v="4314270783"/>
    <n v="4237477086.5500002"/>
    <n v="4237477086.5500002"/>
    <n v="3323725762"/>
    <n v="3323725762"/>
    <s v="Nacion"/>
    <s v="Gastos Generales"/>
    <s v="ADQUISICIÓN DE BIENES  Y SERVICIOS"/>
  </r>
  <r>
    <x v="19"/>
    <s v="191402"/>
    <x v="120"/>
    <m/>
    <x v="0"/>
    <s v="0003"/>
    <s v="0004"/>
    <s v="0002"/>
    <s v="0004"/>
    <s v="0000"/>
    <n v="10"/>
    <s v="C"/>
    <s v="BONOS PENSIONALES (DE PENSIONES)"/>
    <n v="4321249000"/>
    <n v="0"/>
    <n v="0"/>
    <n v="4321249000"/>
    <n v="4320101000"/>
    <n v="4320101000"/>
    <n v="4320101000"/>
    <n v="4320101000"/>
    <s v="Nacion"/>
    <s v="Transferencias"/>
    <s v="BONOS PENSIONALES (DE PENSIONES)"/>
  </r>
  <r>
    <x v="28"/>
    <s v="360101"/>
    <x v="91"/>
    <m/>
    <x v="0"/>
    <s v="0003"/>
    <s v="0004"/>
    <s v="0002"/>
    <s v="0040"/>
    <s v="0000"/>
    <n v="16"/>
    <s v="C"/>
    <s v="FONDO DE PENSIONES PÚBLICAS DEL NIVEL NACIONAL - CARBOCOL (DE PENSIONES)"/>
    <n v="4328476000"/>
    <n v="0"/>
    <n v="0"/>
    <n v="4328476000"/>
    <n v="4328476000"/>
    <n v="4328476000"/>
    <n v="443454478.07999998"/>
    <n v="443430866.74000001"/>
    <s v="Nacion"/>
    <s v="Transferencias"/>
    <s v="FONDO DE PENSIONES PÚBLICAS DEL NIVEL NACIONAL - CARBOCOL (DE PENSIONES)"/>
  </r>
  <r>
    <x v="7"/>
    <s v="240200"/>
    <x v="75"/>
    <s v="2018011000986"/>
    <x v="2"/>
    <s v="2499"/>
    <s v="0600"/>
    <s v="0020"/>
    <s v="51102D"/>
    <s v="0000"/>
    <n v="20"/>
    <s v="P"/>
    <s v="MEJORAMIENTO , MANTENIMIENTO, ADECUACIÓN Y ADQUISICIÓN DE EDIFICIOS SEDES DEL INVIAS.  NACIONAL"/>
    <n v="4329624257"/>
    <n v="0"/>
    <n v="0"/>
    <n v="4329624257"/>
    <n v="4289445788.4200001"/>
    <n v="3644289779.9400001"/>
    <n v="1416022689.8900001"/>
    <n v="1028144487.27"/>
    <s v="Propios"/>
    <s v="Fortalecimiento de la gestión y dirección del Sector Transporte"/>
    <s v="5. CONVERGENCIA REGIONAL / D. INTEGRACIÓN DE TERRITORIOS BAJO EL PRINCIPIO DE LA CONECTIVIDAD FÍSICA Y LA MULTIMODALIDAD"/>
  </r>
  <r>
    <x v="2"/>
    <s v="131300"/>
    <x v="172"/>
    <s v="2018011000094"/>
    <x v="2"/>
    <s v="1399"/>
    <s v="1000"/>
    <s v="0006"/>
    <s v="803001"/>
    <s v="0000"/>
    <n v="20"/>
    <s v="P"/>
    <s v="MEJORAMIENTO DEL EDIFICIO SEDE DE LA SUPERINTENDENCIA FINANCIERA DE COLOMBIA  BOGOTÁ"/>
    <n v="2530000000"/>
    <n v="1800000000"/>
    <n v="0"/>
    <n v="4330000000"/>
    <n v="3636933149.1500001"/>
    <n v="3636933149.1500001"/>
    <n v="3273370103.3400002"/>
    <n v="1976460607.1099999"/>
    <s v="Propios"/>
    <s v="Fortalecimiento de la gestión y dirección del Sector Hacienda"/>
    <s v="8. ESTABILIDAD MACROECONÓMICA / 1. ADMINISTRACIÓN EFICIENTE DE LOS RECURSOS PÚBLICOS"/>
  </r>
  <r>
    <x v="28"/>
    <s v="360101"/>
    <x v="91"/>
    <m/>
    <x v="0"/>
    <s v="0003"/>
    <s v="0004"/>
    <s v="0002"/>
    <s v="0061"/>
    <s v="0000"/>
    <n v="16"/>
    <s v="C"/>
    <s v="FONDO DE PENSIONES PÚBLICAS DEL NIVEL NACIONAL - EMPRESA DE TELECOMUNICACIONES DE NARIÑO - TELENARIÑO (DE PENSIONES)"/>
    <n v="4344159000"/>
    <n v="0"/>
    <n v="0"/>
    <n v="4344159000"/>
    <n v="4344159000"/>
    <n v="4344159000"/>
    <n v="2391196034.3000002"/>
    <n v="2391149467.46"/>
    <s v="Nacion"/>
    <s v="Transferencias"/>
    <s v="FONDO DE PENSIONES PÚBLICAS DEL NIVEL NACIONAL - EMPRESA DE TELECOMUNICACIONES DE NARIÑO - TELENARIÑO (DE PENSIONES)"/>
  </r>
  <r>
    <x v="18"/>
    <s v="030101"/>
    <x v="30"/>
    <m/>
    <x v="0"/>
    <s v="0008"/>
    <s v="0004"/>
    <s v="0001"/>
    <s v=""/>
    <s v="0000"/>
    <n v="11"/>
    <s v="S"/>
    <s v="CUOTA DE FISCALIZACIÓN Y AUDITAJE"/>
    <n v="4359000000"/>
    <n v="0"/>
    <n v="0"/>
    <n v="4359000000"/>
    <n v="2199083954"/>
    <n v="2199083954"/>
    <n v="2199083954"/>
    <n v="2199083954"/>
    <s v="Nacion"/>
    <s v="Gastos Generales"/>
    <s v="CUOTA DE FISCALIZACIÓN Y AUDITAJE"/>
  </r>
  <r>
    <x v="9"/>
    <s v="290200"/>
    <x v="15"/>
    <s v="2018011000838"/>
    <x v="2"/>
    <s v="2901"/>
    <s v="0800"/>
    <s v="0013"/>
    <s v="20113A"/>
    <s v="0000"/>
    <n v="10"/>
    <s v="C"/>
    <s v="FORTALECIMIENTO DE PROCEDIMIENTOS EN LA INVESTIGACIÓN MÉDICO LEGAL DE VIOLACIÓN DE LOS DERECHOS HUMANOS Y EL DERECHO INTERNACIONAL HUMANITARIO A NIVEL  NACIONAL"/>
    <n v="4360000000"/>
    <n v="0"/>
    <n v="0"/>
    <n v="4360000000"/>
    <n v="4358089000"/>
    <n v="4358089000"/>
    <n v="2402477264.25"/>
    <n v="2402477264.25"/>
    <s v="Nacion"/>
    <s v="Efectividad de la investigación penal y técnico científica"/>
    <s v="2. SEGURIDAD HUMANA Y JUSTICIA SOCIAL / A. FORTALECIMIENTO DE LA BÚSQUEDA DE PERSONAS DADAS POR DESAPARECIDAS"/>
  </r>
  <r>
    <x v="19"/>
    <s v="191000"/>
    <x v="125"/>
    <s v="202300000000355"/>
    <x v="2"/>
    <s v="1903"/>
    <s v="0300"/>
    <s v="0009"/>
    <s v="20201C"/>
    <s v="0000"/>
    <n v="20"/>
    <s v="P"/>
    <s v="FORTALECIMIENTO DE LA PROTECCIÓN DEL USUARIO DEL SISTEMA DE SALUD, A TRAVÉS DE MECANISMOS DE INSPECCIÓN Y VIGILANCIA Y LA PROMOCIÓN DE LA PARTICIPACIÓN DE LOS CIUDADANOS  NACIONAL"/>
    <n v="4367030919"/>
    <n v="0"/>
    <n v="0"/>
    <n v="4367030919"/>
    <n v="4366786364.1999998"/>
    <n v="4183818228.8200002"/>
    <n v="2180645587.8200002"/>
    <n v="2180645587.8200002"/>
    <s v="Propios"/>
    <s v="Inspección, vigilancia y control"/>
    <s v="2. SEGURIDAD HUMANA Y JUSTICIA SOCIAL / C. MÁS GOBERNANZA Y GOBERNABILIDAD, MEJORES SISTEMAS DE INFORMACIÓN EN SALUD"/>
  </r>
  <r>
    <x v="4"/>
    <s v="160101"/>
    <x v="35"/>
    <m/>
    <x v="0"/>
    <s v="0003"/>
    <s v="0004"/>
    <s v="0002"/>
    <s v="0002"/>
    <s v="0000"/>
    <n v="10"/>
    <s v="C"/>
    <s v="CUOTAS PARTES PENSIONALES (DE PENSIONES)"/>
    <n v="4370000000"/>
    <n v="0"/>
    <n v="0"/>
    <n v="4370000000"/>
    <n v="4369225165.75"/>
    <n v="4369225165.75"/>
    <n v="4369225165.75"/>
    <n v="4369225165.75"/>
    <s v="Nacion"/>
    <s v="Transferencias"/>
    <s v="CUOTAS PARTES PENSIONALES (DE PENSIONES)"/>
  </r>
  <r>
    <x v="24"/>
    <s v="370102"/>
    <x v="70"/>
    <m/>
    <x v="0"/>
    <s v="0003"/>
    <s v="0003"/>
    <s v="0001"/>
    <s v="0034"/>
    <s v="0000"/>
    <n v="11"/>
    <s v="C"/>
    <s v="FORTALECIMIENTO A LA CONSULTA PREVIA. CONVENIO 169 OIT, LEY 21 DE 1991, LEY 70 DE 1993"/>
    <n v="17094000000"/>
    <n v="0"/>
    <n v="12719162721"/>
    <n v="4374837279"/>
    <n v="4374837279"/>
    <n v="4357224271"/>
    <n v="3659983387"/>
    <n v="3659983387"/>
    <s v="Nacion"/>
    <s v="Transferencias"/>
    <s v="FORTALECIMIENTO A LA CONSULTA PREVIA. CONVENIO 169 OIT, LEY 21 DE 1991, LEY 70 DE 1993"/>
  </r>
  <r>
    <x v="4"/>
    <s v="160102"/>
    <x v="84"/>
    <m/>
    <x v="0"/>
    <s v="0001"/>
    <s v="0001"/>
    <s v="0003"/>
    <s v=""/>
    <s v="0000"/>
    <n v="16"/>
    <s v="S"/>
    <s v="REMUNERACIONES NO CONSTITUTIVAS DE FACTOR SALARIAL"/>
    <n v="4235000000"/>
    <n v="140000000"/>
    <n v="0"/>
    <n v="4375000000"/>
    <n v="4365520234.6400003"/>
    <n v="4365520234.6400003"/>
    <n v="4365520234.6400003"/>
    <n v="4307911574.6400003"/>
    <s v="Nacion"/>
    <s v="Gastos de Personal"/>
    <s v="REMUNERACIONES NO CONSTITUTIVAS DE FACTOR SALARIAL"/>
  </r>
  <r>
    <x v="22"/>
    <s v="400101"/>
    <x v="96"/>
    <s v="2017011000196"/>
    <x v="2"/>
    <s v="4099"/>
    <s v="1400"/>
    <s v="0009"/>
    <s v="53105B"/>
    <s v="0000"/>
    <n v="10"/>
    <s v="C"/>
    <s v="FORTALECIMIENTO DE LA GESTIÓN JURÍDICA DEL MINISTERIO DE VIVIENDA, CIUDAD Y TERRITORIO A NIVEL  NACIONAL"/>
    <n v="4610000000"/>
    <n v="0"/>
    <n v="229843816"/>
    <n v="4380156184"/>
    <n v="4347731454"/>
    <n v="4347731454"/>
    <n v="3934246634.7800002"/>
    <n v="3934246634.7800002"/>
    <s v="Nacion"/>
    <s v="Fortalecimiento de la gestión y dirección del Sector Vivienda, Ciudad y Territorio"/>
    <s v="5. CONVERGENCIA REGIONAL / B. ENTIDADES PÚBLICAS TERRITORIALES Y NACIONALES FORTALECIDAS"/>
  </r>
  <r>
    <x v="9"/>
    <s v="290200"/>
    <x v="15"/>
    <s v="2018011000811"/>
    <x v="2"/>
    <s v="2999"/>
    <s v="0800"/>
    <s v="0022"/>
    <s v="20110C"/>
    <s v="0000"/>
    <n v="10"/>
    <s v="C"/>
    <s v="MEJORAMIENTO Y MANTENIMIENTO DE EDIFICIOS SEDES DEL INSTITUTO NACIONAL DE MEDICINA LEGAL Y CIENCIAS FORENSES  NACIONAL"/>
    <n v="4700774679"/>
    <n v="0"/>
    <n v="314148869"/>
    <n v="4386625810"/>
    <n v="4263584916.52"/>
    <n v="4263584916.52"/>
    <n v="191543091.62"/>
    <n v="191543091.62"/>
    <s v="Nacion"/>
    <s v="Fortalecimiento de la gestión y dirección del Sector Fiscalía"/>
    <s v="2. SEGURIDAD HUMANA Y JUSTICIA SOCIAL / C. RENOVACIÓN DE LA ARQUITECTURA INSTITUCIONAL DEL SISTEMA DE JUSTICIA"/>
  </r>
  <r>
    <x v="14"/>
    <s v="050300"/>
    <x v="21"/>
    <s v="2021011000037"/>
    <x v="2"/>
    <s v="0503"/>
    <s v="1000"/>
    <s v="0018"/>
    <s v="20109G"/>
    <s v="0000"/>
    <n v="20"/>
    <s v="P"/>
    <s v="FORTALECIMIENTO DEL RECONOCIMIENTO  INTERNACIONAL DE LA ESAP COMO REFERENTE EN LA FORMACION Y ASESORIA DEL SABER ADMINISTRATIVO PUBLICO  NACIONAL"/>
    <n v="4387000000"/>
    <n v="0"/>
    <n v="0"/>
    <n v="4387000000"/>
    <n v="4219960153.02"/>
    <n v="4219960153.02"/>
    <n v="4127107100.71"/>
    <n v="4118908094.0100002"/>
    <s v="Propios"/>
    <s v="Mejoramiento de la calidad educativa en gestión pública "/>
    <s v="2. SEGURIDAD HUMANA Y JUSTICIA SOCIAL / G. MODERNIZACIÓN PARA INCREMENTAR EL VALOR PÚBLICO, LA INTEGRIDAD Y LA TRANSPARENCIA EN LA SEGURIDAD"/>
  </r>
  <r>
    <x v="6"/>
    <s v="120400"/>
    <x v="7"/>
    <m/>
    <x v="0"/>
    <s v="0001"/>
    <s v="0002"/>
    <s v="0001"/>
    <s v=""/>
    <s v="0000"/>
    <n v="20"/>
    <s v="P"/>
    <s v="SALARIO"/>
    <n v="3906400000"/>
    <n v="486307092"/>
    <n v="0"/>
    <n v="4392707092"/>
    <n v="4116611220"/>
    <n v="4116611220"/>
    <n v="4116611220"/>
    <n v="4116611220"/>
    <s v="Propios"/>
    <s v="Gastos de Personal"/>
    <s v="SALARIO"/>
  </r>
  <r>
    <x v="4"/>
    <s v="150104"/>
    <x v="29"/>
    <s v="2018011001086"/>
    <x v="2"/>
    <s v="1502"/>
    <s v="0100"/>
    <s v="0037"/>
    <s v="20107B"/>
    <s v="0000"/>
    <n v="11"/>
    <s v="C"/>
    <s v="FORTALECIMIENTO DE LA  INFRAESTRUCTURA FISICA DE LOS COLEGIOS NAVALES A NIVEL  NACIONAL"/>
    <n v="4400000000"/>
    <n v="0"/>
    <n v="0"/>
    <n v="4400000000"/>
    <n v="4399996147.1300001"/>
    <n v="4399996147.1300001"/>
    <n v="2517899497.1799998"/>
    <n v="2517899497.1799998"/>
    <s v="Nacion"/>
    <s v="Capacidades de las Fuerzas Militares en seguridad pública y defensa en el territorio nacional"/>
    <s v="2. SEGURIDAD HUMANA Y JUSTICIA SOCIAL / B. CAPACIDADES ESTRATÉGICAS PARA SALVAGUARDAR LOS INTERESES NACIONALES"/>
  </r>
  <r>
    <x v="13"/>
    <s v="320101"/>
    <x v="20"/>
    <m/>
    <x v="0"/>
    <s v="0001"/>
    <s v="0001"/>
    <s v="0003"/>
    <s v=""/>
    <s v="0000"/>
    <n v="10"/>
    <s v="C"/>
    <s v="REMUNERACIONES NO CONSTITUTIVAS DE FACTOR SALARIAL"/>
    <n v="3932075000"/>
    <n v="470000000"/>
    <n v="0"/>
    <n v="4402075000"/>
    <n v="4402075000"/>
    <n v="4259621010"/>
    <n v="4258866849"/>
    <n v="3841555436"/>
    <s v="Nacion"/>
    <s v="Gastos de Personal"/>
    <s v="REMUNERACIONES NO CONSTITUTIVAS DE FACTOR SALARIAL"/>
  </r>
  <r>
    <x v="24"/>
    <s v="370800"/>
    <x v="73"/>
    <s v="202400000000022"/>
    <x v="2"/>
    <s v="3799"/>
    <s v="1000"/>
    <s v="0004"/>
    <s v="53105B"/>
    <s v="0000"/>
    <n v="11"/>
    <s v="C"/>
    <s v="FORTALECIMIENTO DEL   PROCESO DE  GESTION DOCUMENTAL DE LA  UNP  A   NIVEL     NACIONAL"/>
    <n v="0"/>
    <n v="4403313940"/>
    <n v="0"/>
    <n v="4403313940"/>
    <n v="2715000000"/>
    <n v="2715000000"/>
    <n v="0"/>
    <n v="0"/>
    <s v="Nacion"/>
    <s v="Fortalecimiento de la gestión y dirección del Sector Interior"/>
    <s v="5. CONVERGENCIA REGIONAL / B. ENTIDADES PÚBLICAS TERRITORIALES Y NACIONALES FORTALECIDAS"/>
  </r>
  <r>
    <x v="0"/>
    <s v="171800"/>
    <x v="49"/>
    <m/>
    <x v="0"/>
    <s v="0001"/>
    <s v="0001"/>
    <s v="0002"/>
    <s v=""/>
    <s v="0000"/>
    <n v="10"/>
    <s v="C"/>
    <s v="CONTRIBUCIONES INHERENTES A LA NÓMINA"/>
    <n v="4409693000"/>
    <n v="0"/>
    <n v="0"/>
    <n v="4409693000"/>
    <n v="4409693000"/>
    <n v="4129230496"/>
    <n v="4129230496"/>
    <n v="4129230496"/>
    <s v="Nacion"/>
    <s v="Gastos de Personal"/>
    <s v="CONTRIBUCIONES INHERENTES A LA NÓMINA"/>
  </r>
  <r>
    <x v="7"/>
    <s v="241200"/>
    <x v="138"/>
    <s v="202400000000215"/>
    <x v="2"/>
    <s v="2403"/>
    <s v="0600"/>
    <s v="0058"/>
    <s v="51202A"/>
    <s v="0000"/>
    <n v="21"/>
    <s v="P"/>
    <s v="CONSTRUCCIÓN LADO AIRE AEROPUERTO DEL CAFÉ - ETAPA I  PALESTINA"/>
    <n v="0"/>
    <n v="4431948599"/>
    <n v="0"/>
    <n v="4431948599"/>
    <n v="4431948599"/>
    <n v="4431948599"/>
    <n v="0"/>
    <n v="0"/>
    <s v="Propios"/>
    <s v="Infraestructura y servicios de transporte aéreo"/>
    <s v="5. CONVERGENCIA REGIONAL / A. INTERVENCIÓN DE VÍAS REGIONALES (SECUNDARIAS Y TERCIARIAS), TERMINALES FLUVIALES Y AERÓDROMOS"/>
  </r>
  <r>
    <x v="12"/>
    <s v="211100"/>
    <x v="190"/>
    <m/>
    <x v="0"/>
    <s v="0001"/>
    <s v="0001"/>
    <s v="0003"/>
    <s v=""/>
    <s v="0000"/>
    <n v="20"/>
    <s v="P"/>
    <s v="REMUNERACIONES NO CONSTITUTIVAS DE FACTOR SALARIAL"/>
    <n v="4438700000"/>
    <n v="0"/>
    <n v="0"/>
    <n v="4438700000"/>
    <n v="2784165592"/>
    <n v="2784165592"/>
    <n v="2784165592"/>
    <n v="2784165592"/>
    <s v="Propios"/>
    <s v="Gastos de Personal"/>
    <s v="REMUNERACIONES NO CONSTITUTIVAS DE FACTOR SALARIAL"/>
  </r>
  <r>
    <x v="0"/>
    <s v="171500"/>
    <x v="14"/>
    <s v="202300000000232"/>
    <x v="2"/>
    <s v="1707"/>
    <s v="1100"/>
    <s v="0007"/>
    <s v="30101B"/>
    <s v="0000"/>
    <n v="20"/>
    <s v="P"/>
    <s v="APROVECHAMIENTO PRODUCTIVO Y SOSTENIBLE DE LA PESCA Y LA ACUICULTURA A NIVEL  NACIONAL"/>
    <n v="4453705508"/>
    <n v="0"/>
    <n v="0"/>
    <n v="4453705508"/>
    <n v="4453705508"/>
    <n v="4438636847"/>
    <n v="1759418992"/>
    <n v="1759418992"/>
    <s v="Propios"/>
    <s v="Sanidad agropecuaria e inocuidad agroalimentaria"/>
    <s v="3. DERECHO HUMANO A LA ALIMENTACIÓN / B. PROVEER ACCESO A FACTORES PRODUCTIVOS EN FORMA OPORTUNA Y SIMULTÁNEA"/>
  </r>
  <r>
    <x v="21"/>
    <s v="330101"/>
    <x v="59"/>
    <s v="202300000000192"/>
    <x v="2"/>
    <s v="3399"/>
    <s v="1603"/>
    <s v="0014"/>
    <s v="20302D"/>
    <s v="0000"/>
    <n v="10"/>
    <s v="C"/>
    <s v="MANTENIMIENTO DE LOS BIENES INMUEBLES PROPIEDAD DEL MINISTERIO DE CULTURA Y DE AQUELLOS SOBRE LOS CUALES TIENE SU ADMINISTRACIÓN A NIVEL  NACIONAL"/>
    <n v="4459788710"/>
    <n v="0"/>
    <n v="0"/>
    <n v="4459788710"/>
    <n v="4324085439.29"/>
    <n v="4324085439.29"/>
    <n v="758361078.66999996"/>
    <n v="758361078.66999996"/>
    <s v="Nacion"/>
    <s v="Fortalecimiento de la gestión y dirección del Sector Cultura "/>
    <s v="2. SEGURIDAD HUMANA Y JUSTICIA SOCIAL / D. GOBERNANZA CULTURAL"/>
  </r>
  <r>
    <x v="19"/>
    <s v="190101"/>
    <x v="65"/>
    <s v="202300000000450"/>
    <x v="2"/>
    <s v="1906"/>
    <s v="0300"/>
    <s v="0007"/>
    <s v="20201A4"/>
    <s v="0000"/>
    <n v="10"/>
    <s v="C"/>
    <s v="FORTALECIMIENTO DE LA RED DE PRESTADORES DE SERVICIOS DE SALUD CON ENFOQUE EN ATENCIÓN PRIMARIA EN SALUD   NACIONAL"/>
    <n v="4488000000"/>
    <n v="0"/>
    <n v="22096178"/>
    <n v="4465903822"/>
    <n v="4411366102"/>
    <n v="4411366102"/>
    <n v="4256034435"/>
    <n v="4256034435"/>
    <s v="Nacion"/>
    <e v="#N/A"/>
    <s v="2. SEGURIDAD HUMANA Y JUSTICIA SOCIAL / A. COLOMBIA COMO TERRITORIO SALUDABLE CON APS A PARTIR DE UN MODELO PREVENTIVO Y PREDICTIVO - REDES INTEGRALES E INTEGRADAS TERRITORIALES PARA LA SALUD Y LA VIDA"/>
  </r>
  <r>
    <x v="27"/>
    <s v="350200"/>
    <x v="88"/>
    <s v="202300000000149"/>
    <x v="2"/>
    <s v="3502"/>
    <s v="0200"/>
    <s v="0003"/>
    <s v="40402C"/>
    <s v="0000"/>
    <n v="20"/>
    <s v="P"/>
    <s v="FORTALECIMIENTO DE LA FUNCIÓN JURISDICCIONAL Y ADMINISTRATIVA DE LA SUPERINTENDENCIA DE SOCIEDADES A NIVEL  NACIONAL"/>
    <n v="4467344345"/>
    <n v="0"/>
    <n v="0"/>
    <n v="4467344345"/>
    <n v="4466722737.0100002"/>
    <n v="4359418201.6800003"/>
    <n v="4330773733.6800003"/>
    <n v="4302011075.6800003"/>
    <s v="Propios"/>
    <s v="Productividad y competitividad de las empresas colombianas"/>
    <s v="4. TRANSFORMACIÓN PRODUCTIVA, INTERNACIONALIZACIÓN Y ACCIÓN CLÍMATICA / C. MARCO REGULATORIO PARA INVESTIGAR E INNOVAR"/>
  </r>
  <r>
    <x v="4"/>
    <s v="150300"/>
    <x v="26"/>
    <m/>
    <x v="0"/>
    <s v="0003"/>
    <s v="0010"/>
    <s v="0000"/>
    <s v=""/>
    <s v="0000"/>
    <n v="21"/>
    <s v="P"/>
    <s v="SENTENCIAS Y CONCILIACIONES"/>
    <n v="4476000000"/>
    <n v="0"/>
    <n v="0"/>
    <n v="4476000000"/>
    <n v="4476000000"/>
    <n v="4476000000"/>
    <n v="4476000000"/>
    <n v="4476000000"/>
    <s v="Propios"/>
    <s v="Transferencias"/>
    <s v="SENTENCIAS Y CONCILIACIONES"/>
  </r>
  <r>
    <x v="12"/>
    <s v="210300"/>
    <x v="99"/>
    <s v="2022011000058"/>
    <x v="2"/>
    <s v="2106"/>
    <s v="1900"/>
    <s v="0016"/>
    <s v="53105B"/>
    <s v="0000"/>
    <n v="20"/>
    <s v="P"/>
    <s v="FORTALECIMIENTO DE LA CAPACIDAD DE ACCESO DEL SECTOR MINERO ENERGETICO A LOS PRODUCTOS Y SERVICIOS DEL BANCO DE INFORMACION PETROLERA - BIP  NACIONAL"/>
    <n v="4481004096"/>
    <n v="0"/>
    <n v="0"/>
    <n v="4481004096"/>
    <n v="0"/>
    <n v="0"/>
    <n v="0"/>
    <n v="0"/>
    <s v="Propios"/>
    <s v="Gestión de la información en el sector minero energético"/>
    <s v="5. CONVERGENCIA REGIONAL / B. ENTIDADES PÚBLICAS TERRITORIALES Y NACIONALES FORTALECIDAS"/>
  </r>
  <r>
    <x v="13"/>
    <s v="320101"/>
    <x v="20"/>
    <s v="202300000000150"/>
    <x v="2"/>
    <s v="3299"/>
    <s v="0900"/>
    <s v="0026"/>
    <s v="10101C"/>
    <s v="0000"/>
    <n v="11"/>
    <s v="C"/>
    <s v="FORTALECIMIENTO DE LA PLANEACIÓN Y LA GESTIÓN ESTRATÉGICA DEL SECTOR AMBIENTE Y DESARROLLO SOSTENIBLE  NACIONAL"/>
    <n v="4500000000"/>
    <n v="0"/>
    <n v="5508726"/>
    <n v="4494491274"/>
    <n v="4494491274"/>
    <n v="4494253974"/>
    <n v="4141175142.3200002"/>
    <n v="4135341809.3200002"/>
    <s v="Nacion"/>
    <s v="Fortalecimiento de la gestión y dirección del Sector Ambiente y Desarrollo Sostenible"/>
    <s v="1. ORDENAMIENTO DEL TERRITORIO ALREDEDOR DEL AGUA Y JUSTICIA AMBIENTAL / C. MODERNIZACIÓN DE LA INSTITUCIONALIDAD AMBIENTAL Y DE GESTIÓN DEL RIESGO DE DESASTRES"/>
  </r>
  <r>
    <x v="5"/>
    <s v="020900"/>
    <x v="5"/>
    <m/>
    <x v="0"/>
    <s v="0002"/>
    <s v="0000"/>
    <s v="0000"/>
    <s v=""/>
    <s v="0000"/>
    <n v="10"/>
    <s v="C"/>
    <s v="ADQUISICIÓN DE BIENES  Y SERVICIOS"/>
    <n v="4499000000"/>
    <n v="0"/>
    <n v="0"/>
    <n v="4499000000"/>
    <n v="4404197288.4899998"/>
    <n v="4398820537.4899998"/>
    <n v="4385493104.5600004"/>
    <n v="4385493104.5600004"/>
    <s v="Nacion"/>
    <s v="Gastos Generales"/>
    <s v="ADQUISICIÓN DE BIENES  Y SERVICIOS"/>
  </r>
  <r>
    <x v="24"/>
    <s v="370101"/>
    <x v="64"/>
    <m/>
    <x v="0"/>
    <s v="0003"/>
    <s v="0010"/>
    <s v="0000"/>
    <s v=""/>
    <s v="0000"/>
    <n v="10"/>
    <s v="C"/>
    <s v="SENTENCIAS Y CONCILIACIONES"/>
    <n v="4500000000"/>
    <n v="0"/>
    <n v="0"/>
    <n v="4500000000"/>
    <n v="3999259369.9099998"/>
    <n v="3999089425.9099998"/>
    <n v="1178656885.9100001"/>
    <n v="1140411190.9100001"/>
    <s v="Nacion"/>
    <s v="Transferencias"/>
    <s v="SENTENCIAS Y CONCILIACIONES"/>
  </r>
  <r>
    <x v="4"/>
    <s v="150104"/>
    <x v="29"/>
    <s v="2018011000286"/>
    <x v="2"/>
    <s v="1502"/>
    <s v="0100"/>
    <s v="0028"/>
    <s v="20106D"/>
    <s v="0000"/>
    <n v="11"/>
    <s v="C"/>
    <s v="FORTALECIMIENTO DE LA INTELIGENCIA NAVAL A NIVEL  NACIONAL"/>
    <n v="4500000000"/>
    <n v="0"/>
    <n v="0"/>
    <n v="4500000000"/>
    <n v="4499863178"/>
    <n v="4499863178"/>
    <n v="4270363178"/>
    <n v="4270363178"/>
    <s v="Nacion"/>
    <s v="Capacidades de las Fuerzas Militares en seguridad pública y defensa en el territorio nacional"/>
    <s v="2. SEGURIDAD HUMANA Y JUSTICIA SOCIAL / D. INTELIGENCIA, INVESTIGACIÓN CRIMINAL Y JUDICIALIZACIÓN PARA DESMANTELAR LOS NODOS ESTRATÉGICOS DEL SISTEMA CRIMINAL"/>
  </r>
  <r>
    <x v="4"/>
    <s v="150105"/>
    <x v="33"/>
    <s v="2018011000712"/>
    <x v="2"/>
    <s v="1502"/>
    <s v="0100"/>
    <s v="0038"/>
    <s v="20109B"/>
    <s v="0000"/>
    <n v="11"/>
    <s v="C"/>
    <s v="FORTALECIMIENTO DE LA CALIDAD EDUCATIVA DE LAS INSTITUCIONES DE EDUCACIÓN SUPERIOR Y SUS PROGRAMAS EN LA FUERZA AÉREA COLOMBIANA  NACIONAL"/>
    <n v="4500000000"/>
    <n v="0"/>
    <n v="0"/>
    <n v="4500000000"/>
    <n v="3745654540.3099999"/>
    <n v="3745654540.3099999"/>
    <n v="2047534041.26"/>
    <n v="2047534041.26"/>
    <s v="Nacion"/>
    <s v="Capacidades de las Fuerzas Militares en seguridad pública y defensa en el territorio nacional"/>
    <s v="2. SEGURIDAD HUMANA Y JUSTICIA SOCIAL / B. SISTEMA DE BIENESTAR INTEGRAL DE LA FUERZA PÚBLICA, SUS FAMILIAS Y DE LOS VETERANOS"/>
  </r>
  <r>
    <x v="9"/>
    <s v="290200"/>
    <x v="15"/>
    <s v="2018011000851"/>
    <x v="2"/>
    <s v="2901"/>
    <s v="0800"/>
    <s v="0012"/>
    <s v="20111D"/>
    <s v="0000"/>
    <n v="10"/>
    <s v="C"/>
    <s v="MEJORAMIENTO DE LA CAPACIDAD DE ANÁLISIS EN PRUEBAS DE ADN A NIVEL  NACIONAL"/>
    <n v="4500000000"/>
    <n v="0"/>
    <n v="0"/>
    <n v="4500000000"/>
    <n v="4499996000"/>
    <n v="4499996000"/>
    <n v="3318329306.6999998"/>
    <n v="3318329306.6999998"/>
    <s v="Nacion"/>
    <s v="Efectividad de la investigación penal y técnico científica"/>
    <s v="2. SEGURIDAD HUMANA Y JUSTICIA SOCIAL / D. CAPACIDADES Y LA OFERTA DEL SISTEMA DE JUSTICIA"/>
  </r>
  <r>
    <x v="15"/>
    <s v="250200"/>
    <x v="71"/>
    <m/>
    <x v="0"/>
    <s v="0003"/>
    <s v="0003"/>
    <s v="0001"/>
    <s v="0999"/>
    <s v="0000"/>
    <n v="11"/>
    <s v="C"/>
    <s v="OTRAS TRANSFERENCIAS - DISTRIBUCIÓN PREVIO CONCEPTO DGPPN"/>
    <n v="4501000000"/>
    <n v="0"/>
    <n v="0"/>
    <n v="4501000000"/>
    <n v="0"/>
    <n v="0"/>
    <n v="0"/>
    <n v="0"/>
    <s v="Nacion"/>
    <s v="Transferencias"/>
    <s v="OTRAS TRANSFERENCIAS - DISTRIBUCIÓN PREVIO CONCEPTO DGPPN"/>
  </r>
  <r>
    <x v="4"/>
    <s v="150113"/>
    <x v="34"/>
    <m/>
    <x v="0"/>
    <s v="0003"/>
    <s v="0004"/>
    <s v="0001"/>
    <s v="0007"/>
    <s v="0000"/>
    <n v="10"/>
    <s v="C"/>
    <s v="SUBSIDIO VETERANOS GUERRA DE KOREA Y CONFLICTO CON EL PERÚ. LEY 683 DE 2001 (NO DE PENSIONES)"/>
    <n v="4583000000"/>
    <n v="0"/>
    <n v="80000000"/>
    <n v="4503000000"/>
    <n v="4494001600"/>
    <n v="4494001600"/>
    <n v="4494001600"/>
    <n v="4494001600"/>
    <s v="Nacion"/>
    <s v="Transferencias"/>
    <s v="SUBSIDIO VETERANOS GUERRA DE KOREA Y CONFLICTO CON EL PERÚ. LEY 683 DE 2001 (NO DE PENSIONES)"/>
  </r>
  <r>
    <x v="7"/>
    <s v="240200"/>
    <x v="75"/>
    <s v="2018011000514"/>
    <x v="2"/>
    <s v="2401"/>
    <s v="0600"/>
    <s v="0101"/>
    <s v="51102D"/>
    <s v="0000"/>
    <n v="11"/>
    <s v="C"/>
    <s v="CONSTRUCCIÓN , MEJORAMIENTO Y MANTENIMIENTO DE LA CARRETERA TAME - COROCORO - ARAUCA. TRANSVERSAL CORREDOR FRONTERIZO DEL ORIENTE COLOMBIANO.  ARAUCA"/>
    <n v="2755504350"/>
    <n v="15755504350"/>
    <n v="14006820350"/>
    <n v="4504188350"/>
    <n v="4489568901"/>
    <n v="4487596994.5"/>
    <n v="3140071348.9200001"/>
    <n v="3140071348.9200001"/>
    <s v="Nacion"/>
    <s v="Infraestructura red vial primaria"/>
    <s v="5. CONVERGENCIA REGIONAL / D. INTEGRACIÓN DE TERRITORIOS BAJO EL PRINCIPIO DE LA CONECTIVIDAD FÍSICA Y LA MULTIMODALIDAD"/>
  </r>
  <r>
    <x v="10"/>
    <s v="225705"/>
    <x v="210"/>
    <m/>
    <x v="0"/>
    <s v="0003"/>
    <s v="0003"/>
    <s v="0004"/>
    <s v="0061"/>
    <s v="0000"/>
    <n v="10"/>
    <s v="C"/>
    <s v="A  INSTITUCIONES  DE EDUCACIÓN SUPERIOR PÚBLICAS – DESCUENTO DE MATRÍCULAS POR VOTACIONES (LEY 2019 DE 2020)"/>
    <n v="4531561319"/>
    <n v="0"/>
    <n v="0"/>
    <n v="4531561319"/>
    <n v="4531561319"/>
    <n v="4531561319"/>
    <n v="4531561319"/>
    <n v="4531561319"/>
    <s v="Nacion"/>
    <s v="Transferencias"/>
    <s v="A  INSTITUCIONES  DE EDUCACIÓN SUPERIOR PÚBLICAS – DESCUENTO DE MATRÍCULAS POR VOTACIONES (LEY 2019 DE 2020)"/>
  </r>
  <r>
    <x v="7"/>
    <s v="241600"/>
    <x v="119"/>
    <m/>
    <x v="0"/>
    <s v="0001"/>
    <s v="0001"/>
    <s v="0002"/>
    <s v=""/>
    <s v="0000"/>
    <n v="20"/>
    <s v="P"/>
    <s v="CONTRIBUCIONES INHERENTES A LA NÓMINA"/>
    <n v="4008462000"/>
    <n v="536062172"/>
    <n v="0"/>
    <n v="4544524172"/>
    <n v="3816259377.5100002"/>
    <n v="3816259377.5100002"/>
    <n v="3816259377.5100002"/>
    <n v="3816259377.5100002"/>
    <s v="Propios"/>
    <s v="Gastos de Personal"/>
    <s v="CONTRIBUCIONES INHERENTES A LA NÓMINA"/>
  </r>
  <r>
    <x v="2"/>
    <s v="131500"/>
    <x v="10"/>
    <m/>
    <x v="0"/>
    <s v="0001"/>
    <s v="0001"/>
    <s v="0002"/>
    <s v=""/>
    <s v="0000"/>
    <n v="10"/>
    <s v="C"/>
    <s v="CONTRIBUCIONES INHERENTES A LA NÓMINA"/>
    <n v="5590000000"/>
    <n v="0"/>
    <n v="1043331857"/>
    <n v="4546668143"/>
    <n v="3651996643"/>
    <n v="3651996643"/>
    <n v="3651996643"/>
    <n v="3651996643"/>
    <s v="Nacion"/>
    <s v="Gastos de Personal"/>
    <s v="CONTRIBUCIONES INHERENTES A LA NÓMINA"/>
  </r>
  <r>
    <x v="13"/>
    <s v="320900"/>
    <x v="122"/>
    <m/>
    <x v="0"/>
    <s v="0001"/>
    <s v="0001"/>
    <s v="0001"/>
    <s v=""/>
    <s v="0000"/>
    <n v="10"/>
    <s v="C"/>
    <s v="SALARIO"/>
    <n v="4449548400"/>
    <n v="100000000"/>
    <n v="0"/>
    <n v="4549548400"/>
    <n v="4526702487"/>
    <n v="4526702487"/>
    <n v="4526702487"/>
    <n v="4526702487"/>
    <s v="Nacion"/>
    <s v="Gastos de Personal"/>
    <s v="SALARIO"/>
  </r>
  <r>
    <x v="24"/>
    <s v="370101"/>
    <x v="64"/>
    <s v="202300000000167"/>
    <x v="2"/>
    <s v="3702"/>
    <s v="1000"/>
    <s v="0018"/>
    <s v="10204A"/>
    <s v="0000"/>
    <n v="10"/>
    <s v="C"/>
    <s v="FORTALECIMIENTO DE LA ARTICULACIÓN, COORDINACIÓN Y PARTICIPACIÓN DE LAS ENTIDADES TERRITORIALES, CORPORACIONES PÚBLICAS Y LÍDERES LOCALES EN LOS PROCESOS DE ORDENAMIENTO TERRITORIAL ALREDEDOR DEL AGUA Y DESCENTRALIZACIÓN.  NACIONAL"/>
    <n v="10000000000"/>
    <n v="0"/>
    <n v="5442893365"/>
    <n v="4557106635"/>
    <n v="4537413133.3500004"/>
    <n v="2823726265"/>
    <n v="2402610950.6700001"/>
    <n v="2353513122.6700001"/>
    <s v="Nacion"/>
    <s v="Fortalecimiento a la gobernabilidad territorial para la seguridad, convivencia ciudadana, paz y post-conflicto"/>
    <s v="1. ORDENAMIENTO DEL TERRITORIO ALREDEDOR DEL AGUA Y JUSTICIA AMBIENTAL / A. EMPODERAMIENTO DE LOS GOBIERNOS LOCALES Y SUS COMUNIDADES"/>
  </r>
  <r>
    <x v="7"/>
    <s v="241200"/>
    <x v="138"/>
    <m/>
    <x v="0"/>
    <s v="0008"/>
    <s v="0004"/>
    <s v="0001"/>
    <s v=""/>
    <s v="0000"/>
    <n v="20"/>
    <s v="P"/>
    <s v="CUOTA DE FISCALIZACIÓN Y AUDITAJE"/>
    <n v="4564109000"/>
    <n v="0"/>
    <n v="0"/>
    <n v="4564109000"/>
    <n v="4564109000"/>
    <n v="4564109000"/>
    <n v="4564109000"/>
    <n v="4564109000"/>
    <s v="Propios"/>
    <s v="Gastos Generales"/>
    <s v="CUOTA DE FISCALIZACIÓN Y AUDITAJE"/>
  </r>
  <r>
    <x v="7"/>
    <s v="240101"/>
    <x v="82"/>
    <m/>
    <x v="0"/>
    <s v="0001"/>
    <s v="0001"/>
    <s v="0003"/>
    <s v=""/>
    <s v="0000"/>
    <n v="10"/>
    <s v="C"/>
    <s v="REMUNERACIONES NO CONSTITUTIVAS DE FACTOR SALARIAL"/>
    <n v="3000174000"/>
    <n v="1788000000"/>
    <n v="220000000"/>
    <n v="4568174000"/>
    <n v="4568174000"/>
    <n v="4278041719"/>
    <n v="4278041719"/>
    <n v="4278041719"/>
    <s v="Nacion"/>
    <s v="Gastos de Personal"/>
    <s v="REMUNERACIONES NO CONSTITUTIVAS DE FACTOR SALARIAL"/>
  </r>
  <r>
    <x v="27"/>
    <s v="350500"/>
    <x v="189"/>
    <m/>
    <x v="0"/>
    <s v="0001"/>
    <s v="0001"/>
    <s v="0002"/>
    <s v=""/>
    <s v="0000"/>
    <n v="10"/>
    <s v="C"/>
    <s v="CONTRIBUCIONES INHERENTES A LA NÓMINA"/>
    <n v="4495319000"/>
    <n v="74000000"/>
    <n v="0"/>
    <n v="4569319000"/>
    <n v="4469723101.8500004"/>
    <n v="4469723101.8500004"/>
    <n v="4469723101.8500004"/>
    <n v="4469723101.8500004"/>
    <s v="Nacion"/>
    <s v="Gastos de Personal"/>
    <s v="CONTRIBUCIONES INHERENTES A LA NÓMINA"/>
  </r>
  <r>
    <x v="9"/>
    <s v="290200"/>
    <x v="15"/>
    <s v="2018011000849"/>
    <x v="2"/>
    <s v="2901"/>
    <s v="0800"/>
    <s v="0011"/>
    <s v="20109C"/>
    <s v="0000"/>
    <n v="10"/>
    <s v="C"/>
    <s v="MEJORAMIENTO DE LA CAPACIDAD EN EL DESARROLLO DE LA BÚSQUEDA E IDENTIFICACIÓN DE PERSONAS DESAPARECIDAS, ENFOQUE DIFERENCIAL Y ATENCIÓN PSICOSOCIAL A VÍCTIMAS EN EL NIVEL  NACIONAL"/>
    <n v="4570000000"/>
    <n v="0"/>
    <n v="0"/>
    <n v="4570000000"/>
    <n v="4567058433.96"/>
    <n v="4567058433.96"/>
    <n v="2622067077.8499999"/>
    <n v="2622067077.8499999"/>
    <s v="Nacion"/>
    <s v="Efectividad de la investigación penal y técnico científica"/>
    <s v="2. SEGURIDAD HUMANA Y JUSTICIA SOCIAL / C. RESPETO A LOS DD. HH. Y AL DIH DESDE UN ENFOQUE DIFERENCIAL"/>
  </r>
  <r>
    <x v="4"/>
    <s v="160102"/>
    <x v="84"/>
    <s v="2018011000656"/>
    <x v="2"/>
    <s v="1599"/>
    <s v="0100"/>
    <s v="0001"/>
    <s v="20109B"/>
    <s v="0000"/>
    <n v="11"/>
    <s v="C"/>
    <s v="ACTUALIZACIÓN DEL SISTEMA DE INFORMACIÓN DE SANIDAD POLICIAL A NIVEL  NACIONAL"/>
    <n v="4572971448"/>
    <n v="0"/>
    <n v="2531448"/>
    <n v="4570440000"/>
    <n v="4570440000"/>
    <n v="4570440000"/>
    <n v="1828601600"/>
    <n v="1828601600"/>
    <s v="Nacion"/>
    <s v="Fortalecimiento de la gestión y dirección del Sector Defensa y Seguridad "/>
    <s v="2. SEGURIDAD HUMANA Y JUSTICIA SOCIAL / B. SISTEMA DE BIENESTAR INTEGRAL DE LA FUERZA PÚBLICA, SUS FAMILIAS Y DE LOS VETERANOS - [PREVIO CONCEPTO  DNP]"/>
  </r>
  <r>
    <x v="12"/>
    <s v="210101"/>
    <x v="19"/>
    <s v="202300000000358"/>
    <x v="2"/>
    <s v="2104"/>
    <s v="1900"/>
    <s v="0021"/>
    <s v="40302A"/>
    <s v="0000"/>
    <n v="11"/>
    <s v="C"/>
    <s v="IMPLEMENTACIÓN DE LA POLÍTICA NACIONAL DE SEGURIDAD MINERA  NACIONAL"/>
    <n v="7140000000"/>
    <n v="0"/>
    <n v="2563396294"/>
    <n v="4576603706"/>
    <n v="4543637039"/>
    <n v="4452274913.6999998"/>
    <n v="3026083058"/>
    <n v="2852723404"/>
    <s v="Nacion"/>
    <s v="Consolidación productiva del sector minero"/>
    <s v="4. TRANSFORMACIÓN PRODUCTIVA, INTERNACIONALIZACIÓN Y ACCIÓN CLÍMATICA / A. DIVERSIFICACIÓN PRODUCTIVA ASOCIADA A LAS ACTIVIDADES EXTRACTIVAS"/>
  </r>
  <r>
    <x v="13"/>
    <s v="320104"/>
    <x v="55"/>
    <m/>
    <x v="0"/>
    <s v="0001"/>
    <s v="0001"/>
    <s v="0003"/>
    <s v=""/>
    <s v="0000"/>
    <n v="11"/>
    <s v="S"/>
    <s v="REMUNERACIONES NO CONSTITUTIVAS DE FACTOR SALARIAL"/>
    <n v="4046315000"/>
    <n v="545882341"/>
    <n v="0"/>
    <n v="4592197341"/>
    <n v="4235619134"/>
    <n v="4235619134"/>
    <n v="4235619134"/>
    <n v="4235619134"/>
    <s v="Nacion"/>
    <s v="Gastos de Personal"/>
    <s v="REMUNERACIONES NO CONSTITUTIVAS DE FACTOR SALARIAL"/>
  </r>
  <r>
    <x v="6"/>
    <s v="120101"/>
    <x v="22"/>
    <s v="2020011000103"/>
    <x v="2"/>
    <s v="1207"/>
    <s v="0800"/>
    <s v="0010"/>
    <s v="20112A1"/>
    <s v="0000"/>
    <n v="16"/>
    <s v="C"/>
    <s v="OPTIMIZACION DE LOS SISTEMAS PENALES EN EL MARCO DE LA POLITICA CRIMINAL A NIVEL  NACIONAL"/>
    <n v="4625000000"/>
    <n v="0"/>
    <n v="0"/>
    <n v="4625000000"/>
    <n v="4590182295"/>
    <n v="4590182295"/>
    <n v="3831592489.6399999"/>
    <n v="3831592489.6399999"/>
    <s v="Nacion"/>
    <s v="Fortalecimiento de la política criminal del Estado colombiano"/>
    <s v="2. SEGURIDAD HUMANA Y JUSTICIA SOCIAL / A. TRATAMIENTO PENITENCIARIO, RESOCIALIZACIÓN Y NO REINCIDENCIA PARA UN PROYECTO DE VIDA DIGNO - ACCESO EFECTIVO A LA JUSTICIA"/>
  </r>
  <r>
    <x v="5"/>
    <s v="020101"/>
    <x v="48"/>
    <s v="202300000000173"/>
    <x v="2"/>
    <s v="0204"/>
    <s v="1000"/>
    <s v="0009"/>
    <s v="20106A"/>
    <s v="0000"/>
    <n v="11"/>
    <s v="C"/>
    <s v="FORTALECIMIENTO DE ACCIONES PARA MEJORAR EL ACCESO A LA OFERTA EN PREVENCIÓN DE VIOLENCIAS, A TRAVÉS DE ESTRATEGIAS DE RECONSTRUCCIÓN DEL TEJIDO SOCIAL Y PROMOCIÓN DE CULTURAS DE PAZ A NIVEL  NACIONAL"/>
    <n v="4647621057"/>
    <n v="0"/>
    <n v="0"/>
    <n v="4647621057"/>
    <n v="4634030969"/>
    <n v="4634030969"/>
    <n v="2587410178"/>
    <n v="2587410178"/>
    <s v="Nacion"/>
    <s v="Gestión para impulsar el desarrollo integral de los y las jóvenes desde el Sector Presidencia de la República  "/>
    <s v="2. SEGURIDAD HUMANA Y JUSTICIA SOCIAL / A. PREVENCIÓN Y PROTECCIÓN PARA POBLACIONES VULNERABLES DESDE UN ENFOQUE DIFERENCIAL, COLECTIVO E INDIVIDUAL"/>
  </r>
  <r>
    <x v="10"/>
    <s v="225712"/>
    <x v="219"/>
    <s v="2018011000047"/>
    <x v="2"/>
    <s v="2202"/>
    <s v="0700"/>
    <s v="0001"/>
    <s v="20203K"/>
    <s v="0000"/>
    <n v="10"/>
    <s v="C"/>
    <s v="APORTES PARA LA FINANCIACIÓN DE LA UNIVERSIDAD TECNOLÓGICA DE PEREIRA - UTP -   NACIONAL"/>
    <n v="4670533020"/>
    <n v="0"/>
    <n v="0"/>
    <n v="4670533020"/>
    <n v="4670533020"/>
    <n v="4670533020"/>
    <n v="4670533020"/>
    <n v="4670533020"/>
    <s v="Nacion"/>
    <s v="Calidad y fomento de la educación superior"/>
    <s v="2. SEGURIDAD HUMANA Y JUSTICIA SOCIAL / K. EDUCACIÓN SUPERIOR COMO UN DERECHO"/>
  </r>
  <r>
    <x v="24"/>
    <s v="370102"/>
    <x v="70"/>
    <m/>
    <x v="0"/>
    <s v="0002"/>
    <s v="0000"/>
    <s v="0000"/>
    <s v=""/>
    <s v="0000"/>
    <n v="10"/>
    <s v="C"/>
    <s v="ADQUISICIÓN DE BIENES  Y SERVICIOS"/>
    <n v="4729200000"/>
    <n v="0"/>
    <n v="44739383"/>
    <n v="4684460617"/>
    <n v="4625826365.3100004"/>
    <n v="4551863345.29"/>
    <n v="4261607252.3000002"/>
    <n v="4232686945.3000002"/>
    <s v="Nacion"/>
    <s v="Gastos Generales"/>
    <s v="ADQUISICIÓN DE BIENES  Y SERVICIOS"/>
  </r>
  <r>
    <x v="7"/>
    <s v="240101"/>
    <x v="82"/>
    <s v="2020011000207"/>
    <x v="2"/>
    <s v="2410"/>
    <s v="0600"/>
    <s v="0013"/>
    <s v="51102D"/>
    <s v="0000"/>
    <n v="14"/>
    <s v="C"/>
    <s v="IMPLEMENTACION DE LA POLITICA NACIONAL LOGISTICA  NACIONAL"/>
    <n v="5000000000"/>
    <n v="0"/>
    <n v="312126667"/>
    <n v="4687873333"/>
    <n v="4648677673"/>
    <n v="4587029552"/>
    <n v="4587029552"/>
    <n v="4587029552"/>
    <s v="Nacion"/>
    <s v="Regulación y supervisión de infraestructura y servicios de transporte"/>
    <s v="5. CONVERGENCIA REGIONAL / D. INTEGRACIÓN DE TERRITORIOS BAJO EL PRINCIPIO DE LA CONECTIVIDAD FÍSICA Y LA MULTIMODALIDAD"/>
  </r>
  <r>
    <x v="6"/>
    <s v="120101"/>
    <x v="22"/>
    <s v="2020011000085"/>
    <x v="2"/>
    <s v="1203"/>
    <s v="0800"/>
    <s v="0004"/>
    <s v="20110A2"/>
    <s v="0000"/>
    <n v="16"/>
    <s v="C"/>
    <s v="DESARROLLO INTEGRAL DE LOS METODOS DE RESOLUCION DE CONFLICTOS A NIVEL   NACIONAL"/>
    <n v="4689000000"/>
    <n v="0"/>
    <n v="0"/>
    <n v="4689000000"/>
    <n v="4581468789"/>
    <n v="4581468789"/>
    <n v="4490481601.6199999"/>
    <n v="4490481601.6199999"/>
    <s v="Nacion"/>
    <s v="Promoción de los métodos de resolución de conflictos"/>
    <s v="2. SEGURIDAD HUMANA Y JUSTICIA SOCIAL / A. PRESTACIÓN EFECTIVA DE JUSTICIA CON ENFOQUE DIFERENCIAL Y MÉTODOS DE RESOLUCIÓN DE CONFLICTOS - ACCESO EFECTIVO A LA JUSTICIA"/>
  </r>
  <r>
    <x v="27"/>
    <s v="350300"/>
    <x v="124"/>
    <s v="2018011000111"/>
    <x v="2"/>
    <s v="3503"/>
    <s v="0200"/>
    <s v="0012"/>
    <s v="20104C"/>
    <s v="0000"/>
    <n v="21"/>
    <s v="P"/>
    <s v="FORTALECIMIENTO DE LA PROTECCIÓN DE DATOS PERSONALES A NIVEL  NACIONAL"/>
    <n v="4689886985"/>
    <n v="0"/>
    <n v="0"/>
    <n v="4689886985"/>
    <n v="4637928105"/>
    <n v="4634555936"/>
    <n v="4634555936"/>
    <n v="4578859980"/>
    <s v="Propios"/>
    <s v="Ambiente regulatorio y económico para la competencia y la actividad empresarial"/>
    <s v="2. SEGURIDAD HUMANA Y JUSTICIA SOCIAL / C. PORTABILIDAD DE DATOS PARA EL EMPODERAMIENTO CIUDADANO"/>
  </r>
  <r>
    <x v="31"/>
    <s v="460200"/>
    <x v="159"/>
    <m/>
    <x v="0"/>
    <s v="0008"/>
    <s v="0001"/>
    <s v="0000"/>
    <s v=""/>
    <s v="0000"/>
    <n v="27"/>
    <s v="P"/>
    <s v="IMPUESTOS"/>
    <n v="4690999000"/>
    <n v="0"/>
    <n v="0"/>
    <n v="4690999000"/>
    <n v="4643935298.2399998"/>
    <n v="4643935298.2399998"/>
    <n v="4643732626.8299999"/>
    <n v="4643732626.8299999"/>
    <s v="Propios"/>
    <s v="Gastos Generales"/>
    <s v="IMPUESTOS"/>
  </r>
  <r>
    <x v="21"/>
    <s v="330500"/>
    <x v="46"/>
    <m/>
    <x v="0"/>
    <s v="0002"/>
    <s v="0000"/>
    <s v="0000"/>
    <s v=""/>
    <s v="0000"/>
    <n v="10"/>
    <s v="C"/>
    <s v="ADQUISICIÓN DE BIENES  Y SERVICIOS"/>
    <n v="1803485220"/>
    <n v="3000000000"/>
    <n v="106116298"/>
    <n v="4697368922"/>
    <n v="4688548063.3500004"/>
    <n v="4688238932.9499998"/>
    <n v="3654195181.21"/>
    <n v="3539724969.9299998"/>
    <s v="Nacion"/>
    <s v="Gastos Generales"/>
    <s v="ADQUISICIÓN DE BIENES  Y SERVICIOS"/>
  </r>
  <r>
    <x v="22"/>
    <s v="400101"/>
    <x v="96"/>
    <s v="2017011000106"/>
    <x v="2"/>
    <s v="4001"/>
    <s v="1400"/>
    <s v="0006"/>
    <s v="10306A"/>
    <s v="0000"/>
    <n v="10"/>
    <s v="C"/>
    <s v="SANEAMIENTO Y LEGALIZACIÓN DE LOS BIENES INMUEBLES DE LOS EXTINTOS ICT-INURBE A NIVEL  NACIONAL"/>
    <n v="9373000000"/>
    <n v="0"/>
    <n v="4675457034"/>
    <n v="4697542966"/>
    <n v="4524189000"/>
    <n v="4524189000"/>
    <n v="3381269519"/>
    <n v="3381269519"/>
    <s v="Nacion"/>
    <s v="Acceso a soluciones de vivienda"/>
    <s v="1. ORDENAMIENTO DEL TERRITORIO ALREDEDOR DEL AGUA Y JUSTICIA AMBIENTAL / A. ACCESO Y FORMALIZACIÓN DE LA PROPIEDAD"/>
  </r>
  <r>
    <x v="12"/>
    <s v="210113"/>
    <x v="176"/>
    <s v="202300000000337"/>
    <x v="2"/>
    <s v="2199"/>
    <s v="1900"/>
    <s v="0005"/>
    <s v="53105B"/>
    <s v="0000"/>
    <n v="16"/>
    <s v="S"/>
    <s v="FORTALECIMIENTO DE LA GOBERNANZA DE LAS TECNOLOGÍAS DE LA INFORMACIÓN EN LA CREG  NACIONAL"/>
    <n v="4700000000"/>
    <n v="0"/>
    <n v="0"/>
    <n v="4700000000"/>
    <n v="4511504813.8599997"/>
    <n v="4511504813.8599997"/>
    <n v="4511504813.8599997"/>
    <n v="3705891107.8600001"/>
    <s v="Nacion"/>
    <s v="Fortalecimiento de la gestión y dirección del Sector Minas y Energía "/>
    <s v="5. CONVERGENCIA REGIONAL / B. ENTIDADES PÚBLICAS TERRITORIALES Y NACIONALES FORTALECIDAS"/>
  </r>
  <r>
    <x v="2"/>
    <s v="130117"/>
    <x v="110"/>
    <m/>
    <x v="0"/>
    <s v="0002"/>
    <s v="0000"/>
    <s v="0000"/>
    <s v=""/>
    <s v="0000"/>
    <n v="10"/>
    <s v="C"/>
    <s v="ADQUISICIÓN DE BIENES  Y SERVICIOS"/>
    <n v="4963000000"/>
    <n v="0"/>
    <n v="262666324"/>
    <n v="4700333676"/>
    <n v="4556578444.0799999"/>
    <n v="4553871444.0799999"/>
    <n v="4502730525.0100002"/>
    <n v="4491348213.6999998"/>
    <s v="Nacion"/>
    <s v="Gastos Generales"/>
    <s v="ADQUISICIÓN DE BIENES  Y SERVICIOS"/>
  </r>
  <r>
    <x v="7"/>
    <s v="240200"/>
    <x v="75"/>
    <s v="2018011000912"/>
    <x v="2"/>
    <s v="2401"/>
    <s v="0600"/>
    <s v="0105"/>
    <s v="51102D"/>
    <s v="0000"/>
    <n v="11"/>
    <s v="C"/>
    <s v="CONSTRUCCIÓN , MEJORAMIENTO Y MANTENIMIENTO DE LAS VÍAS TRANSFERIDAS POR LA EMERGENCIA DEL RIO PÁEZ.  CAUCA, HUILA"/>
    <n v="0"/>
    <n v="5000000000"/>
    <n v="291325211"/>
    <n v="4708674789"/>
    <n v="4708674789"/>
    <n v="4708674789"/>
    <n v="2218607475.29"/>
    <n v="2218607475.29"/>
    <s v="Nacion"/>
    <s v="Infraestructura red vial primaria"/>
    <s v="5. CONVERGENCIA REGIONAL /D. INTEGRACIÓN DE TERRITORIOS BAJO EL PRINCIPIO DE LA CONECTIVIDAD FÍSICA Y LA MULTIMODALIDAD"/>
  </r>
  <r>
    <x v="1"/>
    <s v="110200"/>
    <x v="31"/>
    <s v="202300000000088"/>
    <x v="2"/>
    <s v="1104"/>
    <s v="1002"/>
    <s v="0003"/>
    <s v="51402F"/>
    <s v="0000"/>
    <n v="21"/>
    <s v="P"/>
    <s v="IMPLEMENTACIÓN DE PROYECTOS DE DESARROLLO SOCIAL Y ECONÓMICO EN LAS ZONAS DE FRONTERA.  NACIONAL"/>
    <n v="4710000000"/>
    <n v="0"/>
    <n v="0"/>
    <n v="4710000000"/>
    <n v="4693816364"/>
    <n v="4693816364"/>
    <n v="4133816364"/>
    <n v="4133816364"/>
    <s v="Propios"/>
    <s v="Soberanía territorial y desarrollo fronterizo"/>
    <s v="5. CONVERGENCIA REGIONAL / F. FRONTERAS HUMANAS PARA LA VIDA, LA INTEGRACIÓN Y EL DESARROLLO - [PREVIO CONCEPTO  DNP]"/>
  </r>
  <r>
    <x v="4"/>
    <s v="150103"/>
    <x v="77"/>
    <s v="2018011000222"/>
    <x v="2"/>
    <s v="1599"/>
    <s v="0100"/>
    <s v="0001"/>
    <s v="20107B"/>
    <s v="0000"/>
    <n v="11"/>
    <s v="C"/>
    <s v="FORTALECIMIENTO DE LAS TECNOLOGÍAS DE LA INFORMACIÓN Y LAS COMUNICACIONES DEL EJÉRCITO  NACIONAL"/>
    <n v="4796487755"/>
    <n v="0"/>
    <n v="85077219"/>
    <n v="4711410536"/>
    <n v="4561645644"/>
    <n v="4561645644"/>
    <n v="4561645644"/>
    <n v="4561645644"/>
    <s v="Nacion"/>
    <s v="Fortalecimiento de la gestión y dirección del Sector Defensa y Seguridad "/>
    <s v="2. SEGURIDAD HUMANA Y JUSTICIA SOCIAL / B. CAPACIDADES ESTRATÉGICAS PARA SALVAGUARDAR LOS INTERESES NACIONALES"/>
  </r>
  <r>
    <x v="12"/>
    <s v="210101"/>
    <x v="19"/>
    <m/>
    <x v="0"/>
    <s v="0001"/>
    <s v="0001"/>
    <s v="0003"/>
    <s v=""/>
    <s v="0000"/>
    <n v="10"/>
    <s v="C"/>
    <s v="REMUNERACIONES NO CONSTITUTIVAS DE FACTOR SALARIAL"/>
    <n v="4323800000"/>
    <n v="396660000"/>
    <n v="0"/>
    <n v="4720460000"/>
    <n v="4720460000"/>
    <n v="4667773939.2600002"/>
    <n v="4667258153.2600002"/>
    <n v="4667258153.2600002"/>
    <s v="Nacion"/>
    <s v="Gastos de Personal"/>
    <s v="REMUNERACIONES NO CONSTITUTIVAS DE FACTOR SALARIAL"/>
  </r>
  <r>
    <x v="26"/>
    <s v="390101"/>
    <x v="79"/>
    <s v="202300000000119"/>
    <x v="2"/>
    <s v="3906"/>
    <s v="1000"/>
    <s v="0002"/>
    <s v="10101B"/>
    <s v="0000"/>
    <n v="11"/>
    <s v="C"/>
    <s v="INCREMENTO DE LA CTI AL DESARROLLO SOCIAL, ECONÓMICO, AMBIENTAL, Y SOSTENIBLE A NIVEL  NACIONAL"/>
    <n v="4726973377"/>
    <n v="0"/>
    <n v="0"/>
    <n v="4726973377"/>
    <n v="4726973377"/>
    <n v="4726973377"/>
    <n v="4726973377"/>
    <n v="4726973377"/>
    <s v="Nacion"/>
    <e v="#N/A"/>
    <s v="1. ORDENAMIENTO DEL TERRITORIO ALREDEDOR DEL AGUA Y JUSTICIA AMBIENTAL / B. DEMOCRATIZACIÓN DEL CONOCIMIENTO, LA INFORMACIÓN AMBIENTAL Y DE RIESGO DE DESASTRES"/>
  </r>
  <r>
    <x v="26"/>
    <s v="390101"/>
    <x v="79"/>
    <s v="202300000000119"/>
    <x v="2"/>
    <s v="3906"/>
    <s v="1000"/>
    <s v="0002"/>
    <s v="40301C"/>
    <s v="0000"/>
    <n v="11"/>
    <s v="C"/>
    <s v="INCREMENTO DE LA CTI AL DESARROLLO SOCIAL, ECONÓMICO, AMBIENTAL, Y SOSTENIBLE A NIVEL  NACIONAL"/>
    <n v="4726973378"/>
    <n v="0"/>
    <n v="0"/>
    <n v="4726973378"/>
    <n v="4726973378"/>
    <n v="4726973378"/>
    <n v="4726973378"/>
    <n v="4726973378"/>
    <s v="Nacion"/>
    <e v="#N/A"/>
    <s v="4. TRANSFORMACIÓN PRODUCTIVA, INTERNACIONALIZACIÓN Y ACCIÓN CLÍMATICA / C. CIERRE DE BRECHAS ENERGÉTICAS"/>
  </r>
  <r>
    <x v="26"/>
    <s v="390101"/>
    <x v="79"/>
    <s v="202300000000119"/>
    <x v="2"/>
    <s v="3906"/>
    <s v="1000"/>
    <s v="0002"/>
    <s v="40402C"/>
    <s v="0000"/>
    <n v="11"/>
    <s v="C"/>
    <s v="INCREMENTO DE LA CTI AL DESARROLLO SOCIAL, ECONÓMICO, AMBIENTAL, Y SOSTENIBLE A NIVEL  NACIONAL"/>
    <n v="4726973378"/>
    <n v="0"/>
    <n v="0"/>
    <n v="4726973378"/>
    <n v="4726973378"/>
    <n v="4726973378"/>
    <n v="2954079867"/>
    <n v="2954079867"/>
    <s v="Nacion"/>
    <e v="#N/A"/>
    <s v="4. TRANSFORMACIÓN PRODUCTIVA, INTERNACIONALIZACIÓN Y ACCIÓN CLÍMATICA / C. MARCO REGULATORIO PARA INVESTIGAR E INNOVAR"/>
  </r>
  <r>
    <x v="26"/>
    <s v="390101"/>
    <x v="79"/>
    <s v="202300000000119"/>
    <x v="2"/>
    <s v="3906"/>
    <s v="1000"/>
    <s v="0002"/>
    <s v="30101C"/>
    <s v="0000"/>
    <n v="11"/>
    <s v="C"/>
    <s v="INCREMENTO DE LA CTI AL DESARROLLO SOCIAL, ECONÓMICO, AMBIENTAL, Y SOSTENIBLE A NIVEL  NACIONAL"/>
    <n v="4726973378"/>
    <n v="0"/>
    <n v="0"/>
    <n v="4726973378"/>
    <n v="4726973378"/>
    <n v="4726973378"/>
    <n v="4726973378"/>
    <n v="4726973378"/>
    <s v="Nacion"/>
    <e v="#N/A"/>
    <s v="3. DERECHO HUMANO A LA ALIMENTACIÓN / C. SISTEMAS TERRITORIALES DE INNOVACIÓN, FORTALECIMIENTO DEL SISTEMA NACIONAL DE INNOVACIÓN AGROPECUARIA (SNIA) Y MISIÓN DE INVESTIGACIÓN E INNOVACIÓN"/>
  </r>
  <r>
    <x v="26"/>
    <s v="390101"/>
    <x v="79"/>
    <s v="202300000000119"/>
    <x v="2"/>
    <s v="3906"/>
    <s v="1000"/>
    <s v="0002"/>
    <s v="52104A"/>
    <s v="0000"/>
    <n v="11"/>
    <s v="C"/>
    <s v="INCREMENTO DE LA CTI AL DESARROLLO SOCIAL, ECONÓMICO, AMBIENTAL, Y SOSTENIBLE A NIVEL  NACIONAL"/>
    <n v="4726973378"/>
    <n v="0"/>
    <n v="0"/>
    <n v="4726973378"/>
    <n v="4726973378"/>
    <n v="4726973378"/>
    <n v="1000000000"/>
    <n v="1000000000"/>
    <s v="Nacion"/>
    <e v="#N/A"/>
    <s v="5. CONVERGENCIA REGIONAL / A. TRANSFORMACIÓN PRODUCTIVA DE LAS REGIONES"/>
  </r>
  <r>
    <x v="2"/>
    <s v="131500"/>
    <x v="10"/>
    <m/>
    <x v="0"/>
    <s v="0001"/>
    <s v="0001"/>
    <s v="0003"/>
    <s v=""/>
    <s v="0000"/>
    <n v="10"/>
    <s v="C"/>
    <s v="REMUNERACIONES NO CONSTITUTIVAS DE FACTOR SALARIAL"/>
    <n v="6419000000"/>
    <n v="0"/>
    <n v="1682498499"/>
    <n v="4736501501"/>
    <n v="3586646616"/>
    <n v="3586646616"/>
    <n v="3586646616"/>
    <n v="3586646616"/>
    <s v="Nacion"/>
    <s v="Gastos de Personal"/>
    <s v="REMUNERACIONES NO CONSTITUTIVAS DE FACTOR SALARIAL"/>
  </r>
  <r>
    <x v="2"/>
    <s v="130101"/>
    <x v="43"/>
    <s v="202400000000066"/>
    <x v="2"/>
    <s v="1301"/>
    <s v="1000"/>
    <s v="0008"/>
    <s v="803001"/>
    <s v="0000"/>
    <n v="10"/>
    <s v="C"/>
    <s v="OPTIMIZACIÓN DE LAS CAPACIDADES DEL SIIF NACIÓN PARA LA ARTICULACIÓN CON LAS NECESIDADES DEL SISTEMA DE LA GFP.   NACIONAL"/>
    <n v="0"/>
    <n v="4740652560"/>
    <n v="0"/>
    <n v="4740652560"/>
    <n v="4450656222.5"/>
    <n v="4450656222.5"/>
    <n v="1789242134"/>
    <n v="1402373134"/>
    <s v="Nacion"/>
    <s v="Política macroeconómica y fiscal"/>
    <s v="8. ESTABILIDAD MACROECONÓMICA / 1. ADMINISTRACIÓN EFICIENTE DE LOS RECURSOS PÚBLICOS"/>
  </r>
  <r>
    <x v="2"/>
    <s v="130117"/>
    <x v="110"/>
    <m/>
    <x v="0"/>
    <s v="0001"/>
    <s v="0001"/>
    <s v="0002"/>
    <s v=""/>
    <s v="0000"/>
    <n v="10"/>
    <s v="C"/>
    <s v="CONTRIBUCIONES INHERENTES A LA NÓMINA"/>
    <n v="4543000000"/>
    <n v="207000000"/>
    <n v="0"/>
    <n v="4750000000"/>
    <n v="4614457059"/>
    <n v="4614457059"/>
    <n v="4614457059"/>
    <n v="4614457059"/>
    <s v="Nacion"/>
    <s v="Gastos de Personal"/>
    <s v="CONTRIBUCIONES INHERENTES A LA NÓMINA"/>
  </r>
  <r>
    <x v="0"/>
    <s v="171500"/>
    <x v="14"/>
    <s v="202300000000238"/>
    <x v="2"/>
    <s v="1708"/>
    <s v="1100"/>
    <s v="0007"/>
    <s v="30101B"/>
    <s v="0000"/>
    <n v="10"/>
    <s v="C"/>
    <s v="FORTALECIMIENTO DE LA GENERACIÓN E IMPLEMENTACIÓN DEL CONOCIMIENTO CIENTÍFICO, TÉCNICO, SOCIAL, ECONÓMICO, AMBIENTAL Y CULTURAL DEL SECTOR ACUÍCOLA Y PESQUERO A NIVEL   NACIONAL"/>
    <n v="4753000000"/>
    <n v="0"/>
    <n v="0"/>
    <n v="4753000000"/>
    <n v="4753000000"/>
    <n v="2420772116"/>
    <n v="2140463730"/>
    <n v="2140463730"/>
    <s v="Nacion"/>
    <s v="Ciencia, tecnología e innovación agropecuaria"/>
    <s v="3. DERECHO HUMANO A LA ALIMENTACIÓN / B. PROVEER ACCESO A FACTORES PRODUCTIVOS EN FORMA OPORTUNA Y SIMULTÁNEA"/>
  </r>
  <r>
    <x v="4"/>
    <s v="150102"/>
    <x v="66"/>
    <m/>
    <x v="0"/>
    <s v="0001"/>
    <s v="0002"/>
    <s v="0001"/>
    <s v=""/>
    <s v="0000"/>
    <n v="10"/>
    <s v="C"/>
    <s v="SALARIO"/>
    <n v="5564000000"/>
    <n v="0"/>
    <n v="810388430"/>
    <n v="4753611570"/>
    <n v="4521010636"/>
    <n v="4521010636"/>
    <n v="4521010636"/>
    <n v="4521010636"/>
    <s v="Nacion"/>
    <s v="Gastos de Personal"/>
    <s v="SALARIO"/>
  </r>
  <r>
    <x v="4"/>
    <s v="150103"/>
    <x v="77"/>
    <m/>
    <x v="0"/>
    <s v="0001"/>
    <s v="0002"/>
    <s v="0001"/>
    <s v=""/>
    <s v="0000"/>
    <n v="10"/>
    <s v="C"/>
    <s v="SALARIO"/>
    <n v="4766000000"/>
    <n v="0"/>
    <n v="0"/>
    <n v="4766000000"/>
    <n v="4721125313"/>
    <n v="4721125313"/>
    <n v="4721125313"/>
    <n v="4721125313"/>
    <s v="Nacion"/>
    <s v="Gastos de Personal"/>
    <s v="SALARIO"/>
  </r>
  <r>
    <x v="0"/>
    <s v="171500"/>
    <x v="14"/>
    <s v="202300000000224"/>
    <x v="2"/>
    <s v="1799"/>
    <s v="1100"/>
    <s v="0003"/>
    <s v="53105B"/>
    <s v="0000"/>
    <n v="10"/>
    <s v="C"/>
    <s v="MEJORAMIENTO DE LA EFICIENCIA EN LA IMPLEMENTACIÓN DE LOS SISTEMAS DE GESTIÓN ARTICULADOS CON EL MIPG A NIVEL  NACIONAL"/>
    <n v="5282000000"/>
    <n v="0"/>
    <n v="500000000"/>
    <n v="4782000000"/>
    <n v="4782000000"/>
    <n v="4292954952"/>
    <n v="3689068754"/>
    <n v="3639448017"/>
    <s v="Nacion"/>
    <s v="Fortalecimiento de la gestión y dirección del Sector Agropecuario"/>
    <s v="5. CONVERGENCIA REGIONAL / B. ENTIDADES PÚBLICAS TERRITORIALES Y NACIONALES FORTALECIDAS"/>
  </r>
  <r>
    <x v="27"/>
    <s v="350101"/>
    <x v="103"/>
    <s v="202300000000456"/>
    <x v="2"/>
    <s v="3502"/>
    <s v="0200"/>
    <s v="0031"/>
    <s v="40401A"/>
    <s v="0000"/>
    <n v="15"/>
    <s v="C"/>
    <s v="FORTALECIMIENTO DE LA POLÍTICA PARA EL FOMENTO DE LA INDUSTRIA, LA COMPETITIVIDAD Y LA PRODUCTIVIDAD A NIVEL NACIONAL  NACIONAL"/>
    <n v="0"/>
    <n v="4788000000"/>
    <n v="0"/>
    <n v="4788000000"/>
    <n v="4788000000"/>
    <n v="4788000000"/>
    <n v="0"/>
    <n v="0"/>
    <s v="Nacion"/>
    <s v="Productividad y competitividad de las empresas colombianas"/>
    <s v="4. TRANSFORMACIÓN PRODUCTIVA, INTERNACIONALIZACIÓN Y ACCIÓN CLÍMATICA / A. REINDUSTRIALIZACIÓN PARA LA SOSTENIBILIDAD, EL DESARROLLO ECONÓMICO Y SOCIAL"/>
  </r>
  <r>
    <x v="24"/>
    <s v="370101"/>
    <x v="64"/>
    <m/>
    <x v="0"/>
    <s v="0003"/>
    <s v="0003"/>
    <s v="0002"/>
    <s v="0024"/>
    <s v="0000"/>
    <n v="10"/>
    <s v="C"/>
    <s v="ORGANIZACIÓN Y FUNCIONAMIENTO DEPARTAMENTO DEL AMAZONAS"/>
    <n v="4802100000"/>
    <n v="0"/>
    <n v="0"/>
    <n v="4802100000"/>
    <n v="4802100000"/>
    <n v="4802100000"/>
    <n v="4802100000"/>
    <n v="4802100000"/>
    <s v="Nacion"/>
    <s v="Transferencias"/>
    <s v="ORGANIZACIÓN Y FUNCIONAMIENTO DEPARTAMENTO DEL AMAZONAS"/>
  </r>
  <r>
    <x v="4"/>
    <s v="150112"/>
    <x v="25"/>
    <m/>
    <x v="0"/>
    <s v="0001"/>
    <s v="0001"/>
    <s v="0003"/>
    <s v=""/>
    <s v="0000"/>
    <n v="16"/>
    <s v="S"/>
    <s v="REMUNERACIONES NO CONSTITUTIVAS DE FACTOR SALARIAL"/>
    <n v="4503000000"/>
    <n v="308162147"/>
    <n v="0"/>
    <n v="4811162147"/>
    <n v="4565317964"/>
    <n v="4565317964"/>
    <n v="4565317964"/>
    <n v="4565317964"/>
    <s v="Nacion"/>
    <s v="Gastos de Personal"/>
    <s v="REMUNERACIONES NO CONSTITUTIVAS DE FACTOR SALARIAL"/>
  </r>
  <r>
    <x v="2"/>
    <s v="130900"/>
    <x v="183"/>
    <s v="202300000000072"/>
    <x v="2"/>
    <s v="1399"/>
    <s v="1000"/>
    <s v="0008"/>
    <s v="803001"/>
    <s v="0000"/>
    <n v="21"/>
    <s v="P"/>
    <s v="FORTALECIMIENTO INSTITUCIONAL PARA LA GENERACIÓN DE VALOR PÚBLICO EN EL SECTOR SOLIDARIO  NACIONAL"/>
    <n v="4818705038"/>
    <n v="0"/>
    <n v="0"/>
    <n v="4818705038"/>
    <n v="4317988064"/>
    <n v="4307901427.9300003"/>
    <n v="4210854187.9299998"/>
    <n v="3786497451.9299998"/>
    <s v="Propios"/>
    <s v="Fortalecimiento de la gestión y dirección del Sector Hacienda"/>
    <s v="8. ESTABILIDAD MACROECONÓMICA / 1. ADMINISTRACIÓN EFICIENTE DE LOS RECURSOS PÚBLICOS"/>
  </r>
  <r>
    <x v="12"/>
    <s v="211200"/>
    <x v="118"/>
    <m/>
    <x v="0"/>
    <s v="0001"/>
    <s v="0001"/>
    <s v="0002"/>
    <s v=""/>
    <s v="0000"/>
    <n v="10"/>
    <s v="C"/>
    <s v="CONTRIBUCIONES INHERENTES A LA NÓMINA"/>
    <n v="4827800000"/>
    <n v="0"/>
    <n v="0"/>
    <n v="4827800000"/>
    <n v="4827800000"/>
    <n v="4827800000"/>
    <n v="4827800000"/>
    <n v="4827800000"/>
    <s v="Nacion"/>
    <s v="Gastos de Personal"/>
    <s v="CONTRIBUCIONES INHERENTES A LA NÓMINA"/>
  </r>
  <r>
    <x v="23"/>
    <s v="280101"/>
    <x v="200"/>
    <s v="2018011000846"/>
    <x v="2"/>
    <s v="2899"/>
    <s v="1000"/>
    <s v="0001"/>
    <s v="53105B"/>
    <s v="0000"/>
    <n v="11"/>
    <s v="C"/>
    <s v="IMPLEMENTACIÓN SISTEMA DE GESTIÓN DOCUMENTAL REGISTRADURÍA   NACIONAL"/>
    <n v="4841344212"/>
    <n v="0"/>
    <n v="0"/>
    <n v="4841344212"/>
    <n v="0"/>
    <n v="0"/>
    <n v="0"/>
    <n v="0"/>
    <s v="Nacion"/>
    <s v="Fortalecimiento de la gestión y dirección del Sector Registraduría"/>
    <s v="5. CONVERGENCIA REGIONAL / B. ENTIDADES PÚBLICAS TERRITORIALES Y NACIONALES FORTALECIDAS"/>
  </r>
  <r>
    <x v="29"/>
    <s v="410500"/>
    <x v="111"/>
    <s v="2021011000102"/>
    <x v="2"/>
    <s v="4101"/>
    <s v="1500"/>
    <s v="0019"/>
    <s v="53107A"/>
    <s v="0000"/>
    <n v="11"/>
    <s v="C"/>
    <s v="CONSOLIDACION DEL ARCHIVO DE LOS DERECHOS HUMANOS, MEMORIA HISTORICA Y CONFLICTO ARMADO Y COLECCIONES DE DERECHOS HUMANOS Y DERECHO INTERNACIONAL HUMANITARIO.  NACIONAL"/>
    <n v="5267612000"/>
    <n v="0"/>
    <n v="375466881"/>
    <n v="4892145119"/>
    <n v="4839594069.9099998"/>
    <n v="4839594069.9099998"/>
    <n v="4446737376.8900003"/>
    <n v="4446737369.7299995"/>
    <s v="Nacion"/>
    <s v="Atención, asistencia y reparación integral a las víctimas"/>
    <s v="5. CONVERGENCIA REGIONAL / A. DIÁLOGO, MEMORIA, CONVIVENCIA Y RECONCILIACIÓN PARA LA RECONSTRUCCIÓN DEL TEJIDO SOCIAL"/>
  </r>
  <r>
    <x v="5"/>
    <s v="021401"/>
    <x v="6"/>
    <m/>
    <x v="0"/>
    <s v="0001"/>
    <s v="0001"/>
    <s v="0003"/>
    <s v=""/>
    <s v="0000"/>
    <n v="10"/>
    <s v="C"/>
    <s v="REMUNERACIONES NO CONSTITUTIVAS DE FACTOR SALARIAL"/>
    <n v="2157000000"/>
    <n v="2742000000"/>
    <n v="0"/>
    <n v="4899000000"/>
    <n v="4691142743"/>
    <n v="4691142743"/>
    <n v="4691142743"/>
    <n v="4691142743"/>
    <s v="Nacion"/>
    <s v="Gastos de Personal"/>
    <s v="REMUNERACIONES NO CONSTITUTIVAS DE FACTOR SALARIAL"/>
  </r>
  <r>
    <x v="19"/>
    <s v="191200"/>
    <x v="160"/>
    <s v="202300000000303"/>
    <x v="2"/>
    <s v="1999"/>
    <s v="0300"/>
    <s v="0007"/>
    <s v="53105B"/>
    <s v="0000"/>
    <n v="21"/>
    <s v="P"/>
    <s v="MEJORAMIENTO INSTITUCIONAL EN LA GESTIÓN DE LOS PROCESOS RELACIONADOS CON EL SISTEMA DE GESTIÓN INTEGRADO, DOCUMENTAL Y TALENTO HUMANO DEL INVIMA A NIVEL   NACIONAL"/>
    <n v="4900000000"/>
    <n v="0"/>
    <n v="0"/>
    <n v="4900000000"/>
    <n v="4507268455"/>
    <n v="4444290571"/>
    <n v="3910798681"/>
    <n v="3522152440"/>
    <s v="Propios"/>
    <s v="Fortalecimiento de la gestión y dirección del Sector Salud y Protección Social"/>
    <s v="5. CONVERGENCIA REGIONAL / B. ENTIDADES PÚBLICAS TERRITORIALES Y NACIONALES FORTALECIDAS"/>
  </r>
  <r>
    <x v="19"/>
    <s v="190101"/>
    <x v="65"/>
    <m/>
    <x v="0"/>
    <s v="0003"/>
    <s v="0006"/>
    <s v="0001"/>
    <s v="0020"/>
    <s v="0000"/>
    <n v="10"/>
    <s v="C"/>
    <s v="AL INSTITUTO DE EVALUACIÓN TECNOLÓGICA EN SALUD-IETS – ARTÍCULO 160 LEY 2294 DE 2023"/>
    <n v="0"/>
    <n v="4912333712"/>
    <n v="0"/>
    <n v="4912333712"/>
    <n v="2034965561"/>
    <n v="2034965561"/>
    <n v="2034965561"/>
    <n v="2034965561"/>
    <s v="Nacion"/>
    <s v="Transferencias"/>
    <s v="AL INSTITUTO DE EVALUACIÓN TECNOLÓGICA EN SALUD-IETS – ARTÍCULO 160 LEY 2294 DE 2023"/>
  </r>
  <r>
    <x v="12"/>
    <s v="210900"/>
    <x v="187"/>
    <s v="202300000000316"/>
    <x v="2"/>
    <s v="2102"/>
    <s v="1900"/>
    <s v="0006"/>
    <s v="40301C"/>
    <s v="0000"/>
    <n v="20"/>
    <s v="P"/>
    <s v="FORTALECIMIENTO DE LA PLANEACIÓN PARA REDUCIR LAS LIMITACIONES EN LA PRESTACIÓN DEL SERVICIO DE ENERGÍA ELÉCTRICA Y LA ATENCIÓN PLENA DE LA DEMANDA  NACIONAL"/>
    <n v="4913641102"/>
    <n v="0"/>
    <n v="0"/>
    <n v="4913641102"/>
    <n v="4910099276.5"/>
    <n v="4880683102.4399996"/>
    <n v="4880683102.4399996"/>
    <n v="4880683102.4399996"/>
    <s v="Propios"/>
    <s v="Consolidación productiva del sector de energía eléctrica  "/>
    <s v="4. TRANSFORMACIÓN PRODUCTIVA, INTERNACIONALIZACIÓN Y ACCIÓN CLÍMATICA / C. CIERRE DE BRECHAS ENERGÉTICAS"/>
  </r>
  <r>
    <x v="7"/>
    <s v="241300"/>
    <x v="9"/>
    <s v="2018011000394"/>
    <x v="2"/>
    <s v="2499"/>
    <s v="0600"/>
    <s v="0009"/>
    <s v="51102D"/>
    <s v="0000"/>
    <n v="10"/>
    <s v="C"/>
    <s v="SISTEMATIZACIÓN PARA EL SERVICIO DE INFORMACIÓN DE LA GESTIÓN ADMINISTRATIVA.  NACIONAL"/>
    <n v="5000000000"/>
    <n v="400000000"/>
    <n v="476921837"/>
    <n v="4923078163"/>
    <n v="4684633173.0900002"/>
    <n v="4684633173.0900002"/>
    <n v="3904903456.23"/>
    <n v="3904903456.23"/>
    <s v="Nacion"/>
    <s v="Fortalecimiento de la gestión y dirección del Sector Transporte"/>
    <s v="5. CONVERGENCIA REGIONAL / D. INTEGRACIÓN DE TERRITORIOS BAJO EL PRINCIPIO DE LA CONECTIVIDAD FÍSICA Y LA MULTIMODALIDAD"/>
  </r>
  <r>
    <x v="24"/>
    <s v="370101"/>
    <x v="64"/>
    <s v="202300000000292"/>
    <x v="2"/>
    <s v="3701"/>
    <s v="1000"/>
    <s v="0041"/>
    <s v="53106B"/>
    <s v="0000"/>
    <n v="10"/>
    <s v="C"/>
    <s v="FORTALECIMIENTO DE LA GARANTÍA DE LOS DERECHOS HUMANOS EN EL MARCO DE LAS MANIFESTACIONES PÚBLICAS Y LA PROTESTA SOCIAL PACÍFICA A NIVEL   NACIONAL"/>
    <n v="7000000000"/>
    <n v="0"/>
    <n v="2064632974"/>
    <n v="4935367026"/>
    <n v="4912620314"/>
    <n v="4663422941"/>
    <n v="2463016550.27"/>
    <n v="2429170489.27"/>
    <s v="Nacion"/>
    <s v="Fortalecimiento institucional a los procesos organizativos de concertación; garantía, prevención y respeto de los derechos humanos como fundamentos para la paz"/>
    <s v="5. CONVERGENCIA REGIONAL / B. EFECTIVIDAD DE LOS DISPOSITIVOS DE PARTICIPACIÓN CIUDADANA, POLÍTICA Y ELECTORAL"/>
  </r>
  <r>
    <x v="7"/>
    <s v="240101"/>
    <x v="82"/>
    <s v="2018011000863"/>
    <x v="2"/>
    <s v="2402"/>
    <s v="0600"/>
    <s v="0004"/>
    <s v="51102A"/>
    <s v="0000"/>
    <n v="11"/>
    <s v="C"/>
    <s v="ESTUDIOS PARA LA GESTIÓN DE POLÍTICAS EN INFRAESTRUCTURA DE LOS MODOS DE TRANSPORTE  NACIONAL"/>
    <n v="5000000000"/>
    <n v="0"/>
    <n v="42705448"/>
    <n v="4957294552"/>
    <n v="4930297504.6999998"/>
    <n v="4897018969.6999998"/>
    <n v="4001794788.6999998"/>
    <n v="4001262662.6999998"/>
    <s v="Nacion"/>
    <s v="Infraestructura red vial regional"/>
    <s v="5. CONVERGENCIA REGIONAL / A. INTERVENCIÓN DE VÍAS REGIONALES (SECUNDARIAS Y TERCIARIAS), TERMINALES FLUVIALES Y AERÓDROMOS"/>
  </r>
  <r>
    <x v="11"/>
    <s v="230600"/>
    <x v="102"/>
    <s v="202300000000127"/>
    <x v="2"/>
    <s v="2399"/>
    <s v="0400"/>
    <s v="0014"/>
    <s v="53105B"/>
    <s v="0000"/>
    <n v="10"/>
    <s v="C"/>
    <s v="MODERNIZACIÓN DE LA GESTIÓN INSTITUCIONAL DEL MINISTERIO TIC  BOGOTÁ"/>
    <n v="5000000000"/>
    <n v="0"/>
    <n v="23213851"/>
    <n v="4976786149"/>
    <n v="4896752499"/>
    <n v="4896752499"/>
    <n v="4768530499"/>
    <n v="4758020499"/>
    <s v="Nacion"/>
    <s v="Fortalecimiento de la gestión y dirección del Sector Comunicaciones"/>
    <s v="5. CONVERGENCIA REGIONAL / B. ENTIDADES PÚBLICAS TERRITORIALES Y NACIONALES FORTALECIDAS"/>
  </r>
  <r>
    <x v="23"/>
    <s v="280200"/>
    <x v="171"/>
    <s v="2020011000108"/>
    <x v="2"/>
    <s v="2899"/>
    <s v="1000"/>
    <s v="0017"/>
    <s v="53105B"/>
    <s v="0000"/>
    <n v="20"/>
    <s v="P"/>
    <s v="FORTALECIMIENTO DEL SISTEMA DE SERVICIO AL COLOMBIANO DE LA REGISTRADURIA NACIONAL DEL ESTADO CIVIL  NACIONAL"/>
    <n v="4980831756"/>
    <n v="0"/>
    <n v="0"/>
    <n v="4980831756"/>
    <n v="648173841"/>
    <n v="648173841"/>
    <n v="498790296.89999998"/>
    <n v="0"/>
    <s v="Propios"/>
    <s v="Fortalecimiento de la gestión y dirección del Sector Registraduría"/>
    <s v="5. CONVERGENCIA REGIONAL / B. ENTIDADES PÚBLICAS TERRITORIALES Y NACIONALES FORTALECIDAS"/>
  </r>
  <r>
    <x v="30"/>
    <s v="430101"/>
    <x v="94"/>
    <s v="2018011000092"/>
    <x v="2"/>
    <s v="4302"/>
    <s v="1604"/>
    <s v="0020"/>
    <s v="20303D"/>
    <s v="0000"/>
    <n v="11"/>
    <s v="C"/>
    <s v="DESARROLLO DE POLÍTICAS PÚBLICAS E INVESTIGACIÓN SECTORIAL A NIVEL    NACIONAL"/>
    <n v="0"/>
    <n v="10070327916"/>
    <n v="5087427916"/>
    <n v="4982900000"/>
    <n v="3034688391"/>
    <n v="3034688391"/>
    <n v="184853864"/>
    <n v="184853864"/>
    <s v="Nacion"/>
    <s v="Formación y preparación de deportistas"/>
    <s v="2. SEGURIDAD HUMANA/D. SISTEMA DE INFORMACIÓN DEL DEPORTE, LA RECREACIÓN Y LA ACTIVIDAD FÍSICA"/>
  </r>
  <r>
    <x v="7"/>
    <s v="241200"/>
    <x v="138"/>
    <s v="2018011000730"/>
    <x v="2"/>
    <s v="2403"/>
    <s v="0600"/>
    <s v="0030"/>
    <s v="52104E"/>
    <s v="0000"/>
    <n v="20"/>
    <s v="P"/>
    <s v="MEJORAMIENTO DE LOS SERVICIOS AEROPORTUARIOS Y A LA NAVEGACIÓN AÉREA DEL AEROPUERTO INTERNACIONAL SIMÓN BOLÍVAR DE LA CIUDAD DE  SANTA MARTA"/>
    <n v="4984823786"/>
    <n v="0"/>
    <n v="0"/>
    <n v="4984823786"/>
    <n v="4816874959"/>
    <n v="4561770624.4200001"/>
    <n v="3642754020.54"/>
    <n v="3636730342.54"/>
    <s v="Propios"/>
    <s v="Infraestructura y servicios de transporte aéreo"/>
    <s v="5. CONVERGENCIA REGIONAL / E. INFRAESTRUCTURA Y SERVICIOS LOGÍSTICOS"/>
  </r>
  <r>
    <x v="18"/>
    <s v="032400"/>
    <x v="42"/>
    <s v="2021011000251"/>
    <x v="2"/>
    <s v="0303"/>
    <s v="1000"/>
    <s v="0019"/>
    <s v="53105A"/>
    <s v="0000"/>
    <n v="20"/>
    <s v="P"/>
    <s v="FORTALECIMIENTO DE LA INSPECCION, VIGILANCIA Y CONTROL A LOS PRESTADORES DE SERVICIOS PUBLICOS DOMICILIARIOS EN MATERIA ATENCION Y PROTECCION AL USUARIO   NACIONAL"/>
    <n v="4984878518"/>
    <n v="0"/>
    <n v="0"/>
    <n v="4984878518"/>
    <n v="2892002171"/>
    <n v="2891815359"/>
    <n v="2864705669"/>
    <n v="2772201297"/>
    <s v="Propios"/>
    <s v="Promoción de la prestación eficiente de los servicios públicos domiciliarios"/>
    <s v="5. CONVERGENCIA REGIONAL / A. LUCHA CONTRA LA CORRUPCIÓN EN LAS ENTIDADES PÚBLICAS NACIONALES Y TERRITORIALES"/>
  </r>
  <r>
    <x v="3"/>
    <s v="010101"/>
    <x v="32"/>
    <s v="202300000000086"/>
    <x v="2"/>
    <s v="0199"/>
    <s v="1000"/>
    <s v="0013"/>
    <s v="53105B"/>
    <s v="0000"/>
    <n v="10"/>
    <s v="C"/>
    <s v="AMPLIACIÓN Y ACTUALIZACIÓN DEL SISTEMA INTEGRADO DE SEGURIDAD DEL CONGRESO DE LA REPÚBLICA  NACIONAL"/>
    <n v="4989428901"/>
    <n v="0"/>
    <n v="0"/>
    <n v="4989428901"/>
    <n v="4913609420.8500004"/>
    <n v="4913609420.8500004"/>
    <n v="4332785647.8500004"/>
    <n v="4332785647.8500004"/>
    <s v="Nacion"/>
    <s v="Fortalecimiento de la gestión y dirección del Sector Congreso de la República"/>
    <s v="5. CONVERGENCIA REGIONAL / B. ENTIDADES PÚBLICAS TERRITORIALES Y NACIONALES FORTALECIDAS"/>
  </r>
  <r>
    <x v="4"/>
    <s v="150300"/>
    <x v="26"/>
    <m/>
    <x v="0"/>
    <s v="0003"/>
    <s v="0004"/>
    <s v="0002"/>
    <s v="0014"/>
    <s v="0000"/>
    <n v="20"/>
    <s v="P"/>
    <s v="AUXILIO FUNERARIO (NO DE PENSIONES)"/>
    <n v="0"/>
    <n v="5000000000"/>
    <n v="0"/>
    <n v="5000000000"/>
    <n v="5000000000"/>
    <n v="5000000000"/>
    <n v="4992550000"/>
    <n v="4660117974.96"/>
    <s v="Propios"/>
    <s v="Transferencias"/>
    <s v="AUXILIO FUNERARIO (NO DE PENSIONES)"/>
  </r>
  <r>
    <x v="12"/>
    <s v="210101"/>
    <x v="19"/>
    <m/>
    <x v="0"/>
    <s v="0003"/>
    <s v="0010"/>
    <s v="0000"/>
    <s v=""/>
    <s v="0000"/>
    <n v="10"/>
    <s v="C"/>
    <s v="SENTENCIAS Y CONCILIACIONES"/>
    <n v="5000000000"/>
    <n v="0"/>
    <n v="0"/>
    <n v="5000000000"/>
    <n v="3075148879.6999998"/>
    <n v="2053470583.7"/>
    <n v="135033576.69999999"/>
    <n v="135033576.69999999"/>
    <s v="Nacion"/>
    <s v="Transferencias"/>
    <s v="SENTENCIAS Y CONCILIACIONES"/>
  </r>
  <r>
    <x v="4"/>
    <s v="150101"/>
    <x v="58"/>
    <m/>
    <x v="0"/>
    <s v="0003"/>
    <s v="0008"/>
    <s v="0001"/>
    <s v="0002"/>
    <s v="0000"/>
    <n v="10"/>
    <s v="C"/>
    <s v="TRANSFERENCIA CONVENIOS ICETEX"/>
    <n v="0"/>
    <n v="5000000000"/>
    <n v="0"/>
    <n v="5000000000"/>
    <n v="5000000000"/>
    <n v="5000000000"/>
    <n v="0"/>
    <n v="0"/>
    <s v="Nacion"/>
    <s v="Transferencias"/>
    <s v="TRANSFERENCIA CONVENIOS ICETEX"/>
  </r>
  <r>
    <x v="4"/>
    <s v="151900"/>
    <x v="163"/>
    <m/>
    <x v="0"/>
    <s v="0003"/>
    <s v="0010"/>
    <s v="0000"/>
    <s v=""/>
    <s v="0000"/>
    <n v="20"/>
    <s v="P"/>
    <s v="SENTENCIAS Y CONCILIACIONES"/>
    <n v="5000000000"/>
    <n v="0"/>
    <n v="0"/>
    <n v="5000000000"/>
    <n v="4713980570"/>
    <n v="4713980570"/>
    <n v="4682129121"/>
    <n v="4133417481"/>
    <s v="Propios"/>
    <s v="Transferencias"/>
    <s v="SENTENCIAS Y CONCILIACIONES"/>
  </r>
  <r>
    <x v="4"/>
    <s v="150800"/>
    <x v="100"/>
    <s v="2017011000279"/>
    <x v="2"/>
    <s v="1506"/>
    <s v="0100"/>
    <s v="0004"/>
    <s v="10101C"/>
    <s v="0000"/>
    <n v="10"/>
    <s v="C"/>
    <s v="MEJORAMIENTO DE LA CAPACIDAD DE RESPUESTA PARA INTERVENIR ANTE LA OCURRENCIA DE DESASTRES EN EL TERRITORIO   NACIONAL"/>
    <n v="5000000000"/>
    <n v="0"/>
    <n v="0"/>
    <n v="5000000000"/>
    <n v="4995838807.8199997"/>
    <n v="4988915045.2200003"/>
    <n v="4668134444.5799999"/>
    <n v="4668134444.5799999"/>
    <s v="Nacion"/>
    <s v="Gestión del riesgo de desastres desde el sector defensa y seguridad"/>
    <s v="1. ORDENAMIENTO DEL TERRITORIO ALREDEDOR DEL AGUA Y JUSTICIA AMBIENTAL / C. MODERNIZACIÓN DE LA INSTITUCIONALIDAD AMBIENTAL Y DE GESTIÓN DEL RIESGO DE DESASTRES"/>
  </r>
  <r>
    <x v="7"/>
    <s v="240200"/>
    <x v="75"/>
    <s v="2018011000444"/>
    <x v="2"/>
    <s v="2401"/>
    <s v="0600"/>
    <s v="0072"/>
    <s v="51102D"/>
    <s v="0000"/>
    <n v="21"/>
    <s v="P"/>
    <s v="MEJORAMIENTO Y MANTENIMIENTO TRIBUGÁ-MEDELLÍN-PUERTO BERRIO-CRUCE RUTA 45-BARRANCABERMEJA-BUCARAMANGA-PAMPLONA-ARAUCA.   CHOCÓ, ANTIOQUIA, SANTANDER, NORTE DE SANTANDER, ARAUCA"/>
    <n v="0"/>
    <n v="5000000000"/>
    <n v="0"/>
    <n v="5000000000"/>
    <n v="5000000000"/>
    <n v="4432448613.5"/>
    <n v="3201765067.3099999"/>
    <n v="3177589027.3099999"/>
    <s v="Propios"/>
    <s v="Infraestructura red vial primaria"/>
    <s v="5. CONVERGENCIA REGIONAL / D. INTEGRACIÓN DE TERRITORIOS BAJO EL PRINCIPIO DE LA CONECTIVIDAD FÍSICA Y LA MULTIMODALIDAD"/>
  </r>
  <r>
    <x v="7"/>
    <s v="240200"/>
    <x v="75"/>
    <s v="2018011000511"/>
    <x v="2"/>
    <s v="2401"/>
    <s v="0600"/>
    <s v="0095"/>
    <s v="51102D"/>
    <s v="0000"/>
    <n v="16"/>
    <s v="C"/>
    <s v="CONSTRUCCIÓN , MEJORAMIENTO Y MANTENIMIENTO DE LA CARRETERA PUERTO ARAUJO - CIMITARRA - LANDAZURI - VELEZ - BARBOSA - TUNJA DE LA TRANSVERSAL DEL CARARE.  BOYACÁ, SANTANDER"/>
    <n v="0"/>
    <n v="5000000000"/>
    <n v="0"/>
    <n v="5000000000"/>
    <n v="4940175000"/>
    <n v="4937248058"/>
    <n v="1966168970.4000001"/>
    <n v="1966168970.4000001"/>
    <s v="Nacion"/>
    <s v="Infraestructura red vial primaria"/>
    <s v="5. CONVERGENCIA REGIONAL /D. INTEGRACIÓN DE TERRITORIOS BAJO EL PRINCIPIO DE LA CONECTIVIDAD FÍSICA Y LA MULTIMODALIDAD"/>
  </r>
  <r>
    <x v="4"/>
    <s v="150111"/>
    <x v="4"/>
    <s v="2018011000614"/>
    <x v="2"/>
    <s v="1599"/>
    <s v="0100"/>
    <s v="0002"/>
    <s v="20109B"/>
    <s v="0000"/>
    <n v="11"/>
    <s v="C"/>
    <s v="FORMULACIÓN DISEÑO E IMPLEMENTACIÓN DEL SISTEMA DE INFORMACIÓN PARA EL SUBSISTEMA DE SALUD DE LAS FUERZAS MILITARES A NIVEL  NACIONAL"/>
    <n v="5000000000"/>
    <n v="0"/>
    <n v="0"/>
    <n v="5000000000"/>
    <n v="4893943410.7600002"/>
    <n v="4893943410.7600002"/>
    <n v="3227974023.4200001"/>
    <n v="3227974023.4200001"/>
    <s v="Nacion"/>
    <s v="Fortalecimiento de la gestión y dirección del Sector Defensa y Seguridad "/>
    <s v="2. SEGURIDAD HUMANA Y JUSTICIA SOCIAL / B. SISTEMA DE BIENESTAR INTEGRAL DE LA FUERZA PÚBLICA, SUS FAMILIAS Y DE LOS VETERANOS"/>
  </r>
  <r>
    <x v="4"/>
    <s v="151900"/>
    <x v="163"/>
    <s v="2018011000713"/>
    <x v="2"/>
    <s v="1599"/>
    <s v="0100"/>
    <s v="0001"/>
    <s v="20109B"/>
    <s v="0000"/>
    <n v="20"/>
    <s v="P"/>
    <s v="FORTALECIMIENTO DE  LA TECNOLOGÍA INFORMÁTICA DEL HOSPITAL MILITAR CENTRAL BOGOTÁ"/>
    <n v="5000000000"/>
    <n v="0"/>
    <n v="0"/>
    <n v="5000000000"/>
    <n v="4999999945.2600002"/>
    <n v="4999999945.2600002"/>
    <n v="4898657123.9399996"/>
    <n v="4631355741.9399996"/>
    <s v="Propios"/>
    <s v="Fortalecimiento de la gestión y dirección del Sector Defensa y Seguridad "/>
    <s v="2. SEGURIDAD HUMANA Y JUSTICIA SOCIAL / B. SISTEMA DE BIENESTAR INTEGRAL DE LA FUERZA PÚBLICA, SUS FAMILIAS Y DE LOS VETERANOS"/>
  </r>
  <r>
    <x v="4"/>
    <s v="151900"/>
    <x v="163"/>
    <s v="2018011000721"/>
    <x v="2"/>
    <s v="1505"/>
    <s v="0100"/>
    <s v="0006"/>
    <s v="20109B"/>
    <s v="0000"/>
    <n v="11"/>
    <s v="C"/>
    <s v="AMPLIACIÓN DE LA CAPACIDAD DE LA INFRAESTRUCTURA Y DOTACIÓN DEL HOSPITAL MILITAR CENTRAL BOGOTÁ"/>
    <n v="5000000000"/>
    <n v="0"/>
    <n v="0"/>
    <n v="5000000000"/>
    <n v="4962614424"/>
    <n v="4962614424"/>
    <n v="4318504318"/>
    <n v="4318504318"/>
    <s v="Nacion"/>
    <s v="Generación de bienestar para la Fuerza Pública y sus familias"/>
    <s v="2. SEGURIDAD HUMANA Y JUSTICIA SOCIAL / B. SISTEMA DE BIENESTAR INTEGRAL DE LA FUERZA PÚBLICA, SUS FAMILIAS Y DE LOS VETERANOS"/>
  </r>
  <r>
    <x v="7"/>
    <s v="240200"/>
    <x v="75"/>
    <s v="2018011000945"/>
    <x v="2"/>
    <s v="2401"/>
    <s v="0600"/>
    <s v="0125"/>
    <s v="51102D"/>
    <s v="0000"/>
    <n v="20"/>
    <s v="P"/>
    <s v="CONSTRUCCIÓN , MEJORAMIENTO Y MANTENIMIENTO DE LA CARRETERA LA ESPRIELLA - RIO MATAJE-CONEXIÓN TRANSVERSAL TUMACO LETICIA Y EL ECUADOR EN EL DEPARTAMENTO DE  NARIÑO"/>
    <n v="0"/>
    <n v="5000000000"/>
    <n v="0"/>
    <n v="5000000000"/>
    <n v="5000000000"/>
    <n v="101398264"/>
    <n v="101398263.36"/>
    <n v="0"/>
    <s v="Propios"/>
    <s v="Infraestructura red vial primaria"/>
    <s v="5. CONVERGENCIA REGIONAL /D. INTEGRACIÓN DE TERRITORIOS BAJO EL PRINCIPIO DE LA CONECTIVIDAD FÍSICA Y LA MULTIMODALIDAD"/>
  </r>
  <r>
    <x v="9"/>
    <s v="290200"/>
    <x v="15"/>
    <s v="2018011000951"/>
    <x v="2"/>
    <s v="2999"/>
    <s v="0800"/>
    <s v="0015"/>
    <s v="53105B"/>
    <s v="0000"/>
    <n v="10"/>
    <s v="C"/>
    <s v="ASISTENCIA TÉCNICA EN EQUIPOS DE ALTA TECNOLOGÍA Y MODERNIZACIÓN DE EQUIPOS ELECTROMECÁNICOS DE LAS ÁREAS FORENSES  NACIONAL"/>
    <n v="5000000000"/>
    <n v="0"/>
    <n v="0"/>
    <n v="5000000000"/>
    <n v="4972996632.4200001"/>
    <n v="4972996632.4200001"/>
    <n v="3236005668.0900002"/>
    <n v="3236005668.0900002"/>
    <s v="Nacion"/>
    <s v="Fortalecimiento de la gestión y dirección del Sector Fiscalía"/>
    <s v="5. CONVERGENCIA REGIONAL / B. ENTIDADES PÚBLICAS TERRITORIALES Y NACIONALES FORTALECIDAS"/>
  </r>
  <r>
    <x v="10"/>
    <s v="220101"/>
    <x v="39"/>
    <s v="2018011001145"/>
    <x v="2"/>
    <s v="2201"/>
    <s v="0700"/>
    <s v="0016"/>
    <s v="201020"/>
    <s v="0000"/>
    <n v="10"/>
    <s v="C"/>
    <s v="CONSTRUCCIÓN , MEJORAMIENTO Y DOTACIÓN DE ESPACIOS DE APRENDIZAJE PARA PRESTACIÓN DEL SERVICIO EDUCATIVO E IMPLEMENTACIÓN DE ESTRATEGIAS DE CALIDAD Y COBERTURA   NACIONAL"/>
    <n v="5000000000"/>
    <n v="0"/>
    <n v="0"/>
    <n v="5000000000"/>
    <n v="5000000000"/>
    <n v="5000000000"/>
    <n v="0"/>
    <n v="0"/>
    <s v="Nacion"/>
    <s v="Calidad, cobertura y fortalecimiento en la educación inicial, preescolar, básica y media"/>
    <s v="2. SEGURIDAD HUMANA Y JUSTICIA SOCIAL / 2. FORTALECIMIENTO Y DESARROLLO DE INFRAESTRUCTURA SOCIAL"/>
  </r>
  <r>
    <x v="4"/>
    <s v="151000"/>
    <x v="27"/>
    <s v="2021011000039"/>
    <x v="2"/>
    <s v="1507"/>
    <s v="0100"/>
    <s v="0002"/>
    <s v="20109B"/>
    <s v="0000"/>
    <n v="10"/>
    <s v="C"/>
    <s v="RECUPERACION Y MEJORAMIENTO DE LA INFRAESTRUCTURA FISICA ESTRATEGICA DEL CLUB MILITAR EN   BOGOTA, PAIPA, NILO"/>
    <n v="5000000000"/>
    <n v="0"/>
    <n v="0"/>
    <n v="5000000000"/>
    <n v="5000000000"/>
    <n v="5000000000"/>
    <n v="2503874055.2199998"/>
    <n v="2503874055.2199998"/>
    <s v="Nacion"/>
    <s v="Grupo Social y Empresarial de la Defensa (GSED) Competitivo"/>
    <s v="2. SEGURIDAD HUMANA Y JUSTICIA SOCIAL / B. SISTEMA DE BIENESTAR INTEGRAL DE LA FUERZA PÚBLICA, SUS FAMILIAS Y DE LOS VETERANOS"/>
  </r>
  <r>
    <x v="4"/>
    <s v="151000"/>
    <x v="27"/>
    <s v="2021011000039"/>
    <x v="2"/>
    <s v="1507"/>
    <s v="0100"/>
    <s v="0002"/>
    <s v="20109B"/>
    <s v="0000"/>
    <n v="11"/>
    <s v="C"/>
    <s v="RECUPERACION Y MEJORAMIENTO DE LA INFRAESTRUCTURA FISICA ESTRATEGICA DEL CLUB MILITAR EN   BOGOTA, PAIPA, NILO"/>
    <n v="5000000000"/>
    <n v="0"/>
    <n v="0"/>
    <n v="5000000000"/>
    <n v="4999956596.1899996"/>
    <n v="4999956596.1899996"/>
    <n v="1998275057.3199999"/>
    <n v="1998275057.3199999"/>
    <s v="Nacion"/>
    <s v="Grupo Social y Empresarial de la Defensa (GSED) Competitivo"/>
    <s v="2. SEGURIDAD HUMANA Y JUSTICIA SOCIAL / B. SISTEMA DE BIENESTAR INTEGRAL DE LA FUERZA PÚBLICA, SUS FAMILIAS Y DE LOS VETERANOS"/>
  </r>
  <r>
    <x v="7"/>
    <s v="240200"/>
    <x v="75"/>
    <s v="202300000000001"/>
    <x v="2"/>
    <s v="2402"/>
    <s v="0600"/>
    <s v="0014"/>
    <s v="51102A"/>
    <s v="0000"/>
    <n v="11"/>
    <s v="C"/>
    <s v="MEJORAMIENTO , MANTENIMIENTO Y REHABILITACIÓN DE CAMINOS COMUNITARIOS DE LA PAZ TOTAL.  NACIONAL"/>
    <n v="55000000000"/>
    <n v="5000000000"/>
    <n v="55000000000"/>
    <n v="5000000000"/>
    <n v="4722186898.5"/>
    <n v="4304475471.6700001"/>
    <n v="1064420965.34"/>
    <n v="1040311553.34"/>
    <s v="Nacion"/>
    <s v="Infraestructura red vial regional"/>
    <s v="5. CONVERGENCIA REGIONAL / A. INTERVENCIÓN DE VÍAS REGIONALES (SECUNDARIAS Y TERCIARIAS), TERMINALES FLUVIALES Y AERÓDROMOS"/>
  </r>
  <r>
    <x v="13"/>
    <s v="320101"/>
    <x v="20"/>
    <s v="202300000000177"/>
    <x v="2"/>
    <s v="3201"/>
    <s v="0900"/>
    <s v="0007"/>
    <s v="10101D"/>
    <s v="0000"/>
    <n v="11"/>
    <s v="C"/>
    <s v="FORTALECIMIENTO DE LA GESTIÓN AMBIENTAL SECTORIAL Y URBANA A NIVEL  NACIONAL"/>
    <n v="5000000000"/>
    <n v="0"/>
    <n v="0"/>
    <n v="5000000000"/>
    <n v="5000000000"/>
    <n v="4995215077"/>
    <n v="4983945077"/>
    <n v="4982564144"/>
    <s v="Nacion"/>
    <s v="Fortalecimiento del desempeño ambiental de los sectores productivos"/>
    <s v="1. ORDENAMIENTO DEL TERRITORIO ALREDEDOR DEL AGUA Y JUSTICIA AMBIENTAL / D. INSTRUMENTOS DE CONTROL Y VIGILANCIA AMBIENTAL PARA LA RESILIENCIA"/>
  </r>
  <r>
    <x v="13"/>
    <s v="320101"/>
    <x v="20"/>
    <s v="202300000000193"/>
    <x v="2"/>
    <s v="3207"/>
    <s v="0900"/>
    <s v="0004"/>
    <s v="10102A"/>
    <s v="0000"/>
    <n v="11"/>
    <s v="C"/>
    <s v="FORTALECIMIENTO DE LA GESTIÓN INTEGRAL DE LA BIODIVERSIDAD Y EL ORDENAMIENTO AMBIENTAL DE LAS ZONAS MARINAS, COSTERAS E INSULARES DE COLOMBIA  NACIONAL"/>
    <n v="5000000000"/>
    <n v="0"/>
    <n v="0"/>
    <n v="5000000000"/>
    <n v="5000000000"/>
    <n v="4981011225.5"/>
    <n v="4706693678.4499998"/>
    <n v="4706289140.4499998"/>
    <s v="Nacion"/>
    <s v="Gestión integral de mares, costas y recursos acuáticos"/>
    <s v="1. ORDENAMIENTO DEL TERRITORIO ALREDEDOR DEL AGUA Y JUSTICIA AMBIENTAL / A. CICLO DEL AGUA COMO BASE DEL ORDENAMIENTO TERRITORIAL"/>
  </r>
  <r>
    <x v="13"/>
    <s v="320101"/>
    <x v="20"/>
    <s v="202300000000284"/>
    <x v="2"/>
    <s v="3204"/>
    <s v="0900"/>
    <s v="0016"/>
    <s v="10101B"/>
    <s v="0000"/>
    <n v="11"/>
    <s v="C"/>
    <s v="FORTALECIMIENTO DE LOS PROCESOS DE DEMOCRATIZACIÓN DE LA INFORMACIÓN Y EL CONOCIMIENTO COMO INSUMOS PARA EL TRÁNSITO HACIA UNA ECONOMÍA REGENERATIVA, LA JUSTICIA SOCIAL Y AMBIENTAL DEL CHOCÓ BIOGEOGRÁFICO  NACIONAL"/>
    <n v="5000000000"/>
    <n v="0"/>
    <n v="0"/>
    <n v="5000000000"/>
    <n v="5000000000"/>
    <n v="5000000000"/>
    <n v="5000000000"/>
    <n v="5000000000"/>
    <s v="Nacion"/>
    <s v="Gestión de la información y el conocimiento ambiental"/>
    <s v="1. ORDENAMIENTO DEL TERRITORIO ALREDEDOR DEL AGUA Y JUSTICIA AMBIENTAL / B. DEMOCRATIZACIÓN DEL CONOCIMIENTO, LA INFORMACIÓN AMBIENTAL Y DE RIESGO DE DESASTRES"/>
  </r>
  <r>
    <x v="10"/>
    <s v="220101"/>
    <x v="39"/>
    <s v="202300000000418"/>
    <x v="2"/>
    <s v="2201"/>
    <s v="0700"/>
    <s v="0024"/>
    <s v="20203G"/>
    <s v="0000"/>
    <n v="14"/>
    <s v="C"/>
    <s v="FORTALECIMIENTO DE LAS CAPACIDADES TERRITORIALES PARA LA GESTIÓN EDUCATIVA CON ÉNFASIS EN ZONAS RURALES  NACIONAL"/>
    <n v="5000000000"/>
    <n v="0"/>
    <n v="0"/>
    <n v="5000000000"/>
    <n v="5000000000"/>
    <n v="5000000000"/>
    <n v="5000000000"/>
    <n v="5000000000"/>
    <s v="Nacion"/>
    <s v="Calidad, cobertura y fortalecimiento en la educación inicial, preescolar, básica y media"/>
    <s v="2. SEGURIDAD HUMANA Y JUSTICIA SOCIAL / G. EDUCACIÓN MEDIA PARA LA CONSTRUCCIÓN DE PROYECTOS DE VIDA"/>
  </r>
  <r>
    <x v="4"/>
    <s v="150105"/>
    <x v="33"/>
    <s v="202400000000033"/>
    <x v="2"/>
    <s v="1505"/>
    <s v="0100"/>
    <s v="0001"/>
    <s v="20109B"/>
    <s v="0000"/>
    <n v="11"/>
    <s v="C"/>
    <s v="MEJORAMIENTO DEL COMPONENTE DE INFRAESTRUCTURA PARA EL DESARROLLO DE LA POLÍTICA INTEGRAL DE BIENESTAR PARA EL PERSONAL INTEGRANTE DE LA FAC Y SUS FAMILIAS  NACIONAL"/>
    <n v="0"/>
    <n v="5000000000"/>
    <n v="0"/>
    <n v="5000000000"/>
    <n v="4985331623.6000004"/>
    <n v="4985331623.6000004"/>
    <n v="0"/>
    <n v="0"/>
    <s v="Nacion"/>
    <s v="Generación de bienestar para la Fuerza Pública y sus familias"/>
    <s v="2. SEGURIDAD HUMANA Y JUSTICIA SOCIAL / B. SISTEMA DE BIENESTAR INTEGRAL DE LA FUERZA PÚBLICA, SUS FAMILIAS Y DE LOS VETERANOS"/>
  </r>
  <r>
    <x v="13"/>
    <s v="322200"/>
    <x v="123"/>
    <m/>
    <x v="0"/>
    <s v="0001"/>
    <s v="0001"/>
    <s v="0001"/>
    <s v=""/>
    <s v="0000"/>
    <n v="10"/>
    <s v="C"/>
    <s v="SALARIO"/>
    <n v="4599357000"/>
    <n v="409000000"/>
    <n v="0"/>
    <n v="5008357000"/>
    <n v="5008357000"/>
    <n v="5008357000"/>
    <n v="5008357000"/>
    <n v="5008357000"/>
    <s v="Nacion"/>
    <s v="Gastos de Personal"/>
    <s v="SALARIO"/>
  </r>
  <r>
    <x v="24"/>
    <s v="370101"/>
    <x v="64"/>
    <s v="2020011000035"/>
    <x v="2"/>
    <s v="3799"/>
    <s v="1000"/>
    <s v="0012"/>
    <s v="53105B"/>
    <s v="0000"/>
    <n v="10"/>
    <s v="C"/>
    <s v="IMPLEMENTACION DE UN SISTEMA INTEGRAL DE GESTION DE DOCUMENTOS Y ADMINISTRACION DE ARCHIVOS, EN EL MINISTERIO DEL INTERIOR,  NACIONAL"/>
    <n v="6362758078"/>
    <n v="0"/>
    <n v="1352860118"/>
    <n v="5009897960"/>
    <n v="5009897958.9899998"/>
    <n v="4889599407.7600002"/>
    <n v="3509879453.1100001"/>
    <n v="3505879453.1100001"/>
    <s v="Nacion"/>
    <s v="Fortalecimiento de la gestión y dirección del Sector Interior"/>
    <s v="5. CONVERGENCIA REGIONAL / B. ENTIDADES PÚBLICAS TERRITORIALES Y NACIONALES FORTALECIDAS"/>
  </r>
  <r>
    <x v="7"/>
    <s v="240200"/>
    <x v="75"/>
    <m/>
    <x v="0"/>
    <s v="0003"/>
    <s v="0010"/>
    <s v="0000"/>
    <s v=""/>
    <s v="0000"/>
    <n v="11"/>
    <s v="C"/>
    <s v="SENTENCIAS Y CONCILIACIONES"/>
    <n v="0"/>
    <n v="5019309314"/>
    <n v="0"/>
    <n v="5019309314"/>
    <n v="5019309314"/>
    <n v="5019309314"/>
    <n v="0"/>
    <n v="0"/>
    <s v="Nacion"/>
    <s v="Transferencias"/>
    <s v="SENTENCIAS Y CONCILIACIONES"/>
  </r>
  <r>
    <x v="6"/>
    <s v="120101"/>
    <x v="22"/>
    <s v="2020011000083"/>
    <x v="2"/>
    <s v="1204"/>
    <s v="0800"/>
    <s v="0005"/>
    <s v="20113B1"/>
    <s v="0000"/>
    <n v="11"/>
    <s v="C"/>
    <s v="FORTALECIMIENTO DE LA ARTICULACION INSTITUCIONAL EN LA APLICACION DE LOS MECANISMOS DE JUSTICIA TRANSICIONAL A NIVEL  NACIONAL"/>
    <n v="5157723695"/>
    <n v="0"/>
    <n v="131200291"/>
    <n v="5026523404"/>
    <n v="4980793404"/>
    <n v="4980793404"/>
    <n v="4808274035.8900003"/>
    <n v="4808274035.8900003"/>
    <s v="Nacion"/>
    <s v="Justicia transicional"/>
    <s v="2. SEGURIDAD HUMANA Y JUSTICIA SOCIAL / B. OFERTA INSTITUCIONAL Y DE LOS MECANISMOS DE JUSTICIA TRANSICIONAL - ACCESO EFECTIVO A LA JUSTICIA"/>
  </r>
  <r>
    <x v="27"/>
    <s v="350102"/>
    <x v="97"/>
    <m/>
    <x v="0"/>
    <s v="0002"/>
    <s v="0000"/>
    <s v="0000"/>
    <s v=""/>
    <s v="0000"/>
    <n v="16"/>
    <s v="S"/>
    <s v="ADQUISICIÓN DE BIENES  Y SERVICIOS"/>
    <n v="2210820000"/>
    <n v="2819310477"/>
    <n v="0"/>
    <n v="5030130477"/>
    <n v="4587764205.54"/>
    <n v="4587764205.54"/>
    <n v="4426172709.21"/>
    <n v="4426172709.21"/>
    <s v="Nacion"/>
    <s v="Gastos Generales"/>
    <s v="ADQUISICIÓN DE BIENES  Y SERVICIOS"/>
  </r>
  <r>
    <x v="10"/>
    <s v="220101"/>
    <x v="39"/>
    <m/>
    <x v="0"/>
    <s v="0003"/>
    <s v="0003"/>
    <s v="0004"/>
    <s v="0009"/>
    <s v="0000"/>
    <n v="10"/>
    <s v="C"/>
    <s v="LEY 37 DE 1987 - APORTES CONSERVATORIO DEL TOLIMA."/>
    <n v="3841113629"/>
    <n v="1205424454"/>
    <n v="0"/>
    <n v="5046538083"/>
    <n v="5046538083"/>
    <n v="5046538083"/>
    <n v="5046538083"/>
    <n v="5046538083"/>
    <s v="Nacion"/>
    <s v="Transferencias"/>
    <s v="LEY 37 DE 1987 - APORTES CONSERVATORIO DEL TOLIMA."/>
  </r>
  <r>
    <x v="16"/>
    <s v="440300"/>
    <x v="85"/>
    <s v="202400000000121"/>
    <x v="2"/>
    <s v="4499"/>
    <s v="1000"/>
    <s v="0003"/>
    <s v="53105B"/>
    <s v="0000"/>
    <n v="10"/>
    <s v="C"/>
    <s v="MEJORAMIENTO DEL DESPLIEGUE OPERATIVO DEL MODELO DESCENTRALIZADO DE LA BÚSQUEDA HUMANITARIA Y EXTRAJUDICIAL A NIVEL  NACIONAL"/>
    <n v="0"/>
    <n v="5065874211"/>
    <n v="0"/>
    <n v="5065874211"/>
    <n v="4926474909.9200001"/>
    <n v="4926474909.9200001"/>
    <n v="1021407504.9400001"/>
    <n v="844933484"/>
    <s v="Nacion"/>
    <s v="Fortalecimiento de la gestión y dirección del Sector Sistema Integral de Verdad, Justicia, Reparación y No Repetición"/>
    <s v="5. CONVERGENCIA REGIONAL / B. ENTIDADES PÚBLICAS TERRITORIALES Y NACIONALES FORTALECIDAS"/>
  </r>
  <r>
    <x v="7"/>
    <s v="240101"/>
    <x v="82"/>
    <m/>
    <x v="1"/>
    <s v="0010"/>
    <s v="0001"/>
    <s v="0003"/>
    <s v=""/>
    <s v="0000"/>
    <n v="11"/>
    <s v="S"/>
    <s v="OTRAS CUENTAS POR PAGAR"/>
    <n v="5072034135"/>
    <n v="0"/>
    <n v="0"/>
    <n v="5072034135"/>
    <n v="5072034135"/>
    <n v="5072034135"/>
    <n v="5072034135"/>
    <n v="5072034135"/>
    <s v="Nacion"/>
    <s v="Servicio a la Deuda Interna"/>
    <s v="OTRAS CUENTAS POR PAGAR"/>
  </r>
  <r>
    <x v="28"/>
    <s v="361200"/>
    <x v="152"/>
    <m/>
    <x v="0"/>
    <s v="0001"/>
    <s v="0001"/>
    <s v="0001"/>
    <s v=""/>
    <s v="0000"/>
    <n v="10"/>
    <s v="C"/>
    <s v="SALARIO"/>
    <n v="5031390000"/>
    <n v="271240000"/>
    <n v="230000000"/>
    <n v="5072630000"/>
    <n v="5038360859"/>
    <n v="4996360859"/>
    <n v="4996360859"/>
    <n v="4996360859"/>
    <s v="Nacion"/>
    <s v="Gastos de Personal"/>
    <s v="SALARIO"/>
  </r>
  <r>
    <x v="22"/>
    <s v="400101"/>
    <x v="96"/>
    <s v="2017011000170"/>
    <x v="2"/>
    <s v="4003"/>
    <s v="1400"/>
    <s v="0014"/>
    <s v="51302H"/>
    <s v="0000"/>
    <n v="11"/>
    <s v="C"/>
    <s v="SANEAMIENTO DE VERTIMIENTOS EN CUENCAS PRIORIZADAS DEL TERRITORIO  NACIONAL"/>
    <n v="8615000000"/>
    <n v="0"/>
    <n v="3540969774"/>
    <n v="5074030226"/>
    <n v="5074030226"/>
    <n v="5074030226"/>
    <n v="0"/>
    <n v="0"/>
    <s v="Nacion"/>
    <s v="Acceso de la población a los servicios de agua potable y saneamiento básico"/>
    <s v="5. CONVERGENCIA REGIONAL / H. ACCESO A SERVICIOS PÚBLICOS A PARTIR DE LAS CAPACIDADES Y NECESIDADES DE LOS TERRITORIOS"/>
  </r>
  <r>
    <x v="7"/>
    <s v="240101"/>
    <x v="82"/>
    <s v="2018011000797"/>
    <x v="2"/>
    <s v="2410"/>
    <s v="0600"/>
    <s v="0007"/>
    <s v="51102D"/>
    <s v="0000"/>
    <n v="11"/>
    <s v="C"/>
    <s v="IMPLEMENTACIÓN  DE UN SISTEMA DE RECOLECCIÓN DE DATOS PARA EL TRANSPORTE TERRESTRE AUTOMOTOR  NACIONAL"/>
    <n v="5811000000"/>
    <n v="0"/>
    <n v="722385801"/>
    <n v="5088614199"/>
    <n v="5088614198.8000002"/>
    <n v="5061693935.8000002"/>
    <n v="4693153327.8000002"/>
    <n v="4691952499.8000002"/>
    <s v="Nacion"/>
    <s v="Regulación y supervisión de infraestructura y servicios de transporte"/>
    <s v="5. CONVERGENCIA REGIONAL / D. INTEGRACIÓN DE TERRITORIOS BAJO EL PRINCIPIO DE LA CONECTIVIDAD FÍSICA Y LA MULTIMODALIDAD"/>
  </r>
  <r>
    <x v="29"/>
    <s v="410500"/>
    <x v="111"/>
    <s v="2021011000085"/>
    <x v="2"/>
    <s v="4101"/>
    <s v="1500"/>
    <s v="0015"/>
    <s v="53107A"/>
    <s v="0000"/>
    <n v="11"/>
    <s v="C"/>
    <s v="DIVULGACION DE ACCIONES DE MEMORIA HISTORICA A NIVEL NACIONAL  NACIONAL"/>
    <n v="5313014625"/>
    <n v="0"/>
    <n v="218533318"/>
    <n v="5094481307"/>
    <n v="4973856649"/>
    <n v="4973856649"/>
    <n v="4742200498.9899998"/>
    <n v="4742200258.1199999"/>
    <s v="Nacion"/>
    <s v="Atención, asistencia y reparación integral a las víctimas"/>
    <s v="5. CONVERGENCIA REGIONAL / A. DIÁLOGO, MEMORIA, CONVIVENCIA Y RECONCILIACIÓN PARA LA RECONSTRUCCIÓN DEL TEJIDO SOCIAL"/>
  </r>
  <r>
    <x v="4"/>
    <s v="150104"/>
    <x v="29"/>
    <m/>
    <x v="0"/>
    <s v="0001"/>
    <s v="0002"/>
    <s v="0001"/>
    <s v=""/>
    <s v="0000"/>
    <n v="10"/>
    <s v="C"/>
    <s v="SALARIO"/>
    <n v="1447000000"/>
    <n v="4562872815"/>
    <n v="868516680"/>
    <n v="5141356135"/>
    <n v="5133265152.7299995"/>
    <n v="5133265152.7299995"/>
    <n v="5133265152.7299995"/>
    <n v="5133265152.7299995"/>
    <s v="Nacion"/>
    <s v="Gastos de Personal"/>
    <s v="SALARIO"/>
  </r>
  <r>
    <x v="24"/>
    <s v="370101"/>
    <x v="64"/>
    <m/>
    <x v="0"/>
    <s v="0003"/>
    <s v="0003"/>
    <s v="0001"/>
    <s v="0033"/>
    <s v="0000"/>
    <n v="10"/>
    <s v="C"/>
    <s v="FONDO NACIONAL PARA LA LUCHA CONTRA LA TRATA DE PERSONAS. LEY 985 DE 2005 Y DECRETO 4319 DE 2006"/>
    <n v="145200000"/>
    <n v="7000000000"/>
    <n v="2000000000"/>
    <n v="5145200000"/>
    <n v="0"/>
    <n v="0"/>
    <n v="0"/>
    <n v="0"/>
    <s v="Nacion"/>
    <s v="Transferencias"/>
    <s v="FONDO NACIONAL PARA LA LUCHA CONTRA LA TRATA DE PERSONAS. LEY 985 DE 2005 Y DECRETO 4319 DE 2006"/>
  </r>
  <r>
    <x v="6"/>
    <s v="120400"/>
    <x v="7"/>
    <m/>
    <x v="0"/>
    <s v="0001"/>
    <s v="0001"/>
    <s v="0004"/>
    <s v=""/>
    <s v="0000"/>
    <n v="20"/>
    <s v="P"/>
    <s v="OTROS GASTOS DE PERSONAL - DISTRIBUCIÓN PREVIO CONCEPTO DGPPN"/>
    <n v="22531700000"/>
    <n v="0"/>
    <n v="17382153616"/>
    <n v="5149546384"/>
    <n v="0"/>
    <n v="0"/>
    <n v="0"/>
    <n v="0"/>
    <s v="Propios"/>
    <s v="Gastos de Personal"/>
    <s v="OTROS GASTOS DE PERSONAL - DISTRIBUCIÓN PREVIO CONCEPTO DGPPN"/>
  </r>
  <r>
    <x v="12"/>
    <s v="210300"/>
    <x v="99"/>
    <s v="202300000000333"/>
    <x v="2"/>
    <s v="2106"/>
    <s v="1900"/>
    <s v="0020"/>
    <s v="40302B"/>
    <s v="0000"/>
    <n v="11"/>
    <s v="C"/>
    <s v="FORTALECIMIENTO EN LA APLICACIÓN DE LAS TÉCNICAS NUCLEARES, RADIACTIVAS, ISOTÓPICAS Y GEOCRONOLÓGICAS EN EL TERRITORIO  NACIONAL"/>
    <n v="5400000000"/>
    <n v="0"/>
    <n v="227517057"/>
    <n v="5172482943"/>
    <n v="5136010898.96"/>
    <n v="5046815435"/>
    <n v="2710018273.8899999"/>
    <n v="2710018273.8899999"/>
    <s v="Nacion"/>
    <s v="Gestión de la información en el sector minero energético"/>
    <s v="4. TRANSFORMACIÓN PRODUCTIVA, INTERNACIONALIZACIÓN Y ACCIÓN CLÍMATICA / B. EFICIENCIA ENERGÉTICA Y DEL MERCADO COMO FACTOR DE DESARROLLO ECONÓMICO"/>
  </r>
  <r>
    <x v="0"/>
    <s v="171800"/>
    <x v="49"/>
    <s v="2022011000026"/>
    <x v="2"/>
    <s v="1709"/>
    <s v="1100"/>
    <s v="0006"/>
    <s v="30101B"/>
    <s v="0000"/>
    <n v="21"/>
    <s v="P"/>
    <s v="FORTALECIMIENTO DE LA ADMINISTRACION, OPERACION, CONSERVACION O MANTENIMIENTO Y LA PRESTACION DEL SERVICIO EN LOS DISTRITOS DE ADECUACION DE TIERRAS DE PROPIEDAD DEL ESTADO A NIVEL  NACIONAL"/>
    <n v="5175116947"/>
    <n v="0"/>
    <n v="0"/>
    <n v="5175116947"/>
    <n v="5175116947"/>
    <n v="5175116947"/>
    <n v="1741858457"/>
    <n v="1741858457"/>
    <s v="Propios"/>
    <s v="Infraestructura productiva y comercialización"/>
    <s v="3. DERECHO HUMANO A LA ALIMENTACIÓN / B. PROVEER ACCESO A FACTORES PRODUCTIVOS EN FORMA OPORTUNA Y SIMULTÁNEA"/>
  </r>
  <r>
    <x v="2"/>
    <s v="130118"/>
    <x v="45"/>
    <m/>
    <x v="0"/>
    <s v="0001"/>
    <s v="0001"/>
    <s v="0001"/>
    <s v=""/>
    <s v="0000"/>
    <n v="10"/>
    <s v="C"/>
    <s v="SALARIO"/>
    <n v="4801000000"/>
    <n v="392000000"/>
    <n v="15000000"/>
    <n v="5178000000"/>
    <n v="5158518213"/>
    <n v="5158518213"/>
    <n v="5158518213"/>
    <n v="5158518213"/>
    <s v="Nacion"/>
    <s v="Gastos de Personal"/>
    <s v="SALARIO"/>
  </r>
  <r>
    <x v="24"/>
    <s v="370101"/>
    <x v="64"/>
    <m/>
    <x v="0"/>
    <s v="0001"/>
    <s v="0001"/>
    <s v="0003"/>
    <s v=""/>
    <s v="0000"/>
    <n v="10"/>
    <s v="C"/>
    <s v="REMUNERACIONES NO CONSTITUTIVAS DE FACTOR SALARIAL"/>
    <n v="4834100000"/>
    <n v="350000000"/>
    <n v="0"/>
    <n v="5184100000"/>
    <n v="4465431589"/>
    <n v="4465431589"/>
    <n v="4435893918"/>
    <n v="4435893918"/>
    <s v="Nacion"/>
    <s v="Gastos de Personal"/>
    <s v="REMUNERACIONES NO CONSTITUTIVAS DE FACTOR SALARIAL"/>
  </r>
  <r>
    <x v="4"/>
    <s v="150300"/>
    <x v="26"/>
    <m/>
    <x v="0"/>
    <s v="0005"/>
    <s v="0000"/>
    <s v="0000"/>
    <s v=""/>
    <s v="0000"/>
    <n v="20"/>
    <s v="P"/>
    <s v="GASTOS DE COMERCIALIZACIÓN Y PRODUCCIÓN"/>
    <n v="4999000000"/>
    <n v="195186000"/>
    <n v="0"/>
    <n v="5194186000"/>
    <n v="5116508938.0500002"/>
    <n v="5116508938.0500002"/>
    <n v="5006799972.0500002"/>
    <n v="4608878606.9799995"/>
    <s v="Propios"/>
    <s v="Gastos de Comercialización y Produción"/>
    <s v="GASTOS DE COMERCIALIZACIÓN Y PRODUCCIÓN"/>
  </r>
  <r>
    <x v="17"/>
    <s v="040300"/>
    <x v="28"/>
    <m/>
    <x v="0"/>
    <s v="0001"/>
    <s v="0001"/>
    <s v="0003"/>
    <s v=""/>
    <s v="0000"/>
    <n v="10"/>
    <s v="C"/>
    <s v="REMUNERACIONES NO CONSTITUTIVAS DE FACTOR SALARIAL"/>
    <n v="6404000000"/>
    <n v="111950000"/>
    <n v="1300000000"/>
    <n v="5215950000"/>
    <n v="3702450543"/>
    <n v="3701988639"/>
    <n v="3701988639"/>
    <n v="3701988639"/>
    <s v="Nacion"/>
    <s v="Gastos de Personal"/>
    <s v="REMUNERACIONES NO CONSTITUTIVAS DE FACTOR SALARIAL"/>
  </r>
  <r>
    <x v="4"/>
    <s v="150800"/>
    <x v="100"/>
    <m/>
    <x v="0"/>
    <s v="0002"/>
    <s v="0000"/>
    <s v="0000"/>
    <s v=""/>
    <s v="0000"/>
    <n v="10"/>
    <s v="C"/>
    <s v="ADQUISICIÓN DE BIENES  Y SERVICIOS"/>
    <n v="5238000000"/>
    <n v="0"/>
    <n v="0"/>
    <n v="5238000000"/>
    <n v="5145697744.0500002"/>
    <n v="5066419326.3400002"/>
    <n v="5026164783.5600004"/>
    <n v="4664901227.04"/>
    <s v="Nacion"/>
    <s v="Gastos Generales"/>
    <s v="ADQUISICIÓN DE BIENES  Y SERVICIOS"/>
  </r>
  <r>
    <x v="10"/>
    <s v="225711"/>
    <x v="207"/>
    <s v="2018011000046"/>
    <x v="2"/>
    <s v="2202"/>
    <s v="0700"/>
    <s v="0001"/>
    <s v="20203K"/>
    <s v="0000"/>
    <n v="10"/>
    <s v="C"/>
    <s v="APORTES PARA LA FINANCIACIÓN DE LA UNIVERSIDAD DEL CAUCA -   NACIONAL"/>
    <n v="5273575807"/>
    <n v="0"/>
    <n v="0"/>
    <n v="5273575807"/>
    <n v="5273575807"/>
    <n v="5273575807"/>
    <n v="5273575807"/>
    <n v="5273575807"/>
    <s v="Nacion"/>
    <s v="Calidad y fomento de la educación superior"/>
    <s v="2. SEGURIDAD HUMANA Y JUSTICIA SOCIAL / K. EDUCACIÓN SUPERIOR COMO UN DERECHO"/>
  </r>
  <r>
    <x v="11"/>
    <s v="230600"/>
    <x v="102"/>
    <m/>
    <x v="0"/>
    <s v="0003"/>
    <s v="0003"/>
    <s v="0001"/>
    <s v="0012"/>
    <s v="0000"/>
    <n v="20"/>
    <s v="P"/>
    <s v="TRANSFERIR A LA SUPERINTENDENCIA DE INDUSTRIA Y COMERCIO DECRETOS 1130 Y 1620 DE 1999 Y 2003.  LEYES 1341 Y 1369 DE 2009"/>
    <n v="5324155000"/>
    <n v="0"/>
    <n v="0"/>
    <n v="5324155000"/>
    <n v="5324155000"/>
    <n v="5324155000"/>
    <n v="5324155000"/>
    <n v="5324155000"/>
    <s v="Propios"/>
    <s v="Transferencias"/>
    <s v="TRANSFERIR A LA SUPERINTENDENCIA DE INDUSTRIA Y COMERCIO DECRETOS 1130 Y 1620 DE 1999 Y 2003.  LEYES 1341 Y 1369 DE 2009"/>
  </r>
  <r>
    <x v="2"/>
    <s v="130900"/>
    <x v="183"/>
    <m/>
    <x v="0"/>
    <s v="0001"/>
    <s v="0001"/>
    <s v="0001"/>
    <s v=""/>
    <s v="0000"/>
    <n v="20"/>
    <s v="P"/>
    <s v="SALARIO"/>
    <n v="5330000000"/>
    <n v="0"/>
    <n v="0"/>
    <n v="5330000000"/>
    <n v="5329305233"/>
    <n v="5327164943"/>
    <n v="5327164943"/>
    <n v="5327164943"/>
    <s v="Propios"/>
    <s v="Gastos de Personal"/>
    <s v="SALARIO"/>
  </r>
  <r>
    <x v="20"/>
    <s v="270105"/>
    <x v="86"/>
    <m/>
    <x v="0"/>
    <s v="0001"/>
    <s v="0002"/>
    <s v="0001"/>
    <s v=""/>
    <s v="0000"/>
    <n v="10"/>
    <s v="C"/>
    <s v="SALARIO"/>
    <n v="416000000"/>
    <n v="5484034689"/>
    <n v="560024281"/>
    <n v="5340010408"/>
    <n v="4591525676"/>
    <n v="4591525676"/>
    <n v="3762499911"/>
    <n v="3762499911"/>
    <s v="Nacion"/>
    <s v="Gastos de Personal"/>
    <s v="SALARIO"/>
  </r>
  <r>
    <x v="9"/>
    <s v="290200"/>
    <x v="15"/>
    <s v="2018011000953"/>
    <x v="2"/>
    <s v="2999"/>
    <s v="0800"/>
    <s v="0018"/>
    <s v="20110C"/>
    <s v="0000"/>
    <n v="10"/>
    <s v="C"/>
    <s v="REHABILITACIÓN ESTRUCTURAL SEDE CENTRAL  BOGOTÁ"/>
    <n v="2566000000"/>
    <n v="2784473477"/>
    <n v="0"/>
    <n v="5350473477"/>
    <n v="5350374579.5500002"/>
    <n v="5350374579.5500002"/>
    <n v="2103497.5499999998"/>
    <n v="2103497.5499999998"/>
    <s v="Nacion"/>
    <s v="Fortalecimiento de la gestión y dirección del Sector Fiscalía"/>
    <s v="2. SEGURIDAD HUMANA Y JUSTICIA SOCIAL / C. RENOVACIÓN DE LA ARQUITECTURA INSTITUCIONAL DEL SISTEMA DE JUSTICIA"/>
  </r>
  <r>
    <x v="20"/>
    <s v="270108"/>
    <x v="56"/>
    <m/>
    <x v="0"/>
    <s v="0008"/>
    <s v="0001"/>
    <s v="0000"/>
    <s v=""/>
    <s v="0000"/>
    <n v="10"/>
    <s v="C"/>
    <s v="IMPUESTOS"/>
    <n v="6278000000"/>
    <n v="0"/>
    <n v="923403316"/>
    <n v="5354596684"/>
    <n v="5069153402"/>
    <n v="5041664552"/>
    <n v="5041664552"/>
    <n v="5041664552"/>
    <s v="Nacion"/>
    <s v="Gastos Generales"/>
    <s v="IMPUESTOS"/>
  </r>
  <r>
    <x v="14"/>
    <s v="050300"/>
    <x v="21"/>
    <s v="2021011000033"/>
    <x v="2"/>
    <s v="0503"/>
    <s v="1000"/>
    <s v="0017"/>
    <s v="40402A"/>
    <s v="0000"/>
    <n v="21"/>
    <s v="P"/>
    <s v="FORTALECIMIENTO DE LA INVESTIGACION E INNOVACION EN LA ADMINISTRACION PUBLICA  DE LA ESAP  NACIONAL"/>
    <n v="5379800000"/>
    <n v="0"/>
    <n v="0"/>
    <n v="5379800000"/>
    <n v="5277254863.6999998"/>
    <n v="5277254863.6999998"/>
    <n v="5265677962.9499998"/>
    <n v="5246905004.9499998"/>
    <s v="Propios"/>
    <s v="Mejoramiento de la calidad educativa en gestión pública "/>
    <s v="4. TRANSFORMACIÓN PRODUCTIVA, INTERNACIONALIZACIÓN Y ACCIÓN CLÍMATICA / A. CONCURRENCIA DE RECURSOS ALREDEDOR DE INVERSIONES ESTRATÉGICAS EN CIENCIA, TECNOLOGÍA E INNOVACIÓN (CTI)"/>
  </r>
  <r>
    <x v="7"/>
    <s v="240200"/>
    <x v="75"/>
    <s v="2018011000478"/>
    <x v="2"/>
    <s v="2401"/>
    <s v="0600"/>
    <s v="0102"/>
    <s v="51102D"/>
    <s v="0000"/>
    <n v="11"/>
    <s v="C"/>
    <s v="CONSTRUCCIÓN , MEJORAMIENTO Y MANTENIMIENTO DE LA CARRETERA MEDELLÍN-SANTUARIO-PUERTO TRIUNFO-CRUCE RUTA 45 Y TOBIAGRANDE-SANTAFE DE BOGOTÁ. TRANSVERSAL MEDELLÍN-BOGOTÁ.  CUNDINAMARCA, ANTIOQUIA"/>
    <n v="0"/>
    <n v="6000000000"/>
    <n v="611992833"/>
    <n v="5388007167"/>
    <n v="5367949167"/>
    <n v="5367949167"/>
    <n v="1327148359.6900001"/>
    <n v="1327148359.6900001"/>
    <s v="Nacion"/>
    <s v="Infraestructura red vial primaria"/>
    <s v="5. CONVERGENCIA REGIONAL /D. INTEGRACIÓN DE TERRITORIOS BAJO EL PRINCIPIO DE LA CONECTIVIDAD FÍSICA Y LA MULTIMODALIDAD"/>
  </r>
  <r>
    <x v="24"/>
    <s v="370101"/>
    <x v="64"/>
    <m/>
    <x v="0"/>
    <s v="0003"/>
    <s v="0003"/>
    <s v="0002"/>
    <s v="0028"/>
    <s v="0000"/>
    <n v="10"/>
    <s v="C"/>
    <s v="ORGANIZACIÓN Y FUNCIONAMIENTO DEPARTAMENTO DEL VICHADA"/>
    <n v="5394200000"/>
    <n v="0"/>
    <n v="0"/>
    <n v="5394200000"/>
    <n v="5394200000"/>
    <n v="5394200000"/>
    <n v="5394200000"/>
    <n v="5394200000"/>
    <s v="Nacion"/>
    <s v="Transferencias"/>
    <s v="ORGANIZACIÓN Y FUNCIONAMIENTO DEPARTAMENTO DEL VICHADA"/>
  </r>
  <r>
    <x v="10"/>
    <s v="220101"/>
    <x v="39"/>
    <s v="202300000000418"/>
    <x v="2"/>
    <s v="2201"/>
    <s v="0700"/>
    <s v="0024"/>
    <s v="20203A"/>
    <s v="0000"/>
    <n v="10"/>
    <s v="C"/>
    <s v="FORTALECIMIENTO DE LAS CAPACIDADES TERRITORIALES PARA LA GESTIÓN EDUCATIVA CON ÉNFASIS EN ZONAS RURALES  NACIONAL"/>
    <n v="28421173658"/>
    <n v="0"/>
    <n v="23022741546"/>
    <n v="5398432112"/>
    <n v="5398432112"/>
    <n v="5382048294"/>
    <n v="332960030"/>
    <n v="332960030"/>
    <s v="Nacion"/>
    <s v="Calidad, cobertura y fortalecimiento en la educación inicial, preescolar, básica y media"/>
    <s v="2. SEGURIDAD HUMANA Y JUSTICIA SOCIAL / A. PRIMERA INFANCIA FELIZ Y PROTEGIDA"/>
  </r>
  <r>
    <x v="10"/>
    <s v="220101"/>
    <x v="39"/>
    <m/>
    <x v="0"/>
    <s v="0003"/>
    <s v="0006"/>
    <s v="0001"/>
    <s v="0017"/>
    <s v="0000"/>
    <n v="10"/>
    <s v="C"/>
    <s v="CUERPOS CONSULTIVOS"/>
    <n v="5413552385"/>
    <n v="0"/>
    <n v="0"/>
    <n v="5413552385"/>
    <n v="5413552385"/>
    <n v="5413552385"/>
    <n v="5413552385"/>
    <n v="5413552385"/>
    <s v="Nacion"/>
    <s v="Transferencias"/>
    <s v="CUERPOS CONSULTIVOS"/>
  </r>
  <r>
    <x v="21"/>
    <s v="330700"/>
    <x v="57"/>
    <m/>
    <x v="0"/>
    <s v="0001"/>
    <s v="0001"/>
    <s v="0001"/>
    <s v=""/>
    <s v="0000"/>
    <n v="10"/>
    <s v="C"/>
    <s v="SALARIO"/>
    <n v="5321291703"/>
    <n v="235586826"/>
    <n v="140115947"/>
    <n v="5416762582"/>
    <n v="5416762582"/>
    <n v="5408644304"/>
    <n v="5408644304"/>
    <n v="5408644304"/>
    <s v="Nacion"/>
    <s v="Gastos de Personal"/>
    <s v="SALARIO"/>
  </r>
  <r>
    <x v="23"/>
    <s v="280101"/>
    <x v="200"/>
    <m/>
    <x v="0"/>
    <s v="0008"/>
    <s v="0004"/>
    <s v="0001"/>
    <s v=""/>
    <s v="0000"/>
    <n v="11"/>
    <s v="S"/>
    <s v="CUOTA DE FISCALIZACIÓN Y AUDITAJE"/>
    <n v="5438000000"/>
    <n v="0"/>
    <n v="0"/>
    <n v="5438000000"/>
    <n v="2255740759"/>
    <n v="2255740759"/>
    <n v="2255740759"/>
    <n v="2255740759"/>
    <s v="Nacion"/>
    <s v="Gastos Generales"/>
    <s v="CUOTA DE FISCALIZACIÓN Y AUDITAJE"/>
  </r>
  <r>
    <x v="10"/>
    <s v="223800"/>
    <x v="16"/>
    <s v="202400000000002"/>
    <x v="2"/>
    <s v="2202"/>
    <s v="0700"/>
    <s v="0008"/>
    <s v="20203K"/>
    <s v="0000"/>
    <n v="10"/>
    <s v="C"/>
    <s v="FORTALECIMIENTO DE LA GESTIÓN INSTITUCIONAL Y SOSTENIBILIDAD DEL INSTITUTO NACIONAL DE FORMACIÓN TÉCNICA PROFESIONAL DE  SAN ANDRES Y PROVIDENCIA"/>
    <n v="0"/>
    <n v="5439876195"/>
    <n v="0"/>
    <n v="5439876195"/>
    <n v="4780929874"/>
    <n v="4780929874"/>
    <n v="2851388826"/>
    <n v="2835128826"/>
    <s v="Nacion"/>
    <s v="Calidad y fomento de la educación superior"/>
    <s v="SEGURIDAD HUMANA Y JUSTICIA SOCIAL/K. EDUCACIÓN SUPERIOR COMO UN DERECHO"/>
  </r>
  <r>
    <x v="13"/>
    <s v="322300"/>
    <x v="162"/>
    <s v="202400000000012"/>
    <x v="2"/>
    <s v="3204"/>
    <s v="0900"/>
    <s v="0002"/>
    <s v="10201B"/>
    <s v="0000"/>
    <n v="16"/>
    <s v="S"/>
    <s v="FORTALECIMIENTO DE LA GESTIÓN AMBIENTAL DE LOS COMPLEJOS DE PÁRAMO DE DOÑA JUANA CHIMAYOY Y LA COCHA PATASCOY EN EL DEPARTAMENTO DE  PUTUMAYO"/>
    <n v="0"/>
    <n v="5448709636"/>
    <n v="0"/>
    <n v="5448709636"/>
    <n v="5448709636"/>
    <n v="5448709636"/>
    <n v="2605290656"/>
    <n v="126844798"/>
    <s v="Nacion"/>
    <s v="Gestión de la información y el conocimiento ambiental"/>
    <s v="1. ORDENAMIENTO DEL TERRITORIO ALREDEDOR DEL AGUA Y JUSTICIA AMBIENTAL / B. DEMOCRATIZACIÓN DEL CONOCIMIENTO, LA INFORMACIÓN AMBIENTAL Y DE RIESGO DE_x000d__x000a_DESASTRES"/>
  </r>
  <r>
    <x v="5"/>
    <s v="020101"/>
    <x v="48"/>
    <s v="202300000000445"/>
    <x v="2"/>
    <s v="0214"/>
    <s v="1000"/>
    <s v="0004"/>
    <s v="20109C"/>
    <s v="0000"/>
    <n v="11"/>
    <s v="C"/>
    <s v="FORTALECIMIENTO DE LAS ENTIDADES DE LA RAMA EJECUTIVA PARA DISEÑAR, IMPLEMENTAR Y EVALUAR  UNA CULTURA DE RESPETO Y GARANTIA EN MATERIA DE DERECHOS HUMANOS Y DERECHO INTERNACIONAL HUMANITARIO.  NACIONAL"/>
    <n v="0"/>
    <n v="7190926358"/>
    <n v="1742175686"/>
    <n v="5448750672"/>
    <n v="5080472636"/>
    <n v="5080472636"/>
    <n v="2891666495"/>
    <n v="2891666495"/>
    <s v="Nacion"/>
    <s v="Fortalecimiento de las capacidades de articulación estratégica, modernización, eficiencia administrativa, transparencia y acceso a la información desde el sector Presidencia"/>
    <s v="2. SEGURIDAD HUMANA Y JUSTICIA SOCIAL/C. RESPETO A LOS DD.HH. Y AL DIH DESDE UN ENFOQUE DIFERENCIAL"/>
  </r>
  <r>
    <x v="7"/>
    <s v="240200"/>
    <x v="75"/>
    <s v="2018011000528"/>
    <x v="2"/>
    <s v="2401"/>
    <s v="0600"/>
    <s v="0115"/>
    <s v="51102D"/>
    <s v="0000"/>
    <n v="11"/>
    <s v="C"/>
    <s v="CONSTRUCCIÓN , MEJORAMIENTO Y MANTENIMIENTO DE LA CARRETERA TUQUERRES - SAMANIEGO.  NARIÑO"/>
    <n v="5453026392"/>
    <n v="5453026392"/>
    <n v="5453026392"/>
    <n v="5453026392"/>
    <n v="5453026392"/>
    <n v="5453026392"/>
    <n v="5453026392"/>
    <n v="5453026392"/>
    <s v="Nacion"/>
    <s v="Infraestructura red vial primaria"/>
    <s v="5. CONVERGENCIA REGIONAL / D. INTEGRACIÓN DE TERRITORIOS BAJO EL PRINCIPIO DE LA CONECTIVIDAD FÍSICA Y LA MULTIMODALIDAD"/>
  </r>
  <r>
    <x v="14"/>
    <s v="380100"/>
    <x v="164"/>
    <m/>
    <x v="0"/>
    <s v="0001"/>
    <s v="0001"/>
    <s v="0002"/>
    <s v=""/>
    <s v="0000"/>
    <n v="20"/>
    <s v="P"/>
    <s v="CONTRIBUCIONES INHERENTES A LA NÓMINA"/>
    <n v="5217284692"/>
    <n v="238128613"/>
    <n v="0"/>
    <n v="5455413305"/>
    <n v="5453697385"/>
    <n v="5453697385"/>
    <n v="5453697385"/>
    <n v="5453697385"/>
    <s v="Propios"/>
    <s v="Gastos de Personal"/>
    <s v="CONTRIBUCIONES INHERENTES A LA NÓMINA"/>
  </r>
  <r>
    <x v="17"/>
    <s v="040300"/>
    <x v="28"/>
    <m/>
    <x v="0"/>
    <s v="0002"/>
    <s v="0000"/>
    <s v="0000"/>
    <s v=""/>
    <s v="0000"/>
    <n v="20"/>
    <s v="P"/>
    <s v="ADQUISICIÓN DE BIENES  Y SERVICIOS"/>
    <n v="6637000000"/>
    <n v="0"/>
    <n v="1180862371"/>
    <n v="5456137629"/>
    <n v="5307484145"/>
    <n v="5144425656.4899998"/>
    <n v="4671188171.29"/>
    <n v="4636721814.5900002"/>
    <s v="Propios"/>
    <s v="Gastos Generales"/>
    <s v="ADQUISICIÓN DE BIENES  Y SERVICIOS"/>
  </r>
  <r>
    <x v="4"/>
    <s v="150104"/>
    <x v="29"/>
    <m/>
    <x v="0"/>
    <s v="0001"/>
    <s v="0002"/>
    <s v="0001"/>
    <s v=""/>
    <s v="0000"/>
    <n v="16"/>
    <s v="S"/>
    <s v="SALARIO"/>
    <n v="7346000000"/>
    <n v="113673672"/>
    <n v="2002276095"/>
    <n v="5457397577"/>
    <n v="5360882162.0299997"/>
    <n v="5360882162.0299997"/>
    <n v="5360882162.0299997"/>
    <n v="5360882162.0299997"/>
    <s v="Nacion"/>
    <s v="Gastos de Personal"/>
    <s v="SALARIO"/>
  </r>
  <r>
    <x v="19"/>
    <s v="191401"/>
    <x v="154"/>
    <m/>
    <x v="0"/>
    <s v="0002"/>
    <s v="0000"/>
    <s v="0000"/>
    <s v=""/>
    <s v="0000"/>
    <n v="20"/>
    <s v="P"/>
    <s v="ADQUISICIÓN DE BIENES  Y SERVICIOS"/>
    <n v="5461818000"/>
    <n v="0"/>
    <n v="0"/>
    <n v="5461818000"/>
    <n v="5377660041.54"/>
    <n v="5364830114.54"/>
    <n v="4769683999.3800001"/>
    <n v="4712388330.3800001"/>
    <s v="Propios"/>
    <s v="Gastos Generales"/>
    <s v="ADQUISICIÓN DE BIENES  Y SERVICIOS"/>
  </r>
  <r>
    <x v="23"/>
    <s v="280200"/>
    <x v="171"/>
    <s v="202300000000085"/>
    <x v="2"/>
    <s v="2899"/>
    <s v="1000"/>
    <s v="0027"/>
    <s v="53105B"/>
    <s v="0000"/>
    <n v="20"/>
    <s v="P"/>
    <s v="FORTALECIMIENTO DE LAS CAPACIDADES Y OPERACIÓN DE LA INFRAESTRUCTURA TECNOLÓGICA DE LA ORGANIZACIÓN ELECTORAL.  NACIONAL"/>
    <n v="5463036349"/>
    <n v="0"/>
    <n v="0"/>
    <n v="5463036349"/>
    <n v="5462746802"/>
    <n v="5462746802"/>
    <n v="0"/>
    <n v="0"/>
    <s v="Propios"/>
    <s v="Fortalecimiento de la gestión y dirección del Sector Registraduría"/>
    <s v="5. CONVERGENCIA REGIONAL / B. ENTIDADES PÚBLICAS TERRITORIALES Y NACIONALES FORTALECIDAS"/>
  </r>
  <r>
    <x v="14"/>
    <s v="050101"/>
    <x v="181"/>
    <s v="202300000000137"/>
    <x v="2"/>
    <s v="0599"/>
    <s v="1000"/>
    <s v="0007"/>
    <s v="53105B"/>
    <s v="0000"/>
    <n v="10"/>
    <s v="C"/>
    <s v="TRANSFORMACIÓN DE LAS ADMINISTRACIONES PÚBLICAS  MEDIANTE EL DESARROLLO DE POLÍTICAS Y LINEAMIENTOS QUE PERMITAN EL FORTALECIMIENTO DE LOS COMPONENTES DE LA FUNCIÓN ADMINISTRATIVA, LA FUNCIÓN PÚBLICA Y LA GESTIÓN PÚBLICA  NACIONAL"/>
    <n v="5587127957"/>
    <n v="0"/>
    <n v="102794258"/>
    <n v="5484333699"/>
    <n v="5484066998"/>
    <n v="5267604482"/>
    <n v="4996735603"/>
    <n v="4936879370"/>
    <s v="Nacion"/>
    <s v="Fortalecimiento de la gestión y dirección del Sector Empleo Público"/>
    <s v="5. CONVERGENCIA REGIONAL / B. ENTIDADES PÚBLICAS TERRITORIALES Y NACIONALES FORTALECIDAS"/>
  </r>
  <r>
    <x v="7"/>
    <s v="241300"/>
    <x v="9"/>
    <m/>
    <x v="0"/>
    <s v="0001"/>
    <s v="0001"/>
    <s v="0003"/>
    <s v=""/>
    <s v="0000"/>
    <n v="20"/>
    <s v="P"/>
    <s v="REMUNERACIONES NO CONSTITUTIVAS DE FACTOR SALARIAL"/>
    <n v="5485571000"/>
    <n v="0"/>
    <n v="0"/>
    <n v="5485571000"/>
    <n v="5007594752.4399996"/>
    <n v="5007594752.4399996"/>
    <n v="5007594752.4399996"/>
    <n v="5007594752.4399996"/>
    <s v="Propios"/>
    <s v="Gastos de Personal"/>
    <s v="REMUNERACIONES NO CONSTITUTIVAS DE FACTOR SALARIAL"/>
  </r>
  <r>
    <x v="28"/>
    <s v="360101"/>
    <x v="91"/>
    <m/>
    <x v="0"/>
    <s v="0003"/>
    <s v="0004"/>
    <s v="0003"/>
    <s v="0011"/>
    <s v="0000"/>
    <n v="10"/>
    <s v="C"/>
    <s v="PRESTACIÓN HUMANITARIA PERIÓDICA ARTÍCULO 2.2.9.5.7 DECRETO 600 DE 2017 (NO DE PENSIONES)"/>
    <n v="4869759000"/>
    <n v="629000000"/>
    <n v="0"/>
    <n v="5498759000"/>
    <n v="5472084742.1000004"/>
    <n v="5467464240.1000004"/>
    <n v="5462924022.8999996"/>
    <n v="5448921491.8999996"/>
    <s v="Nacion"/>
    <s v="Transferencias"/>
    <s v="PRESTACIÓN HUMANITARIA PERIÓDICA ARTÍCULO 2.2.9.5.7 DECRETO 600 DE 2017 (NO DE PENSIONES)"/>
  </r>
  <r>
    <x v="2"/>
    <s v="131500"/>
    <x v="10"/>
    <m/>
    <x v="0"/>
    <s v="0008"/>
    <s v="0004"/>
    <s v="0001"/>
    <s v=""/>
    <s v="0000"/>
    <n v="11"/>
    <s v="S"/>
    <s v="CUOTA DE FISCALIZACIÓN Y AUDITAJE"/>
    <n v="5500000000"/>
    <n v="0"/>
    <n v="0"/>
    <n v="5500000000"/>
    <n v="364085945"/>
    <n v="364085945"/>
    <n v="364085945"/>
    <n v="364085945"/>
    <s v="Nacion"/>
    <s v="Gastos Generales"/>
    <s v="CUOTA DE FISCALIZACIÓN Y AUDITAJE"/>
  </r>
  <r>
    <x v="27"/>
    <s v="350101"/>
    <x v="103"/>
    <m/>
    <x v="0"/>
    <s v="0003"/>
    <s v="0003"/>
    <s v="0001"/>
    <s v="0999"/>
    <s v="0000"/>
    <n v="10"/>
    <s v="C"/>
    <s v="OTRAS TRANSFERENCIAS - DISTRIBUCIÓN PREVIO CONCEPTO DGPPN"/>
    <n v="50000000000"/>
    <n v="0"/>
    <n v="44500000000"/>
    <n v="5500000000"/>
    <n v="0"/>
    <n v="0"/>
    <n v="0"/>
    <n v="0"/>
    <s v="Nacion"/>
    <s v="Transferencias"/>
    <s v="OTRAS TRANSFERENCIAS - DISTRIBUCIÓN PREVIO CONCEPTO DGPPN"/>
  </r>
  <r>
    <x v="4"/>
    <s v="150105"/>
    <x v="33"/>
    <s v="2018011000542"/>
    <x v="2"/>
    <s v="1502"/>
    <s v="0100"/>
    <s v="0037"/>
    <s v="20107B"/>
    <s v="0000"/>
    <n v="11"/>
    <s v="C"/>
    <s v="INCREMENTO DE LA CAPACIDAD DE SEGURIDAD Y DEFENSA DE LA FUERZA AEREA COLOMBIANA  NACIONAL"/>
    <n v="5500000000"/>
    <n v="0"/>
    <n v="0"/>
    <n v="5500000000"/>
    <n v="5497510348"/>
    <n v="5497510348"/>
    <n v="749998451"/>
    <n v="749998451"/>
    <s v="Nacion"/>
    <s v="Capacidades de las Fuerzas Militares en seguridad pública y defensa en el territorio nacional"/>
    <s v="2. SEGURIDAD HUMANA Y JUSTICIA SOCIAL / B. CAPACIDADES ESTRATÉGICAS PARA SALVAGUARDAR LOS INTERESES NACIONALES"/>
  </r>
  <r>
    <x v="6"/>
    <s v="120101"/>
    <x v="22"/>
    <s v="2020011000062"/>
    <x v="2"/>
    <s v="1202"/>
    <s v="0800"/>
    <s v="0014"/>
    <s v="20111D1"/>
    <s v="0000"/>
    <n v="16"/>
    <s v="C"/>
    <s v="MEJORAMIENTO DEL ACCESO A LA JUSTICIA LOCAL Y RURAL A NIVEL  NACIONAL"/>
    <n v="5500000000"/>
    <n v="0"/>
    <n v="0"/>
    <n v="5500000000"/>
    <n v="5378034539.7399998"/>
    <n v="5378034539.7399998"/>
    <n v="3348096533"/>
    <n v="3333810818"/>
    <s v="Nacion"/>
    <s v="Promoción al acceso a la justicia"/>
    <s v="2. SEGURIDAD HUMANA Y JUSTICIA SOCIAL / D. CAPACIDADES Y LA OFERTA DEL SISTEMA DE JUSTICIA - ACCESO EFECTIVO A LA JUSTICIA"/>
  </r>
  <r>
    <x v="13"/>
    <s v="320101"/>
    <x v="20"/>
    <s v="202300000000179"/>
    <x v="2"/>
    <s v="3203"/>
    <s v="0900"/>
    <s v="0003"/>
    <s v="10102A"/>
    <s v="0000"/>
    <n v="11"/>
    <s v="C"/>
    <s v="CONTRIBUCIÓN DE LA GESTIÓN EN EL CICLO DEL AGUA PARA EL ORDENAMIENTO AMBIENTAL TERRITORIAL.  NACIONAL"/>
    <n v="5500000000"/>
    <n v="0"/>
    <n v="0"/>
    <n v="5500000000"/>
    <n v="5500000000"/>
    <n v="5484445796"/>
    <n v="5476916398"/>
    <n v="5464682865"/>
    <s v="Nacion"/>
    <s v="Gestión integral del recurso hídrico"/>
    <s v="1. ORDENAMIENTO DEL TERRITORIO ALREDEDOR DEL AGUA Y JUSTICIA AMBIENTAL / A. CICLO DEL AGUA COMO BASE DEL ORDENAMIENTO TERRITORIAL"/>
  </r>
  <r>
    <x v="31"/>
    <s v="460200"/>
    <x v="159"/>
    <m/>
    <x v="0"/>
    <s v="0003"/>
    <s v="0004"/>
    <s v="0002"/>
    <s v="0012"/>
    <s v="0000"/>
    <n v="27"/>
    <s v="P"/>
    <s v="INCAPACIDADES Y LICENCIAS DE MATERNIDAD Y PATERNIDAD (NO DE PENSIONES)"/>
    <n v="5502000000"/>
    <n v="0"/>
    <n v="0"/>
    <n v="5502000000"/>
    <n v="4867354617"/>
    <n v="4867354617"/>
    <n v="4867044087"/>
    <n v="4867044087"/>
    <s v="Propios"/>
    <s v="Transferencias"/>
    <s v="INCAPACIDADES Y LICENCIAS DE MATERNIDAD Y PATERNIDAD (NO DE PENSIONES)"/>
  </r>
  <r>
    <x v="4"/>
    <s v="151600"/>
    <x v="177"/>
    <s v="2022011000017"/>
    <x v="2"/>
    <s v="1599"/>
    <s v="0100"/>
    <s v="0004"/>
    <s v="20109G"/>
    <s v="0000"/>
    <n v="20"/>
    <s v="P"/>
    <s v="IMPLEMENTACION DE UN SISTEMA DE TOMA DE DECISIONES, PARA EL MEJORAMIENTO DE LOS TIEMPOS DE RESPUESTA DE LOS TRAMITES DE LA SUPERINTENDENCIA DE VIGILANCIA Y SEGURIDAD PRIVADA   BOGOTA"/>
    <n v="5506000000"/>
    <n v="0"/>
    <n v="0"/>
    <n v="5506000000"/>
    <n v="4979716474.7299995"/>
    <n v="4979716474.7299995"/>
    <n v="4239292366.8200002"/>
    <n v="2952110865.1100001"/>
    <s v="Propios"/>
    <s v="Fortalecimiento de la gestión y dirección del Sector Defensa y Seguridad "/>
    <s v="2. SEGURIDAD HUMANA Y JUSTICIA SOCIAL / G. MODERNIZACIÓN PARA INCREMENTAR EL VALOR PÚBLICO, LA INTEGRIDAD Y LA TRANSPARENCIA EN LA SEGURIDAD - [PREVIO CONCEPTO  DNP]"/>
  </r>
  <r>
    <x v="2"/>
    <s v="131200"/>
    <x v="8"/>
    <m/>
    <x v="0"/>
    <s v="0001"/>
    <s v="0001"/>
    <s v="0002"/>
    <s v=""/>
    <s v="0000"/>
    <n v="10"/>
    <s v="C"/>
    <s v="CONTRIBUCIONES INHERENTES A LA NÓMINA"/>
    <n v="5425000000"/>
    <n v="97800000"/>
    <n v="0"/>
    <n v="5522800000"/>
    <n v="5329690378"/>
    <n v="5329690378"/>
    <n v="5329690378"/>
    <n v="5329690378"/>
    <s v="Nacion"/>
    <s v="Gastos de Personal"/>
    <s v="CONTRIBUCIONES INHERENTES A LA NÓMINA"/>
  </r>
  <r>
    <x v="23"/>
    <s v="280200"/>
    <x v="171"/>
    <s v="2018011000553"/>
    <x v="2"/>
    <s v="2802"/>
    <s v="1000"/>
    <s v="0003"/>
    <s v="20101I"/>
    <s v="0000"/>
    <n v="11"/>
    <s v="C"/>
    <s v="FORTALECIMIENTO DE LA CAPACIDAD DE ATENCIÓN EN IDENTIFICACIÓN PARA LA POBLACIÓN EN CONDICIÓN DE VULNERABILIDAD, APD   NACIONAL"/>
    <n v="5545407747"/>
    <n v="0"/>
    <n v="0"/>
    <n v="5545407747"/>
    <n v="4689617776"/>
    <n v="4689617776"/>
    <n v="3642909500"/>
    <n v="0"/>
    <s v="Nacion"/>
    <s v="Identificación y registro del estado civil de la población"/>
    <s v="2. SEGURIDAD HUMANA Y JUSTICIA SOCIAL / I. SUPERACIÓN DE SITUACIÓN DE VULNERABILIDAD PARA LA REPARACIÓN EFECTIVA E INTEGRAL DE LA POBLACIÓN VÍCTIMA DEL CONFLICTO"/>
  </r>
  <r>
    <x v="6"/>
    <s v="120101"/>
    <x v="22"/>
    <m/>
    <x v="0"/>
    <s v="0001"/>
    <s v="0001"/>
    <s v="0003"/>
    <s v=""/>
    <s v="0000"/>
    <n v="10"/>
    <s v="C"/>
    <s v="REMUNERACIONES NO CONSTITUTIVAS DE FACTOR SALARIAL"/>
    <n v="3888500000"/>
    <n v="1674000000"/>
    <n v="0"/>
    <n v="5562500000"/>
    <n v="5014878606"/>
    <n v="5014878606"/>
    <n v="5014878606"/>
    <n v="5012746982"/>
    <s v="Nacion"/>
    <s v="Gastos de Personal"/>
    <s v="REMUNERACIONES NO CONSTITUTIVAS DE FACTOR SALARIAL"/>
  </r>
  <r>
    <x v="12"/>
    <s v="210900"/>
    <x v="187"/>
    <m/>
    <x v="0"/>
    <s v="0001"/>
    <s v="0001"/>
    <s v="0002"/>
    <s v=""/>
    <s v="0000"/>
    <n v="20"/>
    <s v="P"/>
    <s v="CONTRIBUCIONES INHERENTES A LA NÓMINA"/>
    <n v="4551608000"/>
    <n v="1038553901"/>
    <n v="0"/>
    <n v="5590161901"/>
    <n v="5590161901"/>
    <n v="5279476631.6000004"/>
    <n v="5279476631.6000004"/>
    <n v="5279476631.6000004"/>
    <s v="Propios"/>
    <s v="Gastos de Personal"/>
    <s v="CONTRIBUCIONES INHERENTES A LA NÓMINA"/>
  </r>
  <r>
    <x v="24"/>
    <s v="370101"/>
    <x v="64"/>
    <s v="202300000000103"/>
    <x v="2"/>
    <s v="3701"/>
    <s v="1000"/>
    <s v="0038"/>
    <s v="702030"/>
    <s v="0000"/>
    <n v="10"/>
    <s v="C"/>
    <s v="FORTALECIMIENTO DE LA GESTIÓN TERRITORIAL PARA LA GARANTÍA, PROMOCIÓN Y GOCE DE LOS DERECHOS HUMANOS  NACIONAL"/>
    <n v="6685137900"/>
    <n v="0"/>
    <n v="1085345204"/>
    <n v="5599792696"/>
    <n v="5599792696"/>
    <n v="5359390469"/>
    <n v="1983580694"/>
    <n v="1901363486"/>
    <s v="Nacion"/>
    <s v="Fortalecimiento institucional a los procesos organizativos de concertación; garantía, prevención y respeto de los derechos humanos como fundamentos para la paz"/>
    <s v="7. ACTORES DIFERENCIALES PARA EL CAMBIO / 3. FORTALECIMIENTO DE LA INSTITUCIONALIDAD"/>
  </r>
  <r>
    <x v="28"/>
    <s v="360107"/>
    <x v="89"/>
    <m/>
    <x v="0"/>
    <s v="0001"/>
    <s v="0001"/>
    <s v="0002"/>
    <s v=""/>
    <s v="0000"/>
    <n v="16"/>
    <s v="C"/>
    <s v="CONTRIBUCIONES INHERENTES A LA NÓMINA"/>
    <n v="5031377000"/>
    <n v="568446802"/>
    <n v="0"/>
    <n v="5599823802"/>
    <n v="5313913842"/>
    <n v="5313127639"/>
    <n v="5313127639"/>
    <n v="5313127639"/>
    <s v="Nacion"/>
    <s v="Gastos de Personal"/>
    <s v="CONTRIBUCIONES INHERENTES A LA NÓMINA"/>
  </r>
  <r>
    <x v="4"/>
    <s v="151100"/>
    <x v="81"/>
    <m/>
    <x v="0"/>
    <s v="0001"/>
    <s v="0001"/>
    <s v="0001"/>
    <s v=""/>
    <s v="0000"/>
    <n v="20"/>
    <s v="P"/>
    <s v="SALARIO"/>
    <n v="4985000000"/>
    <n v="627410000"/>
    <n v="0"/>
    <n v="5612410000"/>
    <n v="5416641441"/>
    <n v="5416641441"/>
    <n v="5416641441"/>
    <n v="5401689648"/>
    <s v="Propios"/>
    <s v="Gastos de Personal"/>
    <s v="SALARIO"/>
  </r>
  <r>
    <x v="7"/>
    <s v="241200"/>
    <x v="138"/>
    <s v="2018011000729"/>
    <x v="2"/>
    <s v="2403"/>
    <s v="0600"/>
    <s v="0029"/>
    <s v="52104E"/>
    <s v="0000"/>
    <n v="20"/>
    <s v="P"/>
    <s v="MEJORAMIENTO DE LOS SERVICIOS AEROPORTUARIOS Y A LA NAVEGACIÓN AÉREA DEL AEROPUERTO  RAFAEL NÚÑEZ DE  CARTAGENA"/>
    <n v="9521423658"/>
    <n v="0"/>
    <n v="3897973675"/>
    <n v="5623449983"/>
    <n v="1683614372"/>
    <n v="1200087742.5"/>
    <n v="1018562742.5"/>
    <n v="1016124472.5"/>
    <s v="Propios"/>
    <s v="Infraestructura y servicios de transporte aéreo"/>
    <s v="5. CONVERGENCIA REGIONAL / E. INFRAESTRUCTURA Y SERVICIOS LOGÍSTICOS"/>
  </r>
  <r>
    <x v="15"/>
    <s v="340101"/>
    <x v="23"/>
    <s v="2022011000044"/>
    <x v="2"/>
    <s v="2599"/>
    <s v="1000"/>
    <s v="0001"/>
    <s v="53105B"/>
    <s v="0000"/>
    <n v="10"/>
    <s v="C"/>
    <s v="FORTALECIMIENTO DE LAS TECNOLOGIAS DE LA INFORMACION Y LAS COMUNICACIONES PARA UN MEJOR CONTROL FISCAL.  NACIONAL"/>
    <n v="6811243180"/>
    <n v="0"/>
    <n v="1135212597"/>
    <n v="5676030583"/>
    <n v="5675041590.2299995"/>
    <n v="5664078317.7799997"/>
    <n v="5542078317.7799997"/>
    <n v="5513179756.1800003"/>
    <s v="Nacion"/>
    <s v="Fortalecimiento de la gestión y dirección del Sector Organismos de Control"/>
    <s v="5. CONVERGENCIA REGIONAL / B. ENTIDADES PÚBLICAS TERRITORIALES Y NACIONALES FORTALECIDAS"/>
  </r>
  <r>
    <x v="14"/>
    <s v="380100"/>
    <x v="164"/>
    <m/>
    <x v="0"/>
    <s v="0001"/>
    <s v="0001"/>
    <s v="0001"/>
    <s v=""/>
    <s v="0000"/>
    <n v="10"/>
    <s v="C"/>
    <s v="SALARIO"/>
    <n v="5690268054"/>
    <n v="0"/>
    <n v="0"/>
    <n v="5690268054"/>
    <n v="5690253426"/>
    <n v="5690253426"/>
    <n v="5690253426"/>
    <n v="5690253426"/>
    <s v="Nacion"/>
    <s v="Gastos de Personal"/>
    <s v="SALARIO"/>
  </r>
  <r>
    <x v="28"/>
    <s v="360107"/>
    <x v="89"/>
    <s v="2018011000591"/>
    <x v="2"/>
    <s v="3699"/>
    <s v="1300"/>
    <s v="0006"/>
    <s v="53105B"/>
    <s v="0000"/>
    <n v="16"/>
    <s v="C"/>
    <s v="FORTALECIMIENTO DE LA GESTIÓN DE LA TECNOLOGÍA DE LA INFORMACIÓN Y LAS COMUNICACIONES (TICS) DE LA SUPERINTENDENCIA DEL SUBSIDIO FAMILIAR,  BAJO EL MARCO DE REFERENCIA DE ARQUITECTURA EMPRESARIAL (MRAE).  NACIONAL"/>
    <n v="5694210275"/>
    <n v="0"/>
    <n v="0"/>
    <n v="5694210275"/>
    <n v="4823289045"/>
    <n v="4823289043.8100004"/>
    <n v="4823289043.8100004"/>
    <n v="4823289043.8100004"/>
    <s v="Nacion"/>
    <s v="Fortalecimiento de la gestión y dirección del Sector Trabajo"/>
    <s v="5. CONVERGENCIA REGIONAL / B. ENTIDADES PÚBLICAS TERRITORIALES Y NACIONALES FORTALECIDAS"/>
  </r>
  <r>
    <x v="22"/>
    <s v="400101"/>
    <x v="96"/>
    <m/>
    <x v="0"/>
    <s v="0001"/>
    <s v="0001"/>
    <s v="0003"/>
    <s v=""/>
    <s v="0000"/>
    <n v="10"/>
    <s v="C"/>
    <s v="REMUNERACIONES NO CONSTITUTIVAS DE FACTOR SALARIAL"/>
    <n v="5463595000"/>
    <n v="240000000"/>
    <n v="0"/>
    <n v="5703595000"/>
    <n v="5322923372"/>
    <n v="5322923372"/>
    <n v="5211656023"/>
    <n v="5211656023"/>
    <s v="Nacion"/>
    <s v="Gastos de Personal"/>
    <s v="REMUNERACIONES NO CONSTITUTIVAS DE FACTOR SALARIAL"/>
  </r>
  <r>
    <x v="10"/>
    <s v="225716"/>
    <x v="202"/>
    <s v="2018011000048"/>
    <x v="2"/>
    <s v="2202"/>
    <s v="0700"/>
    <s v="0001"/>
    <s v="20203K"/>
    <s v="0000"/>
    <n v="10"/>
    <s v="C"/>
    <s v="APORTES PARA LA FINANCIACIÓN DE LA UNIVERSIDAD DE CALDAS -   NACIONAL"/>
    <n v="5710348871"/>
    <n v="0"/>
    <n v="0"/>
    <n v="5710348871"/>
    <n v="5710348871"/>
    <n v="5710348871"/>
    <n v="5710348871"/>
    <n v="5710348871"/>
    <s v="Nacion"/>
    <s v="Calidad y fomento de la educación superior"/>
    <s v="2. SEGURIDAD HUMANA Y JUSTICIA SOCIAL / K. EDUCACIÓN SUPERIOR COMO UN DERECHO"/>
  </r>
  <r>
    <x v="13"/>
    <s v="323000"/>
    <x v="148"/>
    <s v="202400000000013"/>
    <x v="2"/>
    <s v="3202"/>
    <s v="0900"/>
    <s v="0021"/>
    <s v="40101B"/>
    <s v="0000"/>
    <n v="16"/>
    <s v="S"/>
    <s v="MANTENIMIENTO DE COBERTURA VEGETAL EN PROCESO DE RESTAURACIÓN EN JURISDICCIÓN DE CARSUCRE,  SUCRE"/>
    <n v="0"/>
    <n v="5734155677"/>
    <n v="0"/>
    <n v="5734155677"/>
    <n v="5734155677"/>
    <n v="5734140455.2799997"/>
    <n v="5319267709.21"/>
    <n v="5319267709.21"/>
    <s v="Nacion"/>
    <s v="Conservación de la biodiversidad y sus servicios ecosistémicos"/>
    <s v="4. TRANSFORMACIÓN PRODUCTIVA,_x000d__x000a_INTERNACIONALIZACIÓN Y ACCIÓN CLÍMATICA / B._x000d__x000a_RESTAURACIÓN PARTICIPATIVA DE ECOSISTEMAS, ÁREAS PROTEGIDAS Y OTRAS ÁREAS AMBIENTALMENTE ESTRATÉGICAS"/>
  </r>
  <r>
    <x v="10"/>
    <s v="220101"/>
    <x v="39"/>
    <s v="202300000000245"/>
    <x v="2"/>
    <s v="2201"/>
    <s v="0700"/>
    <s v="0020"/>
    <s v="20203H"/>
    <s v="0000"/>
    <n v="10"/>
    <s v="C"/>
    <s v="TRANSFORMACIÓN  DE LA EDUCACIÓN INICIAL, PREESCOLAR, BÁSICA Y MEDIA CON ENFOQUE INTEGRAL PARA LA REDUCCIÓN DE DESIGUALDADES Y CONSTRUCCIÓN DE LA PAZ  NACIONAL"/>
    <n v="6239772000"/>
    <n v="0"/>
    <n v="500003458"/>
    <n v="5739768542"/>
    <n v="5739768542"/>
    <n v="5694245749"/>
    <n v="1017499830"/>
    <n v="1017499830"/>
    <s v="Nacion"/>
    <s v="Calidad, cobertura y fortalecimiento en la educación inicial, preescolar, básica y media"/>
    <s v="2. SEGURIDAD HUMANA Y JUSTICIA SOCIAL / H. HACIA LA ERRADICACIÓN DE LOS ANALFABETISMOS Y EL CIERRE DE INEQUIDADES"/>
  </r>
  <r>
    <x v="17"/>
    <s v="040101"/>
    <x v="78"/>
    <s v="202300000000100"/>
    <x v="2"/>
    <s v="0401"/>
    <s v="1003"/>
    <s v="0033"/>
    <s v="20104D"/>
    <s v="0000"/>
    <n v="10"/>
    <s v="C"/>
    <s v="AMPLIACIÓN DE LA CAPACIDAD DEL DANE PARA LA COORDINACIÓN DEL SISTEMA ESTADÍSTICO NACIONAL - SEN NACIONAL  NACIONAL"/>
    <n v="5423245143"/>
    <n v="514800207"/>
    <n v="165339144"/>
    <n v="5772706206"/>
    <n v="5667945122.5600004"/>
    <n v="5667945122.5600004"/>
    <n v="4918325545.1999998"/>
    <n v="4918325545.1999998"/>
    <s v="Nacion"/>
    <s v="Levantamiento y actualización de información estadística de calidad"/>
    <s v="2. SEGURIDAD HUMANA Y JUSTICIA SOCIAL / D. DATOS SECTORIALES PARA AUMENTAR EL APROVECHAMIENTO DE DATOS EN EL PAÍS"/>
  </r>
  <r>
    <x v="10"/>
    <s v="223400"/>
    <x v="68"/>
    <m/>
    <x v="0"/>
    <s v="0001"/>
    <s v="0002"/>
    <s v="0001"/>
    <s v=""/>
    <s v="0000"/>
    <n v="10"/>
    <s v="C"/>
    <s v="SALARIO"/>
    <n v="1811341819"/>
    <n v="3979506483"/>
    <n v="0"/>
    <n v="5790848302"/>
    <n v="5736058194"/>
    <n v="5736058194"/>
    <n v="5736058194"/>
    <n v="5736058194"/>
    <s v="Nacion"/>
    <s v="Gastos de Personal"/>
    <s v="SALARIO"/>
  </r>
  <r>
    <x v="13"/>
    <s v="320200"/>
    <x v="179"/>
    <s v="202300000000271"/>
    <x v="2"/>
    <s v="3204"/>
    <s v="0900"/>
    <s v="0005"/>
    <s v="10101B"/>
    <s v="0000"/>
    <n v="20"/>
    <s v="P"/>
    <s v="FORTALECIMIENTO DEL CONOCIMIENTO E INFORMACIÓN PARA LA CONSERVACIÓN, RECUPERACIÓN Y RESTAURACIÓN AMBIENTAL  NACIONAL"/>
    <n v="5833078574"/>
    <n v="0"/>
    <n v="0"/>
    <n v="5833078574"/>
    <n v="4378444203.6700001"/>
    <n v="4378444203.6700001"/>
    <n v="4347568238.6700001"/>
    <n v="4347568238.6700001"/>
    <s v="Propios"/>
    <s v="Gestión de la información y el conocimiento ambiental"/>
    <s v="1. ORDENAMIENTO DEL TERRITORIO ALREDEDOR DEL AGUA Y JUSTICIA AMBIENTAL / B. DEMOCRATIZACIÓN DEL CONOCIMIENTO, LA INFORMACIÓN AMBIENTAL Y DE RIESGO DE DESASTRES"/>
  </r>
  <r>
    <x v="15"/>
    <s v="340101"/>
    <x v="23"/>
    <m/>
    <x v="0"/>
    <s v="0001"/>
    <s v="0001"/>
    <s v="0003"/>
    <s v=""/>
    <s v="0000"/>
    <n v="10"/>
    <s v="C"/>
    <s v="REMUNERACIONES NO CONSTITUTIVAS DE FACTOR SALARIAL"/>
    <n v="5480000000"/>
    <n v="500000000"/>
    <n v="132429406"/>
    <n v="5847570594"/>
    <n v="5847570594"/>
    <n v="5831843291"/>
    <n v="5831843291"/>
    <n v="5831843291"/>
    <s v="Nacion"/>
    <s v="Gastos de Personal"/>
    <s v="REMUNERACIONES NO CONSTITUTIVAS DE FACTOR SALARIAL"/>
  </r>
  <r>
    <x v="23"/>
    <s v="280101"/>
    <x v="200"/>
    <m/>
    <x v="0"/>
    <s v="0001"/>
    <s v="0002"/>
    <s v="0002"/>
    <s v=""/>
    <s v="0000"/>
    <n v="10"/>
    <s v="C"/>
    <s v="CONTRIBUCIONES INHERENTES A LA NÓMINA"/>
    <n v="1085511000"/>
    <n v="4764241064"/>
    <n v="0"/>
    <n v="5849752064"/>
    <n v="5075353653"/>
    <n v="5075353653"/>
    <n v="4027720073"/>
    <n v="4027720073"/>
    <s v="Nacion"/>
    <s v="Gastos de Personal"/>
    <s v="CONTRIBUCIONES INHERENTES A LA NÓMINA"/>
  </r>
  <r>
    <x v="28"/>
    <s v="360200"/>
    <x v="92"/>
    <m/>
    <x v="0"/>
    <s v="0003"/>
    <s v="0004"/>
    <s v="0002"/>
    <s v="0021"/>
    <s v="0000"/>
    <n v="27"/>
    <s v="P"/>
    <s v="SERVICIOS MÉDICOS CONVENCIONALES (NO DE PENSIONES)"/>
    <n v="5850039000"/>
    <n v="0"/>
    <n v="0"/>
    <n v="5850039000"/>
    <n v="5593594724.4799995"/>
    <n v="5593594724.4799995"/>
    <n v="4409742947.8599997"/>
    <n v="4338650478.71"/>
    <s v="Propios"/>
    <s v="Transferencias"/>
    <s v="SERVICIOS MÉDICOS CONVENCIONALES (NO DE PENSIONES)"/>
  </r>
  <r>
    <x v="16"/>
    <s v="440300"/>
    <x v="85"/>
    <m/>
    <x v="0"/>
    <s v="0001"/>
    <s v="0001"/>
    <s v="0003"/>
    <s v=""/>
    <s v="0000"/>
    <n v="10"/>
    <s v="C"/>
    <s v="REMUNERACIONES NO CONSTITUTIVAS DE FACTOR SALARIAL"/>
    <n v="4939000000"/>
    <n v="922000000"/>
    <n v="0"/>
    <n v="5861000000"/>
    <n v="5716217978"/>
    <n v="5716217978"/>
    <n v="5716217978"/>
    <n v="5716217978"/>
    <s v="Nacion"/>
    <s v="Gastos de Personal"/>
    <s v="REMUNERACIONES NO CONSTITUTIVAS DE FACTOR SALARIAL"/>
  </r>
  <r>
    <x v="7"/>
    <s v="241200"/>
    <x v="138"/>
    <s v="2018011000735"/>
    <x v="2"/>
    <s v="2403"/>
    <s v="0600"/>
    <s v="0034"/>
    <s v="52104E"/>
    <s v="0000"/>
    <n v="20"/>
    <s v="P"/>
    <s v="MEJORAMIENTO DE LOS SERVICIOS AEROPORTUARIOS Y A LA NAVEGACIÓN AÉREA DEL AEROPUERTO SAN LUIS DE   IPIALES"/>
    <n v="18628972022"/>
    <n v="0"/>
    <n v="12763123765"/>
    <n v="5865848257"/>
    <n v="5829848256.4799995"/>
    <n v="5276386421.0299997"/>
    <n v="2190572252.0300002"/>
    <n v="2190572252.0300002"/>
    <s v="Propios"/>
    <s v="Infraestructura y servicios de transporte aéreo"/>
    <s v="5. CONVERGENCIA REGIONAL / E. INFRAESTRUCTURA Y SERVICIOS LOGÍSTICOS"/>
  </r>
  <r>
    <x v="12"/>
    <s v="210300"/>
    <x v="99"/>
    <m/>
    <x v="0"/>
    <s v="0005"/>
    <s v="0000"/>
    <s v="0000"/>
    <s v=""/>
    <s v="0000"/>
    <n v="10"/>
    <s v="C"/>
    <s v="GASTOS DE COMERCIALIZACIÓN Y PRODUCCIÓN"/>
    <n v="5875793000"/>
    <n v="0"/>
    <n v="0"/>
    <n v="5875793000"/>
    <n v="5814900536.7200003"/>
    <n v="5794188310.7200003"/>
    <n v="5334919443.4099998"/>
    <n v="5179735294.5699997"/>
    <s v="Nacion"/>
    <s v="Gastos de Comercialización y Produción"/>
    <s v="GASTOS DE COMERCIALIZACIÓN Y PRODUCCIÓN"/>
  </r>
  <r>
    <x v="30"/>
    <s v="430101"/>
    <x v="94"/>
    <s v="2018011000200"/>
    <x v="2"/>
    <s v="4399"/>
    <s v="1604"/>
    <s v="0007"/>
    <s v="20303D"/>
    <s v="0000"/>
    <n v="11"/>
    <s v="C"/>
    <s v="IMPLEMENTACIÓN DE LAS TECNOLOGÍAS DE LA INFORMACIÓN Y COMUNICACIÓN PARA EL SISTEMA NACIONAL DEL DEPORTE A NIVEL    NACIONAL"/>
    <n v="0"/>
    <n v="5932920215"/>
    <n v="56800000"/>
    <n v="5876120215"/>
    <n v="5743088227.1700001"/>
    <n v="5743088227.1700001"/>
    <n v="528578060.17000002"/>
    <n v="528578060.17000002"/>
    <s v="Nacion"/>
    <s v="Fortalecimiento de la gestión y dirección del Sector Deporte y Recreación "/>
    <s v="2. SEGURIDAD HUMANA Y JUSTICIA SOCIAL / D. SISTEMA DE INFORMACIÓN DEL DEPORTE, LA RECREACIÓN Y LA ACTIVIDAD FÍSICA"/>
  </r>
  <r>
    <x v="29"/>
    <s v="410500"/>
    <x v="111"/>
    <s v="2021011000117"/>
    <x v="2"/>
    <s v="4101"/>
    <s v="1500"/>
    <s v="0017"/>
    <s v="53107A"/>
    <s v="0000"/>
    <n v="11"/>
    <s v="C"/>
    <s v="FORTALECIMIENTO DE PROCESOS DE MEMORIA HISTORICA A NIVEL  NACIONAL"/>
    <n v="6366631320"/>
    <n v="0"/>
    <n v="458693313"/>
    <n v="5907938007"/>
    <n v="5836256492"/>
    <n v="5836256492"/>
    <n v="5808430274.8900003"/>
    <n v="5808430274.8900003"/>
    <s v="Nacion"/>
    <s v="Atención, asistencia y reparación integral a las víctimas"/>
    <s v="5. CONVERGENCIA REGIONAL / A. DIÁLOGO, MEMORIA, CONVIVENCIA Y RECONCILIACIÓN PARA LA RECONSTRUCCIÓN DEL TEJIDO SOCIAL"/>
  </r>
  <r>
    <x v="24"/>
    <s v="370102"/>
    <x v="70"/>
    <m/>
    <x v="0"/>
    <s v="0001"/>
    <s v="0001"/>
    <s v="0001"/>
    <s v=""/>
    <s v="0000"/>
    <n v="10"/>
    <s v="C"/>
    <s v="SALARIO"/>
    <n v="6525000000"/>
    <n v="50000000"/>
    <n v="650000000"/>
    <n v="5925000000"/>
    <n v="5901697793.5500002"/>
    <n v="5798735784"/>
    <n v="5790743076"/>
    <n v="5790743076"/>
    <s v="Nacion"/>
    <s v="Gastos de Personal"/>
    <s v="SALARIO"/>
  </r>
  <r>
    <x v="4"/>
    <s v="150700"/>
    <x v="158"/>
    <s v="2019011000070"/>
    <x v="2"/>
    <s v="1505"/>
    <s v="0100"/>
    <s v="0004"/>
    <s v="20109B"/>
    <s v="0000"/>
    <n v="21"/>
    <s v="P"/>
    <s v="CONSTRUCCIÓN DE VIVIENDAS FISCALES Y SUS ÁREAS COMUNES A NIVEL  NACIONAL"/>
    <n v="5932590123"/>
    <n v="0"/>
    <n v="0"/>
    <n v="5932590123"/>
    <n v="5932590123"/>
    <n v="5932590123"/>
    <n v="3407299389.9899998"/>
    <n v="3407299389.9899998"/>
    <s v="Propios"/>
    <s v="Generación de bienestar para la Fuerza Pública y sus familias"/>
    <s v="2. SEGURIDAD HUMANA Y JUSTICIA SOCIAL / B. SISTEMA DE BIENESTAR INTEGRAL DE LA FUERZA PÚBLICA, SUS FAMILIAS Y DE LOS VETERANOS"/>
  </r>
  <r>
    <x v="13"/>
    <s v="320101"/>
    <x v="20"/>
    <s v="202300000000290"/>
    <x v="2"/>
    <s v="3299"/>
    <s v="0900"/>
    <s v="0025"/>
    <s v="10101C"/>
    <s v="0000"/>
    <n v="11"/>
    <s v="C"/>
    <s v="FORTALECIMIENTO DE LAS ESTRATEGIAS DE COMUNICACIÓN E INFORMACIÓN DE LA POLÍTICA DEL SECTOR AMBIENTAL  NACIONAL"/>
    <n v="6000000000"/>
    <n v="0"/>
    <n v="67000000"/>
    <n v="5933000000"/>
    <n v="5933000000"/>
    <n v="5895174646"/>
    <n v="5624780563"/>
    <n v="5624780563"/>
    <s v="Nacion"/>
    <s v="Fortalecimiento de la gestión y dirección del Sector Ambiente y Desarrollo Sostenible"/>
    <s v="1. ORDENAMIENTO DEL TERRITORIO ALREDEDOR DEL AGUA Y JUSTICIA AMBIENTAL / C. MODERNIZACIÓN DE LA INSTITUCIONALIDAD AMBIENTAL Y DE GESTIÓN DEL RIESGO DE DESASTRES"/>
  </r>
  <r>
    <x v="14"/>
    <s v="050300"/>
    <x v="21"/>
    <s v="2021011000029"/>
    <x v="2"/>
    <s v="0503"/>
    <s v="1000"/>
    <s v="0016"/>
    <s v="20203K"/>
    <s v="0000"/>
    <n v="21"/>
    <s v="P"/>
    <s v="FORTALECIMIENTO DE LA CAPACIDAD INSTITUCIONAL PARA EL ASEGURAMIENTO DE LA CALIDAD ACADEMICA DE LOS PROGRAMAS DE PREGRADO Y POSGRADO DE LA ESAP   NACIONAL"/>
    <n v="5950000000"/>
    <n v="0"/>
    <n v="0"/>
    <n v="5950000000"/>
    <n v="5638457528.5100002"/>
    <n v="5638457528.5100002"/>
    <n v="5304787113.6599998"/>
    <n v="5254621236.6599998"/>
    <s v="Propios"/>
    <s v="Mejoramiento de la calidad educativa en gestión pública "/>
    <s v="2. SEGURIDAD HUMANA Y JUSTICIA SOCIAL / K. EDUCACIÓN SUPERIOR COMO UN DERECHO"/>
  </r>
  <r>
    <x v="12"/>
    <s v="210101"/>
    <x v="19"/>
    <s v="2022011000038"/>
    <x v="2"/>
    <s v="2105"/>
    <s v="1900"/>
    <s v="0012"/>
    <s v="40302A"/>
    <s v="0000"/>
    <n v="11"/>
    <s v="C"/>
    <s v="FORTALECIMIENTO DE LAS ACCIONES DE PREVENCION, MONITOREO Y CONTROL DE LA EXPLOTACION ILICITA DE MINERALES EN EL TERRITORIO  NACIONAL"/>
    <n v="11655000000"/>
    <n v="0"/>
    <n v="5700000000"/>
    <n v="5955000000"/>
    <n v="5808418760"/>
    <n v="4688002093"/>
    <n v="1436985103"/>
    <n v="1435429168"/>
    <s v="Nacion"/>
    <s v="Desarrollo ambiental sostenible del sector minero energético"/>
    <s v="4. TRANSFORMACIÓN PRODUCTIVA, INTERNACIONALIZACIÓN Y ACCIÓN CLÍMATICA / A. DIVERSIFICACIÓN PRODUCTIVA ASOCIADA A LAS ACTIVIDADES EXTRACTIVAS"/>
  </r>
  <r>
    <x v="4"/>
    <s v="150105"/>
    <x v="33"/>
    <s v="2018011000396"/>
    <x v="2"/>
    <s v="1599"/>
    <s v="0100"/>
    <s v="0001"/>
    <s v="20107B"/>
    <s v="0000"/>
    <n v="11"/>
    <s v="C"/>
    <s v="FORTALECIMIENTO DE LA PLATAFORMA TECNOLÓGICA PARA EL ACCESO A RECURSOS Y SERVICIOS TIC E IMPLEMENTACIÓN DE NUEVAS TECNOLOGÍAS EN LA FUERZA AÉREA COLOMBIANA A NIVEL   NACIONAL"/>
    <n v="6000000000"/>
    <n v="0"/>
    <n v="39151346"/>
    <n v="5960848654"/>
    <n v="5960848653.6400003"/>
    <n v="5960848653.6400003"/>
    <n v="5560848653.6400003"/>
    <n v="5560848653.6400003"/>
    <s v="Nacion"/>
    <s v="Fortalecimiento de la gestión y dirección del Sector Defensa y Seguridad "/>
    <s v="2. SEGURIDAD HUMANA Y JUSTICIA SOCIAL / B. CAPACIDADES ESTRATÉGICAS PARA SALVAGUARDAR LOS INTERESES NACIONALES"/>
  </r>
  <r>
    <x v="4"/>
    <s v="150700"/>
    <x v="158"/>
    <m/>
    <x v="0"/>
    <s v="0002"/>
    <s v="0000"/>
    <s v="0000"/>
    <s v=""/>
    <s v="0000"/>
    <n v="20"/>
    <s v="P"/>
    <s v="ADQUISICIÓN DE BIENES  Y SERVICIOS"/>
    <n v="5969000000"/>
    <n v="0"/>
    <n v="0"/>
    <n v="5969000000"/>
    <n v="5787919159.3999996"/>
    <n v="5787919159.3999996"/>
    <n v="5742015539.1700001"/>
    <n v="5733960639.1700001"/>
    <s v="Propios"/>
    <s v="Gastos Generales"/>
    <s v="ADQUISICIÓN DE BIENES  Y SERVICIOS"/>
  </r>
  <r>
    <x v="12"/>
    <s v="211200"/>
    <x v="118"/>
    <s v="202300000000327"/>
    <x v="2"/>
    <s v="2104"/>
    <s v="1900"/>
    <s v="0012"/>
    <s v="40302A"/>
    <s v="0000"/>
    <n v="21"/>
    <s v="P"/>
    <s v="DESARROLLO DE MECANISMOS ORIENTADOS AL APROVECHAMIENTO DE MINERALES ESTRATÉGICOS EN COLOMBIA  NACIONAL"/>
    <n v="5976156725"/>
    <n v="0"/>
    <n v="0"/>
    <n v="5976156725"/>
    <n v="5743385263.8999996"/>
    <n v="5743385263.8999996"/>
    <n v="5489863998.8999996"/>
    <n v="4727806696.8999996"/>
    <s v="Propios"/>
    <s v="Consolidación productiva del sector minero"/>
    <s v="4. TRANSFORMACIÓN PRODUCTIVA, INTERNACIONALIZACIÓN Y ACCIÓN CLÍMATICA / A. DIVERSIFICACIÓN PRODUCTIVA ASOCIADA A LAS ACTIVIDADES EXTRACTIVAS"/>
  </r>
  <r>
    <x v="4"/>
    <s v="150105"/>
    <x v="33"/>
    <m/>
    <x v="0"/>
    <s v="0008"/>
    <s v="0001"/>
    <s v="0000"/>
    <s v=""/>
    <s v="0000"/>
    <n v="10"/>
    <s v="C"/>
    <s v="IMPUESTOS"/>
    <n v="9554000000"/>
    <n v="0"/>
    <n v="3577319025"/>
    <n v="5976680975"/>
    <n v="5827127832.0299997"/>
    <n v="5827127832.0299997"/>
    <n v="5822759832.0299997"/>
    <n v="5822759832.0299997"/>
    <s v="Nacion"/>
    <s v="Gastos Generales"/>
    <s v="IMPUESTOS"/>
  </r>
  <r>
    <x v="7"/>
    <s v="240200"/>
    <x v="75"/>
    <s v="2018011001003"/>
    <x v="2"/>
    <s v="2499"/>
    <s v="0600"/>
    <s v="0022"/>
    <s v="51102D"/>
    <s v="0000"/>
    <n v="11"/>
    <s v="C"/>
    <s v="ANÁLISIS ESTUDIOS Y/O DISEÑOS EN INFRAESTRUCTURA DE TRANSPORTE.  NACIONAL"/>
    <n v="6000000000"/>
    <n v="0"/>
    <n v="10643122"/>
    <n v="5989356878"/>
    <n v="5972796728"/>
    <n v="5963002253.6000004"/>
    <n v="2149426075.75"/>
    <n v="2149426075.75"/>
    <s v="Nacion"/>
    <s v="Fortalecimiento de la gestión y dirección del Sector Transporte"/>
    <s v="5. CONVERGENCIA REGIONAL / D. INTEGRACIÓN DE TERRITORIOS BAJO EL PRINCIPIO DE LA CONECTIVIDAD FÍSICA Y LA MULTIMODALIDAD"/>
  </r>
  <r>
    <x v="20"/>
    <s v="270103"/>
    <x v="80"/>
    <m/>
    <x v="0"/>
    <s v="0001"/>
    <s v="0002"/>
    <s v="0001"/>
    <s v=""/>
    <s v="0000"/>
    <n v="10"/>
    <s v="C"/>
    <s v="SALARIO"/>
    <n v="5063000000"/>
    <n v="1450000000"/>
    <n v="514726206"/>
    <n v="5998273794"/>
    <n v="5400943932"/>
    <n v="5400943932"/>
    <n v="4557457273"/>
    <n v="4557457273"/>
    <s v="Nacion"/>
    <s v="Gastos de Personal"/>
    <s v="SALARIO"/>
  </r>
  <r>
    <x v="4"/>
    <s v="151100"/>
    <x v="81"/>
    <s v="2018011000154"/>
    <x v="2"/>
    <s v="1507"/>
    <s v="0100"/>
    <s v="0004"/>
    <s v="20109G"/>
    <s v="0000"/>
    <n v="21"/>
    <s v="P"/>
    <s v="FORTALECIMIENTO DE LA ESTRUCTURA FÍSICA DE LOS INMUEBLES DE CASUR PARA SU RENTABILIDAD Y SOSTENIBILIDAD  NACIONAL"/>
    <n v="4500000000"/>
    <n v="1500000000"/>
    <n v="0"/>
    <n v="6000000000"/>
    <n v="4466336557"/>
    <n v="4466336557"/>
    <n v="743586563"/>
    <n v="743586563"/>
    <s v="Propios"/>
    <s v="Grupo Social y Empresarial de la Defensa (GSED) Competitivo"/>
    <s v="2. SEGURIDAD HUMANA Y JUSTICIA SOCIAL / G. MODERNIZACIÓN PARA INCREMENTAR EL VALOR PÚBLICO, LA INTEGRIDAD Y LA TRANSPARENCIA EN LA SEGURIDAD"/>
  </r>
  <r>
    <x v="7"/>
    <s v="240200"/>
    <x v="75"/>
    <s v="2018011001011"/>
    <x v="2"/>
    <s v="2404"/>
    <s v="0600"/>
    <s v="0002"/>
    <s v="51102D"/>
    <s v="0000"/>
    <n v="16"/>
    <s v="C"/>
    <s v="MEJORAMIENTO , MANTENIMIENTO Y CONSERVACIÓN DEL SISTEMA DE TRANSPORTE FÉRREO EN LA RED VIAL.   NACIONAL"/>
    <n v="6000000000"/>
    <n v="0"/>
    <n v="0"/>
    <n v="6000000000"/>
    <n v="5882729589"/>
    <n v="5882729588.79"/>
    <n v="1328396841.7"/>
    <n v="1328396841.7"/>
    <s v="Nacion"/>
    <s v="Infraestructura de transporte férreo"/>
    <s v="5. CONVERGENCIA REGIONAL / D. INTEGRACIÓN DE TERRITORIOS BAJO EL PRINCIPIO DE LA CONECTIVIDAD FÍSICA Y LA MULTIMODALIDAD"/>
  </r>
  <r>
    <x v="5"/>
    <s v="021401"/>
    <x v="6"/>
    <s v="2021011000051"/>
    <x v="2"/>
    <s v="0212"/>
    <s v="1000"/>
    <s v="0010"/>
    <s v="51202J"/>
    <s v="0000"/>
    <n v="11"/>
    <s v="C"/>
    <s v="APOYO A LA IMPLEMENTACION Y FINANCIACION DE LOS PROGRAMAS DE DESARROLLO CON ENFOQUE TERRITORIAL - PDET EN LOS TERRITORIOS PRIORIZADOS A NIVEL  NACIONAL"/>
    <n v="6231536017"/>
    <n v="0"/>
    <n v="231000000"/>
    <n v="6000536017"/>
    <n v="6000536017"/>
    <n v="5762960995"/>
    <n v="5414973724"/>
    <n v="5413644611"/>
    <s v="Nacion"/>
    <s v="Renovación territorial para el desarrollo integral de las zonas rurales afectadas por el conflicto armado"/>
    <s v="5. CONVERGENCIA REGIONAL / J. INTEGRACIÓN DE LOS TERRITORIOS MÁS AFECTADOS POR EL CONFLICTO A LAS APUESTAS ESTRATÉGICAS DE DESARROLLO REGIONAL DE ACUERDO CON LA REFORMA RURAL INTEGRAL"/>
  </r>
  <r>
    <x v="10"/>
    <s v="220101"/>
    <x v="39"/>
    <m/>
    <x v="0"/>
    <s v="0003"/>
    <s v="0006"/>
    <s v="0001"/>
    <s v="0002"/>
    <s v="0000"/>
    <n v="10"/>
    <s v="C"/>
    <s v="PROGRAMAS DE REHABILITACIÓN PARA ADULTOS CIEGOS - CONVENIO CON EL CENTRO DE REHABILITACIÓN PARA ADULTOS CIEGOS -CRAC-"/>
    <n v="6003172032"/>
    <n v="0"/>
    <n v="0"/>
    <n v="6003172032"/>
    <n v="6003172032"/>
    <n v="6003172032"/>
    <n v="6003172032"/>
    <n v="6003172032"/>
    <s v="Nacion"/>
    <s v="Transferencias"/>
    <s v="PROGRAMAS DE REHABILITACIÓN PARA ADULTOS CIEGOS - CONVENIO CON EL CENTRO DE REHABILITACIÓN PARA ADULTOS CIEGOS -CRAC-"/>
  </r>
  <r>
    <x v="11"/>
    <s v="230800"/>
    <x v="87"/>
    <s v="2022011000087"/>
    <x v="2"/>
    <s v="2399"/>
    <s v="0400"/>
    <s v="0002"/>
    <s v="53105B"/>
    <s v="0000"/>
    <n v="20"/>
    <s v="P"/>
    <s v="FORTALECIMIENTO DE LAS CAPACIDAD ADMINISTRATIVA Y TECNOLOGICAS DE LA CRC COMO ENTE REGULADOR UNICO E INDEPENDIENTE DEL SECTOR TIC.    NACIONAL"/>
    <n v="6022004491"/>
    <n v="0"/>
    <n v="0"/>
    <n v="6022004491"/>
    <n v="5797932898.5"/>
    <n v="5797932898.5"/>
    <n v="5797932898.5"/>
    <n v="5797932898.5"/>
    <s v="Propios"/>
    <s v="Fortalecimiento de la gestión y dirección del Sector Comunicaciones"/>
    <s v="5. CONVERGENCIA REGIONAL / B. ENTIDADES PÚBLICAS TERRITORIALES Y NACIONALES FORTALECIDAS"/>
  </r>
  <r>
    <x v="10"/>
    <s v="223400"/>
    <x v="68"/>
    <m/>
    <x v="0"/>
    <s v="0001"/>
    <s v="0001"/>
    <s v="0002"/>
    <s v=""/>
    <s v="0000"/>
    <n v="10"/>
    <s v="C"/>
    <s v="CONTRIBUCIONES INHERENTES A LA NÓMINA"/>
    <n v="4955511096"/>
    <n v="1070324949"/>
    <n v="0"/>
    <n v="6025836045"/>
    <n v="5905732641"/>
    <n v="5905732641"/>
    <n v="5905732641"/>
    <n v="5905732641"/>
    <s v="Nacion"/>
    <s v="Gastos de Personal"/>
    <s v="CONTRIBUCIONES INHERENTES A LA NÓMINA"/>
  </r>
  <r>
    <x v="5"/>
    <s v="020101"/>
    <x v="48"/>
    <s v="2021011000089"/>
    <x v="2"/>
    <s v="0214"/>
    <s v="1000"/>
    <s v="0002"/>
    <s v="600030"/>
    <s v="0000"/>
    <n v="11"/>
    <s v="C"/>
    <s v="CONSOLIDACION DE LA ACCION INTEGRAL CONTRA MINAS ANTIPERSONAL A NIVEL  NACIONAL"/>
    <n v="14586512583"/>
    <n v="0"/>
    <n v="8540926358"/>
    <n v="6045586225"/>
    <n v="5795586225"/>
    <n v="5795586225"/>
    <n v="2088788353.4000001"/>
    <n v="2088788353.4000001"/>
    <s v="Nacion"/>
    <s v="Fortalecimiento de las capacidades de articulación estratégica, modernización, eficiencia administrativa, transparencia y acceso a la información desde el sector Presidencia"/>
    <s v="6. PAZ TOTAL E INTEGRAL / 3. DESESCALAMIENTO DE LA VIOLENCIA"/>
  </r>
  <r>
    <x v="13"/>
    <s v="323900"/>
    <x v="133"/>
    <s v="202400000000016"/>
    <x v="2"/>
    <s v="3203"/>
    <s v="0900"/>
    <s v="0003"/>
    <s v="10102A"/>
    <s v="0000"/>
    <n v="16"/>
    <s v="S"/>
    <s v="FORMULACIÓN DEL PLAN DE ORDENACIÓN Y MANEJO DE LA CUENCA HIDROGRÁFICA DIRECTOS BAJO CAUCA - CGA LA RAYA ENTRE RÍO NECHÍ Y BRAZO DE LOBA- SZH, CÓDIGO 2626; EN JURISDICCIÓN DE LA CSB;  BOLÍVAR"/>
    <n v="0"/>
    <n v="6049016923"/>
    <n v="0"/>
    <n v="6049016923"/>
    <n v="6049016923"/>
    <n v="6049016923"/>
    <n v="5444115330.6999998"/>
    <n v="5444115330.6999998"/>
    <s v="Nacion"/>
    <s v="Gestión integral del recurso hídrico"/>
    <s v="1. ORDENAMIENTO DEL TERRITORIO ALREDEDOR DEL AGUA Y JUSTICIA AMBIENTAL / A. CICLO DEL AGUA COMO BASE DEL ORDENAMIENTO TERRITORIAL"/>
  </r>
  <r>
    <x v="28"/>
    <s v="360101"/>
    <x v="91"/>
    <s v="2018011000683"/>
    <x v="2"/>
    <s v="3699"/>
    <s v="1300"/>
    <s v="0010"/>
    <s v="53105B"/>
    <s v="0000"/>
    <n v="10"/>
    <s v="C"/>
    <s v="FORTALECIMIENTO DE LA GESTIÓN INTEGRAL, ADMINISTRATIVA  E INSTITUCIONAL DEL MINISTERIO DEL TRABAJO A NIVEL  NACIONAL"/>
    <n v="6500000000"/>
    <n v="0"/>
    <n v="407903468"/>
    <n v="6092096532"/>
    <n v="6048797756.5299997"/>
    <n v="5950289613.4499998"/>
    <n v="5206481757.3800001"/>
    <n v="4970250607.3800001"/>
    <s v="Nacion"/>
    <s v="Fortalecimiento de la gestión y dirección del Sector Trabajo"/>
    <s v="5. CONVERGENCIA REGIONAL / B. ENTIDADES PÚBLICAS TERRITORIALES Y NACIONALES FORTALECIDAS"/>
  </r>
  <r>
    <x v="12"/>
    <s v="210101"/>
    <x v="19"/>
    <s v="202300000000293"/>
    <x v="2"/>
    <s v="2199"/>
    <s v="1900"/>
    <s v="0031"/>
    <s v="40301A"/>
    <s v="0000"/>
    <n v="11"/>
    <s v="C"/>
    <s v="FORTALECIMIENTO DE LA CAPACIDAD DE GESTIÓN DE LA TRANSICIÓN ENERGÉTICA JUSTA DEL SECTOR MINERO ENERGÉTICO  NACIONAL"/>
    <n v="6191000000"/>
    <n v="0"/>
    <n v="96000000"/>
    <n v="6095000000"/>
    <n v="5590683877.3299999"/>
    <n v="4683689146.4300003"/>
    <n v="4647556129.4300003"/>
    <n v="4568147439.4300003"/>
    <s v="Nacion"/>
    <s v="Fortalecimiento de la gestión y dirección del Sector Minas y Energía "/>
    <s v="4. TRANSFORMACIÓN PRODUCTIVA, INTERNACIONALIZACIÓN Y ACCIÓN CLÍMATICA / A. GENERACIÓN DE ENERGÍA A PARTIR DE FUENTES NO CONVENCIONALES DE ENERGÍA RENOVABLE (FNCER)"/>
  </r>
  <r>
    <x v="10"/>
    <s v="224100"/>
    <x v="165"/>
    <m/>
    <x v="0"/>
    <s v="0002"/>
    <s v="0000"/>
    <s v="0000"/>
    <s v=""/>
    <s v="0000"/>
    <n v="20"/>
    <s v="P"/>
    <s v="ADQUISICIÓN DE BIENES  Y SERVICIOS"/>
    <n v="5121810182"/>
    <n v="984404794"/>
    <n v="0"/>
    <n v="6106214976"/>
    <n v="5958112134.7799997"/>
    <n v="5756088227.4499998"/>
    <n v="5381078478.79"/>
    <n v="5312375198.79"/>
    <s v="Propios"/>
    <s v="Gastos Generales"/>
    <s v="ADQUISICIÓN DE BIENES  Y SERVICIOS"/>
  </r>
  <r>
    <x v="22"/>
    <s v="400101"/>
    <x v="96"/>
    <s v="2020011000158"/>
    <x v="2"/>
    <s v="4001"/>
    <s v="1400"/>
    <s v="0008"/>
    <s v="51303B"/>
    <s v="0000"/>
    <n v="10"/>
    <s v="C"/>
    <s v="FORTALECIMIENTO A LA FORMULACION E IMPLEMENTACION DE LA POLITICA DE VIVIENDA RURAL -  NACIONAL"/>
    <n v="6426000000"/>
    <n v="0"/>
    <n v="305019518"/>
    <n v="6120980482"/>
    <n v="5900499464"/>
    <n v="5900499464"/>
    <n v="5346985491"/>
    <n v="5346985491"/>
    <s v="Nacion"/>
    <s v="Acceso a soluciones de vivienda"/>
    <s v="5. CONVERGENCIA REGIONAL / B. POLÍTICA INTEGRAL DE HÁBITAT"/>
  </r>
  <r>
    <x v="30"/>
    <s v="430101"/>
    <x v="94"/>
    <m/>
    <x v="0"/>
    <s v="0001"/>
    <s v="0001"/>
    <s v="0002"/>
    <s v=""/>
    <s v="0000"/>
    <n v="10"/>
    <s v="C"/>
    <s v="CONTRIBUCIONES INHERENTES A LA NÓMINA"/>
    <n v="5776499704"/>
    <n v="352000000"/>
    <n v="0"/>
    <n v="6128499704"/>
    <n v="5861515475"/>
    <n v="5861515475"/>
    <n v="5861515475"/>
    <n v="5861515475"/>
    <s v="Nacion"/>
    <s v="Gastos de Personal"/>
    <s v="CONTRIBUCIONES INHERENTES A LA NÓMINA"/>
  </r>
  <r>
    <x v="4"/>
    <s v="151900"/>
    <x v="163"/>
    <m/>
    <x v="0"/>
    <s v="0007"/>
    <s v="0001"/>
    <s v="0000"/>
    <s v=""/>
    <s v="0000"/>
    <n v="20"/>
    <s v="P"/>
    <s v="CESANTÍAS"/>
    <n v="6130000000"/>
    <n v="0"/>
    <n v="0"/>
    <n v="6130000000"/>
    <n v="6083100941"/>
    <n v="6083100941"/>
    <n v="6083100941"/>
    <n v="6081396604"/>
    <s v="Propios"/>
    <s v="Transferencias"/>
    <s v="CESANTÍAS"/>
  </r>
  <r>
    <x v="12"/>
    <s v="211200"/>
    <x v="118"/>
    <s v="202300000000329"/>
    <x v="2"/>
    <s v="2105"/>
    <s v="1900"/>
    <s v="0003"/>
    <s v="53105E"/>
    <s v="0000"/>
    <n v="21"/>
    <s v="P"/>
    <s v="MEJORAMIENTO DE LA GESTIÓN DE LA CONFLICTIVIDAD SOCIO-AMBIENTAL EXISTENTE EN TORNO A LA ACTIVIDAD MINERA EN EL PAÍS  NACIONAL"/>
    <n v="6143278200"/>
    <n v="0"/>
    <n v="0"/>
    <n v="6143278200"/>
    <n v="5916594502"/>
    <n v="5916594502"/>
    <n v="5579938800"/>
    <n v="5188575747"/>
    <s v="Propios"/>
    <s v="Desarrollo ambiental sostenible del sector minero energético"/>
    <s v="5. CONVERGENCIA REGIONAL / E. CAPACIDADES Y ARTICULACIÓN PARA LA GESTIÓN TERRITORIAL"/>
  </r>
  <r>
    <x v="27"/>
    <s v="350300"/>
    <x v="124"/>
    <s v="2018011000118"/>
    <x v="2"/>
    <s v="3503"/>
    <s v="0200"/>
    <s v="0014"/>
    <s v="20309B"/>
    <s v="0000"/>
    <n v="21"/>
    <s v="P"/>
    <s v="FORTALECIMIENTO DE LA ATENCIÓN Y PROMOCIÓN DE TRÁMITES Y SERVICIOS EN EL MARCO DEL SISTEMA DE PROPIEDAD INDUSTRIAL A NIVEL  NACIONAL"/>
    <n v="6176012210"/>
    <n v="0"/>
    <n v="0"/>
    <n v="6176012210"/>
    <n v="6064636566"/>
    <n v="6050948642"/>
    <n v="6050948642"/>
    <n v="5965478244"/>
    <s v="Propios"/>
    <s v="Ambiente regulatorio y económico para la competencia y la actividad empresarial"/>
    <s v="2. SEGURIDAD HUMANA Y JUSTICIA SOCIAL / B. APROVECHAMIENTO DE LA PROPIEDAD INTELECTUAL (PI)"/>
  </r>
  <r>
    <x v="15"/>
    <s v="260200"/>
    <x v="182"/>
    <m/>
    <x v="0"/>
    <s v="0002"/>
    <s v="0000"/>
    <s v="0000"/>
    <s v=""/>
    <s v="0000"/>
    <n v="16"/>
    <s v="C"/>
    <s v="ADQUISICIÓN DE BIENES  Y SERVICIOS"/>
    <n v="6322000000"/>
    <n v="0"/>
    <n v="130000000"/>
    <n v="6192000000"/>
    <n v="5667074653.2700005"/>
    <n v="5667074653.2700005"/>
    <n v="5503416889.3800001"/>
    <n v="5212464128.6999998"/>
    <s v="Nacion"/>
    <s v="Gastos Generales"/>
    <s v="ADQUISICIÓN DE BIENES  Y SERVICIOS"/>
  </r>
  <r>
    <x v="15"/>
    <s v="260200"/>
    <x v="182"/>
    <m/>
    <x v="0"/>
    <s v="0006"/>
    <s v="0001"/>
    <s v="0004"/>
    <s v="0008"/>
    <s v="0000"/>
    <n v="21"/>
    <s v="P"/>
    <s v="PRÉSTAMOS DIRECTOS LEY 106 DE 1933"/>
    <n v="6209000000"/>
    <n v="0"/>
    <n v="0"/>
    <n v="6209000000"/>
    <n v="6193606876"/>
    <n v="6193606876"/>
    <n v="6033042266.46"/>
    <n v="5805542266.46"/>
    <s v="Propios"/>
    <s v="Transferencias de Capital"/>
    <s v="PRÉSTAMOS DIRECTOS LEY 106 DE 1933"/>
  </r>
  <r>
    <x v="5"/>
    <s v="020101"/>
    <x v="48"/>
    <m/>
    <x v="0"/>
    <s v="0003"/>
    <s v="0003"/>
    <s v="0001"/>
    <s v="0077"/>
    <s v="0000"/>
    <n v="10"/>
    <s v="C"/>
    <s v="TRANSFERENCIAS PARA LA ESTRATEGIA DE INTERACCIÓN Y DIÁLOGO PERMANENTE ENTRE LAS AUTORIDADES DE ORDEN TERRITORIAL, GOBIERNO NACIONAL Y LOS CIUDADANOS"/>
    <n v="7520000000"/>
    <n v="0"/>
    <n v="1310532486"/>
    <n v="6209467514"/>
    <n v="5607219454.3199997"/>
    <n v="5607219454.3199997"/>
    <n v="4458933376.7700005"/>
    <n v="4388070818.8500004"/>
    <s v="Nacion"/>
    <s v="Transferencias"/>
    <s v="TRANSFERENCIAS PARA LA ESTRATEGIA DE INTERACCIÓN Y DIÁLOGO PERMANENTE ENTRE LAS AUTORIDADES DE ORDEN TERRITORIAL, GOBIERNO NACIONAL Y LOS CIUDADANOS"/>
  </r>
  <r>
    <x v="18"/>
    <s v="030101"/>
    <x v="30"/>
    <s v="2018011000944"/>
    <x v="2"/>
    <s v="0301"/>
    <s v="1000"/>
    <s v="0022"/>
    <s v="10305B"/>
    <s v="0000"/>
    <n v="14"/>
    <s v="C"/>
    <s v="IMPLEMENTACIÓN DEL SISTEMA NACIONAL CATASTRAL MULTIPROPÓSITO DESDE EL DNP ALCANCE  NACIONAL"/>
    <n v="20500000000"/>
    <n v="0"/>
    <n v="14256930217"/>
    <n v="6243069783"/>
    <n v="6150969783"/>
    <n v="5345724332"/>
    <n v="5262418584"/>
    <n v="5254246359"/>
    <s v="Nacion"/>
    <s v="Mejoramiento de la planeación territorial, sectorial y de inversión pública"/>
    <s v="1. ORDENAMIENTO DEL TERRITORIO ALREDEDOR DEL AGUA Y JUSTICIA AMBIENTAL / B. ACTUALIZACIÓN CATASTRAL MULTIPROPÓSITO"/>
  </r>
  <r>
    <x v="28"/>
    <s v="360101"/>
    <x v="91"/>
    <m/>
    <x v="0"/>
    <s v="0003"/>
    <s v="0002"/>
    <s v="0002"/>
    <s v=""/>
    <s v="0000"/>
    <n v="10"/>
    <s v="C"/>
    <s v="A ORGANIZACIONES INTERNACIONALES"/>
    <n v="6326152000"/>
    <n v="0"/>
    <n v="68000000"/>
    <n v="6258152000"/>
    <n v="6258152000"/>
    <n v="6186867107.1599998"/>
    <n v="6131415049.79"/>
    <n v="6114114760.79"/>
    <s v="Nacion"/>
    <s v="Transferencias"/>
    <s v="A ORGANIZACIONES INTERNACIONALES"/>
  </r>
  <r>
    <x v="13"/>
    <s v="320101"/>
    <x v="20"/>
    <s v="202300000000267"/>
    <x v="2"/>
    <s v="3201"/>
    <s v="0900"/>
    <s v="0008"/>
    <s v="40101B"/>
    <s v="0000"/>
    <n v="11"/>
    <s v="C"/>
    <s v="TRANSFORMACIÓN DE LA ESTRATEGIA PARA EL DESARROLLO DE LOS NEGOCIOS VERDES Y SOSTENIBLES, LOS INSTRUMENTOS ECONÓMICOS E INCENTIVOS AMBIENTALES   NACIONAL"/>
    <n v="6260000000"/>
    <n v="0"/>
    <n v="0"/>
    <n v="6260000000"/>
    <n v="6259325000"/>
    <n v="6230395381.3400002"/>
    <n v="5016971232.0600004"/>
    <n v="5008637899.0600004"/>
    <s v="Nacion"/>
    <s v="Fortalecimiento del desempeño ambiental de los sectores productivos"/>
    <s v="4. TRANSFORMACIÓN PRODUCTIVA, INTERNACIONALIZACIÓN Y ACCIÓN CLÍMATICA / B. RESTAURACIÓN PARTICIPATIVA DE ECOSISTEMAS, ÁREAS PROTEGIDAS Y OTRAS ÁREAS AMBIENTALMENTE ESTRATÉGICAS"/>
  </r>
  <r>
    <x v="2"/>
    <s v="131500"/>
    <x v="10"/>
    <m/>
    <x v="0"/>
    <s v="0002"/>
    <s v="0000"/>
    <s v="0000"/>
    <s v=""/>
    <s v="0000"/>
    <n v="10"/>
    <s v="C"/>
    <s v="ADQUISICIÓN DE BIENES  Y SERVICIOS"/>
    <n v="6311000000"/>
    <n v="0"/>
    <n v="40177900"/>
    <n v="6270822100"/>
    <n v="6254046983.6199999"/>
    <n v="6254046983.6199999"/>
    <n v="6254046983.6199999"/>
    <n v="6223930706.9300003"/>
    <s v="Nacion"/>
    <s v="Gastos Generales"/>
    <s v="ADQUISICIÓN DE BIENES  Y SERVICIOS"/>
  </r>
  <r>
    <x v="4"/>
    <s v="150300"/>
    <x v="26"/>
    <m/>
    <x v="0"/>
    <s v="0001"/>
    <s v="0001"/>
    <s v="0001"/>
    <s v=""/>
    <s v="0000"/>
    <n v="20"/>
    <s v="P"/>
    <s v="SALARIO"/>
    <n v="6275000000"/>
    <n v="0"/>
    <n v="0"/>
    <n v="6275000000"/>
    <n v="5642794644"/>
    <n v="5642794644"/>
    <n v="5642794644"/>
    <n v="5642794644"/>
    <s v="Propios"/>
    <s v="Gastos de Personal"/>
    <s v="SALARIO"/>
  </r>
  <r>
    <x v="9"/>
    <s v="290101"/>
    <x v="54"/>
    <s v="202300000000401"/>
    <x v="2"/>
    <s v="2901"/>
    <s v="0800"/>
    <s v="0012"/>
    <s v="20111D"/>
    <s v="0000"/>
    <n v="16"/>
    <s v="C"/>
    <s v="FORTALECIMIENTO DE LA CAPACIDAD DE PROCESAMIENTO Y ANÁLISIS DE EMP Y EF EN LOS GRUPOS DE CRIMINALÍSTICA DE LA FISCALÍA A NIVEL  NACIONAL"/>
    <n v="6285000000"/>
    <n v="0"/>
    <n v="0"/>
    <n v="6285000000"/>
    <n v="6246008633.5"/>
    <n v="6246008633.5"/>
    <n v="4425637860"/>
    <n v="4425637860"/>
    <s v="Nacion"/>
    <s v="Efectividad de la investigación penal y técnico científica"/>
    <s v="2. SEGURIDAD HUMANA Y JUSTICIA SOCIAL / D. CAPACIDADES Y LA OFERTA DEL SISTEMA DE JUSTICIA"/>
  </r>
  <r>
    <x v="30"/>
    <s v="430101"/>
    <x v="94"/>
    <s v="2018011000250"/>
    <x v="2"/>
    <s v="4302"/>
    <s v="1604"/>
    <s v="0023"/>
    <s v="20303A"/>
    <s v="0000"/>
    <n v="11"/>
    <s v="C"/>
    <s v="APOYO A LA INSPECCIÓN, VIGILANCIA Y CONTROL A NIVEL   NACIONAL"/>
    <n v="6350933568"/>
    <n v="0"/>
    <n v="62529569"/>
    <n v="6288403999"/>
    <n v="6173787537.3299999"/>
    <n v="6173787537.3299999"/>
    <n v="4442726204.3299999"/>
    <n v="4442726204.3299999"/>
    <s v="Nacion"/>
    <s v="Formación y preparación de deportistas"/>
    <s v="2. SEGURIDAD HUMANA Y JUSTICIA SOCIAL / A. DEMOCRATIZAR EL ACCESO DE LA POBLACIÓN AL DEPORTE, LA RECREACIÓN Y LA ACTIVIDAD FÍSICA"/>
  </r>
  <r>
    <x v="15"/>
    <s v="260200"/>
    <x v="182"/>
    <m/>
    <x v="0"/>
    <s v="0003"/>
    <s v="0004"/>
    <s v="0002"/>
    <s v="0016"/>
    <s v="0000"/>
    <n v="16"/>
    <s v="C"/>
    <s v="SERVICIOS MÉDICOS, EDUCATIVOS, RECREATIVOS, Y CULTURALES PARA FUNCIONARIOS DE LA CONTRALORÍA GENERAL DE LA REPÚBLICA (ART. 90 Y 91 LEY 106 DE 1993) (NO DE PENSIONES)"/>
    <n v="6172000000"/>
    <n v="130000000"/>
    <n v="0"/>
    <n v="6302000000"/>
    <n v="6214689358.5100002"/>
    <n v="6214689358.5100002"/>
    <n v="6196431750.5100002"/>
    <n v="6175873925.5100002"/>
    <s v="Nacion"/>
    <s v="Transferencias"/>
    <s v="SERVICIOS MÉDICOS, EDUCATIVOS, RECREATIVOS, Y CULTURALES PARA FUNCIONARIOS DE LA CONTRALORÍA GENERAL DE LA REPÚBLICA (ART. 90 Y 91 LEY 106 DE 1993) (NO DE PENSIONES)"/>
  </r>
  <r>
    <x v="10"/>
    <s v="224600"/>
    <x v="180"/>
    <m/>
    <x v="0"/>
    <s v="0001"/>
    <s v="0001"/>
    <s v="0001"/>
    <s v=""/>
    <s v="0000"/>
    <n v="10"/>
    <s v="C"/>
    <s v="SALARIO"/>
    <n v="6322525553"/>
    <n v="0"/>
    <n v="0"/>
    <n v="6322525553"/>
    <n v="6292058917"/>
    <n v="5678084728"/>
    <n v="5678084728"/>
    <n v="5678084728"/>
    <s v="Nacion"/>
    <s v="Gastos de Personal"/>
    <s v="SALARIO"/>
  </r>
  <r>
    <x v="2"/>
    <s v="130900"/>
    <x v="183"/>
    <m/>
    <x v="0"/>
    <s v="0001"/>
    <s v="0001"/>
    <s v="0001"/>
    <s v=""/>
    <s v="0000"/>
    <n v="21"/>
    <s v="P"/>
    <s v="SALARIO"/>
    <n v="5330000000"/>
    <n v="1000000000"/>
    <n v="0"/>
    <n v="6330000000"/>
    <n v="6027323966"/>
    <n v="6027230683"/>
    <n v="6026285046"/>
    <n v="6024077688"/>
    <s v="Propios"/>
    <s v="Gastos de Personal"/>
    <s v="SALARIO"/>
  </r>
  <r>
    <x v="10"/>
    <s v="220101"/>
    <x v="39"/>
    <m/>
    <x v="0"/>
    <s v="0001"/>
    <s v="0001"/>
    <s v="0003"/>
    <s v=""/>
    <s v="0000"/>
    <n v="10"/>
    <s v="C"/>
    <s v="REMUNERACIONES NO CONSTITUTIVAS DE FACTOR SALARIAL"/>
    <n v="6500974187"/>
    <n v="186112488"/>
    <n v="343976167"/>
    <n v="6343110508"/>
    <n v="6301070508"/>
    <n v="6161796501"/>
    <n v="6161796501"/>
    <n v="6161796501"/>
    <s v="Nacion"/>
    <s v="Gastos de Personal"/>
    <s v="REMUNERACIONES NO CONSTITUTIVAS DE FACTOR SALARIAL"/>
  </r>
  <r>
    <x v="12"/>
    <s v="210300"/>
    <x v="99"/>
    <s v="202300000000251"/>
    <x v="2"/>
    <s v="2106"/>
    <s v="1900"/>
    <s v="0017"/>
    <s v="40302A"/>
    <s v="0000"/>
    <n v="11"/>
    <s v="C"/>
    <s v="AMPLIACIÓN DEL CONOCIMIENTO DE LOS RECURSOS MINERALES, SU POTENCIAL E INTERACCIÓN CON EL MEDIO AMBIENTE Y LA SALUD HUMANA EN EL TERRITORIO COLOMBIANO   NACIONAL"/>
    <n v="7000000000"/>
    <n v="0"/>
    <n v="642376661"/>
    <n v="6357623339"/>
    <n v="6181868121.6499996"/>
    <n v="6175974345.1400003"/>
    <n v="3788186619.6700001"/>
    <n v="3788186619.6700001"/>
    <s v="Nacion"/>
    <s v="Gestión de la información en el sector minero energético"/>
    <s v="4. TRANSFORMACIÓN PRODUCTIVA, INTERNACIONALIZACIÓN Y ACCIÓN CLÍMATICA / A. DIVERSIFICACIÓN PRODUCTIVA ASOCIADA A LAS ACTIVIDADES EXTRACTIVAS"/>
  </r>
  <r>
    <x v="2"/>
    <s v="130101"/>
    <x v="43"/>
    <m/>
    <x v="0"/>
    <s v="0003"/>
    <s v="0010"/>
    <s v="0000"/>
    <s v=""/>
    <s v="0000"/>
    <n v="10"/>
    <s v="C"/>
    <s v="SENTENCIAS Y CONCILIACIONES"/>
    <n v="30929000000"/>
    <n v="0"/>
    <n v="24562556930"/>
    <n v="6366443070"/>
    <n v="500000000"/>
    <n v="253361441.81999999"/>
    <n v="222775703.31999999"/>
    <n v="222775703.31999999"/>
    <s v="Nacion"/>
    <s v="Transferencias"/>
    <s v="SENTENCIAS Y CONCILIACIONES"/>
  </r>
  <r>
    <x v="21"/>
    <s v="330500"/>
    <x v="46"/>
    <s v="202300000000368"/>
    <x v="2"/>
    <s v="3302"/>
    <s v="1603"/>
    <s v="0008"/>
    <s v="20302B"/>
    <s v="0000"/>
    <n v="20"/>
    <s v="P"/>
    <s v="FORTALECIMIENTO DE LAS CAPACIDADES PARA LA PRODUCCIÓN DE CONOCIMIENTO EN LAS ÁREAS DE ANTROPOLOGÍA, ARQUEOLOGÍA E HISTORIA, ASI COMO LA GESTIÓN INTEGRAL DEL PATRIMONIO ARQUEOLÓGICO Y LA APROPIACIÓN SOCIAL A NIVEL  NACIONAL"/>
    <n v="6384290916"/>
    <n v="0"/>
    <n v="0"/>
    <n v="6384290916"/>
    <n v="1572832853"/>
    <n v="1572832853"/>
    <n v="1571749553"/>
    <n v="1559329553"/>
    <s v="Propios"/>
    <s v="Gestión, protección y salvaguardia del patrimonio cultural colombiano"/>
    <s v="2. SEGURIDAD HUMANA Y JUSTICIA SOCIAL / B. RECONOCIMIENTO, SALVAGUARDIA Y FOMENTO DE LA MEMORIA VIVA, EL PATRIMONIO, LAS CULTURAS Y LOS SABERES"/>
  </r>
  <r>
    <x v="4"/>
    <s v="150102"/>
    <x v="66"/>
    <s v="202300000000454"/>
    <x v="2"/>
    <s v="1502"/>
    <s v="0100"/>
    <s v="0029"/>
    <s v="20109B"/>
    <s v="0000"/>
    <n v="11"/>
    <s v="C"/>
    <s v="MODERNIZACIÓN DE LA INFRAESTRUCTURA FÍSICA Y TECNOLÓGICA DE LA ESDEG  NACIONAL"/>
    <n v="0"/>
    <n v="6400000000"/>
    <n v="14416294"/>
    <n v="6385583706"/>
    <n v="6385583705.9399996"/>
    <n v="6385583705.9399996"/>
    <n v="2118491054.1500001"/>
    <n v="2118491054.1500001"/>
    <s v="Nacion"/>
    <s v="Capacidades de las Fuerzas Militares en seguridad pública y defensa en el territorio nacional"/>
    <s v="2.SEGURIDAD HUMANA Y JUSTICIA SOCIAL / B SISTEMA DE BIENESTAR INTEGRAL DE LA FUERZA PUBLICA, SUS FAMILIAS Y DE LOS VETERANOS"/>
  </r>
  <r>
    <x v="2"/>
    <s v="131401"/>
    <x v="2"/>
    <m/>
    <x v="0"/>
    <s v="0001"/>
    <s v="0001"/>
    <s v="0003"/>
    <s v=""/>
    <s v="0000"/>
    <n v="10"/>
    <s v="C"/>
    <s v="REMUNERACIONES NO CONSTITUTIVAS DE FACTOR SALARIAL"/>
    <n v="6261000000"/>
    <n v="147931212"/>
    <n v="0"/>
    <n v="6408931212"/>
    <n v="6384831696"/>
    <n v="6384831696"/>
    <n v="6384831696"/>
    <n v="6380756017"/>
    <s v="Nacion"/>
    <s v="Gastos de Personal"/>
    <s v="REMUNERACIONES NO CONSTITUTIVAS DE FACTOR SALARIAL"/>
  </r>
  <r>
    <x v="29"/>
    <s v="410400"/>
    <x v="90"/>
    <m/>
    <x v="0"/>
    <s v="0008"/>
    <s v="0004"/>
    <s v="0001"/>
    <s v=""/>
    <s v="0000"/>
    <n v="11"/>
    <s v="S"/>
    <s v="CUOTA DE FISCALIZACIÓN Y AUDITAJE"/>
    <n v="6412306200"/>
    <n v="0"/>
    <n v="0"/>
    <n v="6412306200"/>
    <n v="6412306200"/>
    <n v="6412306200"/>
    <n v="6412306200"/>
    <n v="6412306200"/>
    <s v="Nacion"/>
    <s v="Gastos Generales"/>
    <s v="CUOTA DE FISCALIZACIÓN Y AUDITAJE"/>
  </r>
  <r>
    <x v="17"/>
    <s v="040101"/>
    <x v="78"/>
    <s v="202300000000098"/>
    <x v="2"/>
    <s v="0499"/>
    <s v="1003"/>
    <s v="0009"/>
    <s v="53105B"/>
    <s v="0000"/>
    <n v="10"/>
    <s v="C"/>
    <s v="FORTALECIMIENTO DE LA CAPACIDAD INSTITUCIONAL PARA LA IMPLEMENTACIÓN DEL MODELO DE GESTIÓN  NACIONAL"/>
    <n v="6927000000"/>
    <n v="0"/>
    <n v="498104692"/>
    <n v="6428895308"/>
    <n v="6303042059.6599998"/>
    <n v="6303042059.6599998"/>
    <n v="5521836224.2200003"/>
    <n v="5519036224.2200003"/>
    <s v="Nacion"/>
    <s v="Fortalecimiento de la gestión y dirección del Sector Información Estadística"/>
    <s v="5. CONVERGENCIA REGIONAL / B. ENTIDADES PÚBLICAS TERRITORIALES Y NACIONALES FORTALECIDAS"/>
  </r>
  <r>
    <x v="7"/>
    <s v="240101"/>
    <x v="82"/>
    <s v="2018011000904"/>
    <x v="2"/>
    <s v="2410"/>
    <s v="0600"/>
    <s v="0011"/>
    <s v="51102D"/>
    <s v="0000"/>
    <n v="11"/>
    <s v="C"/>
    <s v="APOYO AL SECTOR TRANSPORTE EN LA DEFINICIÓN E IMPLEMENTACIÓN DE POLÍTICAS PÚBLICAS EN SISTEMAS INTELIGENTES DE TRANSPORTE (ITS) PARA LA INFRAESTRUCTURA, TRÁNSITO Y TRANSPORTE  NACIONAL"/>
    <n v="8700000000"/>
    <n v="0"/>
    <n v="2260028080"/>
    <n v="6439971920"/>
    <n v="6356652193"/>
    <n v="6348466291"/>
    <n v="5727976715.7399998"/>
    <n v="5727976715.7399998"/>
    <s v="Nacion"/>
    <s v="Regulación y supervisión de infraestructura y servicios de transporte"/>
    <s v="5. CONVERGENCIA REGIONAL / D. INTEGRACIÓN DE TERRITORIOS BAJO EL PRINCIPIO DE LA CONECTIVIDAD FÍSICA Y LA MULTIMODALIDAD"/>
  </r>
  <r>
    <x v="13"/>
    <s v="322100"/>
    <x v="147"/>
    <m/>
    <x v="0"/>
    <s v="0001"/>
    <s v="0001"/>
    <s v="0001"/>
    <s v=""/>
    <s v="0000"/>
    <n v="10"/>
    <s v="C"/>
    <s v="SALARIO"/>
    <n v="5967117000"/>
    <n v="487000000"/>
    <n v="0"/>
    <n v="6454117000"/>
    <n v="6454117000"/>
    <n v="6454117000"/>
    <n v="6454117000"/>
    <n v="6454117000"/>
    <s v="Nacion"/>
    <s v="Gastos de Personal"/>
    <s v="SALARIO"/>
  </r>
  <r>
    <x v="23"/>
    <s v="280200"/>
    <x v="171"/>
    <s v="2018011000745"/>
    <x v="2"/>
    <s v="2801"/>
    <s v="1000"/>
    <s v="0002"/>
    <s v="53105B"/>
    <s v="0000"/>
    <n v="11"/>
    <s v="C"/>
    <s v="FORTALECIMIENTO DEL CENTRO DE ESTUDIOS EN DEMOCRACIA Y ASUNTOS ELECTORALES - CEDAE -  NACIONAL"/>
    <n v="6466102825"/>
    <n v="0"/>
    <n v="0"/>
    <n v="6466102825"/>
    <n v="3233051412"/>
    <n v="3233051412"/>
    <n v="2909746270.8000002"/>
    <n v="2909746270.8000002"/>
    <s v="Nacion"/>
    <s v="Procesos democráticos y asuntos electorales"/>
    <s v="5. CONVERGENCIA REGIONAL / B. ENTIDADES PÚBLICAS TERRITORIALES Y NACIONALES FORTALECIDAS"/>
  </r>
  <r>
    <x v="2"/>
    <s v="131000"/>
    <x v="192"/>
    <m/>
    <x v="0"/>
    <s v="0008"/>
    <s v="0001"/>
    <s v="0000"/>
    <s v=""/>
    <s v="0000"/>
    <n v="10"/>
    <s v="C"/>
    <s v="IMPUESTOS"/>
    <n v="5478000000"/>
    <n v="1000000000"/>
    <n v="0"/>
    <n v="6478000000"/>
    <n v="6033691270.1700001"/>
    <n v="6033691270.1700001"/>
    <n v="6033150633.1700001"/>
    <n v="6033150633.1700001"/>
    <s v="Nacion"/>
    <s v="Gastos Generales"/>
    <s v="IMPUESTOS"/>
  </r>
  <r>
    <x v="4"/>
    <s v="150112"/>
    <x v="25"/>
    <s v="2018011000750"/>
    <x v="2"/>
    <s v="1599"/>
    <s v="0100"/>
    <s v="0001"/>
    <s v="20109G"/>
    <s v="0000"/>
    <n v="16"/>
    <s v="S"/>
    <s v="CONSOLIDACIÓN DEL POTENCIAL DE LA AUTORIDAD MARÍTIMA EN EL TERRITORIO   NACIONAL"/>
    <n v="6480000000"/>
    <n v="0"/>
    <n v="0"/>
    <n v="6480000000"/>
    <n v="5963831700"/>
    <n v="5963831700"/>
    <n v="5648553100"/>
    <n v="1712586000"/>
    <s v="Nacion"/>
    <s v="Fortalecimiento de la gestión y dirección del Sector Defensa y Seguridad "/>
    <s v="2. SEGURIDAD HUMANA Y JUSTICIA SOCIAL / G. MODERNIZACIÓN PARA INCREMENTAR EL VALOR PÚBLICO, LA INTEGRIDAD Y LA TRANSPARENCIA EN LA SEGURIDAD"/>
  </r>
  <r>
    <x v="7"/>
    <s v="241200"/>
    <x v="138"/>
    <s v="2018011000970"/>
    <x v="2"/>
    <s v="2403"/>
    <s v="0600"/>
    <s v="0038"/>
    <s v="52104E"/>
    <s v="0000"/>
    <n v="20"/>
    <s v="P"/>
    <s v="APOYO A LAS ENTIDADES TERRITORIALES PARA EL FORTALECIMIENTO DE LA INFRAESTRUCTURA DE TRANSPORTE AÉREO A NIVEL  NACIONAL"/>
    <n v="5000000000"/>
    <n v="1500000000"/>
    <n v="0"/>
    <n v="6500000000"/>
    <n v="4999950001"/>
    <n v="4869534997"/>
    <n v="3749573634"/>
    <n v="2776685327"/>
    <s v="Propios"/>
    <s v="Infraestructura y servicios de transporte aéreo"/>
    <s v="5. CONVERGENCIA REGIONAL / E. INFRAESTRUCTURA Y SERVICIOS LOGÍSTICOS"/>
  </r>
  <r>
    <x v="7"/>
    <s v="240200"/>
    <x v="75"/>
    <s v="2018011001003"/>
    <x v="2"/>
    <s v="2499"/>
    <s v="0600"/>
    <s v="0022"/>
    <s v="51102D"/>
    <s v="0000"/>
    <n v="20"/>
    <s v="P"/>
    <s v="ANÁLISIS ESTUDIOS Y/O DISEÑOS EN INFRAESTRUCTURA DE TRANSPORTE.  NACIONAL"/>
    <n v="5000000000"/>
    <n v="1500000000"/>
    <n v="0"/>
    <n v="6500000000"/>
    <n v="6500000000"/>
    <n v="6488825660"/>
    <n v="5061311793.1800003"/>
    <n v="4403829473.1800003"/>
    <s v="Propios"/>
    <s v="Fortalecimiento de la gestión y dirección del Sector Transporte"/>
    <s v="5. CONVERGENCIA REGIONAL / D. INTEGRACIÓN DE TERRITORIOS BAJO EL PRINCIPIO DE LA CONECTIVIDAD FÍSICA Y LA MULTIMODALIDAD"/>
  </r>
  <r>
    <x v="27"/>
    <s v="350400"/>
    <x v="105"/>
    <s v="2020011000240"/>
    <x v="2"/>
    <s v="3599"/>
    <s v="0200"/>
    <s v="0006"/>
    <s v="53105B"/>
    <s v="0000"/>
    <n v="21"/>
    <s v="P"/>
    <s v="FORTALECIMIENTO DE LA GESTION INSTITUCIONAL DE LA JUNTA CENTRAL DE CONTADORES  NACIONAL"/>
    <n v="6510000624"/>
    <n v="0"/>
    <n v="0"/>
    <n v="6510000624"/>
    <n v="3035606842.0500002"/>
    <n v="3035606842.0500002"/>
    <n v="2893675565.2399998"/>
    <n v="2359850450.4699998"/>
    <s v="Propios"/>
    <s v="Fortalecimiento de la gestión y dirección del Sector Comercio, Industria y Turismo"/>
    <s v="5. CONVERGENCIA REGIONAL / B. ENTIDADES PÚBLICAS TERRITORIALES Y NACIONALES FORTALECIDAS"/>
  </r>
  <r>
    <x v="4"/>
    <s v="151600"/>
    <x v="177"/>
    <m/>
    <x v="0"/>
    <s v="0001"/>
    <s v="0001"/>
    <s v="0001"/>
    <s v=""/>
    <s v="0000"/>
    <n v="20"/>
    <s v="P"/>
    <s v="SALARIO"/>
    <n v="6512000000"/>
    <n v="0"/>
    <n v="0"/>
    <n v="6512000000"/>
    <n v="5583716663"/>
    <n v="5583716663"/>
    <n v="5583716663"/>
    <n v="5583031833"/>
    <s v="Propios"/>
    <s v="Gastos de Personal"/>
    <s v="SALARIO"/>
  </r>
  <r>
    <x v="29"/>
    <s v="410500"/>
    <x v="111"/>
    <s v="2021011000119"/>
    <x v="2"/>
    <s v="4101"/>
    <s v="1500"/>
    <s v="0018"/>
    <s v="53107A"/>
    <s v="0000"/>
    <n v="11"/>
    <s v="C"/>
    <s v="IMPLEMENTACION DE ACCIONES DEL MUSEO DE MEMORIA A NIVEL  NACIONAL"/>
    <n v="6900000000"/>
    <n v="0"/>
    <n v="377065404"/>
    <n v="6522934596"/>
    <n v="6452800772"/>
    <n v="6452800772"/>
    <n v="5478476727.5500002"/>
    <n v="5478476727.5500002"/>
    <s v="Nacion"/>
    <s v="Atención, asistencia y reparación integral a las víctimas"/>
    <s v="5. CONVERGENCIA REGIONAL / A. DIÁLOGO, MEMORIA, CONVIVENCIA Y RECONCILIACIÓN PARA LA RECONSTRUCCIÓN DEL TEJIDO SOCIAL"/>
  </r>
  <r>
    <x v="23"/>
    <s v="280200"/>
    <x v="171"/>
    <s v="202300000000082"/>
    <x v="2"/>
    <s v="2801"/>
    <s v="1000"/>
    <s v="0003"/>
    <s v="53105B"/>
    <s v="0000"/>
    <n v="20"/>
    <s v="P"/>
    <s v="FORTALECIMIENTO DE LA ANALÍTICA DE DATOS Y LA INTELIGENCIA ARTIFICIAL EN LA RNEC  NACIONAL"/>
    <n v="6523730185"/>
    <n v="0"/>
    <n v="0"/>
    <n v="6523730185"/>
    <n v="2041172855"/>
    <n v="2041172855"/>
    <n v="1837055569.5"/>
    <n v="1224703713"/>
    <s v="Propios"/>
    <s v="Procesos democráticos y asuntos electorales"/>
    <s v="5. CONVERGENCIA REGIONAL / B. ENTIDADES PÚBLICAS TERRITORIALES Y NACIONALES FORTALECIDAS"/>
  </r>
  <r>
    <x v="2"/>
    <s v="131401"/>
    <x v="2"/>
    <s v="2018011000206"/>
    <x v="2"/>
    <s v="1399"/>
    <s v="1000"/>
    <s v="0003"/>
    <s v="803001"/>
    <s v="0000"/>
    <n v="10"/>
    <s v="C"/>
    <s v="MEJORAMIENTO DEL SOPORTE DE LAS TECNOLOGÍAS DE INFORMACIÓN EN LA UGPP  BOGOTÁ"/>
    <n v="7194519134"/>
    <n v="0"/>
    <n v="644648921"/>
    <n v="6549870213"/>
    <n v="6521291851.1499996"/>
    <n v="6521291851.1499996"/>
    <n v="6380559890"/>
    <n v="4953387411.1499996"/>
    <s v="Nacion"/>
    <s v="Fortalecimiento de la gestión y dirección del Sector Hacienda"/>
    <s v="8. ESTABILIDAD MACROECONÓMICA / 1. ADMINISTRACIÓN EFICIENTE DE LOS RECURSOS PÚBLICOS"/>
  </r>
  <r>
    <x v="21"/>
    <s v="330500"/>
    <x v="46"/>
    <m/>
    <x v="0"/>
    <s v="0001"/>
    <s v="0001"/>
    <s v="0001"/>
    <s v=""/>
    <s v="0000"/>
    <n v="10"/>
    <s v="C"/>
    <s v="SALARIO"/>
    <n v="6794289334"/>
    <n v="17000000"/>
    <n v="229700000"/>
    <n v="6581589334"/>
    <n v="6562207152"/>
    <n v="6562207152"/>
    <n v="6562207152"/>
    <n v="6562207152"/>
    <s v="Nacion"/>
    <s v="Gastos de Personal"/>
    <s v="SALARIO"/>
  </r>
  <r>
    <x v="12"/>
    <s v="210300"/>
    <x v="99"/>
    <s v="202300000000274"/>
    <x v="2"/>
    <s v="2106"/>
    <s v="1900"/>
    <s v="0019"/>
    <s v="40302A"/>
    <s v="0000"/>
    <n v="11"/>
    <s v="C"/>
    <s v="FORTALECIMIENTO DEL CONOCIMIENTO GEOCIENTÍFICO A ESCALAS MENORES DE 1:100.000 EN EL TERRITORIO COLOMBIANO  NACIONAL"/>
    <n v="6808496062"/>
    <n v="0"/>
    <n v="220000000"/>
    <n v="6588496062"/>
    <n v="6554988620"/>
    <n v="6554988620"/>
    <n v="6064795390"/>
    <n v="6043048682"/>
    <s v="Nacion"/>
    <s v="Gestión de la información en el sector minero energético"/>
    <s v="4. TRANSFORMACIÓN PRODUCTIVA, INTERNACIONALIZACIÓN Y ACCIÓN CLÍMATICA / A. DIVERSIFICACIÓN PRODUCTIVA ASOCIADA A LAS ACTIVIDADES EXTRACTIVAS"/>
  </r>
  <r>
    <x v="10"/>
    <s v="224100"/>
    <x v="165"/>
    <m/>
    <x v="0"/>
    <s v="0001"/>
    <s v="0001"/>
    <s v="0001"/>
    <s v=""/>
    <s v="0000"/>
    <n v="10"/>
    <s v="C"/>
    <s v="SALARIO"/>
    <n v="6557608844"/>
    <n v="68731851"/>
    <n v="0"/>
    <n v="6626340695"/>
    <n v="6510920315"/>
    <n v="6508870997"/>
    <n v="6508870997"/>
    <n v="6507856204"/>
    <s v="Nacion"/>
    <s v="Gastos de Personal"/>
    <s v="SALARIO"/>
  </r>
  <r>
    <x v="0"/>
    <s v="170101"/>
    <x v="13"/>
    <m/>
    <x v="0"/>
    <s v="0008"/>
    <s v="0001"/>
    <s v="0000"/>
    <s v=""/>
    <s v="0000"/>
    <n v="10"/>
    <s v="C"/>
    <s v="IMPUESTOS"/>
    <n v="6634636000"/>
    <n v="0"/>
    <n v="0"/>
    <n v="6634636000"/>
    <n v="6458338250"/>
    <n v="6458338250"/>
    <n v="6458338250"/>
    <n v="6458338250"/>
    <s v="Nacion"/>
    <s v="Gastos Generales"/>
    <s v="IMPUESTOS"/>
  </r>
  <r>
    <x v="4"/>
    <s v="151201"/>
    <x v="142"/>
    <m/>
    <x v="0"/>
    <s v="0001"/>
    <s v="0001"/>
    <s v="0001"/>
    <s v=""/>
    <s v="0000"/>
    <n v="20"/>
    <s v="P"/>
    <s v="SALARIO"/>
    <n v="6635000000"/>
    <n v="0"/>
    <n v="0"/>
    <n v="6635000000"/>
    <n v="4538925847.8199997"/>
    <n v="4536925123.8199997"/>
    <n v="4536925123.8199997"/>
    <n v="4536824874.9300003"/>
    <s v="Propios"/>
    <s v="Gastos de Personal"/>
    <s v="SALARIO"/>
  </r>
  <r>
    <x v="17"/>
    <s v="040300"/>
    <x v="28"/>
    <s v="2021011000081"/>
    <x v="2"/>
    <s v="0406"/>
    <s v="1003"/>
    <s v="0002"/>
    <s v="10305B"/>
    <s v="0000"/>
    <n v="11"/>
    <s v="C"/>
    <s v="FORTALECIMIENTO DE LA GESTION DEL CONOCIMIENTO Y LA INNOVACION EN EL AMBITO GEOGRAFICO DEL TERRITORIO  NACIONAL"/>
    <n v="6900247675"/>
    <n v="0"/>
    <n v="263856071"/>
    <n v="6636391604"/>
    <n v="6636092651"/>
    <n v="6622365177.9099998"/>
    <n v="6040295441.5100002"/>
    <n v="6040295441.5100002"/>
    <s v="Nacion"/>
    <s v="Generación de la información geográfica del territorio nacional"/>
    <s v="1. ORDENAMIENTO DEL TERRITORIO ALREDEDOR DEL AGUA Y JUSTICIA AMBIENTAL / B. ACTUALIZACIÓN CATASTRAL MULTIPROPÓSITO"/>
  </r>
  <r>
    <x v="4"/>
    <s v="150102"/>
    <x v="66"/>
    <m/>
    <x v="0"/>
    <s v="0001"/>
    <s v="0001"/>
    <s v="0002"/>
    <s v=""/>
    <s v="0000"/>
    <n v="10"/>
    <s v="C"/>
    <s v="CONTRIBUCIONES INHERENTES A LA NÓMINA"/>
    <n v="5408000000"/>
    <n v="1368449250"/>
    <n v="139000000"/>
    <n v="6637449250"/>
    <n v="6629881300.4799995"/>
    <n v="6629881300.4799995"/>
    <n v="6629881300.4799995"/>
    <n v="6629881300.4799995"/>
    <s v="Nacion"/>
    <s v="Gastos de Personal"/>
    <s v="CONTRIBUCIONES INHERENTES A LA NÓMINA"/>
  </r>
  <r>
    <x v="27"/>
    <s v="350400"/>
    <x v="105"/>
    <m/>
    <x v="0"/>
    <s v="0002"/>
    <s v="0000"/>
    <s v="0000"/>
    <s v=""/>
    <s v="0000"/>
    <n v="20"/>
    <s v="P"/>
    <s v="ADQUISICIÓN DE BIENES  Y SERVICIOS"/>
    <n v="6655155000"/>
    <n v="0"/>
    <n v="0"/>
    <n v="6655155000"/>
    <n v="5183429064.6300001"/>
    <n v="5183170173.6300001"/>
    <n v="4979889761.2799997"/>
    <n v="4623114752.3500004"/>
    <s v="Propios"/>
    <s v="Gastos Generales"/>
    <s v="ADQUISICIÓN DE BIENES  Y SERVICIOS"/>
  </r>
  <r>
    <x v="4"/>
    <s v="150101"/>
    <x v="58"/>
    <m/>
    <x v="0"/>
    <s v="0007"/>
    <s v="0001"/>
    <s v="0000"/>
    <s v=""/>
    <s v="0000"/>
    <n v="10"/>
    <s v="C"/>
    <s v="CESANTÍAS"/>
    <n v="7000000000"/>
    <n v="0"/>
    <n v="340142419"/>
    <n v="6659857581"/>
    <n v="6649678295"/>
    <n v="6649678295"/>
    <n v="6649678295"/>
    <n v="6649678295"/>
    <s v="Nacion"/>
    <s v="Transferencias"/>
    <s v="CESANTÍAS"/>
  </r>
  <r>
    <x v="28"/>
    <s v="361300"/>
    <x v="155"/>
    <m/>
    <x v="0"/>
    <s v="0001"/>
    <s v="0001"/>
    <s v="0001"/>
    <s v=""/>
    <s v="0000"/>
    <n v="10"/>
    <s v="C"/>
    <s v="SALARIO"/>
    <n v="6662438000"/>
    <n v="0"/>
    <n v="0"/>
    <n v="6662438000"/>
    <n v="6534442152"/>
    <n v="6534442152"/>
    <n v="6534442152"/>
    <n v="6534442152"/>
    <s v="Nacion"/>
    <s v="Gastos de Personal"/>
    <s v="SALARIO"/>
  </r>
  <r>
    <x v="11"/>
    <s v="230600"/>
    <x v="102"/>
    <m/>
    <x v="0"/>
    <s v="0008"/>
    <s v="0004"/>
    <s v="0001"/>
    <s v=""/>
    <s v="0000"/>
    <n v="20"/>
    <s v="P"/>
    <s v="CUOTA DE FISCALIZACIÓN Y AUDITAJE"/>
    <n v="5068254000"/>
    <n v="1614081370"/>
    <n v="0"/>
    <n v="6682335370"/>
    <n v="6682335370"/>
    <n v="6682335370"/>
    <n v="6682335370"/>
    <n v="6682335370"/>
    <s v="Propios"/>
    <s v="Gastos Generales"/>
    <s v="CUOTA DE FISCALIZACIÓN Y AUDITAJE"/>
  </r>
  <r>
    <x v="4"/>
    <s v="150111"/>
    <x v="4"/>
    <m/>
    <x v="0"/>
    <s v="0001"/>
    <s v="0001"/>
    <s v="0003"/>
    <s v=""/>
    <s v="0000"/>
    <n v="16"/>
    <s v="S"/>
    <s v="REMUNERACIONES NO CONSTITUTIVAS DE FACTOR SALARIAL"/>
    <n v="6456000000"/>
    <n v="1285180945"/>
    <n v="1058491827"/>
    <n v="6682689118"/>
    <n v="6111016634"/>
    <n v="6111016634"/>
    <n v="6111016634"/>
    <n v="6111016634"/>
    <s v="Nacion"/>
    <s v="Gastos de Personal"/>
    <s v="REMUNERACIONES NO CONSTITUTIVAS DE FACTOR SALARIAL"/>
  </r>
  <r>
    <x v="12"/>
    <s v="210300"/>
    <x v="99"/>
    <s v="202300000000049"/>
    <x v="2"/>
    <s v="2106"/>
    <s v="1900"/>
    <s v="0022"/>
    <s v="10101B"/>
    <s v="0000"/>
    <n v="11"/>
    <s v="C"/>
    <s v="INVESTIGACIÓN GEOCIENTIFICA SOBRE AMENAZAS Y RIESGOS GEOLÓGICOS PARA COLOMBIA  NACIONAL"/>
    <n v="6800000000"/>
    <n v="0"/>
    <n v="106742786"/>
    <n v="6693257214"/>
    <n v="6637144301.1999998"/>
    <n v="6312212273.1999998"/>
    <n v="4260384285.8000002"/>
    <n v="4113928105.8000002"/>
    <s v="Nacion"/>
    <s v="Gestión de la información en el sector minero energético"/>
    <s v="1. ORDENAMIENTO DEL TERRITORIO ALREDEDOR DEL AGUA Y JUSTICIA AMBIENTAL / B. DEMOCRATIZACIÓN DEL CONOCIMIENTO, LA INFORMACIÓN AMBIENTAL Y DE RIESGO DE DESASTRES"/>
  </r>
  <r>
    <x v="4"/>
    <s v="150103"/>
    <x v="77"/>
    <m/>
    <x v="0"/>
    <s v="0001"/>
    <s v="0001"/>
    <s v="0003"/>
    <s v=""/>
    <s v="0000"/>
    <n v="16"/>
    <s v="S"/>
    <s v="REMUNERACIONES NO CONSTITUTIVAS DE FACTOR SALARIAL"/>
    <n v="6698000000"/>
    <n v="0"/>
    <n v="0"/>
    <n v="6698000000"/>
    <n v="5078717252.1999998"/>
    <n v="5078717252.1999998"/>
    <n v="5078717252.1999998"/>
    <n v="5078717252.1999998"/>
    <s v="Nacion"/>
    <s v="Gastos de Personal"/>
    <s v="REMUNERACIONES NO CONSTITUTIVAS DE FACTOR SALARIAL"/>
  </r>
  <r>
    <x v="0"/>
    <s v="170101"/>
    <x v="13"/>
    <m/>
    <x v="0"/>
    <s v="0003"/>
    <s v="0010"/>
    <s v="0000"/>
    <s v=""/>
    <s v="0000"/>
    <n v="10"/>
    <s v="C"/>
    <s v="SENTENCIAS Y CONCILIACIONES"/>
    <n v="6700000000"/>
    <n v="0"/>
    <n v="0"/>
    <n v="6700000000"/>
    <n v="6700000000"/>
    <n v="6511572998.1800003"/>
    <n v="6511572998.1800003"/>
    <n v="6511572998.1800003"/>
    <s v="Nacion"/>
    <s v="Transferencias"/>
    <s v="SENTENCIAS Y CONCILIACIONES"/>
  </r>
  <r>
    <x v="15"/>
    <s v="260200"/>
    <x v="182"/>
    <m/>
    <x v="0"/>
    <s v="0001"/>
    <s v="0001"/>
    <s v="0001"/>
    <s v=""/>
    <s v="0000"/>
    <n v="10"/>
    <s v="C"/>
    <s v="SALARIO"/>
    <n v="4116000000"/>
    <n v="2605000000"/>
    <n v="0"/>
    <n v="6721000000"/>
    <n v="6601768670"/>
    <n v="6601768670"/>
    <n v="6601768670"/>
    <n v="6601768670"/>
    <s v="Nacion"/>
    <s v="Gastos de Personal"/>
    <s v="SALARIO"/>
  </r>
  <r>
    <x v="19"/>
    <s v="191402"/>
    <x v="120"/>
    <m/>
    <x v="0"/>
    <s v="0003"/>
    <s v="0010"/>
    <s v="0000"/>
    <s v=""/>
    <s v="0000"/>
    <n v="10"/>
    <s v="C"/>
    <s v="SENTENCIAS Y CONCILIACIONES"/>
    <n v="6741626000"/>
    <n v="0"/>
    <n v="0"/>
    <n v="6741626000"/>
    <n v="6740393204.04"/>
    <n v="6740326060.04"/>
    <n v="6740326060.04"/>
    <n v="6740326060.04"/>
    <s v="Nacion"/>
    <s v="Transferencias"/>
    <s v="SENTENCIAS Y CONCILIACIONES"/>
  </r>
  <r>
    <x v="4"/>
    <s v="150104"/>
    <x v="29"/>
    <s v="2018011000569"/>
    <x v="2"/>
    <s v="1502"/>
    <s v="0100"/>
    <s v="0036"/>
    <s v="20107B"/>
    <s v="0000"/>
    <n v="11"/>
    <s v="C"/>
    <s v="MEJORAMIENTO  DE LOS SERVICIOS DE CARGA DE MATERIAL Y PERSONAL A NIVEL NACIONAL"/>
    <n v="6743000000"/>
    <n v="0"/>
    <n v="0"/>
    <n v="6743000000"/>
    <n v="6741705932"/>
    <n v="6741705932"/>
    <n v="2100819990"/>
    <n v="2100819990"/>
    <s v="Nacion"/>
    <s v="Capacidades de las Fuerzas Militares en seguridad pública y defensa en el territorio nacional"/>
    <s v="2. SEGURIDAD HUMANA Y JUSTICIA SOCIAL / B. CAPACIDADES ESTRATÉGICAS PARA SALVAGUARDAR LOS INTERESES NACIONALES"/>
  </r>
  <r>
    <x v="24"/>
    <s v="370101"/>
    <x v="64"/>
    <s v="202300000000145"/>
    <x v="2"/>
    <s v="3702"/>
    <s v="1000"/>
    <s v="0014"/>
    <s v="701020"/>
    <s v="0000"/>
    <n v="10"/>
    <s v="C"/>
    <s v="MEJORAMIENTO DE LAS CAPACIDADES DE LAS ENTIDADES TERRITORIALES PARA TRANSVERSALIZAR EL ENFOQUE DE GÉNERO EN LA GESTIÓN DE LA CONVIVENCIA Y LA SEGURIDAD HUMANA  NACIONAL"/>
    <n v="8270567102"/>
    <n v="0"/>
    <n v="1499511089"/>
    <n v="6771056013"/>
    <n v="6753091345.3299999"/>
    <n v="6521669689"/>
    <n v="5609321540.6700001"/>
    <n v="5540092859.6700001"/>
    <s v="Nacion"/>
    <s v="Fortalecimiento a la gobernabilidad territorial para la seguridad, convivencia ciudadana, paz y post-conflicto"/>
    <s v="7. ACTORES DIFERENCIALES PARA EL CAMBIO / 2. MUJERES EN EL CENTRO DE LA POLÍTICA DE LA VIDA Y LA PAZ"/>
  </r>
  <r>
    <x v="0"/>
    <s v="171500"/>
    <x v="14"/>
    <s v="202300000000250"/>
    <x v="2"/>
    <s v="1707"/>
    <s v="1100"/>
    <s v="0006"/>
    <s v="30101B"/>
    <s v="0000"/>
    <n v="10"/>
    <s v="C"/>
    <s v="MEJORAMIENTO DEL SEGUIMIENTO Y CONTROL AL CUMPLIMIENTO DEL MARCO NORMATIVO DE LA CADENA DE VALOR DE LA PESCA Y ACUICULTURA EN EL TERRITORIO  NACIONAL"/>
    <n v="7290650000"/>
    <n v="0"/>
    <n v="519300000"/>
    <n v="6771350000"/>
    <n v="6669206749.9399996"/>
    <n v="5848517470.9399996"/>
    <n v="5673743130.9399996"/>
    <n v="5658593130.9399996"/>
    <s v="Nacion"/>
    <s v="Sanidad agropecuaria e inocuidad agroalimentaria"/>
    <s v="3. DERECHO HUMANO A LA ALIMENTACIÓN / B. PROVEER ACCESO A FACTORES PRODUCTIVOS EN FORMA OPORTUNA Y SIMULTÁNEA"/>
  </r>
  <r>
    <x v="4"/>
    <s v="150300"/>
    <x v="26"/>
    <m/>
    <x v="0"/>
    <s v="0003"/>
    <s v="0003"/>
    <s v="0001"/>
    <s v="0999"/>
    <s v="0000"/>
    <n v="21"/>
    <s v="P"/>
    <s v="OTRAS TRANSFERENCIAS - DISTRIBUCIÓN PREVIO CONCEPTO DGPPN"/>
    <n v="12000000000"/>
    <n v="0"/>
    <n v="5210805000"/>
    <n v="6789195000"/>
    <n v="0"/>
    <n v="0"/>
    <n v="0"/>
    <n v="0"/>
    <s v="Propios"/>
    <s v="Transferencias"/>
    <s v="OTRAS TRANSFERENCIAS - DISTRIBUCIÓN PREVIO CONCEPTO DGPPN"/>
  </r>
  <r>
    <x v="7"/>
    <s v="241700"/>
    <x v="112"/>
    <m/>
    <x v="0"/>
    <s v="0001"/>
    <s v="0001"/>
    <s v="0002"/>
    <s v=""/>
    <s v="0000"/>
    <n v="20"/>
    <s v="P"/>
    <s v="CONTRIBUCIONES INHERENTES A LA NÓMINA"/>
    <n v="6961253000"/>
    <n v="0"/>
    <n v="168760615"/>
    <n v="6792492385"/>
    <n v="6792492385"/>
    <n v="6462943663"/>
    <n v="6462943663"/>
    <n v="6462943663"/>
    <s v="Propios"/>
    <s v="Gastos de Personal"/>
    <s v="CONTRIBUCIONES INHERENTES A LA NÓMINA"/>
  </r>
  <r>
    <x v="11"/>
    <s v="230101"/>
    <x v="17"/>
    <m/>
    <x v="0"/>
    <s v="0001"/>
    <s v="0001"/>
    <s v="0003"/>
    <s v=""/>
    <s v="0000"/>
    <n v="10"/>
    <s v="C"/>
    <s v="REMUNERACIONES NO CONSTITUTIVAS DE FACTOR SALARIAL"/>
    <n v="6836169000"/>
    <n v="0"/>
    <n v="0"/>
    <n v="6836169000"/>
    <n v="6342304541"/>
    <n v="6342304541"/>
    <n v="6342304541"/>
    <n v="6268280054"/>
    <s v="Nacion"/>
    <s v="Gastos de Personal"/>
    <s v="REMUNERACIONES NO CONSTITUTIVAS DE FACTOR SALARIAL"/>
  </r>
  <r>
    <x v="10"/>
    <s v="223900"/>
    <x v="69"/>
    <s v="202300000000212"/>
    <x v="2"/>
    <s v="2202"/>
    <s v="0700"/>
    <s v="0012"/>
    <s v="20203K"/>
    <s v="0000"/>
    <n v="10"/>
    <s v="C"/>
    <s v="MEJORAMIENTO DE LAS CONDICIONES INSTITUCIONALES DE CALIDAD EN EL DESARROLLO DE LOS PROCESOS ACADÉMICOS EN EL INSTITUTO NACIONAL DE FORMACIÓN TÉCNICA PROFESIONAL DE  SAN JUAN DEL CESAR"/>
    <n v="4000000000"/>
    <n v="2846600103"/>
    <n v="0"/>
    <n v="6846600103"/>
    <n v="6846169359.9499998"/>
    <n v="6846169359.9499998"/>
    <n v="3065034508.4699998"/>
    <n v="3000448011.4699998"/>
    <s v="Nacion"/>
    <s v="Calidad y fomento de la educación superior"/>
    <s v="2. SEGURIDAD HUMANA Y JUSTICIA SOCIAL / K. EDUCACIÓN SUPERIOR COMO UN DERECHO"/>
  </r>
  <r>
    <x v="2"/>
    <s v="131000"/>
    <x v="192"/>
    <m/>
    <x v="0"/>
    <s v="0002"/>
    <s v="0000"/>
    <s v="0000"/>
    <s v=""/>
    <s v="0000"/>
    <n v="20"/>
    <s v="P"/>
    <s v="ADQUISICIÓN DE BIENES  Y SERVICIOS"/>
    <n v="6847000000"/>
    <n v="0"/>
    <n v="0"/>
    <n v="6847000000"/>
    <n v="6647201913.8599997"/>
    <n v="6647201913.8599997"/>
    <n v="3028269350"/>
    <n v="3028269350"/>
    <s v="Propios"/>
    <s v="Gastos Generales"/>
    <s v="ADQUISICIÓN DE BIENES  Y SERVICIOS"/>
  </r>
  <r>
    <x v="2"/>
    <s v="130101"/>
    <x v="43"/>
    <m/>
    <x v="0"/>
    <s v="0003"/>
    <s v="0001"/>
    <s v="0004"/>
    <s v="0002"/>
    <s v="0000"/>
    <n v="10"/>
    <s v="C"/>
    <s v="PROGRAMA DE SEGUROS PARA EL SECTOR EXPORTADOR"/>
    <n v="6848000000"/>
    <n v="0"/>
    <n v="0"/>
    <n v="6848000000"/>
    <n v="0"/>
    <n v="0"/>
    <n v="0"/>
    <n v="0"/>
    <s v="Nacion"/>
    <s v="Transferencias"/>
    <s v="PROGRAMA DE SEGUROS PARA EL SECTOR EXPORTADOR"/>
  </r>
  <r>
    <x v="11"/>
    <s v="230600"/>
    <x v="102"/>
    <m/>
    <x v="0"/>
    <s v="0003"/>
    <s v="0003"/>
    <s v="0001"/>
    <s v="0999"/>
    <s v="0000"/>
    <n v="20"/>
    <s v="P"/>
    <s v="OTRAS TRANSFERENCIAS - DISTRIBUCIÓN PREVIO CONCEPTO DGPPN"/>
    <n v="10584258108"/>
    <n v="0"/>
    <n v="3727210097"/>
    <n v="6857048011"/>
    <n v="0"/>
    <n v="0"/>
    <n v="0"/>
    <n v="0"/>
    <s v="Propios"/>
    <s v="Transferencias"/>
    <s v="OTRAS TRANSFERENCIAS - DISTRIBUCIÓN PREVIO CONCEPTO DGPPN"/>
  </r>
  <r>
    <x v="7"/>
    <s v="241600"/>
    <x v="119"/>
    <m/>
    <x v="0"/>
    <s v="0002"/>
    <s v="0000"/>
    <s v="0000"/>
    <s v=""/>
    <s v="0000"/>
    <n v="20"/>
    <s v="P"/>
    <s v="ADQUISICIÓN DE BIENES  Y SERVICIOS"/>
    <n v="6893565000"/>
    <n v="0"/>
    <n v="18227906"/>
    <n v="6875337094"/>
    <n v="6147281594"/>
    <n v="6147281594"/>
    <n v="6147281594"/>
    <n v="5217169662.3199997"/>
    <s v="Propios"/>
    <s v="Gastos Generales"/>
    <s v="ADQUISICIÓN DE BIENES  Y SERVICIOS"/>
  </r>
  <r>
    <x v="7"/>
    <s v="240200"/>
    <x v="75"/>
    <s v="2018011001016"/>
    <x v="2"/>
    <s v="2499"/>
    <s v="0600"/>
    <s v="0021"/>
    <s v="51102D"/>
    <s v="0000"/>
    <n v="11"/>
    <s v="C"/>
    <s v="RENOVACIÓN , ACTUALIZACIÓN Y MANTENIMIENTO DE LAS TECNOLOGÍAS DE LA INFORMACIÓN Y LAS COMUNICACIONES EN EL INVÍAS.  NACIONAL"/>
    <n v="7000000000"/>
    <n v="0"/>
    <n v="119206528"/>
    <n v="6880793472"/>
    <n v="6863665099.6700001"/>
    <n v="6821666942.6700001"/>
    <n v="6395633531.46"/>
    <n v="6395633531.46"/>
    <s v="Nacion"/>
    <s v="Fortalecimiento de la gestión y dirección del Sector Transporte"/>
    <s v="5. CONVERGENCIA REGIONAL / D. INTEGRACIÓN DE TERRITORIOS BAJO EL PRINCIPIO DE LA CONECTIVIDAD FÍSICA Y LA MULTIMODALIDAD"/>
  </r>
  <r>
    <x v="2"/>
    <s v="131300"/>
    <x v="172"/>
    <m/>
    <x v="0"/>
    <s v="0001"/>
    <s v="0001"/>
    <s v="0004"/>
    <s v=""/>
    <s v="0000"/>
    <n v="20"/>
    <s v="P"/>
    <s v="OTROS GASTOS DE PERSONAL - DISTRIBUCIÓN PREVIO CONCEPTO DGPPN"/>
    <n v="25296000000"/>
    <n v="0"/>
    <n v="18412082691"/>
    <n v="6883917309"/>
    <n v="0"/>
    <n v="0"/>
    <n v="0"/>
    <n v="0"/>
    <s v="Propios"/>
    <s v="Gastos de Personal"/>
    <s v="OTROS GASTOS DE PERSONAL - DISTRIBUCIÓN PREVIO CONCEPTO DGPPN"/>
  </r>
  <r>
    <x v="4"/>
    <s v="160103"/>
    <x v="60"/>
    <m/>
    <x v="0"/>
    <s v="0002"/>
    <s v="0000"/>
    <s v="0000"/>
    <s v=""/>
    <s v="0000"/>
    <n v="16"/>
    <s v="S"/>
    <s v="ADQUISICIÓN DE BIENES  Y SERVICIOS"/>
    <n v="6889000000"/>
    <n v="0"/>
    <n v="0"/>
    <n v="6889000000"/>
    <n v="6888999776"/>
    <n v="6888999776"/>
    <n v="4897298461.7399998"/>
    <n v="4134958136.25"/>
    <s v="Nacion"/>
    <s v="Gastos Generales"/>
    <s v="ADQUISICIÓN DE BIENES  Y SERVICIOS"/>
  </r>
  <r>
    <x v="12"/>
    <s v="211000"/>
    <x v="74"/>
    <m/>
    <x v="0"/>
    <s v="0001"/>
    <s v="0001"/>
    <s v="0001"/>
    <s v=""/>
    <s v="0000"/>
    <n v="10"/>
    <s v="C"/>
    <s v="SALARIO"/>
    <n v="6553742000"/>
    <n v="350000000"/>
    <n v="0"/>
    <n v="6903742000"/>
    <n v="6903742000"/>
    <n v="6748929383"/>
    <n v="6748861883"/>
    <n v="6723894357"/>
    <s v="Nacion"/>
    <s v="Gastos de Personal"/>
    <s v="SALARIO"/>
  </r>
  <r>
    <x v="18"/>
    <s v="030101"/>
    <x v="30"/>
    <s v="202300000000063"/>
    <x v="2"/>
    <s v="0301"/>
    <s v="1000"/>
    <s v="0039"/>
    <s v="53105F"/>
    <s v="0000"/>
    <n v="11"/>
    <s v="C"/>
    <s v="DISEÑO E IMPLEMENTACIÓN DEL REGISTRO SOCIAL COMO INSTRUMENTO DE ORIENTACIÓN Y/O FOCALIZACIÓN DE GASTO SOCIAL A NIVEL  NACIONAL"/>
    <n v="7040000000"/>
    <n v="0"/>
    <n v="128897889"/>
    <n v="6911102111"/>
    <n v="6681014883"/>
    <n v="6593544734"/>
    <n v="5997497707"/>
    <n v="5963548405"/>
    <s v="Nacion"/>
    <s v="Mejoramiento de la planeación territorial, sectorial y de inversión pública"/>
    <s v="5. CONVERGENCIA REGIONAL / F. EFICIENCIA INSTITUCIONAL PARA EL CUMPLIMIENTO DE LOS ACUERDOS REALIZADOS CON LAS COMUNIDADES"/>
  </r>
  <r>
    <x v="28"/>
    <s v="360101"/>
    <x v="91"/>
    <s v="2020011000008"/>
    <x v="2"/>
    <s v="3605"/>
    <s v="1300"/>
    <s v="0005"/>
    <s v="20306A"/>
    <s v="0000"/>
    <n v="15"/>
    <s v="C"/>
    <s v="FORTALECIMIENTO DE LAS POLITICAS DE EMPLEO Y DE FORMACION PARA EL TRABAJO   NACIONAL"/>
    <n v="6916157754"/>
    <n v="0"/>
    <n v="0"/>
    <n v="6916157754"/>
    <n v="5823737535.4799995"/>
    <n v="5771528624.6899996"/>
    <n v="4343276504.6199999"/>
    <n v="3419362220.1999998"/>
    <s v="Nacion"/>
    <s v="Fomento de la investigación, desarrollo tecnológico e innovación del sector trabajo"/>
    <s v="2. SEGURIDAD HUMANA Y JUSTICIA SOCIAL / A. POLÍTICA PÚBLICA DEL TRABAJO DIGNO Y DECENTE"/>
  </r>
  <r>
    <x v="10"/>
    <s v="220101"/>
    <x v="39"/>
    <m/>
    <x v="0"/>
    <s v="0003"/>
    <s v="0010"/>
    <s v="0000"/>
    <s v=""/>
    <s v="0000"/>
    <n v="10"/>
    <s v="C"/>
    <s v="SENTENCIAS Y CONCILIACIONES"/>
    <n v="3735541600"/>
    <n v="3214583084"/>
    <n v="31781518"/>
    <n v="6918343166"/>
    <n v="5129911087"/>
    <n v="4485360022.6999998"/>
    <n v="1270776938.7"/>
    <n v="1270776938.7"/>
    <s v="Nacion"/>
    <s v="Transferencias"/>
    <s v="SENTENCIAS Y CONCILIACIONES"/>
  </r>
  <r>
    <x v="0"/>
    <s v="170106"/>
    <x v="38"/>
    <m/>
    <x v="0"/>
    <s v="0001"/>
    <s v="0001"/>
    <s v="0001"/>
    <s v=""/>
    <s v="0000"/>
    <n v="10"/>
    <s v="C"/>
    <s v="SALARIO"/>
    <n v="6470191000"/>
    <n v="475000000"/>
    <n v="0"/>
    <n v="6945191000"/>
    <n v="6686812298"/>
    <n v="6686812298"/>
    <n v="6686812298"/>
    <n v="6684573310"/>
    <s v="Nacion"/>
    <s v="Gastos de Personal"/>
    <s v="SALARIO"/>
  </r>
  <r>
    <x v="15"/>
    <s v="260200"/>
    <x v="182"/>
    <m/>
    <x v="0"/>
    <s v="0007"/>
    <s v="0001"/>
    <s v="0000"/>
    <s v=""/>
    <s v="0000"/>
    <n v="16"/>
    <s v="C"/>
    <s v="CESANTÍAS"/>
    <n v="6948000000"/>
    <n v="0"/>
    <n v="0"/>
    <n v="6948000000"/>
    <n v="6948000000"/>
    <n v="6948000000"/>
    <n v="6948000000"/>
    <n v="6948000000"/>
    <s v="Nacion"/>
    <s v="Transferencias"/>
    <s v="CESANTÍAS"/>
  </r>
  <r>
    <x v="12"/>
    <s v="210300"/>
    <x v="99"/>
    <m/>
    <x v="0"/>
    <s v="0005"/>
    <s v="0000"/>
    <s v="0000"/>
    <s v=""/>
    <s v="0000"/>
    <n v="20"/>
    <s v="P"/>
    <s v="GASTOS DE COMERCIALIZACIÓN Y PRODUCCIÓN"/>
    <n v="6957100000"/>
    <n v="0"/>
    <n v="0"/>
    <n v="6957100000"/>
    <n v="6660350632.0200005"/>
    <n v="6621177002.7799997"/>
    <n v="6285548774.4700003"/>
    <n v="6241967143.1700001"/>
    <s v="Propios"/>
    <s v="Gastos de Comercialización y Produción"/>
    <s v="GASTOS DE COMERCIALIZACIÓN Y PRODUCCIÓN"/>
  </r>
  <r>
    <x v="6"/>
    <s v="121100"/>
    <x v="36"/>
    <m/>
    <x v="0"/>
    <s v="0001"/>
    <s v="0001"/>
    <s v="0002"/>
    <s v=""/>
    <s v="0000"/>
    <n v="10"/>
    <s v="C"/>
    <s v="CONTRIBUCIONES INHERENTES A LA NÓMINA"/>
    <n v="9765700000"/>
    <n v="0"/>
    <n v="2800000000"/>
    <n v="6965700000"/>
    <n v="6965700000"/>
    <n v="6563466729"/>
    <n v="6563466729"/>
    <n v="6563466729"/>
    <s v="Nacion"/>
    <s v="Gastos de Personal"/>
    <s v="CONTRIBUCIONES INHERENTES A LA NÓMINA"/>
  </r>
  <r>
    <x v="4"/>
    <s v="151000"/>
    <x v="27"/>
    <m/>
    <x v="0"/>
    <s v="0005"/>
    <s v="0000"/>
    <s v="0000"/>
    <s v=""/>
    <s v="0000"/>
    <n v="21"/>
    <s v="P"/>
    <s v="GASTOS DE COMERCIALIZACIÓN Y PRODUCCIÓN"/>
    <n v="6970000000"/>
    <n v="0"/>
    <n v="0"/>
    <n v="6970000000"/>
    <n v="6969473278.7299995"/>
    <n v="6969473278.7299995"/>
    <n v="6609414847.9300003"/>
    <n v="6366217934.6300001"/>
    <s v="Propios"/>
    <s v="Gastos de Comercialización y Produción"/>
    <s v="GASTOS DE COMERCIALIZACIÓN Y PRODUCCIÓN"/>
  </r>
  <r>
    <x v="7"/>
    <s v="240200"/>
    <x v="75"/>
    <s v="2018011000462"/>
    <x v="2"/>
    <s v="2401"/>
    <s v="0600"/>
    <s v="0073"/>
    <s v="51102D"/>
    <s v="0000"/>
    <n v="11"/>
    <s v="C"/>
    <s v="MEJORAMIENTO , MANTENIMIENTO DE LA CARRETERA PUERTO REY - MONTERÍA - CERETÉ - LA YE - EL VIAJANO - GUAYEPO - MAJAGUAL DE LA TRANSVERSAL PUERTO REY - MONTERÍA - TIBÚ. DEPARTAMENTOS   CÓRDOBA, SUCRE"/>
    <n v="0"/>
    <n v="7000000000"/>
    <n v="29142000"/>
    <n v="6970858000"/>
    <n v="6959168000"/>
    <n v="6946216257.5"/>
    <n v="1195303829.23"/>
    <n v="1195303829.23"/>
    <s v="Nacion"/>
    <s v="Infraestructura red vial primaria"/>
    <s v="5. CONVERGENCIA REGIONAL /D. INTEGRACIÓN DE TERRITORIOS BAJO EL PRINCIPIO DE LA CONECTIVIDAD FÍSICA Y LA MULTIMODALIDAD"/>
  </r>
  <r>
    <x v="12"/>
    <s v="210101"/>
    <x v="19"/>
    <s v="202300000000360"/>
    <x v="2"/>
    <s v="2104"/>
    <s v="1900"/>
    <s v="0022"/>
    <s v="40302A"/>
    <s v="0000"/>
    <n v="11"/>
    <s v="C"/>
    <s v="GENERACIÓN DE ALTERNATIVAS DE RECONVERSIÓN PRODUCTIVA PARA LOS MINEROS DE SUBSISTENCIA (ARTESANALES) Y PEQUEÑOS MINEROS EN EL TERRITORIO NACIONAL   NACIONAL"/>
    <n v="7803710400"/>
    <n v="0"/>
    <n v="825794147"/>
    <n v="6977916253"/>
    <n v="6965549587"/>
    <n v="6780529515"/>
    <n v="2302921706"/>
    <n v="2282507855"/>
    <s v="Nacion"/>
    <s v="Consolidación productiva del sector minero"/>
    <s v="4. TRANSFORMACIÓN PRODUCTIVA, INTERNACIONALIZACIÓN Y ACCIÓN CLÍMATICA / A. DIVERSIFICACIÓN PRODUCTIVA ASOCIADA A LAS ACTIVIDADES EXTRACTIVAS"/>
  </r>
  <r>
    <x v="4"/>
    <s v="160102"/>
    <x v="84"/>
    <m/>
    <x v="0"/>
    <s v="0003"/>
    <s v="0010"/>
    <s v="0000"/>
    <s v=""/>
    <s v="0000"/>
    <n v="10"/>
    <s v="C"/>
    <s v="SENTENCIAS Y CONCILIACIONES"/>
    <n v="0"/>
    <n v="7000000000"/>
    <n v="0"/>
    <n v="7000000000"/>
    <n v="7000000000"/>
    <n v="7000000000"/>
    <n v="7000000000"/>
    <n v="7000000000"/>
    <s v="Nacion"/>
    <s v="Transferencias"/>
    <s v="SENTENCIAS Y CONCILIACIONES"/>
  </r>
  <r>
    <x v="7"/>
    <s v="240200"/>
    <x v="75"/>
    <s v="2017011000337"/>
    <x v="2"/>
    <s v="2402"/>
    <s v="0600"/>
    <s v="0011"/>
    <s v="51102A"/>
    <s v="0000"/>
    <n v="10"/>
    <s v="C"/>
    <s v="MEJORAMIENTO ,MANTENIMIENTO Y REHABILITACIÓN DE LA RED TERCIARIA. NACIONAL"/>
    <n v="0"/>
    <n v="7000000000"/>
    <n v="0"/>
    <n v="7000000000"/>
    <n v="6999999999.3800001"/>
    <n v="6796125708.6599998"/>
    <n v="35610512"/>
    <n v="35610512"/>
    <s v="Nacion"/>
    <s v="Infraestructura red vial regional"/>
    <s v="5. CONVERGENCIA REGIONAL /A. INTERVENCIÓN DE VÍAS REGIONALES (SECUNDARIAS Y TERCIARIAS), TERMINALES FLUVIALES Y AERÓDROMOS"/>
  </r>
  <r>
    <x v="4"/>
    <s v="160101"/>
    <x v="35"/>
    <s v="2018011000618"/>
    <x v="2"/>
    <s v="1501"/>
    <s v="0100"/>
    <s v="0020"/>
    <s v="20105C"/>
    <s v="0000"/>
    <n v="11"/>
    <s v="C"/>
    <s v="FORTALECIMIENTO DE LAS MISIONES AÉREAS POLICIALES EN EL TERRITORIO  NACIONAL"/>
    <n v="7000000000"/>
    <n v="0"/>
    <n v="0"/>
    <n v="7000000000"/>
    <n v="7000000000"/>
    <n v="7000000000"/>
    <n v="7000000000"/>
    <n v="7000000000"/>
    <s v="Nacion"/>
    <s v="Capacidades de la Policía Nacional en seguridad pública, prevención, convivencia y seguridad ciudadana"/>
    <s v="2. SEGURIDAD HUMANA Y JUSTICIA SOCIAL / C. TRANSFORMACIÓN DE LA POLICÍA NACIONAL PARA LA GARANTÍA DEL EJERCICIO DE LOS DERECHOS, LIBERTADES PÚBLICAS, CONVIVENCIA Y LA SEGURIDAD HUMANA"/>
  </r>
  <r>
    <x v="8"/>
    <s v="140100"/>
    <x v="11"/>
    <m/>
    <x v="1"/>
    <s v="0009"/>
    <s v="0003"/>
    <s v="0003"/>
    <s v=""/>
    <s v="0000"/>
    <n v="13"/>
    <s v="C"/>
    <s v="OTRAS CUENTAS POR PAGAR"/>
    <n v="7024987608"/>
    <n v="0"/>
    <n v="0"/>
    <n v="7024987608"/>
    <n v="7024987608"/>
    <n v="3401147854"/>
    <n v="1780201465.6500001"/>
    <n v="1780201465.6500001"/>
    <s v="Nacion"/>
    <s v="Servicio a la Deuda Externa"/>
    <s v="OTRAS CUENTAS POR PAGAR"/>
  </r>
  <r>
    <x v="15"/>
    <s v="340101"/>
    <x v="23"/>
    <m/>
    <x v="0"/>
    <s v="0002"/>
    <s v="0000"/>
    <s v="0000"/>
    <s v=""/>
    <s v="0000"/>
    <n v="10"/>
    <s v="C"/>
    <s v="ADQUISICIÓN DE BIENES  Y SERVICIOS"/>
    <n v="6051000000"/>
    <n v="991100000"/>
    <n v="0"/>
    <n v="7042100000"/>
    <n v="7031216975.0900002"/>
    <n v="6946371700.3299999"/>
    <n v="6945986337.3299999"/>
    <n v="6945986337.3299999"/>
    <s v="Nacion"/>
    <s v="Gastos Generales"/>
    <s v="ADQUISICIÓN DE BIENES  Y SERVICIOS"/>
  </r>
  <r>
    <x v="10"/>
    <s v="220101"/>
    <x v="39"/>
    <m/>
    <x v="0"/>
    <s v="0003"/>
    <s v="0011"/>
    <s v="0005"/>
    <s v="0001"/>
    <s v="0000"/>
    <n v="10"/>
    <s v="C"/>
    <s v="FUNDACIÓN COLEGIO MAYOR DE SAN BARTOLOMÉ (LEY 72/83)"/>
    <n v="7042973241"/>
    <n v="0"/>
    <n v="0"/>
    <n v="7042973241"/>
    <n v="7042973241"/>
    <n v="7042973241"/>
    <n v="7042973241"/>
    <n v="7042973241"/>
    <s v="Nacion"/>
    <s v="Transferencias"/>
    <s v="FUNDACIÓN COLEGIO MAYOR DE SAN BARTOLOMÉ (LEY 72/83)"/>
  </r>
  <r>
    <x v="0"/>
    <s v="170200"/>
    <x v="47"/>
    <m/>
    <x v="0"/>
    <s v="0001"/>
    <s v="0001"/>
    <s v="0003"/>
    <s v=""/>
    <s v="0000"/>
    <n v="10"/>
    <s v="C"/>
    <s v="REMUNERACIONES NO CONSTITUTIVAS DE FACTOR SALARIAL"/>
    <n v="12241016000"/>
    <n v="403885818"/>
    <n v="5579942936"/>
    <n v="7064958882"/>
    <n v="7047099456"/>
    <n v="6369206720"/>
    <n v="6362210766"/>
    <n v="6342710766"/>
    <s v="Nacion"/>
    <s v="Gastos de Personal"/>
    <s v="REMUNERACIONES NO CONSTITUTIVAS DE FACTOR SALARIAL"/>
  </r>
  <r>
    <x v="18"/>
    <s v="030300"/>
    <x v="153"/>
    <m/>
    <x v="0"/>
    <s v="0002"/>
    <s v="0000"/>
    <s v="0000"/>
    <s v=""/>
    <s v="0000"/>
    <n v="10"/>
    <s v="C"/>
    <s v="ADQUISICIÓN DE BIENES  Y SERVICIOS"/>
    <n v="7351760269"/>
    <n v="0"/>
    <n v="270000000"/>
    <n v="7081760269"/>
    <n v="6838035673.1599998"/>
    <n v="6838035673.1599998"/>
    <n v="6681814199.9499998"/>
    <n v="6473321995.1899996"/>
    <s v="Nacion"/>
    <s v="Gastos Generales"/>
    <s v="ADQUISICIÓN DE BIENES  Y SERVICIOS"/>
  </r>
  <r>
    <x v="10"/>
    <s v="224600"/>
    <x v="180"/>
    <s v="202300000000129"/>
    <x v="2"/>
    <s v="2201"/>
    <s v="0700"/>
    <s v="0004"/>
    <s v="20203J"/>
    <s v="0000"/>
    <n v="10"/>
    <s v="C"/>
    <s v="FORTALECIMIENTO DE LOS SISTEMAS DE INFORMACIÓN PARA LA GESTIÓN DEL PROGRAMA DE ALIMENTACIÓN ESCOLAR PAE  NACIONAL"/>
    <n v="7105197823"/>
    <n v="0"/>
    <n v="0"/>
    <n v="7105197823"/>
    <n v="7104831155.3199997"/>
    <n v="802753920.51999998"/>
    <n v="802753920.51999998"/>
    <n v="802753920.51999998"/>
    <s v="Nacion"/>
    <s v="Calidad, cobertura y fortalecimiento en la educación inicial, preescolar, básica y media"/>
    <s v="2. SEGURIDAD HUMANA Y JUSTICIA SOCIAL / J. POR UN PROGRAMA DE ALIMENTACIÓN ESCOLAR (PAE) MÁS EQUITATIVO, QUE CONTRIBUYA AL BIENESTAR Y LA SEGURIDAD ALIMENTARIA"/>
  </r>
  <r>
    <x v="20"/>
    <s v="270102"/>
    <x v="53"/>
    <m/>
    <x v="0"/>
    <s v="0001"/>
    <s v="0002"/>
    <s v="0002"/>
    <s v=""/>
    <s v="0000"/>
    <n v="10"/>
    <s v="C"/>
    <s v="CONTRIBUCIONES INHERENTES A LA NÓMINA"/>
    <n v="5904000000"/>
    <n v="1554895271"/>
    <n v="343176611"/>
    <n v="7115718660"/>
    <n v="5841279326"/>
    <n v="5686329804"/>
    <n v="4258737995"/>
    <n v="4173772057"/>
    <s v="Nacion"/>
    <s v="Gastos de Personal"/>
    <s v="CONTRIBUCIONES INHERENTES A LA NÓMINA"/>
  </r>
  <r>
    <x v="7"/>
    <s v="241300"/>
    <x v="9"/>
    <m/>
    <x v="0"/>
    <s v="0001"/>
    <s v="0001"/>
    <s v="0004"/>
    <s v=""/>
    <s v="0000"/>
    <n v="20"/>
    <s v="P"/>
    <s v="OTROS GASTOS DE PERSONAL - DISTRIBUCIÓN PREVIO CONCEPTO DGPPN"/>
    <n v="7134940000"/>
    <n v="0"/>
    <n v="0"/>
    <n v="7134940000"/>
    <n v="0"/>
    <n v="0"/>
    <n v="0"/>
    <n v="0"/>
    <s v="Propios"/>
    <s v="Gastos de Personal"/>
    <s v="OTROS GASTOS DE PERSONAL - DISTRIBUCIÓN PREVIO CONCEPTO DGPPN"/>
  </r>
  <r>
    <x v="24"/>
    <s v="370101"/>
    <x v="64"/>
    <m/>
    <x v="0"/>
    <s v="0003"/>
    <s v="0003"/>
    <s v="0001"/>
    <s v="0009"/>
    <s v="0000"/>
    <n v="10"/>
    <s v="C"/>
    <s v="PROGRAMA DE PROTECCIÓN A PERSONAS QUE SE ENCUENTRAN EN SITUACIÓN DE RIESGO CONTRA SU VIDA, INTEGRIDAD, SEGURIDAD O LIBERTAD, POR CAUSAS RELACIONADAS CON LA VIOLENCIA EN COLOMBIA"/>
    <n v="7142500000"/>
    <n v="0"/>
    <n v="0"/>
    <n v="7142500000"/>
    <n v="7135116953"/>
    <n v="6598609373"/>
    <n v="4323488892.8000002"/>
    <n v="4323488892.8000002"/>
    <s v="Nacion"/>
    <s v="Transferencias"/>
    <s v="PROGRAMA DE PROTECCIÓN A PERSONAS QUE SE ENCUENTRAN EN SITUACIÓN DE RIESGO CONTRA SU VIDA, INTEGRIDAD, SEGURIDAD O LIBERTAD, POR CAUSAS RELACIONADAS CON LA VIOLENCIA EN COLOMBIA"/>
  </r>
  <r>
    <x v="28"/>
    <s v="361300"/>
    <x v="155"/>
    <s v="202300000000255"/>
    <x v="2"/>
    <s v="3602"/>
    <s v="1300"/>
    <s v="0007"/>
    <s v="600015"/>
    <s v="0000"/>
    <n v="11"/>
    <s v="C"/>
    <s v="FORTALECIMIENTO DE LA RED DE PRESTADORES DEL SPE PARA LA MITIGACIÓN DE BARRERAS Y EL ACCESO AL MERCADO LABORAL FORMAL DE VÍCTIMAS DEL CONFLICTO ARMADO   NACIONAL"/>
    <n v="7295040819"/>
    <n v="0"/>
    <n v="148003489"/>
    <n v="7147037330"/>
    <n v="7070917263.4300003"/>
    <n v="7070917263.4300003"/>
    <n v="7070917263.4300003"/>
    <n v="7070917263.4300003"/>
    <s v="Nacion"/>
    <s v="Generación y formalización del empleo"/>
    <s v="6. PAZ TOTAL E INTEGRAL / 5. ACUERDO SOBRE LAS VÍCTIMAS DEL CONFLICTO: “SISTEMA INTEGRAL DE VERDAD, JUSTICIA, REPARACIÓN Y NO REPETICIÓN”"/>
  </r>
  <r>
    <x v="27"/>
    <s v="350300"/>
    <x v="124"/>
    <s v="2018011000158"/>
    <x v="2"/>
    <s v="3503"/>
    <s v="0200"/>
    <s v="0013"/>
    <s v="40401C"/>
    <s v="0000"/>
    <n v="21"/>
    <s v="P"/>
    <s v="FORTALECIMIENTO DEL RÉGIMEN DE PROTECCIÓN DE LA LIBRE COMPETENCIA ECONÓMICA EN LOS MERCADOS A NIVEL  NACIONAL"/>
    <n v="7149301016"/>
    <n v="0"/>
    <n v="0"/>
    <n v="7149301016"/>
    <n v="7128974339"/>
    <n v="7108596011.5200005"/>
    <n v="7108596011.5200005"/>
    <n v="7039214663.6899996"/>
    <s v="Propios"/>
    <s v="Ambiente regulatorio y económico para la competencia y la actividad empresarial"/>
    <s v="4. TRANSFORMACIÓN PRODUCTIVA, INTERNACIONALIZACIÓN Y ACCIÓN CLÍMATICA / C. POLÍTICAS DE COMPETENCIA, CONSUMIDOR E INFRAESTRUCTURA DE LA CALIDAD MODERNAS"/>
  </r>
  <r>
    <x v="28"/>
    <s v="361300"/>
    <x v="155"/>
    <s v="202300000000020"/>
    <x v="2"/>
    <s v="3699"/>
    <s v="1300"/>
    <s v="0002"/>
    <s v="20306B"/>
    <s v="0000"/>
    <n v="11"/>
    <s v="C"/>
    <s v="MEJORAMIENTO DE LA CAPACIDAD TECNOLÓGICA Y OPERATIVA DEL SERVICIO PÚBLICO DE EMPLEO A NIVEL   NACIONAL"/>
    <n v="7188977109"/>
    <n v="0"/>
    <n v="36793748"/>
    <n v="7152183361"/>
    <n v="7084377453.4200001"/>
    <n v="7084377453.4200001"/>
    <n v="7084377453.4200001"/>
    <n v="7084377453.4200001"/>
    <s v="Nacion"/>
    <s v="Fortalecimiento de la gestión y dirección del Sector Trabajo"/>
    <s v="2. SEGURIDAD HUMANA Y JUSTICIA SOCIAL / B. GENERACIÓN Y PROTECCIÓN DE EMPLEOS FORMALES."/>
  </r>
  <r>
    <x v="19"/>
    <s v="191401"/>
    <x v="154"/>
    <m/>
    <x v="0"/>
    <s v="0003"/>
    <s v="0004"/>
    <s v="0002"/>
    <s v="0020"/>
    <s v="0000"/>
    <n v="21"/>
    <s v="P"/>
    <s v="SERVICIOS MÉDICOS ASISTENCIALES (NO DE PENSIONES)"/>
    <n v="7175000000"/>
    <n v="0"/>
    <n v="0"/>
    <n v="7175000000"/>
    <n v="7175000000"/>
    <n v="7175000000"/>
    <n v="0"/>
    <n v="0"/>
    <s v="Propios"/>
    <s v="Transferencias"/>
    <s v="SERVICIOS MÉDICOS ASISTENCIALES (NO DE PENSIONES)"/>
  </r>
  <r>
    <x v="23"/>
    <s v="280400"/>
    <x v="51"/>
    <m/>
    <x v="0"/>
    <s v="0001"/>
    <s v="0002"/>
    <s v="0002"/>
    <s v=""/>
    <s v="0000"/>
    <n v="10"/>
    <s v="C"/>
    <s v="CONTRIBUCIONES INHERENTES A LA NÓMINA"/>
    <n v="4578000000"/>
    <n v="2625000000"/>
    <n v="0"/>
    <n v="7203000000"/>
    <n v="7203000000"/>
    <n v="6753338364"/>
    <n v="6744882404"/>
    <n v="6735068727"/>
    <s v="Nacion"/>
    <s v="Gastos de Personal"/>
    <s v="CONTRIBUCIONES INHERENTES A LA NÓMINA"/>
  </r>
  <r>
    <x v="4"/>
    <s v="151900"/>
    <x v="163"/>
    <s v="2018011000721"/>
    <x v="2"/>
    <s v="1505"/>
    <s v="0100"/>
    <s v="0006"/>
    <s v="20109B"/>
    <s v="0000"/>
    <n v="21"/>
    <s v="P"/>
    <s v="AMPLIACIÓN DE LA CAPACIDAD DE LA INFRAESTRUCTURA Y DOTACIÓN DEL HOSPITAL MILITAR CENTRAL BOGOTÁ"/>
    <n v="7233000000"/>
    <n v="0"/>
    <n v="0"/>
    <n v="7233000000"/>
    <n v="7232432140.9700003"/>
    <n v="7232432140.9700003"/>
    <n v="7035753290.4099998"/>
    <n v="6363845417.4099998"/>
    <s v="Propios"/>
    <s v="Generación de bienestar para la Fuerza Pública y sus familias"/>
    <s v="2. SEGURIDAD HUMANA Y JUSTICIA SOCIAL / B. SISTEMA DE BIENESTAR INTEGRAL DE LA FUERZA PÚBLICA, SUS FAMILIAS Y DE LOS VETERANOS"/>
  </r>
  <r>
    <x v="17"/>
    <s v="040300"/>
    <x v="28"/>
    <s v="2018011000692"/>
    <x v="2"/>
    <s v="0404"/>
    <s v="1003"/>
    <s v="0002"/>
    <s v="10305B"/>
    <s v="0000"/>
    <n v="20"/>
    <s v="P"/>
    <s v="ACTUALIZACIÓN  Y GESTIÓN CATASTRAL  NACIONAL"/>
    <n v="7265678322"/>
    <n v="0"/>
    <n v="0"/>
    <n v="7265678322"/>
    <n v="2437259045.4200001"/>
    <n v="1118182532.4200001"/>
    <n v="952739830.41999996"/>
    <n v="947532331.41999996"/>
    <s v="Propios"/>
    <s v="Levantamiento, actualización y administración de la información catastral"/>
    <s v="1. ORDENAMIENTO DEL TERRITORIO ALREDEDOR DEL AGUA Y JUSTICIA AMBIENTAL / B. ACTUALIZACIÓN CATASTRAL MULTIPROPÓSITO"/>
  </r>
  <r>
    <x v="10"/>
    <s v="225705"/>
    <x v="210"/>
    <s v="2018011000045"/>
    <x v="2"/>
    <s v="2202"/>
    <s v="0700"/>
    <s v="0001"/>
    <s v="20203K"/>
    <s v="0000"/>
    <n v="10"/>
    <s v="C"/>
    <s v="APORTES PARA LA FINANCIACIÓN DE LA UNIVERSIDAD PEDAGÓGICA Y TECNOLÓGICA DE COLOMBIA - UPTC -   NACIONAL"/>
    <n v="7285059912"/>
    <n v="0"/>
    <n v="0"/>
    <n v="7285059912"/>
    <n v="7285059912"/>
    <n v="7285059912"/>
    <n v="7285059912"/>
    <n v="7285059912"/>
    <s v="Nacion"/>
    <s v="Calidad y fomento de la educación superior"/>
    <s v="2. SEGURIDAD HUMANA Y JUSTICIA SOCIAL / K. EDUCACIÓN SUPERIOR COMO UN DERECHO"/>
  </r>
  <r>
    <x v="25"/>
    <s v="420101"/>
    <x v="72"/>
    <m/>
    <x v="0"/>
    <s v="0001"/>
    <s v="0001"/>
    <s v="0003"/>
    <s v=""/>
    <s v="0000"/>
    <n v="10"/>
    <s v="C"/>
    <s v="REMUNERACIONES NO CONSTITUTIVAS DE FACTOR SALARIAL"/>
    <n v="5472000000"/>
    <n v="2664668273"/>
    <n v="850641817"/>
    <n v="7286026456"/>
    <n v="7061937171.3000002"/>
    <n v="7061937171.3000002"/>
    <n v="7061937171.3000002"/>
    <n v="7061937171.3000002"/>
    <s v="Nacion"/>
    <s v="Gastos de Personal"/>
    <s v="REMUNERACIONES NO CONSTITUTIVAS DE FACTOR SALARIAL"/>
  </r>
  <r>
    <x v="13"/>
    <s v="320101"/>
    <x v="20"/>
    <s v="202300000000268"/>
    <x v="2"/>
    <s v="3205"/>
    <s v="0900"/>
    <s v="0003"/>
    <s v="10102A"/>
    <s v="0000"/>
    <n v="11"/>
    <s v="C"/>
    <s v="GENERACIÓN DE CAPACIDADES PARA LA GOBERNANZA DEL SISTEMA NACIONAL AMBIENTAL Y EL ORDENAMIENTO AMBIENTAL TERRITORIAL ALREDEDOR DEL CICLO DEL AGUA EN EL TERRITORIO  NACIONAL"/>
    <n v="7300000000"/>
    <n v="0"/>
    <n v="0"/>
    <n v="7300000000"/>
    <n v="7300000000"/>
    <n v="7292543547"/>
    <n v="6000029534"/>
    <n v="5981802405"/>
    <s v="Nacion"/>
    <s v="Ordenamiento ambiental territorial"/>
    <s v="1. ORDENAMIENTO DEL TERRITORIO ALREDEDOR DEL AGUA Y JUSTICIA AMBIENTAL / A. CICLO DEL AGUA COMO BASE DEL ORDENAMIENTO TERRITORIAL"/>
  </r>
  <r>
    <x v="28"/>
    <s v="360200"/>
    <x v="92"/>
    <m/>
    <x v="0"/>
    <s v="0001"/>
    <s v="0001"/>
    <s v="0003"/>
    <s v=""/>
    <s v="0000"/>
    <n v="27"/>
    <s v="P"/>
    <s v="REMUNERACIONES NO CONSTITUTIVAS DE FACTOR SALARIAL"/>
    <n v="5220058000"/>
    <n v="2090000000"/>
    <n v="0"/>
    <n v="7310058000"/>
    <n v="6564394117"/>
    <n v="6564394117"/>
    <n v="6564394117"/>
    <n v="6556131545"/>
    <s v="Propios"/>
    <s v="Gastos de Personal"/>
    <s v="REMUNERACIONES NO CONSTITUTIVAS DE FACTOR SALARIAL"/>
  </r>
  <r>
    <x v="28"/>
    <s v="360101"/>
    <x v="91"/>
    <m/>
    <x v="0"/>
    <s v="0003"/>
    <s v="0004"/>
    <s v="0002"/>
    <s v="0062"/>
    <s v="0000"/>
    <n v="16"/>
    <s v="C"/>
    <s v="FONDO DE PENSIONES PÚBLICAS DEL NIVEL NACIONAL - EMPRESA DE TELECOMUNICACIONES DE CARTAGENA - TELECARTAGENA (DE PENSIONES)"/>
    <n v="7321306000"/>
    <n v="0"/>
    <n v="0"/>
    <n v="7321306000"/>
    <n v="7321306000"/>
    <n v="7321306000"/>
    <n v="1528384506.73"/>
    <n v="1528252020.73"/>
    <s v="Nacion"/>
    <s v="Transferencias"/>
    <s v="FONDO DE PENSIONES PÚBLICAS DEL NIVEL NACIONAL - EMPRESA DE TELECOMUNICACIONES DE CARTAGENA - TELECARTAGENA (DE PENSIONES)"/>
  </r>
  <r>
    <x v="15"/>
    <s v="260200"/>
    <x v="182"/>
    <m/>
    <x v="0"/>
    <s v="0001"/>
    <s v="0001"/>
    <s v="0001"/>
    <s v=""/>
    <s v="0000"/>
    <n v="21"/>
    <s v="P"/>
    <s v="SALARIO"/>
    <n v="7332000000"/>
    <n v="0"/>
    <n v="0"/>
    <n v="7332000000"/>
    <n v="7065655350"/>
    <n v="7065655350"/>
    <n v="7065655350"/>
    <n v="7064493599"/>
    <s v="Propios"/>
    <s v="Gastos de Personal"/>
    <s v="SALARIO"/>
  </r>
  <r>
    <x v="6"/>
    <s v="120101"/>
    <x v="22"/>
    <m/>
    <x v="0"/>
    <s v="0003"/>
    <s v="0004"/>
    <s v="0001"/>
    <s v="0012"/>
    <s v="0000"/>
    <n v="10"/>
    <s v="C"/>
    <s v="ATENCIÓN INTEGRAL A LA POBLACIÓN DESPLAZADA EN CUMPLIMIENTO DE LA SENTENCIA T-025 DE 2004 (NO DE PENSIONES)"/>
    <n v="7392500000"/>
    <n v="0"/>
    <n v="12783852"/>
    <n v="7379716148"/>
    <n v="7362863771"/>
    <n v="7362863771"/>
    <n v="6466013240"/>
    <n v="6466013240"/>
    <s v="Nacion"/>
    <s v="Transferencias"/>
    <s v="ATENCIÓN INTEGRAL A LA POBLACIÓN DESPLAZADA EN CUMPLIMIENTO DE LA SENTENCIA T-025 DE 2004 (NO DE PENSIONES)"/>
  </r>
  <r>
    <x v="13"/>
    <s v="320101"/>
    <x v="20"/>
    <s v="202300000000039"/>
    <x v="2"/>
    <s v="3204"/>
    <s v="0900"/>
    <s v="0014"/>
    <s v="10101B"/>
    <s v="0000"/>
    <n v="11"/>
    <s v="C"/>
    <s v="INVESTIGACIÓN PARA  LA GENERACIÓN Y  LA DEMOCRATIZACIÓN DEL CONOCIMIENTO, ORIENTADO A GENERAR JUSTICIA AMBIENTAL, RESILIENCIA CLIMÁTICA, DESARROLLO SOSTENIBLE Y ORDENAMIENTO DE LOS TERRITORIOS MARINOS Y COSTEROS DE INTERÉS  NACIONAL"/>
    <n v="7400000000"/>
    <n v="0"/>
    <n v="0"/>
    <n v="7400000000"/>
    <n v="7400000000"/>
    <n v="7400000000"/>
    <n v="7400000000"/>
    <n v="7400000000"/>
    <s v="Nacion"/>
    <s v="Gestión de la información y el conocimiento ambiental"/>
    <s v="1. ORDENAMIENTO DEL TERRITORIO ALREDEDOR DEL AGUA Y JUSTICIA AMBIENTAL / B. DEMOCRATIZACIÓN DEL CONOCIMIENTO, LA INFORMACIÓN AMBIENTAL Y DE RIESGO DE DESASTRES"/>
  </r>
  <r>
    <x v="19"/>
    <s v="191301"/>
    <x v="134"/>
    <m/>
    <x v="0"/>
    <s v="0003"/>
    <s v="0004"/>
    <s v="0002"/>
    <s v="0001"/>
    <s v="0000"/>
    <n v="20"/>
    <s v="P"/>
    <s v="MESADAS PENSIONALES (DE PENSIONES)"/>
    <n v="6904709000"/>
    <n v="500000000"/>
    <n v="0"/>
    <n v="7404709000"/>
    <n v="7088353594"/>
    <n v="7088353594"/>
    <n v="7088353594"/>
    <n v="7088353594"/>
    <s v="Propios"/>
    <s v="Transferencias"/>
    <s v="MESADAS PENSIONALES (DE PENSIONES)"/>
  </r>
  <r>
    <x v="23"/>
    <s v="280400"/>
    <x v="51"/>
    <m/>
    <x v="0"/>
    <s v="0001"/>
    <s v="0001"/>
    <s v="0003"/>
    <s v=""/>
    <s v="0000"/>
    <n v="10"/>
    <s v="C"/>
    <s v="REMUNERACIONES NO CONSTITUTIVAS DE FACTOR SALARIAL"/>
    <n v="7411000000"/>
    <n v="0"/>
    <n v="0"/>
    <n v="7411000000"/>
    <n v="7411000000"/>
    <n v="6101018378"/>
    <n v="6101018378"/>
    <n v="6095259999"/>
    <s v="Nacion"/>
    <s v="Gastos de Personal"/>
    <s v="REMUNERACIONES NO CONSTITUTIVAS DE FACTOR SALARIAL"/>
  </r>
  <r>
    <x v="13"/>
    <s v="320102"/>
    <x v="186"/>
    <s v="202300000000304"/>
    <x v="2"/>
    <s v="3299"/>
    <s v="0900"/>
    <s v="0003"/>
    <s v="10101C"/>
    <s v="0000"/>
    <n v="11"/>
    <s v="C"/>
    <s v="MEJORAMIENTO DE LA INFRAESTRUCTURA FÍSICA EN LOS PARQUES NACIONALES NATURALES DE COLOMBIA Y SUS ÁREAS PROTEGIDAS   NACIONAL"/>
    <n v="9000000000"/>
    <n v="0"/>
    <n v="1588765137"/>
    <n v="7411234863"/>
    <n v="7409364008"/>
    <n v="7405872586.7600002"/>
    <n v="3935150554.6300001"/>
    <n v="3935150554.6300001"/>
    <s v="Nacion"/>
    <s v="Fortalecimiento de la gestión y dirección del Sector Ambiente y Desarrollo Sostenible"/>
    <s v="1. ORDENAMIENTO DEL TERRITORIO ALREDEDOR DEL AGUA Y JUSTICIA AMBIENTAL / C. MODERNIZACIÓN DE LA INSTITUCIONALIDAD AMBIENTAL Y DE GESTIÓN DEL RIESGO DE DESASTRES"/>
  </r>
  <r>
    <x v="13"/>
    <s v="320101"/>
    <x v="20"/>
    <m/>
    <x v="0"/>
    <s v="0002"/>
    <s v="0000"/>
    <s v="0000"/>
    <s v=""/>
    <s v="0000"/>
    <n v="10"/>
    <s v="C"/>
    <s v="ADQUISICIÓN DE BIENES  Y SERVICIOS"/>
    <n v="7171864000"/>
    <n v="249437419"/>
    <n v="0"/>
    <n v="7421301419"/>
    <n v="7262323532.21"/>
    <n v="6920315426.7200003"/>
    <n v="6155051085.7399998"/>
    <n v="5983659481.6300001"/>
    <s v="Nacion"/>
    <s v="Gastos Generales"/>
    <s v="ADQUISICIÓN DE BIENES  Y SERVICIOS"/>
  </r>
  <r>
    <x v="19"/>
    <s v="190300"/>
    <x v="128"/>
    <s v="2017011000382"/>
    <x v="2"/>
    <s v="1999"/>
    <s v="0300"/>
    <s v="0005"/>
    <s v="53105B"/>
    <s v="0000"/>
    <n v="10"/>
    <s v="C"/>
    <s v="FORTALECIMIENTO INSTITUCIONAL EN TECNOLOGÍAS DE INFORMACIÓN Y COMUNICACIONES  NACIONAL"/>
    <n v="7735622337"/>
    <n v="0"/>
    <n v="310000000"/>
    <n v="7425622337"/>
    <n v="7424555615"/>
    <n v="6785725428"/>
    <n v="3579483098.1999998"/>
    <n v="3579483098.1999998"/>
    <s v="Nacion"/>
    <s v="Fortalecimiento de la gestión y dirección del Sector Salud y Protección Social"/>
    <s v="5. CONVERGENCIA REGIONAL / B. ENTIDADES PÚBLICAS TERRITORIALES Y NACIONALES FORTALECIDAS"/>
  </r>
  <r>
    <x v="10"/>
    <s v="220101"/>
    <x v="39"/>
    <s v="2019011000177"/>
    <x v="2"/>
    <s v="2299"/>
    <s v="0700"/>
    <s v="0010"/>
    <s v="53105B"/>
    <s v="0000"/>
    <n v="10"/>
    <s v="C"/>
    <s v="DESARROLLO DE LAS CAPACIDADES DE PLANEACIÓN Y GESTIÓN INSTITUCIONALES Y SECTORIALES  NACIONAL"/>
    <n v="7485686974"/>
    <n v="0"/>
    <n v="48618961"/>
    <n v="7437068013"/>
    <n v="7309124685.5"/>
    <n v="7280601583.5"/>
    <n v="5809236116.5"/>
    <n v="5809236116.5"/>
    <s v="Nacion"/>
    <s v="Fortalecimiento de la gestión y dirección del Sector Educación "/>
    <s v="5. CONVERGENCIA REGIONAL / B. ENTIDADES PÚBLICAS TERRITORIALES Y NACIONALES FORTALECIDAS"/>
  </r>
  <r>
    <x v="18"/>
    <s v="030101"/>
    <x v="30"/>
    <m/>
    <x v="0"/>
    <s v="0001"/>
    <s v="0001"/>
    <s v="0003"/>
    <s v=""/>
    <s v="0000"/>
    <n v="10"/>
    <s v="C"/>
    <s v="REMUNERACIONES NO CONSTITUTIVAS DE FACTOR SALARIAL"/>
    <n v="6675600000"/>
    <n v="775000000"/>
    <n v="0"/>
    <n v="7450600000"/>
    <n v="7450600000"/>
    <n v="7231702521.3999996"/>
    <n v="7231702521.3999996"/>
    <n v="7221386725.3999996"/>
    <s v="Nacion"/>
    <s v="Gastos de Personal"/>
    <s v="REMUNERACIONES NO CONSTITUTIVAS DE FACTOR SALARIAL"/>
  </r>
  <r>
    <x v="0"/>
    <s v="171500"/>
    <x v="14"/>
    <m/>
    <x v="0"/>
    <s v="0002"/>
    <s v="0000"/>
    <s v="0000"/>
    <s v=""/>
    <s v="0000"/>
    <n v="10"/>
    <s v="C"/>
    <s v="ADQUISICIÓN DE BIENES  Y SERVICIOS"/>
    <n v="7669258000"/>
    <n v="0"/>
    <n v="174568700"/>
    <n v="7494689300"/>
    <n v="7464148765.1099997"/>
    <n v="7264762254.96"/>
    <n v="6848821177.96"/>
    <n v="6827571477.96"/>
    <s v="Nacion"/>
    <s v="Gastos Generales"/>
    <s v="ADQUISICIÓN DE BIENES  Y SERVICIOS"/>
  </r>
  <r>
    <x v="4"/>
    <s v="150101"/>
    <x v="58"/>
    <m/>
    <x v="0"/>
    <s v="0003"/>
    <s v="0004"/>
    <s v="0002"/>
    <s v="0002"/>
    <s v="0000"/>
    <n v="10"/>
    <s v="C"/>
    <s v="CUOTAS PARTES PENSIONALES (DE PENSIONES)"/>
    <n v="11312000000"/>
    <n v="0"/>
    <n v="3816152417"/>
    <n v="7495847583"/>
    <n v="7488935236.71"/>
    <n v="7488935236.71"/>
    <n v="7488935236.71"/>
    <n v="7488935236.71"/>
    <s v="Nacion"/>
    <s v="Transferencias"/>
    <s v="CUOTAS PARTES PENSIONALES (DE PENSIONES)"/>
  </r>
  <r>
    <x v="15"/>
    <s v="260101"/>
    <x v="174"/>
    <s v="202300000000158"/>
    <x v="2"/>
    <s v="2599"/>
    <s v="1000"/>
    <s v="0012"/>
    <s v="53105B"/>
    <s v="0000"/>
    <n v="10"/>
    <s v="C"/>
    <s v="MODERNIZACIÓN INTEGRAL DE LA INFRAESTRUCTURA DE LA CONTRALORÍA GENERAL DE LA REPÚBLICA  NACIONAL"/>
    <n v="16222500000"/>
    <n v="0"/>
    <n v="8645594993"/>
    <n v="7576905007"/>
    <n v="7576905007"/>
    <n v="7576905007"/>
    <n v="2000000000"/>
    <n v="2000000000"/>
    <s v="Nacion"/>
    <s v="Fortalecimiento de la gestión y dirección del Sector Organismos de Control"/>
    <s v="5. CONVERGENCIA REGIONAL / B. ENTIDADES PÚBLICAS TERRITORIALES Y NACIONALES FORTALECIDAS"/>
  </r>
  <r>
    <x v="4"/>
    <s v="150112"/>
    <x v="25"/>
    <m/>
    <x v="0"/>
    <s v="0001"/>
    <s v="0001"/>
    <s v="0002"/>
    <s v=""/>
    <s v="0000"/>
    <n v="16"/>
    <s v="S"/>
    <s v="CONTRIBUCIONES INHERENTES A LA NÓMINA"/>
    <n v="6785000000"/>
    <n v="799511308"/>
    <n v="0"/>
    <n v="7584511308"/>
    <n v="7146233523"/>
    <n v="7146233523"/>
    <n v="7146233523"/>
    <n v="7146233523"/>
    <s v="Nacion"/>
    <s v="Gastos de Personal"/>
    <s v="CONTRIBUCIONES INHERENTES A LA NÓMINA"/>
  </r>
  <r>
    <x v="7"/>
    <s v="241200"/>
    <x v="138"/>
    <s v="2018011000738"/>
    <x v="2"/>
    <s v="2403"/>
    <s v="0600"/>
    <s v="0032"/>
    <s v="52104E"/>
    <s v="0000"/>
    <n v="20"/>
    <s v="P"/>
    <s v="MEJORAMIENTO DE LOS SERVICIOS AEROPORTUARIOS Y A LA NAVEGACIÓN AÉREA DEL AEROPUERTO LUIS GERARDO TOVAR DE  BUENAVENTURA"/>
    <n v="7587740869"/>
    <n v="0"/>
    <n v="0"/>
    <n v="7587740869"/>
    <n v="6565095170"/>
    <n v="6412469543.7399998"/>
    <n v="6044434419.8500004"/>
    <n v="5672886142.8500004"/>
    <s v="Propios"/>
    <s v="Infraestructura y servicios de transporte aéreo"/>
    <s v="5. CONVERGENCIA REGIONAL / E. INFRAESTRUCTURA Y SERVICIOS LOGÍSTICOS"/>
  </r>
  <r>
    <x v="4"/>
    <s v="150101"/>
    <x v="58"/>
    <m/>
    <x v="0"/>
    <s v="0003"/>
    <s v="0004"/>
    <s v="0002"/>
    <s v="0024"/>
    <s v="0000"/>
    <n v="10"/>
    <s v="C"/>
    <s v="TRANSFERIR AL FONDO DE SOLIDARIDAD DE LA CAJA DE VIVIENDA MILITAR Y DE POLICÍA. NUMERAL 5 PARÁGRAFO 2 ARTICULO 1 LEY 1305 DE 2009 (NO DE PENSIONES)"/>
    <n v="7594000000"/>
    <n v="0"/>
    <n v="0"/>
    <n v="7594000000"/>
    <n v="7594000000"/>
    <n v="7594000000"/>
    <n v="7594000000"/>
    <n v="7594000000"/>
    <s v="Nacion"/>
    <s v="Transferencias"/>
    <s v="TRANSFERIR AL FONDO DE SOLIDARIDAD DE LA CAJA DE VIVIENDA MILITAR Y DE POLICÍA. NUMERAL 5 PARÁGRAFO 2 ARTICULO 1 LEY 1305 DE 2009 (NO DE PENSIONES)"/>
  </r>
  <r>
    <x v="12"/>
    <s v="210101"/>
    <x v="19"/>
    <s v="2018011000763"/>
    <x v="2"/>
    <s v="2101"/>
    <s v="1900"/>
    <s v="0010"/>
    <s v="40301C"/>
    <s v="0000"/>
    <n v="11"/>
    <s v="C"/>
    <s v="DISTRIBUCIÓN DE RECURSOS AL CONSUMO EN CILINDROS Y PROYECTOS DE INFRAESTRUCTURA DE GLP  NACIONAL"/>
    <n v="0"/>
    <n v="7599223352"/>
    <n v="0"/>
    <n v="7599223352"/>
    <n v="7426967494.7799997"/>
    <n v="7426967494.7799997"/>
    <n v="0"/>
    <n v="0"/>
    <s v="Nacion"/>
    <s v="Acceso al servicio público domiciliario de gas combustible  "/>
    <s v="4. TRANSFORMACIÓN PRODUCTIVA, INTERNACIONALIZACIÓN Y ACCIÓN CLÍMATICA / C. CIERRE DE BRECHAS ENERGÉTICAS"/>
  </r>
  <r>
    <x v="30"/>
    <s v="430101"/>
    <x v="94"/>
    <m/>
    <x v="0"/>
    <s v="0002"/>
    <s v="0000"/>
    <s v="0000"/>
    <s v=""/>
    <s v="0000"/>
    <n v="10"/>
    <s v="C"/>
    <s v="ADQUISICIÓN DE BIENES  Y SERVICIOS"/>
    <n v="7967841118"/>
    <n v="0"/>
    <n v="363762191"/>
    <n v="7604078927"/>
    <n v="6562676617.8000002"/>
    <n v="6562676617.8000002"/>
    <n v="4900672346.7799997"/>
    <n v="4900672346.7799997"/>
    <s v="Nacion"/>
    <s v="Gastos Generales"/>
    <s v="ADQUISICIÓN DE BIENES  Y SERVICIOS"/>
  </r>
  <r>
    <x v="14"/>
    <s v="050300"/>
    <x v="21"/>
    <m/>
    <x v="0"/>
    <s v="0001"/>
    <s v="0001"/>
    <s v="0003"/>
    <s v=""/>
    <s v="0000"/>
    <n v="27"/>
    <s v="P"/>
    <s v="REMUNERACIONES NO CONSTITUTIVAS DE FACTOR SALARIAL"/>
    <n v="3655357708"/>
    <n v="3963375487"/>
    <n v="0"/>
    <n v="7618733195"/>
    <n v="5437123786"/>
    <n v="5437123786"/>
    <n v="5437123786"/>
    <n v="5437123786"/>
    <s v="Propios"/>
    <s v="Gastos de Personal"/>
    <s v="REMUNERACIONES NO CONSTITUTIVAS DE FACTOR SALARIAL"/>
  </r>
  <r>
    <x v="6"/>
    <s v="120800"/>
    <x v="63"/>
    <m/>
    <x v="0"/>
    <s v="0002"/>
    <s v="0000"/>
    <s v="0000"/>
    <s v=""/>
    <s v="0000"/>
    <n v="26"/>
    <s v="P"/>
    <s v="ADQUISICIÓN DE BIENES  Y SERVICIOS"/>
    <n v="7628904000"/>
    <n v="0"/>
    <n v="0"/>
    <n v="7628904000"/>
    <n v="6391835433.4899998"/>
    <n v="6391835433.4899998"/>
    <n v="6172885451.4899998"/>
    <n v="6124002066.8900003"/>
    <s v="Propios"/>
    <s v="Gastos Generales"/>
    <s v="ADQUISICIÓN DE BIENES  Y SERVICIOS"/>
  </r>
  <r>
    <x v="0"/>
    <s v="170101"/>
    <x v="13"/>
    <m/>
    <x v="0"/>
    <s v="0001"/>
    <s v="0001"/>
    <s v="0002"/>
    <s v=""/>
    <s v="0000"/>
    <n v="10"/>
    <s v="C"/>
    <s v="CONTRIBUCIONES INHERENTES A LA NÓMINA"/>
    <n v="7619001000"/>
    <n v="34000000"/>
    <n v="0"/>
    <n v="7653001000"/>
    <n v="7178071302"/>
    <n v="7178071302"/>
    <n v="7178071302"/>
    <n v="7178071302"/>
    <s v="Nacion"/>
    <s v="Gastos de Personal"/>
    <s v="CONTRIBUCIONES INHERENTES A LA NÓMINA"/>
  </r>
  <r>
    <x v="0"/>
    <s v="171700"/>
    <x v="62"/>
    <m/>
    <x v="0"/>
    <s v="0001"/>
    <s v="0001"/>
    <s v="0002"/>
    <s v=""/>
    <s v="0000"/>
    <n v="10"/>
    <s v="C"/>
    <s v="CONTRIBUCIONES INHERENTES A LA NÓMINA"/>
    <n v="7776964000"/>
    <n v="343000000"/>
    <n v="454973356"/>
    <n v="7664990644"/>
    <n v="7664990644"/>
    <n v="7552374288"/>
    <n v="7552374288"/>
    <n v="7552374288"/>
    <s v="Nacion"/>
    <s v="Gastos de Personal"/>
    <s v="CONTRIBUCIONES INHERENTES A LA NÓMINA"/>
  </r>
  <r>
    <x v="21"/>
    <s v="330500"/>
    <x v="46"/>
    <s v="202300000000186"/>
    <x v="2"/>
    <s v="3399"/>
    <s v="1603"/>
    <s v="0003"/>
    <s v="20302B"/>
    <s v="0000"/>
    <n v="10"/>
    <s v="C"/>
    <s v="OPTIMIZACIÓN DE LAS CONDICIONES DE LA INFRAESTRUCTURA FISICA, ADMINISTRATIVA Y TECNOLÓGICA DEL ICANH   NACIONAL"/>
    <n v="8157425142"/>
    <n v="0"/>
    <n v="481069954"/>
    <n v="7676355188"/>
    <n v="7676003745.75"/>
    <n v="7676003745.75"/>
    <n v="6985215838.9700003"/>
    <n v="6985215838.9700003"/>
    <s v="Nacion"/>
    <s v="Fortalecimiento de la gestión y dirección del Sector Cultura "/>
    <s v="2. SEGURIDAD HUMANA Y JUSTICIA SOCIAL / B. RECONOCIMIENTO, SALVAGUARDIA Y FOMENTO DE LA MEMORIA VIVA, EL PATRIMONIO, LAS CULTURAS Y LOS SABERES"/>
  </r>
  <r>
    <x v="29"/>
    <s v="410400"/>
    <x v="90"/>
    <s v="2021011000070"/>
    <x v="2"/>
    <s v="4101"/>
    <s v="1500"/>
    <s v="0026"/>
    <s v="20113E"/>
    <s v="0000"/>
    <n v="10"/>
    <s v="C"/>
    <s v="FORTALECIMIENTO DE LA ARTICULACION DEL SISTEMA NACIONAL DE ATENCION Y REPARACION INTEGRAL DE LAS VICTIMAS- SNARIV DURANTE LA IMPLEMENTACION DE LA PPV  NACIONAL"/>
    <n v="7727729961"/>
    <n v="0"/>
    <n v="41500240"/>
    <n v="7686229721"/>
    <n v="7573231812"/>
    <n v="7519521969"/>
    <n v="7418097853"/>
    <n v="7417867174"/>
    <s v="Nacion"/>
    <s v="Atención, asistencia y reparación integral a las víctimas"/>
    <s v="2. SEGURIDAD HUMANA Y JUSTICIA SOCIAL / E. CIUDADANÍAS ACTIVAS Y PARTICIPATIVAS QUE CONSTRUYEN PAZ Y JUSTICIA SOCIAL"/>
  </r>
  <r>
    <x v="19"/>
    <s v="191302"/>
    <x v="226"/>
    <m/>
    <x v="0"/>
    <s v="0007"/>
    <s v="0001"/>
    <s v="0000"/>
    <s v=""/>
    <s v="0000"/>
    <n v="10"/>
    <s v="C"/>
    <s v="CESANTÍAS"/>
    <n v="7707701000"/>
    <n v="0"/>
    <n v="0"/>
    <n v="7707701000"/>
    <n v="4762433908.3999996"/>
    <n v="4762433908.3999996"/>
    <n v="4656698094.3999996"/>
    <n v="4570081878.3999996"/>
    <s v="Nacion"/>
    <s v="Transferencias"/>
    <s v="CESANTÍAS"/>
  </r>
  <r>
    <x v="19"/>
    <s v="190300"/>
    <x v="128"/>
    <s v="2018011000077"/>
    <x v="2"/>
    <s v="1901"/>
    <s v="0300"/>
    <s v="0011"/>
    <s v="20201C"/>
    <s v="0000"/>
    <n v="10"/>
    <s v="C"/>
    <s v="FORTALECIMIENTO DE LA CAPACIDAD INSTITUCIONAL EN LA PROVISIÓN DE BIENES Y SERVICIOS DE INTERÉS PARA LA SALUD PÚBLICA  NACIONAL"/>
    <n v="7984393681"/>
    <n v="0"/>
    <n v="246000000"/>
    <n v="7738393681"/>
    <n v="7584917662.04"/>
    <n v="7467898894.5699997"/>
    <n v="5325975911.5"/>
    <n v="5325975911.5"/>
    <s v="Nacion"/>
    <s v="Salud pública y prestación de servicios  "/>
    <s v="2. SEGURIDAD HUMANA Y JUSTICIA SOCIAL / C. MÁS GOBERNANZA Y GOBERNABILIDAD, MEJORES SISTEMAS DE INFORMACIÓN EN SALUD"/>
  </r>
  <r>
    <x v="11"/>
    <s v="230800"/>
    <x v="87"/>
    <m/>
    <x v="0"/>
    <s v="0001"/>
    <s v="0001"/>
    <s v="0002"/>
    <s v=""/>
    <s v="0000"/>
    <n v="20"/>
    <s v="P"/>
    <s v="CONTRIBUCIONES INHERENTES A LA NÓMINA"/>
    <n v="5948230000"/>
    <n v="1793058000"/>
    <n v="0"/>
    <n v="7741288000"/>
    <n v="7077616906.1999998"/>
    <n v="7077616906.1999998"/>
    <n v="7077616906.1999998"/>
    <n v="7077616906.1999998"/>
    <s v="Propios"/>
    <s v="Gastos de Personal"/>
    <s v="CONTRIBUCIONES INHERENTES A LA NÓMINA"/>
  </r>
  <r>
    <x v="20"/>
    <s v="270105"/>
    <x v="86"/>
    <m/>
    <x v="0"/>
    <s v="0002"/>
    <s v="0000"/>
    <s v="0000"/>
    <s v=""/>
    <s v="0000"/>
    <n v="10"/>
    <s v="C"/>
    <s v="ADQUISICIÓN DE BIENES  Y SERVICIOS"/>
    <n v="12223000000"/>
    <n v="360608189"/>
    <n v="4820000000"/>
    <n v="7763608189"/>
    <n v="7255989714.0600004"/>
    <n v="6684777359.5600004"/>
    <n v="5427660461.2200003"/>
    <n v="5427660461.2200003"/>
    <s v="Nacion"/>
    <s v="Gastos Generales"/>
    <s v="ADQUISICIÓN DE BIENES  Y SERVICIOS"/>
  </r>
  <r>
    <x v="19"/>
    <s v="190101"/>
    <x v="65"/>
    <m/>
    <x v="0"/>
    <s v="0001"/>
    <s v="0001"/>
    <s v="0003"/>
    <s v=""/>
    <s v="0000"/>
    <n v="10"/>
    <s v="C"/>
    <s v="REMUNERACIONES NO CONSTITUTIVAS DE FACTOR SALARIAL"/>
    <n v="5646538000"/>
    <n v="2150000000"/>
    <n v="0"/>
    <n v="7796538000"/>
    <n v="7304244174"/>
    <n v="7304244174"/>
    <n v="7304244174"/>
    <n v="7304244174"/>
    <s v="Nacion"/>
    <s v="Gastos de Personal"/>
    <s v="REMUNERACIONES NO CONSTITUTIVAS DE FACTOR SALARIAL"/>
  </r>
  <r>
    <x v="22"/>
    <s v="400101"/>
    <x v="96"/>
    <s v="2017011000091"/>
    <x v="2"/>
    <s v="4001"/>
    <s v="1400"/>
    <s v="0004"/>
    <s v="10306A"/>
    <s v="0000"/>
    <n v="10"/>
    <s v="C"/>
    <s v="ASESORIA EN LOS PROCESOS DE CESIÓN A TÍTULO GRATUITO DE LOS BIENES INMUEBLES FISCALES URBANOS A NIVEL   NACIONAL"/>
    <n v="35087000000"/>
    <n v="0"/>
    <n v="27288288087"/>
    <n v="7798711913"/>
    <n v="7580810291"/>
    <n v="7580810291"/>
    <n v="3308407007"/>
    <n v="3307622307"/>
    <s v="Nacion"/>
    <s v="Acceso a soluciones de vivienda"/>
    <s v="1. ORDENAMIENTO DEL TERRITORIO ALREDEDOR DEL AGUA Y JUSTICIA AMBIENTAL / A. ACCESO Y FORMALIZACIÓN DE LA PROPIEDAD"/>
  </r>
  <r>
    <x v="2"/>
    <s v="130900"/>
    <x v="183"/>
    <s v="202300000000394"/>
    <x v="2"/>
    <s v="1399"/>
    <s v="1000"/>
    <s v="0009"/>
    <s v="803001"/>
    <s v="0000"/>
    <n v="20"/>
    <s v="P"/>
    <s v="FORTALECIMIENTO DE LA INFRAESTRUCTURA Y SERVICIOS TECNOLÓGICOS DE LA SUPERINTENDENCIA DE LA ECONOMÍA SOLIDARIA   NACIONAL"/>
    <n v="7820646847"/>
    <n v="0"/>
    <n v="0"/>
    <n v="7820646847"/>
    <n v="7469761722.4200001"/>
    <n v="7455499885.8699999"/>
    <n v="7455499885.8699999"/>
    <n v="4744809579.0100002"/>
    <s v="Propios"/>
    <s v="Fortalecimiento de la gestión y dirección del Sector Hacienda"/>
    <s v="8. ESTABILIDAD MACROECONÓMICA / 1. ADMINISTRACIÓN EFICIENTE DE LOS RECURSOS PÚBLICOS"/>
  </r>
  <r>
    <x v="15"/>
    <s v="260101"/>
    <x v="174"/>
    <s v="202300000000059"/>
    <x v="2"/>
    <s v="2501"/>
    <s v="1000"/>
    <s v="0009"/>
    <s v="53105B"/>
    <s v="0000"/>
    <n v="10"/>
    <s v="C"/>
    <s v="FORTALECIMIENTO DE LA GESTIÓN DEL CONOCIMIENTO PARA LA VIGILANCIA Y EL CONTROL FISCAL   NACIONAL"/>
    <n v="7835234616"/>
    <n v="0"/>
    <n v="0"/>
    <n v="7835234616"/>
    <n v="7835231196"/>
    <n v="7835217034"/>
    <n v="7835217034"/>
    <n v="7835217034"/>
    <s v="Nacion"/>
    <s v="Fortalecimiento del control y la vigilancia de la gestión fiscal y resarcimiento al daño del patrimonio público"/>
    <s v="5. CONVERGENCIA REGIONAL / B. ENTIDADES PÚBLICAS TERRITORIALES Y NACIONALES FORTALECIDAS"/>
  </r>
  <r>
    <x v="19"/>
    <s v="190300"/>
    <x v="128"/>
    <s v="2017011000384"/>
    <x v="2"/>
    <s v="1901"/>
    <s v="0300"/>
    <s v="0010"/>
    <s v="20201C"/>
    <s v="0000"/>
    <n v="10"/>
    <s v="C"/>
    <s v="FORTALECIMIENTO DE LA VIGILANCIA, DETECCIÓN, VALORACIÓN Y RESPUESTA ANTE RIESGOS, EVENTOS, EMERGENCIAS Y EPIDEMIAS EN SALUD PÚBLICA A NIVEL  NACIONAL"/>
    <n v="7837898814"/>
    <n v="0"/>
    <n v="0"/>
    <n v="7837898814"/>
    <n v="7769071719"/>
    <n v="7597312510"/>
    <n v="7470893767.8400002"/>
    <n v="7470893767.8400002"/>
    <s v="Nacion"/>
    <s v="Salud pública y prestación de servicios  "/>
    <s v="2. SEGURIDAD HUMANA Y JUSTICIA SOCIAL / C. MÁS GOBERNANZA Y GOBERNABILIDAD, MEJORES SISTEMAS DE INFORMACIÓN EN SALUD"/>
  </r>
  <r>
    <x v="28"/>
    <s v="360101"/>
    <x v="91"/>
    <s v="202300000000030"/>
    <x v="2"/>
    <s v="3604"/>
    <s v="1300"/>
    <s v="0017"/>
    <s v="20306C"/>
    <s v="0000"/>
    <n v="10"/>
    <s v="C"/>
    <s v="MODERNIZACIÓN DE LA INSPECCIÓN, VIGILANCIA Y CONTROL DEL TRABAJO Y LA SEGURIDAD SOCIAL A NIVEL  NACIONAL"/>
    <n v="8000000000"/>
    <n v="0"/>
    <n v="152305373"/>
    <n v="7847694627"/>
    <n v="7803301708.8000002"/>
    <n v="7363139912.0299997"/>
    <n v="6220704418.8999996"/>
    <n v="5878335847.1300001"/>
    <s v="Nacion"/>
    <s v="Derechos fundamentales del trabajo y fortalecimiento del diálogo social"/>
    <s v="2. SEGURIDAD HUMANA Y JUSTICIA SOCIAL / C. PREVENCIÓN, INSPECCIÓN, VIGILANCIA Y CONTROL (IVC) PARA UN TRABAJO DIGNO EN TODAS LAS REGIONES"/>
  </r>
  <r>
    <x v="29"/>
    <s v="410400"/>
    <x v="90"/>
    <s v="2021011000069"/>
    <x v="2"/>
    <s v="4101"/>
    <s v="1500"/>
    <s v="0025"/>
    <s v="53107B"/>
    <s v="0000"/>
    <n v="11"/>
    <s v="C"/>
    <s v="FORTALECIMIENTO DE LOS CANALES DE ATENCION Y ORIENTACION A LAS VICTIMAS DEL CONFLICTO ARMADO A NIVEL NACIONAL  NACIONAL"/>
    <n v="0"/>
    <n v="7854558995"/>
    <n v="0"/>
    <n v="7854558995"/>
    <n v="6561314712.96"/>
    <n v="6561314712.96"/>
    <n v="0"/>
    <n v="0"/>
    <s v="Nacion"/>
    <s v="Atención, asistencia y reparación integral a las víctimas"/>
    <s v="5. CONVERGENCIA REGIONAL / B. ACCESO EFECTIVO DE LAS VÍCTIMAS DEL CONFLICTO ARMADO A LAS MEDIDAS DE REPARACIÓN INTEGRAL"/>
  </r>
  <r>
    <x v="24"/>
    <s v="370800"/>
    <x v="73"/>
    <m/>
    <x v="0"/>
    <s v="0001"/>
    <s v="0001"/>
    <s v="0003"/>
    <s v=""/>
    <s v="0000"/>
    <n v="10"/>
    <s v="C"/>
    <s v="REMUNERACIONES NO CONSTITUTIVAS DE FACTOR SALARIAL"/>
    <n v="7967500000"/>
    <n v="0"/>
    <n v="64000000"/>
    <n v="7903500000"/>
    <n v="7606507837.3100004"/>
    <n v="7603905992.3100004"/>
    <n v="7566763092.3100004"/>
    <n v="7566763092.3100004"/>
    <s v="Nacion"/>
    <s v="Gastos de Personal"/>
    <s v="REMUNERACIONES NO CONSTITUTIVAS DE FACTOR SALARIAL"/>
  </r>
  <r>
    <x v="14"/>
    <s v="050101"/>
    <x v="181"/>
    <m/>
    <x v="0"/>
    <s v="0001"/>
    <s v="0001"/>
    <s v="0002"/>
    <s v=""/>
    <s v="0000"/>
    <n v="10"/>
    <s v="C"/>
    <s v="CONTRIBUCIONES INHERENTES A LA NÓMINA"/>
    <n v="7249438347"/>
    <n v="659000000"/>
    <n v="0"/>
    <n v="7908438347"/>
    <n v="7908438347"/>
    <n v="7043077283"/>
    <n v="7043077283"/>
    <n v="6953181383"/>
    <s v="Nacion"/>
    <s v="Gastos de Personal"/>
    <s v="CONTRIBUCIONES INHERENTES A LA NÓMINA"/>
  </r>
  <r>
    <x v="2"/>
    <s v="130101"/>
    <x v="43"/>
    <m/>
    <x v="0"/>
    <s v="0003"/>
    <s v="0003"/>
    <s v="0002"/>
    <s v="0017"/>
    <s v="0000"/>
    <n v="10"/>
    <s v="C"/>
    <s v="SEGUIMIENTO, ACTUALIZACIÓN DE CALCULOS ACTUARIALES, DISEÑO DE ADMINISTRACIÓN FINANCIERA DEL PASIVO PENSIONAL DE LAS ENTIDADES TERRITORIALES (ARTÍCULO 48 DE LA LEY 863 DE 2003)"/>
    <n v="7913000000"/>
    <n v="0"/>
    <n v="0"/>
    <n v="7913000000"/>
    <n v="4480596845"/>
    <n v="4144136041.9299998"/>
    <n v="3668396117.6300001"/>
    <n v="3668396117.6300001"/>
    <s v="Nacion"/>
    <s v="Transferencias"/>
    <s v="SEGUIMIENTO, ACTUALIZACIÓN DE CALCULOS ACTUARIALES, DISEÑO DE ADMINISTRACIÓN FINANCIERA DEL PASIVO PENSIONAL DE LAS ENTIDADES TERRITORIALES (ARTÍCULO 48 DE LA LEY 863 DE 2003)"/>
  </r>
  <r>
    <x v="2"/>
    <s v="131401"/>
    <x v="2"/>
    <m/>
    <x v="0"/>
    <s v="0001"/>
    <s v="0002"/>
    <s v="0002"/>
    <s v=""/>
    <s v="0000"/>
    <n v="10"/>
    <s v="C"/>
    <s v="CONTRIBUCIONES INHERENTES A LA NÓMINA"/>
    <n v="6569000000"/>
    <n v="1360000000"/>
    <n v="0"/>
    <n v="7929000000"/>
    <n v="7436277396"/>
    <n v="7436277396"/>
    <n v="7436277396"/>
    <n v="7424584882"/>
    <s v="Nacion"/>
    <s v="Gastos de Personal"/>
    <s v="CONTRIBUCIONES INHERENTES A LA NÓMINA"/>
  </r>
  <r>
    <x v="29"/>
    <s v="410400"/>
    <x v="90"/>
    <m/>
    <x v="0"/>
    <s v="0001"/>
    <s v="0001"/>
    <s v="0003"/>
    <s v=""/>
    <s v="0000"/>
    <n v="10"/>
    <s v="C"/>
    <s v="REMUNERACIONES NO CONSTITUTIVAS DE FACTOR SALARIAL"/>
    <n v="4677000000"/>
    <n v="3260000000"/>
    <n v="0"/>
    <n v="7937000000"/>
    <n v="6085543015"/>
    <n v="6085543015"/>
    <n v="6085543015"/>
    <n v="6070888643"/>
    <s v="Nacion"/>
    <s v="Gastos de Personal"/>
    <s v="REMUNERACIONES NO CONSTITUTIVAS DE FACTOR SALARIAL"/>
  </r>
  <r>
    <x v="7"/>
    <s v="240200"/>
    <x v="75"/>
    <s v="2018011000744"/>
    <x v="2"/>
    <s v="2401"/>
    <s v="0600"/>
    <s v="0092"/>
    <s v="51102D"/>
    <s v="0000"/>
    <n v="11"/>
    <s v="C"/>
    <s v="CONSTRUCCIÓN , MEJORAMIENTO Y MANTENIMIENTO DE LA CARRETERA LORICA - CHINU, CONEXIÓN TRANSVERSAL DEL CARIBE - TRONCAL DE OCCIDENTE.  CÓRDOBA"/>
    <n v="0"/>
    <n v="8000000000"/>
    <n v="20000000"/>
    <n v="7980000000"/>
    <n v="7980000000"/>
    <n v="7979999699.9499998"/>
    <n v="2834303999.75"/>
    <n v="2834303999.75"/>
    <s v="Nacion"/>
    <s v="Infraestructura red vial primaria"/>
    <s v="5. CONVERGENCIA REGIONAL /D. INTEGRACIÓN DE TERRITORIOS BAJO EL PRINCIPIO DE LA CONECTIVIDAD FÍSICA Y LA MULTIMODALIDAD"/>
  </r>
  <r>
    <x v="7"/>
    <s v="240200"/>
    <x v="75"/>
    <s v="2018011000435"/>
    <x v="2"/>
    <s v="2409"/>
    <s v="0600"/>
    <s v="0004"/>
    <s v="51102D"/>
    <s v="0000"/>
    <n v="11"/>
    <s v="C"/>
    <s v="CONSTRUCCIÓN DE OBRAS DE EMERGENCIA EN LA INFRAESTRUCTURA DE TRANSPORTE.  NACIONAL"/>
    <n v="8000000000"/>
    <n v="0"/>
    <n v="19978690"/>
    <n v="7980021310"/>
    <n v="7980021310"/>
    <n v="7854801369.3900003"/>
    <n v="4117701799.0700002"/>
    <n v="4117701799.0700002"/>
    <s v="Nacion"/>
    <s v="Seguridad de transporte"/>
    <s v="5. CONVERGENCIA REGIONAL / D. INTEGRACIÓN DE TERRITORIOS BAJO EL PRINCIPIO DE LA CONECTIVIDAD FÍSICA Y LA MULTIMODALIDAD"/>
  </r>
  <r>
    <x v="12"/>
    <s v="210101"/>
    <x v="19"/>
    <s v="2021011000107"/>
    <x v="2"/>
    <s v="2104"/>
    <s v="1900"/>
    <s v="0018"/>
    <s v="40302A"/>
    <s v="0000"/>
    <n v="11"/>
    <s v="C"/>
    <s v="FORTALECIMIENTO DE LA POLITICA DE LA MINERIA DE SUBSISTENCIA EN EL TERRITORIO  NACIONAL"/>
    <n v="4165561697"/>
    <n v="5000000000"/>
    <n v="1172923023"/>
    <n v="7992638674"/>
    <n v="7988098673.3299999"/>
    <n v="7976872625.3299999"/>
    <n v="6864165978.3299999"/>
    <n v="6503495330.3299999"/>
    <s v="Nacion"/>
    <s v="Consolidación productiva del sector minero"/>
    <s v="4. TRANSFORMACIÓN PRODUCTIVA, INTERNACIONALIZACIÓN Y ACCIÓN CLÍMATICA / A. DIVERSIFICACIÓN PRODUCTIVA ASOCIADA A LAS ACTIVIDADES EXTRACTIVAS"/>
  </r>
  <r>
    <x v="4"/>
    <s v="160102"/>
    <x v="84"/>
    <s v="2018011000573"/>
    <x v="2"/>
    <s v="1505"/>
    <s v="0100"/>
    <s v="0004"/>
    <s v="20109B"/>
    <s v="0000"/>
    <n v="11"/>
    <s v="C"/>
    <s v="FORTALECIMIENTO DE LOS EQUIPOS HOSPITALARIOS PARA LA PRESTACIÓN DEL SERVICIO DE SALUD DE LA POLICÍA  NACIONAL"/>
    <n v="8000000000"/>
    <n v="0"/>
    <n v="4663901"/>
    <n v="7995336099"/>
    <n v="7994310578.7299995"/>
    <n v="7994310578.7299995"/>
    <n v="1255893463"/>
    <n v="1255893463"/>
    <s v="Nacion"/>
    <s v="Generación de bienestar para la Fuerza Pública y sus familias"/>
    <s v="2. SEGURIDAD HUMANA Y JUSTICIA SOCIAL / B. SISTEMA DE BIENESTAR INTEGRAL DE LA FUERZA PÚBLICA, SUS FAMILIAS Y DE LOS VETERANOS"/>
  </r>
  <r>
    <x v="7"/>
    <s v="240200"/>
    <x v="75"/>
    <s v="2018011001016"/>
    <x v="2"/>
    <s v="2499"/>
    <s v="0600"/>
    <s v="0021"/>
    <s v="51102D"/>
    <s v="0000"/>
    <n v="16"/>
    <s v="C"/>
    <s v="RENOVACIÓN , ACTUALIZACIÓN Y MANTENIMIENTO DE LAS TECNOLOGÍAS DE LA INFORMACIÓN Y LAS COMUNICACIONES EN EL INVÍAS.  NACIONAL"/>
    <n v="8000000000"/>
    <n v="0"/>
    <n v="0"/>
    <n v="8000000000"/>
    <n v="7976577147.5"/>
    <n v="7865137137.3999996"/>
    <n v="2503307633.4000001"/>
    <n v="2503307633.4000001"/>
    <s v="Nacion"/>
    <s v="Fortalecimiento de la gestión y dirección del Sector Transporte"/>
    <s v="5. CONVERGENCIA REGIONAL / D. INTEGRACIÓN DE TERRITORIOS BAJO EL PRINCIPIO DE LA CONECTIVIDAD FÍSICA Y LA MULTIMODALIDAD"/>
  </r>
  <r>
    <x v="19"/>
    <s v="191200"/>
    <x v="160"/>
    <m/>
    <x v="0"/>
    <s v="0001"/>
    <s v="0001"/>
    <s v="0003"/>
    <s v=""/>
    <s v="0000"/>
    <n v="20"/>
    <s v="P"/>
    <s v="REMUNERACIONES NO CONSTITUTIVAS DE FACTOR SALARIAL"/>
    <n v="8008480000"/>
    <n v="0"/>
    <n v="0"/>
    <n v="8008480000"/>
    <n v="8008480000"/>
    <n v="6539352080.9799995"/>
    <n v="6538880771.9799995"/>
    <n v="6536712589.9799995"/>
    <s v="Propios"/>
    <s v="Gastos de Personal"/>
    <s v="REMUNERACIONES NO CONSTITUTIVAS DE FACTOR SALARIAL"/>
  </r>
  <r>
    <x v="18"/>
    <s v="030101"/>
    <x v="30"/>
    <s v="2021011000098"/>
    <x v="2"/>
    <s v="0301"/>
    <s v="1000"/>
    <s v="0030"/>
    <s v="52104E"/>
    <s v="0000"/>
    <n v="14"/>
    <s v="C"/>
    <s v="CONSOLIDACION ESQUEMAS PARA PROMOVER LA PARTICIPACION PRIVADA EN EL DESARROLLO DE INFRAESTRUCTURA PUBLICA Y PRESTACION DE SUS SERVICIOS ASOCIADOS   NACIONAL"/>
    <n v="15603530000"/>
    <n v="0"/>
    <n v="7524156628"/>
    <n v="8079373372"/>
    <n v="8059129372"/>
    <n v="7996367101"/>
    <n v="7971283976.8100004"/>
    <n v="7971283976.8100004"/>
    <s v="Nacion"/>
    <s v="Mejoramiento de la planeación territorial, sectorial y de inversión pública"/>
    <s v="5. CONVERGENCIA REGIONAL / E. INFRAESTRUCTURA Y SERVICIOS LOGÍSTICOS"/>
  </r>
  <r>
    <x v="28"/>
    <s v="360101"/>
    <x v="91"/>
    <m/>
    <x v="0"/>
    <s v="0003"/>
    <s v="0004"/>
    <s v="0002"/>
    <s v="0006"/>
    <s v="0000"/>
    <n v="10"/>
    <s v="C"/>
    <s v="FONDO PRESTACIONES DE LOS PENSIONADOS DE LAS EMPRESAS PRODUCTORAS DE METALES DEL CHOCÓ LEY 50 DE 1990 (DE PENSIONES)"/>
    <n v="8081000000"/>
    <n v="0"/>
    <n v="0"/>
    <n v="8081000000"/>
    <n v="8081000000"/>
    <n v="8079285911"/>
    <n v="842828893"/>
    <n v="842828893"/>
    <s v="Nacion"/>
    <s v="Transferencias"/>
    <s v="FONDO PRESTACIONES DE LOS PENSIONADOS DE LAS EMPRESAS PRODUCTORAS DE METALES DEL CHOCÓ LEY 50 DE 1990 (DE PENSIONES)"/>
  </r>
  <r>
    <x v="20"/>
    <s v="270102"/>
    <x v="53"/>
    <m/>
    <x v="0"/>
    <s v="0001"/>
    <s v="0002"/>
    <s v="0003"/>
    <s v=""/>
    <s v="0000"/>
    <n v="10"/>
    <s v="C"/>
    <s v="REMUNERACIONES NO CONSTITUTIVAS DE FACTOR SALARIAL"/>
    <n v="6306000000"/>
    <n v="2078312088"/>
    <n v="296201453"/>
    <n v="8088110635"/>
    <n v="6903653547"/>
    <n v="6872870844"/>
    <n v="6070416737"/>
    <n v="6070416737"/>
    <s v="Nacion"/>
    <s v="Gastos de Personal"/>
    <s v="REMUNERACIONES NO CONSTITUTIVAS DE FACTOR SALARIAL"/>
  </r>
  <r>
    <x v="11"/>
    <s v="230600"/>
    <x v="102"/>
    <s v="202300000000033"/>
    <x v="2"/>
    <s v="2301"/>
    <s v="0400"/>
    <s v="0030"/>
    <s v="20204A"/>
    <s v="0000"/>
    <n v="20"/>
    <s v="P"/>
    <s v="FORTALECIMIENTO DE LA RADIO PÚBLICA EN EL TERRITORIO  NACIONAL"/>
    <n v="6119330472"/>
    <n v="2000000000"/>
    <n v="0"/>
    <n v="8119330472"/>
    <n v="2024379803"/>
    <n v="2024379803"/>
    <n v="2024379803"/>
    <n v="2024379803"/>
    <s v="Propios"/>
    <s v="Facilitar el acceso y uso de las Tecnologías de la Información y las Comunicaciones (TIC) en todo el territorio nacional"/>
    <s v="2. SEGURIDAD HUMANA Y JUSTICIA SOCIAL / A. ESTRATEGIA DE CONECTIVIDAD DIGITAL"/>
  </r>
  <r>
    <x v="21"/>
    <s v="330700"/>
    <x v="57"/>
    <s v="202300000000183"/>
    <x v="2"/>
    <s v="3302"/>
    <s v="1603"/>
    <s v="0003"/>
    <s v="20302B"/>
    <s v="0000"/>
    <n v="10"/>
    <s v="C"/>
    <s v="FORTALECIMIENTO DE LAS CAPACIDADES PARA LA PROTECCIÓN Y SALVAGUARDIA DEL PATRIMONIO INMATERIAL LINGÜÍSTICO A NIVEL  NACIONAL"/>
    <n v="9187587000"/>
    <n v="0"/>
    <n v="1054890531"/>
    <n v="8132696469"/>
    <n v="8082317920.8900003"/>
    <n v="7965992869.8900003"/>
    <n v="7654296020.0699997"/>
    <n v="7554785353.0699997"/>
    <s v="Nacion"/>
    <s v="Gestión, protección y salvaguardia del patrimonio cultural colombiano"/>
    <s v="2. SEGURIDAD HUMANA Y JUSTICIA SOCIAL / B. RECONOCIMIENTO, SALVAGUARDIA Y FOMENTO DE LA MEMORIA VIVA, EL PATRIMONIO, LAS CULTURAS Y LOS SABERES"/>
  </r>
  <r>
    <x v="0"/>
    <s v="170200"/>
    <x v="47"/>
    <m/>
    <x v="0"/>
    <s v="0002"/>
    <s v="0000"/>
    <s v="0000"/>
    <s v=""/>
    <s v="0000"/>
    <n v="20"/>
    <s v="P"/>
    <s v="ADQUISICIÓN DE BIENES  Y SERVICIOS"/>
    <n v="8140949000"/>
    <n v="0"/>
    <n v="0"/>
    <n v="8140949000"/>
    <n v="8140949000"/>
    <n v="8050545452.0900002"/>
    <n v="8046126143.0299997"/>
    <n v="8012816706.1999998"/>
    <s v="Propios"/>
    <s v="Gastos Generales"/>
    <s v="ADQUISICIÓN DE BIENES  Y SERVICIOS"/>
  </r>
  <r>
    <x v="31"/>
    <s v="460200"/>
    <x v="159"/>
    <s v="202300000000429"/>
    <x v="2"/>
    <s v="4602"/>
    <s v="1500"/>
    <s v="0009"/>
    <s v="704020"/>
    <s v="0000"/>
    <n v="20"/>
    <s v="P"/>
    <s v="FORTALECIMIENTO DE CAPACIDADES Y DISPOSICIÓN DE CONDICIONES Y OPORTUNIDADES QUE PROMUEVAN EL DESARROLLO INTEGRAL DE LAS NIÑAS, NIÑOS, ADOLESCENTES, FAMILIAS Y COMUNIDADES A NIVEL  NACIONAL"/>
    <n v="8170015660"/>
    <n v="0"/>
    <n v="0"/>
    <n v="8170015660"/>
    <n v="7810829293"/>
    <n v="7810829293"/>
    <n v="7531912797"/>
    <n v="7413871475"/>
    <s v="Propios"/>
    <e v="#N/A"/>
    <s v="7. ACTORES DIFERENCIALES PARA EL CAMBIO / 2. UNIVERSALIZACIÓN DE LA ATENCIÓN INTEGRAL A LA PRIMERA INFANCIA EN LOS TERRITORIOS CON MAYOR RIESGO DE VULNERACIÓN DE DERECHOS PARA LA NIÑEZ"/>
  </r>
  <r>
    <x v="5"/>
    <s v="020101"/>
    <x v="48"/>
    <s v="202300000000068"/>
    <x v="2"/>
    <s v="0204"/>
    <s v="1000"/>
    <s v="0007"/>
    <s v="70506C"/>
    <s v="0000"/>
    <n v="10"/>
    <s v="C"/>
    <s v="FORTALECIMIENTO EN LA ARTICULACIÓN INTERINSTITUCIONAL E INTERSECTORIAL PARA LA FORMULACIÓN E IMPLEMENTACIÓN DE POLÍTICAS PÚBLICAS QUE CONTRIBUYEN AL GOCE EFECTIVO DE LOS DERECHOS DE LOS SUJETOS DE ESPECIAL PROTECCIÓN.  NACIONAL"/>
    <n v="10682050225"/>
    <n v="0"/>
    <n v="2510757382"/>
    <n v="8171292843"/>
    <n v="7710641899.6599998"/>
    <n v="7710641899.6599998"/>
    <n v="6289192926.6599998"/>
    <n v="6289192926.6599998"/>
    <s v="Nacion"/>
    <s v="Gestión para impulsar el desarrollo integral de los y las jóvenes desde el Sector Presidencia de la República  "/>
    <s v="7. ACTORES DIFERENCIALES PARA EL CAMBIO / C. INSTITUCIONES HACIA LA INTERLOCUCIÓN CON PUEBLOS Y COMUNIDADES"/>
  </r>
  <r>
    <x v="29"/>
    <s v="410400"/>
    <x v="90"/>
    <s v="2021011000045"/>
    <x v="2"/>
    <s v="4101"/>
    <s v="1500"/>
    <s v="0023"/>
    <s v="53107B"/>
    <s v="0000"/>
    <n v="11"/>
    <s v="C"/>
    <s v="MEJORAMIENTO DE LA INFORMACION DEL REGISTRO UNICO DE VICTIMAS   NACIONAL"/>
    <n v="0"/>
    <n v="8175684783"/>
    <n v="0"/>
    <n v="8175684783"/>
    <n v="8060818107.7200003"/>
    <n v="8060818107.7200003"/>
    <n v="740326129.38999999"/>
    <n v="735141109.38999999"/>
    <s v="Nacion"/>
    <s v="Atención, asistencia y reparación integral a las víctimas"/>
    <s v="5. CONVERGENCIA REGIONAL / B. ACCESO EFECTIVO DE LAS VÍCTIMAS DEL CONFLICTO ARMADO A LAS MEDIDAS DE REPARACIÓN INTEGRAL"/>
  </r>
  <r>
    <x v="1"/>
    <s v="110400"/>
    <x v="126"/>
    <m/>
    <x v="0"/>
    <s v="0001"/>
    <s v="0001"/>
    <s v="0003"/>
    <s v=""/>
    <s v="0000"/>
    <n v="10"/>
    <s v="C"/>
    <s v="REMUNERACIONES NO CONSTITUTIVAS DE FACTOR SALARIAL"/>
    <n v="8197000000"/>
    <n v="0"/>
    <n v="20000000"/>
    <n v="8177000000"/>
    <n v="7958393858"/>
    <n v="7958393858"/>
    <n v="7853256264.2799997"/>
    <n v="7853256264.2799997"/>
    <s v="Nacion"/>
    <s v="Gastos de Personal"/>
    <s v="REMUNERACIONES NO CONSTITUTIVAS DE FACTOR SALARIAL"/>
  </r>
  <r>
    <x v="4"/>
    <s v="160101"/>
    <x v="35"/>
    <m/>
    <x v="0"/>
    <s v="0003"/>
    <s v="0004"/>
    <s v="0002"/>
    <s v="0084"/>
    <s v="0000"/>
    <n v="16"/>
    <s v="S"/>
    <s v="AUXILIO MUTUO (NO DE PRÉSTAMOS) (NO DE PENSIONES)"/>
    <n v="5678000000"/>
    <n v="2500000000"/>
    <n v="0"/>
    <n v="8178000000"/>
    <n v="8178000000"/>
    <n v="8178000000"/>
    <n v="8178000000"/>
    <n v="8140375001.3400002"/>
    <s v="Nacion"/>
    <s v="Transferencias"/>
    <s v="AUXILIO MUTUO (NO DE PRÉSTAMOS) (NO DE PENSIONES)"/>
  </r>
  <r>
    <x v="6"/>
    <s v="120400"/>
    <x v="7"/>
    <s v="2021011000246"/>
    <x v="2"/>
    <s v="1209"/>
    <s v="0800"/>
    <s v="0015"/>
    <s v="10305B"/>
    <s v="0000"/>
    <n v="20"/>
    <s v="P"/>
    <s v="INTEGRACION DE LA INFORMACION REGISTRAL Y CATASTRAL DE LOS BIENES INMUEBLES EN EL MARCO DE CATASTRO MULTIPROPOSITO A NIVEL  NACIONAL"/>
    <n v="8186425298"/>
    <n v="0"/>
    <n v="0"/>
    <n v="8186425298"/>
    <n v="4806767186"/>
    <n v="4806767186"/>
    <n v="4757092584.9799995"/>
    <n v="4716275046.6899996"/>
    <s v="Propios"/>
    <s v="Modernización de la información inmobiliaria"/>
    <s v="1. ORDENAMIENTO DEL TERRITORIO ALREDEDOR DEL AGUA Y JUSTICIA AMBIENTAL / B. ACTUALIZACIÓN CATASTRAL MULTIPROPÓSITO"/>
  </r>
  <r>
    <x v="18"/>
    <s v="030101"/>
    <x v="30"/>
    <m/>
    <x v="0"/>
    <s v="0003"/>
    <s v="0003"/>
    <s v="0001"/>
    <s v="0999"/>
    <s v="0000"/>
    <n v="10"/>
    <s v="C"/>
    <s v="OTRAS TRANSFERENCIAS - DISTRIBUCIÓN PREVIO CONCEPTO DGPPN"/>
    <n v="8484900000"/>
    <n v="0"/>
    <n v="285722364"/>
    <n v="8199177636"/>
    <n v="0"/>
    <n v="0"/>
    <n v="0"/>
    <n v="0"/>
    <s v="Nacion"/>
    <s v="Transferencias"/>
    <s v="OTRAS TRANSFERENCIAS - DISTRIBUCIÓN PREVIO CONCEPTO DGPPN"/>
  </r>
  <r>
    <x v="13"/>
    <s v="320101"/>
    <x v="20"/>
    <s v="202300000000285"/>
    <x v="2"/>
    <s v="3204"/>
    <s v="0900"/>
    <s v="0015"/>
    <s v="10101B"/>
    <s v="0000"/>
    <n v="11"/>
    <s v="C"/>
    <s v="INVESTIGACIÓN CIENTÍFICA TRANSFORMATIVA PARA POTENCIAR EL BIENESTAR, LA CONSERVACIÓN Y LA GOBERNANZA AMBIENTAL EN LA AMAZONIA COLOMBIANA.  AMAZONAS, CAQUETÁ, GUAINÍA, GUAVIARE, META, PUTUMAYO, VAUPÉS"/>
    <n v="8200000000"/>
    <n v="0"/>
    <n v="0"/>
    <n v="8200000000"/>
    <n v="8200000000"/>
    <n v="8200000000"/>
    <n v="8200000000"/>
    <n v="8200000000"/>
    <s v="Nacion"/>
    <s v="Gestión de la información y el conocimiento ambiental"/>
    <s v="1. ORDENAMIENTO DEL TERRITORIO ALREDEDOR DEL AGUA Y JUSTICIA AMBIENTAL / B. DEMOCRATIZACIÓN DEL CONOCIMIENTO, LA INFORMACIÓN AMBIENTAL Y DE RIESGO DE DESASTRES"/>
  </r>
  <r>
    <x v="10"/>
    <s v="220101"/>
    <x v="39"/>
    <m/>
    <x v="0"/>
    <s v="0002"/>
    <s v="0000"/>
    <s v="0000"/>
    <s v=""/>
    <s v="0000"/>
    <n v="16"/>
    <s v="S"/>
    <s v="ADQUISICIÓN DE BIENES  Y SERVICIOS"/>
    <n v="8204865637"/>
    <n v="0"/>
    <n v="0"/>
    <n v="8204865637"/>
    <n v="8181380167.4799995"/>
    <n v="8181380167.4799995"/>
    <n v="7270342985.4799995"/>
    <n v="7131755457.4799995"/>
    <s v="Nacion"/>
    <s v="Gastos Generales"/>
    <s v="ADQUISICIÓN DE BIENES  Y SERVICIOS"/>
  </r>
  <r>
    <x v="4"/>
    <s v="150101"/>
    <x v="58"/>
    <m/>
    <x v="0"/>
    <s v="0008"/>
    <s v="0001"/>
    <s v="0000"/>
    <s v=""/>
    <s v="0000"/>
    <n v="10"/>
    <s v="C"/>
    <s v="IMPUESTOS"/>
    <n v="2000000"/>
    <n v="8213049998"/>
    <n v="0"/>
    <n v="8215049998"/>
    <n v="7545942000"/>
    <n v="7545942000"/>
    <n v="7545942000"/>
    <n v="7545942000"/>
    <s v="Nacion"/>
    <s v="Gastos Generales"/>
    <s v="IMPUESTOS"/>
  </r>
  <r>
    <x v="19"/>
    <s v="190101"/>
    <x v="65"/>
    <s v="202300000000312"/>
    <x v="2"/>
    <s v="1999"/>
    <s v="0300"/>
    <s v="0015"/>
    <s v="20201C2"/>
    <s v="0000"/>
    <n v="10"/>
    <s v="C"/>
    <s v="OPTIMIZACIÓN DE LAS CAPACIDADES DE GESTIÓN DEL MINISTERIO DE SALUD Y PROTECCIÓN SOCIAL  NACIONAL"/>
    <n v="8500000000"/>
    <n v="0"/>
    <n v="267100364"/>
    <n v="8232899636"/>
    <n v="7817141349.2799997"/>
    <n v="7817141349.2799997"/>
    <n v="3463376731.9899998"/>
    <n v="3463376731.9899998"/>
    <s v="Nacion"/>
    <s v="Fortalecimiento de la gestión y dirección del Sector Salud y Protección Social"/>
    <s v="2. SEGURIDAD HUMANA Y JUSTICIA SOCIAL / C. MÁS GOBERNANZA Y GOBERNABILIDAD, MEJORES SISTEMAS DE INFORMACIÓN EN SALUD - CAPACIDADES DE GESTIÓN DEL MINISTERIO DE SALUD Y PROTECCIÓN SOCIAL"/>
  </r>
  <r>
    <x v="4"/>
    <s v="160101"/>
    <x v="35"/>
    <m/>
    <x v="0"/>
    <s v="0003"/>
    <s v="0003"/>
    <s v="0001"/>
    <s v="0009"/>
    <s v="0000"/>
    <n v="10"/>
    <s v="C"/>
    <s v="PROGRAMA DE PROTECCIÓN A PERSONAS QUE SE ENCUENTRAN EN SITUACIÓN DE RIESGO CONTRA SU VIDA, INTEGRIDAD, SEGURIDAD O LIBERTAD, POR CAUSAS RELACIONADAS CON LA VIOLENCIA EN COLOMBIA"/>
    <n v="3953000000"/>
    <n v="4290000000"/>
    <n v="0"/>
    <n v="8243000000"/>
    <n v="8228479499.5900002"/>
    <n v="8228479499.5900002"/>
    <n v="8189544755.79"/>
    <n v="8166250188.0299997"/>
    <s v="Nacion"/>
    <s v="Transferencias"/>
    <s v="PROGRAMA DE PROTECCIÓN A PERSONAS QUE SE ENCUENTRAN EN SITUACIÓN DE RIESGO CONTRA SU VIDA, INTEGRIDAD, SEGURIDAD O LIBERTAD, POR CAUSAS RELACIONADAS CON LA VIOLENCIA EN COLOMBIA"/>
  </r>
  <r>
    <x v="7"/>
    <s v="240200"/>
    <x v="75"/>
    <m/>
    <x v="0"/>
    <s v="0001"/>
    <s v="0001"/>
    <s v="0003"/>
    <s v=""/>
    <s v="0000"/>
    <n v="10"/>
    <s v="C"/>
    <s v="REMUNERACIONES NO CONSTITUTIVAS DE FACTOR SALARIAL"/>
    <n v="8743051000"/>
    <n v="0"/>
    <n v="500000000"/>
    <n v="8243051000"/>
    <n v="8243051000"/>
    <n v="5794084386"/>
    <n v="5722230330"/>
    <n v="5722230330"/>
    <s v="Nacion"/>
    <s v="Gastos de Personal"/>
    <s v="REMUNERACIONES NO CONSTITUTIVAS DE FACTOR SALARIAL"/>
  </r>
  <r>
    <x v="22"/>
    <s v="400102"/>
    <x v="50"/>
    <s v="2017011000256"/>
    <x v="2"/>
    <s v="4003"/>
    <s v="1400"/>
    <s v="0003"/>
    <s v="10302A"/>
    <s v="0000"/>
    <n v="16"/>
    <s v="S"/>
    <s v="DESARROLLO DE PROPUESTAS REGULATORIAS PARA EL SECTOR DE AGUA POTABLE Y SANEAMIENTO BÁSICO A NIVEL   NACIONAL"/>
    <n v="8280630948"/>
    <n v="0"/>
    <n v="0"/>
    <n v="8280630948"/>
    <n v="7357558590.0100002"/>
    <n v="7338825255.8999996"/>
    <n v="7328825255.8999996"/>
    <n v="7240430255.9099998"/>
    <s v="Nacion"/>
    <s v="Acceso de la población a los servicios de agua potable y saneamiento básico"/>
    <s v="1. ORDENAMIENTO DEL TERRITORIO ALREDEDOR DEL AGUA Y JUSTICIA AMBIENTAL / A. CICLO DEL AGUA COMO BASE DEL ORDENAMIENTO TERRITORIAL"/>
  </r>
  <r>
    <x v="7"/>
    <s v="240200"/>
    <x v="75"/>
    <s v="2018011000476"/>
    <x v="2"/>
    <s v="2401"/>
    <s v="0600"/>
    <s v="0086"/>
    <s v="51102D"/>
    <s v="0000"/>
    <n v="20"/>
    <s v="P"/>
    <s v="CONSTRUCCIÓN , MEJORAMIENTO Y MANTENIMIENTO CARRETERA BOGOTÁ - TUNJA - DUITAMA - SOATA - MÁLAGA - PAMPLONA - CÚCUTA - PUERTO SANTANDER - PUENTE INTERNACIONAL. TRONCAL CENTRAL DEL NORTE Y ALTERNAS.   CUNDINAMARCA, BOYACÁ, SANTANDER, NORTE DE SANTANDER"/>
    <n v="0"/>
    <n v="8300000000"/>
    <n v="0"/>
    <n v="8300000000"/>
    <n v="8300000000"/>
    <n v="7853267334"/>
    <n v="4332561845.2799997"/>
    <n v="3378359579.0900002"/>
    <s v="Propios"/>
    <s v="Infraestructura red vial primaria"/>
    <s v="5. CONVERGENCIA REGIONAL /D. INTEGRACIÓN DE TERRITORIOS BAJO EL PRINCIPIO DE LA CONECTIVIDAD FÍSICA Y LA MULTIMODALIDAD"/>
  </r>
  <r>
    <x v="10"/>
    <s v="223400"/>
    <x v="68"/>
    <s v="202300000000209"/>
    <x v="2"/>
    <s v="2202"/>
    <s v="0700"/>
    <s v="0010"/>
    <s v="20203K"/>
    <s v="0000"/>
    <n v="10"/>
    <s v="C"/>
    <s v="MEJORAMIENTO ADQUISICIÓN, DOTACIÓN Y REFORZAMIENTO DE LA PLANTA FÍSICA E INFRAESTRUCTURA TECNOLÓGICA DE LA ESCUELA TECNOLÓGICA INSTITUTO TÉCNICO CENTRAL  BOGOTÁ"/>
    <n v="6200000000"/>
    <n v="2130487445"/>
    <n v="0"/>
    <n v="8330487445"/>
    <n v="8329187415.3199997"/>
    <n v="8324960335.6700001"/>
    <n v="1956259340.9200001"/>
    <n v="1956259340.9200001"/>
    <s v="Nacion"/>
    <s v="Calidad y fomento de la educación superior"/>
    <s v="2. SEGURIDAD HUMANA Y JUSTICIA SOCIAL / K. EDUCACIÓN SUPERIOR COMO UN DERECHO"/>
  </r>
  <r>
    <x v="12"/>
    <s v="211100"/>
    <x v="190"/>
    <m/>
    <x v="0"/>
    <s v="0008"/>
    <s v="0004"/>
    <s v="0001"/>
    <s v=""/>
    <s v="0000"/>
    <n v="20"/>
    <s v="P"/>
    <s v="CUOTA DE FISCALIZACIÓN Y AUDITAJE"/>
    <n v="8000000000"/>
    <n v="333715444"/>
    <n v="0"/>
    <n v="8333715444"/>
    <n v="8333715444"/>
    <n v="8333715444"/>
    <n v="8333715444"/>
    <n v="8000000000"/>
    <s v="Propios"/>
    <s v="Gastos Generales"/>
    <s v="CUOTA DE FISCALIZACIÓN Y AUDITAJE"/>
  </r>
  <r>
    <x v="4"/>
    <s v="150103"/>
    <x v="77"/>
    <m/>
    <x v="0"/>
    <s v="0001"/>
    <s v="0001"/>
    <s v="0001"/>
    <s v=""/>
    <s v="0000"/>
    <n v="16"/>
    <s v="S"/>
    <s v="SALARIO"/>
    <n v="8352000000"/>
    <n v="0"/>
    <n v="0"/>
    <n v="8352000000"/>
    <n v="6309133663.5"/>
    <n v="6309133663.5"/>
    <n v="6309133663.5"/>
    <n v="6309133663.5"/>
    <s v="Nacion"/>
    <s v="Gastos de Personal"/>
    <s v="SALARIO"/>
  </r>
  <r>
    <x v="15"/>
    <s v="260101"/>
    <x v="174"/>
    <s v="2017011000373"/>
    <x v="2"/>
    <s v="2599"/>
    <s v="1000"/>
    <s v="0003"/>
    <s v="53105B"/>
    <s v="0000"/>
    <n v="10"/>
    <s v="C"/>
    <s v="MEJORAMIENTO DE LA PLATAFORMA TECNOLÓGICA DE LA CONTRALORÍA GENERAL DE LA REPÚBLICA A NIVEL  NACIONAL"/>
    <n v="8392321079"/>
    <n v="0"/>
    <n v="0"/>
    <n v="8392321079"/>
    <n v="8372094382"/>
    <n v="8372094382"/>
    <n v="7992279940"/>
    <n v="7992279940"/>
    <s v="Nacion"/>
    <s v="Fortalecimiento de la gestión y dirección del Sector Organismos de Control"/>
    <s v="5. CONVERGENCIA REGIONAL / B. ENTIDADES PÚBLICAS TERRITORIALES Y NACIONALES FORTALECIDAS"/>
  </r>
  <r>
    <x v="2"/>
    <s v="130101"/>
    <x v="43"/>
    <s v="2021011000165"/>
    <x v="2"/>
    <s v="1301"/>
    <s v="1000"/>
    <s v="0007"/>
    <s v="53105B"/>
    <s v="0000"/>
    <n v="10"/>
    <s v="C"/>
    <s v="IMPLEMENTACION DE ACCIONES DE FORTALECIMIENTO INSTITUCIONAL PARA MEJORAR LA CALIDAD DEL GASTO PUBLICO Y PRESERVAR LA SOSTENIBILIDAD FISCAL DE LAS ENTIDADES TERRITORIALES Y SUS DESCENTRALIZADAS.  NACIONAL"/>
    <n v="7621120281"/>
    <n v="815000000"/>
    <n v="8748430"/>
    <n v="8427371851"/>
    <n v="8290175489.3999996"/>
    <n v="8238265241.3999996"/>
    <n v="7427013649.4099998"/>
    <n v="7427013649.4099998"/>
    <s v="Nacion"/>
    <s v="Política macroeconómica y fiscal"/>
    <s v="5. CONVERGENCIA REGIONAL / B. ENTIDADES PÚBLICAS TERRITORIALES Y NACIONALES FORTALECIDAS"/>
  </r>
  <r>
    <x v="4"/>
    <s v="150800"/>
    <x v="100"/>
    <m/>
    <x v="0"/>
    <s v="0003"/>
    <s v="0003"/>
    <s v="0004"/>
    <s v="0015"/>
    <s v="0000"/>
    <n v="10"/>
    <s v="C"/>
    <s v="FONDO NACIONAL DE EMERGENCIAS"/>
    <n v="10517000000"/>
    <n v="0"/>
    <n v="2079260800"/>
    <n v="8437739200"/>
    <n v="8105715892.0200005"/>
    <n v="8079769288.7399998"/>
    <n v="7374588227.0699997"/>
    <n v="6917813396.1800003"/>
    <s v="Nacion"/>
    <s v="Transferencias"/>
    <s v="FONDO NACIONAL DE EMERGENCIAS"/>
  </r>
  <r>
    <x v="29"/>
    <s v="410101"/>
    <x v="101"/>
    <s v="2020011000070"/>
    <x v="2"/>
    <s v="4103"/>
    <s v="1500"/>
    <s v="0022"/>
    <s v="20101I"/>
    <s v="0000"/>
    <n v="11"/>
    <s v="C"/>
    <s v="IMPLEMENTACION DE UNA INTERVENCION INTEGRAL DIRIGIDA A LOS HOGARES RURALES VICTIMAS DE DESPLAZAMIENTO FORZADO EN CONDICIONES DE VULNERABILIDAD, A NIVEL  NACIONAL"/>
    <n v="179747932970"/>
    <n v="0"/>
    <n v="171281585082"/>
    <n v="8466347888"/>
    <n v="6037056121.1400003"/>
    <n v="6015082339.6400003"/>
    <n v="3858376654.9200001"/>
    <n v="3759564144.9200001"/>
    <s v="Nacion"/>
    <s v="Inclusión social y productiva para la población en situación de vulnerabilidad"/>
    <s v="2. SEGURIDAD HUMANA Y JUSTICIA SOCIAL / I. SUPERACIÓN DE SITUACIÓN DE VULNERABILIDAD PARA LA REPARACIÓN EFECTIVA E INTEGRAL DE LA POBLACIÓN VÍCTIMA DEL CONFLICTO"/>
  </r>
  <r>
    <x v="24"/>
    <s v="370800"/>
    <x v="73"/>
    <m/>
    <x v="0"/>
    <s v="0003"/>
    <s v="0010"/>
    <s v="0000"/>
    <s v=""/>
    <s v="0000"/>
    <n v="10"/>
    <s v="C"/>
    <s v="SENTENCIAS Y CONCILIACIONES"/>
    <n v="8470300000"/>
    <n v="0"/>
    <n v="0"/>
    <n v="8470300000"/>
    <n v="8470300000"/>
    <n v="8470300000"/>
    <n v="7589789332.8699999"/>
    <n v="7589789332.8699999"/>
    <s v="Nacion"/>
    <s v="Transferencias"/>
    <s v="SENTENCIAS Y CONCILIACIONES"/>
  </r>
  <r>
    <x v="7"/>
    <s v="240101"/>
    <x v="82"/>
    <s v="2018011000652"/>
    <x v="2"/>
    <s v="2402"/>
    <s v="0600"/>
    <s v="0005"/>
    <s v="51102A"/>
    <s v="0000"/>
    <n v="11"/>
    <s v="C"/>
    <s v="ASISTENCIA TÉCNICA A LAS ENTIDADES TERRITORIALES POR PARTE DEL MINISTERIO DE TRANSPORTE PARA LA GESTIÓN DE LA INFRAESTRUCTURA REGIONAL INTERMODAL DE TRANSPORTE  NACIONAL"/>
    <n v="8500000000"/>
    <n v="0"/>
    <n v="2804085"/>
    <n v="8497195915"/>
    <n v="8497195914.3599997"/>
    <n v="8480634651.3599997"/>
    <n v="7816919576.3599997"/>
    <n v="7816919576.3599997"/>
    <s v="Nacion"/>
    <s v="Infraestructura red vial regional"/>
    <s v="5. CONVERGENCIA REGIONAL / A. INTERVENCIÓN DE VÍAS REGIONALES (SECUNDARIAS Y TERCIARIAS), TERMINALES FLUVIALES Y AERÓDROMOS"/>
  </r>
  <r>
    <x v="7"/>
    <s v="240200"/>
    <x v="75"/>
    <m/>
    <x v="0"/>
    <s v="0008"/>
    <s v="0004"/>
    <s v="0001"/>
    <s v=""/>
    <s v="0000"/>
    <n v="11"/>
    <s v="S"/>
    <s v="CUOTA DE FISCALIZACIÓN Y AUDITAJE"/>
    <n v="13517211000"/>
    <n v="0"/>
    <n v="5019309314"/>
    <n v="8497901686"/>
    <n v="8497901686"/>
    <n v="8497901686"/>
    <n v="8497901686"/>
    <n v="8497901686"/>
    <s v="Nacion"/>
    <s v="Gastos Generales"/>
    <s v="CUOTA DE FISCALIZACIÓN Y AUDITAJE"/>
  </r>
  <r>
    <x v="4"/>
    <s v="160102"/>
    <x v="84"/>
    <m/>
    <x v="0"/>
    <s v="0003"/>
    <s v="0010"/>
    <s v="0000"/>
    <s v=""/>
    <s v="0000"/>
    <n v="16"/>
    <s v="S"/>
    <s v="SENTENCIAS Y CONCILIACIONES"/>
    <n v="8500000000"/>
    <n v="0"/>
    <n v="0"/>
    <n v="8500000000"/>
    <n v="8500000000"/>
    <n v="8500000000"/>
    <n v="8500000000"/>
    <n v="8500000000"/>
    <s v="Nacion"/>
    <s v="Transferencias"/>
    <s v="SENTENCIAS Y CONCILIACIONES"/>
  </r>
  <r>
    <x v="7"/>
    <s v="241200"/>
    <x v="138"/>
    <s v="2018011000732"/>
    <x v="2"/>
    <s v="2403"/>
    <s v="0600"/>
    <s v="0026"/>
    <s v="52104E"/>
    <s v="0000"/>
    <n v="20"/>
    <s v="P"/>
    <s v="MEJORAMIENTO DE LOS SERVICIOS AEROPORTUARIOS Y A LA NAVEGACIÓN AÉREA DEL AEROPUERTO  INTERNACIONAL ALFONSO BONILLA ARAGÓN DE LA CIUDAD DE CALI"/>
    <n v="10546064798"/>
    <n v="0"/>
    <n v="2043535445"/>
    <n v="8502529353"/>
    <n v="7822494363"/>
    <n v="7125476906.3100004"/>
    <n v="3838598239.1100001"/>
    <n v="3838598239.1100001"/>
    <s v="Propios"/>
    <s v="Infraestructura y servicios de transporte aéreo"/>
    <s v="5. CONVERGENCIA REGIONAL / E. INFRAESTRUCTURA Y SERVICIOS LOGÍSTICOS"/>
  </r>
  <r>
    <x v="30"/>
    <s v="430101"/>
    <x v="94"/>
    <s v="2018011000349"/>
    <x v="2"/>
    <s v="4399"/>
    <s v="1604"/>
    <s v="0008"/>
    <s v="53105B"/>
    <s v="0000"/>
    <n v="11"/>
    <s v="C"/>
    <s v="MEJORAMIENTO SEDES COLDEPORTES  BOGOTÁ"/>
    <n v="28536861498"/>
    <n v="0"/>
    <n v="20024389740"/>
    <n v="8512471758"/>
    <n v="8112114992.0500002"/>
    <n v="8112114992.0500002"/>
    <n v="6086744962.46"/>
    <n v="6086744962.46"/>
    <s v="Nacion"/>
    <s v="Fortalecimiento de la gestión y dirección del Sector Deporte y Recreación "/>
    <s v="5. CONVERGENCIA REGIONAL / B. ENTIDADES PÚBLICAS TERRITORIALES Y NACIONALES FORTALECIDAS"/>
  </r>
  <r>
    <x v="19"/>
    <s v="191000"/>
    <x v="125"/>
    <s v="2020011000231"/>
    <x v="2"/>
    <s v="1999"/>
    <s v="0300"/>
    <s v="0014"/>
    <s v="20201C"/>
    <s v="0000"/>
    <n v="21"/>
    <s v="P"/>
    <s v="FORTALECIMIENTO DE LA ADMINISTRACION DE LA GESTION DOCUMENTAL EN LA SUPERSALUD  NACIONAL"/>
    <n v="8533331406"/>
    <n v="0"/>
    <n v="0"/>
    <n v="8533331406"/>
    <n v="2374534756.5300002"/>
    <n v="2313659939.52"/>
    <n v="2295535139.52"/>
    <n v="2173337480.52"/>
    <s v="Propios"/>
    <s v="Fortalecimiento de la gestión y dirección del Sector Salud y Protección Social"/>
    <s v="2. SEGURIDAD HUMANA Y JUSTICIA SOCIAL / C. MÁS GOBERNANZA Y GOBERNABILIDAD, MEJORES SISTEMAS DE INFORMACIÓN EN SALUD"/>
  </r>
  <r>
    <x v="24"/>
    <s v="370101"/>
    <x v="64"/>
    <m/>
    <x v="0"/>
    <s v="0003"/>
    <s v="0006"/>
    <s v="0001"/>
    <s v="0014"/>
    <s v="0000"/>
    <n v="10"/>
    <s v="C"/>
    <s v="FORTALECIMIENTO INSTITUCIONAL DE LA MESA PERMANENTE DE CONCERTACIÓN CON LOS PUEBLOS Y ORGANIZACIONES INDÍGENAS - DECRETO 1397 DE 1996"/>
    <n v="8562300000"/>
    <n v="0"/>
    <n v="0"/>
    <n v="8562300000"/>
    <n v="8562300000"/>
    <n v="8562300000"/>
    <n v="6066522678"/>
    <n v="3000000000"/>
    <s v="Nacion"/>
    <s v="Transferencias"/>
    <s v="FORTALECIMIENTO INSTITUCIONAL DE LA MESA PERMANENTE DE CONCERTACIÓN CON LOS PUEBLOS Y ORGANIZACIONES INDÍGENAS - DECRETO 1397 DE 1996"/>
  </r>
  <r>
    <x v="13"/>
    <s v="320101"/>
    <x v="20"/>
    <s v="202300000000279"/>
    <x v="2"/>
    <s v="3208"/>
    <s v="0900"/>
    <s v="0005"/>
    <s v="10101A"/>
    <s v="0000"/>
    <n v="11"/>
    <s v="C"/>
    <s v="FORTALECIMIENTO DE LAS CAPACIDADES INSTITUCIONALES PARA IMPLEMENTAR PROCESOS INTERCULTURALES DE EDUCACIÓN Y PARTICIPACIÓN EN TORNO A LA PRESERVACIÓN DE LA NATURALEZA PARA LA VIDA, EL ORDENAMIENTO ALREDEDOR DEL AGUA Y GOBERNANZA AMBIENTAL  NACIONAL"/>
    <n v="10000000000"/>
    <n v="0"/>
    <n v="1432383665"/>
    <n v="8567616335"/>
    <n v="8567616335"/>
    <n v="8509094004"/>
    <n v="6924074389.96"/>
    <n v="6863929692.96"/>
    <s v="Nacion"/>
    <s v="Educación Ambiental "/>
    <s v="1. ORDENAMIENTO DEL TERRITORIO ALREDEDOR DEL AGUA Y JUSTICIA AMBIENTAL / A. IMPLEMENTACIÓN DEL ACUERDO DE ESCAZÚ"/>
  </r>
  <r>
    <x v="13"/>
    <s v="320101"/>
    <x v="20"/>
    <m/>
    <x v="0"/>
    <s v="0003"/>
    <s v="0004"/>
    <s v="0002"/>
    <s v="0004"/>
    <s v="0000"/>
    <n v="10"/>
    <s v="C"/>
    <s v="BONOS PENSIONALES (DE PENSIONES)"/>
    <n v="8879766000"/>
    <n v="0"/>
    <n v="300000000"/>
    <n v="8579766000"/>
    <n v="8579766000"/>
    <n v="8579766000"/>
    <n v="8579766000"/>
    <n v="8579766000"/>
    <s v="Nacion"/>
    <s v="Transferencias"/>
    <s v="BONOS PENSIONALES (DE PENSIONES)"/>
  </r>
  <r>
    <x v="12"/>
    <s v="210101"/>
    <x v="19"/>
    <m/>
    <x v="0"/>
    <s v="0003"/>
    <s v="0002"/>
    <s v="0002"/>
    <s v=""/>
    <s v="0000"/>
    <n v="10"/>
    <s v="C"/>
    <s v="A ORGANIZACIONES INTERNACIONALES"/>
    <n v="88900000"/>
    <n v="8500810854"/>
    <n v="0"/>
    <n v="8589710854"/>
    <n v="8589710854"/>
    <n v="8551610870.8000002"/>
    <n v="0"/>
    <n v="0"/>
    <s v="Nacion"/>
    <s v="Transferencias"/>
    <s v="A ORGANIZACIONES INTERNACIONALES"/>
  </r>
  <r>
    <x v="20"/>
    <s v="270102"/>
    <x v="53"/>
    <s v="202300000000028"/>
    <x v="2"/>
    <s v="2701"/>
    <s v="0800"/>
    <s v="0038"/>
    <s v="20111D"/>
    <s v="0000"/>
    <n v="16"/>
    <s v="C"/>
    <s v="FORTALECIMIENTO DEL SISTEMA DE GOBIERNO BASADO EN EVIDENCIA PARA UNA GOBERNANZA CONFIABLE Y GERENCIAL DE LA RAMA JUDICIAL A NIVEL  NACIONAL"/>
    <n v="8600000000"/>
    <n v="0"/>
    <n v="0"/>
    <n v="8600000000"/>
    <n v="1267240000"/>
    <n v="1250863000"/>
    <n v="112572000"/>
    <n v="112572000"/>
    <s v="Nacion"/>
    <s v="Mejoramiento de las competencias de la administración de justicia."/>
    <s v="2. SEGURIDAD HUMANA Y JUSTICIA SOCIAL / D. CAPACIDADES Y LA OFERTA DEL SISTEMA DE JUSTICIA"/>
  </r>
  <r>
    <x v="24"/>
    <s v="370101"/>
    <x v="64"/>
    <m/>
    <x v="0"/>
    <s v="0003"/>
    <s v="0003"/>
    <s v="0004"/>
    <s v="0060"/>
    <s v="0000"/>
    <n v="10"/>
    <s v="C"/>
    <s v="PAGO DE APORTES SOBRE LOS VOLUNTARIOS ACREDITADOS Y ACTIVOS DEL SUBSISTEMA NACIONAL DE PRIMERA RESPUESTA AFILIADOS AL SGRL - DECRETO 1809 DE 2020"/>
    <n v="8629400000"/>
    <n v="0"/>
    <n v="0"/>
    <n v="8629400000"/>
    <n v="8629400000"/>
    <n v="8629400000"/>
    <n v="8629400000"/>
    <n v="8629400000"/>
    <s v="Nacion"/>
    <s v="Transferencias"/>
    <s v="PAGO DE APORTES SOBRE LOS VOLUNTARIOS ACREDITADOS Y ACTIVOS DEL SUBSISTEMA NACIONAL DE PRIMERA RESPUESTA AFILIADOS AL SGRL - DECRETO 1809 DE 2020"/>
  </r>
  <r>
    <x v="3"/>
    <s v="010101"/>
    <x v="32"/>
    <s v="202300000000044"/>
    <x v="2"/>
    <s v="0199"/>
    <s v="1000"/>
    <s v="0011"/>
    <s v="53105B"/>
    <s v="0000"/>
    <n v="10"/>
    <s v="C"/>
    <s v="MEJORAMIENTO DE LAS CONDICIONES DE SEGURIDAD Y OPORTUNIDAD EN LOS DESPLAZAMIENTOS DE LOS SERVIDORES PUBLICOS DEL SENADO DE LA REPUBLICA   NACIONAL"/>
    <n v="5602729796"/>
    <n v="3030000000"/>
    <n v="0"/>
    <n v="8632729796"/>
    <n v="8509397337"/>
    <n v="8509397337"/>
    <n v="1839328101"/>
    <n v="1839328101"/>
    <s v="Nacion"/>
    <s v="Fortalecimiento de la gestión y dirección del Sector Congreso de la República"/>
    <s v="5. CONVERGENCIA REGIONAL / B. ENTIDADES PÚBLICAS TERRITORIALES Y NACIONALES FORTALECIDAS"/>
  </r>
  <r>
    <x v="12"/>
    <s v="211000"/>
    <x v="74"/>
    <m/>
    <x v="0"/>
    <s v="0002"/>
    <s v="0000"/>
    <s v="0000"/>
    <s v=""/>
    <s v="0000"/>
    <n v="10"/>
    <s v="C"/>
    <s v="ADQUISICIÓN DE BIENES  Y SERVICIOS"/>
    <n v="6784700000"/>
    <n v="1850000000"/>
    <n v="0"/>
    <n v="8634700000"/>
    <n v="8584161448.8299999"/>
    <n v="8381067678.0900002"/>
    <n v="5033715110.5299997"/>
    <n v="4690278906.5299997"/>
    <s v="Nacion"/>
    <s v="Gastos Generales"/>
    <s v="ADQUISICIÓN DE BIENES  Y SERVICIOS"/>
  </r>
  <r>
    <x v="4"/>
    <s v="150700"/>
    <x v="158"/>
    <s v="2017011000372"/>
    <x v="2"/>
    <s v="1505"/>
    <s v="0100"/>
    <s v="0003"/>
    <s v="20109B"/>
    <s v="0000"/>
    <n v="20"/>
    <s v="P"/>
    <s v="MANTENIMIENTO RECUPERATIVO Y ESTRUCTURAL DE VIVIENDAS FISCALES Y SUS AREAS COMUNES A NIVEL  NACIONAL"/>
    <n v="8635000000"/>
    <n v="0"/>
    <n v="0"/>
    <n v="8635000000"/>
    <n v="5477234761.1599998"/>
    <n v="5477234761.1599998"/>
    <n v="1154631785.25"/>
    <n v="1154631785.25"/>
    <s v="Propios"/>
    <s v="Generación de bienestar para la Fuerza Pública y sus familias"/>
    <s v="2. SEGURIDAD HUMANA Y JUSTICIA SOCIAL / B. SISTEMA DE BIENESTAR INTEGRAL DE LA FUERZA PÚBLICA, SUS FAMILIAS Y DE LOS VETERANOS"/>
  </r>
  <r>
    <x v="27"/>
    <s v="350101"/>
    <x v="103"/>
    <m/>
    <x v="0"/>
    <s v="0003"/>
    <s v="0003"/>
    <s v="0004"/>
    <s v="0029"/>
    <s v="0000"/>
    <n v="10"/>
    <s v="C"/>
    <s v="RECURSOS AL FONDO FÍLMICO COLOMBIA (FFC) - LEY 1556 DE 2012"/>
    <n v="9680393000"/>
    <n v="0"/>
    <n v="1000000000"/>
    <n v="8680393000"/>
    <n v="8680393000"/>
    <n v="8680393000"/>
    <n v="8680393000"/>
    <n v="8680393000"/>
    <s v="Nacion"/>
    <s v="Transferencias"/>
    <s v="RECURSOS AL FONDO FÍLMICO COLOMBIA (FFC) - LEY 1556 DE 2012"/>
  </r>
  <r>
    <x v="10"/>
    <s v="224200"/>
    <x v="44"/>
    <s v="202300000000018"/>
    <x v="2"/>
    <s v="2202"/>
    <s v="0700"/>
    <s v="0006"/>
    <s v="20203K"/>
    <s v="0000"/>
    <n v="10"/>
    <s v="C"/>
    <s v="FORTALECIMIENTO DE LA GESTIÓN INSTITUCIONAL Y CONDICIONES DE CALIDAD DE PROGRAMAS ACADÉMICOS  CALI"/>
    <n v="6152395223"/>
    <n v="2529343921"/>
    <n v="0"/>
    <n v="8681739144"/>
    <n v="8681739144"/>
    <n v="8681739144"/>
    <n v="7851870961.9399996"/>
    <n v="7851870961.9399996"/>
    <s v="Nacion"/>
    <s v="Calidad y fomento de la educación superior"/>
    <s v="2. SEGURIDAD HUMANA Y JUSTICIA SOCIAL / K. EDUCACIÓN SUPERIOR COMO UN DERECHO"/>
  </r>
  <r>
    <x v="12"/>
    <s v="210101"/>
    <x v="19"/>
    <s v="2022011000018"/>
    <x v="2"/>
    <s v="2104"/>
    <s v="1900"/>
    <s v="0020"/>
    <s v="40302A"/>
    <s v="0000"/>
    <n v="11"/>
    <s v="C"/>
    <s v="FORTALECIMIENTO DE LA COMPETITIVIDAD INTERNACIONAL DE LOS PROYECTOS MINEROS A NIVEL  NACIONAL"/>
    <n v="8833692000"/>
    <n v="0"/>
    <n v="123500000"/>
    <n v="8710192000"/>
    <n v="8659275378.3299999"/>
    <n v="8655371928.0100002"/>
    <n v="4696079363.0100002"/>
    <n v="4546661600.0100002"/>
    <s v="Nacion"/>
    <s v="Consolidación productiva del sector minero"/>
    <s v="4. TRANSFORMACIÓN PRODUCTIVA, INTERNACIONALIZACIÓN Y ACCIÓN CLÍMATICA / A. DIVERSIFICACIÓN PRODUCTIVA ASOCIADA A LAS ACTIVIDADES EXTRACTIVAS"/>
  </r>
  <r>
    <x v="5"/>
    <s v="021100"/>
    <x v="106"/>
    <m/>
    <x v="0"/>
    <s v="0001"/>
    <s v="0001"/>
    <s v="0001"/>
    <s v=""/>
    <s v="0000"/>
    <n v="10"/>
    <s v="C"/>
    <s v="SALARIO"/>
    <n v="8702000000"/>
    <n v="45000000"/>
    <n v="0"/>
    <n v="8747000000"/>
    <n v="8561265889"/>
    <n v="8561265889"/>
    <n v="8561265889"/>
    <n v="8552104762"/>
    <s v="Nacion"/>
    <s v="Gastos de Personal"/>
    <s v="SALARIO"/>
  </r>
  <r>
    <x v="29"/>
    <s v="410500"/>
    <x v="111"/>
    <m/>
    <x v="0"/>
    <s v="0001"/>
    <s v="0001"/>
    <s v="0001"/>
    <s v=""/>
    <s v="0000"/>
    <n v="10"/>
    <s v="C"/>
    <s v="SALARIO"/>
    <n v="8141000000"/>
    <n v="611000000"/>
    <n v="0"/>
    <n v="8752000000"/>
    <n v="8616465359"/>
    <n v="8616465359"/>
    <n v="8616465359"/>
    <n v="8616465359"/>
    <s v="Nacion"/>
    <s v="Gastos de Personal"/>
    <s v="SALARIO"/>
  </r>
  <r>
    <x v="0"/>
    <s v="171700"/>
    <x v="62"/>
    <m/>
    <x v="0"/>
    <s v="0008"/>
    <s v="0004"/>
    <s v="0001"/>
    <s v=""/>
    <s v="0000"/>
    <n v="10"/>
    <s v="S"/>
    <s v="CUOTA DE FISCALIZACIÓN Y AUDITAJE"/>
    <n v="0"/>
    <n v="8777422464"/>
    <n v="0"/>
    <n v="8777422464"/>
    <n v="8777422464"/>
    <n v="0"/>
    <n v="0"/>
    <n v="0"/>
    <s v="Nacion"/>
    <s v="Gastos Generales"/>
    <s v="CUOTA DE FISCALIZACIÓN Y AUDITAJE"/>
  </r>
  <r>
    <x v="24"/>
    <s v="370101"/>
    <x v="64"/>
    <m/>
    <x v="0"/>
    <s v="0002"/>
    <s v="0000"/>
    <s v="0000"/>
    <s v=""/>
    <s v="0000"/>
    <n v="10"/>
    <s v="C"/>
    <s v="ADQUISICIÓN DE BIENES  Y SERVICIOS"/>
    <n v="8778100000"/>
    <n v="0"/>
    <n v="0"/>
    <n v="8778100000"/>
    <n v="8528787367.4200001"/>
    <n v="8445709987.6099997"/>
    <n v="7637664687.0100002"/>
    <n v="7487501373.2299995"/>
    <s v="Nacion"/>
    <s v="Gastos Generales"/>
    <s v="ADQUISICIÓN DE BIENES  Y SERVICIOS"/>
  </r>
  <r>
    <x v="12"/>
    <s v="211200"/>
    <x v="118"/>
    <m/>
    <x v="0"/>
    <s v="0001"/>
    <s v="0001"/>
    <s v="0002"/>
    <s v=""/>
    <s v="0000"/>
    <n v="20"/>
    <s v="P"/>
    <s v="CONTRIBUCIONES INHERENTES A LA NÓMINA"/>
    <n v="8756400000"/>
    <n v="54227409"/>
    <n v="0"/>
    <n v="8810627409"/>
    <n v="8809645115"/>
    <n v="8809645115"/>
    <n v="8809645115"/>
    <n v="8809645115"/>
    <s v="Propios"/>
    <s v="Gastos de Personal"/>
    <s v="CONTRIBUCIONES INHERENTES A LA NÓMINA"/>
  </r>
  <r>
    <x v="4"/>
    <s v="151900"/>
    <x v="163"/>
    <m/>
    <x v="0"/>
    <s v="0003"/>
    <s v="0004"/>
    <s v="0002"/>
    <s v="0004"/>
    <s v="0000"/>
    <n v="10"/>
    <s v="C"/>
    <s v="BONOS PENSIONALES (DE PENSIONES)"/>
    <n v="8820000000"/>
    <n v="0"/>
    <n v="0"/>
    <n v="8820000000"/>
    <n v="8803543000"/>
    <n v="8803543000"/>
    <n v="8803543000"/>
    <n v="8803543000"/>
    <s v="Nacion"/>
    <s v="Transferencias"/>
    <s v="BONOS PENSIONALES (DE PENSIONES)"/>
  </r>
  <r>
    <x v="27"/>
    <s v="350101"/>
    <x v="103"/>
    <s v="202300000000451"/>
    <x v="2"/>
    <s v="3502"/>
    <s v="0200"/>
    <s v="0030"/>
    <s v="20308C"/>
    <s v="0000"/>
    <n v="15"/>
    <s v="C"/>
    <s v="FORTALECIMIENTO DE LAS CAPACIDADES EMPRESARIALES PARA EL DESARROLLO PRODUCTIVO SOSTENIBLE E INCLUYENTE A NIVEL  NACIONAL"/>
    <n v="0"/>
    <n v="8820000000"/>
    <n v="0"/>
    <n v="8820000000"/>
    <n v="8820000000"/>
    <n v="8820000000"/>
    <n v="0"/>
    <n v="0"/>
    <s v="Nacion"/>
    <s v="Productividad y competitividad de las empresas colombianas"/>
    <s v="2. SEGURIDAD HUMANA Y JUSTICIA SOCIAL / C. PROMOCIÓN DEL FORTALECIMIENTO DEL TEJIDO EMPRESARIAL A NIVEL REGIONAL"/>
  </r>
  <r>
    <x v="4"/>
    <s v="150300"/>
    <x v="26"/>
    <s v="2018011000751"/>
    <x v="2"/>
    <s v="1599"/>
    <s v="0100"/>
    <s v="0002"/>
    <s v="20109G"/>
    <s v="0000"/>
    <n v="21"/>
    <s v="P"/>
    <s v="FORTALECIMIENTO DE LA GESTIÓN DE CREMIL CON EL APOYO DE LAS TIC  BOGOTÁ"/>
    <n v="8823000000"/>
    <n v="0"/>
    <n v="0"/>
    <n v="8823000000"/>
    <n v="7593894137.7799997"/>
    <n v="7593894137.7799997"/>
    <n v="6722488847.75"/>
    <n v="6704788847.75"/>
    <s v="Propios"/>
    <s v="Fortalecimiento de la gestión y dirección del Sector Defensa y Seguridad "/>
    <s v="2. SEGURIDAD HUMANA Y JUSTICIA SOCIAL / G. MODERNIZACIÓN PARA INCREMENTAR EL VALOR PÚBLICO, LA INTEGRIDAD Y LA TRANSPARENCIA EN LA SEGURIDAD"/>
  </r>
  <r>
    <x v="9"/>
    <s v="290200"/>
    <x v="15"/>
    <s v="2018011000859"/>
    <x v="2"/>
    <s v="2901"/>
    <s v="0800"/>
    <s v="0014"/>
    <s v="20111D"/>
    <s v="0000"/>
    <n v="11"/>
    <s v="C"/>
    <s v="MEJORAMIENTO DE LOS PROCEDIMIENTOS Y DE LA CAPACIDAD DE RESPUESTA EN LOS SERVICIOS DE PATOLOGÍA FORENSE A NIVEL  NACIONAL"/>
    <n v="9015000000"/>
    <n v="0"/>
    <n v="170206055"/>
    <n v="8844793945"/>
    <n v="8841097116.8400002"/>
    <n v="8841097116.8400002"/>
    <n v="2116386881.51"/>
    <n v="2116386881.51"/>
    <s v="Nacion"/>
    <s v="Efectividad de la investigación penal y técnico científica"/>
    <s v="2. SEGURIDAD HUMANA Y JUSTICIA SOCIAL / D. CAPACIDADES Y LA OFERTA DEL SISTEMA DE JUSTICIA"/>
  </r>
  <r>
    <x v="4"/>
    <s v="150103"/>
    <x v="77"/>
    <s v="2018011000295"/>
    <x v="2"/>
    <s v="1502"/>
    <s v="0100"/>
    <s v="0031"/>
    <s v="20107B"/>
    <s v="0000"/>
    <n v="11"/>
    <s v="C"/>
    <s v="FORTALECIMIENTO DE LOS MEDIOS CIBERNÉTICOS DEL EJERCITO  NACIONAL"/>
    <n v="9015506782"/>
    <n v="0"/>
    <n v="146974885"/>
    <n v="8868531897"/>
    <n v="8868531896.6599998"/>
    <n v="8868531896.6599998"/>
    <n v="3308800000"/>
    <n v="3308800000"/>
    <s v="Nacion"/>
    <s v="Capacidades de las Fuerzas Militares en seguridad pública y defensa en el territorio nacional"/>
    <s v="2. SEGURIDAD HUMANA Y JUSTICIA SOCIAL / B. CAPACIDADES ESTRATÉGICAS PARA SALVAGUARDAR LOS INTERESES NACIONALES"/>
  </r>
  <r>
    <x v="6"/>
    <s v="120400"/>
    <x v="7"/>
    <m/>
    <x v="0"/>
    <s v="0003"/>
    <s v="0004"/>
    <s v="0002"/>
    <s v="0004"/>
    <s v="0000"/>
    <n v="20"/>
    <s v="P"/>
    <s v="BONOS PENSIONALES (DE PENSIONES)"/>
    <n v="8893200000"/>
    <n v="0"/>
    <n v="0"/>
    <n v="8893200000"/>
    <n v="4657631190"/>
    <n v="4657631190"/>
    <n v="4657631190"/>
    <n v="4657631190"/>
    <s v="Propios"/>
    <s v="Transferencias"/>
    <s v="BONOS PENSIONALES (DE PENSIONES)"/>
  </r>
  <r>
    <x v="7"/>
    <s v="241600"/>
    <x v="119"/>
    <s v="202300000000218"/>
    <x v="2"/>
    <s v="2499"/>
    <s v="0600"/>
    <s v="0002"/>
    <s v="51102D"/>
    <s v="0000"/>
    <n v="20"/>
    <s v="P"/>
    <s v="FORTALECIMIENTO DE LA GESTIÓN INSTITUCIONAL DE LA AGENCIA NACIONAL DE SEGURIDAD VIAL  NACIONAL"/>
    <n v="8974376977"/>
    <n v="0"/>
    <n v="0"/>
    <n v="8974376977"/>
    <n v="8974376977"/>
    <n v="8974376977"/>
    <n v="8974376977"/>
    <n v="8974376977"/>
    <s v="Propios"/>
    <s v="Fortalecimiento de la gestión y dirección del Sector Transporte"/>
    <s v="5. CONVERGENCIA REGIONAL / D. INTEGRACIÓN DE TERRITORIOS BAJO EL PRINCIPIO DE LA CONECTIVIDAD FÍSICA Y LA MULTIMODALIDAD"/>
  </r>
  <r>
    <x v="18"/>
    <s v="032400"/>
    <x v="42"/>
    <m/>
    <x v="0"/>
    <s v="0001"/>
    <s v="0001"/>
    <s v="0003"/>
    <s v=""/>
    <s v="0000"/>
    <n v="20"/>
    <s v="P"/>
    <s v="REMUNERACIONES NO CONSTITUTIVAS DE FACTOR SALARIAL"/>
    <n v="8597000000"/>
    <n v="2009424789"/>
    <n v="1632000000"/>
    <n v="8974424789"/>
    <n v="8161345251"/>
    <n v="8161345251"/>
    <n v="8161345251"/>
    <n v="8161345251"/>
    <s v="Propios"/>
    <s v="Gastos de Personal"/>
    <s v="REMUNERACIONES NO CONSTITUTIVAS DE FACTOR SALARIAL"/>
  </r>
  <r>
    <x v="21"/>
    <s v="330101"/>
    <x v="59"/>
    <m/>
    <x v="0"/>
    <s v="0001"/>
    <s v="0001"/>
    <s v="0002"/>
    <s v=""/>
    <s v="0000"/>
    <n v="10"/>
    <s v="C"/>
    <s v="CONTRIBUCIONES INHERENTES A LA NÓMINA"/>
    <n v="8164318781"/>
    <n v="830702620"/>
    <n v="0"/>
    <n v="8995021401"/>
    <n v="8921389437"/>
    <n v="8921389437"/>
    <n v="8919298322"/>
    <n v="8919298322"/>
    <s v="Nacion"/>
    <s v="Gastos de Personal"/>
    <s v="CONTRIBUCIONES INHERENTES A LA NÓMINA"/>
  </r>
  <r>
    <x v="22"/>
    <s v="400200"/>
    <x v="98"/>
    <m/>
    <x v="0"/>
    <s v="0008"/>
    <s v="0004"/>
    <s v="0001"/>
    <s v=""/>
    <s v="0000"/>
    <n v="11"/>
    <s v="S"/>
    <s v="CUOTA DE FISCALIZACIÓN Y AUDITAJE"/>
    <n v="9000000000"/>
    <n v="0"/>
    <n v="0"/>
    <n v="9000000000"/>
    <n v="8189304437"/>
    <n v="8189304437"/>
    <n v="8189304437"/>
    <n v="8189304437"/>
    <s v="Nacion"/>
    <s v="Gastos Generales"/>
    <s v="CUOTA DE FISCALIZACIÓN Y AUDITAJE"/>
  </r>
  <r>
    <x v="2"/>
    <s v="131000"/>
    <x v="192"/>
    <m/>
    <x v="0"/>
    <s v="0008"/>
    <s v="0004"/>
    <s v="0001"/>
    <s v=""/>
    <s v="0000"/>
    <n v="11"/>
    <s v="S"/>
    <s v="CUOTA DE FISCALIZACIÓN Y AUDITAJE"/>
    <n v="9000000000"/>
    <n v="0"/>
    <n v="0"/>
    <n v="9000000000"/>
    <n v="7822634248"/>
    <n v="7822634248"/>
    <n v="7822634248"/>
    <n v="7822634248"/>
    <s v="Nacion"/>
    <s v="Gastos Generales"/>
    <s v="CUOTA DE FISCALIZACIÓN Y AUDITAJE"/>
  </r>
  <r>
    <x v="7"/>
    <s v="240200"/>
    <x v="75"/>
    <s v="2019011000203"/>
    <x v="2"/>
    <s v="2401"/>
    <s v="0600"/>
    <s v="0141"/>
    <s v="51102D"/>
    <s v="0000"/>
    <n v="11"/>
    <s v="C"/>
    <s v="CONSTRUCCIÓN ,MEJORAMIENTO Y MANTENIMIENTO DE LA VÍA CHAPARRAL - ORTEGA - GUAMO DE LA ALTERNA BUGA - PUERTO INÍRIDA.  TOLIMA"/>
    <n v="0"/>
    <n v="9000000000"/>
    <n v="0"/>
    <n v="9000000000"/>
    <n v="9000000000"/>
    <n v="9000000000"/>
    <n v="0"/>
    <n v="0"/>
    <s v="Nacion"/>
    <s v="Infraestructura red vial primaria"/>
    <s v="5. CONVERGENCIA REGIONAL /D. INTEGRACIÓN DE TERRITORIOS BAJO EL PRINCIPIO DE LA CONECTIVIDAD FÍSICA Y LA MULTIMODALIDAD"/>
  </r>
  <r>
    <x v="6"/>
    <s v="120101"/>
    <x v="22"/>
    <s v="2020011000100"/>
    <x v="2"/>
    <s v="1202"/>
    <s v="0800"/>
    <s v="0015"/>
    <s v="20110B1"/>
    <s v="0000"/>
    <n v="16"/>
    <s v="C"/>
    <s v="FORTALECIMIENTO DE LA JUSTICIA CON ENFOQUE DIFERENCIAL A NIVEL  NACIONAL"/>
    <n v="9000000000"/>
    <n v="0"/>
    <n v="0"/>
    <n v="9000000000"/>
    <n v="8998198955"/>
    <n v="8998198955"/>
    <n v="8204087806"/>
    <n v="8204087806"/>
    <s v="Nacion"/>
    <s v="Promoción al acceso a la justicia"/>
    <s v="2. SEGURIDAD HUMANA Y JUSTICIA SOCIAL / B. JURISDICCIÓN ESPECIAL INDÍGENA, JUSTICIAS PROPIAS Y COMUNITARIA, Y DESARROLLO DE JUSTICIA AMBIENTAL - ACCESO EFECTIVO A LA JUSTICIA"/>
  </r>
  <r>
    <x v="28"/>
    <s v="360107"/>
    <x v="89"/>
    <s v="2021011000072"/>
    <x v="2"/>
    <s v="3602"/>
    <s v="1300"/>
    <s v="0001"/>
    <s v="20306A"/>
    <s v="0000"/>
    <n v="16"/>
    <s v="C"/>
    <s v="MODERNIZACION DE LA INSPECCION, VIGILANCIA Y CONTROL DE LA SUPERINTENDENCIA DEL SUBSIDIO FAMILIAR.  NACIONAL"/>
    <n v="9033788523"/>
    <n v="0"/>
    <n v="0"/>
    <n v="9033788523"/>
    <n v="8187989455"/>
    <n v="8169813475.5"/>
    <n v="8152083475.5"/>
    <n v="8132904375.5"/>
    <s v="Nacion"/>
    <s v="Generación y formalización del empleo"/>
    <s v="2. SEGURIDAD HUMANA Y JUSTICIA SOCIAL / A. POLÍTICA PÚBLICA DEL TRABAJO DIGNO Y DECENTE"/>
  </r>
  <r>
    <x v="23"/>
    <s v="280400"/>
    <x v="51"/>
    <m/>
    <x v="0"/>
    <s v="0001"/>
    <s v="0001"/>
    <s v="0002"/>
    <s v=""/>
    <s v="0000"/>
    <n v="10"/>
    <s v="C"/>
    <s v="CONTRIBUCIONES INHERENTES A LA NÓMINA"/>
    <n v="9052000000"/>
    <n v="0"/>
    <n v="0"/>
    <n v="9052000000"/>
    <n v="9052000000"/>
    <n v="6064785384"/>
    <n v="6064785384"/>
    <n v="6064785384"/>
    <s v="Nacion"/>
    <s v="Gastos de Personal"/>
    <s v="CONTRIBUCIONES INHERENTES A LA NÓMINA"/>
  </r>
  <r>
    <x v="22"/>
    <s v="400101"/>
    <x v="96"/>
    <s v="2017011000379"/>
    <x v="2"/>
    <s v="4003"/>
    <s v="1400"/>
    <s v="0012"/>
    <s v="51302H"/>
    <s v="0000"/>
    <n v="14"/>
    <s v="C"/>
    <s v="APOYO FINANCIERO PARA LA IMPLEMENTACIÓN DEL PLAN MAESTRO DE ALCANTARILLADO DEL MUNICIPIO DE   MOCOA"/>
    <n v="41190468148"/>
    <n v="0"/>
    <n v="32109931867"/>
    <n v="9080536281"/>
    <n v="9026548759"/>
    <n v="9026548759"/>
    <n v="8512836941"/>
    <n v="8512836941"/>
    <s v="Nacion"/>
    <s v="Acceso de la población a los servicios de agua potable y saneamiento básico"/>
    <s v="5. CONVERGENCIA REGIONAL / H. ACCESO A SERVICIOS PÚBLICOS A PARTIR DE LAS CAPACIDADES Y NECESIDADES DE LOS TERRITORIOS"/>
  </r>
  <r>
    <x v="4"/>
    <s v="151000"/>
    <x v="27"/>
    <m/>
    <x v="0"/>
    <s v="0001"/>
    <s v="0001"/>
    <s v="0001"/>
    <s v=""/>
    <s v="0000"/>
    <n v="20"/>
    <s v="P"/>
    <s v="SALARIO"/>
    <n v="8476000000"/>
    <n v="651000000"/>
    <n v="0"/>
    <n v="9127000000"/>
    <n v="8862804525"/>
    <n v="8862804525"/>
    <n v="8862804525"/>
    <n v="8862804525"/>
    <s v="Propios"/>
    <s v="Gastos de Personal"/>
    <s v="SALARIO"/>
  </r>
  <r>
    <x v="6"/>
    <s v="120400"/>
    <x v="7"/>
    <s v="2021011000246"/>
    <x v="2"/>
    <s v="1209"/>
    <s v="0800"/>
    <s v="0015"/>
    <s v="10305B"/>
    <s v="0000"/>
    <n v="14"/>
    <s v="C"/>
    <s v="INTEGRACION DE LA INFORMACION REGISTRAL Y CATASTRAL DE LOS BIENES INMUEBLES EN EL MARCO DE CATASTRO MULTIPROPOSITO A NIVEL  NACIONAL"/>
    <n v="12000000000"/>
    <n v="0"/>
    <n v="2866959832"/>
    <n v="9133040168"/>
    <n v="8112511479.4099998"/>
    <n v="8112511479.4099998"/>
    <n v="6422711479.4099998"/>
    <n v="3829755874.8499999"/>
    <s v="Nacion"/>
    <s v="Modernización de la información inmobiliaria"/>
    <s v="1. ORDENAMIENTO DEL TERRITORIO ALREDEDOR DEL AGUA Y JUSTICIA AMBIENTAL / B. ACTUALIZACIÓN CATASTRAL MULTIPROPÓSITO"/>
  </r>
  <r>
    <x v="29"/>
    <s v="410101"/>
    <x v="101"/>
    <s v="202300000000090"/>
    <x v="2"/>
    <s v="4103"/>
    <s v="1500"/>
    <s v="0026"/>
    <s v="20101I"/>
    <s v="0000"/>
    <n v="11"/>
    <s v="C"/>
    <s v="IMPLEMENTACIÓN DE UNIDADES PRODUCTIVAS DE AUTOCONSUMO PARA POBLACIÓN POBRE Y VULNERABLE  NACIONAL"/>
    <n v="12000000000"/>
    <n v="0"/>
    <n v="2860210873"/>
    <n v="9139789127"/>
    <n v="9139789127"/>
    <n v="9139789127"/>
    <n v="9139789127"/>
    <n v="9139789127"/>
    <s v="Nacion"/>
    <s v="Inclusión social y productiva para la población en situación de vulnerabilidad"/>
    <s v="2. SEGURIDAD HUMANA Y JUSTICIA SOCIAL / I. SUPERACIÓN DE SITUACIÓN DE VULNERABILIDAD PARA LA REPARACIÓN EFECTIVA E INTEGRAL DE LA POBLACIÓN VÍCTIMA DEL CONFLICTO"/>
  </r>
  <r>
    <x v="10"/>
    <s v="223400"/>
    <x v="68"/>
    <m/>
    <x v="0"/>
    <s v="0002"/>
    <s v="0000"/>
    <s v="0000"/>
    <s v=""/>
    <s v="0000"/>
    <n v="20"/>
    <s v="P"/>
    <s v="ADQUISICIÓN DE BIENES  Y SERVICIOS"/>
    <n v="4609084000"/>
    <n v="4551182084"/>
    <n v="5412797"/>
    <n v="9154853287"/>
    <n v="8823832266.6800003"/>
    <n v="8730545431"/>
    <n v="6167726597.9399996"/>
    <n v="6093834459.4499998"/>
    <s v="Propios"/>
    <s v="Gastos Generales"/>
    <s v="ADQUISICIÓN DE BIENES  Y SERVICIOS"/>
  </r>
  <r>
    <x v="4"/>
    <s v="150103"/>
    <x v="77"/>
    <m/>
    <x v="0"/>
    <s v="0003"/>
    <s v="0004"/>
    <s v="0002"/>
    <s v="0085"/>
    <s v="0000"/>
    <n v="10"/>
    <s v="C"/>
    <s v="COMPENSACIÓN POR MUERTE"/>
    <n v="12179000000"/>
    <n v="0"/>
    <n v="3000000000"/>
    <n v="9179000000"/>
    <n v="9179000000"/>
    <n v="9179000000"/>
    <n v="9179000000"/>
    <n v="9179000000"/>
    <s v="Nacion"/>
    <s v="Transferencias"/>
    <s v="COMPENSACIÓN POR MUERTE"/>
  </r>
  <r>
    <x v="2"/>
    <s v="130101"/>
    <x v="43"/>
    <s v="2018011000686"/>
    <x v="2"/>
    <s v="1399"/>
    <s v="1000"/>
    <s v="0005"/>
    <s v="803001"/>
    <s v="0000"/>
    <n v="10"/>
    <s v="C"/>
    <s v="MEJORAMIENTO Y REFORZAMIENTO SEDES DEL MINISTERIO DE HACIENDA Y CRÉDITO PÚBLICO  BOGOTÁ"/>
    <n v="10561267184"/>
    <n v="0"/>
    <n v="1377077010"/>
    <n v="9184190174"/>
    <n v="9135292583.1000004"/>
    <n v="9135292583.1000004"/>
    <n v="462946211.80000001"/>
    <n v="0"/>
    <s v="Nacion"/>
    <s v="Fortalecimiento de la gestión y dirección del Sector Hacienda"/>
    <s v="8. ESTABILIDAD MACROECONÓMICA / 1. ADMINISTRACIÓN EFICIENTE DE LOS RECURSOS PÚBLICOS"/>
  </r>
  <r>
    <x v="28"/>
    <s v="360200"/>
    <x v="92"/>
    <m/>
    <x v="0"/>
    <s v="0008"/>
    <s v="0004"/>
    <s v="0001"/>
    <s v=""/>
    <s v="0000"/>
    <n v="27"/>
    <s v="P"/>
    <s v="CUOTA DE FISCALIZACIÓN Y AUDITAJE"/>
    <n v="12754487000"/>
    <n v="0"/>
    <n v="3566116000"/>
    <n v="9188371000"/>
    <n v="9188371000"/>
    <n v="9188371000"/>
    <n v="9188371000"/>
    <n v="9188371000"/>
    <s v="Propios"/>
    <s v="Gastos Generales"/>
    <s v="CUOTA DE FISCALIZACIÓN Y AUDITAJE"/>
  </r>
  <r>
    <x v="15"/>
    <s v="340101"/>
    <x v="23"/>
    <m/>
    <x v="0"/>
    <s v="0001"/>
    <s v="0001"/>
    <s v="0002"/>
    <s v=""/>
    <s v="0000"/>
    <n v="10"/>
    <s v="C"/>
    <s v="CONTRIBUCIONES INHERENTES A LA NÓMINA"/>
    <n v="8674000000"/>
    <n v="538429406"/>
    <n v="0"/>
    <n v="9212429406"/>
    <n v="9212429406"/>
    <n v="9207886952"/>
    <n v="9207886952"/>
    <n v="8350765233"/>
    <s v="Nacion"/>
    <s v="Gastos de Personal"/>
    <s v="CONTRIBUCIONES INHERENTES A LA NÓMINA"/>
  </r>
  <r>
    <x v="12"/>
    <s v="211200"/>
    <x v="118"/>
    <s v="2020011000096"/>
    <x v="2"/>
    <s v="2199"/>
    <s v="1900"/>
    <s v="0006"/>
    <s v="53105B"/>
    <s v="0000"/>
    <n v="21"/>
    <s v="P"/>
    <s v="FORTALECIMIENTO DEL DESEMPENO INSTITUCIONAL DE LA ANM A NIVEL  NACIONAL"/>
    <n v="9237135238"/>
    <n v="0"/>
    <n v="0"/>
    <n v="9237135238"/>
    <n v="8628257900.2000008"/>
    <n v="8628257900.2000008"/>
    <n v="8389439894.4099998"/>
    <n v="7964357398.8800001"/>
    <s v="Propios"/>
    <s v="Fortalecimiento de la gestión y dirección del Sector Minas y Energía "/>
    <s v="5. CONVERGENCIA REGIONAL / B. ENTIDADES PÚBLICAS TERRITORIALES Y NACIONALES FORTALECIDAS"/>
  </r>
  <r>
    <x v="4"/>
    <s v="150300"/>
    <x v="26"/>
    <m/>
    <x v="0"/>
    <s v="0003"/>
    <s v="0010"/>
    <s v="0000"/>
    <s v=""/>
    <s v="0000"/>
    <n v="20"/>
    <s v="P"/>
    <s v="SENTENCIAS Y CONCILIACIONES"/>
    <n v="0"/>
    <n v="9265415585"/>
    <n v="0"/>
    <n v="9265415585"/>
    <n v="9262047916.8199997"/>
    <n v="9262047916.8199997"/>
    <n v="9262047916.8199997"/>
    <n v="9262047916.8199997"/>
    <s v="Propios"/>
    <s v="Transferencias"/>
    <s v="SENTENCIAS Y CONCILIACIONES"/>
  </r>
  <r>
    <x v="5"/>
    <s v="021200"/>
    <x v="129"/>
    <m/>
    <x v="0"/>
    <s v="0002"/>
    <s v="0000"/>
    <s v="0000"/>
    <s v=""/>
    <s v="0000"/>
    <n v="10"/>
    <s v="C"/>
    <s v="ADQUISICIÓN DE BIENES  Y SERVICIOS"/>
    <n v="9286000000"/>
    <n v="0"/>
    <n v="0"/>
    <n v="9286000000"/>
    <n v="7953026657.5299997"/>
    <n v="7953026657.5299997"/>
    <n v="6588836941.6700001"/>
    <n v="6588836941.6700001"/>
    <s v="Nacion"/>
    <s v="Gastos Generales"/>
    <s v="ADQUISICIÓN DE BIENES  Y SERVICIOS"/>
  </r>
  <r>
    <x v="12"/>
    <s v="210101"/>
    <x v="19"/>
    <s v="2020011000126"/>
    <x v="2"/>
    <s v="2199"/>
    <s v="1900"/>
    <s v="0025"/>
    <s v="53105B"/>
    <s v="0000"/>
    <n v="11"/>
    <s v="C"/>
    <s v="FORTALECIMIENTO DE LAS CAPACIDADES TECNOLOGICAS DEL MINISTERIO DE MINAS Y ENERGIA PARA FACILITAR EL USO, ACCESO Y APROVECHAMIENTO DE LA INFORMACION MINERO ENERGETICA A NIVEL  NACIONAL"/>
    <n v="9294764375"/>
    <n v="0"/>
    <n v="0"/>
    <n v="9294764375"/>
    <n v="9294764175"/>
    <n v="9288188791.1800003"/>
    <n v="4078199681.0700002"/>
    <n v="4078199681.0700002"/>
    <s v="Nacion"/>
    <s v="Fortalecimiento de la gestión y dirección del Sector Minas y Energía "/>
    <s v="5. CONVERGENCIA REGIONAL / B. ENTIDADES PÚBLICAS TERRITORIALES Y NACIONALES FORTALECIDAS"/>
  </r>
  <r>
    <x v="13"/>
    <s v="320401"/>
    <x v="188"/>
    <s v="2018011000087"/>
    <x v="2"/>
    <s v="3202"/>
    <s v="0900"/>
    <s v="0008"/>
    <s v="40101B"/>
    <s v="0000"/>
    <n v="20"/>
    <s v="P"/>
    <s v="ADMINISTRACIÓN DE LOS RECURSOS PROVENIENTES DE LA TASA POR USO DE AGUA PARA LA PROTECCIÓN Y RECUPERACIÓN DEL RECURSO HÍDRICO EN  ÁREAS DEL SISTEMA DE PARQUES NACIONALES NATURALES DE COLOMBIA  NACIONAL"/>
    <n v="9295379814"/>
    <n v="0"/>
    <n v="0"/>
    <n v="9295379814"/>
    <n v="4517433417.4899998"/>
    <n v="4517433417.4899998"/>
    <n v="2940401504.8200002"/>
    <n v="2940401504.8200002"/>
    <s v="Propios"/>
    <s v="Conservación de la biodiversidad y sus servicios ecosistémicos"/>
    <s v="4. TRANSFORMACIÓN PRODUCTIVA, INTERNACIONALIZACIÓN Y ACCIÓN CLÍMATICA / B. RESTAURACIÓN PARTICIPATIVA DE ECOSISTEMAS, ÁREAS PROTEGIDAS Y OTRAS ÁREAS AMBIENTALMENTE ESTRATÉGICAS"/>
  </r>
  <r>
    <x v="30"/>
    <s v="430101"/>
    <x v="94"/>
    <s v="202300000000019"/>
    <x v="2"/>
    <s v="4302"/>
    <s v="1604"/>
    <s v="0027"/>
    <s v="20303E"/>
    <s v="0000"/>
    <n v="11"/>
    <s v="C"/>
    <s v="FORTALECIMIENTO DEL LABORATORIO DE CONTROL AL DOPAJE DEPORTIVO  NACIONAL"/>
    <n v="9314702566"/>
    <n v="0"/>
    <n v="0"/>
    <n v="9314702566"/>
    <n v="0"/>
    <n v="0"/>
    <n v="0"/>
    <n v="0"/>
    <s v="Nacion"/>
    <s v="Formación y preparación de deportistas"/>
    <s v="2. SEGURIDAD HUMANA Y JUSTICIA SOCIAL / E. ATLETAS Y PARATLETAS COMO EMBAJADORES DE PAZ EN EL MUNDO"/>
  </r>
  <r>
    <x v="14"/>
    <s v="380100"/>
    <x v="164"/>
    <m/>
    <x v="0"/>
    <s v="0002"/>
    <s v="0000"/>
    <s v="0000"/>
    <s v=""/>
    <s v="0000"/>
    <n v="20"/>
    <s v="P"/>
    <s v="ADQUISICIÓN DE BIENES  Y SERVICIOS"/>
    <n v="9322224193"/>
    <n v="0"/>
    <n v="0"/>
    <n v="9322224193"/>
    <n v="7903979503.1199999"/>
    <n v="7903979503.1199999"/>
    <n v="7553886607.6000004"/>
    <n v="6450133674.6400003"/>
    <s v="Propios"/>
    <s v="Gastos Generales"/>
    <s v="ADQUISICIÓN DE BIENES  Y SERVICIOS"/>
  </r>
  <r>
    <x v="12"/>
    <s v="210300"/>
    <x v="99"/>
    <s v="202300000000300"/>
    <x v="2"/>
    <s v="2199"/>
    <s v="1900"/>
    <s v="0011"/>
    <s v="53105B"/>
    <s v="0000"/>
    <n v="11"/>
    <s v="C"/>
    <s v="FORTALECIMIENTO TRANSVERSAL DEL SERVICIO GEOLÓGICO COLOMBIANO A NIVEL  NACIONAL"/>
    <n v="10059000000"/>
    <n v="0"/>
    <n v="735346225"/>
    <n v="9323653775"/>
    <n v="8858527672.5599995"/>
    <n v="8696601889.0799999"/>
    <n v="3203295048.6700001"/>
    <n v="3165483496.6700001"/>
    <s v="Nacion"/>
    <s v="Fortalecimiento de la gestión y dirección del Sector Minas y Energía "/>
    <s v="5. CONVERGENCIA REGIONAL / B. ENTIDADES PÚBLICAS TERRITORIALES Y NACIONALES FORTALECIDAS"/>
  </r>
  <r>
    <x v="0"/>
    <s v="171500"/>
    <x v="14"/>
    <m/>
    <x v="0"/>
    <s v="0001"/>
    <s v="0001"/>
    <s v="0001"/>
    <s v=""/>
    <s v="0000"/>
    <n v="10"/>
    <s v="C"/>
    <s v="SALARIO"/>
    <n v="8678666000"/>
    <n v="656000000"/>
    <n v="0"/>
    <n v="9334666000"/>
    <n v="9334666000"/>
    <n v="8949455189"/>
    <n v="8949455189"/>
    <n v="8949455189"/>
    <s v="Nacion"/>
    <s v="Gastos de Personal"/>
    <s v="SALARIO"/>
  </r>
  <r>
    <x v="0"/>
    <s v="170101"/>
    <x v="13"/>
    <s v="2018011000229"/>
    <x v="2"/>
    <s v="1701"/>
    <s v="1100"/>
    <s v="0003"/>
    <s v="51103F"/>
    <s v="0000"/>
    <n v="10"/>
    <s v="C"/>
    <s v="SUBSIDIO PARA LA CONSTRUCCIÓN O MEJORAMIENTO DE VIVIENDA DE INTERÉS SOCIAL RURAL PARA LA POBLACIÓN RURAL   NACIONAL"/>
    <n v="60000000000"/>
    <n v="0"/>
    <n v="50647566713"/>
    <n v="9352433287"/>
    <n v="9243577035.0599995"/>
    <n v="2126811072"/>
    <n v="2085761389"/>
    <n v="2077065324"/>
    <s v="Nacion"/>
    <s v="Mejoramiento de la habitabilidad rural"/>
    <s v="5. CONVERGENCIA REGIONAL / F. PROVISIÓN Y MEJORAMIENTO DE VIVIENDA RURAL"/>
  </r>
  <r>
    <x v="4"/>
    <s v="150300"/>
    <x v="26"/>
    <s v="2020011000073"/>
    <x v="2"/>
    <s v="1599"/>
    <s v="0100"/>
    <s v="0003"/>
    <s v="20109G"/>
    <s v="0000"/>
    <n v="21"/>
    <s v="P"/>
    <s v="MANTENIMIENTO DE LOS BIENES INMUEBLES DE CREMIL EN EL CENTRO INTERNACIONAL TEQUENDAMA (CIT)  BOGOTA"/>
    <n v="9365000000"/>
    <n v="0"/>
    <n v="0"/>
    <n v="9365000000"/>
    <n v="9239122896"/>
    <n v="9239122896"/>
    <n v="7112283223"/>
    <n v="7112283223"/>
    <s v="Propios"/>
    <s v="Fortalecimiento de la gestión y dirección del Sector Defensa y Seguridad "/>
    <s v="2. SEGURIDAD HUMANA Y JUSTICIA SOCIAL / G. MODERNIZACIÓN PARA INCREMENTAR EL VALOR PÚBLICO, LA INTEGRIDAD Y LA TRANSPARENCIA EN LA SEGURIDAD"/>
  </r>
  <r>
    <x v="15"/>
    <s v="250200"/>
    <x v="71"/>
    <s v="2021011000270"/>
    <x v="2"/>
    <s v="2599"/>
    <s v="1000"/>
    <s v="0012"/>
    <s v="53105B"/>
    <s v="0000"/>
    <n v="10"/>
    <s v="C"/>
    <s v="CONSTRUCCION Y DOTACION DE LA DEFENSORIA REGIONAL CORDOBA  MONTERIA"/>
    <n v="9366503482"/>
    <n v="0"/>
    <n v="0"/>
    <n v="9366503482"/>
    <n v="9042277178.3500004"/>
    <n v="8997527178.3500004"/>
    <n v="7774446808.6800003"/>
    <n v="7774446808.6800003"/>
    <s v="Nacion"/>
    <s v="Fortalecimiento de la gestión y dirección del Sector Organismos de Control"/>
    <s v="5. CONVERGENCIA REGIONAL / B. ENTIDADES PÚBLICAS TERRITORIALES Y NACIONALES FORTALECIDAS"/>
  </r>
  <r>
    <x v="19"/>
    <s v="190300"/>
    <x v="128"/>
    <s v="2018011000105"/>
    <x v="2"/>
    <s v="1901"/>
    <s v="0300"/>
    <s v="0012"/>
    <s v="20201C"/>
    <s v="0000"/>
    <n v="10"/>
    <s v="C"/>
    <s v="RENOVACIÓN TECNOLÓGICA DE LOS LABORATORIOS DEL INS  NACIONAL"/>
    <n v="9389220187"/>
    <n v="0"/>
    <n v="0"/>
    <n v="9389220187"/>
    <n v="9380893521.3400002"/>
    <n v="9181364731.25"/>
    <n v="3800461386.3699999"/>
    <n v="3800461386.3699999"/>
    <s v="Nacion"/>
    <s v="Salud pública y prestación de servicios  "/>
    <s v="2. SEGURIDAD HUMANA Y JUSTICIA SOCIAL / C. MÁS GOBERNANZA Y GOBERNABILIDAD, MEJORES SISTEMAS DE INFORMACIÓN EN SALUD"/>
  </r>
  <r>
    <x v="4"/>
    <s v="150300"/>
    <x v="26"/>
    <m/>
    <x v="0"/>
    <s v="0002"/>
    <s v="0000"/>
    <s v="0000"/>
    <s v=""/>
    <s v="0000"/>
    <n v="20"/>
    <s v="P"/>
    <s v="ADQUISICIÓN DE BIENES  Y SERVICIOS"/>
    <n v="9397000000"/>
    <n v="0"/>
    <n v="0"/>
    <n v="9397000000"/>
    <n v="8301979080.3199997"/>
    <n v="8301979080.3199997"/>
    <n v="8047347200.3199997"/>
    <n v="7560226526.0299997"/>
    <s v="Propios"/>
    <s v="Gastos Generales"/>
    <s v="ADQUISICIÓN DE BIENES  Y SERVICIOS"/>
  </r>
  <r>
    <x v="4"/>
    <s v="152100"/>
    <x v="61"/>
    <s v="2022011000036"/>
    <x v="2"/>
    <s v="1599"/>
    <s v="0100"/>
    <s v="0001"/>
    <s v="20109D"/>
    <s v="0000"/>
    <n v="11"/>
    <s v="C"/>
    <s v="FORTALECIMIENTO DE LAS CAPACIDADES ADMINISTRATIVAS Y DE GESTION Y DE LA INFRAESTRUCTURA TECNOLOGICA DE LA JUSTICIA PENAL MILITAR Y POLICIAL.  NACIONAL"/>
    <n v="15000000000"/>
    <n v="0"/>
    <n v="5589000000"/>
    <n v="9411000000"/>
    <n v="8221142328.4899998"/>
    <n v="8221142328.4899998"/>
    <n v="6004991505.0100002"/>
    <n v="6004991505.0100002"/>
    <s v="Nacion"/>
    <s v="Fortalecimiento de la gestión y dirección del Sector Defensa y Seguridad "/>
    <s v="2. SEGURIDAD HUMANA Y JUSTICIA SOCIAL / D. SISTEMAS DE JUSTICIA PENAL MILITAR Y POLICIAL Y DE DEFENSA TÉCNICA Y ESPECIALIZADA"/>
  </r>
  <r>
    <x v="26"/>
    <s v="390101"/>
    <x v="79"/>
    <m/>
    <x v="0"/>
    <s v="0002"/>
    <s v="0000"/>
    <s v="0000"/>
    <s v=""/>
    <s v="0000"/>
    <n v="10"/>
    <s v="C"/>
    <s v="ADQUISICIÓN DE BIENES  Y SERVICIOS"/>
    <n v="9714150000"/>
    <n v="0"/>
    <n v="293397957"/>
    <n v="9420752043"/>
    <n v="9083841890.3199997"/>
    <n v="9041601194.7600002"/>
    <n v="8456402972.1700001"/>
    <n v="7920881563.79"/>
    <s v="Nacion"/>
    <s v="Gastos Generales"/>
    <s v="ADQUISICIÓN DE BIENES  Y SERVICIOS"/>
  </r>
  <r>
    <x v="24"/>
    <s v="370400"/>
    <x v="108"/>
    <s v="2018011001093"/>
    <x v="2"/>
    <s v="3707"/>
    <s v="1000"/>
    <s v="0004"/>
    <s v="40404E"/>
    <s v="0000"/>
    <n v="11"/>
    <s v="C"/>
    <s v="CONSOLIDACIÓN DE LAS ACCIONES PARA LA GESTIÓN SOCIAL DEL RIESGO POR FLUJO DE LODO (AVALANCHA) EN LOS DEPARTAMENTOS DEL   CAUCA, HUILA"/>
    <n v="10754247508"/>
    <n v="0"/>
    <n v="1278402963"/>
    <n v="9475844545"/>
    <n v="9089247929.9799995"/>
    <n v="9089247929.9799995"/>
    <n v="7877771229.8999996"/>
    <n v="7877771229.8999996"/>
    <s v="Nacion"/>
    <s v="Gestión del riesgo de desastres naturales y antrópicos en la zona de influencia del Volcán Nevado del Huila"/>
    <s v="4. TRANSFORMACIÓN PRODUCTIVA, INTERNACIONALIZACIÓN Y ACCIÓN CLÍMATICA / E. REDUCCIÓN DE LA VULNERABILIDAD FISCAL Y FINANCIERA ANTE RIESGOS CLIMÁTICOS Y DESASTRES"/>
  </r>
  <r>
    <x v="1"/>
    <s v="110101"/>
    <x v="1"/>
    <m/>
    <x v="0"/>
    <s v="0002"/>
    <s v="0000"/>
    <s v="0000"/>
    <s v=""/>
    <s v="0000"/>
    <n v="10"/>
    <s v="C"/>
    <s v="ADQUISICIÓN DE BIENES  Y SERVICIOS"/>
    <n v="16258000000"/>
    <n v="920000000"/>
    <n v="7700000000"/>
    <n v="9478000000"/>
    <n v="7852087571.1300001"/>
    <n v="7852087571.1300001"/>
    <n v="7310076791.1800003"/>
    <n v="6806588776.0600004"/>
    <s v="Nacion"/>
    <s v="Gastos Generales"/>
    <s v="ADQUISICIÓN DE BIENES  Y SERVICIOS"/>
  </r>
  <r>
    <x v="2"/>
    <s v="130800"/>
    <x v="109"/>
    <m/>
    <x v="0"/>
    <s v="0001"/>
    <s v="0001"/>
    <s v="0001"/>
    <s v=""/>
    <s v="0000"/>
    <n v="10"/>
    <s v="C"/>
    <s v="SALARIO"/>
    <n v="8040000000"/>
    <n v="1448113319"/>
    <n v="0"/>
    <n v="9488113319"/>
    <n v="9224653452"/>
    <n v="9224653452"/>
    <n v="9224653452"/>
    <n v="9221891515"/>
    <s v="Nacion"/>
    <s v="Gastos de Personal"/>
    <s v="SALARIO"/>
  </r>
  <r>
    <x v="4"/>
    <s v="150104"/>
    <x v="29"/>
    <s v="2018011000311"/>
    <x v="2"/>
    <s v="1502"/>
    <s v="0100"/>
    <s v="0030"/>
    <s v="20107B"/>
    <s v="0000"/>
    <n v="11"/>
    <s v="C"/>
    <s v="FORTALECIMIENTO DE LAS REDES DE COMUNICACIONES A NIVEL  NACIONAL"/>
    <n v="9500000000"/>
    <n v="0"/>
    <n v="0"/>
    <n v="9500000000"/>
    <n v="9451972173"/>
    <n v="9451972173"/>
    <n v="4663937889.54"/>
    <n v="4663937889.54"/>
    <s v="Nacion"/>
    <s v="Capacidades de las Fuerzas Militares en seguridad pública y defensa en el territorio nacional"/>
    <s v="2. SEGURIDAD HUMANA Y JUSTICIA SOCIAL / B. CAPACIDADES ESTRATÉGICAS PARA SALVAGUARDAR LOS INTERESES NACIONALES"/>
  </r>
  <r>
    <x v="13"/>
    <s v="320101"/>
    <x v="20"/>
    <s v="202300000000026"/>
    <x v="2"/>
    <s v="3299"/>
    <s v="0900"/>
    <s v="0019"/>
    <s v="10101B"/>
    <s v="0000"/>
    <n v="11"/>
    <s v="C"/>
    <s v="FORTALECIMIENTO Y TRANSFORMACIÓN DIGITAL DE LA ESTRATEGIA DE LA TI EN EL MINISTERIO DE AMBIENTE Y DESARROLLO SOSTENIBLE  NACIONAL"/>
    <n v="10500000000"/>
    <n v="0"/>
    <n v="1000000000"/>
    <n v="9500000000"/>
    <n v="9500000000"/>
    <n v="9476572325.4300003"/>
    <n v="7012038557.8000002"/>
    <n v="7012038557.8000002"/>
    <s v="Nacion"/>
    <s v="Fortalecimiento de la gestión y dirección del Sector Ambiente y Desarrollo Sostenible"/>
    <s v="1. ORDENAMIENTO DEL TERRITORIO ALREDEDOR DEL AGUA Y JUSTICIA AMBIENTAL / B. DEMOCRATIZACIÓN DEL CONOCIMIENTO, LA INFORMACIÓN AMBIENTAL Y DE RIESGO DE DESASTRES"/>
  </r>
  <r>
    <x v="3"/>
    <s v="010101"/>
    <x v="32"/>
    <s v="202300000000086"/>
    <x v="2"/>
    <s v="0199"/>
    <s v="1000"/>
    <s v="0013"/>
    <s v="53105B"/>
    <s v="0000"/>
    <n v="11"/>
    <s v="C"/>
    <s v="AMPLIACIÓN Y ACTUALIZACIÓN DEL SISTEMA INTEGRADO DE SEGURIDAD DEL CONGRESO DE LA REPÚBLICA  NACIONAL"/>
    <n v="3010571099"/>
    <n v="6500000000"/>
    <n v="0"/>
    <n v="9510571099"/>
    <n v="8985113185"/>
    <n v="8985113185"/>
    <n v="303333333"/>
    <n v="128333333"/>
    <s v="Nacion"/>
    <s v="Fortalecimiento de la gestión y dirección del Sector Congreso de la República"/>
    <s v="5. CONVERGENCIA REGIONAL / B. ENTIDADES PÚBLICAS TERRITORIALES Y NACIONALES FORTALECIDAS"/>
  </r>
  <r>
    <x v="5"/>
    <s v="020900"/>
    <x v="5"/>
    <m/>
    <x v="0"/>
    <s v="0001"/>
    <s v="0001"/>
    <s v="0001"/>
    <s v=""/>
    <s v="0000"/>
    <n v="10"/>
    <s v="C"/>
    <s v="SALARIO"/>
    <n v="8348000000"/>
    <n v="1182000000"/>
    <n v="0"/>
    <n v="9530000000"/>
    <n v="9508433084"/>
    <n v="9508433084"/>
    <n v="9508433084"/>
    <n v="9495095677"/>
    <s v="Nacion"/>
    <s v="Gastos de Personal"/>
    <s v="SALARIO"/>
  </r>
  <r>
    <x v="12"/>
    <s v="210113"/>
    <x v="176"/>
    <s v="202300000000336"/>
    <x v="2"/>
    <s v="2106"/>
    <s v="1900"/>
    <s v="0007"/>
    <s v="40302B"/>
    <s v="0000"/>
    <n v="16"/>
    <s v="S"/>
    <s v="MODERNIZACIÓN DEL MARCO REGULATORIO EN LOS SECTORES DE COMPETENCIA DE LA CREG A NIVEL   NACIONAL"/>
    <n v="9576701334"/>
    <n v="0"/>
    <n v="0"/>
    <n v="9576701334"/>
    <n v="9181213040.9699993"/>
    <n v="9181213040.9699993"/>
    <n v="9180403243.9699993"/>
    <n v="7393548817.9499998"/>
    <s v="Nacion"/>
    <s v="Gestión de la información en el sector minero energético"/>
    <s v="4. TRANSFORMACIÓN PRODUCTIVA, INTERNACIONALIZACIÓN Y ACCIÓN CLÍMATICA / B. EFICIENCIA ENERGÉTICA Y DEL MERCADO COMO FACTOR DE DESARROLLO ECONÓMICO"/>
  </r>
  <r>
    <x v="12"/>
    <s v="211100"/>
    <x v="190"/>
    <m/>
    <x v="0"/>
    <s v="0001"/>
    <s v="0001"/>
    <s v="0002"/>
    <s v=""/>
    <s v="0000"/>
    <n v="20"/>
    <s v="P"/>
    <s v="CONTRIBUCIONES INHERENTES A LA NÓMINA"/>
    <n v="8819200000"/>
    <n v="767945550"/>
    <n v="0"/>
    <n v="9587145550"/>
    <n v="8766885324"/>
    <n v="8766885324"/>
    <n v="8766885324"/>
    <n v="8761174592"/>
    <s v="Propios"/>
    <s v="Gastos de Personal"/>
    <s v="CONTRIBUCIONES INHERENTES A LA NÓMINA"/>
  </r>
  <r>
    <x v="17"/>
    <s v="040101"/>
    <x v="78"/>
    <m/>
    <x v="0"/>
    <s v="0001"/>
    <s v="0001"/>
    <s v="0003"/>
    <s v=""/>
    <s v="0000"/>
    <n v="10"/>
    <s v="C"/>
    <s v="REMUNERACIONES NO CONSTITUTIVAS DE FACTOR SALARIAL"/>
    <n v="9881000000"/>
    <n v="0"/>
    <n v="268353177"/>
    <n v="9612646823"/>
    <n v="8485044701"/>
    <n v="8485044701"/>
    <n v="8485044701"/>
    <n v="8485044701"/>
    <s v="Nacion"/>
    <s v="Gastos de Personal"/>
    <s v="REMUNERACIONES NO CONSTITUTIVAS DE FACTOR SALARIAL"/>
  </r>
  <r>
    <x v="28"/>
    <s v="360101"/>
    <x v="91"/>
    <m/>
    <x v="0"/>
    <s v="0003"/>
    <s v="0004"/>
    <s v="0002"/>
    <s v="0057"/>
    <s v="0000"/>
    <n v="10"/>
    <s v="C"/>
    <s v="FONDO DE PENSIONES PÚBLICAS DEL NIVEL NACIONAL - MINISTERIO DE TECNOLOGÍAS DE LA INFORMACIÓN Y COMUNICACIONES (DE PENSIONES)"/>
    <n v="16215034000"/>
    <n v="358569495"/>
    <n v="6915372135"/>
    <n v="9658231360"/>
    <n v="9658231360"/>
    <n v="9658231360"/>
    <n v="9622107986.4500008"/>
    <n v="9621964350.6200008"/>
    <s v="Nacion"/>
    <s v="Transferencias"/>
    <s v="FONDO DE PENSIONES PÚBLICAS DEL NIVEL NACIONAL - MINISTERIO DE TECNOLOGÍAS DE LA INFORMACIÓN Y COMUNICACIONES (DE PENSIONES)"/>
  </r>
  <r>
    <x v="24"/>
    <s v="370101"/>
    <x v="64"/>
    <s v="202300000000180"/>
    <x v="2"/>
    <s v="3701"/>
    <s v="1000"/>
    <s v="0039"/>
    <s v="702030"/>
    <s v="0000"/>
    <n v="10"/>
    <s v="C"/>
    <s v="FORTALECIMIENTO DE LAS GARANTÍAS PARA EL EJERCICIO DEL LIDERAZGO SOCIAL Y DEFENSA DE LOS DERECHOS HUMANOS EN EL TERRITORIO   NACIONAL"/>
    <n v="12120337176"/>
    <n v="0"/>
    <n v="2437602031"/>
    <n v="9682735145"/>
    <n v="9675249542"/>
    <n v="9079931165"/>
    <n v="4856971238"/>
    <n v="4795390927"/>
    <s v="Nacion"/>
    <s v="Fortalecimiento institucional a los procesos organizativos de concertación; garantía, prevención y respeto de los derechos humanos como fundamentos para la paz"/>
    <s v="7. ACTORES DIFERENCIALES PARA EL CAMBIO / 3. FORTALECIMIENTO DE LA INSTITUCIONALIDAD - [PREVIO CONCEPTO  DNP]"/>
  </r>
  <r>
    <x v="6"/>
    <s v="120400"/>
    <x v="7"/>
    <m/>
    <x v="0"/>
    <s v="0003"/>
    <s v="0004"/>
    <s v="0002"/>
    <s v="0001"/>
    <s v="0000"/>
    <n v="20"/>
    <s v="P"/>
    <s v="MESADAS PENSIONALES (DE PENSIONES)"/>
    <n v="9684600000"/>
    <n v="0"/>
    <n v="0"/>
    <n v="9684600000"/>
    <n v="8871712500"/>
    <n v="8871712500"/>
    <n v="8871712500"/>
    <n v="8871712500"/>
    <s v="Propios"/>
    <s v="Transferencias"/>
    <s v="MESADAS PENSIONALES (DE PENSIONES)"/>
  </r>
  <r>
    <x v="12"/>
    <s v="210101"/>
    <x v="19"/>
    <m/>
    <x v="0"/>
    <s v="0001"/>
    <s v="0001"/>
    <s v="0002"/>
    <s v=""/>
    <s v="0000"/>
    <n v="10"/>
    <s v="C"/>
    <s v="CONTRIBUCIONES INHERENTES A LA NÓMINA"/>
    <n v="8740000000"/>
    <n v="967980000"/>
    <n v="0"/>
    <n v="9707980000"/>
    <n v="9707980000"/>
    <n v="9511868801"/>
    <n v="9511868801"/>
    <n v="9511868801"/>
    <s v="Nacion"/>
    <s v="Gastos de Personal"/>
    <s v="CONTRIBUCIONES INHERENTES A LA NÓMINA"/>
  </r>
  <r>
    <x v="19"/>
    <s v="191401"/>
    <x v="154"/>
    <m/>
    <x v="0"/>
    <s v="0003"/>
    <s v="0010"/>
    <s v="0000"/>
    <s v=""/>
    <s v="0000"/>
    <n v="21"/>
    <s v="P"/>
    <s v="SENTENCIAS Y CONCILIACIONES"/>
    <n v="9709284000"/>
    <n v="0"/>
    <n v="0"/>
    <n v="9709284000"/>
    <n v="9709284000"/>
    <n v="9709284000"/>
    <n v="9709284000"/>
    <n v="9709284000"/>
    <s v="Propios"/>
    <s v="Transferencias"/>
    <s v="SENTENCIAS Y CONCILIACIONES"/>
  </r>
  <r>
    <x v="13"/>
    <s v="320200"/>
    <x v="179"/>
    <s v="202300000000270"/>
    <x v="2"/>
    <s v="3299"/>
    <s v="0900"/>
    <s v="0002"/>
    <s v="10101C"/>
    <s v="0000"/>
    <n v="11"/>
    <s v="C"/>
    <s v="MEJORAMIENTO DE LA CAPACIDAD INSTITUCIONAL EN INFRAESTRUCTURA TECNOLÓGICA Y FÍSICA, PARA EL MEJORAMIENTO DE LA DISPONIBILIDAD Y DIVULGACIÓN DE LA INFORMACIÓN.  NACIONAL"/>
    <n v="14208904727"/>
    <n v="0"/>
    <n v="4489056473"/>
    <n v="9719848254"/>
    <n v="9604579336.8600006"/>
    <n v="9604579336.8600006"/>
    <n v="9569820144.8600006"/>
    <n v="9411442423.8899994"/>
    <s v="Nacion"/>
    <s v="Fortalecimiento de la gestión y dirección del Sector Ambiente y Desarrollo Sostenible"/>
    <s v="1. ORDENAMIENTO DEL TERRITORIO ALREDEDOR DEL AGUA Y JUSTICIA AMBIENTAL / C. MODERNIZACIÓN DE LA INSTITUCIONALIDAD AMBIENTAL Y DE GESTIÓN DEL RIESGO DE DESASTRES"/>
  </r>
  <r>
    <x v="11"/>
    <s v="230900"/>
    <x v="169"/>
    <m/>
    <x v="0"/>
    <s v="0001"/>
    <s v="0001"/>
    <s v="0001"/>
    <s v=""/>
    <s v="0000"/>
    <n v="20"/>
    <s v="P"/>
    <s v="SALARIO"/>
    <n v="10057287000"/>
    <n v="0"/>
    <n v="331321807"/>
    <n v="9725965193"/>
    <n v="9490634081"/>
    <n v="9490634081"/>
    <n v="9490634081"/>
    <n v="9489408683"/>
    <s v="Propios"/>
    <s v="Gastos de Personal"/>
    <s v="SALARIO"/>
  </r>
  <r>
    <x v="21"/>
    <s v="330400"/>
    <x v="132"/>
    <m/>
    <x v="0"/>
    <s v="0001"/>
    <s v="0001"/>
    <s v="0001"/>
    <s v=""/>
    <s v="0000"/>
    <n v="10"/>
    <s v="C"/>
    <s v="SALARIO"/>
    <n v="9753897393"/>
    <n v="0"/>
    <n v="0"/>
    <n v="9753897393"/>
    <n v="9584682037"/>
    <n v="9584682037"/>
    <n v="9584682037"/>
    <n v="9584682037"/>
    <s v="Nacion"/>
    <s v="Gastos de Personal"/>
    <s v="SALARIO"/>
  </r>
  <r>
    <x v="27"/>
    <s v="350102"/>
    <x v="97"/>
    <s v="2018011000279"/>
    <x v="2"/>
    <s v="3501"/>
    <s v="0200"/>
    <s v="0002"/>
    <s v="40401B"/>
    <s v="0000"/>
    <n v="16"/>
    <s v="S"/>
    <s v="FORTALECIMIENTO DE LOS SERVICIOS BRINDADOS A LOS USUARIOS DE COMERCIO EXTERIOR A NIVEL  NACIONAL"/>
    <n v="9755650000"/>
    <n v="0"/>
    <n v="0"/>
    <n v="9755650000"/>
    <n v="9585479034.6000004"/>
    <n v="9585479034.6000004"/>
    <n v="9557594934.0300007"/>
    <n v="9557594934.0300007"/>
    <s v="Nacion"/>
    <s v="Internacionalización de la economía"/>
    <s v="4. TRANSFORMACIÓN PRODUCTIVA, INTERNACIONALIZACIÓN Y ACCIÓN CLÍMATICA / B. TRANSFORMACIÓN PARA LA DIVERSIFICACIÓN PRODUCTIVA Y EXPORTADORA"/>
  </r>
  <r>
    <x v="7"/>
    <s v="241400"/>
    <x v="40"/>
    <s v="2020011000145"/>
    <x v="2"/>
    <s v="2410"/>
    <s v="0600"/>
    <s v="0001"/>
    <s v="51102D"/>
    <s v="0000"/>
    <n v="10"/>
    <s v="C"/>
    <s v="FORTALECIMIENTO DE LA GESTION DE PLANEACION DE LA INFRAESTRUCTURA DE TRANSPORTE DE MANERA INTEGRAL   NACIONAL"/>
    <n v="14512900123"/>
    <n v="10012900123"/>
    <n v="14728685858"/>
    <n v="9797114388"/>
    <n v="9725527968"/>
    <n v="9721367346.3099995"/>
    <n v="9696367347.3099995"/>
    <n v="9619917347.3099995"/>
    <s v="Nacion"/>
    <s v="Regulación y supervisión de infraestructura y servicios de transporte"/>
    <s v="5. CONVERGENCIA REGIONAL / D. INTEGRACIÓN DE TERRITORIOS BAJO EL PRINCIPIO DE LA CONECTIVIDAD FÍSICA Y LA MULTIMODALIDAD"/>
  </r>
  <r>
    <x v="0"/>
    <s v="170101"/>
    <x v="13"/>
    <m/>
    <x v="0"/>
    <s v="0003"/>
    <s v="0003"/>
    <s v="0004"/>
    <s v="0050"/>
    <s v="0000"/>
    <n v="10"/>
    <s v="C"/>
    <s v="TRANSFERENCIA A LA SOCIEDAD FIDUCIARIA DE DESARROLLO AGROPECUARIO S.A. FIDUAGRARIA - PATRIMONIO AUTÓNOMO DE REMANENTES - INCODER EN LIQUIDACIÓN"/>
    <n v="8860174000"/>
    <n v="943627742"/>
    <n v="0"/>
    <n v="9803801742"/>
    <n v="9803801742"/>
    <n v="9803801742"/>
    <n v="9803801742"/>
    <n v="9803801742"/>
    <s v="Nacion"/>
    <s v="Transferencias"/>
    <s v="TRANSFERENCIA A LA SOCIEDAD FIDUCIARIA DE DESARROLLO AGROPECUARIO S.A. FIDUAGRARIA - PATRIMONIO AUTÓNOMO DE REMANENTES - INCODER EN LIQUIDACIÓN"/>
  </r>
  <r>
    <x v="3"/>
    <s v="010101"/>
    <x v="32"/>
    <m/>
    <x v="0"/>
    <s v="0003"/>
    <s v="0003"/>
    <s v="0004"/>
    <s v="0073"/>
    <s v="0000"/>
    <n v="10"/>
    <s v="C"/>
    <s v="OPERACIÓN Y FUNCIONAMIENTO DEL CENTRO DE ALTOS ESTUDIOS LEGISLATIVOS JORGE AURELIO IRAGORRI HORMAZA (CAEL), CREADO POR EL ARTÍCULO 6° DE LA LEY 2165 DE 2021"/>
    <n v="10000000000"/>
    <n v="0"/>
    <n v="178694961"/>
    <n v="9821305039"/>
    <n v="9821305039"/>
    <n v="2098611736"/>
    <n v="2098611736"/>
    <n v="2098611736"/>
    <s v="Nacion"/>
    <s v="Transferencias"/>
    <s v="OPERACIÓN Y FUNCIONAMIENTO DEL CENTRO DE ALTOS ESTUDIOS LEGISLATIVOS JORGE AURELIO IRAGORRI HORMAZA (CAEL), CREADO POR EL ARTÍCULO 6° DE LA LEY 2165 DE 2021"/>
  </r>
  <r>
    <x v="4"/>
    <s v="150112"/>
    <x v="25"/>
    <s v="2018011000607"/>
    <x v="2"/>
    <s v="1504"/>
    <s v="0100"/>
    <s v="0008"/>
    <s v="10103B"/>
    <s v="0000"/>
    <n v="16"/>
    <s v="S"/>
    <s v="IMPLEMENTACIÓN DEL PLAN NACIONAL DE INFRAESTRUCTURA A NIVEL  NACIONAL"/>
    <n v="15112000000"/>
    <n v="0"/>
    <n v="5254039000"/>
    <n v="9857961000"/>
    <n v="6873413450.6099997"/>
    <n v="6873413450.6099997"/>
    <n v="1726313450.6099999"/>
    <n v="1425097028.6099999"/>
    <s v="Nacion"/>
    <s v="Desarrollo marítimo, fluvial y costero desde el sector defensa"/>
    <s v="1. ORDENAMIENTO DEL TERRITORIO ALREDEDOR DEL AGUA Y JUSTICIA AMBIENTAL / B. REGLAS COMUNES PARA EL RESPETO DE LAS RESTRICCIONES DEL TERRITORIO"/>
  </r>
  <r>
    <x v="7"/>
    <s v="241700"/>
    <x v="112"/>
    <s v="2018011000655"/>
    <x v="2"/>
    <s v="2410"/>
    <s v="0600"/>
    <s v="0003"/>
    <s v="51102D"/>
    <s v="0000"/>
    <n v="20"/>
    <s v="P"/>
    <s v="FORTALECIMIENTO A LA SUPERVISIÓN INTEGRAL A LOS VIGILADOS A NIVEL  NACIONAL"/>
    <n v="9909757581"/>
    <n v="0"/>
    <n v="0"/>
    <n v="9909757581"/>
    <n v="9763694312.9099998"/>
    <n v="9508606991.75"/>
    <n v="9477210317.4200001"/>
    <n v="9234082597.7099991"/>
    <s v="Propios"/>
    <s v="Regulación y supervisión de infraestructura y servicios de transporte"/>
    <s v="5. CONVERGENCIA REGIONAL / D. INTEGRACIÓN DE TERRITORIOS BAJO EL PRINCIPIO DE LA CONECTIVIDAD FÍSICA Y LA MULTIMODALIDAD"/>
  </r>
  <r>
    <x v="28"/>
    <s v="360101"/>
    <x v="91"/>
    <m/>
    <x v="0"/>
    <s v="0003"/>
    <s v="0010"/>
    <s v="0000"/>
    <s v=""/>
    <s v="0000"/>
    <n v="10"/>
    <s v="C"/>
    <s v="SENTENCIAS Y CONCILIACIONES"/>
    <n v="18683684000"/>
    <n v="0"/>
    <n v="8755521138"/>
    <n v="9928162862"/>
    <n v="8753109652.8099995"/>
    <n v="8740336128.8099995"/>
    <n v="8708131504.8099995"/>
    <n v="8504863296.8100004"/>
    <s v="Nacion"/>
    <s v="Transferencias"/>
    <s v="SENTENCIAS Y CONCILIACIONES"/>
  </r>
  <r>
    <x v="12"/>
    <s v="210101"/>
    <x v="19"/>
    <s v="2022011000042"/>
    <x v="2"/>
    <s v="2104"/>
    <s v="1900"/>
    <s v="0019"/>
    <s v="40302A"/>
    <s v="0000"/>
    <n v="11"/>
    <s v="C"/>
    <s v="FORTALECIMIENTO DE LA GESTION INSTITUCIONAL PARA LA IMPLEMENTACION DE ACCIONES TENDIENTES A PERMITIR EL ACCESO A LA LEGALIDAD DE LA PEQUENA MINERIA EN EL TERRITORIO  NACIONAL"/>
    <n v="5210889479"/>
    <n v="5000000000"/>
    <n v="235899498"/>
    <n v="9974989981"/>
    <n v="9776988655"/>
    <n v="9607675276"/>
    <n v="8625134280"/>
    <n v="8593223546"/>
    <s v="Nacion"/>
    <s v="Consolidación productiva del sector minero"/>
    <s v="4. TRANSFORMACIÓN PRODUCTIVA, INTERNACIONALIZACIÓN Y ACCIÓN CLÍMATICA / A. DIVERSIFICACIÓN PRODUCTIVA ASOCIADA A LAS ACTIVIDADES EXTRACTIVAS"/>
  </r>
  <r>
    <x v="12"/>
    <s v="210101"/>
    <x v="19"/>
    <s v="2022011000054"/>
    <x v="2"/>
    <s v="2102"/>
    <s v="1900"/>
    <s v="0014"/>
    <s v="40302B"/>
    <s v="0000"/>
    <n v="16"/>
    <s v="S"/>
    <s v="FORTALECIMIENTO DE LA GESTION EFICIENTE DE LA ENERGIA Y DESARROLLO DE LAS FUENTES NO CONVENCIONALES DE ENERGIA EN EL TERRITORIO  NACIONAL"/>
    <n v="49913000000"/>
    <n v="0"/>
    <n v="39930400000"/>
    <n v="9982600000"/>
    <n v="9982600000"/>
    <n v="9982600000"/>
    <n v="9820237516.25"/>
    <n v="9820237516.25"/>
    <s v="Nacion"/>
    <s v="Consolidación productiva del sector de energía eléctrica  "/>
    <s v="4. TRANSFORMACIÓN PRODUCTIVA, INTERNACIONALIZACIÓN Y ACCIÓN CLÍMATICA / B. EFICIENCIA ENERGÉTICA Y DEL MERCADO COMO FACTOR DE DESARROLLO ECONÓMICO"/>
  </r>
  <r>
    <x v="4"/>
    <s v="150113"/>
    <x v="34"/>
    <m/>
    <x v="0"/>
    <s v="0001"/>
    <s v="0001"/>
    <s v="0001"/>
    <s v=""/>
    <s v="0000"/>
    <n v="10"/>
    <s v="C"/>
    <s v="SALARIO"/>
    <n v="9259000000"/>
    <n v="1030551677"/>
    <n v="300000000"/>
    <n v="9989551677"/>
    <n v="9880767691"/>
    <n v="9880767691"/>
    <n v="9880767691"/>
    <n v="9880767691"/>
    <s v="Nacion"/>
    <s v="Gastos de Personal"/>
    <s v="SALARIO"/>
  </r>
  <r>
    <x v="15"/>
    <s v="260200"/>
    <x v="182"/>
    <m/>
    <x v="0"/>
    <s v="0006"/>
    <s v="0001"/>
    <s v="0004"/>
    <s v="0008"/>
    <s v="0000"/>
    <n v="16"/>
    <s v="C"/>
    <s v="PRÉSTAMOS DIRECTOS LEY 106 DE 1933"/>
    <n v="9992000000"/>
    <n v="0"/>
    <n v="0"/>
    <n v="9992000000"/>
    <n v="9981725994.7399998"/>
    <n v="9981725994.7399998"/>
    <n v="9869790604.2800007"/>
    <n v="9733790604.2800007"/>
    <s v="Nacion"/>
    <s v="Transferencias de Capital"/>
    <s v="PRÉSTAMOS DIRECTOS LEY 106 DE 1933"/>
  </r>
  <r>
    <x v="7"/>
    <s v="241200"/>
    <x v="138"/>
    <m/>
    <x v="0"/>
    <s v="0003"/>
    <s v="0010"/>
    <s v="0000"/>
    <s v=""/>
    <s v="0000"/>
    <n v="20"/>
    <s v="P"/>
    <s v="SENTENCIAS Y CONCILIACIONES"/>
    <n v="10000000000"/>
    <n v="0"/>
    <n v="0"/>
    <n v="10000000000"/>
    <n v="3375719237"/>
    <n v="2950815340"/>
    <n v="2950815340"/>
    <n v="2883491316"/>
    <s v="Propios"/>
    <s v="Transferencias"/>
    <s v="SENTENCIAS Y CONCILIACIONES"/>
  </r>
  <r>
    <x v="7"/>
    <s v="240200"/>
    <x v="75"/>
    <s v="2018011000447"/>
    <x v="2"/>
    <s v="2401"/>
    <s v="0600"/>
    <s v="0135"/>
    <s v="51102D"/>
    <s v="0000"/>
    <n v="11"/>
    <s v="C"/>
    <s v="CONSTRUCCIÓN , MEJORAMIENTO Y MANTENIMIENTO DE LA CARRETERA NEIVA - PLATANILLAL - BALSILLAS - SAN VICENTE. TRANSVERSAL NEIVA - SAN VICENTE.  HUILA, CAQUETÁ"/>
    <n v="10000000000"/>
    <n v="10000000000"/>
    <n v="10000000000"/>
    <n v="10000000000"/>
    <n v="10000000000"/>
    <n v="10000000000"/>
    <n v="4580350895.1999998"/>
    <n v="4580350895.1999998"/>
    <s v="Nacion"/>
    <s v="Infraestructura red vial primaria"/>
    <s v="5. CONVERGENCIA REGIONAL / D. INTEGRACIÓN DE TERRITORIOS BAJO EL PRINCIPIO DE LA CONECTIVIDAD FÍSICA Y LA MULTIMODALIDAD"/>
  </r>
  <r>
    <x v="7"/>
    <s v="240200"/>
    <x v="75"/>
    <s v="2018011000471"/>
    <x v="2"/>
    <s v="2401"/>
    <s v="0600"/>
    <s v="0109"/>
    <s v="51102D"/>
    <s v="0000"/>
    <n v="11"/>
    <s v="C"/>
    <s v="CONSTRUCCIÓN , MEJORAMIENTO Y MANTENIMIENTO DE LA CARRETERA PUERTA DE HIERRO-MAGANGUÉ- MOMPOX-EL BANCO-ARJONA-CUATROVIENTOS-CODAZZI Y EL BANCO-TAMALAMEQUE-EL BURRO. TRANSVERSAL DEPRESIÓN MOMPOSINA.  BOLÍVAR, CESAR, MAGDALENA"/>
    <n v="10000000000"/>
    <n v="1177800122888"/>
    <n v="1177800122888"/>
    <n v="10000000000"/>
    <n v="10000000000"/>
    <n v="10000000000"/>
    <n v="7545703320"/>
    <n v="7545703320"/>
    <s v="Nacion"/>
    <s v="Infraestructura red vial primaria"/>
    <s v="5. CONVERGENCIA REGIONAL / D. INTEGRACIÓN DE TERRITORIOS BAJO EL PRINCIPIO DE LA CONECTIVIDAD FÍSICA Y LA MULTIMODALIDAD"/>
  </r>
  <r>
    <x v="7"/>
    <s v="240200"/>
    <x v="75"/>
    <s v="2018011000515"/>
    <x v="2"/>
    <s v="2401"/>
    <s v="0600"/>
    <s v="0128"/>
    <s v="51102D"/>
    <s v="0000"/>
    <n v="20"/>
    <s v="P"/>
    <s v="CONSTRUCCIÓN , MEJORAMIENTO Y MANTENIMIENTO DE LA CARRETERA EL CARMEN - VALLEDUPAR - MAICAO. TRANSVERSAL CARMEN - BOSCONIA - VALLEDUPAR - MAICAO.  BOLÍVAR, MAGDALENA, CESAR, LA GUAJIRA"/>
    <n v="0"/>
    <n v="10000000000"/>
    <n v="0"/>
    <n v="10000000000"/>
    <n v="10000000000"/>
    <n v="9485867775"/>
    <n v="1638694358"/>
    <n v="1638694358"/>
    <s v="Propios"/>
    <s v="Infraestructura red vial primaria"/>
    <s v="5. CONVERGENCIA REGIONAL /D. INTEGRACIÓN DE TERRITORIOS BAJO EL PRINCIPIO DE LA CONECTIVIDAD FÍSICA Y LA MULTIMODALIDAD"/>
  </r>
  <r>
    <x v="7"/>
    <s v="240200"/>
    <x v="75"/>
    <s v="2018011000516"/>
    <x v="2"/>
    <s v="2401"/>
    <s v="0600"/>
    <s v="0124"/>
    <s v="51102D"/>
    <s v="0000"/>
    <n v="20"/>
    <s v="P"/>
    <s v="CONSTRUCCIÓN , MEJORAMIENTO Y MANTENIMIENTO DE LAS CIRCUNVALARES DE  SAN ANDRES Y PROVIDENCIA"/>
    <n v="0"/>
    <n v="10000000000"/>
    <n v="0"/>
    <n v="10000000000"/>
    <n v="8605196771"/>
    <n v="8426793931"/>
    <n v="8021848025.25"/>
    <n v="7899146123.25"/>
    <s v="Propios"/>
    <s v="Infraestructura red vial primaria"/>
    <s v="5. CONVERGENCIA REGIONAL /D. INTEGRACIÓN DE TERRITORIOS BAJO EL PRINCIPIO DE LA CONECTIVIDAD FÍSICA Y LA MULTIMODALIDAD"/>
  </r>
  <r>
    <x v="2"/>
    <s v="130101"/>
    <x v="43"/>
    <s v="2018011000891"/>
    <x v="2"/>
    <s v="2408"/>
    <s v="0600"/>
    <s v="0002"/>
    <s v="20103B"/>
    <s v="0000"/>
    <n v="10"/>
    <s v="C"/>
    <s v="IMPLEMENTACIÓN SISTEMA ESTRATÉGICO DE TRANSPORTE PÚBLICO SETP EN EL MUNICIPIO DE  NEIVA"/>
    <n v="10000000000"/>
    <n v="10000000000"/>
    <n v="10000000000"/>
    <n v="10000000000"/>
    <n v="10000000000"/>
    <n v="0"/>
    <n v="0"/>
    <n v="0"/>
    <s v="Nacion"/>
    <s v="Prestación de servicios de transporte público de pasajeros"/>
    <s v="2. SEGURIDAD HUMANA Y JUSTICIA SOCIAL / B. FINANCIACIÓN SOSTENIBLE DE LOS SISTEMAS DE TRANSPORTE PÚBLICO"/>
  </r>
  <r>
    <x v="7"/>
    <s v="240200"/>
    <x v="75"/>
    <s v="2018011001014"/>
    <x v="2"/>
    <s v="2401"/>
    <s v="0600"/>
    <s v="0121"/>
    <s v="51102D"/>
    <s v="0000"/>
    <n v="20"/>
    <s v="P"/>
    <s v="MEJORAMIENTO Y MANTENIMIENTO DE LA VÍA ALTERNA AL PUERTO DE SANTA MARTA EN EL DEPARTAMENTO DE  MAGDALENA"/>
    <n v="0"/>
    <n v="10000000000"/>
    <n v="0"/>
    <n v="10000000000"/>
    <n v="10000000000"/>
    <n v="8995583848"/>
    <n v="1617019473"/>
    <n v="0"/>
    <s v="Propios"/>
    <s v="Infraestructura red vial primaria"/>
    <s v="5. CONVERGENCIA REGIONAL /D. INTEGRACIÓN DE TERRITORIOS BAJO EL PRINCIPIO DE LA CONECTIVIDAD FÍSICA Y LA MULTIMODALIDAD"/>
  </r>
  <r>
    <x v="7"/>
    <s v="240200"/>
    <x v="75"/>
    <s v="2020011000159"/>
    <x v="2"/>
    <s v="2410"/>
    <s v="0600"/>
    <s v="0002"/>
    <s v="40201C"/>
    <s v="0000"/>
    <n v="16"/>
    <s v="C"/>
    <s v="DESARROLLO E IMPLEMENTACION DE CRITERIOS DE SOSTENIBILIDAD EN LA INFRAESTRUCTURA DE TRANSPORTE  NACIONAL"/>
    <n v="10000000000"/>
    <n v="0"/>
    <n v="0"/>
    <n v="10000000000"/>
    <n v="5403038737.4799995"/>
    <n v="5316450393.4799995"/>
    <n v="4274224082.79"/>
    <n v="4274224082.79"/>
    <s v="Nacion"/>
    <s v="Regulación y supervisión de infraestructura y servicios de transporte"/>
    <s v="4. TRANSFORMACIÓN PRODUCTIVA, INTERNACIONALIZACIÓN Y ACCIÓN CLÍMATICA / C. INFRAESTRUCTURA DE PROYECTOS PÚBLICOS Y DE ASOCIACIONES PÚBLICO PRIVADAS ADAPTADAS AL CAMBIO CLIMÁTICO Y CON MENOS EMISIONES"/>
  </r>
  <r>
    <x v="24"/>
    <s v="370101"/>
    <x v="64"/>
    <s v="202300000000167"/>
    <x v="2"/>
    <s v="3702"/>
    <s v="1000"/>
    <s v="0018"/>
    <s v="53105B"/>
    <s v="0000"/>
    <n v="10"/>
    <s v="C"/>
    <s v="FORTALECIMIENTO DE LA ARTICULACIÓN, COORDINACIÓN Y PARTICIPACIÓN DE LAS ENTIDADES TERRITORIALES, CORPORACIONES PÚBLICAS Y LÍDERES LOCALES EN LOS PROCESOS DE ORDENAMIENTO TERRITORIAL ALREDEDOR DEL AGUA Y DESCENTRALIZACIÓN.  NACIONAL"/>
    <n v="10000000000"/>
    <n v="0"/>
    <n v="0"/>
    <n v="10000000000"/>
    <n v="9996139832.3500004"/>
    <n v="2796302310.3299999"/>
    <n v="1783589290.3299999"/>
    <n v="1724486658.3299999"/>
    <s v="Nacion"/>
    <s v="Fortalecimiento a la gobernabilidad territorial para la seguridad, convivencia ciudadana, paz y post-conflicto"/>
    <s v="5. CONVERGENCIA REGIONAL / B. ENTIDADES PÚBLICAS TERRITORIALES Y NACIONALES FORTALECIDAS"/>
  </r>
  <r>
    <x v="4"/>
    <s v="150113"/>
    <x v="34"/>
    <m/>
    <x v="0"/>
    <s v="0003"/>
    <s v="0008"/>
    <s v="0001"/>
    <s v="0002"/>
    <s v="0000"/>
    <n v="10"/>
    <s v="C"/>
    <s v="TRANSFERENCIA CONVENIOS ICETEX"/>
    <n v="10029000000"/>
    <n v="0"/>
    <n v="0"/>
    <n v="10029000000"/>
    <n v="10029000000"/>
    <n v="10029000000"/>
    <n v="10029000000"/>
    <n v="10029000000"/>
    <s v="Nacion"/>
    <s v="Transferencias"/>
    <s v="TRANSFERENCIA CONVENIOS ICETEX"/>
  </r>
  <r>
    <x v="4"/>
    <s v="151100"/>
    <x v="81"/>
    <m/>
    <x v="0"/>
    <s v="0002"/>
    <s v="0000"/>
    <s v="0000"/>
    <s v=""/>
    <s v="0000"/>
    <n v="20"/>
    <s v="P"/>
    <s v="ADQUISICIÓN DE BIENES  Y SERVICIOS"/>
    <n v="9437000000"/>
    <n v="600000000"/>
    <n v="0"/>
    <n v="10037000000"/>
    <n v="9427275062.8700008"/>
    <n v="9427275062.8700008"/>
    <n v="9330104111.5400009"/>
    <n v="8889350303.5400009"/>
    <s v="Propios"/>
    <s v="Gastos Generales"/>
    <s v="ADQUISICIÓN DE BIENES  Y SERVICIOS"/>
  </r>
  <r>
    <x v="19"/>
    <s v="190300"/>
    <x v="128"/>
    <s v="2017011000383"/>
    <x v="2"/>
    <s v="1901"/>
    <s v="0300"/>
    <s v="0013"/>
    <s v="20201C"/>
    <s v="0000"/>
    <n v="10"/>
    <s v="C"/>
    <s v="FORTALECIMIENTO DE LA CAPACIDAD RESOLUTIVA DEL  LABORATORIO NACIONAL DE REFERENCIA Y REDES DE LABORATORIOS DE SALUD PÚBLICA.  NACIONAL"/>
    <n v="10049717278"/>
    <n v="0"/>
    <n v="0"/>
    <n v="10049717278"/>
    <n v="9956058807.1499996"/>
    <n v="9807204411.8700008"/>
    <n v="6477240433.46"/>
    <n v="6477240433.46"/>
    <s v="Nacion"/>
    <s v="Salud pública y prestación de servicios  "/>
    <s v="2. SEGURIDAD HUMANA Y JUSTICIA SOCIAL / C. MÁS GOBERNANZA Y GOBERNABILIDAD, MEJORES SISTEMAS DE INFORMACIÓN EN SALUD"/>
  </r>
  <r>
    <x v="19"/>
    <s v="191401"/>
    <x v="154"/>
    <m/>
    <x v="0"/>
    <s v="0003"/>
    <s v="0010"/>
    <s v="0000"/>
    <s v=""/>
    <s v="0000"/>
    <n v="10"/>
    <s v="C"/>
    <s v="SENTENCIAS Y CONCILIACIONES"/>
    <n v="6590716000"/>
    <n v="3500000000"/>
    <n v="0"/>
    <n v="10090716000"/>
    <n v="10090716000"/>
    <n v="10090716000"/>
    <n v="10090716000"/>
    <n v="10090716000"/>
    <s v="Nacion"/>
    <s v="Transferencias"/>
    <s v="SENTENCIAS Y CONCILIACIONES"/>
  </r>
  <r>
    <x v="28"/>
    <s v="360200"/>
    <x v="92"/>
    <m/>
    <x v="0"/>
    <s v="0002"/>
    <s v="0000"/>
    <s v="0000"/>
    <s v=""/>
    <s v="0000"/>
    <n v="27"/>
    <s v="P"/>
    <s v="ADQUISICIÓN DE BIENES  Y SERVICIOS"/>
    <n v="10176068000"/>
    <n v="0"/>
    <n v="48000000"/>
    <n v="10128068000"/>
    <n v="9625093920.4200001"/>
    <n v="9625093920.4200001"/>
    <n v="8607125607.1700001"/>
    <n v="8385142773.75"/>
    <s v="Propios"/>
    <s v="Gastos Generales"/>
    <s v="ADQUISICIÓN DE BIENES  Y SERVICIOS"/>
  </r>
  <r>
    <x v="4"/>
    <s v="150103"/>
    <x v="77"/>
    <s v="2018011000196"/>
    <x v="2"/>
    <s v="1502"/>
    <s v="0100"/>
    <s v="0028"/>
    <s v="20107B"/>
    <s v="0000"/>
    <n v="11"/>
    <s v="C"/>
    <s v="FORTALECIMIENTO DEL MATERIAL Y EQUIPO PARA LAS TROPAS DE PRIMERA LÍNEA DE COMBATE DEL EJÉRCITO NACIONAL"/>
    <n v="21135907839"/>
    <n v="0"/>
    <n v="11000000000"/>
    <n v="10135907839"/>
    <n v="10085203446"/>
    <n v="10085203446"/>
    <n v="1180940620.8599999"/>
    <n v="1180940620.8599999"/>
    <s v="Nacion"/>
    <s v="Capacidades de las Fuerzas Militares en seguridad pública y defensa en el territorio nacional"/>
    <s v="2. SEGURIDAD HUMANA Y JUSTICIA SOCIAL / B. CAPACIDADES ESTRATÉGICAS PARA SALVAGUARDAR LOS INTERESES NACIONALES"/>
  </r>
  <r>
    <x v="10"/>
    <s v="220101"/>
    <x v="39"/>
    <m/>
    <x v="0"/>
    <s v="0003"/>
    <s v="0003"/>
    <s v="0004"/>
    <s v="0037"/>
    <s v="0000"/>
    <n v="10"/>
    <s v="C"/>
    <s v="COLEGIO BOYACÁ (DECRETO 3176 DE 2005 ARTÍCULO 2)"/>
    <n v="10155576747"/>
    <n v="5578965"/>
    <n v="0"/>
    <n v="10161155712"/>
    <n v="10161155712"/>
    <n v="10161155712"/>
    <n v="10161155712"/>
    <n v="10161155712"/>
    <s v="Nacion"/>
    <s v="Transferencias"/>
    <s v="COLEGIO BOYACÁ (DECRETO 3176 DE 2005 ARTÍCULO 2)"/>
  </r>
  <r>
    <x v="4"/>
    <s v="151000"/>
    <x v="27"/>
    <m/>
    <x v="0"/>
    <s v="0003"/>
    <s v="0010"/>
    <s v="0000"/>
    <s v=""/>
    <s v="0000"/>
    <n v="20"/>
    <s v="P"/>
    <s v="SENTENCIAS Y CONCILIACIONES"/>
    <n v="10177000000"/>
    <n v="0"/>
    <n v="0"/>
    <n v="10177000000"/>
    <n v="0"/>
    <n v="0"/>
    <n v="0"/>
    <n v="0"/>
    <s v="Propios"/>
    <s v="Transferencias"/>
    <s v="SENTENCIAS Y CONCILIACIONES"/>
  </r>
  <r>
    <x v="19"/>
    <s v="191200"/>
    <x v="160"/>
    <s v="202300000000305"/>
    <x v="2"/>
    <s v="1903"/>
    <s v="0300"/>
    <s v="0011"/>
    <s v="20201C"/>
    <s v="0000"/>
    <n v="21"/>
    <s v="P"/>
    <s v="MEJORAMIENTO DE LA CAPACIDAD DE RESPUESTA EN LA INSPECCIÓN, VIGILANCIA Y CONTROL DE LOS PRODUCTOS COMPETENCIA DEL INVIMA A NIVEL   NACIONAL"/>
    <n v="8200000000"/>
    <n v="1977925767"/>
    <n v="0"/>
    <n v="10177925767"/>
    <n v="8574224621.9200001"/>
    <n v="6672845961.2399998"/>
    <n v="6601709968.75"/>
    <n v="6372560897.0200005"/>
    <s v="Propios"/>
    <s v="Inspección, vigilancia y control"/>
    <s v="2. SEGURIDAD HUMANA Y JUSTICIA SOCIAL / C. MÁS GOBERNANZA Y GOBERNABILIDAD, MEJORES SISTEMAS DE INFORMACIÓN EN SALUD"/>
  </r>
  <r>
    <x v="16"/>
    <s v="440101"/>
    <x v="24"/>
    <s v="2022011000049"/>
    <x v="2"/>
    <s v="4499"/>
    <s v="1000"/>
    <s v="0005"/>
    <s v="53105D"/>
    <s v="0000"/>
    <n v="11"/>
    <s v="C"/>
    <s v="FORTALECIMIENTO DE LA CAPACIDAD DE APOYO DE LA ARQUITECTURA DE SOLUCIONES TECNOLOGICAS AL DESARROLLO EVOLUTIVO DE LA ENTIDAD  BOGOTA"/>
    <n v="10522858784"/>
    <n v="0"/>
    <n v="339641742"/>
    <n v="10183217042"/>
    <n v="9441476309.2199993"/>
    <n v="9441476309.2199993"/>
    <n v="3177779759"/>
    <n v="3177779759"/>
    <s v="Nacion"/>
    <s v="Fortalecimiento de la gestión y dirección del Sector Sistema Integral de Verdad, Justicia, Reparación y No Repetición"/>
    <s v="5. CONVERGENCIA REGIONAL / D. GOBIERNO DIGITAL PARA LA GENTE"/>
  </r>
  <r>
    <x v="14"/>
    <s v="380100"/>
    <x v="164"/>
    <m/>
    <x v="0"/>
    <s v="0001"/>
    <s v="0001"/>
    <s v="0001"/>
    <s v=""/>
    <s v="0000"/>
    <n v="20"/>
    <s v="P"/>
    <s v="SALARIO"/>
    <n v="8959339950"/>
    <n v="1237105251"/>
    <n v="0"/>
    <n v="10196445201"/>
    <n v="9566706015"/>
    <n v="9566706015"/>
    <n v="9566706015"/>
    <n v="9566706015"/>
    <s v="Propios"/>
    <s v="Gastos de Personal"/>
    <s v="SALARIO"/>
  </r>
  <r>
    <x v="13"/>
    <s v="320200"/>
    <x v="179"/>
    <m/>
    <x v="0"/>
    <s v="0001"/>
    <s v="0001"/>
    <s v="0002"/>
    <s v=""/>
    <s v="0000"/>
    <n v="10"/>
    <s v="C"/>
    <s v="CONTRIBUCIONES INHERENTES A LA NÓMINA"/>
    <n v="9818933000"/>
    <n v="400000000"/>
    <n v="0"/>
    <n v="10218933000"/>
    <n v="10216543188"/>
    <n v="10216543188"/>
    <n v="10216543188"/>
    <n v="10216543188"/>
    <s v="Nacion"/>
    <s v="Gastos de Personal"/>
    <s v="CONTRIBUCIONES INHERENTES A LA NÓMINA"/>
  </r>
  <r>
    <x v="7"/>
    <s v="241400"/>
    <x v="40"/>
    <m/>
    <x v="0"/>
    <s v="0001"/>
    <s v="0001"/>
    <s v="0001"/>
    <s v=""/>
    <s v="0000"/>
    <n v="10"/>
    <s v="C"/>
    <s v="SALARIO"/>
    <n v="9883547000"/>
    <n v="345500000"/>
    <n v="0"/>
    <n v="10229047000"/>
    <n v="10229047000"/>
    <n v="10061715912"/>
    <n v="10061715912"/>
    <n v="10061715912"/>
    <s v="Nacion"/>
    <s v="Gastos de Personal"/>
    <s v="SALARIO"/>
  </r>
  <r>
    <x v="0"/>
    <s v="171800"/>
    <x v="49"/>
    <s v="202300000000210"/>
    <x v="2"/>
    <s v="1799"/>
    <s v="1100"/>
    <s v="0016"/>
    <s v="53105B"/>
    <s v="0000"/>
    <n v="10"/>
    <s v="C"/>
    <s v="MEJORAMIENTO DE LA CAPACIDAD TECNOLÓGICA DE LA AGENCIA DE DESARROLLO RURAL A NIVEL  NACIONAL"/>
    <n v="13237078950"/>
    <n v="0"/>
    <n v="3000000000"/>
    <n v="10237078950"/>
    <n v="10237078949"/>
    <n v="9676572192.9400005"/>
    <n v="5268239429.4399996"/>
    <n v="5268239429.4399996"/>
    <s v="Nacion"/>
    <s v="Fortalecimiento de la gestión y dirección del Sector Agropecuario"/>
    <s v="5. CONVERGENCIA REGIONAL / B. ENTIDADES PÚBLICAS TERRITORIALES Y NACIONALES FORTALECIDAS"/>
  </r>
  <r>
    <x v="7"/>
    <s v="241300"/>
    <x v="9"/>
    <s v="2019011000083"/>
    <x v="2"/>
    <s v="2401"/>
    <s v="0600"/>
    <s v="0066"/>
    <s v="51102D"/>
    <s v="0000"/>
    <n v="10"/>
    <s v="C"/>
    <s v="CONTROL Y SEGUIMIENTO A LA OPERACIÓN DE LAS VÍAS PRIMARIAS CONCESIONADAS  NACIONAL"/>
    <n v="13679792000"/>
    <n v="13679792000"/>
    <n v="17119187382"/>
    <n v="10240396618"/>
    <n v="9708907654.1100006"/>
    <n v="9708907654.1100006"/>
    <n v="9073016482.7900009"/>
    <n v="9072998812.7900009"/>
    <s v="Nacion"/>
    <s v="Infraestructura red vial primaria"/>
    <s v="5. CONVERGENCIA REGIONAL / D. INTEGRACIÓN DE TERRITORIOS BAJO EL PRINCIPIO DE LA CONECTIVIDAD FÍSICA Y LA MULTIMODALIDAD"/>
  </r>
  <r>
    <x v="1"/>
    <s v="110200"/>
    <x v="31"/>
    <m/>
    <x v="0"/>
    <s v="0003"/>
    <s v="0003"/>
    <s v="0001"/>
    <s v="0052"/>
    <s v="0000"/>
    <n v="20"/>
    <s v="P"/>
    <s v="PLAN DE PROMOCIÓN DE COLOMBIA EN EL EXTERIOR"/>
    <n v="9112000000"/>
    <n v="1147500000"/>
    <n v="0"/>
    <n v="10259500000"/>
    <n v="9936272296.2299995"/>
    <n v="9936272296.2299995"/>
    <n v="9936272296.2299995"/>
    <n v="9886272296.2299995"/>
    <s v="Propios"/>
    <s v="Transferencias"/>
    <s v="PLAN DE PROMOCIÓN DE COLOMBIA EN EL EXTERIOR"/>
  </r>
  <r>
    <x v="22"/>
    <s v="400102"/>
    <x v="50"/>
    <m/>
    <x v="0"/>
    <s v="0001"/>
    <s v="0001"/>
    <s v="0001"/>
    <s v=""/>
    <s v="0000"/>
    <n v="16"/>
    <s v="S"/>
    <s v="SALARIO"/>
    <n v="8362700000"/>
    <n v="1944405080"/>
    <n v="0"/>
    <n v="10307105080"/>
    <n v="9760654118"/>
    <n v="9760653077"/>
    <n v="9760653077"/>
    <n v="9760653077"/>
    <s v="Nacion"/>
    <s v="Gastos de Personal"/>
    <s v="SALARIO"/>
  </r>
  <r>
    <x v="27"/>
    <s v="350101"/>
    <x v="103"/>
    <m/>
    <x v="0"/>
    <s v="0001"/>
    <s v="0001"/>
    <s v="0002"/>
    <s v=""/>
    <s v="0000"/>
    <n v="10"/>
    <s v="C"/>
    <s v="CONTRIBUCIONES INHERENTES A LA NÓMINA"/>
    <n v="11132464000"/>
    <n v="0"/>
    <n v="824000000"/>
    <n v="10308464000"/>
    <n v="9879193920.1700001"/>
    <n v="9879193920.1700001"/>
    <n v="9879193920.1700001"/>
    <n v="9879193920.1700001"/>
    <s v="Nacion"/>
    <s v="Gastos de Personal"/>
    <s v="CONTRIBUCIONES INHERENTES A LA NÓMINA"/>
  </r>
  <r>
    <x v="18"/>
    <s v="030101"/>
    <x v="30"/>
    <s v="202300000000064"/>
    <x v="2"/>
    <s v="0399"/>
    <s v="1000"/>
    <s v="0009"/>
    <s v="53105B"/>
    <s v="0000"/>
    <n v="11"/>
    <s v="C"/>
    <s v="FORTALECIMIENTO INSTITUCIONAL DE LA PLANEACIÓN, GESTIÓN Y EVALUACIÓN DEL DNP A NIVEL  NACIONAL"/>
    <n v="10700000000"/>
    <n v="0"/>
    <n v="345372708"/>
    <n v="10354627292"/>
    <n v="8378382602"/>
    <n v="7951131734"/>
    <n v="7075116133"/>
    <n v="7024934535"/>
    <s v="Nacion"/>
    <s v="Fortalecimiento de la gestión y dirección del Sector Planeación"/>
    <s v="5. CONVERGENCIA REGIONAL / B. ENTIDADES PÚBLICAS TERRITORIALES Y NACIONALES FORTALECIDAS"/>
  </r>
  <r>
    <x v="9"/>
    <s v="290200"/>
    <x v="15"/>
    <s v="2018011000835"/>
    <x v="2"/>
    <s v="2901"/>
    <s v="0800"/>
    <s v="0009"/>
    <s v="20111D"/>
    <s v="0000"/>
    <n v="10"/>
    <s v="C"/>
    <s v="FORTALECIMIENTO DE LA CAPACIDAD Y CALIDAD CIENTÍFICA DE LOS ENSAYOS REALIZADOS EN LOS LABORATORIOS FORENSES  NACIONAL"/>
    <n v="10500000000"/>
    <n v="0"/>
    <n v="137038185"/>
    <n v="10362961815"/>
    <n v="10252541549.4"/>
    <n v="10252541549.4"/>
    <n v="1747387043.1199999"/>
    <n v="1747387043.1199999"/>
    <s v="Nacion"/>
    <s v="Efectividad de la investigación penal y técnico científica"/>
    <s v="2. SEGURIDAD HUMANA Y JUSTICIA SOCIAL / D. CAPACIDADES Y LA OFERTA DEL SISTEMA DE JUSTICIA"/>
  </r>
  <r>
    <x v="4"/>
    <s v="150103"/>
    <x v="77"/>
    <s v="2018011000220"/>
    <x v="2"/>
    <s v="1502"/>
    <s v="0100"/>
    <s v="0036"/>
    <s v="20107B"/>
    <s v="0000"/>
    <n v="11"/>
    <s v="C"/>
    <s v="FORTALECIMIENTO DE LOS GRUPOS ANTI EXPLOSIVOS DEL EJERCITO  NACIONAL"/>
    <n v="10417740056"/>
    <n v="0"/>
    <n v="0"/>
    <n v="10417740056"/>
    <n v="10417468500"/>
    <n v="10417468500"/>
    <n v="2625000000"/>
    <n v="2625000000"/>
    <s v="Nacion"/>
    <s v="Capacidades de las Fuerzas Militares en seguridad pública y defensa en el territorio nacional"/>
    <s v="2. SEGURIDAD HUMANA Y JUSTICIA SOCIAL / B. CAPACIDADES ESTRATÉGICAS PARA SALVAGUARDAR LOS INTERESES NACIONALES"/>
  </r>
  <r>
    <x v="12"/>
    <s v="211200"/>
    <x v="118"/>
    <s v="2022011000021"/>
    <x v="2"/>
    <s v="2104"/>
    <s v="1900"/>
    <s v="0010"/>
    <s v="40302A"/>
    <s v="0000"/>
    <n v="21"/>
    <s v="P"/>
    <s v="FORTALECIMIENTO DE LA FORMALIZACION Y TITULACION DE PEQUENOS Y MEDIANOS MINEROS A NIVEL  NACIONAL"/>
    <n v="10443543986"/>
    <n v="0"/>
    <n v="0"/>
    <n v="10443543986"/>
    <n v="10346376464"/>
    <n v="10346376464"/>
    <n v="10114142047.549999"/>
    <n v="10038019340.889999"/>
    <s v="Propios"/>
    <s v="Consolidación productiva del sector minero"/>
    <s v="4. TRANSFORMACIÓN PRODUCTIVA, INTERNACIONALIZACIÓN Y ACCIÓN CLÍMATICA / A. DIVERSIFICACIÓN PRODUCTIVA ASOCIADA A LAS ACTIVIDADES EXTRACTIVAS"/>
  </r>
  <r>
    <x v="19"/>
    <s v="191401"/>
    <x v="154"/>
    <m/>
    <x v="0"/>
    <s v="0002"/>
    <s v="0000"/>
    <s v="0000"/>
    <s v=""/>
    <s v="0000"/>
    <n v="10"/>
    <s v="C"/>
    <s v="ADQUISICIÓN DE BIENES  Y SERVICIOS"/>
    <n v="9753282000"/>
    <n v="750000000"/>
    <n v="0"/>
    <n v="10503282000"/>
    <n v="10231658575.620001"/>
    <n v="10117573788.049999"/>
    <n v="9572912320.8999996"/>
    <n v="9377447705.8999996"/>
    <s v="Nacion"/>
    <s v="Gastos Generales"/>
    <s v="ADQUISICIÓN DE BIENES  Y SERVICIOS"/>
  </r>
  <r>
    <x v="20"/>
    <s v="270104"/>
    <x v="52"/>
    <m/>
    <x v="0"/>
    <s v="0002"/>
    <s v="0000"/>
    <s v="0000"/>
    <s v=""/>
    <s v="0000"/>
    <n v="10"/>
    <s v="C"/>
    <s v="ADQUISICIÓN DE BIENES  Y SERVICIOS"/>
    <n v="21478000000"/>
    <n v="100000000"/>
    <n v="11070000000"/>
    <n v="10508000000"/>
    <n v="9440855891.9200001"/>
    <n v="9068946927.4200001"/>
    <n v="7353180098.7600002"/>
    <n v="7339338018.7600002"/>
    <s v="Nacion"/>
    <s v="Gastos Generales"/>
    <s v="ADQUISICIÓN DE BIENES  Y SERVICIOS"/>
  </r>
  <r>
    <x v="28"/>
    <s v="360101"/>
    <x v="91"/>
    <s v="2018011000456"/>
    <x v="2"/>
    <s v="3602"/>
    <s v="1300"/>
    <s v="0012"/>
    <s v="20308E"/>
    <s v="0000"/>
    <n v="10"/>
    <s v="C"/>
    <s v="DESARROLLO DE LA RUTA DE EMPLEO Y AUTOEMPLEO A SUJETOS DE REPARACIÒN COLECTIVA A NIVEL NACIONAL   NACIONAL"/>
    <n v="10844914706"/>
    <n v="0"/>
    <n v="314944723"/>
    <n v="10529969983"/>
    <n v="10518888469"/>
    <n v="10515650126"/>
    <n v="10469320507.959999"/>
    <n v="10408043051.629999"/>
    <s v="Nacion"/>
    <s v="Generación y formalización del empleo"/>
    <s v="2. SEGURIDAD HUMANA Y JUSTICIA SOCIAL / E. INICIATIVAS PRODUCTIVAS, ACCESO AL FINANCIAMIENTO AMPLIO Y EDUCACIÓN FINANCIERA"/>
  </r>
  <r>
    <x v="14"/>
    <s v="050300"/>
    <x v="21"/>
    <m/>
    <x v="0"/>
    <s v="0003"/>
    <s v="0003"/>
    <s v="0001"/>
    <s v="0999"/>
    <s v="0000"/>
    <n v="27"/>
    <s v="P"/>
    <s v="OTRAS TRANSFERENCIAS - DISTRIBUCIÓN PREVIO CONCEPTO DGPPN"/>
    <n v="22003791256"/>
    <n v="0"/>
    <n v="11469869784"/>
    <n v="10533921472"/>
    <n v="0"/>
    <n v="0"/>
    <n v="0"/>
    <n v="0"/>
    <s v="Propios"/>
    <s v="Transferencias"/>
    <s v="OTRAS TRANSFERENCIAS - DISTRIBUCIÓN PREVIO CONCEPTO DGPPN"/>
  </r>
  <r>
    <x v="7"/>
    <s v="240101"/>
    <x v="82"/>
    <s v="2018011000880"/>
    <x v="2"/>
    <s v="2410"/>
    <s v="0600"/>
    <s v="0008"/>
    <s v="51102D"/>
    <s v="0000"/>
    <n v="11"/>
    <s v="C"/>
    <s v="ASISTENCIA TÉCNICA PARA EL APOYO EN EL FORTALECIMIENTO DE POLÍTICA, LA IMPLEMENTACIÓN DE ESTRATEGIAS PARA SU DESARROLLO Y EL SEGUIMIENTO Y APOYO A LAS ESTRATEGIAS Y PROYECTOS, EN EL MARCO DE LA POLÍTICA NACIONAL DE TRANSPORTE URBANO  NACIONAL"/>
    <n v="11300000000"/>
    <n v="0"/>
    <n v="733203506"/>
    <n v="10566796494"/>
    <n v="10534783160.299999"/>
    <n v="10407126740.299999"/>
    <n v="8963405021.5300007"/>
    <n v="8963405021.5300007"/>
    <s v="Nacion"/>
    <s v="Regulación y supervisión de infraestructura y servicios de transporte"/>
    <s v="5. CONVERGENCIA REGIONAL / D. INTEGRACIÓN DE TERRITORIOS BAJO EL PRINCIPIO DE LA CONECTIVIDAD FÍSICA Y LA MULTIMODALIDAD"/>
  </r>
  <r>
    <x v="26"/>
    <s v="390101"/>
    <x v="79"/>
    <m/>
    <x v="0"/>
    <s v="0001"/>
    <s v="0001"/>
    <s v="0001"/>
    <s v=""/>
    <s v="0000"/>
    <n v="10"/>
    <s v="C"/>
    <s v="SALARIO"/>
    <n v="12362135000"/>
    <n v="0"/>
    <n v="1791216075"/>
    <n v="10570918925"/>
    <n v="10427644946"/>
    <n v="10118599792"/>
    <n v="10118599792"/>
    <n v="10043207155"/>
    <s v="Nacion"/>
    <s v="Gastos de Personal"/>
    <s v="SALARIO"/>
  </r>
  <r>
    <x v="12"/>
    <s v="210300"/>
    <x v="99"/>
    <m/>
    <x v="0"/>
    <s v="0001"/>
    <s v="0001"/>
    <s v="0002"/>
    <s v=""/>
    <s v="0000"/>
    <n v="10"/>
    <s v="C"/>
    <s v="CONTRIBUCIONES INHERENTES A LA NÓMINA"/>
    <n v="10574634000"/>
    <n v="0"/>
    <n v="0"/>
    <n v="10574634000"/>
    <n v="10574634000"/>
    <n v="9052337774"/>
    <n v="9052337774"/>
    <n v="9052337774"/>
    <s v="Nacion"/>
    <s v="Gastos de Personal"/>
    <s v="CONTRIBUCIONES INHERENTES A LA NÓMINA"/>
  </r>
  <r>
    <x v="14"/>
    <s v="050300"/>
    <x v="21"/>
    <s v="2021011000031"/>
    <x v="2"/>
    <s v="0505"/>
    <s v="1000"/>
    <s v="0003"/>
    <s v="20306D"/>
    <s v="0000"/>
    <n v="21"/>
    <s v="P"/>
    <s v="MEJORAMIENTO DE ESTRATEGIAS DE FORTALECIMIENTO DEL ALTO GOBIERNO Y LA ALTA GERENCIA PUBLICA TERRITORIAL Y  NACIONAL"/>
    <n v="10579000000"/>
    <n v="0"/>
    <n v="0"/>
    <n v="10579000000"/>
    <n v="9824537083.2199993"/>
    <n v="9824537083.2199993"/>
    <n v="9758142743.0200005"/>
    <n v="9739440355.0200005"/>
    <s v="Propios"/>
    <s v="Fortalecimiento de la Gestión Pública en las Entidades Nacionales y Territoriales"/>
    <s v="2. SEGURIDAD HUMANA Y JUSTICIA SOCIAL / D. MODERNIZACIÓN Y TRANSFORMACIÓN DEL EMPLEO PÚBLICO"/>
  </r>
  <r>
    <x v="29"/>
    <s v="410500"/>
    <x v="111"/>
    <s v="2021011000086"/>
    <x v="2"/>
    <s v="4101"/>
    <s v="1500"/>
    <s v="0016"/>
    <s v="53107A"/>
    <s v="0000"/>
    <n v="11"/>
    <s v="C"/>
    <s v="IMPLEMENTACION DE LAS ACCIONES DE MEMORIA HISTORICA A NIVEL   NACIONAL"/>
    <n v="10802532581"/>
    <n v="0"/>
    <n v="221784077"/>
    <n v="10580748504"/>
    <n v="10534350877"/>
    <n v="10534350877"/>
    <n v="9976696370.75"/>
    <n v="9976691978.2999992"/>
    <s v="Nacion"/>
    <s v="Atención, asistencia y reparación integral a las víctimas"/>
    <s v="5. CONVERGENCIA REGIONAL / A. DIÁLOGO, MEMORIA, CONVIVENCIA Y RECONCILIACIÓN PARA LA RECONSTRUCCIÓN DEL TEJIDO SOCIAL"/>
  </r>
  <r>
    <x v="13"/>
    <s v="320101"/>
    <x v="20"/>
    <s v="2022011000013"/>
    <x v="2"/>
    <s v="3204"/>
    <s v="0900"/>
    <s v="0012"/>
    <s v="10101B"/>
    <s v="0000"/>
    <n v="11"/>
    <s v="C"/>
    <s v="INVESTIGACION CIENTIFICA Y GESTION DEL CONOCIMIENTO SOBRE LA BIODIVERSIDAD Y SUS CONTRIBUCIONES A LA SOCIEDAD A NIVEL  NACIONAL"/>
    <n v="10606292170"/>
    <n v="0"/>
    <n v="0"/>
    <n v="10606292170"/>
    <n v="10606292170"/>
    <n v="10606292170"/>
    <n v="10606292170"/>
    <n v="10606292170"/>
    <s v="Nacion"/>
    <s v="Gestión de la información y el conocimiento ambiental"/>
    <s v="1. ORDENAMIENTO DEL TERRITORIO ALREDEDOR DEL AGUA Y JUSTICIA AMBIENTAL / B. DEMOCRATIZACIÓN DEL CONOCIMIENTO, LA INFORMACIÓN AMBIENTAL Y DE RIESGO DE DESASTRES"/>
  </r>
  <r>
    <x v="4"/>
    <s v="151100"/>
    <x v="81"/>
    <m/>
    <x v="0"/>
    <s v="0008"/>
    <s v="0004"/>
    <s v="0001"/>
    <s v=""/>
    <s v="0000"/>
    <n v="11"/>
    <s v="S"/>
    <s v="CUOTA DE FISCALIZACIÓN Y AUDITAJE"/>
    <n v="10608000000"/>
    <n v="0"/>
    <n v="0"/>
    <n v="10608000000"/>
    <n v="10608000000"/>
    <n v="10608000000"/>
    <n v="10608000000"/>
    <n v="10608000000"/>
    <s v="Nacion"/>
    <s v="Gastos Generales"/>
    <s v="CUOTA DE FISCALIZACIÓN Y AUDITAJE"/>
  </r>
  <r>
    <x v="7"/>
    <s v="241300"/>
    <x v="9"/>
    <m/>
    <x v="0"/>
    <s v="0003"/>
    <s v="0010"/>
    <s v="0000"/>
    <s v=""/>
    <s v="0000"/>
    <n v="10"/>
    <s v="C"/>
    <s v="SENTENCIAS Y CONCILIACIONES"/>
    <n v="10647256000"/>
    <n v="0"/>
    <n v="0"/>
    <n v="10647256000"/>
    <n v="10647256000"/>
    <n v="10647256000"/>
    <n v="10586739226.700001"/>
    <n v="8010559310.8199997"/>
    <s v="Nacion"/>
    <s v="Transferencias"/>
    <s v="SENTENCIAS Y CONCILIACIONES"/>
  </r>
  <r>
    <x v="24"/>
    <s v="370101"/>
    <x v="64"/>
    <m/>
    <x v="0"/>
    <s v="0001"/>
    <s v="0001"/>
    <s v="0002"/>
    <s v=""/>
    <s v="0000"/>
    <n v="10"/>
    <s v="C"/>
    <s v="CONTRIBUCIONES INHERENTES A LA NÓMINA"/>
    <n v="10651500000"/>
    <n v="0"/>
    <n v="0"/>
    <n v="10651500000"/>
    <n v="9763974280"/>
    <n v="9763974280"/>
    <n v="9763974280"/>
    <n v="9763974280"/>
    <s v="Nacion"/>
    <s v="Gastos de Personal"/>
    <s v="CONTRIBUCIONES INHERENTES A LA NÓMINA"/>
  </r>
  <r>
    <x v="0"/>
    <s v="170106"/>
    <x v="38"/>
    <s v="2022011000020"/>
    <x v="2"/>
    <s v="1704"/>
    <s v="1100"/>
    <s v="0010"/>
    <s v="30206C"/>
    <s v="0000"/>
    <n v="10"/>
    <s v="C"/>
    <s v="FORTALECIMIENTO DE LA CAPACIDAD EN LA GESTION DE INFORMACION ESTRATEGICA SECTORIAL PARA LA ORIENTACION DE LA POLITICA AGROPECUARIA  NACIONAL"/>
    <n v="10697846880"/>
    <n v="0"/>
    <n v="4680489"/>
    <n v="10693166391"/>
    <n v="10632777742.91"/>
    <n v="10632777742.91"/>
    <n v="10632777742.91"/>
    <n v="10632777742.91"/>
    <s v="Nacion"/>
    <s v="Ordenamiento social y uso productivo del territorio rural"/>
    <s v="3. DERECHO HUMANO A LA ALIMENTACIÓN / C. PRODUCCIÓN DE INFORMACIÓN PARA MEJORAR LA TOMA DE DECISIONES"/>
  </r>
  <r>
    <x v="7"/>
    <s v="240200"/>
    <x v="75"/>
    <s v="2018011000481"/>
    <x v="2"/>
    <s v="2401"/>
    <s v="0600"/>
    <s v="0138"/>
    <s v="51102D"/>
    <s v="0000"/>
    <n v="20"/>
    <s v="P"/>
    <s v="CONSTRUCCIÓN , MEJORAMIENTO Y MANTENIMIENTO DE VÍAS ALTERNAS A LA TRONCAL DE OCCIDENTE.  NARIÑO, ANTIOQUIA, CAUCA, VALLE DEL CAUCA, RISARALDA"/>
    <n v="0"/>
    <n v="10700000000"/>
    <n v="0"/>
    <n v="10700000000"/>
    <n v="10700000000"/>
    <n v="4277629235"/>
    <n v="3505708981.4400001"/>
    <n v="3077629235"/>
    <s v="Propios"/>
    <s v="Infraestructura red vial primaria"/>
    <s v="5. CONVERGENCIA REGIONAL /D. INTEGRACIÓN DE TERRITORIOS BAJO EL PRINCIPIO DE LA CONECTIVIDAD FÍSICA Y LA MULTIMODALIDAD"/>
  </r>
  <r>
    <x v="23"/>
    <s v="280200"/>
    <x v="171"/>
    <s v="202300000000040"/>
    <x v="2"/>
    <s v="2899"/>
    <s v="1000"/>
    <s v="0026"/>
    <s v="53105B"/>
    <s v="0000"/>
    <n v="20"/>
    <s v="P"/>
    <s v="IMPLEMENTACIÓN DE LA SEGURIDAD DE LA INFORMACIÓN EN LA ORGANIZACIÓN ELECTORAL.  BOGOTÁ"/>
    <n v="10719174518"/>
    <n v="0"/>
    <n v="0"/>
    <n v="10719174518"/>
    <n v="10000000000"/>
    <n v="10000000000"/>
    <n v="0"/>
    <n v="0"/>
    <s v="Propios"/>
    <s v="Fortalecimiento de la gestión y dirección del Sector Registraduría"/>
    <s v="5. CONVERGENCIA REGIONAL / B. ENTIDADES PÚBLICAS TERRITORIALES Y NACIONALES FORTALECIDAS"/>
  </r>
  <r>
    <x v="28"/>
    <s v="360200"/>
    <x v="92"/>
    <s v="202300000000412"/>
    <x v="2"/>
    <s v="3603"/>
    <s v="1300"/>
    <s v="0019"/>
    <s v="708020"/>
    <s v="0000"/>
    <n v="20"/>
    <s v="P"/>
    <s v="FORTALECIMIENTO DE LOS SERVICIOS PARA LA ATENCIÓN INTEGRAL DE LA POBLACION DE LA ECONOMÍA CAMPESINA Y DE LA ECONOMÍA POPULAR  NACIONAL"/>
    <n v="10720000000"/>
    <n v="0"/>
    <n v="0"/>
    <n v="10720000000"/>
    <n v="10665370952"/>
    <n v="10665370952"/>
    <n v="2096270601.0999999"/>
    <n v="2096270601.0999999"/>
    <s v="Propios"/>
    <s v="Formación para el trabajo"/>
    <s v="7. ACTORES DIFERENCIALES PARA EL CAMBIO / 2. EDUCACIÓN CON PERTINENCIA PARA LA POBLACIÓN CAMPESINA"/>
  </r>
  <r>
    <x v="5"/>
    <s v="020101"/>
    <x v="48"/>
    <s v="2019011000183"/>
    <x v="2"/>
    <s v="0214"/>
    <s v="1000"/>
    <s v="0001"/>
    <s v="53105B"/>
    <s v="0000"/>
    <n v="14"/>
    <s v="C"/>
    <s v="FORTALECIMIENTO DE LAS CAPACIDADES DE GESTIÓN ESTRATÉGICA DEL SECTOR PÚBLICO  NACIONAL"/>
    <n v="19272160000"/>
    <n v="0"/>
    <n v="8551949797"/>
    <n v="10720210203"/>
    <n v="10527027183.83"/>
    <n v="10527027183.83"/>
    <n v="10467027183.83"/>
    <n v="10467027183.83"/>
    <s v="Nacion"/>
    <s v="Fortalecimiento de las capacidades de articulación estratégica, modernización, eficiencia administrativa, transparencia y acceso a la información desde el sector Presidencia"/>
    <s v="5. CONVERGENCIA REGIONAL / B. ENTIDADES PÚBLICAS TERRITORIALES Y NACIONALES FORTALECIDAS"/>
  </r>
  <r>
    <x v="10"/>
    <s v="220101"/>
    <x v="39"/>
    <s v="202300000000245"/>
    <x v="2"/>
    <s v="2201"/>
    <s v="0700"/>
    <s v="0020"/>
    <s v="20203F"/>
    <s v="0000"/>
    <n v="10"/>
    <s v="C"/>
    <s v="TRANSFORMACIÓN  DE LA EDUCACIÓN INICIAL, PREESCOLAR, BÁSICA Y MEDIA CON ENFOQUE INTEGRAL PARA LA REDUCCIÓN DE DESIGUALDADES Y CONSTRUCCIÓN DE LA PAZ  NACIONAL"/>
    <n v="14000000000"/>
    <n v="0"/>
    <n v="3273739743"/>
    <n v="10726260257"/>
    <n v="10686792955"/>
    <n v="10621818445"/>
    <n v="5220349384"/>
    <n v="5220349384"/>
    <s v="Nacion"/>
    <s v="Calidad, cobertura y fortalecimiento en la educación inicial, preescolar, básica y media"/>
    <s v="2. SEGURIDAD HUMANA Y JUSTICIA SOCIAL / F. GESTIÓN TERRITORIAL EDUCATIVA Y COMUNITARIA"/>
  </r>
  <r>
    <x v="11"/>
    <s v="230600"/>
    <x v="102"/>
    <m/>
    <x v="0"/>
    <s v="0003"/>
    <s v="0004"/>
    <s v="0002"/>
    <s v="0029"/>
    <s v="0000"/>
    <n v="20"/>
    <s v="P"/>
    <s v="PLANES COMPLEMENTARIOS DE SALUD (NO DE PENSIONES)."/>
    <n v="11411443000"/>
    <n v="0"/>
    <n v="624156370"/>
    <n v="10787286630"/>
    <n v="10528846650"/>
    <n v="10528846650"/>
    <n v="10528846650"/>
    <n v="10528846650"/>
    <s v="Propios"/>
    <s v="Transferencias"/>
    <s v="PLANES COMPLEMENTARIOS DE SALUD (NO DE PENSIONES)."/>
  </r>
  <r>
    <x v="2"/>
    <s v="131000"/>
    <x v="192"/>
    <s v="2018011000315"/>
    <x v="2"/>
    <s v="1399"/>
    <s v="1000"/>
    <s v="0004"/>
    <s v="53105B"/>
    <s v="0000"/>
    <n v="10"/>
    <s v="C"/>
    <s v="MANTENIMIENTO Y ADECUACIÓN DE LA INFRAESTRUCTURA FÍSICA DE LA DIRECCIÓN DE IMPUESTOS Y ADUANAS NACIONALES A NIVEL NACIONAL"/>
    <n v="11000000000"/>
    <n v="0"/>
    <n v="212139938"/>
    <n v="10787860062"/>
    <n v="10303275275.629999"/>
    <n v="10303275275.629999"/>
    <n v="690451238.61000001"/>
    <n v="690451238.61000001"/>
    <s v="Nacion"/>
    <s v="Fortalecimiento de la gestión y dirección del Sector Hacienda"/>
    <s v="5. CONVERGENCIA REGIONAL / B. ENTIDADES PÚBLICAS TERRITORIALES Y NACIONALES FORTALECIDAS"/>
  </r>
  <r>
    <x v="19"/>
    <s v="191000"/>
    <x v="125"/>
    <m/>
    <x v="0"/>
    <s v="0001"/>
    <s v="0001"/>
    <s v="0004"/>
    <s v=""/>
    <s v="0000"/>
    <n v="20"/>
    <s v="P"/>
    <s v="OTROS GASTOS DE PERSONAL - DISTRIBUCIÓN PREVIO CONCEPTO DGPPN"/>
    <n v="17806737000"/>
    <n v="0"/>
    <n v="7000000000"/>
    <n v="10806737000"/>
    <n v="0"/>
    <n v="0"/>
    <n v="0"/>
    <n v="0"/>
    <s v="Propios"/>
    <s v="Gastos de Personal"/>
    <s v="OTROS GASTOS DE PERSONAL - DISTRIBUCIÓN PREVIO CONCEPTO DGPPN"/>
  </r>
  <r>
    <x v="11"/>
    <s v="230900"/>
    <x v="169"/>
    <s v="202300000000034"/>
    <x v="2"/>
    <s v="2399"/>
    <s v="0400"/>
    <s v="0004"/>
    <s v="53105B"/>
    <s v="0000"/>
    <n v="20"/>
    <s v="P"/>
    <s v="CONSOLIDACIÓN DEL SISTEMA DE GESTIÓN Y DE DESEMPEÑO INSTITUCIONAL DE LA ENTIDAD  NACIONAL"/>
    <n v="10879453503"/>
    <n v="0"/>
    <n v="0"/>
    <n v="10879453503"/>
    <n v="10472660200.83"/>
    <n v="10472660200.83"/>
    <n v="10326738131.620001"/>
    <n v="9698412015.6200008"/>
    <s v="Propios"/>
    <s v="Fortalecimiento de la gestión y dirección del Sector Comunicaciones"/>
    <s v="5. CONVERGENCIA REGIONAL / B. ENTIDADES PÚBLICAS TERRITORIALES Y NACIONALES FORTALECIDAS"/>
  </r>
  <r>
    <x v="4"/>
    <s v="150113"/>
    <x v="34"/>
    <m/>
    <x v="0"/>
    <s v="0002"/>
    <s v="0000"/>
    <s v="0000"/>
    <s v=""/>
    <s v="0000"/>
    <n v="10"/>
    <s v="C"/>
    <s v="ADQUISICIÓN DE BIENES  Y SERVICIOS"/>
    <n v="10881000000"/>
    <n v="0"/>
    <n v="0"/>
    <n v="10881000000"/>
    <n v="10372656431.190001"/>
    <n v="10372656431.190001"/>
    <n v="10139652328.49"/>
    <n v="10139652328.49"/>
    <s v="Nacion"/>
    <s v="Gastos Generales"/>
    <s v="ADQUISICIÓN DE BIENES  Y SERVICIOS"/>
  </r>
  <r>
    <x v="6"/>
    <s v="120101"/>
    <x v="22"/>
    <s v="2022011000122"/>
    <x v="2"/>
    <s v="1202"/>
    <s v="0800"/>
    <s v="0017"/>
    <s v="20111A1"/>
    <s v="0000"/>
    <n v="14"/>
    <s v="C"/>
    <s v="IMPLEMENTACION DEL EXPEDIENTE DIGITAL DE LOS SERVICIOS DE JUSTICIA OFRECIDOS POR LAS ENTIDADES CON FUNCIONES JURISDICCIONALES DE LA RAMA EJECUTIVA  NACIONAL"/>
    <n v="10886133544"/>
    <n v="0"/>
    <n v="0"/>
    <n v="10886133544"/>
    <n v="10798479810"/>
    <n v="10798479810"/>
    <n v="7960639771.3500004"/>
    <n v="7960639771.3500004"/>
    <s v="Nacion"/>
    <s v="Promoción al acceso a la justicia"/>
    <s v="2. SEGURIDAD HUMANA Y JUSTICIA SOCIAL / A. POLÍTICA DE ESTADO DE TRANSFORMACIÓN DIGITAL DE LA JUSTICIA DE MEDIANO Y LARGO PLAZO - ACCESO EFECTIVO A LA JUSTICIA"/>
  </r>
  <r>
    <x v="7"/>
    <s v="240200"/>
    <x v="75"/>
    <s v="2018011000508"/>
    <x v="2"/>
    <s v="2401"/>
    <s v="0600"/>
    <s v="0085"/>
    <s v="51102D"/>
    <s v="0000"/>
    <n v="11"/>
    <s v="C"/>
    <s v="CONSTRUCCIÓN , MEJORAMIENTO Y MANTENIMIENTO DE LA CARRETERA SAN ROQUE - LA PAZ - SAN JUAN DEL CESAR - BUENAVISTA Y VALLEDUPAR - LA PAZ. TRONCAL DEL CARBÓN.  CESAR, LA GUAJIRA"/>
    <n v="10906052785"/>
    <n v="10906052785"/>
    <n v="10906052785"/>
    <n v="10906052785"/>
    <n v="10906052785"/>
    <n v="10906052785"/>
    <n v="10906052785"/>
    <n v="10906052785"/>
    <s v="Nacion"/>
    <s v="Infraestructura red vial primaria"/>
    <s v="5. CONVERGENCIA REGIONAL / D. INTEGRACIÓN DE TERRITORIOS BAJO EL PRINCIPIO DE LA CONECTIVIDAD FÍSICA Y LA MULTIMODALIDAD"/>
  </r>
  <r>
    <x v="6"/>
    <s v="120800"/>
    <x v="63"/>
    <m/>
    <x v="0"/>
    <s v="0008"/>
    <s v="0001"/>
    <s v="0000"/>
    <s v=""/>
    <s v="0000"/>
    <n v="10"/>
    <s v="C"/>
    <s v="IMPUESTOS"/>
    <n v="10986000000"/>
    <n v="0"/>
    <n v="8662088"/>
    <n v="10977337912"/>
    <n v="10970012108"/>
    <n v="10970012108"/>
    <n v="10970012108"/>
    <n v="10970012108"/>
    <s v="Nacion"/>
    <s v="Gastos Generales"/>
    <s v="IMPUESTOS"/>
  </r>
  <r>
    <x v="22"/>
    <s v="400200"/>
    <x v="98"/>
    <s v="2018011001151"/>
    <x v="2"/>
    <s v="4001"/>
    <s v="1400"/>
    <s v="0005"/>
    <s v="51103D"/>
    <s v="0000"/>
    <n v="15"/>
    <s v="C"/>
    <s v="SUBSIDIO FAMILIAR DE VIVIENDA  NACIONAL"/>
    <n v="0"/>
    <n v="10982036382"/>
    <n v="0"/>
    <n v="10982036382"/>
    <n v="10982036382"/>
    <n v="10982036382"/>
    <n v="0"/>
    <n v="0"/>
    <s v="Nacion"/>
    <s v="Acceso a soluciones de vivienda"/>
    <s v="5. CONVERGENCIA REGIONAL / D. MECANISMOS DIVERSOS DE ACCESO A LA VIVIENDA (VIVIENDA NUEVA Y USADA, ARRENDAMIENTO SOCIAL Y AUTOGESTIÓN)"/>
  </r>
  <r>
    <x v="7"/>
    <s v="241300"/>
    <x v="9"/>
    <s v="202400000000001"/>
    <x v="2"/>
    <s v="2401"/>
    <s v="0600"/>
    <s v="0084"/>
    <s v="51102D"/>
    <s v="0000"/>
    <n v="10"/>
    <s v="C"/>
    <s v="REHABILITACIÓN , MEJORAMIENTO, CONSTRUCCIÓN, MANTENIMIENTO Y OPERACIÓN DE LA RED VIAL PRIMARIA CONCESIONADA A NIVEL  NACIONAL"/>
    <n v="0"/>
    <n v="1188179608443"/>
    <n v="1177179608443"/>
    <n v="11000000000"/>
    <n v="10000000000"/>
    <n v="10000000000"/>
    <n v="10000000000"/>
    <n v="10000000000"/>
    <s v="Nacion"/>
    <s v="Infraestructura red vial primaria"/>
    <s v="5. CONVERGENCIA REGIONAL /D. INTEGRACIÓN DE TERRITORIOS BAJO EL PRINCIPIO DE LA CONECTIVIDAD FÍSICA Y LA MULTIMODALIDAD"/>
  </r>
  <r>
    <x v="4"/>
    <s v="150103"/>
    <x v="77"/>
    <s v="202400000000020"/>
    <x v="2"/>
    <s v="1502"/>
    <s v="0100"/>
    <s v="0040"/>
    <s v="20109F"/>
    <s v="0000"/>
    <n v="11"/>
    <s v="C"/>
    <s v="RENOVACIÓN  DE LA CAPACIDAD INSTALADA DE PRODUCCIÓN LOGÍSTICA Y MANTENIMIENTO DEL EJÉRCITO  NACIONAL"/>
    <n v="0"/>
    <n v="11000000000"/>
    <n v="0"/>
    <n v="11000000000"/>
    <n v="11000000000"/>
    <n v="11000000000"/>
    <n v="0"/>
    <n v="0"/>
    <s v="Nacion"/>
    <s v="Capacidades de las Fuerzas Militares en seguridad pública y defensa en el territorio nacional"/>
    <s v="2. SEGURIDAD HUMANA Y JUSTICIA SOCIAL / F. INDUSTRIA Y CTEL DESDE LA SEGURIDAD Y DEFENSA PARA LA TRANSFORMACIÓN, LA CONECTIVIDAD Y EL DESARROLLO"/>
  </r>
  <r>
    <x v="24"/>
    <s v="370101"/>
    <x v="64"/>
    <s v="202300000000115"/>
    <x v="2"/>
    <s v="3702"/>
    <s v="1000"/>
    <s v="0016"/>
    <s v="20105B"/>
    <s v="0000"/>
    <n v="10"/>
    <s v="C"/>
    <s v="FORTALECIMIENTO DE LA CAPACIDAD DE ARTICULACIÓN TERRITORIAL PARA LA INCORPORACIÓN DE ESTRATEGIAS DE CONVIVENCIA Y SEGURIDAD CIUDADANA INTEGRAL, CORRESPONSABLE, CONTEXTUALIZADA Y PREVENTIVA A NIVEL   NACIONAL"/>
    <n v="11036096919"/>
    <n v="0"/>
    <n v="30717009"/>
    <n v="11005379910"/>
    <n v="11005379910"/>
    <n v="10983517910"/>
    <n v="10440192761.52"/>
    <n v="10436212761.52"/>
    <s v="Nacion"/>
    <s v="Fortalecimiento a la gobernabilidad territorial para la seguridad, convivencia ciudadana, paz y post-conflicto"/>
    <s v="2. SEGURIDAD HUMANA Y JUSTICIA SOCIAL / B. CREACIÓN DEL SISTEMA NACIONAL DE CONVIVENCIA PARA LA VIDA"/>
  </r>
  <r>
    <x v="2"/>
    <s v="130900"/>
    <x v="183"/>
    <s v="202300000000297"/>
    <x v="2"/>
    <s v="1304"/>
    <s v="1000"/>
    <s v="0009"/>
    <s v="803001"/>
    <s v="0000"/>
    <n v="20"/>
    <s v="P"/>
    <s v="FORTALECIMIENTO DE LAS CAPACIDADES PARA EJERCER LA LABOR DE SUPERVISIÓN A LAS ORGANIZACIONES VIGILADAS POR LA SUPERINTENDENCIA DE LA ECONOMÍA SOLIDARIA A NIVEL NACIONAL  NACIONAL"/>
    <n v="11009975000"/>
    <n v="0"/>
    <n v="0"/>
    <n v="11009975000"/>
    <n v="10496298698.379999"/>
    <n v="10493482627.059999"/>
    <n v="10317414522.059999"/>
    <n v="9333889738.0699997"/>
    <s v="Propios"/>
    <s v="Inspección, control y vigilancia financiera, solidaria y de recursos públicos"/>
    <s v="8. ESTABILIDAD MACROECONÓMICA / 1. ADMINISTRACIÓN EFICIENTE DE LOS RECURSOS PÚBLICOS"/>
  </r>
  <r>
    <x v="6"/>
    <s v="121000"/>
    <x v="76"/>
    <m/>
    <x v="0"/>
    <s v="0001"/>
    <s v="0001"/>
    <s v="0002"/>
    <s v=""/>
    <s v="0000"/>
    <n v="10"/>
    <s v="C"/>
    <s v="CONTRIBUCIONES INHERENTES A LA NÓMINA"/>
    <n v="12554242000"/>
    <n v="800000000"/>
    <n v="2332127430"/>
    <n v="11022114570"/>
    <n v="11022114568.35"/>
    <n v="11022114568.35"/>
    <n v="11022114568.35"/>
    <n v="11022114568.35"/>
    <s v="Nacion"/>
    <s v="Gastos de Personal"/>
    <s v="CONTRIBUCIONES INHERENTES A LA NÓMINA"/>
  </r>
  <r>
    <x v="4"/>
    <s v="150300"/>
    <x v="26"/>
    <m/>
    <x v="0"/>
    <s v="0008"/>
    <s v="0004"/>
    <s v="0001"/>
    <s v=""/>
    <s v="0000"/>
    <n v="11"/>
    <s v="S"/>
    <s v="CUOTA DE FISCALIZACIÓN Y AUDITAJE"/>
    <n v="11025000000"/>
    <n v="0"/>
    <n v="0"/>
    <n v="11025000000"/>
    <n v="11025000000"/>
    <n v="11025000000"/>
    <n v="11025000000"/>
    <n v="11025000000"/>
    <s v="Nacion"/>
    <s v="Gastos Generales"/>
    <s v="CUOTA DE FISCALIZACIÓN Y AUDITAJE"/>
  </r>
  <r>
    <x v="7"/>
    <s v="240200"/>
    <x v="75"/>
    <s v="2018011000509"/>
    <x v="2"/>
    <s v="2401"/>
    <s v="0600"/>
    <s v="0080"/>
    <s v="51102D"/>
    <s v="0000"/>
    <n v="11"/>
    <s v="C"/>
    <s v="CONSTRUCCIÓN , MEJORAMIENTO Y MANTENIMIENTO DE LA CARRETERA ALTAMIRA - FLORENCIA.  HUILA, CAQUETÁ"/>
    <n v="0"/>
    <n v="11800000000"/>
    <n v="772947667"/>
    <n v="11027052333"/>
    <n v="11019049999.33"/>
    <n v="11017950814.33"/>
    <n v="4747244900.4700003"/>
    <n v="4747244900.4700003"/>
    <s v="Nacion"/>
    <s v="Infraestructura red vial primaria"/>
    <s v="5. CONVERGENCIA REGIONAL /D. INTEGRACIÓN DE TERRITORIOS BAJO EL PRINCIPIO DE LA CONECTIVIDAD FÍSICA Y LA MULTIMODALIDAD"/>
  </r>
  <r>
    <x v="24"/>
    <s v="370101"/>
    <x v="64"/>
    <s v="202300000000115"/>
    <x v="2"/>
    <s v="3702"/>
    <s v="1000"/>
    <s v="0016"/>
    <s v="20105A"/>
    <s v="0000"/>
    <n v="10"/>
    <s v="C"/>
    <s v="FORTALECIMIENTO DE LA CAPACIDAD DE ARTICULACIÓN TERRITORIAL PARA LA INCORPORACIÓN DE ESTRATEGIAS DE CONVIVENCIA Y SEGURIDAD CIUDADANA INTEGRAL, CORRESPONSABLE, CONTEXTUALIZADA Y PREVENTIVA A NIVEL   NACIONAL"/>
    <n v="11036096919"/>
    <n v="0"/>
    <n v="0"/>
    <n v="11036096919"/>
    <n v="11036096919"/>
    <n v="11036096919"/>
    <n v="11036096919"/>
    <n v="11036096919"/>
    <s v="Nacion"/>
    <s v="Fortalecimiento a la gobernabilidad territorial para la seguridad, convivencia ciudadana, paz y post-conflicto"/>
    <s v="2. SEGURIDAD HUMANA Y JUSTICIA SOCIAL / A. NUEVO MODELO NACIÓN-TERRITORIO PARA LA CONVIVENCIA Y LA SEGURIDAD CIUDADANA"/>
  </r>
  <r>
    <x v="27"/>
    <s v="350101"/>
    <x v="103"/>
    <s v="2018011000265"/>
    <x v="2"/>
    <s v="3502"/>
    <s v="0200"/>
    <s v="0024"/>
    <s v="40401C"/>
    <s v="0000"/>
    <n v="10"/>
    <s v="C"/>
    <s v="FORTALECIMIENTO DE LOS ESTÁNDARES DE CALIDAD EN LA INFRAESTRUCTURA PRODUCTIVA NACIONAL A PARTIR DEL RECONOCIMIENTO Y DESARROLLO NACIONAL E INTERNACIONAL DEL SUBSISTEMA NACIONAL DE LA CALIDAD   NACIONAL"/>
    <n v="16568950074"/>
    <n v="0"/>
    <n v="5500000000"/>
    <n v="11068950074"/>
    <n v="10782907209.959999"/>
    <n v="10782907209.959999"/>
    <n v="1664457047.96"/>
    <n v="1664457047.96"/>
    <s v="Nacion"/>
    <s v="Productividad y competitividad de las empresas colombianas"/>
    <s v="4. TRANSFORMACIÓN PRODUCTIVA, INTERNACIONALIZACIÓN Y ACCIÓN CLÍMATICA / C. POLÍTICAS DE COMPETENCIA, CONSUMIDOR E INFRAESTRUCTURA DE LA CALIDAD MODERNAS"/>
  </r>
  <r>
    <x v="6"/>
    <s v="120101"/>
    <x v="22"/>
    <m/>
    <x v="0"/>
    <s v="0001"/>
    <s v="0001"/>
    <s v="0002"/>
    <s v=""/>
    <s v="0000"/>
    <n v="10"/>
    <s v="C"/>
    <s v="CONTRIBUCIONES INHERENTES A LA NÓMINA"/>
    <n v="10441700000"/>
    <n v="637000000"/>
    <n v="0"/>
    <n v="11078700000"/>
    <n v="10474656569"/>
    <n v="10474656569"/>
    <n v="10474656569"/>
    <n v="10474656569"/>
    <s v="Nacion"/>
    <s v="Gastos de Personal"/>
    <s v="CONTRIBUCIONES INHERENTES A LA NÓMINA"/>
  </r>
  <r>
    <x v="12"/>
    <s v="211100"/>
    <x v="190"/>
    <s v="202300000000241"/>
    <x v="2"/>
    <s v="2103"/>
    <s v="1900"/>
    <s v="0008"/>
    <s v="40301B"/>
    <s v="0000"/>
    <n v="21"/>
    <s v="P"/>
    <s v="FORTALECIMIENTO PROMOCIÓN DEL SECTOR ENERGÉTICO COLOMBIANO EN EL MARCO DE UN ESCENARIO NACIONAL E INTERNACIONAL DE TRANSICIÓN ENERGÉTICA  NACIONAL"/>
    <n v="11100000000"/>
    <n v="0"/>
    <n v="0"/>
    <n v="11100000000"/>
    <n v="4821478037"/>
    <n v="4821478037"/>
    <n v="3671895100"/>
    <n v="2964129160"/>
    <s v="Propios"/>
    <s v="Consolidación productiva del sector hidrocarburos"/>
    <s v="4. TRANSFORMACIÓN PRODUCTIVA, INTERNACIONALIZACIÓN Y ACCIÓN CLÍMATICA / B. SEGURIDAD Y CONFIABILIDAD ENERGÉTICA"/>
  </r>
  <r>
    <x v="4"/>
    <s v="150101"/>
    <x v="58"/>
    <m/>
    <x v="0"/>
    <s v="0001"/>
    <s v="0001"/>
    <s v="0003"/>
    <s v=""/>
    <s v="0000"/>
    <n v="10"/>
    <s v="C"/>
    <s v="REMUNERACIONES NO CONSTITUTIVAS DE FACTOR SALARIAL"/>
    <n v="9230000000"/>
    <n v="1910040728"/>
    <n v="0"/>
    <n v="11140040728"/>
    <n v="10747079375.030001"/>
    <n v="10747079375.030001"/>
    <n v="10747079375.030001"/>
    <n v="10747079375.030001"/>
    <s v="Nacion"/>
    <s v="Gastos de Personal"/>
    <s v="REMUNERACIONES NO CONSTITUTIVAS DE FACTOR SALARIAL"/>
  </r>
  <r>
    <x v="19"/>
    <s v="191000"/>
    <x v="125"/>
    <m/>
    <x v="0"/>
    <s v="0001"/>
    <s v="0001"/>
    <s v="0003"/>
    <s v=""/>
    <s v="0000"/>
    <n v="20"/>
    <s v="P"/>
    <s v="REMUNERACIONES NO CONSTITUTIVAS DE FACTOR SALARIAL"/>
    <n v="3931776000"/>
    <n v="7232746793"/>
    <n v="0"/>
    <n v="11164522793"/>
    <n v="11164522793"/>
    <n v="10735777641"/>
    <n v="10735777641"/>
    <n v="10735777641"/>
    <s v="Propios"/>
    <s v="Gastos de Personal"/>
    <s v="REMUNERACIONES NO CONSTITUTIVAS DE FACTOR SALARIAL"/>
  </r>
  <r>
    <x v="13"/>
    <s v="320200"/>
    <x v="179"/>
    <s v="202300000000271"/>
    <x v="2"/>
    <s v="3204"/>
    <s v="0900"/>
    <s v="0005"/>
    <s v="10101B"/>
    <s v="0000"/>
    <n v="11"/>
    <s v="C"/>
    <s v="FORTALECIMIENTO DEL CONOCIMIENTO E INFORMACIÓN PARA LA CONSERVACIÓN, RECUPERACIÓN Y RESTAURACIÓN AMBIENTAL  NACIONAL"/>
    <n v="11248506882"/>
    <n v="0"/>
    <n v="48081825"/>
    <n v="11200425057"/>
    <n v="11045637817.530001"/>
    <n v="11045637817.530001"/>
    <n v="11042313414.530001"/>
    <n v="11042313414.530001"/>
    <s v="Nacion"/>
    <s v="Gestión de la información y el conocimiento ambiental"/>
    <s v="1. ORDENAMIENTO DEL TERRITORIO ALREDEDOR DEL AGUA Y JUSTICIA AMBIENTAL / B. DEMOCRATIZACIÓN DEL CONOCIMIENTO, LA INFORMACIÓN AMBIENTAL Y DE RIESGO DE DESASTRES"/>
  </r>
  <r>
    <x v="11"/>
    <s v="230600"/>
    <x v="102"/>
    <s v="202300000000124"/>
    <x v="2"/>
    <s v="2301"/>
    <s v="0400"/>
    <s v="0032"/>
    <s v="20204A"/>
    <s v="0000"/>
    <n v="20"/>
    <s v="P"/>
    <s v="AMPLIACIÓN DEL ACCESO A LA OFERTA INSTITUCIONAL DEL SECTOR TIC PARA LOS GRUPOS DE INTERÉS Y ENTIDADES TERRITORIALES A NIVEL  NACIONAL"/>
    <n v="11214997607"/>
    <n v="0"/>
    <n v="0"/>
    <n v="11214997607"/>
    <n v="11117521443"/>
    <n v="11117521443"/>
    <n v="11112476643"/>
    <n v="11106310776"/>
    <s v="Propios"/>
    <s v="Facilitar el acceso y uso de las Tecnologías de la Información y las Comunicaciones (TIC) en todo el territorio nacional"/>
    <s v="2. SEGURIDAD HUMANA Y JUSTICIA SOCIAL / A. ESTRATEGIA DE CONECTIVIDAD DIGITAL"/>
  </r>
  <r>
    <x v="4"/>
    <s v="150800"/>
    <x v="100"/>
    <m/>
    <x v="0"/>
    <s v="0001"/>
    <s v="0001"/>
    <s v="0001"/>
    <s v=""/>
    <s v="0000"/>
    <n v="10"/>
    <s v="C"/>
    <s v="SALARIO"/>
    <n v="11319000000"/>
    <n v="0"/>
    <n v="99200000"/>
    <n v="11219800000"/>
    <n v="10813099601"/>
    <n v="10813099601"/>
    <n v="10813099601"/>
    <n v="10813099601"/>
    <s v="Nacion"/>
    <s v="Gastos de Personal"/>
    <s v="SALARIO"/>
  </r>
  <r>
    <x v="19"/>
    <s v="191000"/>
    <x v="125"/>
    <s v="202300000000353"/>
    <x v="2"/>
    <s v="1903"/>
    <s v="0300"/>
    <s v="0008"/>
    <s v="20201C"/>
    <s v="0000"/>
    <n v="21"/>
    <s v="P"/>
    <s v="MEJORAMIENTO EN LA EJECUCIÓN DE LAS ACCIONES DE SUPERVISIÓN Y CONTROL FRENTE A LA GESTIÓN EN EL SGSSS DE LOS VIGILADOS DE LA SUPERSALUD   NACIONAL"/>
    <n v="11221561979"/>
    <n v="0"/>
    <n v="0"/>
    <n v="11221561979"/>
    <n v="9673862867.4300003"/>
    <n v="9275236177.5499992"/>
    <n v="8952232369.2399998"/>
    <n v="8116650194.2200003"/>
    <s v="Propios"/>
    <s v="Inspección, vigilancia y control"/>
    <s v="2. SEGURIDAD HUMANA Y JUSTICIA SOCIAL / C. MÁS GOBERNANZA Y GOBERNABILIDAD, MEJORES SISTEMAS DE INFORMACIÓN EN SALUD"/>
  </r>
  <r>
    <x v="12"/>
    <s v="211200"/>
    <x v="118"/>
    <s v="202300000000012"/>
    <x v="2"/>
    <s v="2104"/>
    <s v="1900"/>
    <s v="0013"/>
    <s v="40302A"/>
    <s v="0000"/>
    <n v="21"/>
    <s v="P"/>
    <s v="CONSOLIDACIÓN DE PROYECTOS MINEROS VIABLES Y RENTABLES  PARA EL APROVECHAMIENTO SOSTENIBLE DE LOS RECURSOS MINERALES A NIVEL                                                NACIONAL"/>
    <n v="11247880694"/>
    <n v="0"/>
    <n v="0"/>
    <n v="11247880694"/>
    <n v="8350513297.3699999"/>
    <n v="8350513297.3699999"/>
    <n v="7963659389.9799995"/>
    <n v="6452184701.0500002"/>
    <s v="Propios"/>
    <s v="Consolidación productiva del sector minero"/>
    <s v="4. TRANSFORMACIÓN PRODUCTIVA, INTERNACIONALIZACIÓN Y ACCIÓN CLÍMATICA / A. DIVERSIFICACIÓN PRODUCTIVA ASOCIADA A LAS ACTIVIDADES EXTRACTIVAS"/>
  </r>
  <r>
    <x v="20"/>
    <s v="270108"/>
    <x v="56"/>
    <m/>
    <x v="0"/>
    <s v="0001"/>
    <s v="0002"/>
    <s v="0002"/>
    <s v=""/>
    <s v="0000"/>
    <n v="16"/>
    <s v="S"/>
    <s v="CONTRIBUCIONES INHERENTES A LA NÓMINA"/>
    <n v="0"/>
    <n v="11679098111"/>
    <n v="425600941"/>
    <n v="11253497170"/>
    <n v="10571123740"/>
    <n v="10571123740"/>
    <n v="8767300616"/>
    <n v="8663968428"/>
    <s v="Nacion"/>
    <s v="Gastos de Personal"/>
    <s v="CONTRIBUCIONES INHERENTES A LA NÓMINA"/>
  </r>
  <r>
    <x v="11"/>
    <s v="230600"/>
    <x v="102"/>
    <s v="2017011000175"/>
    <x v="2"/>
    <s v="2399"/>
    <s v="0400"/>
    <s v="0007"/>
    <s v="53105B"/>
    <s v="0000"/>
    <n v="20"/>
    <s v="P"/>
    <s v="CONSOLIDACIÓN DEL VALOR COMPARTIDO EN EL MINTIC   BOGOTÁ"/>
    <n v="12262921030"/>
    <n v="0"/>
    <n v="974718592"/>
    <n v="11288202438"/>
    <n v="11025089396.620001"/>
    <n v="11025089396.620001"/>
    <n v="10751190317.309999"/>
    <n v="10570194338.93"/>
    <s v="Propios"/>
    <s v="Fortalecimiento de la gestión y dirección del Sector Comunicaciones"/>
    <s v="5. CONVERGENCIA REGIONAL / B. ENTIDADES PÚBLICAS TERRITORIALES Y NACIONALES FORTALECIDAS"/>
  </r>
  <r>
    <x v="12"/>
    <s v="211200"/>
    <x v="118"/>
    <m/>
    <x v="0"/>
    <s v="0003"/>
    <s v="0003"/>
    <s v="0001"/>
    <s v="0002"/>
    <s v="0000"/>
    <n v="21"/>
    <s v="P"/>
    <s v="TRANSFERIR A LA UPME LEY 143 DE 1994"/>
    <n v="11327300000"/>
    <n v="0"/>
    <n v="0"/>
    <n v="11327300000"/>
    <n v="11327300000"/>
    <n v="11327300000"/>
    <n v="11327300000"/>
    <n v="11327300000"/>
    <s v="Propios"/>
    <s v="Transferencias"/>
    <s v="TRANSFERIR A LA UPME LEY 143 DE 1994"/>
  </r>
  <r>
    <x v="12"/>
    <s v="211100"/>
    <x v="190"/>
    <m/>
    <x v="0"/>
    <s v="0003"/>
    <s v="0003"/>
    <s v="0001"/>
    <s v="0002"/>
    <s v="0000"/>
    <n v="20"/>
    <s v="P"/>
    <s v="TRANSFERIR A LA UPME LEY 143 DE 1994"/>
    <n v="11327300000"/>
    <n v="0"/>
    <n v="0"/>
    <n v="11327300000"/>
    <n v="11327300000"/>
    <n v="11327300000"/>
    <n v="11327300000"/>
    <n v="11327300000"/>
    <s v="Propios"/>
    <s v="Transferencias"/>
    <s v="TRANSFERIR A LA UPME LEY 143 DE 1994"/>
  </r>
  <r>
    <x v="12"/>
    <s v="210101"/>
    <x v="19"/>
    <m/>
    <x v="0"/>
    <s v="0003"/>
    <s v="0003"/>
    <s v="0001"/>
    <s v="0002"/>
    <s v="0000"/>
    <n v="10"/>
    <s v="C"/>
    <s v="TRANSFERIR A LA UPME LEY 143 DE 1994"/>
    <n v="11327300000"/>
    <n v="0"/>
    <n v="0"/>
    <n v="11327300000"/>
    <n v="11327300000"/>
    <n v="11327300000"/>
    <n v="11327300000"/>
    <n v="11327300000"/>
    <s v="Nacion"/>
    <s v="Transferencias"/>
    <s v="TRANSFERIR A LA UPME LEY 143 DE 1994"/>
  </r>
  <r>
    <x v="20"/>
    <s v="270108"/>
    <x v="56"/>
    <m/>
    <x v="0"/>
    <s v="0003"/>
    <s v="0004"/>
    <s v="0002"/>
    <s v="0012"/>
    <s v="0000"/>
    <n v="10"/>
    <s v="C"/>
    <s v="INCAPACIDADES Y LICENCIAS DE MATERNIDAD Y PATERNIDAD (NO DE PENSIONES)"/>
    <n v="14389000000"/>
    <n v="1000000000"/>
    <n v="4000000000"/>
    <n v="11389000000"/>
    <n v="7530153034.71"/>
    <n v="6293326945.8000002"/>
    <n v="5700039459.8000002"/>
    <n v="5700039459.8000002"/>
    <s v="Nacion"/>
    <s v="Transferencias"/>
    <s v="INCAPACIDADES Y LICENCIAS DE MATERNIDAD Y PATERNIDAD (NO DE PENSIONES)"/>
  </r>
  <r>
    <x v="12"/>
    <s v="211200"/>
    <x v="118"/>
    <m/>
    <x v="0"/>
    <s v="0002"/>
    <s v="0000"/>
    <s v="0000"/>
    <s v=""/>
    <s v="0000"/>
    <n v="10"/>
    <s v="C"/>
    <s v="ADQUISICIÓN DE BIENES  Y SERVICIOS"/>
    <n v="12285000000"/>
    <n v="0"/>
    <n v="869862826"/>
    <n v="11415137174"/>
    <n v="11281946033.940001"/>
    <n v="11281946033.940001"/>
    <n v="10090571973.950001"/>
    <n v="10047319170.9"/>
    <s v="Nacion"/>
    <s v="Gastos Generales"/>
    <s v="ADQUISICIÓN DE BIENES  Y SERVICIOS"/>
  </r>
  <r>
    <x v="16"/>
    <s v="440101"/>
    <x v="24"/>
    <s v="2022011000057"/>
    <x v="2"/>
    <s v="4401"/>
    <s v="1000"/>
    <s v="0005"/>
    <s v="20113C"/>
    <s v="0000"/>
    <n v="11"/>
    <s v="C"/>
    <s v="FORTALECIMIENTO DE LA INVESTIGACION Y ACUSACION Y EL EJERCICIO DE LA ACCION PENAL DE LA UIA DE LA JEP A NIVEL NACIONAL  NACIONAL"/>
    <n v="12622232728"/>
    <n v="0"/>
    <n v="1202831790"/>
    <n v="11419400938"/>
    <n v="10845038214.57"/>
    <n v="10845038214.57"/>
    <n v="9165086297.2199993"/>
    <n v="9142188107.2199993"/>
    <s v="Nacion"/>
    <s v="Jurisdicción Especial para la Paz"/>
    <s v="2. SEGURIDAD HUMANA Y JUSTICIA SOCIAL / C. IMPLEMENTACIÓN DEL SISTEMA RESTAURATIVO DE LA JURISDICCIÓN ESPECIAL PARA LA PAZ"/>
  </r>
  <r>
    <x v="22"/>
    <s v="400101"/>
    <x v="96"/>
    <s v="2017011000096"/>
    <x v="2"/>
    <s v="4001"/>
    <s v="1400"/>
    <s v="0005"/>
    <s v="51303B"/>
    <s v="0000"/>
    <n v="10"/>
    <s v="C"/>
    <s v="FORTALECIMIENTO DE LAS POLÍTICAS PÚBLICAS DE VIVIENDA URBANA A NIVEL  NACIONAL"/>
    <n v="13261000000"/>
    <n v="0"/>
    <n v="1795063519"/>
    <n v="11465936481"/>
    <n v="11306832027.969999"/>
    <n v="11306832027.969999"/>
    <n v="10183480355.969999"/>
    <n v="10183480355.969999"/>
    <s v="Nacion"/>
    <s v="Acceso a soluciones de vivienda"/>
    <s v="5. CONVERGENCIA REGIONAL / B. POLÍTICA INTEGRAL DE HÁBITAT"/>
  </r>
  <r>
    <x v="4"/>
    <s v="160102"/>
    <x v="84"/>
    <s v="2018011000592"/>
    <x v="2"/>
    <s v="1505"/>
    <s v="0100"/>
    <s v="0003"/>
    <s v="20109B"/>
    <s v="0000"/>
    <n v="11"/>
    <s v="C"/>
    <s v="FORTALECIMIENTO DE LAS INSTALACIONES DE SALUD DE LA POLICÍA   NACIONAL"/>
    <n v="27328463203"/>
    <n v="0"/>
    <n v="15831500000"/>
    <n v="11496963203"/>
    <n v="11496963203"/>
    <n v="11496963203"/>
    <n v="4066326745.21"/>
    <n v="4066326745.21"/>
    <s v="Nacion"/>
    <s v="Generación de bienestar para la Fuerza Pública y sus familias"/>
    <s v="2. SEGURIDAD HUMANA Y JUSTICIA SOCIAL / B. SISTEMA DE BIENESTAR INTEGRAL DE LA FUERZA PÚBLICA, SUS FAMILIAS Y DE LOS VETERANOS"/>
  </r>
  <r>
    <x v="4"/>
    <s v="160101"/>
    <x v="35"/>
    <s v="2018011000711"/>
    <x v="2"/>
    <s v="1505"/>
    <s v="0100"/>
    <s v="0005"/>
    <s v="20109B"/>
    <s v="0000"/>
    <n v="11"/>
    <s v="C"/>
    <s v="FORTALECIMIENTO DE LA INFRAESTRUCTURA DE LOS CENTROS VACACIONALES DE LA POLICÍA  NACIONAL"/>
    <n v="11500000000"/>
    <n v="0"/>
    <n v="0"/>
    <n v="11500000000"/>
    <n v="11500000000"/>
    <n v="11500000000"/>
    <n v="0"/>
    <n v="0"/>
    <s v="Nacion"/>
    <s v="Generación de bienestar para la Fuerza Pública y sus familias"/>
    <s v="2. SEGURIDAD HUMANA Y JUSTICIA SOCIAL / B. SISTEMA DE BIENESTAR INTEGRAL DE LA FUERZA PÚBLICA, SUS FAMILIAS Y DE LOS VETERANOS"/>
  </r>
  <r>
    <x v="2"/>
    <s v="131000"/>
    <x v="192"/>
    <m/>
    <x v="0"/>
    <s v="0003"/>
    <s v="0004"/>
    <s v="0002"/>
    <s v="0012"/>
    <s v="0000"/>
    <n v="10"/>
    <s v="C"/>
    <s v="INCAPACIDADES Y LICENCIAS DE MATERNIDAD Y PATERNIDAD (NO DE PENSIONES)"/>
    <n v="11543000000"/>
    <n v="0"/>
    <n v="0"/>
    <n v="11543000000"/>
    <n v="5774089993.7299995"/>
    <n v="5774089993.7299995"/>
    <n v="5774089993.7299995"/>
    <n v="5774089993.7299995"/>
    <s v="Nacion"/>
    <s v="Transferencias"/>
    <s v="INCAPACIDADES Y LICENCIAS DE MATERNIDAD Y PATERNIDAD (NO DE PENSIONES)"/>
  </r>
  <r>
    <x v="29"/>
    <s v="410101"/>
    <x v="101"/>
    <m/>
    <x v="0"/>
    <s v="0001"/>
    <s v="0001"/>
    <s v="0003"/>
    <s v=""/>
    <s v="0000"/>
    <n v="10"/>
    <s v="C"/>
    <s v="REMUNERACIONES NO CONSTITUTIVAS DE FACTOR SALARIAL"/>
    <n v="11543000000"/>
    <n v="0"/>
    <n v="0"/>
    <n v="11543000000"/>
    <n v="10732742495.129999"/>
    <n v="10732742495.129999"/>
    <n v="10721144583.129999"/>
    <n v="10721144583.129999"/>
    <s v="Nacion"/>
    <s v="Gastos de Personal"/>
    <s v="REMUNERACIONES NO CONSTITUTIVAS DE FACTOR SALARIAL"/>
  </r>
  <r>
    <x v="7"/>
    <s v="241700"/>
    <x v="112"/>
    <s v="2018011000653"/>
    <x v="2"/>
    <s v="2499"/>
    <s v="0600"/>
    <s v="0002"/>
    <s v="51102D"/>
    <s v="0000"/>
    <n v="20"/>
    <s v="P"/>
    <s v="MEJORAMIENTO DE LA GESTIÓN Y CAPACIDAD INSTITUCIONAL PARA LA SUPERVISIÓN INTEGRAL A LOS VIGILADOS A NIVEL  NACIONAL"/>
    <n v="11548164897"/>
    <n v="0"/>
    <n v="0"/>
    <n v="11548164897"/>
    <n v="11358755311.4"/>
    <n v="11276221947.83"/>
    <n v="11262131947.83"/>
    <n v="11151835614.83"/>
    <s v="Propios"/>
    <s v="Fortalecimiento de la gestión y dirección del Sector Transporte"/>
    <s v="5. CONVERGENCIA REGIONAL / D. INTEGRACIÓN DE TERRITORIOS BAJO EL PRINCIPIO DE LA CONECTIVIDAD FÍSICA Y LA MULTIMODALIDAD"/>
  </r>
  <r>
    <x v="12"/>
    <s v="210113"/>
    <x v="176"/>
    <m/>
    <x v="0"/>
    <s v="0001"/>
    <s v="0001"/>
    <s v="0001"/>
    <s v=""/>
    <s v="0000"/>
    <n v="16"/>
    <s v="S"/>
    <s v="SALARIO"/>
    <n v="11628200000"/>
    <n v="0"/>
    <n v="12255131"/>
    <n v="11615944869"/>
    <n v="9715234098"/>
    <n v="9715234098"/>
    <n v="9715234098"/>
    <n v="9715234098"/>
    <s v="Nacion"/>
    <s v="Gastos de Personal"/>
    <s v="SALARIO"/>
  </r>
  <r>
    <x v="7"/>
    <s v="241600"/>
    <x v="119"/>
    <m/>
    <x v="0"/>
    <s v="0001"/>
    <s v="0001"/>
    <s v="0001"/>
    <s v=""/>
    <s v="0000"/>
    <n v="20"/>
    <s v="P"/>
    <s v="SALARIO"/>
    <n v="11610700000"/>
    <n v="12354231"/>
    <n v="0"/>
    <n v="11623054231"/>
    <n v="10614592632.4"/>
    <n v="10614592632.4"/>
    <n v="10614592632.4"/>
    <n v="10614592632.4"/>
    <s v="Propios"/>
    <s v="Gastos de Personal"/>
    <s v="SALARIO"/>
  </r>
  <r>
    <x v="12"/>
    <s v="211200"/>
    <x v="118"/>
    <s v="2020011000088"/>
    <x v="2"/>
    <s v="2106"/>
    <s v="1900"/>
    <s v="0001"/>
    <s v="53105D"/>
    <s v="0000"/>
    <n v="21"/>
    <s v="P"/>
    <s v="CONSOLIDACION DEL SISTEMA INTEGRAL DE GESTION MINERA A NIVEL  NACIONAL"/>
    <n v="11654968000"/>
    <n v="0"/>
    <n v="0"/>
    <n v="11654968000"/>
    <n v="11618728573"/>
    <n v="11618728573"/>
    <n v="11371343525.52"/>
    <n v="11038399559.110001"/>
    <s v="Propios"/>
    <s v="Gestión de la información en el sector minero energético"/>
    <s v="5. CONVERGENCIA REGIONAL / D. GOBIERNO DIGITAL PARA LA GENTE"/>
  </r>
  <r>
    <x v="7"/>
    <s v="240200"/>
    <x v="75"/>
    <s v="2018011000471"/>
    <x v="2"/>
    <s v="2401"/>
    <s v="0600"/>
    <s v="0109"/>
    <s v="51102D"/>
    <s v="0000"/>
    <n v="16"/>
    <s v="C"/>
    <s v="CONSTRUCCIÓN , MEJORAMIENTO Y MANTENIMIENTO DE LA CARRETERA PUERTA DE HIERRO-MAGANGUÉ- MOMPOX-EL BANCO-ARJONA-CUATROVIENTOS-CODAZZI Y EL BANCO-TAMALAMEQUE-EL BURRO. TRANSVERSAL DEPRESIÓN MOMPOSINA.  BOLÍVAR, CESAR, MAGDALENA"/>
    <n v="10000000000"/>
    <n v="11679560192"/>
    <n v="10000000000"/>
    <n v="11679560192"/>
    <n v="11679560192"/>
    <n v="10834560192"/>
    <n v="5023636937"/>
    <n v="5023636937"/>
    <s v="Nacion"/>
    <s v="Infraestructura red vial primaria"/>
    <s v="5. CONVERGENCIA REGIONAL / D. INTEGRACIÓN DE TERRITORIOS BAJO EL PRINCIPIO DE LA CONECTIVIDAD FÍSICA Y LA MULTIMODALIDAD"/>
  </r>
  <r>
    <x v="7"/>
    <s v="240200"/>
    <x v="75"/>
    <s v="2018011000511"/>
    <x v="2"/>
    <s v="2401"/>
    <s v="0600"/>
    <s v="0095"/>
    <s v="51102D"/>
    <s v="0000"/>
    <n v="20"/>
    <s v="P"/>
    <s v="CONSTRUCCIÓN , MEJORAMIENTO Y MANTENIMIENTO DE LA CARRETERA PUERTO ARAUJO - CIMITARRA - LANDAZURI - VELEZ - BARBOSA - TUNJA DE LA TRANSVERSAL DEL CARARE.  BOYACÁ, SANTANDER"/>
    <n v="0"/>
    <n v="11700000000"/>
    <n v="0"/>
    <n v="11700000000"/>
    <n v="11700000000"/>
    <n v="11108180154"/>
    <n v="4112639775.98"/>
    <n v="3200708533.3200002"/>
    <s v="Propios"/>
    <s v="Infraestructura red vial primaria"/>
    <s v="5. CONVERGENCIA REGIONAL /D. INTEGRACIÓN DE TERRITORIOS BAJO EL PRINCIPIO DE LA CONECTIVIDAD FÍSICA Y LA MULTIMODALIDAD"/>
  </r>
  <r>
    <x v="11"/>
    <s v="230800"/>
    <x v="87"/>
    <s v="2018011000144"/>
    <x v="2"/>
    <s v="2301"/>
    <s v="0400"/>
    <s v="0001"/>
    <s v="40401C"/>
    <s v="0000"/>
    <n v="20"/>
    <s v="P"/>
    <s v="ESTUDIOS QUE PERMITAN GENERAR UN ENTORNO ABIERTO, TRANSPARENTE Y PARTICIPATIVO PARA LOS AGENTES DEL ECOSISTEMA DIGITAL   NACIONAL"/>
    <n v="11704514655"/>
    <n v="0"/>
    <n v="0"/>
    <n v="11704514655"/>
    <n v="11616812024.049999"/>
    <n v="11616812024.049999"/>
    <n v="11616812024.049999"/>
    <n v="11616812024.049999"/>
    <s v="Propios"/>
    <s v="Facilitar el acceso y uso de las Tecnologías de la Información y las Comunicaciones (TIC) en todo el territorio nacional"/>
    <s v="4. TRANSFORMACIÓN PRODUCTIVA, INTERNACIONALIZACIÓN Y ACCIÓN CLÍMATICA / C. POLÍTICAS DE COMPETENCIA, CONSUMIDOR E INFRAESTRUCTURA DE LA CALIDAD MODERNAS"/>
  </r>
  <r>
    <x v="19"/>
    <s v="190101"/>
    <x v="65"/>
    <s v="202300000000446"/>
    <x v="2"/>
    <s v="1906"/>
    <s v="0300"/>
    <s v="0006"/>
    <s v="20201D1"/>
    <s v="0000"/>
    <n v="10"/>
    <s v="C"/>
    <s v="FORTALECIMIENTO DEL SISTEMA DE PROTECCIÓN SOCIAL PARA LA GARANTÍA DEL DERECHO A LA SALUD A NIVEL  NACIONAL"/>
    <n v="12000000000"/>
    <n v="0"/>
    <n v="271629413"/>
    <n v="11728370587"/>
    <n v="11516035070.5"/>
    <n v="11516035070.5"/>
    <n v="8165008557.7399998"/>
    <n v="8165008557.7399998"/>
    <s v="Nacion"/>
    <e v="#N/A"/>
    <s v="2. SEGURIDAD HUMANA Y JUSTICIA SOCIAL / D. SOSTENIBILIDAD DE LOS RECURSOS EN SALUD - ASEGURAMIENTO Y SOSTENIBILIDAD DE LOS RECURSOS EN SALUD"/>
  </r>
  <r>
    <x v="6"/>
    <s v="120101"/>
    <x v="22"/>
    <m/>
    <x v="0"/>
    <s v="0003"/>
    <s v="0003"/>
    <s v="0001"/>
    <s v="0028"/>
    <s v="0000"/>
    <n v="10"/>
    <s v="C"/>
    <s v="FONDO PARA LA LUCHA CONTRA LAS DROGAS"/>
    <n v="11991400000"/>
    <n v="0"/>
    <n v="243235269"/>
    <n v="11748164731"/>
    <n v="11263179044"/>
    <n v="11263179044"/>
    <n v="11112925709.280001"/>
    <n v="11112925709.280001"/>
    <s v="Nacion"/>
    <s v="Transferencias"/>
    <s v="FONDO PARA LA LUCHA CONTRA LAS DROGAS"/>
  </r>
  <r>
    <x v="12"/>
    <s v="211100"/>
    <x v="190"/>
    <m/>
    <x v="0"/>
    <s v="0002"/>
    <s v="0000"/>
    <s v="0000"/>
    <s v=""/>
    <s v="0000"/>
    <n v="20"/>
    <s v="P"/>
    <s v="ADQUISICIÓN DE BIENES  Y SERVICIOS"/>
    <n v="11758900000"/>
    <n v="0"/>
    <n v="0"/>
    <n v="11758900000"/>
    <n v="11198509030.23"/>
    <n v="11052028891.889999"/>
    <n v="9708408266.75"/>
    <n v="9437897205.9599991"/>
    <s v="Propios"/>
    <s v="Gastos Generales"/>
    <s v="ADQUISICIÓN DE BIENES  Y SERVICIOS"/>
  </r>
  <r>
    <x v="11"/>
    <s v="230600"/>
    <x v="102"/>
    <s v="202300000000011"/>
    <x v="2"/>
    <s v="2301"/>
    <s v="0400"/>
    <s v="0029"/>
    <s v="20204A"/>
    <s v="0000"/>
    <n v="10"/>
    <s v="C"/>
    <s v="FORTALECIMIENTO INTEGRAL DE LOS OPERADORES PÚBLICOS DEL SERVICIO DE TELEVISIÓN  NACIONAL"/>
    <n v="0"/>
    <n v="14757830784"/>
    <n v="2983008597"/>
    <n v="11774822187"/>
    <n v="11774822187"/>
    <n v="11774822187"/>
    <n v="6074822187"/>
    <n v="6074822187"/>
    <s v="Nacion"/>
    <s v="Facilitar el acceso y uso de las Tecnologías de la Información y las Comunicaciones (TIC) en todo el territorio nacional"/>
    <s v="2. SEGURIDAD HUMANA Y JUSTICIA SOCIAL / A. ESTRATEGIA DE CONECTIVIDAD DIGITAL"/>
  </r>
  <r>
    <x v="27"/>
    <s v="350102"/>
    <x v="97"/>
    <m/>
    <x v="0"/>
    <s v="0001"/>
    <s v="0001"/>
    <s v="0001"/>
    <s v=""/>
    <s v="0000"/>
    <n v="16"/>
    <s v="S"/>
    <s v="SALARIO"/>
    <n v="11805764000"/>
    <n v="0"/>
    <n v="0"/>
    <n v="11805764000"/>
    <n v="10705869895"/>
    <n v="10705869895"/>
    <n v="10705869895"/>
    <n v="10701347768"/>
    <s v="Nacion"/>
    <s v="Gastos de Personal"/>
    <s v="SALARIO"/>
  </r>
  <r>
    <x v="19"/>
    <s v="190300"/>
    <x v="128"/>
    <m/>
    <x v="0"/>
    <s v="0001"/>
    <s v="0001"/>
    <s v="0002"/>
    <s v=""/>
    <s v="0000"/>
    <n v="10"/>
    <s v="C"/>
    <s v="CONTRIBUCIONES INHERENTES A LA NÓMINA"/>
    <n v="11810047000"/>
    <n v="0"/>
    <n v="0"/>
    <n v="11810047000"/>
    <n v="11263934610"/>
    <n v="10987450601"/>
    <n v="10987450601"/>
    <n v="10987450601"/>
    <s v="Nacion"/>
    <s v="Gastos de Personal"/>
    <s v="CONTRIBUCIONES INHERENTES A LA NÓMINA"/>
  </r>
  <r>
    <x v="4"/>
    <s v="150700"/>
    <x v="158"/>
    <s v="2019011000070"/>
    <x v="2"/>
    <s v="1505"/>
    <s v="0100"/>
    <s v="0004"/>
    <s v="20109B"/>
    <s v="0000"/>
    <n v="20"/>
    <s v="P"/>
    <s v="CONSTRUCCIÓN DE VIVIENDAS FISCALES Y SUS ÁREAS COMUNES A NIVEL  NACIONAL"/>
    <n v="11832409877"/>
    <n v="0"/>
    <n v="0"/>
    <n v="11832409877"/>
    <n v="4946898728.2700005"/>
    <n v="4946898728.2700005"/>
    <n v="3321594603.96"/>
    <n v="3321594603.96"/>
    <s v="Propios"/>
    <s v="Generación de bienestar para la Fuerza Pública y sus familias"/>
    <s v="2. SEGURIDAD HUMANA Y JUSTICIA SOCIAL / B. SISTEMA DE BIENESTAR INTEGRAL DE LA FUERZA PÚBLICA, SUS FAMILIAS Y DE LOS VETERANOS"/>
  </r>
  <r>
    <x v="9"/>
    <s v="290101"/>
    <x v="54"/>
    <m/>
    <x v="0"/>
    <s v="0008"/>
    <s v="0004"/>
    <s v="0001"/>
    <s v=""/>
    <s v="0000"/>
    <n v="11"/>
    <s v="S"/>
    <s v="CUOTA DE FISCALIZACIÓN Y AUDITAJE"/>
    <n v="11897000000"/>
    <n v="0"/>
    <n v="0"/>
    <n v="11897000000"/>
    <n v="11290951354"/>
    <n v="11290951354"/>
    <n v="11290951354"/>
    <n v="11290951354"/>
    <s v="Nacion"/>
    <s v="Gastos Generales"/>
    <s v="CUOTA DE FISCALIZACIÓN Y AUDITAJE"/>
  </r>
  <r>
    <x v="31"/>
    <s v="460200"/>
    <x v="159"/>
    <m/>
    <x v="0"/>
    <s v="0003"/>
    <s v="0010"/>
    <s v="0000"/>
    <s v=""/>
    <s v="0000"/>
    <n v="27"/>
    <s v="P"/>
    <s v="SENTENCIAS Y CONCILIACIONES"/>
    <n v="6937250286"/>
    <n v="4965960000"/>
    <n v="0"/>
    <n v="11903210286"/>
    <n v="9354505545.7099991"/>
    <n v="9354505545.7099991"/>
    <n v="7456348214.1499996"/>
    <n v="7456348214.1499996"/>
    <s v="Propios"/>
    <s v="Transferencias"/>
    <s v="SENTENCIAS Y CONCILIACIONES"/>
  </r>
  <r>
    <x v="11"/>
    <s v="230600"/>
    <x v="102"/>
    <m/>
    <x v="0"/>
    <s v="0003"/>
    <s v="0011"/>
    <s v="0007"/>
    <s v="0001"/>
    <s v="0000"/>
    <n v="20"/>
    <s v="P"/>
    <s v="TRANSFERIR AL OPERADOR OFICIAL DE LOS SERVICIOS DE FRANQUICIA POSTAL Y TELEGRÁFICA"/>
    <n v="17198765000"/>
    <n v="0"/>
    <n v="5255263502"/>
    <n v="11943501498"/>
    <n v="11326303101.91"/>
    <n v="11326303101.91"/>
    <n v="11040803991.91"/>
    <n v="9628637701.9099998"/>
    <s v="Propios"/>
    <s v="Transferencias"/>
    <s v="TRANSFERIR AL OPERADOR OFICIAL DE LOS SERVICIOS DE FRANQUICIA POSTAL Y TELEGRÁFICA"/>
  </r>
  <r>
    <x v="7"/>
    <s v="240200"/>
    <x v="75"/>
    <s v="2018011000497"/>
    <x v="2"/>
    <s v="2401"/>
    <s v="0600"/>
    <s v="0130"/>
    <s v="51102D"/>
    <s v="0000"/>
    <n v="11"/>
    <s v="C"/>
    <s v="CONSTRUCCIÓN MEJORAMIENTO Y MANTENIMIENTO DE LA CARRETERA DUITAMA-SOGAMOSO-AGUAZUL. ACCESOS A YOPAL EN LOS DEPARTAMENTOS DE   BOYACÁ, CASANARE"/>
    <n v="0"/>
    <n v="18000000000"/>
    <n v="6052333640"/>
    <n v="11947666360"/>
    <n v="11898393286.33"/>
    <n v="11898223286.33"/>
    <n v="2175127460.1500001"/>
    <n v="2175127460.1500001"/>
    <s v="Nacion"/>
    <s v="Infraestructura red vial primaria"/>
    <s v="5. CONVERGENCIA REGIONAL /D. INTEGRACIÓN DE TERRITORIOS BAJO EL PRINCIPIO DE LA CONECTIVIDAD FÍSICA Y LA MULTIMODALIDAD"/>
  </r>
  <r>
    <x v="27"/>
    <s v="350101"/>
    <x v="103"/>
    <m/>
    <x v="0"/>
    <s v="0001"/>
    <s v="0001"/>
    <s v="0003"/>
    <s v=""/>
    <s v="0000"/>
    <n v="10"/>
    <s v="C"/>
    <s v="REMUNERACIONES NO CONSTITUTIVAS DE FACTOR SALARIAL"/>
    <n v="13083117000"/>
    <n v="0"/>
    <n v="1098000000"/>
    <n v="11985117000"/>
    <n v="10612681915.25"/>
    <n v="10612681915.25"/>
    <n v="10533774301.25"/>
    <n v="10514101025.25"/>
    <s v="Nacion"/>
    <s v="Gastos de Personal"/>
    <s v="REMUNERACIONES NO CONSTITUTIVAS DE FACTOR SALARIAL"/>
  </r>
  <r>
    <x v="29"/>
    <s v="410101"/>
    <x v="101"/>
    <s v="202300000000114"/>
    <x v="2"/>
    <s v="4199"/>
    <s v="1500"/>
    <s v="0003"/>
    <s v="53105B"/>
    <s v="0000"/>
    <n v="10"/>
    <s v="C"/>
    <s v="FORTALECIMIENTO DE LAS TECNOLOGÍAS DE INFORMACIÓN Y COMUNICACIONES EN PROSPERIDAD SOCIAL DPS A NIVEL NACIONAL  NACIONAL"/>
    <n v="12000000000"/>
    <n v="0"/>
    <n v="0"/>
    <n v="12000000000"/>
    <n v="11655636955.620001"/>
    <n v="11655636955.620001"/>
    <n v="9435915569.6200008"/>
    <n v="7465076064.6199999"/>
    <s v="Nacion"/>
    <s v="Fortalecimiento de la gestión y dirección del Sector Inclusión Social y Reconciliación "/>
    <s v="5. CONVERGENCIA REGIONAL / B. ENTIDADES PÚBLICAS TERRITORIALES Y NACIONALES FORTALECIDAS"/>
  </r>
  <r>
    <x v="2"/>
    <s v="130101"/>
    <x v="43"/>
    <s v="2018011000917"/>
    <x v="2"/>
    <s v="2408"/>
    <s v="0600"/>
    <s v="0009"/>
    <s v="20103B"/>
    <s v="0000"/>
    <n v="10"/>
    <s v="C"/>
    <s v="IMPLEMENTACIÓN SISTEMA ESTRATÉGICO DE TRANSPORTE PÚBLICO DEL MUNICIPIO  DE  SANTA MARTA"/>
    <n v="12000010000"/>
    <n v="12000010000"/>
    <n v="12000010000"/>
    <n v="12000010000"/>
    <n v="12000000000"/>
    <n v="12000000000"/>
    <n v="0"/>
    <n v="0"/>
    <s v="Nacion"/>
    <s v="Prestación de servicios de transporte público de pasajeros"/>
    <s v="2. SEGURIDAD HUMANA Y JUSTICIA SOCIAL / B. FINANCIACIÓN SOSTENIBLE DE LOS SISTEMAS DE TRANSPORTE PÚBLICO"/>
  </r>
  <r>
    <x v="27"/>
    <s v="350500"/>
    <x v="189"/>
    <m/>
    <x v="0"/>
    <s v="0001"/>
    <s v="0001"/>
    <s v="0001"/>
    <s v=""/>
    <s v="0000"/>
    <n v="10"/>
    <s v="C"/>
    <s v="SALARIO"/>
    <n v="12075351000"/>
    <n v="0"/>
    <n v="0"/>
    <n v="12075351000"/>
    <n v="11617112640"/>
    <n v="11617112640"/>
    <n v="11617112640"/>
    <n v="11617112640"/>
    <s v="Nacion"/>
    <s v="Gastos de Personal"/>
    <s v="SALARIO"/>
  </r>
  <r>
    <x v="6"/>
    <s v="120400"/>
    <x v="7"/>
    <m/>
    <x v="0"/>
    <s v="0001"/>
    <s v="0001"/>
    <s v="0003"/>
    <s v=""/>
    <s v="0000"/>
    <n v="20"/>
    <s v="P"/>
    <s v="REMUNERACIONES NO CONSTITUTIVAS DE FACTOR SALARIAL"/>
    <n v="8654100000"/>
    <n v="3453583085"/>
    <n v="0"/>
    <n v="12107683085"/>
    <n v="11292169965"/>
    <n v="11292169965"/>
    <n v="11292169965"/>
    <n v="11292169965"/>
    <s v="Propios"/>
    <s v="Gastos de Personal"/>
    <s v="REMUNERACIONES NO CONSTITUTIVAS DE FACTOR SALARIAL"/>
  </r>
  <r>
    <x v="2"/>
    <s v="130101"/>
    <x v="43"/>
    <m/>
    <x v="0"/>
    <s v="0003"/>
    <s v="0003"/>
    <s v="0001"/>
    <s v="0074"/>
    <s v="0000"/>
    <n v="10"/>
    <s v="C"/>
    <s v="ATENCIÓN DE PROCESOS JUDICIALES Y RECLAMACIONES ADMINISTRATIVAS DEL EXTINTO DAS O SU FONDO ROTATORIO. ART. 238 LEY 1753 DE 2015 - PND"/>
    <n v="13111000000"/>
    <n v="0"/>
    <n v="1000000000"/>
    <n v="12111000000"/>
    <n v="12099999999"/>
    <n v="12099999999"/>
    <n v="5499999999"/>
    <n v="5499999999"/>
    <s v="Nacion"/>
    <s v="Transferencias"/>
    <s v="ATENCIÓN DE PROCESOS JUDICIALES Y RECLAMACIONES ADMINISTRATIVAS DEL EXTINTO DAS O SU FONDO ROTATORIO. ART. 238 LEY 1753 DE 2015 - PND"/>
  </r>
  <r>
    <x v="7"/>
    <s v="240101"/>
    <x v="82"/>
    <m/>
    <x v="0"/>
    <s v="0001"/>
    <s v="0001"/>
    <s v="0002"/>
    <s v=""/>
    <s v="0000"/>
    <n v="10"/>
    <s v="C"/>
    <s v="CONTRIBUCIONES INHERENTES A LA NÓMINA"/>
    <n v="11231949000"/>
    <n v="886000000"/>
    <n v="0"/>
    <n v="12117949000"/>
    <n v="12117949000"/>
    <n v="11996045014"/>
    <n v="11996045014"/>
    <n v="11542286487"/>
    <s v="Nacion"/>
    <s v="Gastos de Personal"/>
    <s v="CONTRIBUCIONES INHERENTES A LA NÓMINA"/>
  </r>
  <r>
    <x v="20"/>
    <s v="270102"/>
    <x v="53"/>
    <s v="2018011000698"/>
    <x v="2"/>
    <s v="2701"/>
    <s v="0800"/>
    <s v="0021"/>
    <s v="20111D"/>
    <s v="0000"/>
    <n v="16"/>
    <s v="C"/>
    <s v="FORTALECIMIENTO DE LA UNIDAD DE REGISTRO NACIONAL DE ABOGADOS Y AUXILIARES DE LA JUSTICIA, SISTEMAS DE CONTROL E INFORMACIÓN  NACIONAL"/>
    <n v="12119156000"/>
    <n v="0"/>
    <n v="0"/>
    <n v="12119156000"/>
    <n v="11516786044"/>
    <n v="11516786044"/>
    <n v="9211886044"/>
    <n v="9211886044"/>
    <s v="Nacion"/>
    <s v="Mejoramiento de las competencias de la administración de justicia."/>
    <s v="2. SEGURIDAD HUMANA Y JUSTICIA SOCIAL / D. CAPACIDADES Y LA OFERTA DEL SISTEMA DE JUSTICIA"/>
  </r>
  <r>
    <x v="4"/>
    <s v="150700"/>
    <x v="158"/>
    <s v="2017011000372"/>
    <x v="2"/>
    <s v="1505"/>
    <s v="0100"/>
    <s v="0003"/>
    <s v="20109B"/>
    <s v="0000"/>
    <n v="11"/>
    <s v="C"/>
    <s v="MANTENIMIENTO RECUPERATIVO Y ESTRUCTURAL DE VIVIENDAS FISCALES Y SUS AREAS COMUNES A NIVEL  NACIONAL"/>
    <n v="12160000000"/>
    <n v="0"/>
    <n v="0"/>
    <n v="12160000000"/>
    <n v="12157096865.91"/>
    <n v="12157096865.91"/>
    <n v="10298316444.18"/>
    <n v="10298316444.18"/>
    <s v="Nacion"/>
    <s v="Generación de bienestar para la Fuerza Pública y sus familias"/>
    <s v="2. SEGURIDAD HUMANA Y JUSTICIA SOCIAL / B. SISTEMA DE BIENESTAR INTEGRAL DE LA FUERZA PÚBLICA, SUS FAMILIAS Y DE LOS VETERANOS"/>
  </r>
  <r>
    <x v="23"/>
    <s v="280200"/>
    <x v="171"/>
    <s v="202300000000048"/>
    <x v="2"/>
    <s v="2899"/>
    <s v="1000"/>
    <s v="0025"/>
    <s v="53105B"/>
    <s v="0000"/>
    <n v="20"/>
    <s v="P"/>
    <s v="MEJORAMIENTO Y RENOVACIÓN DE LA INFRAESTRUCTURA TECNOLÓGICA PARA LA REGISTRADURÍA NACIONAL DEL ESTADO CIVIL  NACIONAL"/>
    <n v="12166858246"/>
    <n v="0"/>
    <n v="0"/>
    <n v="12166858246"/>
    <n v="12164817439"/>
    <n v="12164817439"/>
    <n v="11940607754"/>
    <n v="5981675426"/>
    <s v="Propios"/>
    <s v="Fortalecimiento de la gestión y dirección del Sector Registraduría"/>
    <s v="5. CONVERGENCIA REGIONAL / B. ENTIDADES PÚBLICAS TERRITORIALES Y NACIONALES FORTALECIDAS"/>
  </r>
  <r>
    <x v="4"/>
    <s v="150700"/>
    <x v="158"/>
    <m/>
    <x v="0"/>
    <s v="0005"/>
    <s v="0000"/>
    <s v="0000"/>
    <s v=""/>
    <s v="0000"/>
    <n v="20"/>
    <s v="P"/>
    <s v="GASTOS DE COMERCIALIZACIÓN Y PRODUCCIÓN"/>
    <n v="11896000000"/>
    <n v="300000000"/>
    <n v="0"/>
    <n v="12196000000"/>
    <n v="11369320264.549999"/>
    <n v="11369320264.549999"/>
    <n v="11169733865.4"/>
    <n v="10950110973.799999"/>
    <s v="Propios"/>
    <s v="Gastos de Comercialización y Produción"/>
    <s v="GASTOS DE COMERCIALIZACIÓN Y PRODUCCIÓN"/>
  </r>
  <r>
    <x v="4"/>
    <s v="151900"/>
    <x v="163"/>
    <m/>
    <x v="0"/>
    <s v="0003"/>
    <s v="0003"/>
    <s v="0001"/>
    <s v="0999"/>
    <s v="0000"/>
    <n v="20"/>
    <s v="P"/>
    <s v="OTRAS TRANSFERENCIAS - DISTRIBUCIÓN PREVIO CONCEPTO DGPPN"/>
    <n v="12208000000"/>
    <n v="0"/>
    <n v="0"/>
    <n v="12208000000"/>
    <n v="0"/>
    <n v="0"/>
    <n v="0"/>
    <n v="0"/>
    <s v="Propios"/>
    <s v="Transferencias"/>
    <s v="OTRAS TRANSFERENCIAS - DISTRIBUCIÓN PREVIO CONCEPTO DGPPN"/>
  </r>
  <r>
    <x v="0"/>
    <s v="171800"/>
    <x v="49"/>
    <m/>
    <x v="0"/>
    <s v="0001"/>
    <s v="0001"/>
    <s v="0001"/>
    <s v=""/>
    <s v="0000"/>
    <n v="10"/>
    <s v="C"/>
    <s v="SALARIO"/>
    <n v="12040035000"/>
    <n v="200000000"/>
    <n v="0"/>
    <n v="12240035000"/>
    <n v="12240035000"/>
    <n v="11509025643"/>
    <n v="11509025643"/>
    <n v="11509025643"/>
    <s v="Nacion"/>
    <s v="Gastos de Personal"/>
    <s v="SALARIO"/>
  </r>
  <r>
    <x v="14"/>
    <s v="050300"/>
    <x v="21"/>
    <s v="2021011000030"/>
    <x v="2"/>
    <s v="0599"/>
    <s v="1000"/>
    <s v="0005"/>
    <s v="53105B"/>
    <s v="0000"/>
    <n v="21"/>
    <s v="P"/>
    <s v="MEJORAMIENTO DE LA CAPACIDAD Y DESEMPENO INSTITUCIONAL DE LOS PROCESOS ADMINISTRATIVOS EN LA ESCUELA SUPERIOR DE ADMINISTRACION PUBLICA PARA EL DESARROLLO DE SU MISIONALIDAD.  NACIONAL"/>
    <n v="12266000000"/>
    <n v="0"/>
    <n v="0"/>
    <n v="12266000000"/>
    <n v="11961278864.58"/>
    <n v="11961278864.58"/>
    <n v="11625448413.07"/>
    <n v="11585091566.07"/>
    <s v="Propios"/>
    <s v="Fortalecimiento de la gestión y dirección del Sector Empleo Público"/>
    <s v="5. CONVERGENCIA REGIONAL / B. ENTIDADES PÚBLICAS TERRITORIALES Y NACIONALES FORTALECIDAS"/>
  </r>
  <r>
    <x v="4"/>
    <s v="150103"/>
    <x v="77"/>
    <s v="2018011000197"/>
    <x v="2"/>
    <s v="1502"/>
    <s v="0100"/>
    <s v="0027"/>
    <s v="20107B"/>
    <s v="0000"/>
    <n v="11"/>
    <s v="C"/>
    <s v="FORTALECIMIENTO DE LOS SISTEMAS DE MANDO Y CONTROL DEL EJÉRCITO  NACIONAL"/>
    <n v="12286850701"/>
    <n v="0"/>
    <n v="0"/>
    <n v="12286850701"/>
    <n v="12283317460"/>
    <n v="12283317460"/>
    <n v="2681078793.77"/>
    <n v="2681078793.77"/>
    <s v="Nacion"/>
    <s v="Capacidades de las Fuerzas Militares en seguridad pública y defensa en el territorio nacional"/>
    <s v="2. SEGURIDAD HUMANA Y JUSTICIA SOCIAL / B. CAPACIDADES ESTRATÉGICAS PARA SALVAGUARDAR LOS INTERESES NACIONALES"/>
  </r>
  <r>
    <x v="1"/>
    <s v="110400"/>
    <x v="126"/>
    <m/>
    <x v="0"/>
    <s v="0002"/>
    <s v="0000"/>
    <s v="0000"/>
    <s v=""/>
    <s v="0000"/>
    <n v="10"/>
    <s v="C"/>
    <s v="ADQUISICIÓN DE BIENES  Y SERVICIOS"/>
    <n v="10530000000"/>
    <n v="1769000000"/>
    <n v="0"/>
    <n v="12299000000"/>
    <n v="12220850103.25"/>
    <n v="12124182807.469999"/>
    <n v="10296671655.959999"/>
    <n v="10170112560.07"/>
    <s v="Nacion"/>
    <s v="Gastos Generales"/>
    <s v="ADQUISICIÓN DE BIENES  Y SERVICIOS"/>
  </r>
  <r>
    <x v="4"/>
    <s v="150104"/>
    <x v="29"/>
    <m/>
    <x v="0"/>
    <s v="0007"/>
    <s v="0001"/>
    <s v="0000"/>
    <s v=""/>
    <s v="0000"/>
    <n v="10"/>
    <s v="C"/>
    <s v="CESANTÍAS"/>
    <n v="10757000000"/>
    <n v="1567000000"/>
    <n v="0"/>
    <n v="12324000000"/>
    <n v="12324000000"/>
    <n v="12324000000"/>
    <n v="12324000000"/>
    <n v="12324000000"/>
    <s v="Nacion"/>
    <s v="Transferencias"/>
    <s v="CESANTÍAS"/>
  </r>
  <r>
    <x v="12"/>
    <s v="210101"/>
    <x v="19"/>
    <s v="202300000000362"/>
    <x v="2"/>
    <s v="2104"/>
    <s v="1900"/>
    <s v="0023"/>
    <s v="40302A"/>
    <s v="0000"/>
    <n v="11"/>
    <s v="C"/>
    <s v="CONSTRUCCIÓN E IMPLEMENTACIÓN DE ESTRATEGIAS PARA EL DESARROLLO DE LA ACTIVIDAD MINERA DE PEQUEÑA ESCALA BAJO UN MODELO DE DESARROLLO COLABORATIVO.  NACIONAL"/>
    <n v="9700000000"/>
    <n v="5000000000"/>
    <n v="2363752205"/>
    <n v="12336247795"/>
    <n v="11774161747"/>
    <n v="11699301185"/>
    <n v="8157789456.8999996"/>
    <n v="8026237692.8999996"/>
    <s v="Nacion"/>
    <s v="Consolidación productiva del sector minero"/>
    <s v="4. TRANSFORMACIÓN PRODUCTIVA, INTERNACIONALIZACIÓN Y ACCIÓN CLÍMATICA / A. DIVERSIFICACIÓN PRODUCTIVA ASOCIADA A LAS ACTIVIDADES EXTRACTIVAS"/>
  </r>
  <r>
    <x v="4"/>
    <s v="160103"/>
    <x v="60"/>
    <m/>
    <x v="0"/>
    <s v="0001"/>
    <s v="0002"/>
    <s v="0002"/>
    <s v=""/>
    <s v="0000"/>
    <n v="10"/>
    <s v="C"/>
    <s v="CONTRIBUCIONES INHERENTES A LA NÓMINA"/>
    <n v="8921000000"/>
    <n v="3899000000"/>
    <n v="448447864"/>
    <n v="12371552136"/>
    <n v="12295034036.709999"/>
    <n v="12295034036.709999"/>
    <n v="12295034036.709999"/>
    <n v="12129351008.02"/>
    <s v="Nacion"/>
    <s v="Gastos de Personal"/>
    <s v="CONTRIBUCIONES INHERENTES A LA NÓMINA"/>
  </r>
  <r>
    <x v="28"/>
    <s v="360101"/>
    <x v="91"/>
    <s v="2020011000235"/>
    <x v="2"/>
    <s v="3601"/>
    <s v="1300"/>
    <s v="0011"/>
    <s v="20101C"/>
    <s v="0000"/>
    <n v="16"/>
    <s v="S"/>
    <s v="IMPLANTACION DE UN SUBSIDIO ECONOMICO EN DINERO PARA LA PROTECCION EN LA VEJEZ DE EXMADRES COMUNITARIAS Y EXMADRES QUE NO PUEDIERON ACCEDER A UNA PENSION O BEP.  NACIONAL"/>
    <n v="12394253085"/>
    <n v="0"/>
    <n v="0"/>
    <n v="12394253085"/>
    <n v="7323933085"/>
    <n v="7323933085"/>
    <n v="7040250904.1000004"/>
    <n v="7040250904.1000004"/>
    <s v="Nacion"/>
    <s v="Protección Social"/>
    <s v="2. SEGURIDAD HUMANA Y JUSTICIA SOCIAL / C. PROTECCIÓN ECONÓMICA EN LA VEJEZ Y ENVEJECIMIENTO SALUDABLE"/>
  </r>
  <r>
    <x v="13"/>
    <s v="320101"/>
    <x v="20"/>
    <m/>
    <x v="0"/>
    <s v="0001"/>
    <s v="0001"/>
    <s v="0002"/>
    <s v=""/>
    <s v="0000"/>
    <n v="10"/>
    <s v="C"/>
    <s v="CONTRIBUCIONES INHERENTES A LA NÓMINA"/>
    <n v="13088639000"/>
    <n v="330000000"/>
    <n v="1000000000"/>
    <n v="12418639000"/>
    <n v="12418639000"/>
    <n v="12260619280"/>
    <n v="12260619280"/>
    <n v="11908619280"/>
    <s v="Nacion"/>
    <s v="Gastos de Personal"/>
    <s v="CONTRIBUCIONES INHERENTES A LA NÓMINA"/>
  </r>
  <r>
    <x v="5"/>
    <s v="021200"/>
    <x v="129"/>
    <m/>
    <x v="0"/>
    <s v="0001"/>
    <s v="0001"/>
    <s v="0002"/>
    <s v=""/>
    <s v="0000"/>
    <n v="10"/>
    <s v="C"/>
    <s v="CONTRIBUCIONES INHERENTES A LA NÓMINA"/>
    <n v="12341000000"/>
    <n v="150000000"/>
    <n v="0"/>
    <n v="12491000000"/>
    <n v="11035482252"/>
    <n v="11035482252"/>
    <n v="10909264160"/>
    <n v="10909264160"/>
    <s v="Nacion"/>
    <s v="Gastos de Personal"/>
    <s v="CONTRIBUCIONES INHERENTES A LA NÓMINA"/>
  </r>
  <r>
    <x v="5"/>
    <s v="020101"/>
    <x v="48"/>
    <s v="2018011000642"/>
    <x v="2"/>
    <s v="0299"/>
    <s v="1000"/>
    <s v="0006"/>
    <s v="53105B"/>
    <s v="0000"/>
    <n v="11"/>
    <s v="C"/>
    <s v="FORTALECIMIENTO DE LA PLATAFORMA DE TIC DEL DEPARTAMENTO ADMINISTRATIVO DE LA PRESIDENCIA DE LA REPÚBLICA EN LAS SEDES DE   BOGOTÁ, CARTAGENA, SOPÓ"/>
    <n v="13746382988"/>
    <n v="0"/>
    <n v="1165034456"/>
    <n v="12581348532"/>
    <n v="6814955634.5200005"/>
    <n v="6814955634.5200005"/>
    <n v="3059410405.3299999"/>
    <n v="3059410405.3299999"/>
    <s v="Nacion"/>
    <s v="Fortalecimiento de la gestión y dirección del Sector Presidencia de la República"/>
    <s v="5. CONVERGENCIA REGIONAL / B. ENTIDADES PÚBLICAS TERRITORIALES Y NACIONALES FORTALECIDAS"/>
  </r>
  <r>
    <x v="18"/>
    <s v="030300"/>
    <x v="153"/>
    <m/>
    <x v="0"/>
    <s v="0001"/>
    <s v="0001"/>
    <s v="0001"/>
    <s v=""/>
    <s v="0000"/>
    <n v="10"/>
    <s v="C"/>
    <s v="SALARIO"/>
    <n v="12091500000"/>
    <n v="555000000"/>
    <n v="0"/>
    <n v="12646500000"/>
    <n v="12635358745"/>
    <n v="12635358745"/>
    <n v="12635358745"/>
    <n v="12635358745"/>
    <s v="Nacion"/>
    <s v="Gastos de Personal"/>
    <s v="SALARIO"/>
  </r>
  <r>
    <x v="10"/>
    <s v="225717"/>
    <x v="212"/>
    <m/>
    <x v="0"/>
    <s v="0003"/>
    <s v="0003"/>
    <s v="0004"/>
    <s v="0061"/>
    <s v="0000"/>
    <n v="10"/>
    <s v="C"/>
    <s v="A  INSTITUCIONES  DE EDUCACIÓN SUPERIOR PÚBLICAS – DESCUENTO DE MATRÍCULAS POR VOTACIONES (LEY 2019 DE 2020)"/>
    <n v="12675948181"/>
    <n v="0"/>
    <n v="0"/>
    <n v="12675948181"/>
    <n v="12675948181"/>
    <n v="12675948181"/>
    <n v="12675948181"/>
    <n v="12675948181"/>
    <s v="Nacion"/>
    <s v="Transferencias"/>
    <s v="A  INSTITUCIONES  DE EDUCACIÓN SUPERIOR PÚBLICAS – DESCUENTO DE MATRÍCULAS POR VOTACIONES (LEY 2019 DE 2020)"/>
  </r>
  <r>
    <x v="19"/>
    <s v="190101"/>
    <x v="65"/>
    <m/>
    <x v="0"/>
    <s v="0003"/>
    <s v="0011"/>
    <s v="0001"/>
    <s v="0008"/>
    <s v="0000"/>
    <n v="10"/>
    <s v="C"/>
    <s v="TRANSFERENCIA AL CENTRO DERMATOLÓGICO FEDERICO LLERAS ACOSTA"/>
    <n v="6906768000"/>
    <n v="5798546925"/>
    <n v="0"/>
    <n v="12705314925"/>
    <n v="12705314925"/>
    <n v="12705314925"/>
    <n v="12705314925"/>
    <n v="12705314925"/>
    <s v="Nacion"/>
    <s v="Transferencias"/>
    <s v="TRANSFERENCIA AL CENTRO DERMATOLÓGICO FEDERICO LLERAS ACOSTA"/>
  </r>
  <r>
    <x v="7"/>
    <s v="240200"/>
    <x v="75"/>
    <s v="2019011000005"/>
    <x v="2"/>
    <s v="2402"/>
    <s v="0600"/>
    <s v="0012"/>
    <s v="51102A"/>
    <s v="0000"/>
    <n v="10"/>
    <s v="C"/>
    <s v="MEJORAMIENTO ,  MANTENIMIENTO Y REHABILITACIÓN DE CORREDORES RURALES PRODUCTIVOS - COLOMBIA RURAL.  NACIONAL"/>
    <n v="0"/>
    <n v="13833297232"/>
    <n v="1125712191"/>
    <n v="12707585041"/>
    <n v="11891805475.049999"/>
    <n v="11511793575.049999"/>
    <n v="2830210153.6599998"/>
    <n v="2830210153.6599998"/>
    <s v="Nacion"/>
    <s v="Infraestructura red vial regional"/>
    <s v="5. CONVERGENCIA REGIONAL / A. INTERVENCIÓN DE VÍAS REGIONALES (SECUNDARIAS Y TERCIARIAS), TERMINALES FLUVIALES Y AERÓDROMOS"/>
  </r>
  <r>
    <x v="10"/>
    <s v="220101"/>
    <x v="39"/>
    <m/>
    <x v="0"/>
    <s v="0003"/>
    <s v="0003"/>
    <s v="0004"/>
    <s v="0061"/>
    <s v="0000"/>
    <n v="10"/>
    <s v="C"/>
    <s v="A  INSTITUCIONES  DE EDUCACIÓN SUPERIOR PÚBLICAS – DESCUENTO DE MATRÍCULAS POR VOTACIONES (LEY 2019 DE 2020)"/>
    <n v="10760812126"/>
    <n v="2701524908"/>
    <n v="753891372"/>
    <n v="12708445662"/>
    <n v="12708445662"/>
    <n v="12708445662"/>
    <n v="12708445662"/>
    <n v="12708445662"/>
    <s v="Nacion"/>
    <s v="Transferencias"/>
    <s v="A  INSTITUCIONES  DE EDUCACIÓN SUPERIOR PÚBLICAS – DESCUENTO DE MATRÍCULAS POR VOTACIONES (LEY 2019 DE 2020)"/>
  </r>
  <r>
    <x v="2"/>
    <s v="131500"/>
    <x v="10"/>
    <m/>
    <x v="0"/>
    <s v="0001"/>
    <s v="0001"/>
    <s v="0001"/>
    <s v=""/>
    <s v="0000"/>
    <n v="10"/>
    <s v="C"/>
    <s v="SALARIO"/>
    <n v="15290000000"/>
    <n v="0"/>
    <n v="2564518267"/>
    <n v="12725481733"/>
    <n v="9896226424"/>
    <n v="9896226424"/>
    <n v="9896226424"/>
    <n v="9896226424"/>
    <s v="Nacion"/>
    <s v="Gastos de Personal"/>
    <s v="SALARIO"/>
  </r>
  <r>
    <x v="7"/>
    <s v="241600"/>
    <x v="119"/>
    <s v="202300000000157"/>
    <x v="2"/>
    <s v="2409"/>
    <s v="0600"/>
    <s v="0007"/>
    <s v="20301C"/>
    <s v="0000"/>
    <n v="20"/>
    <s v="P"/>
    <s v="FORTALECIMIENTO DE LA GENERACIÓN Y TRANSFERENCIA DE NUEVO CONOCIMIENTO EN MATERIA DE SEGURIDAD VIAL.  NACIONAL"/>
    <n v="12745154701"/>
    <n v="0"/>
    <n v="0"/>
    <n v="12745154701"/>
    <n v="12745154701"/>
    <n v="12745154701"/>
    <n v="12745154701"/>
    <n v="12745154701"/>
    <s v="Propios"/>
    <s v="Seguridad de transporte"/>
    <s v="2. SEGURIDAD HUMANA Y JUSTICIA SOCIAL / C. FORTALECIMIENTO DE LA SEGURIDAD VIAL PARA LA PROTECCIÓN DE LA VIDA"/>
  </r>
  <r>
    <x v="12"/>
    <s v="210101"/>
    <x v="19"/>
    <m/>
    <x v="0"/>
    <s v="0008"/>
    <s v="0004"/>
    <s v="0001"/>
    <s v=""/>
    <s v="0000"/>
    <n v="11"/>
    <s v="S"/>
    <s v="CUOTA DE FISCALIZACIÓN Y AUDITAJE"/>
    <n v="12760600000"/>
    <n v="0"/>
    <n v="0"/>
    <n v="12760600000"/>
    <n v="12760600000"/>
    <n v="12760600000"/>
    <n v="12760600000"/>
    <n v="12760600000"/>
    <s v="Nacion"/>
    <s v="Gastos Generales"/>
    <s v="CUOTA DE FISCALIZACIÓN Y AUDITAJE"/>
  </r>
  <r>
    <x v="19"/>
    <s v="191200"/>
    <x v="160"/>
    <m/>
    <x v="0"/>
    <s v="0001"/>
    <s v="0001"/>
    <s v="0004"/>
    <s v=""/>
    <s v="0000"/>
    <n v="20"/>
    <s v="P"/>
    <s v="OTROS GASTOS DE PERSONAL - DISTRIBUCIÓN PREVIO CONCEPTO DGPPN"/>
    <n v="12777391000"/>
    <n v="0"/>
    <n v="0"/>
    <n v="12777391000"/>
    <n v="0"/>
    <n v="0"/>
    <n v="0"/>
    <n v="0"/>
    <s v="Propios"/>
    <s v="Gastos de Personal"/>
    <s v="OTROS GASTOS DE PERSONAL - DISTRIBUCIÓN PREVIO CONCEPTO DGPPN"/>
  </r>
  <r>
    <x v="9"/>
    <s v="290200"/>
    <x v="15"/>
    <s v="2018011000819"/>
    <x v="2"/>
    <s v="2999"/>
    <s v="0800"/>
    <s v="0014"/>
    <s v="53105B"/>
    <s v="0000"/>
    <n v="10"/>
    <s v="C"/>
    <s v="FORTALECIMIENTO Y SOSTENIBILIDAD DE LA ARQUITECTURA DE TECNOLOGÍAS DE INFORMACIÓN DEL INSTITUTO BASADOS EN LA POLÍTICA DE GOBIERNO DIGITAL NACIONAL  NACIONAL"/>
    <n v="12782494000"/>
    <n v="0"/>
    <n v="0"/>
    <n v="12782494000"/>
    <n v="12782445626.58"/>
    <n v="12782445626.58"/>
    <n v="9355620094.5799999"/>
    <n v="9355620094.5799999"/>
    <s v="Nacion"/>
    <s v="Fortalecimiento de la gestión y dirección del Sector Fiscalía"/>
    <s v="5. CONVERGENCIA REGIONAL / B. ENTIDADES PÚBLICAS TERRITORIALES Y NACIONALES FORTALECIDAS"/>
  </r>
  <r>
    <x v="0"/>
    <s v="170101"/>
    <x v="13"/>
    <s v="202300000000174"/>
    <x v="2"/>
    <s v="1799"/>
    <s v="1100"/>
    <s v="0016"/>
    <s v="30206D"/>
    <s v="0000"/>
    <n v="10"/>
    <s v="C"/>
    <s v="FORTALECIMIENTO DE LAS CAPACIDADES INSTITUCIONALES PARA LA FORMULACIÓN, SEGUIMIENTO Y EVALUACIÓN ESTRATÉGICA Y ARTICULADA DE LA POLÍTICA PARA EL DESARROLLO AGROPECUARIO VINCULANDO A COMUNIDADES CAMPESINAS, ÉTNICAS Y DEMÁS ACTORES RURALES A NIVEL  NACIONAL"/>
    <n v="15000000000"/>
    <n v="0"/>
    <n v="2188237819"/>
    <n v="12811762181"/>
    <n v="10581665669"/>
    <n v="10268608000"/>
    <n v="9157276499"/>
    <n v="9115227565"/>
    <s v="Nacion"/>
    <s v="Fortalecimiento de la gestión y dirección del Sector Agropecuario"/>
    <s v="3. DERECHO HUMANO A LA ALIMENTACIÓN / D. MINISTERIO DE AGRICULTURA Y DESARROLLO RURAL COMO RECTOR DEL DISEÑO DE POLÍTICA"/>
  </r>
  <r>
    <x v="7"/>
    <s v="240101"/>
    <x v="82"/>
    <s v="202400000000171"/>
    <x v="2"/>
    <s v="2410"/>
    <s v="0600"/>
    <s v="0021"/>
    <s v="40201A"/>
    <s v="0000"/>
    <n v="11"/>
    <s v="C"/>
    <s v="APOYO E IMPLEMENTACIÓN DE PROGRAMAS PARA LA ACELERACIÓN DEL ASCENSO TECNOLÓGICO EN VEHÍCULOS DE TRANSPORTE PÚBLICO A NIVEL NACIONAL  NACIONAL"/>
    <n v="0"/>
    <n v="12842660893"/>
    <n v="0"/>
    <n v="12842660893"/>
    <n v="12842660893"/>
    <n v="12842660893"/>
    <n v="0"/>
    <n v="0"/>
    <s v="Nacion"/>
    <s v="Regulación y supervisión de infraestructura y servicios de transporte"/>
    <s v="4. TRANSFORMACIÓN PRODUCTIVA, INTERNACIONALIZACIÓN Y ACCIÓN CLIMÁTICA / A. DESCARBONIZACIÓN Y RESILIENCIA DE SECTORES PRODUCTIVOS Y GESTIÓN DE SUS RIESGOS_x000d__x000a_CLIMÁTICOS"/>
  </r>
  <r>
    <x v="6"/>
    <s v="121000"/>
    <x v="76"/>
    <s v="2019011000273"/>
    <x v="2"/>
    <s v="1205"/>
    <s v="0800"/>
    <s v="0003"/>
    <s v="20110E"/>
    <s v="0000"/>
    <n v="14"/>
    <s v="C"/>
    <s v="IMPLEMENTACIÓN DEL PROGRAMA DE FORTALECIMIENTO DE LA AGENCIA DE DEFENSA JURÍDICA A NIVEL  NACIONAL"/>
    <n v="13300293205"/>
    <n v="0"/>
    <n v="431068065"/>
    <n v="12869225140"/>
    <n v="12435739151.43"/>
    <n v="12435739151.43"/>
    <n v="12435739151.43"/>
    <n v="9420536286.5300007"/>
    <s v="Nacion"/>
    <s v="Defensa jurídica del Estado"/>
    <s v="2. SEGURIDAD HUMANA Y JUSTICIA SOCIAL / E. SISTEMA NACIONAL DE DEFENSA JURÍDICA DEL ESTADO"/>
  </r>
  <r>
    <x v="4"/>
    <s v="150105"/>
    <x v="33"/>
    <s v="2018011000445"/>
    <x v="2"/>
    <s v="1502"/>
    <s v="0100"/>
    <s v="0030"/>
    <s v="20106D"/>
    <s v="0000"/>
    <n v="11"/>
    <s v="C"/>
    <s v="FORTALECIMIENTO DE LA INTELIGENCIA,CONTRAINTELIGENCIA Y CIBERINTELIGENCIA DE LA FAC  NACIONAL"/>
    <n v="12900000000"/>
    <n v="0"/>
    <n v="29867704"/>
    <n v="12870132296"/>
    <n v="4720890682.5600004"/>
    <n v="4720890682.5600004"/>
    <n v="3407998768.9099998"/>
    <n v="3407998768.9099998"/>
    <s v="Nacion"/>
    <s v="Capacidades de las Fuerzas Militares en seguridad pública y defensa en el territorio nacional"/>
    <s v="2. SEGURIDAD HUMANA Y JUSTICIA SOCIAL / D. INTELIGENCIA, INVESTIGACIÓN CRIMINAL Y JUDICIALIZACIÓN PARA DESMANTELAR LOS NODOS ESTRATÉGICOS DEL SISTEMA CRIMINAL"/>
  </r>
  <r>
    <x v="29"/>
    <s v="410400"/>
    <x v="90"/>
    <m/>
    <x v="0"/>
    <s v="0003"/>
    <s v="0010"/>
    <s v="0000"/>
    <s v=""/>
    <s v="0000"/>
    <n v="10"/>
    <s v="C"/>
    <s v="SENTENCIAS Y CONCILIACIONES"/>
    <n v="1077000000"/>
    <n v="11797201986"/>
    <n v="0"/>
    <n v="12874201986"/>
    <n v="11878994660"/>
    <n v="11868062474.25"/>
    <n v="5062388005.25"/>
    <n v="5062388005.25"/>
    <s v="Nacion"/>
    <s v="Transferencias"/>
    <s v="SENTENCIAS Y CONCILIACIONES"/>
  </r>
  <r>
    <x v="16"/>
    <s v="440101"/>
    <x v="24"/>
    <s v="202300000000214"/>
    <x v="2"/>
    <s v="4499"/>
    <s v="1000"/>
    <s v="0006"/>
    <s v="53105B"/>
    <s v="0000"/>
    <n v="11"/>
    <s v="C"/>
    <s v="FORTALECIMIENTO A LA IMPLEMENTACIÓN DE HERRAMIENTAS PARA LA GESTIÓN ESTRATÉGICA Y ADMINISTRATIVA DE LA JURISDICCIÓN ESPECIAL PARA LA PAZ  BOGOTÁ"/>
    <n v="14098093452"/>
    <n v="0"/>
    <n v="1166450619"/>
    <n v="12931642833"/>
    <n v="12467167073"/>
    <n v="12467167073"/>
    <n v="10923339003"/>
    <n v="10923339003"/>
    <s v="Nacion"/>
    <s v="Fortalecimiento de la gestión y dirección del Sector Sistema Integral de Verdad, Justicia, Reparación y No Repetición"/>
    <s v="5. CONVERGENCIA REGIONAL / B. ENTIDADES PÚBLICAS TERRITORIALES Y NACIONALES FORTALECIDAS"/>
  </r>
  <r>
    <x v="13"/>
    <s v="320102"/>
    <x v="186"/>
    <m/>
    <x v="0"/>
    <s v="0002"/>
    <s v="0000"/>
    <s v="0000"/>
    <s v=""/>
    <s v="0000"/>
    <n v="10"/>
    <s v="C"/>
    <s v="ADQUISICIÓN DE BIENES  Y SERVICIOS"/>
    <n v="10414127000"/>
    <n v="2519900000"/>
    <n v="0"/>
    <n v="12934027000"/>
    <n v="12633066206.92"/>
    <n v="12529302709.17"/>
    <n v="10807125135.139999"/>
    <n v="10718142504.629999"/>
    <s v="Nacion"/>
    <s v="Gastos Generales"/>
    <s v="ADQUISICIÓN DE BIENES  Y SERVICIOS"/>
  </r>
  <r>
    <x v="5"/>
    <s v="021401"/>
    <x v="6"/>
    <m/>
    <x v="0"/>
    <s v="0002"/>
    <s v="0000"/>
    <s v="0000"/>
    <s v=""/>
    <s v="0000"/>
    <n v="10"/>
    <s v="C"/>
    <s v="ADQUISICIÓN DE BIENES  Y SERVICIOS"/>
    <n v="13299000000"/>
    <n v="0"/>
    <n v="360000000"/>
    <n v="12939000000"/>
    <n v="12530859635.059999"/>
    <n v="11834617506.379999"/>
    <n v="11788773517.16"/>
    <n v="11628375951.42"/>
    <s v="Nacion"/>
    <s v="Gastos Generales"/>
    <s v="ADQUISICIÓN DE BIENES  Y SERVICIOS"/>
  </r>
  <r>
    <x v="2"/>
    <s v="130101"/>
    <x v="43"/>
    <m/>
    <x v="0"/>
    <s v="0001"/>
    <s v="0001"/>
    <s v="0003"/>
    <s v=""/>
    <s v="0000"/>
    <n v="10"/>
    <s v="C"/>
    <s v="REMUNERACIONES NO CONSTITUTIVAS DE FACTOR SALARIAL"/>
    <n v="6972000000"/>
    <n v="5970000000"/>
    <n v="0"/>
    <n v="12942000000"/>
    <n v="12942000000"/>
    <n v="11134257278.799999"/>
    <n v="11105127388.02"/>
    <n v="11004059284.940001"/>
    <s v="Nacion"/>
    <s v="Gastos de Personal"/>
    <s v="REMUNERACIONES NO CONSTITUTIVAS DE FACTOR SALARIAL"/>
  </r>
  <r>
    <x v="11"/>
    <s v="230600"/>
    <x v="102"/>
    <s v="202300000000123"/>
    <x v="2"/>
    <s v="2301"/>
    <s v="0400"/>
    <s v="0028"/>
    <s v="20204B"/>
    <s v="0000"/>
    <n v="20"/>
    <s v="P"/>
    <s v="APOYO FINANCIERO PARA EL PROGRAMA COMPUTADORES PARA EDUCAR  NACIONAL"/>
    <n v="20000000000"/>
    <n v="0"/>
    <n v="7000717956"/>
    <n v="12999282044"/>
    <n v="12999282044"/>
    <n v="12999282044"/>
    <n v="12999282044"/>
    <n v="12999282044"/>
    <s v="Propios"/>
    <s v="Facilitar el acceso y uso de las Tecnologías de la Información y las Comunicaciones (TIC) en todo el territorio nacional"/>
    <s v="2. SEGURIDAD HUMANA Y JUSTICIA SOCIAL / B. ALFABETIZACIÓN Y APROPIACIÓN DIGITAL COMO MOTOR DE OPORTUNIDADES PARA LA IGUALDAD"/>
  </r>
  <r>
    <x v="22"/>
    <s v="400101"/>
    <x v="96"/>
    <m/>
    <x v="0"/>
    <s v="0008"/>
    <s v="0004"/>
    <s v="0001"/>
    <s v=""/>
    <s v="0000"/>
    <n v="11"/>
    <s v="S"/>
    <s v="CUOTA DE FISCALIZACIÓN Y AUDITAJE"/>
    <n v="13000000000"/>
    <n v="0"/>
    <n v="0"/>
    <n v="13000000000"/>
    <n v="10059022972"/>
    <n v="10059022972"/>
    <n v="10059022972"/>
    <n v="10059022972"/>
    <s v="Nacion"/>
    <s v="Gastos Generales"/>
    <s v="CUOTA DE FISCALIZACIÓN Y AUDITAJE"/>
  </r>
  <r>
    <x v="27"/>
    <s v="350101"/>
    <x v="103"/>
    <s v="2017011000162"/>
    <x v="2"/>
    <s v="3501"/>
    <s v="0200"/>
    <s v="0002"/>
    <s v="40401E"/>
    <s v="0000"/>
    <n v="14"/>
    <s v="C"/>
    <s v="APOYO AL GOBIERNO EN UNA CORRECTA INSERCIÓN DE COLOMBIA EN LOS MERCADOS INTERNACIONALES, APERTURA DE NUEVOS MERCADOS Y LA PROFUNDIZACIÓN DE LOS EXISTENTES -   NACIONAL"/>
    <n v="21150651769"/>
    <n v="0"/>
    <n v="8000000000"/>
    <n v="13150651769"/>
    <n v="13150651769"/>
    <n v="13150651769"/>
    <n v="5356511682"/>
    <n v="5356511682"/>
    <s v="Nacion"/>
    <s v="Internacionalización de la economía"/>
    <s v="4. TRANSFORMACIÓN PRODUCTIVA, INTERNACIONALIZACIÓN Y ACCIÓN CLÍMATICA / E. POLÍTICA DE INTERNACIONALIZACIÓN SOSTENIBLE"/>
  </r>
  <r>
    <x v="14"/>
    <s v="380100"/>
    <x v="164"/>
    <s v="202300000000023"/>
    <x v="2"/>
    <s v="0599"/>
    <s v="1000"/>
    <s v="0003"/>
    <s v="53105B"/>
    <s v="0000"/>
    <n v="20"/>
    <s v="P"/>
    <s v="FORTALECIMIENTO DE LAS CAPACIDADES INSTITUCIONALES PARA LA MEJORA DE LA GESTIÓN INTEGRAL DE LA CNSC - COMISIÓN  NACIONAL"/>
    <n v="13153044887"/>
    <n v="0"/>
    <n v="0"/>
    <n v="13153044887"/>
    <n v="10662199746.92"/>
    <n v="10662199746.92"/>
    <n v="10530007957.18"/>
    <n v="8706248079.7399998"/>
    <s v="Propios"/>
    <s v="Fortalecimiento de la gestión y dirección del Sector Empleo Público"/>
    <s v="5. CONVERGENCIA REGIONAL / B. ENTIDADES PÚBLICAS TERRITORIALES Y NACIONALES FORTALECIDAS"/>
  </r>
  <r>
    <x v="12"/>
    <s v="210101"/>
    <x v="19"/>
    <m/>
    <x v="0"/>
    <s v="0002"/>
    <s v="0000"/>
    <s v="0000"/>
    <s v=""/>
    <s v="0000"/>
    <n v="10"/>
    <s v="C"/>
    <s v="ADQUISICIÓN DE BIENES  Y SERVICIOS"/>
    <n v="15491067925"/>
    <n v="0"/>
    <n v="2327393446"/>
    <n v="13163674479"/>
    <n v="12279800792.67"/>
    <n v="10856427073.33"/>
    <n v="7176264845.9799995"/>
    <n v="6991799240.9799995"/>
    <s v="Nacion"/>
    <s v="Gastos Generales"/>
    <s v="ADQUISICIÓN DE BIENES  Y SERVICIOS"/>
  </r>
  <r>
    <x v="18"/>
    <s v="032400"/>
    <x v="42"/>
    <s v="2022011000059"/>
    <x v="2"/>
    <s v="0303"/>
    <s v="1000"/>
    <s v="0021"/>
    <s v="53105B"/>
    <s v="0000"/>
    <n v="20"/>
    <s v="P"/>
    <s v="FORTALECIMIENTO DE LA GOBERNANZA DE LAS TECNOLOGIAS DE LA INFORMACION EN EL CUMPLIMIENTO DE LA MISIONALIDAD DE LA SUPERSERVICIOS A NIVEL  NACIONAL"/>
    <n v="13169400000"/>
    <n v="0"/>
    <n v="0"/>
    <n v="13169400000"/>
    <n v="10594460864.65"/>
    <n v="10594460864.65"/>
    <n v="10594460864.65"/>
    <n v="10470168288.65"/>
    <s v="Propios"/>
    <s v="Promoción de la prestación eficiente de los servicios públicos domiciliarios"/>
    <s v="5. CONVERGENCIA REGIONAL / B. ENTIDADES PÚBLICAS TERRITORIALES Y NACIONALES FORTALECIDAS"/>
  </r>
  <r>
    <x v="5"/>
    <s v="021401"/>
    <x v="6"/>
    <m/>
    <x v="0"/>
    <s v="0001"/>
    <s v="0001"/>
    <s v="0002"/>
    <s v=""/>
    <s v="0000"/>
    <n v="10"/>
    <s v="C"/>
    <s v="CONTRIBUCIONES INHERENTES A LA NÓMINA"/>
    <n v="12863000000"/>
    <n v="770000000"/>
    <n v="426000000"/>
    <n v="13207000000"/>
    <n v="12668311493"/>
    <n v="12668311493"/>
    <n v="12668311493"/>
    <n v="12668311493"/>
    <s v="Nacion"/>
    <s v="Gastos de Personal"/>
    <s v="CONTRIBUCIONES INHERENTES A LA NÓMINA"/>
  </r>
  <r>
    <x v="2"/>
    <s v="130117"/>
    <x v="110"/>
    <m/>
    <x v="0"/>
    <s v="0001"/>
    <s v="0001"/>
    <s v="0001"/>
    <s v=""/>
    <s v="0000"/>
    <n v="10"/>
    <s v="C"/>
    <s v="SALARIO"/>
    <n v="12447000000"/>
    <n v="788000000"/>
    <n v="0"/>
    <n v="13235000000"/>
    <n v="12701985348"/>
    <n v="12701985348"/>
    <n v="12701985348"/>
    <n v="12700708653"/>
    <s v="Nacion"/>
    <s v="Gastos de Personal"/>
    <s v="SALARIO"/>
  </r>
  <r>
    <x v="30"/>
    <s v="430101"/>
    <x v="94"/>
    <s v="202300000000037"/>
    <x v="2"/>
    <s v="4399"/>
    <s v="1604"/>
    <s v="0010"/>
    <s v="53105B"/>
    <s v="0000"/>
    <n v="11"/>
    <s v="C"/>
    <s v="FORTALECIMIENTO DE LA GESTIÓN Y SEGUIMIENTO INSTITUCIONAL DEL MINISTERIO DEL DEPORTE  NACIONAL"/>
    <n v="23808375940"/>
    <n v="0"/>
    <n v="10527382324"/>
    <n v="13280993616"/>
    <n v="12648839895.84"/>
    <n v="12648839895.84"/>
    <n v="10011568870"/>
    <n v="10011568870"/>
    <s v="Nacion"/>
    <s v="Fortalecimiento de la gestión y dirección del Sector Deporte y Recreación "/>
    <s v="5. CONVERGENCIA REGIONAL / B. ENTIDADES PÚBLICAS TERRITORIALES Y NACIONALES FORTALECIDAS"/>
  </r>
  <r>
    <x v="2"/>
    <s v="130101"/>
    <x v="43"/>
    <s v="2018011000813"/>
    <x v="2"/>
    <s v="1301"/>
    <s v="1000"/>
    <s v="0005"/>
    <s v="803001"/>
    <s v="0000"/>
    <n v="10"/>
    <s v="C"/>
    <s v="ADECUACIÓN DEL SIIF NACIÓN A NORMAS, CONCEPTOS Y ESTÁNDARES NACIONALES E INTERNACIONALES   BOGOTÁ"/>
    <n v="20713350446"/>
    <n v="0"/>
    <n v="7356937934"/>
    <n v="13356412512"/>
    <n v="13289164930"/>
    <n v="13096167324"/>
    <n v="8854395251.4300003"/>
    <n v="8854395251.4300003"/>
    <s v="Nacion"/>
    <s v="Política macroeconómica y fiscal"/>
    <s v="8. ESTABILIDAD MACROECONÓMICA / 1. ADMINISTRACIÓN EFICIENTE DE LOS RECURSOS PÚBLICOS"/>
  </r>
  <r>
    <x v="13"/>
    <s v="320102"/>
    <x v="186"/>
    <m/>
    <x v="0"/>
    <s v="0001"/>
    <s v="0001"/>
    <s v="0002"/>
    <s v=""/>
    <s v="0000"/>
    <n v="10"/>
    <s v="C"/>
    <s v="CONTRIBUCIONES INHERENTES A LA NÓMINA"/>
    <n v="13366087000"/>
    <n v="0"/>
    <n v="0"/>
    <n v="13366087000"/>
    <n v="13364544700"/>
    <n v="11992144580"/>
    <n v="11992144580"/>
    <n v="11992104180"/>
    <s v="Nacion"/>
    <s v="Gastos de Personal"/>
    <s v="CONTRIBUCIONES INHERENTES A LA NÓMINA"/>
  </r>
  <r>
    <x v="2"/>
    <s v="131401"/>
    <x v="2"/>
    <m/>
    <x v="0"/>
    <s v="0003"/>
    <s v="0010"/>
    <s v="0000"/>
    <s v=""/>
    <s v="0000"/>
    <n v="10"/>
    <s v="C"/>
    <s v="SENTENCIAS Y CONCILIACIONES"/>
    <n v="7709000000"/>
    <n v="5692000000"/>
    <n v="0"/>
    <n v="13401000000"/>
    <n v="13400865837.02"/>
    <n v="13400865837.02"/>
    <n v="13400865837.02"/>
    <n v="12785953710.15"/>
    <s v="Nacion"/>
    <s v="Transferencias"/>
    <s v="SENTENCIAS Y CONCILIACIONES"/>
  </r>
  <r>
    <x v="15"/>
    <s v="260101"/>
    <x v="174"/>
    <s v="202300000000095"/>
    <x v="2"/>
    <s v="2599"/>
    <s v="1000"/>
    <s v="0011"/>
    <s v="53105B"/>
    <s v="0000"/>
    <n v="10"/>
    <s v="C"/>
    <s v="FORTALECIMIENTO DE LA DISPONIBILIDAD DE LA DOCUMENTACIÓN E INFORMACIÓN INSTITUCIONAL DE LA CONTRALORÍA GENERAL DE LA REPUBLICA   NACIONAL"/>
    <n v="10300000000"/>
    <n v="3142181062"/>
    <n v="0"/>
    <n v="13442181062"/>
    <n v="13442181062"/>
    <n v="13442181062"/>
    <n v="10300000000"/>
    <n v="10300000000"/>
    <s v="Nacion"/>
    <s v="Fortalecimiento de la gestión y dirección del Sector Organismos de Control"/>
    <s v="5. CONVERGENCIA REGIONAL / B. ENTIDADES PÚBLICAS TERRITORIALES Y NACIONALES FORTALECIDAS"/>
  </r>
  <r>
    <x v="7"/>
    <s v="240200"/>
    <x v="75"/>
    <s v="2018011000508"/>
    <x v="2"/>
    <s v="2401"/>
    <s v="0600"/>
    <s v="0085"/>
    <s v="51102D"/>
    <s v="0000"/>
    <n v="20"/>
    <s v="P"/>
    <s v="CONSTRUCCIÓN , MEJORAMIENTO Y MANTENIMIENTO DE LA CARRETERA SAN ROQUE - LA PAZ - SAN JUAN DEL CESAR - BUENAVISTA Y VALLEDUPAR - LA PAZ. TRONCAL DEL CARBÓN.  CESAR, LA GUAJIRA"/>
    <n v="0"/>
    <n v="13444000000"/>
    <n v="0"/>
    <n v="13444000000"/>
    <n v="13443999998.9"/>
    <n v="13393877388.9"/>
    <n v="13066568606.35"/>
    <n v="13066568606.35"/>
    <s v="Propios"/>
    <s v="Infraestructura red vial primaria"/>
    <s v="5. CONVERGENCIA REGIONAL / D. INTEGRACIÓN DE TERRITORIOS BAJO EL PRINCIPIO DE LA CONECTIVIDAD FÍSICA Y LA MULTIMODALIDAD"/>
  </r>
  <r>
    <x v="13"/>
    <s v="320104"/>
    <x v="55"/>
    <s v="2020011000167"/>
    <x v="2"/>
    <s v="3299"/>
    <s v="0900"/>
    <s v="0002"/>
    <s v="10101C"/>
    <s v="0000"/>
    <n v="11"/>
    <s v="C"/>
    <s v="FORTALECIMIENTO DE LA GESTION INSTITUCIONAL Y TECNOLOGICA DE LA AUTORIDAD NACIONAL DE LICENCIAS AMBIENTALES EN EL TERRITORIO  NACIONAL"/>
    <n v="13653134329"/>
    <n v="0"/>
    <n v="172584000"/>
    <n v="13480550329"/>
    <n v="13417933292.129999"/>
    <n v="13414825831.129999"/>
    <n v="13056597428.129999"/>
    <n v="13056597428.129999"/>
    <s v="Nacion"/>
    <s v="Fortalecimiento de la gestión y dirección del Sector Ambiente y Desarrollo Sostenible"/>
    <s v="1. ORDENAMIENTO DEL TERRITORIO ALREDEDOR DEL AGUA Y JUSTICIA AMBIENTAL / C. MODERNIZACIÓN DE LA INSTITUCIONALIDAD AMBIENTAL Y DE GESTIÓN DEL RIESGO DE DESASTRES"/>
  </r>
  <r>
    <x v="18"/>
    <s v="030101"/>
    <x v="30"/>
    <s v="2018011001147"/>
    <x v="2"/>
    <s v="0399"/>
    <s v="1000"/>
    <s v="0007"/>
    <s v="53105B"/>
    <s v="0000"/>
    <n v="11"/>
    <s v="C"/>
    <s v="ADQUISICIÓN Y ADECUACIÓN DE ESPACIOS FISICOS DEL DEPARTAMENTO NACIONAL DE PLANEACIÓN   NACIONAL"/>
    <n v="13511000000"/>
    <n v="0"/>
    <n v="0"/>
    <n v="13511000000"/>
    <n v="13509399409"/>
    <n v="13505672240"/>
    <n v="324341424"/>
    <n v="324341424"/>
    <s v="Nacion"/>
    <s v="Fortalecimiento de la gestión y dirección del Sector Planeación"/>
    <s v="5. CONVERGENCIA REGIONAL / B. ENTIDADES PÚBLICAS TERRITORIALES Y NACIONALES FORTALECIDAS"/>
  </r>
  <r>
    <x v="19"/>
    <s v="190101"/>
    <x v="65"/>
    <m/>
    <x v="0"/>
    <s v="0003"/>
    <s v="0011"/>
    <s v="0001"/>
    <s v="0001"/>
    <s v="0000"/>
    <n v="10"/>
    <s v="C"/>
    <s v="CAMPAÑA Y CONTROL ANTITUBERCULOSIS"/>
    <n v="13567508000"/>
    <n v="0"/>
    <n v="0"/>
    <n v="13567508000"/>
    <n v="13567507998"/>
    <n v="13567507998"/>
    <n v="13567507998"/>
    <n v="13567507998"/>
    <s v="Nacion"/>
    <s v="Transferencias"/>
    <s v="CAMPAÑA Y CONTROL ANTITUBERCULOSIS"/>
  </r>
  <r>
    <x v="20"/>
    <s v="270102"/>
    <x v="53"/>
    <m/>
    <x v="0"/>
    <s v="0008"/>
    <s v="0004"/>
    <s v="0001"/>
    <s v=""/>
    <s v="0000"/>
    <n v="11"/>
    <s v="S"/>
    <s v="CUOTA DE FISCALIZACIÓN Y AUDITAJE"/>
    <n v="13607000000"/>
    <n v="0"/>
    <n v="0"/>
    <n v="13607000000"/>
    <n v="13607000000"/>
    <n v="13607000000"/>
    <n v="13607000000"/>
    <n v="13607000000"/>
    <s v="Nacion"/>
    <s v="Gastos Generales"/>
    <s v="CUOTA DE FISCALIZACIÓN Y AUDITAJE"/>
  </r>
  <r>
    <x v="19"/>
    <s v="190101"/>
    <x v="65"/>
    <m/>
    <x v="0"/>
    <s v="0003"/>
    <s v="0011"/>
    <s v="0001"/>
    <s v="0002"/>
    <s v="0000"/>
    <n v="10"/>
    <s v="C"/>
    <s v="PLAN NACIONAL DE SALUD RURAL"/>
    <n v="13648836000"/>
    <n v="0"/>
    <n v="37720052"/>
    <n v="13611115948"/>
    <n v="13611115947.190001"/>
    <n v="13611115947.190001"/>
    <n v="3034050985"/>
    <n v="3034050985"/>
    <s v="Nacion"/>
    <s v="Transferencias"/>
    <s v="PLAN NACIONAL DE SALUD RURAL"/>
  </r>
  <r>
    <x v="15"/>
    <s v="260101"/>
    <x v="174"/>
    <s v="202300000000095"/>
    <x v="2"/>
    <s v="2599"/>
    <s v="1000"/>
    <s v="0011"/>
    <s v="53105B"/>
    <s v="0000"/>
    <n v="11"/>
    <s v="C"/>
    <s v="FORTALECIMIENTO DE LA DISPONIBILIDAD DE LA DOCUMENTACIÓN E INFORMACIÓN INSTITUCIONAL DE LA CONTRALORÍA GENERAL DE LA REPUBLICA   NACIONAL"/>
    <n v="10300000000"/>
    <n v="3315052795"/>
    <n v="0"/>
    <n v="13615052795"/>
    <n v="13615052795"/>
    <n v="13566946383.700001"/>
    <n v="9275627149"/>
    <n v="9275627149"/>
    <s v="Nacion"/>
    <s v="Fortalecimiento de la gestión y dirección del Sector Organismos de Control"/>
    <s v="5. CONVERGENCIA REGIONAL / B. ENTIDADES PÚBLICAS TERRITORIALES Y NACIONALES FORTALECIDAS"/>
  </r>
  <r>
    <x v="7"/>
    <s v="240200"/>
    <x v="75"/>
    <m/>
    <x v="0"/>
    <s v="0003"/>
    <s v="0010"/>
    <s v="0000"/>
    <s v=""/>
    <s v="0000"/>
    <n v="10"/>
    <s v="C"/>
    <s v="SENTENCIAS Y CONCILIACIONES"/>
    <n v="5010162986"/>
    <n v="8619175673"/>
    <n v="0"/>
    <n v="13629338659"/>
    <n v="13629338659"/>
    <n v="13629338652.290001"/>
    <n v="5010162980"/>
    <n v="5010162980"/>
    <s v="Nacion"/>
    <s v="Transferencias"/>
    <s v="SENTENCIAS Y CONCILIACIONES"/>
  </r>
  <r>
    <x v="7"/>
    <s v="240200"/>
    <x v="75"/>
    <s v="2018011000943"/>
    <x v="2"/>
    <s v="2401"/>
    <s v="0600"/>
    <s v="0123"/>
    <s v="51102D"/>
    <s v="0000"/>
    <n v="20"/>
    <s v="P"/>
    <s v="CONSTRUCCIÓN , MEJORAMIENTO Y MANTENIMIENTO DE LA CARRETERA TUMACO-PASTO-MOCOA DE LA TRANSVERSAL TUMACO-MOCOA EN LOS DEPARTAMENTOS DE  NARIÑO, PUTUMAYO"/>
    <n v="0"/>
    <n v="13630296841"/>
    <n v="0"/>
    <n v="13630296841"/>
    <n v="13630296841"/>
    <n v="12318574847"/>
    <n v="4252513980.5"/>
    <n v="4141215583.5"/>
    <s v="Propios"/>
    <s v="Infraestructura red vial primaria"/>
    <s v="5. CONVERGENCIA REGIONAL / D. INTEGRACIÓN DE TERRITORIOS BAJO EL PRINCIPIO DE LA CONECTIVIDAD FÍSICA Y LA MULTIMODALIDAD - [PREVIO CONCEPTO  DNP]"/>
  </r>
  <r>
    <x v="29"/>
    <s v="410400"/>
    <x v="90"/>
    <s v="2021011000070"/>
    <x v="2"/>
    <s v="4101"/>
    <s v="1500"/>
    <s v="0026"/>
    <s v="20101I"/>
    <s v="0000"/>
    <n v="10"/>
    <s v="C"/>
    <s v="FORTALECIMIENTO DE LA ARTICULACION DEL SISTEMA NACIONAL DE ATENCION Y REPARACION INTEGRAL DE LAS VICTIMAS- SNARIV DURANTE LA IMPLEMENTACION DE LA PPV  NACIONAL"/>
    <n v="14166551013"/>
    <n v="0"/>
    <n v="527454571"/>
    <n v="13639096442"/>
    <n v="13152695749.85"/>
    <n v="12820517955.16"/>
    <n v="11595855820.16"/>
    <n v="11583693215.16"/>
    <s v="Nacion"/>
    <s v="Atención, asistencia y reparación integral a las víctimas"/>
    <s v="2. SEGURIDAD HUMANA Y JUSTICIA SOCIAL / I. SUPERACIÓN DE SITUACIÓN DE VULNERABILIDAD PARA LA REPARACIÓN EFECTIVA E INTEGRAL DE LA POBLACIÓN VÍCTIMA DEL CONFLICTO"/>
  </r>
  <r>
    <x v="27"/>
    <s v="350200"/>
    <x v="88"/>
    <m/>
    <x v="0"/>
    <s v="0003"/>
    <s v="0004"/>
    <s v="0002"/>
    <s v="0082"/>
    <s v="0000"/>
    <n v="20"/>
    <s v="P"/>
    <s v="MESADAS PENSIONALES DE LA SUPERINTENDENCIA DE SOCIEDADES A TRAVÉS DEL FOPEP (DE PENSIONES)"/>
    <n v="13650000000"/>
    <n v="0"/>
    <n v="0"/>
    <n v="13650000000"/>
    <n v="13410094311.290001"/>
    <n v="13410094311.290001"/>
    <n v="13410094311.290001"/>
    <n v="13410094311.290001"/>
    <s v="Propios"/>
    <s v="Transferencias"/>
    <s v="MESADAS PENSIONALES DE LA SUPERINTENDENCIA DE SOCIEDADES A TRAVÉS DEL FOPEP (DE PENSIONES)"/>
  </r>
  <r>
    <x v="22"/>
    <s v="400101"/>
    <x v="96"/>
    <s v="2021011000058"/>
    <x v="2"/>
    <s v="4003"/>
    <s v="1400"/>
    <s v="0017"/>
    <s v="51302H"/>
    <s v="0000"/>
    <n v="15"/>
    <s v="C"/>
    <s v="IMPLEMENTACION DEL PROGRAMA DE AGUA POTABLE Y ALCANTARILLADO PARA EL DEPARTAMENTO DE  LA GUAJIRA"/>
    <n v="0"/>
    <n v="13680000000"/>
    <n v="0"/>
    <n v="13680000000"/>
    <n v="13680000000"/>
    <n v="13680000000"/>
    <n v="0"/>
    <n v="0"/>
    <s v="Nacion"/>
    <s v="Acceso de la población a los servicios de agua potable y saneamiento básico"/>
    <s v="5. CONVERGENCIA REGIONAL / H. ACCESO A SERVICIOS PÚBLICOS A PARTIR DE LAS CAPACIDADES Y NECESIDADES DE LOS TERRITORIOS"/>
  </r>
  <r>
    <x v="17"/>
    <s v="040101"/>
    <x v="78"/>
    <s v="202300000000008"/>
    <x v="2"/>
    <s v="0401"/>
    <s v="1003"/>
    <s v="0031"/>
    <s v="20104D"/>
    <s v="0000"/>
    <n v="10"/>
    <s v="C"/>
    <s v="FORTALECIMIENTO DE LA PRODUCCIÓN DE INFORMACIÓN ESTADÍSTICA ANALIZADA  NACIONAL"/>
    <n v="13897000000"/>
    <n v="571477000"/>
    <n v="750707363"/>
    <n v="13717769637"/>
    <n v="13317675676.07"/>
    <n v="13317675676.07"/>
    <n v="11602799886.120001"/>
    <n v="11602799886.120001"/>
    <s v="Nacion"/>
    <s v="Levantamiento y actualización de información estadística de calidad"/>
    <s v="2. SEGURIDAD HUMANA Y JUSTICIA SOCIAL / D. DATOS SECTORIALES PARA AUMENTAR EL APROVECHAMIENTO DE DATOS EN EL PAÍS"/>
  </r>
  <r>
    <x v="20"/>
    <s v="270102"/>
    <x v="53"/>
    <m/>
    <x v="0"/>
    <s v="0001"/>
    <s v="0002"/>
    <s v="0001"/>
    <s v=""/>
    <s v="0000"/>
    <n v="10"/>
    <s v="C"/>
    <s v="SALARIO"/>
    <n v="12200000000"/>
    <n v="2235000000"/>
    <n v="715797044"/>
    <n v="13719202956"/>
    <n v="12142175932"/>
    <n v="12018334740"/>
    <n v="11003396928"/>
    <n v="11003396928"/>
    <s v="Nacion"/>
    <s v="Gastos de Personal"/>
    <s v="SALARIO"/>
  </r>
  <r>
    <x v="0"/>
    <s v="171800"/>
    <x v="49"/>
    <s v="202300000000220"/>
    <x v="2"/>
    <s v="1702"/>
    <s v="1100"/>
    <s v="0015"/>
    <s v="30101B"/>
    <s v="0000"/>
    <n v="10"/>
    <s v="C"/>
    <s v="IMPLEMENTACIÓN DE ESTRATEGIAS DE INSERCIÓN DE LA POBLACIÓN RURAL A PROCESOS COLECTIVOS ECONÓMICO SOCIALES QUE INCIDEN EN EL DESARROLLO RURAL SOSTENIBLE DE LOS TERRITORIOS, NIVEL   NACIONAL"/>
    <n v="15339184404"/>
    <n v="0"/>
    <n v="1600000000"/>
    <n v="13739184404"/>
    <n v="13738762913"/>
    <n v="12217714258"/>
    <n v="8683342239.9300003"/>
    <n v="8667492239.9300003"/>
    <s v="Nacion"/>
    <s v="Inclusión productiva de pequeños productores rurales"/>
    <s v="3. DERECHO HUMANO A LA ALIMENTACIÓN / B. PROVEER ACCESO A FACTORES PRODUCTIVOS EN FORMA OPORTUNA Y SIMULTÁNEA"/>
  </r>
  <r>
    <x v="31"/>
    <s v="460101"/>
    <x v="95"/>
    <m/>
    <x v="0"/>
    <s v="0001"/>
    <s v="0001"/>
    <s v="0002"/>
    <s v=""/>
    <s v="0000"/>
    <n v="10"/>
    <s v="C"/>
    <s v="CONTRIBUCIONES INHERENTES A LA NÓMINA"/>
    <n v="21242000000"/>
    <n v="0"/>
    <n v="7500000000"/>
    <n v="13742000000"/>
    <n v="8734443780"/>
    <n v="8734443780"/>
    <n v="8734443780"/>
    <n v="8734443780"/>
    <s v="Nacion"/>
    <s v="Gastos de Personal"/>
    <s v="CONTRIBUCIONES INHERENTES A LA NÓMINA"/>
  </r>
  <r>
    <x v="28"/>
    <s v="360200"/>
    <x v="92"/>
    <m/>
    <x v="0"/>
    <s v="0001"/>
    <s v="0001"/>
    <s v="0002"/>
    <s v=""/>
    <s v="0000"/>
    <n v="27"/>
    <s v="P"/>
    <s v="CONTRIBUCIONES INHERENTES A LA NÓMINA"/>
    <n v="13822061000"/>
    <n v="0"/>
    <n v="0"/>
    <n v="13822061000"/>
    <n v="12781004182"/>
    <n v="12781004182"/>
    <n v="12781004182"/>
    <n v="12781004182"/>
    <s v="Propios"/>
    <s v="Gastos de Personal"/>
    <s v="CONTRIBUCIONES INHERENTES A LA NÓMINA"/>
  </r>
  <r>
    <x v="10"/>
    <s v="225701"/>
    <x v="223"/>
    <m/>
    <x v="0"/>
    <s v="0003"/>
    <s v="0003"/>
    <s v="0004"/>
    <s v="0061"/>
    <s v="0000"/>
    <n v="10"/>
    <s v="C"/>
    <s v="A  INSTITUCIONES  DE EDUCACIÓN SUPERIOR PÚBLICAS – DESCUENTO DE MATRÍCULAS POR VOTACIONES (LEY 2019 DE 2020)"/>
    <n v="13844081699"/>
    <n v="0"/>
    <n v="0"/>
    <n v="13844081699"/>
    <n v="13844081699"/>
    <n v="13844081699"/>
    <n v="13844081699"/>
    <n v="13844081699"/>
    <s v="Nacion"/>
    <s v="Transferencias"/>
    <s v="A  INSTITUCIONES  DE EDUCACIÓN SUPERIOR PÚBLICAS – DESCUENTO DE MATRÍCULAS POR VOTACIONES (LEY 2019 DE 2020)"/>
  </r>
  <r>
    <x v="7"/>
    <s v="240200"/>
    <x v="75"/>
    <m/>
    <x v="0"/>
    <s v="0008"/>
    <s v="0001"/>
    <s v="0000"/>
    <s v=""/>
    <s v="0000"/>
    <n v="10"/>
    <s v="C"/>
    <s v="IMPUESTOS"/>
    <n v="7475108000"/>
    <n v="9403972808"/>
    <n v="3000000000"/>
    <n v="13879080808"/>
    <n v="13879080808"/>
    <n v="13507385745.26"/>
    <n v="13235422513.860001"/>
    <n v="13216113317.860001"/>
    <s v="Nacion"/>
    <s v="Gastos Generales"/>
    <s v="IMPUESTOS"/>
  </r>
  <r>
    <x v="15"/>
    <s v="250200"/>
    <x v="71"/>
    <s v="2022011000073"/>
    <x v="2"/>
    <s v="2599"/>
    <s v="1000"/>
    <s v="0013"/>
    <s v="53105B"/>
    <s v="0000"/>
    <n v="10"/>
    <s v="C"/>
    <s v="CONSTRUCCION Y DOTACION DE LA DEFENSORIA REGIONAL CESAR   VALLEDUPAR"/>
    <n v="13924057231"/>
    <n v="0"/>
    <n v="0"/>
    <n v="13924057231"/>
    <n v="13923835965"/>
    <n v="13923835965"/>
    <n v="831670600"/>
    <n v="831670600"/>
    <s v="Nacion"/>
    <s v="Fortalecimiento de la gestión y dirección del Sector Organismos de Control"/>
    <s v="5. CONVERGENCIA REGIONAL / B. ENTIDADES PÚBLICAS TERRITORIALES Y NACIONALES FORTALECIDAS"/>
  </r>
  <r>
    <x v="31"/>
    <s v="460101"/>
    <x v="95"/>
    <s v="202400000000032"/>
    <x v="2"/>
    <s v="4603"/>
    <s v="1500"/>
    <s v="0004"/>
    <s v="702020"/>
    <s v="0000"/>
    <n v="11"/>
    <s v="C"/>
    <s v="DISEÑO E IMPLEMENTACIÓN DEL SISTEMA NACIONAL DE CUIDADO PARA LA GARANTÍA DE DERECHOS DE LAS PERSONAS CUIDADORAS  NACIONAL"/>
    <n v="0"/>
    <n v="14000000000"/>
    <n v="72006026"/>
    <n v="13927993974"/>
    <n v="13910760640"/>
    <n v="13910760640"/>
    <n v="13660760640"/>
    <n v="13660760640"/>
    <s v="Nacion"/>
    <e v="#N/A"/>
    <s v="7. ACTORES DIFERENCIALES PARA EL CAMBIO / 2. CONSTRUCCION DE TEJIDO SOCIAL DIVERSO, CON GARANTIA DE DERECHOS Y SIN DISCRIMINACION"/>
  </r>
  <r>
    <x v="14"/>
    <s v="050300"/>
    <x v="21"/>
    <s v="2021011000035"/>
    <x v="2"/>
    <s v="0505"/>
    <s v="1000"/>
    <s v="0004"/>
    <s v="20306D"/>
    <s v="0000"/>
    <n v="20"/>
    <s v="P"/>
    <s v="FORTALECIMIENTO Y APOYO A LA GESTION DE LAS ENTIDADES ESTATALES, LA CAPACITACION Y LOS PROCESOS DE SELECCION  NACIONAL"/>
    <n v="13931000000"/>
    <n v="0"/>
    <n v="0"/>
    <n v="13931000000"/>
    <n v="13847047342.74"/>
    <n v="13847047342.74"/>
    <n v="13847047342.74"/>
    <n v="13843795291.74"/>
    <s v="Propios"/>
    <s v="Fortalecimiento de la Gestión Pública en las Entidades Nacionales y Territoriales"/>
    <s v="2. SEGURIDAD HUMANA Y JUSTICIA SOCIAL / D. MODERNIZACIÓN Y TRANSFORMACIÓN DEL EMPLEO PÚBLICO"/>
  </r>
  <r>
    <x v="9"/>
    <s v="290101"/>
    <x v="54"/>
    <m/>
    <x v="0"/>
    <s v="0003"/>
    <s v="0004"/>
    <s v="0002"/>
    <s v="0012"/>
    <s v="0000"/>
    <n v="10"/>
    <s v="C"/>
    <s v="INCAPACIDADES Y LICENCIAS DE MATERNIDAD Y PATERNIDAD (NO DE PENSIONES)"/>
    <n v="13967100000"/>
    <n v="0"/>
    <n v="0"/>
    <n v="13967100000"/>
    <n v="11893554422"/>
    <n v="11893554422"/>
    <n v="11893554422"/>
    <n v="11893554422"/>
    <s v="Nacion"/>
    <s v="Transferencias"/>
    <s v="INCAPACIDADES Y LICENCIAS DE MATERNIDAD Y PATERNIDAD (NO DE PENSIONES)"/>
  </r>
  <r>
    <x v="7"/>
    <s v="240200"/>
    <x v="75"/>
    <s v="2018011001009"/>
    <x v="2"/>
    <s v="2401"/>
    <s v="0600"/>
    <s v="0076"/>
    <s v="51102D"/>
    <s v="0000"/>
    <n v="11"/>
    <s v="C"/>
    <s v="MEJORAMIENTO Y MANTENIMIENTO DE LA CARRETERA PUENTE SAN MIGUEL - ESPINAL DE LA TRONCAL DEL MAGDALENA. DEPARTAMENTOS  PUTUMAYO, CAUCA, HUILA, TOLIMA"/>
    <n v="0"/>
    <n v="14000000000"/>
    <n v="6452498"/>
    <n v="13993547502"/>
    <n v="13993547502"/>
    <n v="13993547502"/>
    <n v="2631038652.5100002"/>
    <n v="2631038652.5100002"/>
    <s v="Nacion"/>
    <s v="Infraestructura red vial primaria"/>
    <s v="5. CONVERGENCIA REGIONAL /D. INTEGRACIÓN DE TERRITORIOS BAJO EL PRINCIPIO DE LA CONECTIVIDAD FÍSICA Y LA MULTIMODALIDAD"/>
  </r>
  <r>
    <x v="17"/>
    <s v="040101"/>
    <x v="78"/>
    <m/>
    <x v="0"/>
    <s v="0002"/>
    <s v="0000"/>
    <s v="0000"/>
    <s v=""/>
    <s v="0000"/>
    <n v="10"/>
    <s v="C"/>
    <s v="ADQUISICIÓN DE BIENES  Y SERVICIOS"/>
    <n v="9688000000"/>
    <n v="4317953177"/>
    <n v="0"/>
    <n v="14005953177"/>
    <n v="13552796950.129999"/>
    <n v="13552796950.129999"/>
    <n v="11914096003.639999"/>
    <n v="11914096003.639999"/>
    <s v="Nacion"/>
    <s v="Gastos Generales"/>
    <s v="ADQUISICIÓN DE BIENES  Y SERVICIOS"/>
  </r>
  <r>
    <x v="2"/>
    <s v="131401"/>
    <x v="2"/>
    <m/>
    <x v="1"/>
    <s v="0010"/>
    <s v="0001"/>
    <s v="0003"/>
    <s v=""/>
    <s v="0000"/>
    <n v="11"/>
    <s v="S"/>
    <s v="OTRAS CUENTAS POR PAGAR"/>
    <n v="14007000000"/>
    <n v="0"/>
    <n v="0"/>
    <n v="14007000000"/>
    <n v="13776312031.639999"/>
    <n v="13776312031.639999"/>
    <n v="13776312031.639999"/>
    <n v="13776312031.639999"/>
    <s v="Nacion"/>
    <s v="Servicio a la Deuda Interna"/>
    <s v="OTRAS CUENTAS POR PAGAR"/>
  </r>
  <r>
    <x v="24"/>
    <s v="370101"/>
    <x v="64"/>
    <m/>
    <x v="0"/>
    <s v="0003"/>
    <s v="0003"/>
    <s v="0001"/>
    <s v="0035"/>
    <s v="0000"/>
    <n v="10"/>
    <s v="C"/>
    <s v="FORTALECIMIENTO A LA GESTIÓN TERRITORIAL Y BUEN GOBIERNO LOCAL"/>
    <n v="14892500000"/>
    <n v="0"/>
    <n v="878305379"/>
    <n v="14014194621"/>
    <n v="9019624470"/>
    <n v="6811957282.6599998"/>
    <n v="6117217470"/>
    <n v="6117217470"/>
    <s v="Nacion"/>
    <s v="Transferencias"/>
    <s v="FORTALECIMIENTO A LA GESTIÓN TERRITORIAL Y BUEN GOBIERNO LOCAL"/>
  </r>
  <r>
    <x v="22"/>
    <s v="400101"/>
    <x v="96"/>
    <m/>
    <x v="0"/>
    <s v="0002"/>
    <s v="0000"/>
    <s v="0000"/>
    <s v=""/>
    <s v="0000"/>
    <n v="10"/>
    <s v="C"/>
    <s v="ADQUISICIÓN DE BIENES  Y SERVICIOS"/>
    <n v="14318932000"/>
    <n v="0"/>
    <n v="300000000"/>
    <n v="14018932000"/>
    <n v="13766687660.73"/>
    <n v="13766687660.73"/>
    <n v="11929834966.190001"/>
    <n v="11929834966.190001"/>
    <s v="Nacion"/>
    <s v="Gastos Generales"/>
    <s v="ADQUISICIÓN DE BIENES  Y SERVICIOS"/>
  </r>
  <r>
    <x v="9"/>
    <s v="290200"/>
    <x v="15"/>
    <s v="2018011001125"/>
    <x v="2"/>
    <s v="2901"/>
    <s v="0800"/>
    <s v="0016"/>
    <s v="20113A"/>
    <s v="0000"/>
    <n v="10"/>
    <s v="C"/>
    <s v="FORTALECIMIENTO DEL INSTITUTO NACIONAL DE MEDICINA LEGAL Y CIENCIAS FORENSES EN ATENCIÓN A LOS RETOS DEL POSCONFLICTO A NIVEL  NACIONAL"/>
    <n v="20000000000"/>
    <n v="0"/>
    <n v="5959205733"/>
    <n v="14040794267"/>
    <n v="13962075518.99"/>
    <n v="13962075518.99"/>
    <n v="1780436806.4000001"/>
    <n v="1780436806.4000001"/>
    <s v="Nacion"/>
    <s v="Efectividad de la investigación penal y técnico científica"/>
    <s v="2. SEGURIDAD HUMANA Y JUSTICIA SOCIAL / A. FORTALECIMIENTO DE LA BÚSQUEDA DE PERSONAS DADAS POR DESAPARECIDAS"/>
  </r>
  <r>
    <x v="16"/>
    <s v="440300"/>
    <x v="85"/>
    <s v="2020011000014"/>
    <x v="2"/>
    <s v="4499"/>
    <s v="1000"/>
    <s v="0002"/>
    <s v="53105B"/>
    <s v="0000"/>
    <n v="10"/>
    <s v="C"/>
    <s v="FORTALECIMIENTO DE LAS CAPACIDADES TECNOLOGICAS DE LA UNIDAD DE BUSQUEDA DE PERSONAS DADAS POR DESAPARECIDAS  NACIONAL"/>
    <n v="17098354950"/>
    <n v="0"/>
    <n v="3002270893"/>
    <n v="14096084057"/>
    <n v="14083009038.77"/>
    <n v="14083009038.77"/>
    <n v="11528339352.65"/>
    <n v="11528339352.65"/>
    <s v="Nacion"/>
    <s v="Fortalecimiento de la gestión y dirección del Sector Sistema Integral de Verdad, Justicia, Reparación y No Repetición"/>
    <s v="5. CONVERGENCIA REGIONAL / B. ENTIDADES PÚBLICAS TERRITORIALES Y NACIONALES FORTALECIDAS"/>
  </r>
  <r>
    <x v="22"/>
    <s v="400101"/>
    <x v="96"/>
    <m/>
    <x v="0"/>
    <s v="0001"/>
    <s v="0001"/>
    <s v="0002"/>
    <s v=""/>
    <s v="0000"/>
    <n v="10"/>
    <s v="C"/>
    <s v="CONTRIBUCIONES INHERENTES A LA NÓMINA"/>
    <n v="14134083000"/>
    <n v="0"/>
    <n v="0"/>
    <n v="14134083000"/>
    <n v="13248750144"/>
    <n v="13248750144"/>
    <n v="13247053504"/>
    <n v="13247053504"/>
    <s v="Nacion"/>
    <s v="Gastos de Personal"/>
    <s v="CONTRIBUCIONES INHERENTES A LA NÓMINA"/>
  </r>
  <r>
    <x v="4"/>
    <s v="160103"/>
    <x v="60"/>
    <s v="2018011000630"/>
    <x v="2"/>
    <s v="1501"/>
    <s v="0100"/>
    <s v="0001"/>
    <s v="20109B"/>
    <s v="0000"/>
    <n v="11"/>
    <s v="C"/>
    <s v="FORTALECIMIENTO DE LA INFRAESTRUCTURA EDUCATIVA Y ADMINISTRATIVA DE LA POLICÍA   NACIONAL"/>
    <n v="14142716254"/>
    <n v="0"/>
    <n v="0"/>
    <n v="14142716254"/>
    <n v="14142716254"/>
    <n v="14142716254"/>
    <n v="3910716254"/>
    <n v="3605724521.6999998"/>
    <s v="Nacion"/>
    <s v="Capacidades de la Policía Nacional en seguridad pública, prevención, convivencia y seguridad ciudadana"/>
    <s v="2. SEGURIDAD HUMANA Y JUSTICIA SOCIAL / B. SISTEMA DE BIENESTAR INTEGRAL DE LA FUERZA PÚBLICA, SUS FAMILIAS Y DE LOS VETERANOS"/>
  </r>
  <r>
    <x v="0"/>
    <s v="171600"/>
    <x v="0"/>
    <m/>
    <x v="0"/>
    <s v="0001"/>
    <s v="0001"/>
    <s v="0002"/>
    <s v=""/>
    <s v="0000"/>
    <n v="10"/>
    <s v="C"/>
    <s v="CONTRIBUCIONES INHERENTES A LA NÓMINA"/>
    <n v="12623247000"/>
    <n v="1556000000"/>
    <n v="0"/>
    <n v="14179247000"/>
    <n v="14150727705"/>
    <n v="14150727705"/>
    <n v="14150727705"/>
    <n v="14150727705"/>
    <s v="Nacion"/>
    <s v="Gastos de Personal"/>
    <s v="CONTRIBUCIONES INHERENTES A LA NÓMINA"/>
  </r>
  <r>
    <x v="7"/>
    <s v="240101"/>
    <x v="82"/>
    <s v="2018011000888"/>
    <x v="2"/>
    <s v="2499"/>
    <s v="0600"/>
    <s v="0023"/>
    <s v="51102D"/>
    <s v="0000"/>
    <n v="11"/>
    <s v="C"/>
    <s v="FORTALECIMIENTO DE LA GESTIÓN INTERNA PARA LA ALINEACIÓN DE LA ESTRATEGIA DE TRANSFORMACIÓN DIGITAL CON LOS COMPONENTES MISIONALES Y CREAR UNA COMPETITIVIDAD ESTRATÉGICA EN EL MINISTERIO DE TRANSPORTE.  NACIONAL"/>
    <n v="15000000000"/>
    <n v="0"/>
    <n v="688662091"/>
    <n v="14311337909"/>
    <n v="14000723633.940001"/>
    <n v="13537452179.77"/>
    <n v="6320843376.3599997"/>
    <n v="6320843376.3599997"/>
    <s v="Nacion"/>
    <s v="Fortalecimiento de la gestión y dirección del Sector Transporte"/>
    <s v="5. CONVERGENCIA REGIONAL / D. INTEGRACIÓN DE TERRITORIOS BAJO EL PRINCIPIO DE LA CONECTIVIDAD FÍSICA Y LA MULTIMODALIDAD"/>
  </r>
  <r>
    <x v="7"/>
    <s v="240200"/>
    <x v="75"/>
    <s v="2018011001011"/>
    <x v="2"/>
    <s v="2404"/>
    <s v="0600"/>
    <s v="0002"/>
    <s v="51102D"/>
    <s v="0000"/>
    <n v="11"/>
    <s v="C"/>
    <s v="MEJORAMIENTO , MANTENIMIENTO Y CONSERVACIÓN DEL SISTEMA DE TRANSPORTE FÉRREO EN LA RED VIAL.   NACIONAL"/>
    <n v="14359089177"/>
    <n v="0"/>
    <n v="0"/>
    <n v="14359089177"/>
    <n v="14359089177"/>
    <n v="14359089177"/>
    <n v="0"/>
    <n v="0"/>
    <s v="Nacion"/>
    <s v="Infraestructura de transporte férreo"/>
    <s v="5. CONVERGENCIA REGIONAL / D. INTEGRACIÓN DE TERRITORIOS BAJO EL PRINCIPIO DE LA CONECTIVIDAD FÍSICA Y LA MULTIMODALIDAD"/>
  </r>
  <r>
    <x v="27"/>
    <s v="350101"/>
    <x v="103"/>
    <m/>
    <x v="0"/>
    <s v="0003"/>
    <s v="0002"/>
    <s v="0002"/>
    <s v=""/>
    <s v="0000"/>
    <n v="10"/>
    <s v="C"/>
    <s v="A ORGANIZACIONES INTERNACIONALES"/>
    <n v="17595467000"/>
    <n v="0"/>
    <n v="3159518167"/>
    <n v="14435948833"/>
    <n v="14435852287.610001"/>
    <n v="14435852287.610001"/>
    <n v="14435852287.610001"/>
    <n v="14435852287.610001"/>
    <s v="Nacion"/>
    <s v="Transferencias"/>
    <s v="A ORGANIZACIONES INTERNACIONALES"/>
  </r>
  <r>
    <x v="20"/>
    <s v="270108"/>
    <x v="56"/>
    <m/>
    <x v="0"/>
    <s v="0001"/>
    <s v="0002"/>
    <s v="0003"/>
    <s v=""/>
    <s v="0000"/>
    <n v="16"/>
    <s v="S"/>
    <s v="REMUNERACIONES NO CONSTITUTIVAS DE FACTOR SALARIAL"/>
    <n v="0"/>
    <n v="15243606233"/>
    <n v="784116193"/>
    <n v="14459490040"/>
    <n v="13064957154"/>
    <n v="13064957154"/>
    <n v="11442931755"/>
    <n v="11442931755"/>
    <s v="Nacion"/>
    <s v="Gastos de Personal"/>
    <s v="REMUNERACIONES NO CONSTITUTIVAS DE FACTOR SALARIAL"/>
  </r>
  <r>
    <x v="13"/>
    <s v="320101"/>
    <x v="20"/>
    <s v="202300000000041"/>
    <x v="2"/>
    <s v="3206"/>
    <s v="0900"/>
    <s v="0005"/>
    <s v="40404A"/>
    <s v="0000"/>
    <n v="11"/>
    <s v="C"/>
    <s v="FORTALECIMIENTO DE LA ACCIÓN CLIMÁTICA TERRITORIAL Y SECTORIAL DEL PAÍS  NACIONAL"/>
    <n v="14500000000"/>
    <n v="0"/>
    <n v="0"/>
    <n v="14500000000"/>
    <n v="14499999700"/>
    <n v="14423703375"/>
    <n v="12352354343.09"/>
    <n v="12311367376.09"/>
    <s v="Nacion"/>
    <s v="Gestión del cambio climático para un desarrollo bajo en carbono y resiliente al clima"/>
    <s v="4. TRANSFORMACIÓN PRODUCTIVA, INTERNACIONALIZACIÓN Y ACCIÓN CLÍMATICA / A. FINANCIAMIENTO CLIMÁTICO NETO COMO MOTOR PARA EL DESARROLLO SOSTENIBLE"/>
  </r>
  <r>
    <x v="28"/>
    <s v="360101"/>
    <x v="91"/>
    <m/>
    <x v="0"/>
    <s v="0003"/>
    <s v="0004"/>
    <s v="0002"/>
    <s v="0044"/>
    <s v="0000"/>
    <n v="16"/>
    <s v="S"/>
    <s v="FONDO DE PENSIONES PÚBLICAS DEL NIVEL NACIONAL - PENSIONES SUPERSOCIEDADES (DE PENSIONES)"/>
    <n v="14587225000"/>
    <n v="0"/>
    <n v="58835188"/>
    <n v="14528389812"/>
    <n v="14528389812"/>
    <n v="14528389812"/>
    <n v="1245886727.6700001"/>
    <n v="1244403297.3900001"/>
    <s v="Nacion"/>
    <s v="Transferencias"/>
    <s v="FONDO DE PENSIONES PÚBLICAS DEL NIVEL NACIONAL - PENSIONES SUPERSOCIEDADES (DE PENSIONES)"/>
  </r>
  <r>
    <x v="18"/>
    <s v="030300"/>
    <x v="153"/>
    <s v="202300000000315"/>
    <x v="2"/>
    <s v="0304"/>
    <s v="1000"/>
    <s v="0004"/>
    <s v="20307B"/>
    <s v="0000"/>
    <n v="11"/>
    <s v="C"/>
    <s v="GENERACIÓN DE PRINCIPALES INSUMOS PARA DEMOCRATIZAR LA COMPRA PÚBLICA  NACIONAL"/>
    <n v="15024293054"/>
    <n v="0"/>
    <n v="430916658"/>
    <n v="14593376396"/>
    <n v="13997179628.629999"/>
    <n v="13997179628.629999"/>
    <n v="13224475007.639999"/>
    <n v="13224475007.639999"/>
    <s v="Nacion"/>
    <s v="Fortalecimiento del sistema de compra pública"/>
    <s v="2. SEGURIDAD HUMANA Y JUSTICIA SOCIAL / B. SOSTENIBILIDAD Y CRECIMIENTO DE LAS UNIDADES ECONÓMICAS Y FORMAS DE ASOCIATIVIDAD DE LA EP"/>
  </r>
  <r>
    <x v="23"/>
    <s v="280200"/>
    <x v="171"/>
    <s v="202300000000110"/>
    <x v="2"/>
    <s v="2899"/>
    <s v="1000"/>
    <s v="0023"/>
    <s v="53105B"/>
    <s v="0000"/>
    <n v="20"/>
    <s v="P"/>
    <s v="FORTALECIMIENTO DE LA INFRAESTRUCTURA TECNOLÓGICA DEL CNE  NACIONAL"/>
    <n v="14620000000"/>
    <n v="0"/>
    <n v="0"/>
    <n v="14620000000"/>
    <n v="601760932.60000002"/>
    <n v="601760932.60000002"/>
    <n v="601760932.60000002"/>
    <n v="575982200.60000002"/>
    <s v="Propios"/>
    <s v="Fortalecimiento de la gestión y dirección del Sector Registraduría"/>
    <s v="5. CONVERGENCIA REGIONAL / B. ENTIDADES PÚBLICAS TERRITORIALES Y NACIONALES FORTALECIDAS"/>
  </r>
  <r>
    <x v="12"/>
    <s v="211200"/>
    <x v="118"/>
    <s v="2022011000050"/>
    <x v="2"/>
    <s v="2104"/>
    <s v="1900"/>
    <s v="0011"/>
    <s v="40302A"/>
    <s v="0000"/>
    <n v="21"/>
    <s v="P"/>
    <s v="CONSTRUCCION DE CONOCIMIENTO PARA LA GESTION DE RIESGOS MINEROS Y AUMENTO DE LA CAPACIDAD DE RESPUESTA SEGURA EN LA ATENCION DE EMERGENCIAS MINERAS EN EL TERRITORIO  NACIONAL"/>
    <n v="14632032000"/>
    <n v="0"/>
    <n v="0"/>
    <n v="14632032000"/>
    <n v="14280005517"/>
    <n v="14280005517"/>
    <n v="13702124713.860001"/>
    <n v="11710191532.860001"/>
    <s v="Propios"/>
    <s v="Consolidación productiva del sector minero"/>
    <s v="4. TRANSFORMACIÓN PRODUCTIVA, INTERNACIONALIZACIÓN Y ACCIÓN CLÍMATICA / A. DIVERSIFICACIÓN PRODUCTIVA ASOCIADA A LAS ACTIVIDADES EXTRACTIVAS"/>
  </r>
  <r>
    <x v="12"/>
    <s v="210300"/>
    <x v="99"/>
    <m/>
    <x v="0"/>
    <s v="0002"/>
    <s v="0000"/>
    <s v="0000"/>
    <s v=""/>
    <s v="0000"/>
    <n v="10"/>
    <s v="C"/>
    <s v="ADQUISICIÓN DE BIENES  Y SERVICIOS"/>
    <n v="14648048000"/>
    <n v="0"/>
    <n v="0"/>
    <n v="14648048000"/>
    <n v="14591893570.35"/>
    <n v="14342418907.280001"/>
    <n v="13852909826.459999"/>
    <n v="13556264444.73"/>
    <s v="Nacion"/>
    <s v="Gastos Generales"/>
    <s v="ADQUISICIÓN DE BIENES  Y SERVICIOS"/>
  </r>
  <r>
    <x v="4"/>
    <s v="151900"/>
    <x v="163"/>
    <m/>
    <x v="0"/>
    <s v="0002"/>
    <s v="0000"/>
    <s v="0000"/>
    <s v=""/>
    <s v="0000"/>
    <n v="20"/>
    <s v="P"/>
    <s v="ADQUISICIÓN DE BIENES  Y SERVICIOS"/>
    <n v="14659000000"/>
    <n v="0"/>
    <n v="0"/>
    <n v="14659000000"/>
    <n v="14201547260.540001"/>
    <n v="14201547260.540001"/>
    <n v="13196026144.950001"/>
    <n v="11431803145.209999"/>
    <s v="Propios"/>
    <s v="Gastos Generales"/>
    <s v="ADQUISICIÓN DE BIENES  Y SERVICIOS"/>
  </r>
  <r>
    <x v="2"/>
    <s v="130101"/>
    <x v="43"/>
    <m/>
    <x v="0"/>
    <s v="0003"/>
    <s v="0002"/>
    <s v="0002"/>
    <s v=""/>
    <s v="0000"/>
    <n v="10"/>
    <s v="C"/>
    <s v="A ORGANIZACIONES INTERNACIONALES"/>
    <n v="23650000000"/>
    <n v="0"/>
    <n v="8950000000"/>
    <n v="14700000000"/>
    <n v="14699908601"/>
    <n v="14622852659.82"/>
    <n v="14622852659.82"/>
    <n v="14622852659.82"/>
    <s v="Nacion"/>
    <s v="Transferencias"/>
    <s v="A ORGANIZACIONES INTERNACIONALES"/>
  </r>
  <r>
    <x v="4"/>
    <s v="150101"/>
    <x v="58"/>
    <m/>
    <x v="0"/>
    <s v="0003"/>
    <s v="0003"/>
    <s v="0001"/>
    <s v="0023"/>
    <s v="0000"/>
    <n v="10"/>
    <s v="C"/>
    <s v="PROGRAMA DE DESMOVILIZACIÓN Y SOMETIMIENTO (DECRETO 128 DE 2003 Y 965 DE 2020)"/>
    <n v="13681000000"/>
    <n v="2300000000"/>
    <n v="1280000000"/>
    <n v="14701000000"/>
    <n v="14434550472.66"/>
    <n v="14434550472.66"/>
    <n v="12178663841.129999"/>
    <n v="12177413241.129999"/>
    <s v="Nacion"/>
    <s v="Transferencias"/>
    <s v="PROGRAMA DE DESMOVILIZACIÓN Y SOMETIMIENTO (DECRETO 128 DE 2003 Y 965 DE 2020)"/>
  </r>
  <r>
    <x v="28"/>
    <s v="360101"/>
    <x v="91"/>
    <m/>
    <x v="0"/>
    <s v="0003"/>
    <s v="0004"/>
    <s v="0002"/>
    <s v="0092"/>
    <s v="0000"/>
    <n v="10"/>
    <s v="C"/>
    <s v="FONDO DE PENSIONES PÚBLICAS DEL NIVEL NACIONAL -  INSTITUTO NACIONAL DE LOS RECURSOS NATURALES RENOVABLES Y DEL AMBIENTE - INDERENA (DE PENSIONES)"/>
    <n v="20354016000"/>
    <n v="0"/>
    <n v="5610872828"/>
    <n v="14743143172"/>
    <n v="14743143172"/>
    <n v="14743143172"/>
    <n v="13835570293.17"/>
    <n v="13835335491.25"/>
    <s v="Nacion"/>
    <s v="Transferencias"/>
    <s v="FONDO DE PENSIONES PÚBLICAS DEL NIVEL NACIONAL -  INSTITUTO NACIONAL DE LOS RECURSOS NATURALES RENOVABLES Y DEL AMBIENTE - INDERENA (DE PENSIONES)"/>
  </r>
  <r>
    <x v="0"/>
    <s v="171700"/>
    <x v="62"/>
    <s v="202300000000430"/>
    <x v="2"/>
    <s v="1799"/>
    <s v="1100"/>
    <s v="0009"/>
    <s v="53105B"/>
    <s v="0000"/>
    <n v="10"/>
    <s v="C"/>
    <s v="FORTALECIMIENTO DEL SISTEMA INTEGRAL DE GESTIÓN Y ADMINISTRACIÓN DOCUMENTAL DE LA ANT  NACIONAL"/>
    <n v="17124140778"/>
    <n v="0"/>
    <n v="2300000000"/>
    <n v="14824140778"/>
    <n v="14824140778"/>
    <n v="14351707484"/>
    <n v="3990219871"/>
    <n v="3990219871"/>
    <s v="Nacion"/>
    <s v="Fortalecimiento de la gestión y dirección del Sector Agropecuario"/>
    <s v="5. CONVERGENCIA REGIONAL / B. ENTIDADES PÚBLICAS TERRITORIALES Y NACIONALES FORTALECIDAS"/>
  </r>
  <r>
    <x v="23"/>
    <s v="280101"/>
    <x v="200"/>
    <s v="202300000000040"/>
    <x v="2"/>
    <s v="2899"/>
    <s v="1000"/>
    <s v="0026"/>
    <s v="53105B"/>
    <s v="0000"/>
    <n v="11"/>
    <s v="C"/>
    <s v="IMPLEMENTACIÓN DE LA SEGURIDAD DE LA INFORMACIÓN EN LA ORGANIZACIÓN ELECTORAL.  BOGOTÁ"/>
    <n v="14934111123"/>
    <n v="0"/>
    <n v="0"/>
    <n v="14934111123"/>
    <n v="14933464000"/>
    <n v="14933464000"/>
    <n v="3813725800"/>
    <n v="3813725800"/>
    <s v="Nacion"/>
    <s v="Fortalecimiento de la gestión y dirección del Sector Registraduría"/>
    <s v="5. CONVERGENCIA REGIONAL / B. ENTIDADES PÚBLICAS TERRITORIALES Y NACIONALES FORTALECIDAS"/>
  </r>
  <r>
    <x v="18"/>
    <s v="030101"/>
    <x v="30"/>
    <s v="2022011000063"/>
    <x v="2"/>
    <s v="0301"/>
    <s v="1000"/>
    <s v="0034"/>
    <s v="53105B"/>
    <s v="0000"/>
    <n v="11"/>
    <s v="C"/>
    <s v="MEJORAMIENTO DE LOS RESULTADOS DE LA GESTION PUBLICA TERRITORIAL A NIVEL   NACIONAL"/>
    <n v="19221000000"/>
    <n v="0"/>
    <n v="4271982632"/>
    <n v="14949017368"/>
    <n v="13855636130"/>
    <n v="13515546778"/>
    <n v="12342569669"/>
    <n v="12191941290"/>
    <s v="Nacion"/>
    <s v="Mejoramiento de la planeación territorial, sectorial y de inversión pública"/>
    <s v="5. CONVERGENCIA REGIONAL / B. ENTIDADES PÚBLICAS TERRITORIALES Y NACIONALES FORTALECIDAS"/>
  </r>
  <r>
    <x v="11"/>
    <s v="230600"/>
    <x v="102"/>
    <s v="202300000000109"/>
    <x v="2"/>
    <s v="2399"/>
    <s v="0400"/>
    <s v="0016"/>
    <s v="53105B"/>
    <s v="0000"/>
    <n v="20"/>
    <s v="P"/>
    <s v="GENERACIÓN DE INFORMACIÓN ESTADÍSTICA DEL SECTOR TIC  NACIONAL"/>
    <n v="14971746119"/>
    <n v="0"/>
    <n v="0"/>
    <n v="14971746119"/>
    <n v="14923409285"/>
    <n v="14923409285"/>
    <n v="14923409285"/>
    <n v="14923409285"/>
    <s v="Propios"/>
    <s v="Fortalecimiento de la gestión y dirección del Sector Comunicaciones"/>
    <s v="5. CONVERGENCIA REGIONAL / B. ENTIDADES PÚBLICAS TERRITORIALES Y NACIONALES FORTALECIDAS"/>
  </r>
  <r>
    <x v="15"/>
    <s v="250101"/>
    <x v="83"/>
    <m/>
    <x v="0"/>
    <s v="0003"/>
    <s v="0010"/>
    <s v="0000"/>
    <s v=""/>
    <s v="0000"/>
    <n v="10"/>
    <s v="C"/>
    <s v="SENTENCIAS Y CONCILIACIONES"/>
    <n v="20000000000"/>
    <n v="0"/>
    <n v="5000000000"/>
    <n v="15000000000"/>
    <n v="14353917589"/>
    <n v="14353917589"/>
    <n v="14353917589"/>
    <n v="14353917589"/>
    <s v="Nacion"/>
    <s v="Transferencias"/>
    <s v="SENTENCIAS Y CONCILIACIONES"/>
  </r>
  <r>
    <x v="7"/>
    <s v="240200"/>
    <x v="75"/>
    <s v="2018011000577"/>
    <x v="2"/>
    <s v="2401"/>
    <s v="0600"/>
    <s v="0126"/>
    <s v="51102D"/>
    <s v="0000"/>
    <n v="11"/>
    <s v="C"/>
    <s v="CONSTRUCCIÓN , MEJORAMIENTO Y MANTENIMIENTO CARRETERA CALAMAR - SAN JOSÉ DEL GUAVIARE DE LOS ACCESOS A MITÚ. DEPARTAMENTO DEL  GUAVIARE"/>
    <n v="10000000000"/>
    <n v="15000000000"/>
    <n v="10000000000"/>
    <n v="15000000000"/>
    <n v="15000000000"/>
    <n v="15000000000"/>
    <n v="9586711864.0499992"/>
    <n v="9586711864.0499992"/>
    <s v="Nacion"/>
    <s v="Infraestructura red vial primaria"/>
    <s v="5. CONVERGENCIA REGIONAL / D. INTEGRACIÓN DE TERRITORIOS BAJO EL PRINCIPIO DE LA CONECTIVIDAD FÍSICA Y LA MULTIMODALIDAD - [PREVIO CONCEPTO  DNP]"/>
  </r>
  <r>
    <x v="7"/>
    <s v="240200"/>
    <x v="75"/>
    <s v="2018011000946"/>
    <x v="2"/>
    <s v="2401"/>
    <s v="0600"/>
    <s v="0071"/>
    <s v="51102D"/>
    <s v="0000"/>
    <n v="20"/>
    <s v="P"/>
    <s v="MEJORAMIENTO Y MANTENIMIENTO DE LA CARRETERA CUCUTA - SARDINATA - OCAÑA - AGUACLARA Y ACCESOS.  CESAR, NORTE DE SANTANDER"/>
    <n v="0"/>
    <n v="15000000000"/>
    <n v="0"/>
    <n v="15000000000"/>
    <n v="15000000000"/>
    <n v="12573348563"/>
    <n v="12343911804.129999"/>
    <n v="10398307392.16"/>
    <s v="Propios"/>
    <s v="Infraestructura red vial primaria"/>
    <s v="5. CONVERGENCIA REGIONAL /D. INTEGRACIÓN DE TERRITORIOS BAJO EL PRINCIPIO DE LA CONECTIVIDAD FÍSICA Y LA MULTIMODALIDAD"/>
  </r>
  <r>
    <x v="18"/>
    <s v="030101"/>
    <x v="30"/>
    <s v="2020011000205"/>
    <x v="2"/>
    <s v="0301"/>
    <s v="1000"/>
    <s v="0029"/>
    <s v="52104E"/>
    <s v="0000"/>
    <n v="14"/>
    <s v="C"/>
    <s v="FORTALECIMIENTO DE POLITICAS Y ACCIONES DE LOGISTICA  NACIONAL"/>
    <n v="15666171505"/>
    <n v="0"/>
    <n v="637478502"/>
    <n v="15028693003"/>
    <n v="12929803407"/>
    <n v="12886340895.57"/>
    <n v="12568792882.57"/>
    <n v="10886603689.57"/>
    <s v="Nacion"/>
    <s v="Mejoramiento de la planeación territorial, sectorial y de inversión pública"/>
    <s v="5. CONVERGENCIA REGIONAL / E. INFRAESTRUCTURA Y SERVICIOS LOGÍSTICOS"/>
  </r>
  <r>
    <x v="2"/>
    <s v="131200"/>
    <x v="8"/>
    <m/>
    <x v="0"/>
    <s v="0001"/>
    <s v="0001"/>
    <s v="0001"/>
    <s v=""/>
    <s v="0000"/>
    <n v="10"/>
    <s v="C"/>
    <s v="SALARIO"/>
    <n v="14971000000"/>
    <n v="270000000"/>
    <n v="202498798"/>
    <n v="15038501202"/>
    <n v="14612095466"/>
    <n v="14612095466"/>
    <n v="14612095466"/>
    <n v="14605270309"/>
    <s v="Nacion"/>
    <s v="Gastos de Personal"/>
    <s v="SALARIO"/>
  </r>
  <r>
    <x v="6"/>
    <s v="120400"/>
    <x v="7"/>
    <s v="202300000000164"/>
    <x v="2"/>
    <s v="1204"/>
    <s v="0800"/>
    <s v="0003"/>
    <s v="10306A"/>
    <s v="0000"/>
    <n v="20"/>
    <s v="P"/>
    <s v="FORTALECIMIENTO A LA GESTIÓN REGISTRAL PARA LA POLÍTICA DE TIERRAS   NACIONAL"/>
    <n v="15070568600"/>
    <n v="0"/>
    <n v="0"/>
    <n v="15070568600"/>
    <n v="14288303637"/>
    <n v="14288303637"/>
    <n v="14071285340"/>
    <n v="13697217588.799999"/>
    <s v="Propios"/>
    <s v="Justicia transicional"/>
    <s v="1. ORDENAMIENTO DEL TERRITORIO ALREDEDOR DEL AGUA Y JUSTICIA AMBIENTAL / A. ACCESO Y FORMALIZACIÓN DE LA PROPIEDAD"/>
  </r>
  <r>
    <x v="28"/>
    <s v="360101"/>
    <x v="91"/>
    <m/>
    <x v="0"/>
    <s v="0003"/>
    <s v="0004"/>
    <s v="0002"/>
    <s v="0042"/>
    <s v="0000"/>
    <n v="16"/>
    <s v="C"/>
    <s v="FONDO DE PENSIONES PÚBLICAS DEL NIVEL NACIONAL - PENSIONES FONPRENOR (DE PENSIONES)"/>
    <n v="0"/>
    <n v="15092643000"/>
    <n v="0"/>
    <n v="15092643000"/>
    <n v="15092643000"/>
    <n v="15092643000"/>
    <n v="0"/>
    <n v="0"/>
    <s v="Nacion"/>
    <s v="Transferencias"/>
    <s v="FONDO DE PENSIONES PÚBLICAS DEL NIVEL NACIONAL - PENSIONES FONPRENOR (DE PENSIONES)"/>
  </r>
  <r>
    <x v="9"/>
    <s v="290200"/>
    <x v="15"/>
    <m/>
    <x v="0"/>
    <s v="0001"/>
    <s v="0001"/>
    <s v="0003"/>
    <s v=""/>
    <s v="0000"/>
    <n v="10"/>
    <s v="C"/>
    <s v="REMUNERACIONES NO CONSTITUTIVAS DE FACTOR SALARIAL"/>
    <n v="13659700000"/>
    <n v="1497000000"/>
    <n v="0"/>
    <n v="15156700000"/>
    <n v="15113765081"/>
    <n v="15113765081"/>
    <n v="15108004638"/>
    <n v="15108004638"/>
    <s v="Nacion"/>
    <s v="Gastos de Personal"/>
    <s v="REMUNERACIONES NO CONSTITUTIVAS DE FACTOR SALARIAL"/>
  </r>
  <r>
    <x v="4"/>
    <s v="150101"/>
    <x v="58"/>
    <s v="2018011000415"/>
    <x v="2"/>
    <s v="1599"/>
    <s v="0100"/>
    <s v="0005"/>
    <s v="20109G"/>
    <s v="0000"/>
    <n v="11"/>
    <s v="C"/>
    <s v="FORTALECIMIENTO DE LOS SERVICIOS TECNOLÓGICOS DE LA UNIDAD DE GESTIÓN GENERAL DEL MINISTERIO DE DEFENSA  NACIONAL"/>
    <n v="16202285183"/>
    <n v="0"/>
    <n v="944721632"/>
    <n v="15257563551"/>
    <n v="14628032488.27"/>
    <n v="14628032488.27"/>
    <n v="12538322025.92"/>
    <n v="12538322025.92"/>
    <s v="Nacion"/>
    <s v="Fortalecimiento de la gestión y dirección del Sector Defensa y Seguridad "/>
    <s v="2. SEGURIDAD HUMANA Y JUSTICIA SOCIAL / G. MODERNIZACIÓN PARA INCREMENTAR EL VALOR PÚBLICO, LA INTEGRIDAD Y LA TRANSPARENCIA EN LA SEGURIDAD"/>
  </r>
  <r>
    <x v="7"/>
    <s v="241300"/>
    <x v="9"/>
    <s v="202400000000123"/>
    <x v="2"/>
    <s v="2401"/>
    <s v="0600"/>
    <s v="0085"/>
    <s v="20103B"/>
    <s v="0000"/>
    <n v="10"/>
    <s v="C"/>
    <s v="FORTALECIMIENTO DE LA CAPACIDAD DE LA ANI PARA CAPTURAR EL BENEFICIO ECONÓMICO GENERADO POR LA INVERSIÓN EN LA RED VIAL CONCESIONADA A NIVEL   NACIONAL"/>
    <n v="0"/>
    <n v="15260000000"/>
    <n v="0"/>
    <n v="15260000000"/>
    <n v="731102290.10000002"/>
    <n v="731102290.10000002"/>
    <n v="121193333"/>
    <n v="121193333"/>
    <s v="Nacion"/>
    <s v="Infraestructura red vial primaria"/>
    <s v="2. SEGURIDAD HUMANA Y JUSTICIA SOCIAL / B. FINANCIACIÓN SOSTENIBLE DE LOS SISTEMAS DE TRANSPORTE PÚBLICO"/>
  </r>
  <r>
    <x v="23"/>
    <s v="280300"/>
    <x v="175"/>
    <m/>
    <x v="0"/>
    <s v="0006"/>
    <s v="0001"/>
    <s v="0004"/>
    <s v="0001"/>
    <s v="0000"/>
    <n v="21"/>
    <s v="P"/>
    <s v="PRÉSTAMOS DIRECTOS (DECRETO LEY 1010/2000)"/>
    <n v="15262958052"/>
    <n v="0"/>
    <n v="0"/>
    <n v="15262958052"/>
    <n v="13403793000"/>
    <n v="13403793000"/>
    <n v="10035782000"/>
    <n v="10035782000"/>
    <s v="Propios"/>
    <s v="Transferencias de Capital"/>
    <s v="PRÉSTAMOS DIRECTOS (DECRETO LEY 1010/2000)"/>
  </r>
  <r>
    <x v="5"/>
    <s v="020900"/>
    <x v="5"/>
    <s v="202300000000258"/>
    <x v="2"/>
    <s v="0208"/>
    <s v="1000"/>
    <s v="0015"/>
    <s v="803001"/>
    <s v="0000"/>
    <n v="25"/>
    <s v="P"/>
    <s v="ADMINISTRACIÓN , GESTIÓN Y EJECUCIÓN DE LOS RECURSOS DE COOPERACIÓN INTERNACIONAL QUE RECIBEN LOS GRUPOS DE INTERÉS A NIVEL  NACIONAL"/>
    <n v="15322000000"/>
    <n v="0"/>
    <n v="0"/>
    <n v="15322000000"/>
    <n v="7778219684.9499998"/>
    <n v="7768425657.8599997"/>
    <n v="7134284391.8999996"/>
    <n v="7130284391.8999996"/>
    <s v="Propios"/>
    <s v="Gestión de la cooperación internacional del sector Presidencia"/>
    <s v="8. ESTABILIDAD MACROECONÓMICA / 1. ADMINISTRACIÓN EFICIENTE DE LOS RECURSOS PÚBLICOS"/>
  </r>
  <r>
    <x v="12"/>
    <s v="210900"/>
    <x v="187"/>
    <m/>
    <x v="0"/>
    <s v="0001"/>
    <s v="0001"/>
    <s v="0001"/>
    <s v=""/>
    <s v="0000"/>
    <n v="20"/>
    <s v="P"/>
    <s v="SALARIO"/>
    <n v="12454302000"/>
    <n v="2872237838"/>
    <n v="0"/>
    <n v="15326539838"/>
    <n v="15326539838"/>
    <n v="14760644023.559999"/>
    <n v="14760644023.559999"/>
    <n v="14760567975.559999"/>
    <s v="Propios"/>
    <s v="Gastos de Personal"/>
    <s v="SALARIO"/>
  </r>
  <r>
    <x v="28"/>
    <s v="360107"/>
    <x v="89"/>
    <m/>
    <x v="0"/>
    <s v="0001"/>
    <s v="0001"/>
    <s v="0001"/>
    <s v=""/>
    <s v="0000"/>
    <n v="16"/>
    <s v="C"/>
    <s v="SALARIO"/>
    <n v="13917767000"/>
    <n v="1533457634"/>
    <n v="103013761"/>
    <n v="15348210873"/>
    <n v="14593423471"/>
    <n v="14593423471"/>
    <n v="14593423471"/>
    <n v="14591026371"/>
    <s v="Nacion"/>
    <s v="Gastos de Personal"/>
    <s v="SALARIO"/>
  </r>
  <r>
    <x v="18"/>
    <s v="030101"/>
    <x v="30"/>
    <s v="202300000000006"/>
    <x v="2"/>
    <s v="0301"/>
    <s v="1000"/>
    <s v="0038"/>
    <s v="53105F"/>
    <s v="0000"/>
    <n v="11"/>
    <s v="C"/>
    <s v="APROVECHAMIENTO DE LA INFORMACIÓN DEL SEGUIMIENTO Y LA EVALUACIÓN DE POLÍTICAS PÚBLICAS PARA LA TOMA DE DECISIONES BASADAS EN EVIDENCIA, A NIVEL  NACIONAL"/>
    <n v="21000000000"/>
    <n v="0"/>
    <n v="5529683115"/>
    <n v="15470316885"/>
    <n v="15432322818"/>
    <n v="15321696304"/>
    <n v="9114933116"/>
    <n v="9089185774"/>
    <s v="Nacion"/>
    <s v="Mejoramiento de la planeación territorial, sectorial y de inversión pública"/>
    <s v="5. CONVERGENCIA REGIONAL / F. EFICIENCIA INSTITUCIONAL PARA EL CUMPLIMIENTO DE LOS ACUERDOS REALIZADOS CON LAS COMUNIDADES"/>
  </r>
  <r>
    <x v="4"/>
    <s v="150102"/>
    <x v="66"/>
    <m/>
    <x v="0"/>
    <s v="0002"/>
    <s v="0000"/>
    <s v="0000"/>
    <s v=""/>
    <s v="0000"/>
    <n v="16"/>
    <s v="S"/>
    <s v="ADQUISICIÓN DE BIENES  Y SERVICIOS"/>
    <n v="15584000000"/>
    <n v="0"/>
    <n v="0"/>
    <n v="15584000000"/>
    <n v="14187454731.959999"/>
    <n v="14187454731.959999"/>
    <n v="13917556391.17"/>
    <n v="13706726918.18"/>
    <s v="Nacion"/>
    <s v="Gastos Generales"/>
    <s v="ADQUISICIÓN DE BIENES  Y SERVICIOS"/>
  </r>
  <r>
    <x v="4"/>
    <s v="152000"/>
    <x v="12"/>
    <m/>
    <x v="0"/>
    <s v="0001"/>
    <s v="0001"/>
    <s v="0002"/>
    <s v=""/>
    <s v="0000"/>
    <n v="20"/>
    <s v="P"/>
    <s v="CONTRIBUCIONES INHERENTES A LA NÓMINA"/>
    <n v="13574000000"/>
    <n v="2031919846"/>
    <n v="0"/>
    <n v="15605919846"/>
    <n v="15541280758.200001"/>
    <n v="15541280758.200001"/>
    <n v="15541280758.200001"/>
    <n v="15541280758.200001"/>
    <s v="Propios"/>
    <s v="Gastos de Personal"/>
    <s v="CONTRIBUCIONES INHERENTES A LA NÓMINA"/>
  </r>
  <r>
    <x v="20"/>
    <s v="270108"/>
    <x v="56"/>
    <m/>
    <x v="0"/>
    <s v="0007"/>
    <s v="0001"/>
    <s v="0000"/>
    <s v=""/>
    <s v="0000"/>
    <n v="10"/>
    <s v="C"/>
    <s v="CESANTÍAS"/>
    <n v="13610000000"/>
    <n v="2000000000"/>
    <n v="0"/>
    <n v="15610000000"/>
    <n v="13802385712.76"/>
    <n v="13802025710.76"/>
    <n v="13124760759.76"/>
    <n v="13124760759.76"/>
    <s v="Nacion"/>
    <s v="Transferencias"/>
    <s v="CESANTÍAS"/>
  </r>
  <r>
    <x v="1"/>
    <s v="110200"/>
    <x v="31"/>
    <s v="202300000000233"/>
    <x v="2"/>
    <s v="1199"/>
    <s v="1002"/>
    <s v="0008"/>
    <s v="53105B"/>
    <s v="0000"/>
    <n v="21"/>
    <s v="P"/>
    <s v="MODERNIZACIÓN DE LA INFRAESTRUCTURA DEL MINISTERIO DE RELACIONES EXTERIORES PARA EL DESARROLLO DE LOS OBJETIVOS MISIONALES   NACIONAL"/>
    <n v="15636993196"/>
    <n v="0"/>
    <n v="0"/>
    <n v="15636993196"/>
    <n v="15308400170.209999"/>
    <n v="15308400170.209999"/>
    <n v="12910408968.93"/>
    <n v="12583410170.209999"/>
    <s v="Propios"/>
    <s v="Fortalecimiento de la gestión y dirección del Sector Relaciones Exteriores"/>
    <s v="5. CONVERGENCIA REGIONAL / B. ENTIDADES PÚBLICAS TERRITORIALES Y NACIONALES FORTALECIDAS"/>
  </r>
  <r>
    <x v="3"/>
    <s v="010101"/>
    <x v="32"/>
    <m/>
    <x v="0"/>
    <s v="0001"/>
    <s v="0001"/>
    <s v="0003"/>
    <s v=""/>
    <s v="0000"/>
    <n v="10"/>
    <s v="C"/>
    <s v="REMUNERACIONES NO CONSTITUTIVAS DE FACTOR SALARIAL"/>
    <n v="12775000000"/>
    <n v="2958000000"/>
    <n v="0"/>
    <n v="15733000000"/>
    <n v="11944473522"/>
    <n v="11944473522"/>
    <n v="11944473522"/>
    <n v="11944473522"/>
    <s v="Nacion"/>
    <s v="Gastos de Personal"/>
    <s v="REMUNERACIONES NO CONSTITUTIVAS DE FACTOR SALARIAL"/>
  </r>
  <r>
    <x v="19"/>
    <s v="190101"/>
    <x v="65"/>
    <m/>
    <x v="0"/>
    <s v="0003"/>
    <s v="0010"/>
    <s v="0000"/>
    <s v=""/>
    <s v="0000"/>
    <n v="10"/>
    <s v="C"/>
    <s v="SENTENCIAS Y CONCILIACIONES"/>
    <n v="8762165000"/>
    <n v="7000000000"/>
    <n v="0"/>
    <n v="15762165000"/>
    <n v="15549043726.68"/>
    <n v="15549043726.68"/>
    <n v="13031108804.68"/>
    <n v="13031108804.68"/>
    <s v="Nacion"/>
    <s v="Transferencias"/>
    <s v="SENTENCIAS Y CONCILIACIONES"/>
  </r>
  <r>
    <x v="4"/>
    <s v="150104"/>
    <x v="29"/>
    <s v="2018011000322"/>
    <x v="2"/>
    <s v="1502"/>
    <s v="0100"/>
    <s v="0031"/>
    <s v="20107B"/>
    <s v="0000"/>
    <n v="11"/>
    <s v="C"/>
    <s v="FORTALECIMIENTO DE LAS CAPACIDADES DE GUARDACOSTAS A NIVEL   NACIONAL"/>
    <n v="31497000000"/>
    <n v="0"/>
    <n v="15600000000"/>
    <n v="15897000000"/>
    <n v="15849275604.190001"/>
    <n v="15849275604.190001"/>
    <n v="2567322932.0799999"/>
    <n v="2567322932.0799999"/>
    <s v="Nacion"/>
    <s v="Capacidades de las Fuerzas Militares en seguridad pública y defensa en el territorio nacional"/>
    <s v="2. SEGURIDAD HUMANA Y JUSTICIA SOCIAL / B. CAPACIDADES ESTRATÉGICAS PARA SALVAGUARDAR LOS INTERESES NACIONALES"/>
  </r>
  <r>
    <x v="21"/>
    <s v="330101"/>
    <x v="59"/>
    <m/>
    <x v="0"/>
    <s v="0003"/>
    <s v="0003"/>
    <s v="0002"/>
    <s v="0023"/>
    <s v="0000"/>
    <n v="10"/>
    <s v="C"/>
    <s v="DISTRIBUCIÓN DE RECURSOS IMPUESTO NACIONAL AL CONSUMO SOBRE LOS SERVICIOS DE TELEFONÍA MÓVIL - SECTOR CULTURA, ART 201 LEY 1819 DE 2016"/>
    <n v="15910077148"/>
    <n v="0"/>
    <n v="0"/>
    <n v="15910077148"/>
    <n v="15910077148"/>
    <n v="15910077148"/>
    <n v="15471003148"/>
    <n v="15471003148"/>
    <s v="Nacion"/>
    <s v="Transferencias"/>
    <s v="DISTRIBUCIÓN DE RECURSOS IMPUESTO NACIONAL AL CONSUMO SOBRE LOS SERVICIOS DE TELEFONÍA MÓVIL - SECTOR CULTURA, ART 201 LEY 1819 DE 2016"/>
  </r>
  <r>
    <x v="4"/>
    <s v="150300"/>
    <x v="26"/>
    <m/>
    <x v="0"/>
    <s v="0003"/>
    <s v="0004"/>
    <s v="0002"/>
    <s v="0013"/>
    <s v="0000"/>
    <n v="21"/>
    <s v="P"/>
    <s v="ASIGNACIONES DE RETIRO (NO DE PENSIONES)"/>
    <n v="15938000000"/>
    <n v="0"/>
    <n v="0"/>
    <n v="15938000000"/>
    <n v="15937954498"/>
    <n v="15937954498"/>
    <n v="15937954498"/>
    <n v="15937954498"/>
    <s v="Propios"/>
    <s v="Transferencias"/>
    <s v="ASIGNACIONES DE RETIRO (NO DE PENSIONES)"/>
  </r>
  <r>
    <x v="25"/>
    <s v="420101"/>
    <x v="72"/>
    <s v="2018011000886"/>
    <x v="2"/>
    <s v="4201"/>
    <s v="0100"/>
    <s v="0006"/>
    <s v="20107D"/>
    <s v="0000"/>
    <n v="10"/>
    <s v="C"/>
    <s v="CONSTRUCCIÓN SEDE OPERACIONAL DE LA DNI A NIVEL  NACIONAL"/>
    <n v="15938191002"/>
    <n v="0"/>
    <n v="0"/>
    <n v="15938191002"/>
    <n v="15915010164.280001"/>
    <n v="15915010164.280001"/>
    <n v="10910413612.860001"/>
    <n v="10910413612.860001"/>
    <s v="Nacion"/>
    <s v="Desarrollo de Inteligencia Estratégica y Contrainteligencia de Estado"/>
    <s v="2. SEGURIDAD HUMANA Y JUSTICIA SOCIAL / D. INTELIGENCIA ESTRATÉGICA MÁS EFECTIVA, TRANSPARENTE Y AL SERVICIO DE LA PROTECCIÓN DE LA VIDA, DERECHOS Y LIBERTADES"/>
  </r>
  <r>
    <x v="10"/>
    <s v="220101"/>
    <x v="39"/>
    <s v="202300000000245"/>
    <x v="2"/>
    <s v="2201"/>
    <s v="0700"/>
    <s v="0020"/>
    <s v="20204B"/>
    <s v="0000"/>
    <n v="10"/>
    <s v="C"/>
    <s v="TRANSFORMACIÓN  DE LA EDUCACIÓN INICIAL, PREESCOLAR, BÁSICA Y MEDIA CON ENFOQUE INTEGRAL PARA LA REDUCCIÓN DE DESIGUALDADES Y CONSTRUCCIÓN DE LA PAZ  NACIONAL"/>
    <n v="16000000000"/>
    <n v="0"/>
    <n v="1169211"/>
    <n v="15998830789"/>
    <n v="15984244321"/>
    <n v="15948231538"/>
    <n v="9480420486"/>
    <n v="9480420486"/>
    <s v="Nacion"/>
    <s v="Calidad, cobertura y fortalecimiento en la educación inicial, preescolar, básica y media"/>
    <s v="2. SEGURIDAD HUMANA Y JUSTICIA SOCIAL / B. ALFABETIZACIÓN Y APROPIACIÓN DIGITAL COMO MOTOR DE OPORTUNIDADES PARA LA IGUALDAD"/>
  </r>
  <r>
    <x v="7"/>
    <s v="240200"/>
    <x v="75"/>
    <s v="2018011000545"/>
    <x v="2"/>
    <s v="2401"/>
    <s v="0600"/>
    <s v="0090"/>
    <s v="51102D"/>
    <s v="0000"/>
    <n v="11"/>
    <s v="C"/>
    <s v="CONSTRUCCIÓN , MEJORAMIENTO Y MANTENIMIENTO DE LA TRANSVERSAL ROSAS - CONDAGUA.  CAUCA, PUTUMAYO"/>
    <n v="16000000000"/>
    <n v="16000000000"/>
    <n v="16000000000"/>
    <n v="16000000000"/>
    <n v="16000000000"/>
    <n v="16000000000"/>
    <n v="5258551905"/>
    <n v="5258551905"/>
    <s v="Nacion"/>
    <s v="Infraestructura red vial primaria"/>
    <s v="5. CONVERGENCIA REGIONAL / D. INTEGRACIÓN DE TERRITORIOS BAJO EL PRINCIPIO DE LA CONECTIVIDAD FÍSICA Y LA MULTIMODALIDAD"/>
  </r>
  <r>
    <x v="9"/>
    <s v="290101"/>
    <x v="54"/>
    <s v="2018011000994"/>
    <x v="2"/>
    <s v="2901"/>
    <s v="0800"/>
    <s v="0011"/>
    <s v="20111D"/>
    <s v="0000"/>
    <n v="16"/>
    <s v="C"/>
    <s v="FORTALECIMIENTO Y MODERNIZACIÓN TECNOLÓGICA DE LA POLICÍA JUDICIAL DE LA FGN PARA LA INVESTIGACIÓN PENAL A NIVEL   NACIONAL"/>
    <n v="16000000000"/>
    <n v="0"/>
    <n v="0"/>
    <n v="16000000000"/>
    <n v="15965673816.780001"/>
    <n v="15965673816.780001"/>
    <n v="14547689816.780001"/>
    <n v="14547689816.780001"/>
    <s v="Nacion"/>
    <s v="Efectividad de la investigación penal y técnico científica"/>
    <s v="2. SEGURIDAD HUMANA Y JUSTICIA SOCIAL / D. CAPACIDADES Y LA OFERTA DEL SISTEMA DE JUSTICIA"/>
  </r>
  <r>
    <x v="29"/>
    <s v="410101"/>
    <x v="101"/>
    <s v="2022011000061"/>
    <x v="2"/>
    <s v="4103"/>
    <s v="1500"/>
    <s v="0025"/>
    <s v="20101A"/>
    <s v="0000"/>
    <n v="11"/>
    <s v="C"/>
    <s v="IMPLEMENTACION  DE UNA HERRAMIENTA DE GENERACION DE INGRESOS PARA POBLACION VULNERABLE A NIVEL NACIONAL NACIONAL  NACIONAL"/>
    <n v="16000000000"/>
    <n v="0"/>
    <n v="0"/>
    <n v="16000000000"/>
    <n v="13020992087.32"/>
    <n v="13020992087.32"/>
    <n v="6833830901.3199997"/>
    <n v="6825532283.3199997"/>
    <s v="Nacion"/>
    <s v="Inclusión social y productiva para la población en situación de vulnerabilidad"/>
    <s v="2. SEGURIDAD HUMANA Y JUSTICIA SOCIAL / A. SISTEMA DE TRANSFERENCIAS Y PROGRAMA RENTA CIUDADANA"/>
  </r>
  <r>
    <x v="4"/>
    <s v="150103"/>
    <x v="77"/>
    <s v="202300000000432"/>
    <x v="2"/>
    <s v="1505"/>
    <s v="0100"/>
    <s v="0001"/>
    <s v="20109B"/>
    <s v="0000"/>
    <n v="11"/>
    <s v="C"/>
    <s v="FORTALECIMIENTO DEL BIENESTAR PARA EL PERSONAL DE LA FUERZA,VETERANOS Y SUS FAMILIAS DEL EJÉRCITO  NACIONAL"/>
    <n v="16000000000"/>
    <n v="0"/>
    <n v="0"/>
    <n v="16000000000"/>
    <n v="13221009500"/>
    <n v="13221009500"/>
    <n v="0"/>
    <n v="0"/>
    <s v="Nacion"/>
    <s v="Generación de bienestar para la Fuerza Pública y sus familias"/>
    <s v="2. SEGURIDAD HUMANA Y JUSTICIA SOCIAL / B. SISTEMA DE BIENESTAR INTEGRAL DE LA FUERZA PÚBLICA, SUS FAMILIAS Y DE LOS VETERANOS - [PREVIO CONCEPTO  DNP]"/>
  </r>
  <r>
    <x v="12"/>
    <s v="211100"/>
    <x v="190"/>
    <s v="202300000000213"/>
    <x v="2"/>
    <s v="2199"/>
    <s v="1900"/>
    <s v="0004"/>
    <s v="53105D"/>
    <s v="0000"/>
    <n v="21"/>
    <s v="P"/>
    <s v="OPTIMIZACIÓN DE LAS TECNOLOGÍAS DE LA INFORMACIÓN EN EL MARCO DE LA TRANSFORMACIÓN DIGITAL PARA SOPORTAR LA TRANSICIÓN ENERGÉTICA DE LOS RECURSOS HIDROCARBURÍFEROS A NIVEL   NACIONAL"/>
    <n v="16012117956"/>
    <n v="0"/>
    <n v="0"/>
    <n v="16012117956"/>
    <n v="15730416731.83"/>
    <n v="15726216731.83"/>
    <n v="5111968018.9399996"/>
    <n v="748230032.00999999"/>
    <s v="Propios"/>
    <s v="Fortalecimiento de la gestión y dirección del Sector Minas y Energía "/>
    <s v="5. CONVERGENCIA REGIONAL / D. GOBIERNO DIGITAL PARA LA GENTE"/>
  </r>
  <r>
    <x v="20"/>
    <s v="270102"/>
    <x v="53"/>
    <s v="202300000000010"/>
    <x v="2"/>
    <s v="2701"/>
    <s v="0800"/>
    <s v="0041"/>
    <s v="20111D"/>
    <s v="0000"/>
    <n v="16"/>
    <s v="C"/>
    <s v="FORTALECIMIENTO DE MECANISMOS DE JUSTICIA ABIERTA Y GESTIÓN DE LA CALIDAD- SIGCMA- DE LA RAMA JUDICIAL A NIVEL   NACIONAL"/>
    <n v="10580000000"/>
    <n v="5480000000"/>
    <n v="0"/>
    <n v="16060000000"/>
    <n v="8868603364"/>
    <n v="8868603364"/>
    <n v="2057821886"/>
    <n v="2057821886"/>
    <s v="Nacion"/>
    <s v="Mejoramiento de las competencias de la administración de justicia."/>
    <s v="2. SEGURIDAD HUMANA Y JUSTICIA SOCIAL / D. CAPACIDADES Y LA OFERTA DEL SISTEMA DE JUSTICIA"/>
  </r>
  <r>
    <x v="9"/>
    <s v="290400"/>
    <x v="185"/>
    <s v="202300000000407"/>
    <x v="2"/>
    <s v="2999"/>
    <s v="0800"/>
    <s v="0024"/>
    <s v="20111D"/>
    <s v="0000"/>
    <n v="26"/>
    <s v="P"/>
    <s v="FORTALECIMIENTO DE LAS CAPACIDADES TECNOLÓGICAS DE LA FGN PARA LA IMPLEMENTACIÓN DE LA ARQUITECTURA INSTITUCIONAL A NIVEL  NACIONAL"/>
    <n v="18407080212"/>
    <n v="0"/>
    <n v="2300000000"/>
    <n v="16107080212"/>
    <n v="16107072584.559999"/>
    <n v="16107072584.559999"/>
    <n v="16107072584.559999"/>
    <n v="15886175286.370001"/>
    <s v="Propios"/>
    <s v="Fortalecimiento de la gestión y dirección del Sector Fiscalía"/>
    <s v="2. SEGURIDAD HUMANA Y JUSTICIA SOCIAL / D. CAPACIDADES Y LA OFERTA DEL SISTEMA DE JUSTICIA"/>
  </r>
  <r>
    <x v="7"/>
    <s v="241300"/>
    <x v="9"/>
    <m/>
    <x v="0"/>
    <s v="0001"/>
    <s v="0001"/>
    <s v="0002"/>
    <s v=""/>
    <s v="0000"/>
    <n v="20"/>
    <s v="P"/>
    <s v="CONTRIBUCIONES INHERENTES A LA NÓMINA"/>
    <n v="16155620000"/>
    <n v="0"/>
    <n v="0"/>
    <n v="16155620000"/>
    <n v="15625744565.059999"/>
    <n v="15625744565.059999"/>
    <n v="15625744565.059999"/>
    <n v="15603845551.690001"/>
    <s v="Propios"/>
    <s v="Gastos de Personal"/>
    <s v="CONTRIBUCIONES INHERENTES A LA NÓMINA"/>
  </r>
  <r>
    <x v="4"/>
    <s v="151600"/>
    <x v="177"/>
    <m/>
    <x v="0"/>
    <s v="0002"/>
    <s v="0000"/>
    <s v="0000"/>
    <s v=""/>
    <s v="0000"/>
    <n v="20"/>
    <s v="P"/>
    <s v="ADQUISICIÓN DE BIENES  Y SERVICIOS"/>
    <n v="14271000000"/>
    <n v="1885079796"/>
    <n v="0"/>
    <n v="16156079796"/>
    <n v="14675696020.469999"/>
    <n v="14661696020.469999"/>
    <n v="14201619069.540001"/>
    <n v="12995910464.74"/>
    <s v="Propios"/>
    <s v="Gastos Generales"/>
    <s v="ADQUISICIÓN DE BIENES  Y SERVICIOS"/>
  </r>
  <r>
    <x v="11"/>
    <s v="230600"/>
    <x v="102"/>
    <s v="2018011000080"/>
    <x v="2"/>
    <s v="2302"/>
    <s v="0400"/>
    <s v="0019"/>
    <s v="20204B"/>
    <s v="0000"/>
    <n v="20"/>
    <s v="P"/>
    <s v="SERVICIO DE ASISTENCIA, CAPACITACIÓN Y APOYO PARA EL USO Y APROPIACIÓN DE LAS TIC, CON ENFOQUE DIFERENCIAL Y EN BENEFICIO DE LA COMUNIDAD PARA PARTICIPAR EN LA ECONOMÍA DIGITAL  NACIONAL"/>
    <n v="16221234715"/>
    <n v="0"/>
    <n v="0"/>
    <n v="16221234715"/>
    <n v="16162440933"/>
    <n v="16162440933"/>
    <n v="16162440933"/>
    <n v="16162440933"/>
    <s v="Propios"/>
    <s v="Fomento del desarrollo de aplicaciones, software y contenidos para impulsar la apropiación de las Tecnologías de la Información y las Comunicaciones (TIC)"/>
    <s v="2. SEGURIDAD HUMANA Y JUSTICIA SOCIAL / B. ALFABETIZACIÓN Y APROPIACIÓN DIGITAL COMO MOTOR DE OPORTUNIDADES PARA LA IGUALDAD"/>
  </r>
  <r>
    <x v="15"/>
    <s v="260101"/>
    <x v="174"/>
    <s v="202300000000158"/>
    <x v="2"/>
    <s v="2599"/>
    <s v="1000"/>
    <s v="0012"/>
    <s v="53105B"/>
    <s v="0000"/>
    <n v="11"/>
    <s v="C"/>
    <s v="MODERNIZACIÓN INTEGRAL DE LA INFRAESTRUCTURA DE LA CONTRALORÍA GENERAL DE LA REPÚBLICA  NACIONAL"/>
    <n v="16222500000"/>
    <n v="0"/>
    <n v="0"/>
    <n v="16222500000"/>
    <n v="16222500000"/>
    <n v="16222500000"/>
    <n v="0"/>
    <n v="0"/>
    <s v="Nacion"/>
    <s v="Fortalecimiento de la gestión y dirección del Sector Organismos de Control"/>
    <s v="5. CONVERGENCIA REGIONAL / B. ENTIDADES PÚBLICAS TERRITORIALES Y NACIONALES FORTALECIDAS"/>
  </r>
  <r>
    <x v="10"/>
    <s v="225709"/>
    <x v="220"/>
    <m/>
    <x v="0"/>
    <s v="0003"/>
    <s v="0003"/>
    <s v="0004"/>
    <s v="0061"/>
    <s v="0000"/>
    <n v="10"/>
    <s v="C"/>
    <s v="A  INSTITUCIONES  DE EDUCACIÓN SUPERIOR PÚBLICAS – DESCUENTO DE MATRÍCULAS POR VOTACIONES (LEY 2019 DE 2020)"/>
    <n v="16242741803"/>
    <n v="0"/>
    <n v="0"/>
    <n v="16242741803"/>
    <n v="16242741803"/>
    <n v="16242741803"/>
    <n v="16242741803"/>
    <n v="16242741803"/>
    <s v="Nacion"/>
    <s v="Transferencias"/>
    <s v="A  INSTITUCIONES  DE EDUCACIÓN SUPERIOR PÚBLICAS – DESCUENTO DE MATRÍCULAS POR VOTACIONES (LEY 2019 DE 2020)"/>
  </r>
  <r>
    <x v="4"/>
    <s v="150101"/>
    <x v="58"/>
    <m/>
    <x v="0"/>
    <s v="0001"/>
    <s v="0001"/>
    <s v="0002"/>
    <s v=""/>
    <s v="0000"/>
    <n v="10"/>
    <s v="C"/>
    <s v="CONTRIBUCIONES INHERENTES A LA NÓMINA"/>
    <n v="14149000000"/>
    <n v="2110700581"/>
    <n v="0"/>
    <n v="16259700581"/>
    <n v="16248455097.17"/>
    <n v="16248455097.17"/>
    <n v="16248455097.17"/>
    <n v="16248455097.17"/>
    <s v="Nacion"/>
    <s v="Gastos de Personal"/>
    <s v="CONTRIBUCIONES INHERENTES A LA NÓMINA"/>
  </r>
  <r>
    <x v="4"/>
    <s v="150105"/>
    <x v="33"/>
    <s v="2018011000676"/>
    <x v="2"/>
    <s v="1502"/>
    <s v="0100"/>
    <s v="0029"/>
    <s v="20107B"/>
    <s v="0000"/>
    <n v="11"/>
    <s v="C"/>
    <s v="FORTALECIMIENTO DEL MANDO Y CONTROL DE LA FUERZA AÉREA COLOMBIANA A NIVEL  NACIONAL"/>
    <n v="16350000000"/>
    <n v="0"/>
    <n v="65027310"/>
    <n v="16284972690"/>
    <n v="16284972690"/>
    <n v="16284972690"/>
    <n v="8543308537"/>
    <n v="8543308537"/>
    <s v="Nacion"/>
    <s v="Capacidades de las Fuerzas Militares en seguridad pública y defensa en el territorio nacional"/>
    <s v="2. SEGURIDAD HUMANA Y JUSTICIA SOCIAL / B. CAPACIDADES ESTRATÉGICAS PARA SALVAGUARDAR LOS INTERESES NACIONALES"/>
  </r>
  <r>
    <x v="4"/>
    <s v="150101"/>
    <x v="58"/>
    <s v="2018011000544"/>
    <x v="2"/>
    <s v="1599"/>
    <s v="0100"/>
    <s v="0004"/>
    <s v="20109G"/>
    <s v="0000"/>
    <n v="11"/>
    <s v="C"/>
    <s v="OPTIMIZACIÓN DEL SISTEMA DE INFORMACIÓN LOGÍSTICO &quot;SILOG&quot; A NIVEL  NACIONAL"/>
    <n v="14791630057"/>
    <n v="1500000000"/>
    <n v="0"/>
    <n v="16291630057"/>
    <n v="16291629749.030001"/>
    <n v="16291629749.030001"/>
    <n v="10771981749.030001"/>
    <n v="10771981749.030001"/>
    <s v="Nacion"/>
    <s v="Fortalecimiento de la gestión y dirección del Sector Defensa y Seguridad "/>
    <s v="2. SEGURIDAD HUMANA Y JUSTICIA SOCIAL / G. MODERNIZACIÓN PARA INCREMENTAR EL VALOR PÚBLICO, LA INTEGRIDAD Y LA TRANSPARENCIA EN LA SEGURIDAD"/>
  </r>
  <r>
    <x v="21"/>
    <s v="330101"/>
    <x v="59"/>
    <s v="202300000000015"/>
    <x v="2"/>
    <s v="3301"/>
    <s v="1603"/>
    <s v="0038"/>
    <s v="20302E"/>
    <s v="0000"/>
    <n v="10"/>
    <s v="C"/>
    <s v="FORTALECIMIENTO DE ESTRATEGIAS PARA LA ESTRUCTURACIÓN E IMPLEMENTACIÓN DE PROYECTOS DE ECONOMÍA POPULAR EN EL SECTOR DE LAS CULTURAS, LOS ARTES Y LOS SABERES A NIVEL   NACIONAL"/>
    <n v="16730319577"/>
    <n v="0"/>
    <n v="358797810"/>
    <n v="16371521767"/>
    <n v="16327138152.450001"/>
    <n v="16327138152.450001"/>
    <n v="11781471846.450001"/>
    <n v="11781471846.450001"/>
    <s v="Nacion"/>
    <s v="Promoción y acceso efectivo a procesos culturales y artísticos"/>
    <s v="2. SEGURIDAD HUMANA Y JUSTICIA SOCIAL / E. ECONOMÍAS POPULARES Y ALTERNATIVAS EN LOS ECOSISTEMAS CULTURALES Y CREATIVOS"/>
  </r>
  <r>
    <x v="27"/>
    <s v="350101"/>
    <x v="103"/>
    <m/>
    <x v="0"/>
    <s v="0008"/>
    <s v="0001"/>
    <s v="0000"/>
    <s v=""/>
    <s v="0000"/>
    <n v="10"/>
    <s v="C"/>
    <s v="IMPUESTOS"/>
    <n v="14348357000"/>
    <n v="2120000000"/>
    <n v="0"/>
    <n v="16468357000"/>
    <n v="16457445100"/>
    <n v="16457445100"/>
    <n v="16457445100"/>
    <n v="16457445100"/>
    <s v="Nacion"/>
    <s v="Gastos Generales"/>
    <s v="IMPUESTOS"/>
  </r>
  <r>
    <x v="4"/>
    <s v="150300"/>
    <x v="26"/>
    <m/>
    <x v="0"/>
    <s v="0003"/>
    <s v="0010"/>
    <s v="0000"/>
    <s v=""/>
    <s v="0000"/>
    <n v="10"/>
    <s v="C"/>
    <s v="SENTENCIAS Y CONCILIACIONES"/>
    <n v="16476000000"/>
    <n v="0"/>
    <n v="0"/>
    <n v="16476000000"/>
    <n v="16475565879.6"/>
    <n v="16475565879.6"/>
    <n v="16475565879.6"/>
    <n v="16475565879.6"/>
    <s v="Nacion"/>
    <s v="Transferencias"/>
    <s v="SENTENCIAS Y CONCILIACIONES"/>
  </r>
  <r>
    <x v="20"/>
    <s v="270102"/>
    <x v="53"/>
    <s v="2018011000724"/>
    <x v="2"/>
    <s v="2701"/>
    <s v="0800"/>
    <s v="0023"/>
    <s v="20111D"/>
    <s v="0000"/>
    <n v="16"/>
    <s v="C"/>
    <s v="CONSTRUCCIÓN Y DOTACIÓN DEL PALACIO DE JUSTICIA DE   MEDELLÍN"/>
    <n v="16492951330"/>
    <n v="0"/>
    <n v="0"/>
    <n v="16492951330"/>
    <n v="16492951330"/>
    <n v="16492951330"/>
    <n v="0"/>
    <n v="0"/>
    <s v="Nacion"/>
    <s v="Mejoramiento de las competencias de la administración de justicia."/>
    <s v="2. SEGURIDAD HUMANA Y JUSTICIA SOCIAL / D. CAPACIDADES Y LA OFERTA DEL SISTEMA DE JUSTICIA"/>
  </r>
  <r>
    <x v="7"/>
    <s v="240200"/>
    <x v="75"/>
    <s v="2018011000545"/>
    <x v="2"/>
    <s v="2401"/>
    <s v="0600"/>
    <s v="0090"/>
    <s v="51102D"/>
    <s v="0000"/>
    <n v="16"/>
    <s v="C"/>
    <s v="CONSTRUCCIÓN , MEJORAMIENTO Y MANTENIMIENTO DE LA TRANSVERSAL ROSAS - CONDAGUA.  CAUCA, PUTUMAYO"/>
    <n v="14000000000"/>
    <n v="16500000000"/>
    <n v="14000000000"/>
    <n v="16500000000"/>
    <n v="16500000000"/>
    <n v="16500000000"/>
    <n v="0"/>
    <n v="0"/>
    <s v="Nacion"/>
    <s v="Infraestructura red vial primaria"/>
    <s v="5. CONVERGENCIA REGIONAL / D. INTEGRACIÓN DE TERRITORIOS BAJO EL PRINCIPIO DE LA CONECTIVIDAD FÍSICA Y LA MULTIMODALIDAD"/>
  </r>
  <r>
    <x v="7"/>
    <s v="241200"/>
    <x v="138"/>
    <s v="2018011000726"/>
    <x v="2"/>
    <s v="2403"/>
    <s v="0600"/>
    <s v="0027"/>
    <s v="52104E"/>
    <s v="0000"/>
    <n v="20"/>
    <s v="P"/>
    <s v="MEJORAMIENTO DE LOS SERVICIOS AEROPORTUARIOS Y A LA NAVEGACIÓN AÉREA DEL AEROPUERTO JOSÉ MARÍA CÓRDOVA DE LA CIUDAD DE   RIONEGRO"/>
    <n v="19219858103"/>
    <n v="0"/>
    <n v="2681541072"/>
    <n v="16538317031"/>
    <n v="15641142334.1"/>
    <n v="15536788213.1"/>
    <n v="9656948010.7600002"/>
    <n v="9655258910.7600002"/>
    <s v="Propios"/>
    <s v="Infraestructura y servicios de transporte aéreo"/>
    <s v="5. CONVERGENCIA REGIONAL / E. INFRAESTRUCTURA Y SERVICIOS LOGÍSTICOS"/>
  </r>
  <r>
    <x v="17"/>
    <s v="040300"/>
    <x v="28"/>
    <s v="2021011000082"/>
    <x v="2"/>
    <s v="0406"/>
    <s v="1003"/>
    <s v="0003"/>
    <s v="10305B"/>
    <s v="0000"/>
    <n v="11"/>
    <s v="C"/>
    <s v="DESARROLLO DE ESTUDIOS DE SUELOS, TIERRAS Y APLICACIONES AGROLOGICAS COMO INSUMO PARA EL ORDENAMIENTO INTEGRAL Y EL MANEJO SOSTENIBLE DEL TERRITORIO.  NACIONAL"/>
    <n v="18072851560"/>
    <n v="0"/>
    <n v="1504261707"/>
    <n v="16568589853"/>
    <n v="15965039883.620001"/>
    <n v="15829442670.559999"/>
    <n v="12750801110.440001"/>
    <n v="12750801110.440001"/>
    <s v="Nacion"/>
    <s v="Generación de la información geográfica del territorio nacional"/>
    <s v="1. ORDENAMIENTO DEL TERRITORIO ALREDEDOR DEL AGUA Y JUSTICIA AMBIENTAL / B. ACTUALIZACIÓN CATASTRAL MULTIPROPÓSITO"/>
  </r>
  <r>
    <x v="6"/>
    <s v="121100"/>
    <x v="36"/>
    <m/>
    <x v="0"/>
    <s v="0003"/>
    <s v="0010"/>
    <s v="0000"/>
    <s v=""/>
    <s v="0000"/>
    <n v="10"/>
    <s v="C"/>
    <s v="SENTENCIAS Y CONCILIACIONES"/>
    <n v="21995700000"/>
    <n v="0"/>
    <n v="5399545231"/>
    <n v="16596154769"/>
    <n v="16586554769.360001"/>
    <n v="16586554769.360001"/>
    <n v="15714567373.129999"/>
    <n v="15714567373.129999"/>
    <s v="Nacion"/>
    <s v="Transferencias"/>
    <s v="SENTENCIAS Y CONCILIACIONES"/>
  </r>
  <r>
    <x v="27"/>
    <s v="350300"/>
    <x v="124"/>
    <m/>
    <x v="0"/>
    <s v="0001"/>
    <s v="0001"/>
    <s v="0003"/>
    <s v=""/>
    <s v="0000"/>
    <n v="20"/>
    <s v="P"/>
    <s v="REMUNERACIONES NO CONSTITUTIVAS DE FACTOR SALARIAL"/>
    <n v="15055291000"/>
    <n v="1579762186"/>
    <n v="0"/>
    <n v="16635053186"/>
    <n v="16635053186"/>
    <n v="15955956541"/>
    <n v="15955956541"/>
    <n v="15955956541"/>
    <s v="Propios"/>
    <s v="Gastos de Personal"/>
    <s v="REMUNERACIONES NO CONSTITUTIVAS DE FACTOR SALARIAL"/>
  </r>
  <r>
    <x v="21"/>
    <s v="330400"/>
    <x v="132"/>
    <s v="2020011000011"/>
    <x v="2"/>
    <s v="3399"/>
    <s v="1603"/>
    <s v="0006"/>
    <s v="20302D"/>
    <s v="0000"/>
    <n v="11"/>
    <s v="C"/>
    <s v="FORTALECIMIENTO DE LA PLANEACION Y GESTION INSTITUCIONAL EN EL ARCHIVO GENERAL DE LA NACION  NACIONAL"/>
    <n v="19370951086"/>
    <n v="0"/>
    <n v="2730906279"/>
    <n v="16640044807"/>
    <n v="16374341263.07"/>
    <n v="16345242739.33"/>
    <n v="10911644994.77"/>
    <n v="7648444061.8599997"/>
    <s v="Nacion"/>
    <s v="Fortalecimiento de la gestión y dirección del Sector Cultura "/>
    <s v="2. SEGURIDAD HUMANA Y JUSTICIA SOCIAL / D. GOBERNANZA CULTURAL"/>
  </r>
  <r>
    <x v="10"/>
    <s v="223400"/>
    <x v="68"/>
    <m/>
    <x v="0"/>
    <s v="0001"/>
    <s v="0001"/>
    <s v="0001"/>
    <s v=""/>
    <s v="0000"/>
    <n v="10"/>
    <s v="C"/>
    <s v="SALARIO"/>
    <n v="14857412525"/>
    <n v="1825060448"/>
    <n v="0"/>
    <n v="16682472973"/>
    <n v="16424306784.23"/>
    <n v="16424306244.23"/>
    <n v="16424306244.23"/>
    <n v="16424306244.23"/>
    <s v="Nacion"/>
    <s v="Gastos de Personal"/>
    <s v="SALARIO"/>
  </r>
  <r>
    <x v="18"/>
    <s v="030101"/>
    <x v="30"/>
    <s v="202300000000410"/>
    <x v="2"/>
    <s v="0301"/>
    <s v="1000"/>
    <s v="0040"/>
    <s v="803001"/>
    <s v="0000"/>
    <n v="11"/>
    <s v="C"/>
    <s v="FORTALECIMIENTO DE LA GESTIÓN DE LA INVERSIÓN PÚBLICA A NIVEL TERRITORIAL Y  NACIONAL"/>
    <n v="21367000000"/>
    <n v="0"/>
    <n v="4676744932"/>
    <n v="16690255068"/>
    <n v="16198047107"/>
    <n v="15154429847"/>
    <n v="14762744760"/>
    <n v="14669448993"/>
    <s v="Nacion"/>
    <s v="Mejoramiento de la planeación territorial, sectorial y de inversión pública"/>
    <s v="8. ESTABILIDAD MACROECONÓMICA / 1. ADMINISTRACIÓN EFICIENTE DE LOS RECURSOS PÚBLICOS"/>
  </r>
  <r>
    <x v="1"/>
    <s v="110200"/>
    <x v="31"/>
    <s v="202300000000257"/>
    <x v="2"/>
    <s v="1103"/>
    <s v="1002"/>
    <s v="0008"/>
    <s v="53108A"/>
    <s v="0000"/>
    <n v="21"/>
    <s v="P"/>
    <s v="FORTALECIMIENTO  DEL DESARROLLO DE INICIATIVAS INSTITUCIONALES PARA LA COLOMBIANIDAD EN EL EXTERIOR Y SUS FAMILIAS.  NACIONAL"/>
    <n v="16707350760"/>
    <n v="0"/>
    <n v="0"/>
    <n v="16707350760"/>
    <n v="15380122794.84"/>
    <n v="15380122794.84"/>
    <n v="15380122794.84"/>
    <n v="14687301178.84"/>
    <s v="Propios"/>
    <s v="Política migratoria y servicio al ciudadano"/>
    <s v="5. CONVERGENCIA REGIONAL / A. OFERTA DE SERVICIOS PARA LA POBLACIÓN COLOMBIANA EN EL EXTERIOR Y RETORNADA"/>
  </r>
  <r>
    <x v="12"/>
    <s v="210101"/>
    <x v="19"/>
    <s v="2021011000088"/>
    <x v="2"/>
    <s v="2105"/>
    <s v="1900"/>
    <s v="0011"/>
    <s v="53105E"/>
    <s v="0000"/>
    <n v="11"/>
    <s v="C"/>
    <s v="FORTALECIMIENTO DEL RELACIONAMIENTO TERRITORIAL PARA LA CREACION DE VALOR COMPARTIDO EN EL SECTOR MINERO ENERGETICO  NACIONAL"/>
    <n v="16799016950"/>
    <n v="0"/>
    <n v="0"/>
    <n v="16799016950"/>
    <n v="16689100283"/>
    <n v="16641631724"/>
    <n v="10597214391"/>
    <n v="10381285443"/>
    <s v="Nacion"/>
    <s v="Desarrollo ambiental sostenible del sector minero energético"/>
    <s v="5. CONVERGENCIA REGIONAL / E. CAPACIDADES Y ARTICULACIÓN PARA LA GESTIÓN TERRITORIAL"/>
  </r>
  <r>
    <x v="4"/>
    <s v="150104"/>
    <x v="29"/>
    <s v="2018011000288"/>
    <x v="2"/>
    <s v="1502"/>
    <s v="0100"/>
    <s v="0027"/>
    <s v="20109B"/>
    <s v="0000"/>
    <n v="11"/>
    <s v="C"/>
    <s v="FORTALECIMIENTO DE LAS INSTALACIONES DE LAS ESCUELAS DE FORMACION DE LA ARMADA NACIONAL EN    CARTAGENA, BARRANQUILLA, COVEÑAS"/>
    <n v="16808750000"/>
    <n v="0"/>
    <n v="0"/>
    <n v="16808750000"/>
    <n v="16807616265.780001"/>
    <n v="16807616265.780001"/>
    <n v="11323209148.389999"/>
    <n v="11323209148.389999"/>
    <s v="Nacion"/>
    <s v="Capacidades de las Fuerzas Militares en seguridad pública y defensa en el territorio nacional"/>
    <s v="2. SEGURIDAD HUMANA Y JUSTICIA SOCIAL / B. SISTEMA DE BIENESTAR INTEGRAL DE LA FUERZA PÚBLICA, SUS FAMILIAS Y DE LOS VETERANOS"/>
  </r>
  <r>
    <x v="0"/>
    <s v="170106"/>
    <x v="38"/>
    <s v="202300000000121"/>
    <x v="2"/>
    <s v="1799"/>
    <s v="1100"/>
    <s v="0003"/>
    <s v="53105B"/>
    <s v="0000"/>
    <n v="10"/>
    <s v="C"/>
    <s v="FORTALECIMIENTO DE LA GESTIÓN DE LA UPRA EN LOS PROCESOS ESTRATÉGICOS, ADMINISTRATIVOS, Y DE GENERACIÓN DE CAPACIDADES EN EL TALENTO HUMANO DEL NIVEL   NACIONAL"/>
    <n v="17000000000"/>
    <n v="0"/>
    <n v="149031133"/>
    <n v="16850968867"/>
    <n v="16709898405.4"/>
    <n v="16709898405.4"/>
    <n v="16709898405.4"/>
    <n v="16649087694.74"/>
    <s v="Nacion"/>
    <s v="Fortalecimiento de la gestión y dirección del Sector Agropecuario"/>
    <s v="5. CONVERGENCIA REGIONAL / B. ENTIDADES PÚBLICAS TERRITORIALES Y NACIONALES FORTALECIDAS"/>
  </r>
  <r>
    <x v="7"/>
    <s v="240200"/>
    <x v="75"/>
    <s v="2018011000501"/>
    <x v="2"/>
    <s v="2401"/>
    <s v="0600"/>
    <s v="0137"/>
    <s v="51102D"/>
    <s v="0000"/>
    <n v="11"/>
    <s v="C"/>
    <s v="CONSTRUCCIÓN , MEJORAMIENTO Y MANTENIMIENTO DE LA CARRETERA SAN GIL - ONZAGA - SANTA ROSITA. TRANSVERSAL SAN GIL - MOGOTES - LA ROSITA.   SANTANDER, BOYACÁ"/>
    <n v="16359079177"/>
    <n v="16859079177"/>
    <n v="16359079177"/>
    <n v="16859079177"/>
    <n v="16359079177"/>
    <n v="16359079177"/>
    <n v="16221331342.799999"/>
    <n v="16221331342.799999"/>
    <s v="Nacion"/>
    <s v="Infraestructura red vial primaria"/>
    <s v="5. CONVERGENCIA REGIONAL / D. INTEGRACIÓN DE TERRITORIOS BAJO EL PRINCIPIO DE LA CONECTIVIDAD FÍSICA Y LA MULTIMODALIDAD"/>
  </r>
  <r>
    <x v="7"/>
    <s v="240200"/>
    <x v="75"/>
    <s v="2018011000481"/>
    <x v="2"/>
    <s v="2401"/>
    <s v="0600"/>
    <s v="0138"/>
    <s v="51102D"/>
    <s v="0000"/>
    <n v="11"/>
    <s v="C"/>
    <s v="CONSTRUCCIÓN , MEJORAMIENTO Y MANTENIMIENTO DE VÍAS ALTERNAS A LA TRONCAL DE OCCIDENTE.  NARIÑO, ANTIOQUIA, CAUCA, VALLE DEL CAUCA, RISARALDA"/>
    <n v="0"/>
    <n v="20450000000"/>
    <n v="3579311976"/>
    <n v="16870688024"/>
    <n v="16844318023.68"/>
    <n v="16843601002.879999"/>
    <n v="2427131251.04"/>
    <n v="2427131251.04"/>
    <s v="Nacion"/>
    <s v="Infraestructura red vial primaria"/>
    <s v="5. CONVERGENCIA REGIONAL /D. INTEGRACIÓN DE TERRITORIOS BAJO EL PRINCIPIO DE LA CONECTIVIDAD FÍSICA Y LA MULTIMODALIDAD"/>
  </r>
  <r>
    <x v="0"/>
    <s v="170101"/>
    <x v="13"/>
    <s v="202300000000466"/>
    <x v="2"/>
    <s v="1703"/>
    <s v="1100"/>
    <s v="0008"/>
    <s v="30101B"/>
    <s v="0000"/>
    <n v="11"/>
    <s v="C"/>
    <s v="SERVICIO FINANCIERO Y GESTIÓN DEL RIESGO PARA EL SECTOR AGROPECUARIO Y RURAL SOSTENIBLE, LA AGROINDUSTRIALIZACIÓN Y LA PRODUCCIÓN AGROALIMENTARIA  NACIONAL"/>
    <n v="0"/>
    <n v="36900600000"/>
    <n v="20000000000"/>
    <n v="16900600000"/>
    <n v="0"/>
    <n v="0"/>
    <n v="0"/>
    <n v="0"/>
    <s v="Nacion"/>
    <s v="Servicios financieros y gestión del riesgo para las actividades agropecuarias y rurales"/>
    <s v="3. DERECHO HUMANO A LA ALIMENTACIÓN / B. PROVEER ACCESO A FACTORES PRODUCTIVOS EN FORMA OPORTUNA Y SIMULTÁNEA"/>
  </r>
  <r>
    <x v="30"/>
    <s v="430101"/>
    <x v="94"/>
    <m/>
    <x v="0"/>
    <s v="0001"/>
    <s v="0001"/>
    <s v="0001"/>
    <s v=""/>
    <s v="0000"/>
    <n v="10"/>
    <s v="C"/>
    <s v="SALARIO"/>
    <n v="16545941396"/>
    <n v="371000000"/>
    <n v="0"/>
    <n v="16916941396"/>
    <n v="16477204853"/>
    <n v="16477204853"/>
    <n v="16453659410"/>
    <n v="16453659410"/>
    <s v="Nacion"/>
    <s v="Gastos de Personal"/>
    <s v="SALARIO"/>
  </r>
  <r>
    <x v="20"/>
    <s v="270109"/>
    <x v="41"/>
    <m/>
    <x v="0"/>
    <s v="0002"/>
    <s v="0000"/>
    <s v="0000"/>
    <s v=""/>
    <s v="0000"/>
    <n v="10"/>
    <s v="C"/>
    <s v="ADQUISICIÓN DE BIENES  Y SERVICIOS"/>
    <n v="19097000000"/>
    <n v="5820497074"/>
    <n v="8000000000"/>
    <n v="16917497074"/>
    <n v="15742485454.790001"/>
    <n v="15441393884.790001"/>
    <n v="12933530033.719999"/>
    <n v="12717452376.33"/>
    <s v="Nacion"/>
    <s v="Gastos Generales"/>
    <s v="ADQUISICIÓN DE BIENES  Y SERVICIOS"/>
  </r>
  <r>
    <x v="0"/>
    <s v="170101"/>
    <x v="13"/>
    <s v="202300000000328"/>
    <x v="2"/>
    <s v="1799"/>
    <s v="1100"/>
    <s v="0018"/>
    <s v="30206D"/>
    <s v="0000"/>
    <n v="10"/>
    <s v="C"/>
    <s v="FORTALECIMIENTO DEL DIRECCIONAMIENTO ESTRATÉGICO SECTORIAL PARA LA CONSOLIDACIÓN DE LA SOBERANÍA ALIMENTARIA Y LA MATERIALIZACIÓN DEL POTENCIAL PARA LA VIDA DEL CAMPO COLOMBIANO A NIVEL   NACIONAL"/>
    <n v="16000000000"/>
    <n v="6500000000"/>
    <n v="5569165918"/>
    <n v="16930834082"/>
    <n v="16691586415.459999"/>
    <n v="16110773571.469999"/>
    <n v="14195358702"/>
    <n v="14079385923"/>
    <s v="Nacion"/>
    <s v="Fortalecimiento de la gestión y dirección del Sector Agropecuario"/>
    <s v="3. DERECHO HUMANO A LA ALIMENTACIÓN / D. MINISTERIO DE AGRICULTURA Y DESARROLLO RURAL COMO RECTOR DEL DISEÑO DE POLÍTICA"/>
  </r>
  <r>
    <x v="4"/>
    <s v="152100"/>
    <x v="61"/>
    <m/>
    <x v="0"/>
    <s v="0001"/>
    <s v="0001"/>
    <s v="0002"/>
    <s v=""/>
    <s v="0000"/>
    <n v="10"/>
    <s v="C"/>
    <s v="CONTRIBUCIONES INHERENTES A LA NÓMINA"/>
    <n v="18731000000"/>
    <n v="0"/>
    <n v="1790000000"/>
    <n v="16941000000"/>
    <n v="16723103847.110001"/>
    <n v="16723103847.110001"/>
    <n v="16723103847.110001"/>
    <n v="16390151115.110001"/>
    <s v="Nacion"/>
    <s v="Gastos de Personal"/>
    <s v="CONTRIBUCIONES INHERENTES A LA NÓMINA"/>
  </r>
  <r>
    <x v="19"/>
    <s v="190101"/>
    <x v="65"/>
    <m/>
    <x v="0"/>
    <s v="0003"/>
    <s v="0003"/>
    <s v="0001"/>
    <s v="0029"/>
    <s v="0000"/>
    <n v="10"/>
    <s v="C"/>
    <s v="DECISIONES JUDICIALES EN CONTRA DE LA NACIÓN EN LA LIQUIDACIÓN DE ENTIDADES PÚBLICAS DEL ORDEN NACIONAL"/>
    <n v="1895771000"/>
    <n v="15046495000"/>
    <n v="0"/>
    <n v="16942266000"/>
    <n v="16942017571.27"/>
    <n v="16942017571.27"/>
    <n v="11895522571.27"/>
    <n v="11895522571.27"/>
    <s v="Nacion"/>
    <s v="Transferencias"/>
    <s v="DECISIONES JUDICIALES EN CONTRA DE LA NACIÓN EN LA LIQUIDACIÓN DE ENTIDADES PÚBLICAS DEL ORDEN NACIONAL"/>
  </r>
  <r>
    <x v="24"/>
    <s v="370101"/>
    <x v="64"/>
    <s v="202300000000115"/>
    <x v="2"/>
    <s v="3702"/>
    <s v="1000"/>
    <s v="0016"/>
    <s v="20105B"/>
    <s v="0000"/>
    <n v="16"/>
    <s v="C"/>
    <s v="FORTALECIMIENTO DE LA CAPACIDAD DE ARTICULACIÓN TERRITORIAL PARA LA INCORPORACIÓN DE ESTRATEGIAS DE CONVIVENCIA Y SEGURIDAD CIUDADANA INTEGRAL, CORRESPONSABLE, CONTEXTUALIZADA Y PREVENTIVA A NIVEL   NACIONAL"/>
    <n v="16963903081"/>
    <n v="0"/>
    <n v="0"/>
    <n v="16963903081"/>
    <n v="16476024718.34"/>
    <n v="15607709369.67"/>
    <n v="8595012386.4500008"/>
    <n v="8307583341.7799997"/>
    <s v="Nacion"/>
    <s v="Fortalecimiento a la gobernabilidad territorial para la seguridad, convivencia ciudadana, paz y post-conflicto"/>
    <s v="2. SEGURIDAD HUMANA Y JUSTICIA SOCIAL / B. CREACIÓN DEL SISTEMA NACIONAL DE CONVIVENCIA PARA LA VIDA"/>
  </r>
  <r>
    <x v="0"/>
    <s v="171500"/>
    <x v="14"/>
    <s v="202300000000318"/>
    <x v="2"/>
    <s v="1708"/>
    <s v="1100"/>
    <s v="0006"/>
    <s v="30206C"/>
    <s v="0000"/>
    <n v="10"/>
    <s v="C"/>
    <s v="FORTALECIMIENTO DE LA GENERACIÓN DE INFORMACIÓN ESTADÍSTICA DE LA ACTIVIDAD PESQUERA Y DE LA ACUICULTURA PARA FACILITAR LA PLANIFICACIÓN Y TOMA DE DECISIONES POR PARTE DEL GOBIERNO  NACIONAL"/>
    <n v="18647350000"/>
    <n v="0"/>
    <n v="1676843285"/>
    <n v="16970506715"/>
    <n v="16970356829"/>
    <n v="12149971462"/>
    <n v="9017055099"/>
    <n v="8771690099"/>
    <s v="Nacion"/>
    <s v="Ciencia, tecnología e innovación agropecuaria"/>
    <s v="3. DERECHO HUMANO A LA ALIMENTACIÓN / C. PRODUCCIÓN DE INFORMACIÓN PARA MEJORAR LA TOMA DE DECISIONES - [PREVIO CONCEPTO  DNP]"/>
  </r>
  <r>
    <x v="4"/>
    <s v="152000"/>
    <x v="12"/>
    <m/>
    <x v="0"/>
    <s v="0006"/>
    <s v="0001"/>
    <s v="0004"/>
    <s v="0011"/>
    <s v="0000"/>
    <n v="21"/>
    <s v="P"/>
    <s v="PRÉSTAMOS DE CONSUMO"/>
    <n v="17000000000"/>
    <n v="0"/>
    <n v="0"/>
    <n v="17000000000"/>
    <n v="15678640000"/>
    <n v="15678640000"/>
    <n v="15678640000"/>
    <n v="15678640000"/>
    <s v="Propios"/>
    <s v="Transferencias de Capital"/>
    <s v="PRÉSTAMOS DE CONSUMO"/>
  </r>
  <r>
    <x v="7"/>
    <s v="240200"/>
    <x v="75"/>
    <s v="2018011000946"/>
    <x v="2"/>
    <s v="2401"/>
    <s v="0600"/>
    <s v="0071"/>
    <s v="51102D"/>
    <s v="0000"/>
    <n v="16"/>
    <s v="C"/>
    <s v="MEJORAMIENTO Y MANTENIMIENTO DE LA CARRETERA CUCUTA - SARDINATA - OCAÑA - AGUACLARA Y ACCESOS.  CESAR, NORTE DE SANTANDER"/>
    <n v="0"/>
    <n v="17000000000"/>
    <n v="0"/>
    <n v="17000000000"/>
    <n v="16945079966"/>
    <n v="16919405688.280001"/>
    <n v="1926156932.9000001"/>
    <n v="1926156932.9000001"/>
    <s v="Nacion"/>
    <s v="Infraestructura red vial primaria"/>
    <s v="5. CONVERGENCIA REGIONAL /D. INTEGRACIÓN DE TERRITORIOS BAJO EL PRINCIPIO DE LA CONECTIVIDAD FÍSICA Y LA MULTIMODALIDAD"/>
  </r>
  <r>
    <x v="7"/>
    <s v="240200"/>
    <x v="75"/>
    <s v="2019011000202"/>
    <x v="2"/>
    <s v="2401"/>
    <s v="0600"/>
    <s v="0140"/>
    <s v="51102D"/>
    <s v="0000"/>
    <n v="20"/>
    <s v="P"/>
    <s v="CONSTRUCCIÓN , MEJORAMIENTO Y MANTENIMIENTO DE LAS VÍAS PEREIRA - CERRITOS Y RETORNO SANTA ROSA DE LOS ACCESOS A PEREIRA.  RISARALDA"/>
    <n v="0"/>
    <n v="17000000000"/>
    <n v="0"/>
    <n v="17000000000"/>
    <n v="17000000000"/>
    <n v="17000000000"/>
    <n v="17000000000"/>
    <n v="17000000000"/>
    <s v="Propios"/>
    <s v="Infraestructura red vial primaria"/>
    <s v="5. CONVERGENCIA REGIONAL /D. INTEGRACIÓN DE TERRITORIOS BAJO EL PRINCIPIO DE LA CONECTIVIDAD FÍSICA Y LA MULTIMODALIDAD"/>
  </r>
  <r>
    <x v="4"/>
    <s v="160101"/>
    <x v="35"/>
    <m/>
    <x v="0"/>
    <s v="0003"/>
    <s v="0004"/>
    <s v="0002"/>
    <s v="0085"/>
    <s v="0000"/>
    <n v="10"/>
    <s v="C"/>
    <s v="COMPENSACIÓN POR MUERTE"/>
    <n v="25618000000"/>
    <n v="0"/>
    <n v="8583244138"/>
    <n v="17034755862"/>
    <n v="17027886355.799999"/>
    <n v="17027886355.799999"/>
    <n v="17027886355.799999"/>
    <n v="15789283742.879999"/>
    <s v="Nacion"/>
    <s v="Transferencias"/>
    <s v="COMPENSACIÓN POR MUERTE"/>
  </r>
  <r>
    <x v="7"/>
    <s v="241300"/>
    <x v="9"/>
    <m/>
    <x v="0"/>
    <s v="0008"/>
    <s v="0004"/>
    <s v="0001"/>
    <s v=""/>
    <s v="0000"/>
    <n v="20"/>
    <s v="P"/>
    <s v="CUOTA DE FISCALIZACIÓN Y AUDITAJE"/>
    <n v="16069012000"/>
    <n v="1073541428"/>
    <n v="0"/>
    <n v="17142553428"/>
    <n v="17142553428"/>
    <n v="17142553428"/>
    <n v="17142553428"/>
    <n v="17142553428"/>
    <s v="Propios"/>
    <s v="Gastos Generales"/>
    <s v="CUOTA DE FISCALIZACIÓN Y AUDITAJE"/>
  </r>
  <r>
    <x v="17"/>
    <s v="040101"/>
    <x v="78"/>
    <s v="202300000000096"/>
    <x v="2"/>
    <s v="0499"/>
    <s v="1003"/>
    <s v="0010"/>
    <s v="53105B"/>
    <s v="0000"/>
    <n v="10"/>
    <s v="C"/>
    <s v="MODERNIZACIÓN TECNOLÓGICA PARA LA TRANSFORMACIÓN DIGITAL DEL DANE A NIVEL  NACIONAL"/>
    <n v="17239597631"/>
    <n v="0"/>
    <n v="0"/>
    <n v="17239597631"/>
    <n v="16544418974.530001"/>
    <n v="16544418974.530001"/>
    <n v="14804607877.66"/>
    <n v="14804607877.66"/>
    <s v="Nacion"/>
    <s v="Fortalecimiento de la gestión y dirección del Sector Información Estadística"/>
    <s v="5. CONVERGENCIA REGIONAL / B. ENTIDADES PÚBLICAS TERRITORIALES Y NACIONALES FORTALECIDAS"/>
  </r>
  <r>
    <x v="19"/>
    <s v="191301"/>
    <x v="134"/>
    <m/>
    <x v="0"/>
    <s v="0003"/>
    <s v="0004"/>
    <s v="0002"/>
    <s v="0004"/>
    <s v="0000"/>
    <n v="10"/>
    <s v="C"/>
    <s v="BONOS PENSIONALES (DE PENSIONES)"/>
    <n v="7580121000"/>
    <n v="9666499000"/>
    <n v="0"/>
    <n v="17246620000"/>
    <n v="17244630000"/>
    <n v="17244630000"/>
    <n v="17244630000"/>
    <n v="17244630000"/>
    <s v="Nacion"/>
    <s v="Transferencias"/>
    <s v="BONOS PENSIONALES (DE PENSIONES)"/>
  </r>
  <r>
    <x v="12"/>
    <s v="211200"/>
    <x v="118"/>
    <m/>
    <x v="0"/>
    <s v="0001"/>
    <s v="0001"/>
    <s v="0001"/>
    <s v=""/>
    <s v="0000"/>
    <n v="20"/>
    <s v="P"/>
    <s v="SALARIO"/>
    <n v="16785000000"/>
    <n v="501289570"/>
    <n v="0"/>
    <n v="17286289570"/>
    <n v="17245780324"/>
    <n v="17245780324"/>
    <n v="17245780324"/>
    <n v="17245780324"/>
    <s v="Propios"/>
    <s v="Gastos de Personal"/>
    <s v="SALARIO"/>
  </r>
  <r>
    <x v="12"/>
    <s v="210101"/>
    <x v="19"/>
    <s v="2018011000352"/>
    <x v="2"/>
    <s v="2106"/>
    <s v="1900"/>
    <s v="0008"/>
    <s v="53105D"/>
    <s v="0000"/>
    <n v="11"/>
    <s v="C"/>
    <s v="MEJORAMIENTO DE LA GESTIÓN DE LA INFORMACIÓN DE LA DISTRIBUCIÓN DE LOS COMBUSTIBLES LÍQUIDOS, GAS NATURAL Y GLP PARA USO VEHICULAR.  NACIONAL"/>
    <n v="23332933427"/>
    <n v="0"/>
    <n v="6045710092"/>
    <n v="17287223335"/>
    <n v="16835220002"/>
    <n v="16827215420"/>
    <n v="9232685040.0400009"/>
    <n v="9227949631.0400009"/>
    <s v="Nacion"/>
    <s v="Gestión de la información en el sector minero energético"/>
    <s v="5. CONVERGENCIA REGIONAL / D. GOBIERNO DIGITAL PARA LA GENTE"/>
  </r>
  <r>
    <x v="10"/>
    <s v="220101"/>
    <x v="39"/>
    <s v="2019011000177"/>
    <x v="2"/>
    <s v="2299"/>
    <s v="0700"/>
    <s v="0010"/>
    <s v="53105D"/>
    <s v="0000"/>
    <n v="10"/>
    <s v="C"/>
    <s v="DESARROLLO DE LAS CAPACIDADES DE PLANEACIÓN Y GESTIÓN INSTITUCIONALES Y SECTORIALES  NACIONAL"/>
    <n v="17295550735"/>
    <n v="0"/>
    <n v="0"/>
    <n v="17295550735"/>
    <n v="17295550735"/>
    <n v="17295550735"/>
    <n v="14824566481.5"/>
    <n v="14824566481.5"/>
    <s v="Nacion"/>
    <s v="Fortalecimiento de la gestión y dirección del Sector Educación "/>
    <s v="5. CONVERGENCIA REGIONAL / D. GOBIERNO DIGITAL PARA LA GENTE"/>
  </r>
  <r>
    <x v="11"/>
    <s v="230900"/>
    <x v="169"/>
    <s v="202300000000035"/>
    <x v="2"/>
    <s v="2301"/>
    <s v="0400"/>
    <s v="0003"/>
    <s v="20204A"/>
    <s v="0000"/>
    <n v="20"/>
    <s v="P"/>
    <s v="FORTALECIMIENTO DE LA PLANEACIÓN, LA ALINEACIÓN INTERNACIONAL, LA ATRIBUCIÓN, LA GESTIÓN TÉCNICA, LA VIGILANCIA, INSPECCIÓN Y CONTROL Y LA GESTIÓN DEL CONOCIMIENTO EN ESPECTRO RADIOELÉCTRICO  NACIONAL"/>
    <n v="16224489129"/>
    <n v="1082464212"/>
    <n v="0"/>
    <n v="17306953341"/>
    <n v="16213900740.32"/>
    <n v="16213900740.32"/>
    <n v="16069140107.030001"/>
    <n v="13963887546.1"/>
    <s v="Propios"/>
    <s v="Facilitar el acceso y uso de las Tecnologías de la Información y las Comunicaciones (TIC) en todo el territorio nacional"/>
    <s v="2. SEGURIDAD HUMANA Y JUSTICIA SOCIAL / A. ESTRATEGIA DE CONECTIVIDAD DIGITAL"/>
  </r>
  <r>
    <x v="2"/>
    <s v="131300"/>
    <x v="172"/>
    <m/>
    <x v="0"/>
    <s v="0001"/>
    <s v="0001"/>
    <s v="0003"/>
    <s v=""/>
    <s v="0000"/>
    <n v="20"/>
    <s v="P"/>
    <s v="REMUNERACIONES NO CONSTITUTIVAS DE FACTOR SALARIAL"/>
    <n v="14598613000"/>
    <n v="3572962618"/>
    <n v="850000000"/>
    <n v="17321575618"/>
    <n v="16278118349"/>
    <n v="16278118349"/>
    <n v="16278118349"/>
    <n v="16224498275"/>
    <s v="Propios"/>
    <s v="Gastos de Personal"/>
    <s v="REMUNERACIONES NO CONSTITUTIVAS DE FACTOR SALARIAL"/>
  </r>
  <r>
    <x v="4"/>
    <s v="150101"/>
    <x v="58"/>
    <m/>
    <x v="0"/>
    <s v="0003"/>
    <s v="0003"/>
    <s v="0001"/>
    <s v="0086"/>
    <s v="0000"/>
    <n v="10"/>
    <s v="C"/>
    <s v="FONDO DE DEFENSA TÉCNICA Y ESPECIALIZADA DE LOS MIEMBROS DE LA FUERZA PÚBLICA"/>
    <n v="17330000000"/>
    <n v="0"/>
    <n v="0"/>
    <n v="17330000000"/>
    <n v="17330000000"/>
    <n v="17330000000"/>
    <n v="17330000000"/>
    <n v="17330000000"/>
    <s v="Nacion"/>
    <s v="Transferencias"/>
    <s v="FONDO DE DEFENSA TÉCNICA Y ESPECIALIZADA DE LOS MIEMBROS DE LA FUERZA PÚBLICA"/>
  </r>
  <r>
    <x v="7"/>
    <s v="241200"/>
    <x v="138"/>
    <s v="2018011000736"/>
    <x v="2"/>
    <s v="2403"/>
    <s v="0600"/>
    <s v="0039"/>
    <s v="52104E"/>
    <s v="0000"/>
    <n v="20"/>
    <s v="P"/>
    <s v="MEJORAMIENTO DE LOS SERVICIOS AEROPORTUARIOS Y A LA NAVEGACIÓN AÉREA DEL AEROPUERTO GUILLERMO LEON VALENCIA DE  POPAYÁN"/>
    <n v="17335375401"/>
    <n v="0"/>
    <n v="0"/>
    <n v="17335375401"/>
    <n v="14577589894.48"/>
    <n v="14078613352.98"/>
    <n v="11410979289.9"/>
    <n v="11407729289.9"/>
    <s v="Propios"/>
    <s v="Infraestructura y servicios de transporte aéreo"/>
    <s v="5. CONVERGENCIA REGIONAL / E. INFRAESTRUCTURA Y SERVICIOS LOGÍSTICOS"/>
  </r>
  <r>
    <x v="29"/>
    <s v="410101"/>
    <x v="101"/>
    <s v="202300000000004"/>
    <x v="2"/>
    <s v="4103"/>
    <s v="1500"/>
    <s v="0029"/>
    <s v="20101B"/>
    <s v="0000"/>
    <n v="11"/>
    <s v="C"/>
    <s v="FORTALECIMIENTO DE LAS CAPACIDADES DE LA POBLACIÓN EN POBREZA Y VULNERABILIDAD HACIA LA MOVILIDAD SOCIAL  NACIONAL"/>
    <n v="40000000000"/>
    <n v="0"/>
    <n v="22638000000"/>
    <n v="17362000000"/>
    <n v="13274019477.83"/>
    <n v="13205317953.889999"/>
    <n v="9199011237.0400009"/>
    <n v="9149171569.0400009"/>
    <s v="Nacion"/>
    <s v="Inclusión social y productiva para la población en situación de vulnerabilidad"/>
    <s v="2. SEGURIDAD HUMANA Y JUSTICIA SOCIAL / B. ESTRATEGIA DE ACOMPAÑAMIENTO A HOGARES EN EXTREMA POBREZA"/>
  </r>
  <r>
    <x v="7"/>
    <s v="240200"/>
    <x v="75"/>
    <s v="2018011001003"/>
    <x v="2"/>
    <s v="2499"/>
    <s v="0600"/>
    <s v="0022"/>
    <s v="51102D"/>
    <s v="0000"/>
    <n v="16"/>
    <s v="C"/>
    <s v="ANÁLISIS ESTUDIOS Y/O DISEÑOS EN INFRAESTRUCTURA DE TRANSPORTE.  NACIONAL"/>
    <n v="17400000000"/>
    <n v="0"/>
    <n v="0"/>
    <n v="17400000000"/>
    <n v="17400000000"/>
    <n v="17380669572"/>
    <n v="1453224367.5899999"/>
    <n v="1453224367.5899999"/>
    <s v="Nacion"/>
    <s v="Fortalecimiento de la gestión y dirección del Sector Transporte"/>
    <s v="5. CONVERGENCIA REGIONAL / D. INTEGRACIÓN DE TERRITORIOS BAJO EL PRINCIPIO DE LA CONECTIVIDAD FÍSICA Y LA MULTIMODALIDAD"/>
  </r>
  <r>
    <x v="13"/>
    <s v="320101"/>
    <x v="20"/>
    <s v="202300000000294"/>
    <x v="2"/>
    <s v="3201"/>
    <s v="0900"/>
    <s v="0010"/>
    <s v="10102A"/>
    <s v="0000"/>
    <n v="11"/>
    <s v="C"/>
    <s v="APOYO FINANCIERO AL DESARROLLO DE PLANES, PROGRAMAS Y PROYECTOS A TRAVÉS DEL FONDO PARA LA VIDA Y BIODIVERSIDAD   NACIONAL"/>
    <n v="13400000000"/>
    <n v="4000000000"/>
    <n v="0"/>
    <n v="17400000000"/>
    <n v="17400000000"/>
    <n v="17400000000"/>
    <n v="1029472778"/>
    <n v="1029472778"/>
    <s v="Nacion"/>
    <s v="Fortalecimiento del desempeño ambiental de los sectores productivos"/>
    <s v="1. ORDENAMIENTO DEL TERRITORIO ALREDEDOR DEL AGUA Y JUSTICIA AMBIENTAL / A. CICLO DEL AGUA COMO BASE DEL ORDENAMIENTO TERRITORIAL"/>
  </r>
  <r>
    <x v="18"/>
    <s v="030101"/>
    <x v="30"/>
    <m/>
    <x v="0"/>
    <s v="0001"/>
    <s v="0001"/>
    <s v="0002"/>
    <s v=""/>
    <s v="0000"/>
    <n v="10"/>
    <s v="C"/>
    <s v="CONTRIBUCIONES INHERENTES A LA NÓMINA"/>
    <n v="17561300000"/>
    <n v="0"/>
    <n v="0"/>
    <n v="17561300000"/>
    <n v="17561300000"/>
    <n v="16144569865"/>
    <n v="15611374604"/>
    <n v="15611374604"/>
    <s v="Nacion"/>
    <s v="Gastos de Personal"/>
    <s v="CONTRIBUCIONES INHERENTES A LA NÓMINA"/>
  </r>
  <r>
    <x v="10"/>
    <s v="220101"/>
    <x v="39"/>
    <m/>
    <x v="0"/>
    <s v="0001"/>
    <s v="0001"/>
    <s v="0002"/>
    <s v=""/>
    <s v="0000"/>
    <n v="10"/>
    <s v="C"/>
    <s v="CONTRIBUCIONES INHERENTES A LA NÓMINA"/>
    <n v="15559312858"/>
    <n v="4324537720"/>
    <n v="2317663479"/>
    <n v="17566187099"/>
    <n v="17544800116"/>
    <n v="17540507730"/>
    <n v="17540507730"/>
    <n v="17540507730"/>
    <s v="Nacion"/>
    <s v="Gastos de Personal"/>
    <s v="CONTRIBUCIONES INHERENTES A LA NÓMINA"/>
  </r>
  <r>
    <x v="2"/>
    <s v="131300"/>
    <x v="172"/>
    <m/>
    <x v="0"/>
    <s v="0002"/>
    <s v="0000"/>
    <s v="0000"/>
    <s v=""/>
    <s v="0000"/>
    <n v="20"/>
    <s v="P"/>
    <s v="ADQUISICIÓN DE BIENES  Y SERVICIOS"/>
    <n v="17698000000"/>
    <n v="0"/>
    <n v="112516819"/>
    <n v="17585483181"/>
    <n v="15797432299.42"/>
    <n v="15797432299.42"/>
    <n v="15721639164.85"/>
    <n v="14224823290.049999"/>
    <s v="Propios"/>
    <s v="Gastos Generales"/>
    <s v="ADQUISICIÓN DE BIENES  Y SERVICIOS"/>
  </r>
  <r>
    <x v="2"/>
    <s v="130101"/>
    <x v="43"/>
    <s v="2019011000260"/>
    <x v="2"/>
    <s v="1305"/>
    <s v="1000"/>
    <s v="0001"/>
    <s v="803005"/>
    <s v="0000"/>
    <n v="10"/>
    <s v="C"/>
    <s v="APOYO AL FONDO DIAN PARA COLOMBIA  NACIONAL"/>
    <n v="17669223803"/>
    <n v="0"/>
    <n v="0"/>
    <n v="17669223803"/>
    <n v="17669223803"/>
    <n v="16105765644.75"/>
    <n v="16105765644.75"/>
    <n v="16105765644.75"/>
    <s v="Nacion"/>
    <s v="Fortalecimiento del recaudo y tributación"/>
    <s v="8. ESTABILIDAD MACROECONÓMICA / 5. MODERNIZACIÓN DE LA DIRECCIÓN DE IMPUESTOS Y ADUANAS NACIONALES (DIAN)"/>
  </r>
  <r>
    <x v="20"/>
    <s v="270102"/>
    <x v="53"/>
    <m/>
    <x v="1"/>
    <s v="0010"/>
    <s v="0001"/>
    <s v="0003"/>
    <s v=""/>
    <s v="0000"/>
    <n v="11"/>
    <s v="S"/>
    <s v="OTRAS CUENTAS POR PAGAR"/>
    <n v="17695578136"/>
    <n v="0"/>
    <n v="0"/>
    <n v="17695578136"/>
    <n v="17695578136"/>
    <n v="17695578136"/>
    <n v="17695578136"/>
    <n v="17695578136"/>
    <s v="Nacion"/>
    <s v="Servicio a la Deuda Interna"/>
    <s v="OTRAS CUENTAS POR PAGAR"/>
  </r>
  <r>
    <x v="11"/>
    <s v="230600"/>
    <x v="102"/>
    <s v="202300000000159"/>
    <x v="2"/>
    <s v="2302"/>
    <s v="0400"/>
    <s v="0027"/>
    <s v="53105B"/>
    <s v="0000"/>
    <n v="20"/>
    <s v="P"/>
    <s v="FORTALECIMIENTO DE LAS ESTRATEGIAS DE COMUNICACIÓN QUE INCENTIVEN EL USO Y APROPIACIÓN DE LAS TIC A LO LARGO DEL TERRITORIO  NACIONAL"/>
    <n v="17766640000"/>
    <n v="0"/>
    <n v="0"/>
    <n v="17766640000"/>
    <n v="17715055701"/>
    <n v="17715055701"/>
    <n v="17403630802"/>
    <n v="17399505702"/>
    <s v="Propios"/>
    <s v="Fomento del desarrollo de aplicaciones, software y contenidos para impulsar la apropiación de las Tecnologías de la Información y las Comunicaciones (TIC)"/>
    <s v="5. CONVERGENCIA REGIONAL / B. ENTIDADES PÚBLICAS TERRITORIALES Y NACIONALES FORTALECIDAS"/>
  </r>
  <r>
    <x v="11"/>
    <s v="230600"/>
    <x v="102"/>
    <s v="2020011000112"/>
    <x v="2"/>
    <s v="2399"/>
    <s v="0400"/>
    <s v="0013"/>
    <s v="53105B"/>
    <s v="0000"/>
    <n v="20"/>
    <s v="P"/>
    <s v="CONSERVACION DE LA INFORMACION HISTORICA DEL SECTOR TIC.  BOGOTA"/>
    <n v="19387309596"/>
    <n v="0"/>
    <n v="1600281327"/>
    <n v="17787028269"/>
    <n v="16879057372"/>
    <n v="16879057372"/>
    <n v="16125714856"/>
    <n v="15022491034"/>
    <s v="Propios"/>
    <s v="Fortalecimiento de la gestión y dirección del Sector Comunicaciones"/>
    <s v="5. CONVERGENCIA REGIONAL / B. ENTIDADES PÚBLICAS TERRITORIALES Y NACIONALES FORTALECIDAS"/>
  </r>
  <r>
    <x v="0"/>
    <s v="170101"/>
    <x v="13"/>
    <s v="202300000000466"/>
    <x v="2"/>
    <s v="1703"/>
    <s v="1100"/>
    <s v="0008"/>
    <s v="30101B"/>
    <s v="0000"/>
    <n v="11"/>
    <s v="S"/>
    <s v="SERVICIO FINANCIERO Y GESTIÓN DEL RIESGO PARA EL SECTOR AGROPECUARIO Y RURAL SOSTENIBLE, LA AGROINDUSTRIALIZACIÓN Y LA PRODUCCIÓN AGROALIMENTARIA  NACIONAL"/>
    <n v="17916727457"/>
    <n v="0"/>
    <n v="0"/>
    <n v="17916727457"/>
    <n v="17916727457"/>
    <n v="17916727457"/>
    <n v="17916727457"/>
    <n v="17916727457"/>
    <s v="Nacion"/>
    <s v="Servicios financieros y gestión del riesgo para las actividades agropecuarias y rurales"/>
    <s v="3. DERECHO HUMANO A LA ALIMENTACIÓN / B. PROVEER ACCESO A FACTORES PRODUCTIVOS EN FORMA OPORTUNA Y SIMULTÁNEA"/>
  </r>
  <r>
    <x v="27"/>
    <s v="350200"/>
    <x v="88"/>
    <m/>
    <x v="0"/>
    <s v="0002"/>
    <s v="0000"/>
    <s v="0000"/>
    <s v=""/>
    <s v="0000"/>
    <n v="20"/>
    <s v="P"/>
    <s v="ADQUISICIÓN DE BIENES  Y SERVICIOS"/>
    <n v="15932167000"/>
    <n v="2000000000"/>
    <n v="0"/>
    <n v="17932167000"/>
    <n v="17885920858.790001"/>
    <n v="16641399036.17"/>
    <n v="16478688952.17"/>
    <n v="15185780199.18"/>
    <s v="Propios"/>
    <s v="Gastos Generales"/>
    <s v="ADQUISICIÓN DE BIENES  Y SERVICIOS"/>
  </r>
  <r>
    <x v="27"/>
    <s v="350101"/>
    <x v="103"/>
    <s v="2018011000381"/>
    <x v="2"/>
    <s v="3502"/>
    <s v="0200"/>
    <s v="0021"/>
    <s v="20307C"/>
    <s v="0000"/>
    <n v="10"/>
    <s v="C"/>
    <s v="APOYO PARA EL ACCESO A LOS MERCADOS DE LAS UNIDADES PRODUCTIVAS DE LA POBLACIÓN VÍCTIMA DEL CONFLICTO ARMADO  NACIONAL"/>
    <n v="19570000000"/>
    <n v="0"/>
    <n v="1600000000"/>
    <n v="17970000000"/>
    <n v="17666996907.150002"/>
    <n v="17666996907.150002"/>
    <n v="693116447.14999998"/>
    <n v="693116447.14999998"/>
    <s v="Nacion"/>
    <s v="Productividad y competitividad de las empresas colombianas"/>
    <s v="2. SEGURIDAD HUMANA Y JUSTICIA SOCIAL / C. FOMENTO Y FORTALECIMIENTO A LA COMERCIALIZACIÓN, LOS CIRCUITOS CORTOS Y LOS MERCADOS LOCALES DE LA EP"/>
  </r>
  <r>
    <x v="11"/>
    <s v="230600"/>
    <x v="102"/>
    <m/>
    <x v="0"/>
    <s v="0003"/>
    <s v="0011"/>
    <s v="0007"/>
    <s v="0002"/>
    <s v="0000"/>
    <n v="20"/>
    <s v="P"/>
    <s v="TRANSFERENCIA  PARA FINANCIAMIENTO DEL SERVICIO POSTAL UNIVERSAL "/>
    <n v="18000000000"/>
    <n v="0"/>
    <n v="0"/>
    <n v="18000000000"/>
    <n v="14850752915"/>
    <n v="14850752915"/>
    <n v="9194063727"/>
    <n v="9194063727"/>
    <s v="Propios"/>
    <s v="Transferencias"/>
    <s v="TRANSFERENCIA  PARA FINANCIAMIENTO DEL SERVICIO POSTAL UNIVERSAL "/>
  </r>
  <r>
    <x v="7"/>
    <s v="240200"/>
    <x v="75"/>
    <s v="2018011000933"/>
    <x v="2"/>
    <s v="2401"/>
    <s v="0600"/>
    <s v="0091"/>
    <s v="51102D"/>
    <s v="0000"/>
    <n v="16"/>
    <s v="C"/>
    <s v="CONSTRUCCIÓN , MEJORAMIENTO Y MANTENIMIENTO DE LA CARRETERA TURBO-CARTAGENA-BARRANQUILLA-SANTA MARTA-RIOHACHA-PARAGUACHÓN. TRANSVERSAL DEL CARIBE.  CÓRDOBA, ATLÁNTICO, SUCRE, ANTIOQUIA, BOLÍVAR, MAGDALENA, LA GUAJIRA"/>
    <n v="18000000000"/>
    <n v="18000000000"/>
    <n v="18000000000"/>
    <n v="18000000000"/>
    <n v="18000000000"/>
    <n v="18000000000"/>
    <n v="0"/>
    <n v="0"/>
    <s v="Nacion"/>
    <s v="Infraestructura red vial primaria"/>
    <s v="5. CONVERGENCIA REGIONAL / D. INTEGRACIÓN DE TERRITORIOS BAJO EL PRINCIPIO DE LA CONECTIVIDAD FÍSICA Y LA MULTIMODALIDAD"/>
  </r>
  <r>
    <x v="11"/>
    <s v="230101"/>
    <x v="17"/>
    <m/>
    <x v="0"/>
    <s v="0003"/>
    <s v="0010"/>
    <s v="0000"/>
    <s v=""/>
    <s v="0000"/>
    <n v="10"/>
    <s v="C"/>
    <s v="SENTENCIAS Y CONCILIACIONES"/>
    <n v="4194538000"/>
    <n v="13815095824"/>
    <n v="0"/>
    <n v="18009633824"/>
    <n v="17176787777"/>
    <n v="17176787777"/>
    <n v="17176787777"/>
    <n v="17176787777"/>
    <s v="Nacion"/>
    <s v="Transferencias"/>
    <s v="SENTENCIAS Y CONCILIACIONES"/>
  </r>
  <r>
    <x v="2"/>
    <s v="130101"/>
    <x v="43"/>
    <s v="2018011000900"/>
    <x v="2"/>
    <s v="2408"/>
    <s v="0600"/>
    <s v="0003"/>
    <s v="20103B"/>
    <s v="0000"/>
    <n v="10"/>
    <s v="C"/>
    <s v="IMPLEMENTACIÓN SISTEMA ESTRATÉGICO DE TRANSPORTE PÚBLICO DEL MUNICIPIO  POPAYÁN"/>
    <n v="18026859008"/>
    <n v="18026859008"/>
    <n v="18026859008"/>
    <n v="18026859008"/>
    <n v="18026859008"/>
    <n v="4333484670.8000002"/>
    <n v="0"/>
    <n v="0"/>
    <s v="Nacion"/>
    <s v="Prestación de servicios de transporte público de pasajeros"/>
    <s v="2. SEGURIDAD HUMANA Y JUSTICIA SOCIAL / B. FINANCIACIÓN SOSTENIBLE DE LOS SISTEMAS DE TRANSPORTE PÚBLICO"/>
  </r>
  <r>
    <x v="6"/>
    <s v="121000"/>
    <x v="76"/>
    <m/>
    <x v="0"/>
    <s v="0002"/>
    <s v="0000"/>
    <s v="0000"/>
    <s v=""/>
    <s v="0000"/>
    <n v="10"/>
    <s v="C"/>
    <s v="ADQUISICIÓN DE BIENES  Y SERVICIOS"/>
    <n v="18831900000"/>
    <n v="0"/>
    <n v="788793283"/>
    <n v="18043106717"/>
    <n v="17654174067.849998"/>
    <n v="17654174067.849998"/>
    <n v="17489678993.48"/>
    <n v="14884088146.190001"/>
    <s v="Nacion"/>
    <s v="Gastos Generales"/>
    <s v="ADQUISICIÓN DE BIENES  Y SERVICIOS"/>
  </r>
  <r>
    <x v="12"/>
    <s v="210101"/>
    <x v="19"/>
    <s v="202300000000302"/>
    <x v="2"/>
    <s v="2105"/>
    <s v="1900"/>
    <s v="0015"/>
    <s v="53105E"/>
    <s v="0000"/>
    <n v="11"/>
    <s v="C"/>
    <s v="FORTALECIMIENTO DE LA GESTIÓN AMBIENTAL DEL SECTOR MINERO ENERGÉTICO FRENTE A LAS NECESIDADES DE LOS TERRITORIOS A NIVEL  NACIONAL"/>
    <n v="18065551020"/>
    <n v="0"/>
    <n v="0"/>
    <n v="18065551020"/>
    <n v="17999294355"/>
    <n v="17919695392"/>
    <n v="5719837191"/>
    <n v="5498020720"/>
    <s v="Nacion"/>
    <s v="Desarrollo ambiental sostenible del sector minero energético"/>
    <s v="5. CONVERGENCIA REGIONAL / E. CAPACIDADES Y ARTICULACIÓN PARA LA GESTIÓN TERRITORIAL"/>
  </r>
  <r>
    <x v="7"/>
    <s v="241200"/>
    <x v="138"/>
    <s v="2018011000931"/>
    <x v="2"/>
    <s v="2409"/>
    <s v="0600"/>
    <s v="0007"/>
    <s v="20301C"/>
    <s v="0000"/>
    <n v="20"/>
    <s v="P"/>
    <s v="INVESTIGACIÓN DE ACCIDENTES E INCIDENTES AÉREOS EN EL TERRITORIO   NACIONAL"/>
    <n v="18092386173"/>
    <n v="0"/>
    <n v="0"/>
    <n v="18092386173"/>
    <n v="18083184722"/>
    <n v="17982899570.93"/>
    <n v="2904441794.6700001"/>
    <n v="2899241794.6700001"/>
    <s v="Propios"/>
    <s v="Seguridad de transporte"/>
    <s v="2. SEGURIDAD HUMANA Y JUSTICIA SOCIAL / C. FORTALECIMIENTO DE LA SEGURIDAD VIAL PARA LA PROTECCIÓN DE LA VIDA"/>
  </r>
  <r>
    <x v="13"/>
    <s v="320104"/>
    <x v="55"/>
    <m/>
    <x v="0"/>
    <s v="0001"/>
    <s v="0001"/>
    <s v="0002"/>
    <s v=""/>
    <s v="0000"/>
    <n v="11"/>
    <s v="S"/>
    <s v="CONTRIBUCIONES INHERENTES A LA NÓMINA"/>
    <n v="15649756000"/>
    <n v="2491284329"/>
    <n v="0"/>
    <n v="18141040329"/>
    <n v="16978261724"/>
    <n v="16978261724"/>
    <n v="16978261724"/>
    <n v="16978261724"/>
    <s v="Nacion"/>
    <s v="Gastos de Personal"/>
    <s v="CONTRIBUCIONES INHERENTES A LA NÓMINA"/>
  </r>
  <r>
    <x v="13"/>
    <s v="320101"/>
    <x v="20"/>
    <s v="202300000000154"/>
    <x v="2"/>
    <s v="3202"/>
    <s v="0900"/>
    <s v="0014"/>
    <s v="40101B"/>
    <s v="0000"/>
    <n v="11"/>
    <s v="C"/>
    <s v="PROTECCIÓN DE LA BIODIVERSIDAD Y LOS SERVICIOS ECOSISTÉMICOS EN EL TERRITORIO  NACIONAL"/>
    <n v="18500000000"/>
    <n v="0"/>
    <n v="300000000"/>
    <n v="18200000000"/>
    <n v="18200000000"/>
    <n v="18116348632"/>
    <n v="17694520566"/>
    <n v="17678727413"/>
    <s v="Nacion"/>
    <s v="Conservación de la biodiversidad y sus servicios ecosistémicos"/>
    <s v="4. TRANSFORMACIÓN PRODUCTIVA, INTERNACIONALIZACIÓN Y ACCIÓN CLÍMATICA / B. RESTAURACIÓN PARTICIPATIVA DE ECOSISTEMAS, ÁREAS PROTEGIDAS Y OTRAS ÁREAS AMBIENTALMENTE ESTRATÉGICAS"/>
  </r>
  <r>
    <x v="9"/>
    <s v="290400"/>
    <x v="185"/>
    <m/>
    <x v="0"/>
    <s v="0002"/>
    <s v="0000"/>
    <s v="0000"/>
    <s v=""/>
    <s v="0000"/>
    <n v="26"/>
    <s v="P"/>
    <s v="ADQUISICIÓN DE BIENES  Y SERVICIOS"/>
    <n v="18242923000"/>
    <n v="0"/>
    <n v="0"/>
    <n v="18242923000"/>
    <n v="16986497327.459999"/>
    <n v="16986497327.459999"/>
    <n v="16985458952.459999"/>
    <n v="16979187167.459999"/>
    <s v="Propios"/>
    <s v="Gastos Generales"/>
    <s v="ADQUISICIÓN DE BIENES  Y SERVICIOS"/>
  </r>
  <r>
    <x v="11"/>
    <s v="230600"/>
    <x v="102"/>
    <s v="202300000000056"/>
    <x v="2"/>
    <s v="2301"/>
    <s v="0400"/>
    <s v="0031"/>
    <s v="20204A"/>
    <s v="0000"/>
    <n v="20"/>
    <s v="P"/>
    <s v="FORTALECIMIENTO DE POLÍTICAS SECTORIALES PARA EL DESARROLLO DE LA INDUSTRIA DE COMUNICACIONES  NACIONAL"/>
    <n v="11814438981"/>
    <n v="8500000000"/>
    <n v="2000000000"/>
    <n v="18314438981"/>
    <n v="13838317164.200001"/>
    <n v="13838317164.200001"/>
    <n v="13546928214.200001"/>
    <n v="13102592814.200001"/>
    <s v="Propios"/>
    <s v="Facilitar el acceso y uso de las Tecnologías de la Información y las Comunicaciones (TIC) en todo el territorio nacional"/>
    <s v="2. SEGURIDAD HUMANA Y JUSTICIA SOCIAL / A. ESTRATEGIA DE CONECTIVIDAD DIGITAL"/>
  </r>
  <r>
    <x v="12"/>
    <s v="211200"/>
    <x v="118"/>
    <m/>
    <x v="0"/>
    <s v="0002"/>
    <s v="0000"/>
    <s v="0000"/>
    <s v=""/>
    <s v="0000"/>
    <n v="21"/>
    <s v="P"/>
    <s v="ADQUISICIÓN DE BIENES  Y SERVICIOS"/>
    <n v="18330000000"/>
    <n v="0"/>
    <n v="0"/>
    <n v="18330000000"/>
    <n v="17754740962.540001"/>
    <n v="17754740962.540001"/>
    <n v="16609819678.02"/>
    <n v="15864365397.41"/>
    <s v="Propios"/>
    <s v="Gastos Generales"/>
    <s v="ADQUISICIÓN DE BIENES  Y SERVICIOS"/>
  </r>
  <r>
    <x v="13"/>
    <s v="320102"/>
    <x v="186"/>
    <s v="2019011000081"/>
    <x v="2"/>
    <s v="3299"/>
    <s v="0900"/>
    <s v="0002"/>
    <s v="10101C"/>
    <s v="0000"/>
    <n v="11"/>
    <s v="C"/>
    <s v="FORTALECIMIENTO DE LA CAPACIDAD INSTITUCIONAL DE PARQUES NACIONALES NATURALES A NIVEL   NACIONAL"/>
    <n v="20000000000"/>
    <n v="0"/>
    <n v="1445079655"/>
    <n v="18554920345"/>
    <n v="18022017776.549999"/>
    <n v="17352388002.66"/>
    <n v="11787706815.99"/>
    <n v="11677918256.99"/>
    <s v="Nacion"/>
    <s v="Fortalecimiento de la gestión y dirección del Sector Ambiente y Desarrollo Sostenible"/>
    <s v="1. ORDENAMIENTO DEL TERRITORIO ALREDEDOR DEL AGUA Y JUSTICIA AMBIENTAL / C. MODERNIZACIÓN DE LA INSTITUCIONALIDAD AMBIENTAL Y DE GESTIÓN DEL RIESGO DE DESASTRES"/>
  </r>
  <r>
    <x v="28"/>
    <s v="360107"/>
    <x v="89"/>
    <m/>
    <x v="0"/>
    <s v="0002"/>
    <s v="0000"/>
    <s v="0000"/>
    <s v=""/>
    <s v="0000"/>
    <n v="16"/>
    <s v="C"/>
    <s v="ADQUISICIÓN DE BIENES  Y SERVICIOS"/>
    <n v="13015709000"/>
    <n v="5614028925"/>
    <n v="0"/>
    <n v="18629737925"/>
    <n v="16885589631.09"/>
    <n v="16126998756.790001"/>
    <n v="15328274469.790001"/>
    <n v="15259661907.790001"/>
    <s v="Nacion"/>
    <s v="Gastos Generales"/>
    <s v="ADQUISICIÓN DE BIENES  Y SERVICIOS"/>
  </r>
  <r>
    <x v="13"/>
    <s v="320101"/>
    <x v="20"/>
    <s v="202300000000289"/>
    <x v="2"/>
    <s v="3299"/>
    <s v="0900"/>
    <s v="0021"/>
    <s v="10101C"/>
    <s v="0000"/>
    <n v="11"/>
    <s v="C"/>
    <s v="MODERNIZACIÓN INSTITUCIONAL PARA AUMENTAR LA EFICACIA DE LA GESTIÓN DEL MINISTERIO DE AMBIENTE Y DESARROLLO SOSTENIBLE  NACIONAL"/>
    <n v="19210503984"/>
    <n v="0"/>
    <n v="573539594"/>
    <n v="18636964390"/>
    <n v="18636964390"/>
    <n v="18401755187.040001"/>
    <n v="17827064298.080002"/>
    <n v="17793197881.080002"/>
    <s v="Nacion"/>
    <s v="Fortalecimiento de la gestión y dirección del Sector Ambiente y Desarrollo Sostenible"/>
    <s v="1. ORDENAMIENTO DEL TERRITORIO ALREDEDOR DEL AGUA Y JUSTICIA AMBIENTAL / C. MODERNIZACIÓN DE LA INSTITUCIONALIDAD AMBIENTAL Y DE GESTIÓN DEL RIESGO DE DESASTRES"/>
  </r>
  <r>
    <x v="7"/>
    <s v="240200"/>
    <x v="75"/>
    <s v="2017011000301"/>
    <x v="2"/>
    <s v="2401"/>
    <s v="0600"/>
    <s v="0108"/>
    <s v="51102D"/>
    <s v="0000"/>
    <n v="11"/>
    <s v="C"/>
    <s v="MEJORAMIENTO , MANTENIMIENTO Y REHABILITACIÓN DE LA VÍA BELEN - SOCHA - SACAMA - LA CABUYA.  CASANARE, BOYACÁ"/>
    <n v="18675000000"/>
    <n v="18675000000"/>
    <n v="18675000000"/>
    <n v="18675000000"/>
    <n v="18675000000"/>
    <n v="18675000000"/>
    <n v="9911903342.5300007"/>
    <n v="9911903342.5300007"/>
    <s v="Nacion"/>
    <s v="Infraestructura red vial primaria"/>
    <s v="5. CONVERGENCIA REGIONAL / D. INTEGRACIÓN DE TERRITORIOS BAJO EL PRINCIPIO DE LA CONECTIVIDAD FÍSICA Y LA MULTIMODALIDAD"/>
  </r>
  <r>
    <x v="7"/>
    <s v="240200"/>
    <x v="75"/>
    <s v="2017011000301"/>
    <x v="2"/>
    <s v="2401"/>
    <s v="0600"/>
    <s v="0108"/>
    <s v="51102D"/>
    <s v="0000"/>
    <n v="16"/>
    <s v="C"/>
    <s v="MEJORAMIENTO , MANTENIMIENTO Y REHABILITACIÓN DE LA VÍA BELEN - SOCHA - SACAMA - LA CABUYA.  CASANARE, BOYACÁ"/>
    <n v="18675000000"/>
    <n v="18675000000"/>
    <n v="18675000000"/>
    <n v="18675000000"/>
    <n v="18675000000"/>
    <n v="18675000000"/>
    <n v="0"/>
    <n v="0"/>
    <s v="Nacion"/>
    <s v="Infraestructura red vial primaria"/>
    <s v="5. CONVERGENCIA REGIONAL / D. INTEGRACIÓN DE TERRITORIOS BAJO EL PRINCIPIO DE LA CONECTIVIDAD FÍSICA Y LA MULTIMODALIDAD"/>
  </r>
  <r>
    <x v="7"/>
    <s v="241200"/>
    <x v="138"/>
    <s v="2018011000739"/>
    <x v="2"/>
    <s v="2403"/>
    <s v="0600"/>
    <s v="0041"/>
    <s v="52104E"/>
    <s v="0000"/>
    <n v="20"/>
    <s v="P"/>
    <s v="MEJORAMIENTO DE LOS SERVICIOS AEROPORTUARIOS Y A LA NAVEGACIÓN AÉREA DEL AEROPUERTO ALFONSO LÓPEZ PUMAREJO DE   VALLEDUPAR"/>
    <n v="16679450932"/>
    <n v="2000000000"/>
    <n v="0"/>
    <n v="18679450932"/>
    <n v="16448394447"/>
    <n v="16242797261.67"/>
    <n v="5318092739.1000004"/>
    <n v="5314599851.1000004"/>
    <s v="Propios"/>
    <s v="Infraestructura y servicios de transporte aéreo"/>
    <s v="5. CONVERGENCIA REGIONAL / E. INFRAESTRUCTURA Y SERVICIOS LOGÍSTICOS"/>
  </r>
  <r>
    <x v="4"/>
    <s v="150103"/>
    <x v="77"/>
    <m/>
    <x v="0"/>
    <s v="0001"/>
    <s v="0002"/>
    <s v="0001"/>
    <s v=""/>
    <s v="0000"/>
    <n v="16"/>
    <s v="S"/>
    <s v="SALARIO"/>
    <n v="18688000000"/>
    <n v="0"/>
    <n v="0"/>
    <n v="18688000000"/>
    <n v="9955192648"/>
    <n v="9955192648"/>
    <n v="9955192648"/>
    <n v="9955192648"/>
    <s v="Nacion"/>
    <s v="Gastos de Personal"/>
    <s v="SALARIO"/>
  </r>
  <r>
    <x v="24"/>
    <s v="370101"/>
    <x v="64"/>
    <s v="202300000000367"/>
    <x v="2"/>
    <s v="3701"/>
    <s v="1000"/>
    <s v="0040"/>
    <s v="53107A"/>
    <s v="0000"/>
    <n v="10"/>
    <s v="C"/>
    <s v="FORTALECIMIENTO DEL DIALOGO SOCIAL NACIONAL Y REGIONAL MEDIANTE EL DESARROLLO DE ACCIONES TENDIENTES A ATENDER LAS PROBLEMÁTICAS SOCIALES EN LOS TERRITORIOS  NACIONAL"/>
    <n v="74000000000"/>
    <n v="0"/>
    <n v="55300000000"/>
    <n v="18700000000"/>
    <n v="16714986921"/>
    <n v="16002132984"/>
    <n v="10277254048"/>
    <n v="10219775443"/>
    <s v="Nacion"/>
    <s v="Fortalecimiento institucional a los procesos organizativos de concertación; garantía, prevención y respeto de los derechos humanos como fundamentos para la paz"/>
    <s v="5. CONVERGENCIA REGIONAL / A. DIÁLOGO, MEMORIA, CONVIVENCIA Y RECONCILIACIÓN PARA LA RECONSTRUCCIÓN DEL TEJIDO SOCIAL"/>
  </r>
  <r>
    <x v="12"/>
    <s v="211200"/>
    <x v="118"/>
    <s v="202300000000237"/>
    <x v="2"/>
    <s v="2199"/>
    <s v="1900"/>
    <s v="0007"/>
    <s v="53105B"/>
    <s v="0000"/>
    <n v="21"/>
    <s v="P"/>
    <s v="FORTALECIMIENTO DE LAS CAPACIDADES TECNOLÓGICAS Y DE COMUNICACIONES PARA LA TRANSFORMACIÓN DIGITAL DE LA ANM  NACIONAL"/>
    <n v="18912861157"/>
    <n v="0"/>
    <n v="0"/>
    <n v="18912861157"/>
    <n v="17845032112.419998"/>
    <n v="17845032112.419998"/>
    <n v="15067959962.41"/>
    <n v="8176968253.7399998"/>
    <s v="Propios"/>
    <s v="Fortalecimiento de la gestión y dirección del Sector Minas y Energía "/>
    <s v="5. CONVERGENCIA REGIONAL / B. ENTIDADES PÚBLICAS TERRITORIALES Y NACIONALES FORTALECIDAS"/>
  </r>
  <r>
    <x v="7"/>
    <s v="240200"/>
    <x v="75"/>
    <s v="2018011000995"/>
    <x v="2"/>
    <s v="2401"/>
    <s v="0600"/>
    <s v="0094"/>
    <s v="51102D"/>
    <s v="0000"/>
    <n v="20"/>
    <s v="P"/>
    <s v="CONSTRUCCIÓN , MEJORAMIENTO Y MANTENIMIENTO DE LA CARRETERA PLATO - SALAMINA - PALERMO. PARALELA RÍO MAGDALENA.  MAGDALENA"/>
    <n v="0"/>
    <n v="19000000000"/>
    <n v="0"/>
    <n v="19000000000"/>
    <n v="19000000000"/>
    <n v="19000000000"/>
    <n v="14945015346.389999"/>
    <n v="14767458012.219999"/>
    <s v="Propios"/>
    <s v="Infraestructura red vial primaria"/>
    <s v="5. CONVERGENCIA REGIONAL / D. INTEGRACIÓN DE TERRITORIOS BAJO EL PRINCIPIO DE LA CONECTIVIDAD FÍSICA Y LA MULTIMODALIDAD"/>
  </r>
  <r>
    <x v="28"/>
    <s v="360101"/>
    <x v="91"/>
    <s v="2018011000397"/>
    <x v="2"/>
    <s v="3602"/>
    <s v="1300"/>
    <s v="0011"/>
    <s v="20305C"/>
    <s v="0000"/>
    <n v="10"/>
    <s v="C"/>
    <s v="IMPLEMENTACIÓN DE ESTRATEGIAS DE FORMACIÓN PARA EL TRABAJO Y EMPLEABILIDAD A VÍCTIMAS DEL CONFLICTO ARMADO,  NACIONAL"/>
    <n v="19149606428"/>
    <n v="0"/>
    <n v="62206282"/>
    <n v="19087400146"/>
    <n v="19081397829"/>
    <n v="19075958652"/>
    <n v="18890674676.060001"/>
    <n v="18840096484.66"/>
    <s v="Nacion"/>
    <s v="Generación y formalización del empleo"/>
    <s v="2. SEGURIDAD HUMANA Y JUSTICIA SOCIAL / C. OPORTUNIDADES DE EDUCACIÓN, FORMACIÓN, Y DE INSERCIÓN Y RECONVERSIÓN LABORAL"/>
  </r>
  <r>
    <x v="28"/>
    <s v="360101"/>
    <x v="91"/>
    <s v="2018011000438"/>
    <x v="2"/>
    <s v="3602"/>
    <s v="1300"/>
    <s v="0013"/>
    <s v="20308E"/>
    <s v="0000"/>
    <n v="10"/>
    <s v="C"/>
    <s v="APOYO A LAS INICIATIVAS DE EMPRENDIMIENTO Y EMPRESARISMO FORMAL DE LAS VI´CTIMAS DEL CONFLICTO ARMADO  NACIONAL"/>
    <n v="19140691476"/>
    <n v="0"/>
    <n v="0"/>
    <n v="19140691476"/>
    <n v="19140691475.400002"/>
    <n v="19134968648.400002"/>
    <n v="6353615414.54"/>
    <n v="6014457999.4200001"/>
    <s v="Nacion"/>
    <s v="Generación y formalización del empleo"/>
    <s v="2. SEGURIDAD HUMANA Y JUSTICIA SOCIAL / E. INICIATIVAS PRODUCTIVAS, ACCESO AL FINANCIAMIENTO AMPLIO Y EDUCACIÓN FINANCIERA"/>
  </r>
  <r>
    <x v="24"/>
    <s v="370101"/>
    <x v="64"/>
    <s v="202300000000266"/>
    <x v="2"/>
    <s v="3701"/>
    <s v="1000"/>
    <s v="0035"/>
    <s v="705050"/>
    <s v="0000"/>
    <n v="10"/>
    <s v="C"/>
    <s v="FORTALECIMIENTO DE LOS SISTEMAS DE GOBIERNO PROPIO Y EN LOS PROCESOS ORGANIZATIVOS DE LOS PUEBLOS Y COMUNIDADES INDÍGENAS A NIVEL   NACIONAL"/>
    <n v="45700000000"/>
    <n v="0"/>
    <n v="26550000000"/>
    <n v="19150000000"/>
    <n v="19150000000"/>
    <n v="19150000000"/>
    <n v="10939108590"/>
    <n v="10939108590"/>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22"/>
    <s v="400101"/>
    <x v="96"/>
    <s v="2017011000171"/>
    <x v="2"/>
    <s v="4099"/>
    <s v="1400"/>
    <s v="0007"/>
    <s v="53105B"/>
    <s v="0000"/>
    <n v="10"/>
    <s v="C"/>
    <s v="FORTALECIMIENTO DE LAS TECNOLOGÍAS DE LA INFORMACIÓN Y LAS COMUNICACIONES EN EL MINISTERIO DE VIVIENDA, CIUDAD Y TERRITORIO A NIVEL   NACIONAL"/>
    <n v="31000000000"/>
    <n v="0"/>
    <n v="11847687702"/>
    <n v="19152312298"/>
    <n v="15897868508.4"/>
    <n v="15897868508.4"/>
    <n v="11335140386"/>
    <n v="11335140386"/>
    <s v="Nacion"/>
    <s v="Fortalecimiento de la gestión y dirección del Sector Vivienda, Ciudad y Territorio"/>
    <s v="5. CONVERGENCIA REGIONAL / B. ENTIDADES PÚBLICAS TERRITORIALES Y NACIONALES FORTALECIDAS"/>
  </r>
  <r>
    <x v="19"/>
    <s v="191402"/>
    <x v="120"/>
    <m/>
    <x v="0"/>
    <s v="0002"/>
    <s v="0000"/>
    <s v="0000"/>
    <s v=""/>
    <s v="0000"/>
    <n v="10"/>
    <s v="C"/>
    <s v="ADQUISICIÓN DE BIENES  Y SERVICIOS"/>
    <n v="17921321000"/>
    <n v="1250000000"/>
    <n v="0"/>
    <n v="19171321000"/>
    <n v="19020358440.759998"/>
    <n v="18808969572.830002"/>
    <n v="17785297961.049999"/>
    <n v="17398389217.049999"/>
    <s v="Nacion"/>
    <s v="Gastos Generales"/>
    <s v="ADQUISICIÓN DE BIENES  Y SERVICIOS"/>
  </r>
  <r>
    <x v="28"/>
    <s v="360101"/>
    <x v="91"/>
    <m/>
    <x v="0"/>
    <s v="0001"/>
    <s v="0001"/>
    <s v="0003"/>
    <s v=""/>
    <s v="0000"/>
    <n v="10"/>
    <s v="C"/>
    <s v="REMUNERACIONES NO CONSTITUTIVAS DE FACTOR SALARIAL"/>
    <n v="15164249000"/>
    <n v="4061780000"/>
    <n v="0"/>
    <n v="19226029000"/>
    <n v="19226029000"/>
    <n v="19226029000"/>
    <n v="19196720210"/>
    <n v="19196720210"/>
    <s v="Nacion"/>
    <s v="Gastos de Personal"/>
    <s v="REMUNERACIONES NO CONSTITUTIVAS DE FACTOR SALARIAL"/>
  </r>
  <r>
    <x v="0"/>
    <s v="170101"/>
    <x v="13"/>
    <s v="2018011000218"/>
    <x v="2"/>
    <s v="1799"/>
    <s v="1100"/>
    <s v="0009"/>
    <s v="53105B"/>
    <s v="0000"/>
    <n v="10"/>
    <s v="C"/>
    <s v="ADECUACIÓN A LAS INSTALACIONES DEL MINISTERIO DE AGRICULTURA Y DESARROLLO RURAL EN MATERIA DE INFRAESTRUCTURA FÍSICA Y GESTIÓN DOCUMENTAL   BOGOTÁ"/>
    <n v="37134000000"/>
    <n v="0"/>
    <n v="17885399994"/>
    <n v="19248600006"/>
    <n v="19240843110"/>
    <n v="19240843110"/>
    <n v="8671248046"/>
    <n v="8622984046"/>
    <s v="Nacion"/>
    <s v="Fortalecimiento de la gestión y dirección del Sector Agropecuario"/>
    <s v="5. CONVERGENCIA REGIONAL / B. ENTIDADES PÚBLICAS TERRITORIALES Y NACIONALES FORTALECIDAS"/>
  </r>
  <r>
    <x v="11"/>
    <s v="230600"/>
    <x v="102"/>
    <m/>
    <x v="0"/>
    <s v="0002"/>
    <s v="0000"/>
    <s v="0000"/>
    <s v=""/>
    <s v="0000"/>
    <n v="20"/>
    <s v="P"/>
    <s v="ADQUISICIÓN DE BIENES  Y SERVICIOS"/>
    <n v="12944216000"/>
    <n v="6353301519"/>
    <n v="0"/>
    <n v="19297517519"/>
    <n v="17882759964.950001"/>
    <n v="17882759964.950001"/>
    <n v="17345052527.43"/>
    <n v="15180033097.9"/>
    <s v="Propios"/>
    <s v="Gastos Generales"/>
    <s v="ADQUISICIÓN DE BIENES  Y SERVICIOS"/>
  </r>
  <r>
    <x v="29"/>
    <s v="410101"/>
    <x v="101"/>
    <s v="202300000000206"/>
    <x v="2"/>
    <s v="4103"/>
    <s v="1500"/>
    <s v="0031"/>
    <s v="706010"/>
    <s v="0000"/>
    <n v="11"/>
    <s v="C"/>
    <s v="IMPLEMENTACIÓN DEL PROGRAMA JÓVENES EN PAZ A NIVEL   NACIONAL"/>
    <n v="566097299200"/>
    <n v="0"/>
    <n v="546739499200"/>
    <n v="19357800000"/>
    <n v="15116100000"/>
    <n v="15116100000"/>
    <n v="15092300000"/>
    <n v="15092300000"/>
    <s v="Nacion"/>
    <s v="Inclusión social y productiva para la población en situación de vulnerabilidad"/>
    <s v="7. ACTORES DIFERENCIALES PARA EL CAMBIO / 1. OPORTUNIDADES PARA QUE LAS JUVENTUDES CONSTRUYAN SUS PROYECTOS DE VIDA"/>
  </r>
  <r>
    <x v="7"/>
    <s v="241700"/>
    <x v="112"/>
    <m/>
    <x v="0"/>
    <s v="0001"/>
    <s v="0001"/>
    <s v="0001"/>
    <s v=""/>
    <s v="0000"/>
    <n v="20"/>
    <s v="P"/>
    <s v="SALARIO"/>
    <n v="19801998000"/>
    <n v="0"/>
    <n v="379693404"/>
    <n v="19422304596"/>
    <n v="19422304596"/>
    <n v="18017297860.790001"/>
    <n v="18017297860.790001"/>
    <n v="17973405787.959999"/>
    <s v="Propios"/>
    <s v="Gastos de Personal"/>
    <s v="SALARIO"/>
  </r>
  <r>
    <x v="11"/>
    <s v="230600"/>
    <x v="102"/>
    <s v="2022011000093"/>
    <x v="2"/>
    <s v="2302"/>
    <s v="0400"/>
    <s v="0024"/>
    <s v="20108B"/>
    <s v="0000"/>
    <n v="20"/>
    <s v="P"/>
    <s v="FORTALECIMIENTO DE LAS CAPACIDADES DE PREVENCION, DETECCION Y RECUPERACION DE INCIDENTES DE SEGURIDAD DIGITAL DE LOS CIUDADANOS, DEL SECTOR PUBLICO Y DEL SECTOR PRIVADO.  NACIONAL"/>
    <n v="19500000000"/>
    <n v="0"/>
    <n v="0"/>
    <n v="19500000000"/>
    <n v="19398325173"/>
    <n v="19390127373"/>
    <n v="18890127373"/>
    <n v="9063942329.6000004"/>
    <s v="Propios"/>
    <s v="Fomento del desarrollo de aplicaciones, software y contenidos para impulsar la apropiación de las Tecnologías de la Información y las Comunicaciones (TIC)"/>
    <s v="2. SEGURIDAD HUMANA Y JUSTICIA SOCIAL / B. PROTECCIÓN DE LAS PERSONAS, DE LAS INFRAESTRUCTURAS DIGITALES, FORTALECIMIENTO DE LAS ENTIDADES DEL ESTADO Y GARANTÍA EN LA PRESTACIÓN DE SUS SERVICIOS EN EL ENTORNO DIGITAL"/>
  </r>
  <r>
    <x v="10"/>
    <s v="220101"/>
    <x v="39"/>
    <s v="202300000000245"/>
    <x v="2"/>
    <s v="2201"/>
    <s v="0700"/>
    <s v="0020"/>
    <s v="20203B"/>
    <s v="0000"/>
    <n v="14"/>
    <s v="C"/>
    <s v="TRANSFORMACIÓN  DE LA EDUCACIÓN INICIAL, PREESCOLAR, BÁSICA Y MEDIA CON ENFOQUE INTEGRAL PARA LA REDUCCIÓN DE DESIGUALDADES Y CONSTRUCCIÓN DE LA PAZ  NACIONAL"/>
    <n v="22500000000"/>
    <n v="0"/>
    <n v="3000000000"/>
    <n v="19500000000"/>
    <n v="19500000000"/>
    <n v="19500000000"/>
    <n v="13650000000"/>
    <n v="13650000000"/>
    <s v="Nacion"/>
    <s v="Calidad, cobertura y fortalecimiento en la educación inicial, preescolar, básica y media"/>
    <s v="2. SEGURIDAD HUMANA Y JUSTICIA SOCIAL / B. RESIGNIFICACIÓN DE LA JORNADA ESCOLAR: MÁS QUE TIEMPO"/>
  </r>
  <r>
    <x v="21"/>
    <s v="330101"/>
    <x v="59"/>
    <s v="202300000000196"/>
    <x v="2"/>
    <s v="3399"/>
    <s v="1603"/>
    <s v="0013"/>
    <s v="20302D"/>
    <s v="0000"/>
    <n v="10"/>
    <s v="C"/>
    <s v="FORTALECIMIENTO DE LOS SISTEMAS DE GESTIÓN INSTITUCIONAL DEL MINISTERIO DE CULTURA EN  BOGOTÁ"/>
    <n v="20217804374"/>
    <n v="0"/>
    <n v="696747871"/>
    <n v="19521056503"/>
    <n v="18891940438.529999"/>
    <n v="18891940438.529999"/>
    <n v="10873798706.959999"/>
    <n v="10873798706.959999"/>
    <s v="Nacion"/>
    <s v="Fortalecimiento de la gestión y dirección del Sector Cultura "/>
    <s v="2. SEGURIDAD HUMANA Y JUSTICIA SOCIAL / D. GOBERNANZA CULTURAL"/>
  </r>
  <r>
    <x v="4"/>
    <s v="160101"/>
    <x v="35"/>
    <m/>
    <x v="0"/>
    <s v="0008"/>
    <s v="0001"/>
    <s v="0000"/>
    <s v=""/>
    <s v="0000"/>
    <n v="10"/>
    <s v="C"/>
    <s v="IMPUESTOS"/>
    <n v="16912000000"/>
    <n v="2768000000"/>
    <n v="143252959"/>
    <n v="19536747041"/>
    <n v="18650458950.529999"/>
    <n v="18650458950.529999"/>
    <n v="18560935909.860001"/>
    <n v="18559731381.860001"/>
    <s v="Nacion"/>
    <s v="Gastos Generales"/>
    <s v="IMPUESTOS"/>
  </r>
  <r>
    <x v="7"/>
    <s v="241200"/>
    <x v="138"/>
    <s v="2018011000734"/>
    <x v="2"/>
    <s v="2403"/>
    <s v="0600"/>
    <s v="0036"/>
    <s v="52104E"/>
    <s v="0000"/>
    <n v="20"/>
    <s v="P"/>
    <s v="MEJORAMIENTO DE LOS SERVICIOS AEROPORTUARIOS Y A LA NAVEGACIÓN AÉREA DEL AEROPUERTO PALONEGRO DE  BUCARAMANGA"/>
    <n v="26469472171"/>
    <n v="0"/>
    <n v="6814792920"/>
    <n v="19654679251"/>
    <n v="17400815810.189999"/>
    <n v="16237704260.360001"/>
    <n v="3800202937.0700002"/>
    <n v="3800202937.0700002"/>
    <s v="Propios"/>
    <s v="Infraestructura y servicios de transporte aéreo"/>
    <s v="5. CONVERGENCIA REGIONAL / E. INFRAESTRUCTURA Y SERVICIOS LOGÍSTICOS"/>
  </r>
  <r>
    <x v="29"/>
    <s v="410101"/>
    <x v="101"/>
    <s v="202300000000090"/>
    <x v="2"/>
    <s v="4103"/>
    <s v="1500"/>
    <s v="0026"/>
    <s v="30206A"/>
    <s v="0000"/>
    <n v="11"/>
    <s v="C"/>
    <s v="IMPLEMENTACIÓN DE UNIDADES PRODUCTIVAS DE AUTOCONSUMO PARA POBLACIÓN POBRE Y VULNERABLE  NACIONAL"/>
    <n v="28000000000"/>
    <n v="0"/>
    <n v="8334170395"/>
    <n v="19665829605"/>
    <n v="18551533522.290001"/>
    <n v="18551533522.290001"/>
    <n v="3621402416.48"/>
    <n v="3575073194.48"/>
    <s v="Nacion"/>
    <s v="Inclusión social y productiva para la población en situación de vulnerabilidad"/>
    <s v="3. DERECHO HUMANO A LA ALIMENTACIÓN / A. SISTEMA PARA LA GARANTÍA PROGRESIVA DEL DERECHO A LA ALIMENTACIÓN ADECUADA"/>
  </r>
  <r>
    <x v="4"/>
    <s v="150102"/>
    <x v="66"/>
    <m/>
    <x v="0"/>
    <s v="0001"/>
    <s v="0001"/>
    <s v="0001"/>
    <s v=""/>
    <s v="0000"/>
    <n v="10"/>
    <s v="C"/>
    <s v="SALARIO"/>
    <n v="17544000000"/>
    <n v="2156044191"/>
    <n v="0"/>
    <n v="19700044191"/>
    <n v="19654727587.549999"/>
    <n v="19654727587.549999"/>
    <n v="19654727587.549999"/>
    <n v="19654727587.549999"/>
    <s v="Nacion"/>
    <s v="Gastos de Personal"/>
    <s v="SALARIO"/>
  </r>
  <r>
    <x v="4"/>
    <s v="150102"/>
    <x v="66"/>
    <s v="2018011000575"/>
    <x v="2"/>
    <s v="1502"/>
    <s v="0100"/>
    <s v="0016"/>
    <s v="20107B"/>
    <s v="0000"/>
    <n v="11"/>
    <s v="C"/>
    <s v="FORTALECIMIENTO DE LA PLATAFORMA E INFRAESTRUCTURA DE LA RED INTEGRADA DE COMUNICACIONES DE LAS FF.MM  NACIONAL"/>
    <n v="20574772541"/>
    <n v="0"/>
    <n v="797434809"/>
    <n v="19777337732"/>
    <n v="19428712780.619999"/>
    <n v="19428712780.619999"/>
    <n v="10718944912.790001"/>
    <n v="10718944912.790001"/>
    <s v="Nacion"/>
    <s v="Capacidades de las Fuerzas Militares en seguridad pública y defensa en el territorio nacional"/>
    <s v="2. SEGURIDAD HUMANA Y JUSTICIA SOCIAL / B. CAPACIDADES ESTRATÉGICAS PARA SALVAGUARDAR LOS INTERESES NACIONALES"/>
  </r>
  <r>
    <x v="4"/>
    <s v="150101"/>
    <x v="58"/>
    <m/>
    <x v="0"/>
    <s v="0003"/>
    <s v="0003"/>
    <s v="0001"/>
    <s v="0999"/>
    <s v="0000"/>
    <n v="10"/>
    <s v="C"/>
    <s v="OTRAS TRANSFERENCIAS - DISTRIBUCIÓN PREVIO CONCEPTO DGPPN"/>
    <n v="842898000000"/>
    <n v="0"/>
    <n v="823094095000"/>
    <n v="19803905000"/>
    <n v="0"/>
    <n v="0"/>
    <n v="0"/>
    <n v="0"/>
    <s v="Nacion"/>
    <s v="Transferencias"/>
    <s v="OTRAS TRANSFERENCIAS - DISTRIBUCIÓN PREVIO CONCEPTO DGPPN"/>
  </r>
  <r>
    <x v="3"/>
    <s v="010102"/>
    <x v="3"/>
    <m/>
    <x v="0"/>
    <s v="0001"/>
    <s v="0001"/>
    <s v="0003"/>
    <s v=""/>
    <s v="0000"/>
    <n v="10"/>
    <s v="C"/>
    <s v="REMUNERACIONES NO CONSTITUTIVAS DE FACTOR SALARIAL"/>
    <n v="17871000000"/>
    <n v="1958000000"/>
    <n v="0"/>
    <n v="19829000000"/>
    <n v="19388259284"/>
    <n v="19162538852.060001"/>
    <n v="19162538852.060001"/>
    <n v="19162105519.060001"/>
    <s v="Nacion"/>
    <s v="Gastos de Personal"/>
    <s v="REMUNERACIONES NO CONSTITUTIVAS DE FACTOR SALARIAL"/>
  </r>
  <r>
    <x v="21"/>
    <s v="330500"/>
    <x v="46"/>
    <s v="202300000000368"/>
    <x v="2"/>
    <s v="3302"/>
    <s v="1603"/>
    <s v="0008"/>
    <s v="20302B"/>
    <s v="0000"/>
    <n v="10"/>
    <s v="C"/>
    <s v="FORTALECIMIENTO DE LAS CAPACIDADES PARA LA PRODUCCIÓN DE CONOCIMIENTO EN LAS ÁREAS DE ANTROPOLOGÍA, ARQUEOLOGÍA E HISTORIA, ASI COMO LA GESTIÓN INTEGRAL DEL PATRIMONIO ARQUEOLÓGICO Y LA APROPIACIÓN SOCIAL A NIVEL  NACIONAL"/>
    <n v="20009776914"/>
    <n v="0"/>
    <n v="132686343"/>
    <n v="19877090571"/>
    <n v="19856540318.23"/>
    <n v="19856540318.23"/>
    <n v="18470913310.209999"/>
    <n v="18470913310.209999"/>
    <s v="Nacion"/>
    <s v="Gestión, protección y salvaguardia del patrimonio cultural colombiano"/>
    <s v="2. SEGURIDAD HUMANA Y JUSTICIA SOCIAL / B. RECONOCIMIENTO, SALVAGUARDIA Y FOMENTO DE LA MEMORIA VIVA, EL PATRIMONIO, LAS CULTURAS Y LOS SABERES"/>
  </r>
  <r>
    <x v="6"/>
    <s v="121100"/>
    <x v="36"/>
    <m/>
    <x v="0"/>
    <s v="0001"/>
    <s v="0001"/>
    <s v="0001"/>
    <s v=""/>
    <s v="0000"/>
    <n v="10"/>
    <s v="C"/>
    <s v="SALARIO"/>
    <n v="24097600000"/>
    <n v="0"/>
    <n v="4200000000"/>
    <n v="19897600000"/>
    <n v="19897600000"/>
    <n v="17606732477"/>
    <n v="17606732477"/>
    <n v="17606732477"/>
    <s v="Nacion"/>
    <s v="Gastos de Personal"/>
    <s v="SALARIO"/>
  </r>
  <r>
    <x v="13"/>
    <s v="320104"/>
    <x v="55"/>
    <s v="2020011000162"/>
    <x v="2"/>
    <s v="3201"/>
    <s v="0900"/>
    <s v="0001"/>
    <s v="10101D"/>
    <s v="0000"/>
    <n v="11"/>
    <s v="C"/>
    <s v="FORTALECIMIENTO DE LOS PROCESOS DE LA EVALUACION Y EL SEGUIMIENTO DE LAS LICENCIAS, PERMISOS Y TRAMITES AMBIENTALES EN EL TERRITORIO  NACIONAL"/>
    <n v="20000000000"/>
    <n v="0"/>
    <n v="64103352"/>
    <n v="19935896648"/>
    <n v="19857480619"/>
    <n v="19856623707"/>
    <n v="19540118780"/>
    <n v="19540118780"/>
    <s v="Nacion"/>
    <s v="Fortalecimiento del desempeño ambiental de los sectores productivos"/>
    <s v="1. ORDENAMIENTO DEL TERRITORIO ALREDEDOR DEL AGUA Y JUSTICIA AMBIENTAL / D. INSTRUMENTOS DE CONTROL Y VIGILANCIA AMBIENTAL PARA LA RESILIENCIA"/>
  </r>
  <r>
    <x v="27"/>
    <s v="350300"/>
    <x v="124"/>
    <s v="2018011000102"/>
    <x v="2"/>
    <s v="3503"/>
    <s v="0200"/>
    <s v="0009"/>
    <s v="40401C"/>
    <s v="0000"/>
    <n v="21"/>
    <s v="P"/>
    <s v="INCREMENTO DE LA COBERTURA DE LOS SERVICIOS DE LA RED NACIONAL DE PROTECCIÓN AL CONSUMIDOR EN EL TERRITORIO  NACIONAL"/>
    <n v="19951642785"/>
    <n v="0"/>
    <n v="0"/>
    <n v="19951642785"/>
    <n v="16787308010.35"/>
    <n v="15307554912.67"/>
    <n v="15305421579.67"/>
    <n v="13357961577.379999"/>
    <s v="Propios"/>
    <s v="Ambiente regulatorio y económico para la competencia y la actividad empresarial"/>
    <s v="4. TRANSFORMACIÓN PRODUCTIVA, INTERNACIONALIZACIÓN Y ACCIÓN CLÍMATICA / C. POLÍTICAS DE COMPETENCIA, CONSUMIDOR E INFRAESTRUCTURA DE LA CALIDAD MODERNAS"/>
  </r>
  <r>
    <x v="19"/>
    <s v="191200"/>
    <x v="160"/>
    <s v="202300000000298"/>
    <x v="2"/>
    <s v="1999"/>
    <s v="0300"/>
    <s v="0008"/>
    <s v="53105B"/>
    <s v="0000"/>
    <n v="21"/>
    <s v="P"/>
    <s v="FORTALECIMIENTO DE LA INFRAESTRUCTURA TECNOLÓGICA Y DE COMUNICACIONES DEL INVIMA A NIVEL NACIONAL  NACIONAL"/>
    <n v="19954750622"/>
    <n v="0"/>
    <n v="0"/>
    <n v="19954750622"/>
    <n v="19387994413.84"/>
    <n v="18161245124.119999"/>
    <n v="15712776840.469999"/>
    <n v="10990016949.450001"/>
    <s v="Propios"/>
    <s v="Fortalecimiento de la gestión y dirección del Sector Salud y Protección Social"/>
    <s v="5. CONVERGENCIA REGIONAL / B. ENTIDADES PÚBLICAS TERRITORIALES Y NACIONALES FORTALECIDAS - [PREVIO CONCEPTO  DNP]"/>
  </r>
  <r>
    <x v="22"/>
    <s v="400101"/>
    <x v="96"/>
    <s v="2017011000173"/>
    <x v="2"/>
    <s v="4003"/>
    <s v="1400"/>
    <s v="0008"/>
    <s v="40304A"/>
    <s v="0000"/>
    <n v="10"/>
    <s v="C"/>
    <s v="AMPLIACIÓN Y MEJORAMIENTO DE GESTIÓN INTEGRAL DE RESIDUOS SÓLIDOS EN EL TERRITORIO  NACIONAL"/>
    <n v="20000000000"/>
    <n v="0"/>
    <n v="8000000"/>
    <n v="19992000000"/>
    <n v="19992000000"/>
    <n v="19992000000"/>
    <n v="0"/>
    <n v="0"/>
    <s v="Nacion"/>
    <s v="Acceso de la población a los servicios de agua potable y saneamiento básico"/>
    <s v="4. TRANSFORMACIÓN PRODUCTIVA, INTERNACIONALIZACIÓN Y ACCIÓN CLÍMATICA / A. REDUCCIÓN DEL IMPACTO AMBIENTAL DEL SECTOR RESIDENCIAL Y PROMOCIÓN DEL HÁBITAT VERDE. 162"/>
  </r>
  <r>
    <x v="23"/>
    <s v="280200"/>
    <x v="171"/>
    <m/>
    <x v="0"/>
    <s v="0003"/>
    <s v="0003"/>
    <s v="0001"/>
    <s v="0999"/>
    <s v="0000"/>
    <n v="20"/>
    <s v="P"/>
    <s v="OTRAS TRANSFERENCIAS - DISTRIBUCIÓN PREVIO CONCEPTO DGPPN"/>
    <n v="20000000000"/>
    <n v="0"/>
    <n v="0"/>
    <n v="20000000000"/>
    <n v="0"/>
    <n v="0"/>
    <n v="0"/>
    <n v="0"/>
    <s v="Propios"/>
    <s v="Transferencias"/>
    <s v="OTRAS TRANSFERENCIAS - DISTRIBUCIÓN PREVIO CONCEPTO DGPPN"/>
  </r>
  <r>
    <x v="7"/>
    <s v="240200"/>
    <x v="75"/>
    <s v="2018011000510"/>
    <x v="2"/>
    <s v="2401"/>
    <s v="0600"/>
    <s v="0075"/>
    <s v="51102D"/>
    <s v="0000"/>
    <n v="20"/>
    <s v="P"/>
    <s v="MEJORAMIENTO Y MANTENIMIENTO CARRETERA LAS ANIMAS-SANTA CECILIA-PUEBLO RICO-FRESNO-BOGOTA. TRANSVERSAL LAS ANIMAS-BOGOTÁ.   CHOCÓ, RISARALDA, CALDAS, TOLIMA, CUNDINAMARCA"/>
    <n v="0"/>
    <n v="20000000000"/>
    <n v="0"/>
    <n v="20000000000"/>
    <n v="20000000000"/>
    <n v="19329246705"/>
    <n v="11321594791.469999"/>
    <n v="10757240665.65"/>
    <s v="Propios"/>
    <s v="Infraestructura red vial primaria"/>
    <s v="5. CONVERGENCIA REGIONAL / D. INTEGRACIÓN DE TERRITORIOS BAJO EL PRINCIPIO DE LA CONECTIVIDAD FÍSICA Y LA MULTIMODALIDAD"/>
  </r>
  <r>
    <x v="7"/>
    <s v="240200"/>
    <x v="75"/>
    <s v="2018011000864"/>
    <x v="2"/>
    <s v="2401"/>
    <s v="0600"/>
    <s v="0078"/>
    <s v="51102D"/>
    <s v="0000"/>
    <n v="20"/>
    <s v="P"/>
    <s v="CONSTRUCCIÓN , MEJORAMIENTO Y MANTENIMIENTO DE LA CARRETERA CALI - LOBOGUERRERO DE LOS ACCESOS A CALI. VALLE DEL CAUCA"/>
    <n v="20000000000"/>
    <n v="20000000000"/>
    <n v="20000000000"/>
    <n v="20000000000"/>
    <n v="20000000000"/>
    <n v="19201187374"/>
    <n v="8620824885.2199993"/>
    <n v="6786694521.71"/>
    <s v="Propios"/>
    <s v="Infraestructura red vial primaria"/>
    <s v="5. CONVERGENCIA REGIONAL / D. INTEGRACIÓN DE TERRITORIOS BAJO EL PRINCIPIO DE LA CONECTIVIDAD FÍSICA Y LA MULTIMODALIDAD"/>
  </r>
  <r>
    <x v="0"/>
    <s v="170106"/>
    <x v="38"/>
    <s v="2022011000023"/>
    <x v="2"/>
    <s v="1704"/>
    <s v="1100"/>
    <s v="0009"/>
    <s v="30101A"/>
    <s v="0000"/>
    <n v="10"/>
    <s v="C"/>
    <s v="DESARROLLO DE LA PLANIFICACION DEL ORDENAMIENTO TERRITORIAL AGROPECUARIO - DOTA - EN EL AMBITO  NACIONAL"/>
    <n v="20000000000"/>
    <n v="0"/>
    <n v="0"/>
    <n v="20000000000"/>
    <n v="19829926836"/>
    <n v="19829926836"/>
    <n v="19829926836"/>
    <n v="19829926836"/>
    <s v="Nacion"/>
    <s v="Ordenamiento social y uso productivo del territorio rural"/>
    <s v="3. DERECHO HUMANO A LA ALIMENTACIÓN / A. ORDENAR LA PRODUCCIÓN AGROPECUARIA"/>
  </r>
  <r>
    <x v="24"/>
    <s v="370101"/>
    <x v="64"/>
    <s v="202300000000162"/>
    <x v="2"/>
    <s v="3701"/>
    <s v="1000"/>
    <s v="0037"/>
    <s v="705050"/>
    <s v="0000"/>
    <n v="10"/>
    <s v="C"/>
    <s v="FORTALECIMIENTO DE LOS SISTEMAS DE GOBIERNO PROPIO DE LOS PUEBLOS Y COMUNIDADES INDÍGENAS DE LOS PASTOS Y QUILLACINGAS DEL DEPARTAMENTO DE   NARIÑO"/>
    <n v="20000000000"/>
    <n v="0"/>
    <n v="0"/>
    <n v="20000000000"/>
    <n v="20000000000"/>
    <n v="20000000000"/>
    <n v="0"/>
    <n v="0"/>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24"/>
    <s v="370101"/>
    <x v="64"/>
    <s v="202300000000162"/>
    <x v="2"/>
    <s v="3701"/>
    <s v="1000"/>
    <s v="0037"/>
    <s v="705050"/>
    <s v="0000"/>
    <n v="11"/>
    <s v="C"/>
    <s v="FORTALECIMIENTO DE LOS SISTEMAS DE GOBIERNO PROPIO DE LOS PUEBLOS Y COMUNIDADES INDÍGENAS DE LOS PASTOS Y QUILLACINGAS DEL DEPARTAMENTO DE   NARIÑO"/>
    <n v="0"/>
    <n v="20000000000"/>
    <n v="0"/>
    <n v="20000000000"/>
    <n v="20000000000"/>
    <n v="20000000000"/>
    <n v="0"/>
    <n v="0"/>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1"/>
    <s v="110101"/>
    <x v="1"/>
    <m/>
    <x v="0"/>
    <s v="0001"/>
    <s v="0001"/>
    <s v="0005"/>
    <s v=""/>
    <s v="0000"/>
    <n v="10"/>
    <s v="C"/>
    <s v="PERSONAL EXTRANJERO EN CONSULADOS Y EMBAJADAS (LOCAL)"/>
    <n v="25999000000"/>
    <n v="0"/>
    <n v="5920000000"/>
    <n v="20079000000"/>
    <n v="18953653400.150002"/>
    <n v="18953653400.150002"/>
    <n v="18953653400.150002"/>
    <n v="18953653400.150002"/>
    <s v="Nacion"/>
    <s v="Gastos de Personal"/>
    <s v="PERSONAL EXTRANJERO EN CONSULADOS Y EMBAJADAS (LOCAL)"/>
  </r>
  <r>
    <x v="4"/>
    <s v="150105"/>
    <x v="33"/>
    <m/>
    <x v="0"/>
    <s v="0003"/>
    <s v="0004"/>
    <s v="0002"/>
    <s v="0023"/>
    <s v="0000"/>
    <n v="10"/>
    <s v="C"/>
    <s v="INDEMNIZACIÓN POR DISMINUCIÓN DE LA CAPACIDAD PSICOFÍSICA (NO DE PENSIONES)"/>
    <n v="20578000000"/>
    <n v="0"/>
    <n v="455630856"/>
    <n v="20122369144"/>
    <n v="20115507266"/>
    <n v="20115507266"/>
    <n v="20115507266"/>
    <n v="20115507266"/>
    <s v="Nacion"/>
    <s v="Transferencias"/>
    <s v="INDEMNIZACIÓN POR DISMINUCIÓN DE LA CAPACIDAD PSICOFÍSICA (NO DE PENSIONES)"/>
  </r>
  <r>
    <x v="17"/>
    <s v="040300"/>
    <x v="28"/>
    <m/>
    <x v="0"/>
    <s v="0001"/>
    <s v="0001"/>
    <s v="0002"/>
    <s v=""/>
    <s v="0000"/>
    <n v="10"/>
    <s v="C"/>
    <s v="CONTRIBUCIONES INHERENTES A LA NÓMINA"/>
    <n v="19564000000"/>
    <n v="604530000"/>
    <n v="0"/>
    <n v="20168530000"/>
    <n v="18231085604"/>
    <n v="18214965204"/>
    <n v="18214965204"/>
    <n v="18214965204"/>
    <s v="Nacion"/>
    <s v="Gastos de Personal"/>
    <s v="CONTRIBUCIONES INHERENTES A LA NÓMINA"/>
  </r>
  <r>
    <x v="6"/>
    <s v="120400"/>
    <x v="7"/>
    <s v="2021011000247"/>
    <x v="2"/>
    <s v="1299"/>
    <s v="0800"/>
    <s v="0009"/>
    <s v="10305C"/>
    <s v="0000"/>
    <n v="20"/>
    <s v="P"/>
    <s v="IMPLEMENTACION DEL SISTEMA DE GESTION DOCUMENTAL DE LA SNR A NIVEL   NACIONAL"/>
    <n v="20225300946"/>
    <n v="0"/>
    <n v="0"/>
    <n v="20225300946"/>
    <n v="17121799473.969999"/>
    <n v="17121799473.969999"/>
    <n v="11529269120.370001"/>
    <n v="11225567726.75"/>
    <s v="Propios"/>
    <s v="Fortalecimiento de la gestión y dirección del Sector Justicia y del Derecho"/>
    <s v="1. ORDENAMIENTO DEL TERRITORIO ALREDEDOR DEL AGUA Y JUSTICIA AMBIENTAL / C. SISTEMA DE ADMINISTRACIÓN DEL TERRITORIO (SAT)"/>
  </r>
  <r>
    <x v="16"/>
    <s v="440300"/>
    <x v="85"/>
    <s v="2018011000898"/>
    <x v="2"/>
    <s v="4499"/>
    <s v="1000"/>
    <s v="0001"/>
    <s v="53105B"/>
    <s v="0000"/>
    <n v="10"/>
    <s v="C"/>
    <s v="FORTALECIMIENTO DE LA UNIDAD DE BUSQUEDA DE PERSONAS DADAS POR DESAPARECIDAS  NACIONAL"/>
    <n v="22311321315"/>
    <n v="0"/>
    <n v="2063603318"/>
    <n v="20247717997"/>
    <n v="19072649553.580002"/>
    <n v="19072649553.580002"/>
    <n v="18280068790.029999"/>
    <n v="18268636412.150002"/>
    <s v="Nacion"/>
    <s v="Fortalecimiento de la gestión y dirección del Sector Sistema Integral de Verdad, Justicia, Reparación y No Repetición"/>
    <s v="5. CONVERGENCIA REGIONAL / B. ENTIDADES PÚBLICAS TERRITORIALES Y NACIONALES FORTALECIDAS"/>
  </r>
  <r>
    <x v="11"/>
    <s v="231100"/>
    <x v="194"/>
    <m/>
    <x v="0"/>
    <s v="0002"/>
    <s v="0000"/>
    <s v="0000"/>
    <s v=""/>
    <s v="0000"/>
    <n v="20"/>
    <s v="P"/>
    <s v="ADQUISICIÓN DE BIENES  Y SERVICIOS"/>
    <n v="20253509110"/>
    <n v="0"/>
    <n v="0"/>
    <n v="20253509110"/>
    <n v="18716023130.220001"/>
    <n v="18716023130.220001"/>
    <n v="18716023130.220001"/>
    <n v="18635861776.220001"/>
    <s v="Propios"/>
    <s v="Gastos Generales"/>
    <s v="ADQUISICIÓN DE BIENES  Y SERVICIOS"/>
  </r>
  <r>
    <x v="14"/>
    <s v="050101"/>
    <x v="181"/>
    <m/>
    <x v="0"/>
    <s v="0001"/>
    <s v="0001"/>
    <s v="0001"/>
    <s v=""/>
    <s v="0000"/>
    <n v="10"/>
    <s v="C"/>
    <s v="SALARIO"/>
    <n v="20387030639"/>
    <n v="647000000"/>
    <n v="727700000"/>
    <n v="20306330639"/>
    <n v="20306330639"/>
    <n v="20006960992"/>
    <n v="20006960992"/>
    <n v="20003924213"/>
    <s v="Nacion"/>
    <s v="Gastos de Personal"/>
    <s v="SALARIO"/>
  </r>
  <r>
    <x v="22"/>
    <s v="400101"/>
    <x v="96"/>
    <s v="2017011000088"/>
    <x v="2"/>
    <s v="4003"/>
    <s v="1400"/>
    <s v="0007"/>
    <s v="202020"/>
    <s v="0000"/>
    <n v="10"/>
    <s v="C"/>
    <s v="DESARROLLO Y MEJORAMIENTO DEL SECTOR DE AGUA POTABLE Y SANEAMIENTO BÁSICO A NIVEL  NACIONAL"/>
    <n v="30000000000"/>
    <n v="0"/>
    <n v="9664459470"/>
    <n v="20335540530"/>
    <n v="18106220097"/>
    <n v="18106220097"/>
    <n v="15556320804"/>
    <n v="15555674901"/>
    <s v="Nacion"/>
    <s v="Acceso de la población a los servicios de agua potable y saneamiento básico"/>
    <s v="2. SEGURIDAD HUMANA Y JUSTICIA SOCIAL / 2. MÍNIMO VITAL DE AGUA"/>
  </r>
  <r>
    <x v="7"/>
    <s v="240200"/>
    <x v="75"/>
    <s v="2018011000439"/>
    <x v="2"/>
    <s v="2401"/>
    <s v="0600"/>
    <s v="0112"/>
    <s v="51102D"/>
    <s v="0000"/>
    <n v="11"/>
    <s v="C"/>
    <s v="CONSTRUCCIÓN , MEJORAMIENTO Y MANTENIMIENTO DE LA CARRETERA RUMICHACA-PALMIRA-CERRITO-MEDELLÍN-SINCELEJO-BARRANQUILLA. TRONCAL DE OCCIDENTE.  NARIÑO, CAUCA, VALLE DEL CAUCA, RISARALDA, CALDAS, ANTIOQUIA, CÓRDOBA, SUCRE, BOLÍVAR, ATLÁNTICO"/>
    <n v="0"/>
    <n v="21069000000"/>
    <n v="664269032"/>
    <n v="20404730968"/>
    <n v="20386630968"/>
    <n v="20386626446.650002"/>
    <n v="5180568849.5900002"/>
    <n v="5180568849.5900002"/>
    <s v="Nacion"/>
    <s v="Infraestructura red vial primaria"/>
    <s v="5. CONVERGENCIA REGIONAL /D. INTEGRACIÓN DE TERRITORIOS BAJO EL PRINCIPIO DE LA CONECTIVIDAD FÍSICA Y LA MULTIMODALIDAD"/>
  </r>
  <r>
    <x v="27"/>
    <s v="350200"/>
    <x v="88"/>
    <m/>
    <x v="0"/>
    <s v="0001"/>
    <s v="0001"/>
    <s v="0003"/>
    <s v=""/>
    <s v="0000"/>
    <n v="20"/>
    <s v="P"/>
    <s v="REMUNERACIONES NO CONSTITUTIVAS DE FACTOR SALARIAL"/>
    <n v="20014234000"/>
    <n v="410385190"/>
    <n v="0"/>
    <n v="20424619190"/>
    <n v="20424619190"/>
    <n v="19969898927"/>
    <n v="19969898927"/>
    <n v="19969898927"/>
    <s v="Propios"/>
    <s v="Gastos de Personal"/>
    <s v="REMUNERACIONES NO CONSTITUTIVAS DE FACTOR SALARIAL"/>
  </r>
  <r>
    <x v="31"/>
    <s v="460200"/>
    <x v="159"/>
    <s v="2018011000666"/>
    <x v="2"/>
    <s v="4602"/>
    <s v="1500"/>
    <s v="0006"/>
    <s v="704020"/>
    <s v="0000"/>
    <n v="27"/>
    <s v="P"/>
    <s v="APOYO AL DESARROLLO INTEGRAL DE LA PRIMERA INFANCIA A NIVEL  NACIONAL"/>
    <n v="20426000000"/>
    <n v="0"/>
    <n v="0"/>
    <n v="20426000000"/>
    <n v="20340582969"/>
    <n v="20340582969"/>
    <n v="20266178139"/>
    <n v="20266178139"/>
    <s v="Propios"/>
    <e v="#N/A"/>
    <s v="7. ACTORES DIFERENCIALES PARA EL CAMBIO / 2. UNIVERSALIZACIÓN DE LA ATENCIÓN INTEGRAL A LA PRIMERA INFANCIA EN LOS TERRITORIOS CON MAYOR RIESGO DE VULNERACIÓN DE DERECHOS PARA LA NIÑEZ"/>
  </r>
  <r>
    <x v="31"/>
    <s v="460200"/>
    <x v="159"/>
    <s v="202300000000431"/>
    <x v="2"/>
    <s v="4602"/>
    <s v="1500"/>
    <s v="0010"/>
    <s v="704040"/>
    <s v="0000"/>
    <n v="26"/>
    <s v="P"/>
    <s v="FORTALECIMIENTO DE CAPACIDADES INDIVIDUALES, FAMILIARES E INSTITUCIONALES PARA PREVENIR Y ATENDER LA MATERIALIZACIÓN DEL RIESGO, LA AMENAZA Y/O VULNERACIÓN DE LOS DERECHOS DE LOS NIÑAS, NIÑOS ADOLESCENTES Y JÓVENES  NACIONAL"/>
    <n v="20492784988"/>
    <n v="0"/>
    <n v="0"/>
    <n v="20492784988"/>
    <n v="0"/>
    <n v="0"/>
    <n v="0"/>
    <n v="0"/>
    <s v="Propios"/>
    <e v="#N/A"/>
    <s v="7. ACTORES DIFERENCIALES PARA EL CAMBIO / 4. FORTALECIMIENTO DE LAS FAMILIAS Y LAS COMUNIDADES"/>
  </r>
  <r>
    <x v="11"/>
    <s v="230600"/>
    <x v="102"/>
    <s v="202300000000124"/>
    <x v="2"/>
    <s v="2301"/>
    <s v="0400"/>
    <s v="0032"/>
    <s v="20204A"/>
    <s v="0000"/>
    <n v="10"/>
    <s v="C"/>
    <s v="AMPLIACIÓN DEL ACCESO A LA OFERTA INSTITUCIONAL DEL SECTOR TIC PARA LOS GRUPOS DE INTERÉS Y ENTIDADES TERRITORIALES A NIVEL  NACIONAL"/>
    <n v="8500000000"/>
    <n v="26000000000"/>
    <n v="14000000000"/>
    <n v="20500000000"/>
    <n v="20500000000"/>
    <n v="20500000000"/>
    <n v="19292652962"/>
    <n v="19292652962"/>
    <s v="Nacion"/>
    <s v="Facilitar el acceso y uso de las Tecnologías de la Información y las Comunicaciones (TIC) en todo el territorio nacional"/>
    <s v="2. SEGURIDAD HUMANA Y JUSTICIA SOCIAL / A. ESTRATEGIA DE CONECTIVIDAD DIGITAL"/>
  </r>
  <r>
    <x v="12"/>
    <s v="211200"/>
    <x v="118"/>
    <m/>
    <x v="0"/>
    <s v="0001"/>
    <s v="0001"/>
    <s v="0001"/>
    <s v=""/>
    <s v="0000"/>
    <n v="10"/>
    <s v="C"/>
    <s v="SALARIO"/>
    <n v="20508200000"/>
    <n v="0"/>
    <n v="0"/>
    <n v="20508200000"/>
    <n v="18982551904"/>
    <n v="18982551904"/>
    <n v="18970843313"/>
    <n v="18970843313"/>
    <s v="Nacion"/>
    <s v="Gastos de Personal"/>
    <s v="SALARIO"/>
  </r>
  <r>
    <x v="20"/>
    <s v="270102"/>
    <x v="53"/>
    <s v="2018011000724"/>
    <x v="2"/>
    <s v="2701"/>
    <s v="0800"/>
    <s v="0023"/>
    <s v="20111D"/>
    <s v="0000"/>
    <n v="11"/>
    <s v="C"/>
    <s v="CONSTRUCCIÓN Y DOTACIÓN DEL PALACIO DE JUSTICIA DE   MEDELLÍN"/>
    <n v="20607048670"/>
    <n v="0"/>
    <n v="0"/>
    <n v="20607048670"/>
    <n v="20607048670"/>
    <n v="20607048670"/>
    <n v="0"/>
    <n v="0"/>
    <s v="Nacion"/>
    <s v="Mejoramiento de las competencias de la administración de justicia."/>
    <s v="2. SEGURIDAD HUMANA Y JUSTICIA SOCIAL / D. CAPACIDADES Y LA OFERTA DEL SISTEMA DE JUSTICIA"/>
  </r>
  <r>
    <x v="27"/>
    <s v="350300"/>
    <x v="124"/>
    <m/>
    <x v="0"/>
    <s v="0003"/>
    <s v="0003"/>
    <s v="0001"/>
    <s v="0999"/>
    <s v="0000"/>
    <n v="20"/>
    <s v="P"/>
    <s v="OTRAS TRANSFERENCIAS - DISTRIBUCIÓN PREVIO CONCEPTO DGPPN"/>
    <n v="21111405110"/>
    <n v="0"/>
    <n v="488206660"/>
    <n v="20623198450"/>
    <n v="0"/>
    <n v="0"/>
    <n v="0"/>
    <n v="0"/>
    <s v="Propios"/>
    <s v="Transferencias"/>
    <s v="OTRAS TRANSFERENCIAS - DISTRIBUCIÓN PREVIO CONCEPTO DGPPN"/>
  </r>
  <r>
    <x v="0"/>
    <s v="171700"/>
    <x v="62"/>
    <m/>
    <x v="0"/>
    <s v="0001"/>
    <s v="0001"/>
    <s v="0001"/>
    <s v=""/>
    <s v="0000"/>
    <n v="10"/>
    <s v="C"/>
    <s v="SALARIO"/>
    <n v="21250550000"/>
    <n v="26000000"/>
    <n v="556786242"/>
    <n v="20719763758"/>
    <n v="20719763758"/>
    <n v="20493416221"/>
    <n v="20493416221"/>
    <n v="20493416221"/>
    <s v="Nacion"/>
    <s v="Gastos de Personal"/>
    <s v="SALARIO"/>
  </r>
  <r>
    <x v="3"/>
    <s v="010101"/>
    <x v="32"/>
    <s v="202300000000263"/>
    <x v="2"/>
    <s v="0199"/>
    <s v="1000"/>
    <s v="0012"/>
    <s v="53105B"/>
    <s v="0000"/>
    <n v="10"/>
    <s v="C"/>
    <s v="FORTALECIMIENTO Y MODERNIZACIÓN DE LOS SISTEMAS DE INFORMACIÓN Y DE LA INFRAESTRUCTURA TECNOLÓGICA DEL SENADO DE LA REPÚBLICA   NACIONAL"/>
    <n v="23263117183"/>
    <n v="0"/>
    <n v="2530000000"/>
    <n v="20733117183"/>
    <n v="19426183160.439999"/>
    <n v="19426183160.439999"/>
    <n v="3183115661.9400001"/>
    <n v="3183115661.9400001"/>
    <s v="Nacion"/>
    <s v="Fortalecimiento de la gestión y dirección del Sector Congreso de la República"/>
    <s v="5. CONVERGENCIA REGIONAL / B. ENTIDADES PÚBLICAS TERRITORIALES Y NACIONALES FORTALECIDAS"/>
  </r>
  <r>
    <x v="0"/>
    <s v="170200"/>
    <x v="47"/>
    <s v="202300000000139"/>
    <x v="2"/>
    <s v="1707"/>
    <s v="1100"/>
    <s v="0006"/>
    <s v="30204A"/>
    <s v="0000"/>
    <n v="21"/>
    <s v="P"/>
    <s v="PROTECCIÓN ANIMAL MEJORAMIENTO DE LA INOCUIDAD, PREVENCIÓN Y CONTROL DE ENFERMEDADES EN LA PRODUCCIÓN PRIMARIA  NACIONAL"/>
    <n v="20808165224"/>
    <n v="0"/>
    <n v="0"/>
    <n v="20808165224"/>
    <n v="20761174199.669998"/>
    <n v="20150207296.349998"/>
    <n v="19884116469.919998"/>
    <n v="16453527484.43"/>
    <s v="Propios"/>
    <s v="Sanidad agropecuaria e inocuidad agroalimentaria"/>
    <s v="3. DERECHO HUMANO A LA ALIMENTACIÓN / A. POLÍTICA DE INOCUIDAD DE LOS ALIMENTOS PARA EL PAÍS"/>
  </r>
  <r>
    <x v="4"/>
    <s v="151000"/>
    <x v="27"/>
    <m/>
    <x v="0"/>
    <s v="0005"/>
    <s v="0000"/>
    <s v="0000"/>
    <s v=""/>
    <s v="0000"/>
    <n v="20"/>
    <s v="P"/>
    <s v="GASTOS DE COMERCIALIZACIÓN Y PRODUCCIÓN"/>
    <n v="17921000000"/>
    <n v="2977000000"/>
    <n v="21500000"/>
    <n v="20876500000"/>
    <n v="20819014337.139999"/>
    <n v="20819014337.139999"/>
    <n v="18738805797.189999"/>
    <n v="17543026320.549999"/>
    <s v="Propios"/>
    <s v="Gastos de Comercialización y Produción"/>
    <s v="GASTOS DE COMERCIALIZACIÓN Y PRODUCCIÓN"/>
  </r>
  <r>
    <x v="2"/>
    <s v="131401"/>
    <x v="2"/>
    <m/>
    <x v="0"/>
    <s v="0001"/>
    <s v="0002"/>
    <s v="0001"/>
    <s v=""/>
    <s v="0000"/>
    <n v="10"/>
    <s v="C"/>
    <s v="SALARIO"/>
    <n v="18064000000"/>
    <n v="2830000000"/>
    <n v="0"/>
    <n v="20894000000"/>
    <n v="20585174466"/>
    <n v="20585174466"/>
    <n v="20585174466"/>
    <n v="20585174466"/>
    <s v="Nacion"/>
    <s v="Gastos de Personal"/>
    <s v="SALARIO"/>
  </r>
  <r>
    <x v="7"/>
    <s v="240200"/>
    <x v="75"/>
    <s v="2018011000443"/>
    <x v="2"/>
    <s v="2401"/>
    <s v="0600"/>
    <s v="0117"/>
    <s v="51102D"/>
    <s v="0000"/>
    <n v="11"/>
    <s v="C"/>
    <s v="CONSTRUCCIÓN , MEJORAMIENTO Y MANTENIMIENTO DE LA CARRETERA POPAYÁN (CRUCERO) - TOTORO - GUADUALEJO - PUERTO VALENCIA - LA PLATA - LABERINTO Y ALTERNAS DE LA TRANSVERSAL  HUILA, CAUCA"/>
    <n v="10906052784"/>
    <n v="20906052784"/>
    <n v="10906052784"/>
    <n v="20906052784"/>
    <n v="20906052784"/>
    <n v="20906052784"/>
    <n v="10623541553"/>
    <n v="10623541553"/>
    <s v="Nacion"/>
    <s v="Infraestructura red vial primaria"/>
    <s v="5. CONVERGENCIA REGIONAL / D. INTEGRACIÓN DE TERRITORIOS BAJO EL PRINCIPIO DE LA CONECTIVIDAD FÍSICA Y LA MULTIMODALIDAD - [PREVIO CONCEPTO  DNP]"/>
  </r>
  <r>
    <x v="0"/>
    <s v="170101"/>
    <x v="13"/>
    <m/>
    <x v="0"/>
    <s v="0001"/>
    <s v="0001"/>
    <s v="0001"/>
    <s v=""/>
    <s v="0000"/>
    <n v="10"/>
    <s v="C"/>
    <s v="SALARIO"/>
    <n v="20911246000"/>
    <n v="0"/>
    <n v="0"/>
    <n v="20911246000"/>
    <n v="20033132525"/>
    <n v="20033132525"/>
    <n v="20033132525"/>
    <n v="19959140359"/>
    <s v="Nacion"/>
    <s v="Gastos de Personal"/>
    <s v="SALARIO"/>
  </r>
  <r>
    <x v="7"/>
    <s v="241200"/>
    <x v="138"/>
    <s v="202400000000079"/>
    <x v="2"/>
    <s v="2403"/>
    <s v="0600"/>
    <s v="0057"/>
    <s v="51202A"/>
    <s v="0000"/>
    <n v="21"/>
    <s v="P"/>
    <s v="CONSTRUCCIÓN AEROPUERTO EN LA ALTA GUAJIRA   URIBIA"/>
    <n v="0"/>
    <n v="20980571318"/>
    <n v="0"/>
    <n v="20980571318"/>
    <n v="0"/>
    <n v="0"/>
    <n v="0"/>
    <n v="0"/>
    <s v="Propios"/>
    <s v="Infraestructura y servicios de transporte aéreo"/>
    <s v="5. CONVERGENCIA REGIONAL / A. INTERVENCIÓN DE VÍAS REGIONALES (SECUNDARIAS Y TERCIARIAS),  TERMINALES FLUVIALES Y AERÓDROMOS"/>
  </r>
  <r>
    <x v="5"/>
    <s v="020900"/>
    <x v="5"/>
    <m/>
    <x v="0"/>
    <s v="0003"/>
    <s v="0002"/>
    <s v="0002"/>
    <s v=""/>
    <s v="0000"/>
    <n v="10"/>
    <s v="C"/>
    <s v="A ORGANIZACIONES INTERNACIONALES"/>
    <n v="21135000000"/>
    <n v="0"/>
    <n v="150000000"/>
    <n v="20985000000"/>
    <n v="20955622890.880001"/>
    <n v="20955622890.880001"/>
    <n v="20955622890.880001"/>
    <n v="20955622890.880001"/>
    <s v="Nacion"/>
    <s v="Transferencias"/>
    <s v="A ORGANIZACIONES INTERNACIONALES"/>
  </r>
  <r>
    <x v="0"/>
    <s v="171600"/>
    <x v="0"/>
    <m/>
    <x v="0"/>
    <s v="0002"/>
    <s v="0000"/>
    <s v="0000"/>
    <s v=""/>
    <s v="0000"/>
    <n v="10"/>
    <s v="C"/>
    <s v="ADQUISICIÓN DE BIENES  Y SERVICIOS"/>
    <n v="21891696000"/>
    <n v="0"/>
    <n v="842457700"/>
    <n v="21049238300"/>
    <n v="19613958769.240002"/>
    <n v="19613958769.240002"/>
    <n v="19550182407.560001"/>
    <n v="19274051956.830002"/>
    <s v="Nacion"/>
    <s v="Gastos Generales"/>
    <s v="ADQUISICIÓN DE BIENES  Y SERVICIOS"/>
  </r>
  <r>
    <x v="28"/>
    <s v="360200"/>
    <x v="92"/>
    <m/>
    <x v="0"/>
    <s v="0003"/>
    <s v="0010"/>
    <s v="0000"/>
    <s v=""/>
    <s v="0000"/>
    <n v="27"/>
    <s v="P"/>
    <s v="SENTENCIAS Y CONCILIACIONES"/>
    <n v="11827200000"/>
    <n v="9246214000"/>
    <n v="0"/>
    <n v="21073414000"/>
    <n v="15141623086.049999"/>
    <n v="15141623086.049999"/>
    <n v="15007263126.049999"/>
    <n v="14853531439.049999"/>
    <s v="Propios"/>
    <s v="Transferencias"/>
    <s v="SENTENCIAS Y CONCILIACIONES"/>
  </r>
  <r>
    <x v="12"/>
    <s v="210101"/>
    <x v="19"/>
    <s v="202300000000308"/>
    <x v="2"/>
    <s v="2199"/>
    <s v="1900"/>
    <s v="0032"/>
    <s v="53105B"/>
    <s v="0000"/>
    <n v="11"/>
    <s v="C"/>
    <s v="FORTALECIMIENTO DEL DESEMPEÑO INSTITUCIONAL DEL MINISTERIO DE MINAS Y ENERGÍA A NIVEL  NACIONAL"/>
    <n v="21118587173"/>
    <n v="0"/>
    <n v="0"/>
    <n v="21118587173"/>
    <n v="19586605471"/>
    <n v="18559915543.330002"/>
    <n v="14163366388.33"/>
    <n v="14087145624.33"/>
    <s v="Nacion"/>
    <s v="Fortalecimiento de la gestión y dirección del Sector Minas y Energía "/>
    <s v="5. CONVERGENCIA REGIONAL / B. ENTIDADES PÚBLICAS TERRITORIALES Y NACIONALES FORTALECIDAS"/>
  </r>
  <r>
    <x v="11"/>
    <s v="230800"/>
    <x v="87"/>
    <m/>
    <x v="0"/>
    <s v="0001"/>
    <s v="0001"/>
    <s v="0001"/>
    <s v=""/>
    <s v="0000"/>
    <n v="20"/>
    <s v="P"/>
    <s v="SALARIO"/>
    <n v="16355876000"/>
    <n v="4831907554"/>
    <n v="0"/>
    <n v="21187783554"/>
    <n v="19745556495.389999"/>
    <n v="19745556495.389999"/>
    <n v="19745556495.389999"/>
    <n v="19743641249.389999"/>
    <s v="Propios"/>
    <s v="Gastos de Personal"/>
    <s v="SALARIO"/>
  </r>
  <r>
    <x v="29"/>
    <s v="410101"/>
    <x v="101"/>
    <s v="202400000000182"/>
    <x v="2"/>
    <s v="4103"/>
    <s v="1500"/>
    <s v="0037"/>
    <s v="20307A"/>
    <s v="0000"/>
    <n v="11"/>
    <s v="C"/>
    <s v="IMPLEMENTACIÓN DEL PROGRAMA GENERACIÓN DE INGRESOS Y OPORTUNIDADES SOSTENIBLES PARA LAS PERSONAS, FAMILIAS Y MICRONEGOCIOS DE LA ECONOMÍA POPULAR, COMUNITARIA Y SOLIDARIA - GENIOS DE LA ECONOMÍA POPULAR - FIP  NACIONAL"/>
    <n v="0"/>
    <n v="21194381268"/>
    <n v="0"/>
    <n v="21194381268"/>
    <n v="21194381268"/>
    <n v="21194381268"/>
    <n v="21194381268"/>
    <n v="0"/>
    <s v="Nacion"/>
    <s v="Inclusión social y productiva para la población en situación de vulnerabilidad"/>
    <s v="2. SEGURIDAD HUMANA Y JUSTICIA SOCIAL / A. POLÍTICA PÚBLICA PARA LA ECONOMÍA POPULAR (EP)"/>
  </r>
  <r>
    <x v="27"/>
    <s v="350300"/>
    <x v="124"/>
    <m/>
    <x v="0"/>
    <s v="0001"/>
    <s v="0001"/>
    <s v="0002"/>
    <s v=""/>
    <s v="0000"/>
    <n v="20"/>
    <s v="P"/>
    <s v="CONTRIBUCIONES INHERENTES A LA NÓMINA"/>
    <n v="17747861000"/>
    <n v="3524669120"/>
    <n v="0"/>
    <n v="21272530120"/>
    <n v="21272152520"/>
    <n v="19571025373"/>
    <n v="19571025373"/>
    <n v="19550884811"/>
    <s v="Propios"/>
    <s v="Gastos de Personal"/>
    <s v="CONTRIBUCIONES INHERENTES A LA NÓMINA"/>
  </r>
  <r>
    <x v="19"/>
    <s v="190101"/>
    <x v="65"/>
    <m/>
    <x v="0"/>
    <s v="0003"/>
    <s v="0003"/>
    <s v="0004"/>
    <s v="0052"/>
    <s v="0000"/>
    <n v="15"/>
    <s v="C"/>
    <s v="ASEGURAMIENTO, RECLAMACIONES Y SERVICIOS INTEGRALES EN SALUD, (LEY 100 DE 1993 Y DECRETO 780 DE 2016)"/>
    <n v="0"/>
    <n v="21350260163"/>
    <n v="0"/>
    <n v="21350260163"/>
    <n v="21350260163"/>
    <n v="21350260163"/>
    <n v="21350260163"/>
    <n v="21350260163"/>
    <s v="Nacion"/>
    <s v="Transferencias"/>
    <s v="ASEGURAMIENTO, RECLAMACIONES Y SERVICIOS INTEGRALES EN SALUD, (LEY 100 DE 1993 y DECRETO 780 DE 2016)"/>
  </r>
  <r>
    <x v="16"/>
    <s v="440300"/>
    <x v="85"/>
    <m/>
    <x v="0"/>
    <s v="0001"/>
    <s v="0001"/>
    <s v="0002"/>
    <s v=""/>
    <s v="0000"/>
    <n v="10"/>
    <s v="C"/>
    <s v="CONTRIBUCIONES INHERENTES A LA NÓMINA"/>
    <n v="21370000000"/>
    <n v="0"/>
    <n v="0"/>
    <n v="21370000000"/>
    <n v="21244189503"/>
    <n v="21244189503"/>
    <n v="21244189503"/>
    <n v="21244189503"/>
    <s v="Nacion"/>
    <s v="Gastos de Personal"/>
    <s v="CONTRIBUCIONES INHERENTES A LA NÓMINA"/>
  </r>
  <r>
    <x v="15"/>
    <s v="260101"/>
    <x v="174"/>
    <s v="202300000000107"/>
    <x v="2"/>
    <s v="2599"/>
    <s v="1000"/>
    <s v="0010"/>
    <s v="53105B"/>
    <s v="0000"/>
    <n v="11"/>
    <s v="C"/>
    <s v="FORTALECIMIENTO DEL CONTROL PREVENTIVO Y CONCOMITANTE  NACIONAL"/>
    <n v="24690000000"/>
    <n v="0"/>
    <n v="3315052795"/>
    <n v="21374947205"/>
    <n v="21374947204.639999"/>
    <n v="21374947204.639999"/>
    <n v="21191191208.639999"/>
    <n v="21191191208.639999"/>
    <s v="Nacion"/>
    <s v="Fortalecimiento de la gestión y dirección del Sector Organismos de Control"/>
    <s v="5. CONVERGENCIA REGIONAL / B. ENTIDADES PÚBLICAS TERRITORIALES Y NACIONALES FORTALECIDAS"/>
  </r>
  <r>
    <x v="13"/>
    <s v="320200"/>
    <x v="179"/>
    <m/>
    <x v="0"/>
    <s v="0002"/>
    <s v="0000"/>
    <s v="0000"/>
    <s v=""/>
    <s v="0000"/>
    <n v="10"/>
    <s v="C"/>
    <s v="ADQUISICIÓN DE BIENES  Y SERVICIOS"/>
    <n v="22049200000"/>
    <n v="0"/>
    <n v="665549278"/>
    <n v="21383650722"/>
    <n v="21135890263.59"/>
    <n v="21135890263.59"/>
    <n v="21003163505.610001"/>
    <n v="20691697076.48"/>
    <s v="Nacion"/>
    <s v="Gastos Generales"/>
    <s v="ADQUISICIÓN DE BIENES  Y SERVICIOS"/>
  </r>
  <r>
    <x v="28"/>
    <s v="360101"/>
    <x v="91"/>
    <m/>
    <x v="0"/>
    <s v="0003"/>
    <s v="0004"/>
    <s v="0002"/>
    <s v="0054"/>
    <s v="0000"/>
    <n v="10"/>
    <s v="C"/>
    <s v="FONDO DE PENSIONES PÚBLICAS DEL NIVEL NACIONAL - CAJA DE PREVISIÓN SOCIAL DE COMUNICACIONES - CAPRECOM (DE PENSIONES)"/>
    <n v="28240076000"/>
    <n v="0"/>
    <n v="6775433539"/>
    <n v="21464642461"/>
    <n v="21464642461"/>
    <n v="21464642461"/>
    <n v="19207521959.310001"/>
    <n v="19207349137.23"/>
    <s v="Nacion"/>
    <s v="Transferencias"/>
    <s v="FONDO DE PENSIONES PÚBLICAS DEL NIVEL NACIONAL - CAJA DE PREVISIÓN SOCIAL DE COMUNICACIONES - CAPRECOM (DE PENSIONES)"/>
  </r>
  <r>
    <x v="10"/>
    <s v="225734"/>
    <x v="104"/>
    <m/>
    <x v="0"/>
    <s v="0003"/>
    <s v="0003"/>
    <s v="0004"/>
    <s v="0017"/>
    <s v="0000"/>
    <n v="10"/>
    <s v="C"/>
    <s v="A UNIVERSIDADES PARA FUNCIONAMIENTO LEY 30 DE 1992 ARTÍCULO 86"/>
    <n v="17806981562"/>
    <n v="3677121891"/>
    <n v="0"/>
    <n v="21484103453"/>
    <n v="21484103453"/>
    <n v="21484103453"/>
    <n v="17806981562"/>
    <n v="17806981562"/>
    <s v="Nacion"/>
    <s v="Transferencias"/>
    <s v="A UNIVERSIDADES PARA FUNCIONAMIENTO LEY 30 DE 1992 ARTÍCULO 86"/>
  </r>
  <r>
    <x v="1"/>
    <s v="110200"/>
    <x v="31"/>
    <s v="202300000000156"/>
    <x v="2"/>
    <s v="1199"/>
    <s v="1002"/>
    <s v="0009"/>
    <s v="53108C"/>
    <s v="0000"/>
    <n v="21"/>
    <s v="P"/>
    <s v="TRANSFORMACIÓN DIGITAL DEL MINISTERIO DE RELACIONES EXTERIORES NACIONAL  NACIONAL"/>
    <n v="20000000000"/>
    <n v="1500000000"/>
    <n v="0"/>
    <n v="21500000000"/>
    <n v="21424812993.639999"/>
    <n v="21424812993.639999"/>
    <n v="13138831130.389999"/>
    <n v="12151822270.450001"/>
    <s v="Propios"/>
    <s v="Fortalecimiento de la gestión y dirección del Sector Relaciones Exteriores"/>
    <s v="5. CONVERGENCIA REGIONAL / C. VÍNCULOS DE LOS COLOMBIANOS EN EL EXTERIOR CON EL PAÍS"/>
  </r>
  <r>
    <x v="8"/>
    <s v="140100"/>
    <x v="11"/>
    <m/>
    <x v="1"/>
    <s v="0009"/>
    <s v="0003"/>
    <s v="0001"/>
    <s v=""/>
    <s v="0000"/>
    <n v="13"/>
    <s v="S"/>
    <s v="TÍTULOS DE DEUDA"/>
    <n v="0"/>
    <n v="21525000000"/>
    <n v="0"/>
    <n v="21525000000"/>
    <n v="21525000000"/>
    <n v="19137719764.799999"/>
    <n v="19137719764.799999"/>
    <n v="19137719764.799999"/>
    <s v="Nacion"/>
    <s v="Servicio a la Deuda Externa"/>
    <s v="TÍTULOS DE DEUDA"/>
  </r>
  <r>
    <x v="19"/>
    <s v="190101"/>
    <x v="65"/>
    <m/>
    <x v="0"/>
    <s v="0001"/>
    <s v="0001"/>
    <s v="0002"/>
    <s v=""/>
    <s v="0000"/>
    <n v="10"/>
    <s v="C"/>
    <s v="CONTRIBUCIONES INHERENTES A LA NÓMINA"/>
    <n v="21530679000"/>
    <n v="0"/>
    <n v="0"/>
    <n v="21530679000"/>
    <n v="20749341123"/>
    <n v="20749341123"/>
    <n v="20749341123"/>
    <n v="20749341123"/>
    <s v="Nacion"/>
    <s v="Gastos de Personal"/>
    <s v="CONTRIBUCIONES INHERENTES A LA NÓMINA"/>
  </r>
  <r>
    <x v="15"/>
    <s v="260101"/>
    <x v="174"/>
    <s v="202300000000107"/>
    <x v="2"/>
    <s v="2599"/>
    <s v="1000"/>
    <s v="0010"/>
    <s v="53105B"/>
    <s v="0000"/>
    <n v="10"/>
    <s v="C"/>
    <s v="FORTALECIMIENTO DEL CONTROL PREVENTIVO Y CONCOMITANTE  NACIONAL"/>
    <n v="24690000000"/>
    <n v="0"/>
    <n v="3142181062"/>
    <n v="21547818938"/>
    <n v="20275152438.029999"/>
    <n v="20191351338.029999"/>
    <n v="19171916539.279999"/>
    <n v="19171916539.279999"/>
    <s v="Nacion"/>
    <s v="Fortalecimiento de la gestión y dirección del Sector Organismos de Control"/>
    <s v="5. CONVERGENCIA REGIONAL / B. ENTIDADES PÚBLICAS TERRITORIALES Y NACIONALES FORTALECIDAS"/>
  </r>
  <r>
    <x v="4"/>
    <s v="150104"/>
    <x v="29"/>
    <s v="2018011000334"/>
    <x v="2"/>
    <s v="1502"/>
    <s v="0100"/>
    <s v="0032"/>
    <s v="20107B"/>
    <s v="0000"/>
    <n v="11"/>
    <s v="C"/>
    <s v="FORTALECIMIENTO DE LA INFRAESTRUCTURA PARA EL APOYO LOGÍSTICO EN LAS OPERACIONES MILITARES A NIVEL  NACIONAL"/>
    <n v="21589530000"/>
    <n v="0"/>
    <n v="0"/>
    <n v="21589530000"/>
    <n v="21583169720.82"/>
    <n v="21583169720.82"/>
    <n v="9211563538.3299999"/>
    <n v="9211563538.3299999"/>
    <s v="Nacion"/>
    <s v="Capacidades de las Fuerzas Militares en seguridad pública y defensa en el territorio nacional"/>
    <s v="2. SEGURIDAD HUMANA Y JUSTICIA SOCIAL / B. CAPACIDADES ESTRATÉGICAS PARA SALVAGUARDAR LOS INTERESES NACIONALES"/>
  </r>
  <r>
    <x v="4"/>
    <s v="152000"/>
    <x v="12"/>
    <m/>
    <x v="0"/>
    <s v="0002"/>
    <s v="0000"/>
    <s v="0000"/>
    <s v=""/>
    <s v="0000"/>
    <n v="20"/>
    <s v="P"/>
    <s v="ADQUISICIÓN DE BIENES  Y SERVICIOS"/>
    <n v="21603000000"/>
    <n v="0"/>
    <n v="0"/>
    <n v="21603000000"/>
    <n v="16409290354.120001"/>
    <n v="16409290354.120001"/>
    <n v="16398925354.120001"/>
    <n v="14508084771.040001"/>
    <s v="Propios"/>
    <s v="Gastos Generales"/>
    <s v="ADQUISICIÓN DE BIENES  Y SERVICIOS"/>
  </r>
  <r>
    <x v="19"/>
    <s v="190101"/>
    <x v="65"/>
    <m/>
    <x v="0"/>
    <s v="0003"/>
    <s v="0011"/>
    <s v="0001"/>
    <s v="0006"/>
    <s v="0000"/>
    <n v="10"/>
    <s v="C"/>
    <s v="TRANSFERENCIA AL SANATORIO DE CONTRATACIÓN"/>
    <n v="21630857000"/>
    <n v="0"/>
    <n v="0"/>
    <n v="21630857000"/>
    <n v="21630857000"/>
    <n v="21630857000"/>
    <n v="21630857000"/>
    <n v="21630857000"/>
    <s v="Nacion"/>
    <s v="Transferencias"/>
    <s v="TRANSFERENCIA AL SANATORIO DE CONTRATACIÓN"/>
  </r>
  <r>
    <x v="2"/>
    <s v="130101"/>
    <x v="43"/>
    <s v="2018011000720"/>
    <x v="2"/>
    <s v="1302"/>
    <s v="1000"/>
    <s v="0014"/>
    <s v="803001"/>
    <s v="0000"/>
    <n v="11"/>
    <s v="C"/>
    <s v="APOYO A PROYECTOS DE INVERSIÓN A NIVEL  NACIONAL"/>
    <n v="1968534687469"/>
    <n v="0"/>
    <n v="1946826810595"/>
    <n v="21707876874"/>
    <n v="0"/>
    <n v="0"/>
    <n v="0"/>
    <n v="0"/>
    <s v="Nacion"/>
    <s v="Gestión de recursos públicos"/>
    <s v="8. ESTABILIDAD MACROECONÓMICA / 1. ADMINISTRACIÓN EFICIENTE DE LOS RECURSOS PÚBLICOS"/>
  </r>
  <r>
    <x v="7"/>
    <s v="240200"/>
    <x v="75"/>
    <s v="2018011000513"/>
    <x v="2"/>
    <s v="2401"/>
    <s v="0600"/>
    <s v="0119"/>
    <s v="51102D"/>
    <s v="0000"/>
    <n v="11"/>
    <s v="C"/>
    <s v="CONSTRUCCIÓN , MEJORAMIENTO Y MANTENIMIENTO DE LA CARRETERA CARTAGO-ALCALA-MONTENEGRO-ARMENIA.  VALLE DEL CAUCA, QUINDIO"/>
    <n v="21812105570"/>
    <n v="21812105570"/>
    <n v="21812105570"/>
    <n v="21812105570"/>
    <n v="21812105570"/>
    <n v="21812105570"/>
    <n v="21812105570"/>
    <n v="21812105570"/>
    <s v="Nacion"/>
    <s v="Infraestructura red vial primaria"/>
    <s v="5. CONVERGENCIA REGIONAL / D. INTEGRACIÓN DE TERRITORIOS BAJO EL PRINCIPIO DE LA CONECTIVIDAD FÍSICA Y LA MULTIMODALIDAD"/>
  </r>
  <r>
    <x v="7"/>
    <s v="240200"/>
    <x v="75"/>
    <s v="2021011000242"/>
    <x v="2"/>
    <s v="2401"/>
    <s v="0600"/>
    <s v="0142"/>
    <s v="51102D"/>
    <s v="0000"/>
    <n v="11"/>
    <s v="C"/>
    <s v="MEJORAMIENTO , MANTENIMIENTO, REHABILITACION, CONSTRUCCION DE LA CARRETERA COLOMBIA - LA URIBE, CONEXION PACIFICO - ORINOQUIA.   HUILA, META"/>
    <n v="21812105570"/>
    <n v="21812105570"/>
    <n v="21812105570"/>
    <n v="21812105570"/>
    <n v="21812105570"/>
    <n v="21812105570"/>
    <n v="20471487394"/>
    <n v="20471487394"/>
    <s v="Nacion"/>
    <s v="Infraestructura red vial primaria"/>
    <s v="5. CONVERGENCIA REGIONAL / D. INTEGRACIÓN DE TERRITORIOS BAJO EL PRINCIPIO DE LA CONECTIVIDAD FÍSICA Y LA MULTIMODALIDAD"/>
  </r>
  <r>
    <x v="31"/>
    <s v="460101"/>
    <x v="95"/>
    <m/>
    <x v="0"/>
    <s v="0002"/>
    <s v="0000"/>
    <s v="0000"/>
    <s v=""/>
    <s v="0000"/>
    <n v="10"/>
    <s v="C"/>
    <s v="ADQUISICIÓN DE BIENES  Y SERVICIOS"/>
    <n v="13000000000"/>
    <n v="10607730000"/>
    <n v="1740014244"/>
    <n v="21867715756"/>
    <n v="18977348880.810001"/>
    <n v="18977348880.810001"/>
    <n v="14794622027.09"/>
    <n v="14295315042.09"/>
    <s v="Nacion"/>
    <s v="Gastos Generales"/>
    <s v="ADQUISICIÓN DE BIENES  Y SERVICIOS"/>
  </r>
  <r>
    <x v="7"/>
    <s v="241200"/>
    <x v="138"/>
    <s v="2018011001020"/>
    <x v="2"/>
    <s v="2499"/>
    <s v="0600"/>
    <s v="0008"/>
    <s v="51102D"/>
    <s v="0000"/>
    <n v="20"/>
    <s v="P"/>
    <s v="FORTALECIMIENTO DE LA CAPACIDAD INSTITUCIONAL Y SU TALENTO HUMANO NIVEL  NACIONAL"/>
    <n v="22000000000"/>
    <n v="0"/>
    <n v="0"/>
    <n v="22000000000"/>
    <n v="21707314866.82"/>
    <n v="21230611048.810001"/>
    <n v="17180186945.990002"/>
    <n v="15770751679.49"/>
    <s v="Propios"/>
    <s v="Fortalecimiento de la gestión y dirección del Sector Transporte"/>
    <s v="5. CONVERGENCIA REGIONAL / D. INTEGRACIÓN DE TERRITORIOS BAJO EL PRINCIPIO DE LA CONECTIVIDAD FÍSICA Y LA MULTIMODALIDAD"/>
  </r>
  <r>
    <x v="7"/>
    <s v="241200"/>
    <x v="138"/>
    <s v="202400000000079"/>
    <x v="2"/>
    <s v="2403"/>
    <s v="0600"/>
    <s v="0057"/>
    <s v="51202A"/>
    <s v="0000"/>
    <n v="20"/>
    <s v="P"/>
    <s v="CONSTRUCCIÓN AEROPUERTO EN LA ALTA GUAJIRA   URIBIA"/>
    <n v="0"/>
    <n v="22019428682"/>
    <n v="0"/>
    <n v="22019428682"/>
    <n v="0"/>
    <n v="0"/>
    <n v="0"/>
    <n v="0"/>
    <s v="Propios"/>
    <s v="Infraestructura y servicios de transporte aéreo"/>
    <s v="5. CONVERGENCIA REGIONAL / A. INTERVENCIÓN DE VÍAS REGIONALES (SECUNDARIAS Y TERCIARIAS),  TERMINALES FLUVIALES Y AERÓDROMOS"/>
  </r>
  <r>
    <x v="13"/>
    <s v="320104"/>
    <x v="55"/>
    <m/>
    <x v="0"/>
    <s v="0002"/>
    <s v="0000"/>
    <s v="0000"/>
    <s v=""/>
    <s v="0000"/>
    <n v="11"/>
    <s v="S"/>
    <s v="ADQUISICIÓN DE BIENES  Y SERVICIOS"/>
    <n v="22188500000"/>
    <n v="0"/>
    <n v="0"/>
    <n v="22188500000"/>
    <n v="19975292131.25"/>
    <n v="19974913004.400002"/>
    <n v="19974913004.400002"/>
    <n v="19467699844.209999"/>
    <s v="Nacion"/>
    <s v="Gastos Generales"/>
    <s v="ADQUISICIÓN DE BIENES  Y SERVICIOS"/>
  </r>
  <r>
    <x v="20"/>
    <s v="270108"/>
    <x v="56"/>
    <m/>
    <x v="0"/>
    <s v="0001"/>
    <s v="0002"/>
    <s v="0001"/>
    <s v=""/>
    <s v="0000"/>
    <n v="16"/>
    <s v="S"/>
    <s v="SALARIO"/>
    <n v="0"/>
    <n v="23865983097"/>
    <n v="1610479720"/>
    <n v="22255503377"/>
    <n v="21172424995"/>
    <n v="21172424995"/>
    <n v="19114500427"/>
    <n v="19114500427"/>
    <s v="Nacion"/>
    <s v="Gastos de Personal"/>
    <s v="SALARIO"/>
  </r>
  <r>
    <x v="23"/>
    <s v="280101"/>
    <x v="200"/>
    <m/>
    <x v="0"/>
    <s v="0001"/>
    <s v="0002"/>
    <s v="0001"/>
    <s v=""/>
    <s v="0000"/>
    <n v="10"/>
    <s v="C"/>
    <s v="SALARIO"/>
    <n v="4196290000"/>
    <n v="18177569741"/>
    <n v="0"/>
    <n v="22373859741"/>
    <n v="19419802419"/>
    <n v="19419802419"/>
    <n v="14978566395"/>
    <n v="14978566395"/>
    <s v="Nacion"/>
    <s v="Gastos de Personal"/>
    <s v="SALARIO"/>
  </r>
  <r>
    <x v="23"/>
    <s v="280400"/>
    <x v="51"/>
    <m/>
    <x v="0"/>
    <s v="0001"/>
    <s v="0001"/>
    <s v="0001"/>
    <s v=""/>
    <s v="0000"/>
    <n v="10"/>
    <s v="C"/>
    <s v="SALARIO"/>
    <n v="22842000000"/>
    <n v="0"/>
    <n v="400000000"/>
    <n v="22442000000"/>
    <n v="22442000000"/>
    <n v="20159646321"/>
    <n v="20159646321"/>
    <n v="20142757792"/>
    <s v="Nacion"/>
    <s v="Gastos de Personal"/>
    <s v="SALARIO"/>
  </r>
  <r>
    <x v="17"/>
    <s v="040300"/>
    <x v="28"/>
    <s v="202300000000161"/>
    <x v="2"/>
    <s v="0499"/>
    <s v="1003"/>
    <s v="0009"/>
    <s v="53105B"/>
    <s v="0000"/>
    <n v="11"/>
    <s v="C"/>
    <s v="FORTALECIMIENTO DEL MODELO DE OPERACIÓN INSTITUCIONAL DEL IGAC A NIVEL  NACIONAL"/>
    <n v="23899512456"/>
    <n v="0"/>
    <n v="1403798458"/>
    <n v="22495713998"/>
    <n v="22009702016.459999"/>
    <n v="21594498947.919998"/>
    <n v="17457373122.299999"/>
    <n v="17457373122.299999"/>
    <s v="Nacion"/>
    <s v="Fortalecimiento de la gestión y dirección del Sector Información Estadística"/>
    <s v="5. CONVERGENCIA REGIONAL / B. ENTIDADES PÚBLICAS TERRITORIALES Y NACIONALES FORTALECIDAS"/>
  </r>
  <r>
    <x v="1"/>
    <s v="110400"/>
    <x v="126"/>
    <s v="202323670127102"/>
    <x v="2"/>
    <s v="1199"/>
    <s v="1002"/>
    <s v="0012"/>
    <s v="53105B"/>
    <s v="0000"/>
    <n v="10"/>
    <s v="C"/>
    <s v="FORTALECIMIENTO DE LAS CAPACIDADES Y EVOLUCIÓN DE LAS TECNOLOGÍAS DE LA INFORMACIÓN EN MIGRACIÓN COLOMBIA  NACIONAL"/>
    <n v="30244448113"/>
    <n v="0"/>
    <n v="7713430778"/>
    <n v="22531017335"/>
    <n v="19630271797.869999"/>
    <n v="19623532611.209999"/>
    <n v="18555244491.099998"/>
    <n v="18300460235.59"/>
    <s v="Nacion"/>
    <s v="Fortalecimiento de la gestión y dirección del Sector Relaciones Exteriores"/>
    <s v="5. CONVERGENCIA REGIONAL / B. ENTIDADES PÚBLICAS TERRITORIALES Y NACIONALES FORTALECIDAS"/>
  </r>
  <r>
    <x v="31"/>
    <s v="460200"/>
    <x v="159"/>
    <m/>
    <x v="0"/>
    <s v="0008"/>
    <s v="0004"/>
    <s v="0001"/>
    <s v=""/>
    <s v="0000"/>
    <n v="27"/>
    <s v="P"/>
    <s v="CUOTA DE FISCALIZACIÓN Y AUDITAJE"/>
    <n v="22565944200"/>
    <n v="0"/>
    <n v="0"/>
    <n v="22565944200"/>
    <n v="20348125202"/>
    <n v="20348125202"/>
    <n v="20348125202"/>
    <n v="20348125202"/>
    <s v="Propios"/>
    <s v="Gastos Generales"/>
    <s v="CUOTA DE FISCALIZACIÓN Y AUDITAJE"/>
  </r>
  <r>
    <x v="4"/>
    <s v="151900"/>
    <x v="163"/>
    <m/>
    <x v="0"/>
    <s v="0001"/>
    <s v="0001"/>
    <s v="0002"/>
    <s v=""/>
    <s v="0000"/>
    <n v="20"/>
    <s v="P"/>
    <s v="CONTRIBUCIONES INHERENTES A LA NÓMINA"/>
    <n v="19222000000"/>
    <n v="3353000000"/>
    <n v="0"/>
    <n v="22575000000"/>
    <n v="22556569215"/>
    <n v="22556569215"/>
    <n v="22556569215"/>
    <n v="22230414466"/>
    <s v="Propios"/>
    <s v="Gastos de Personal"/>
    <s v="CONTRIBUCIONES INHERENTES A LA NÓMINA"/>
  </r>
  <r>
    <x v="10"/>
    <s v="220101"/>
    <x v="39"/>
    <s v="202300000000418"/>
    <x v="2"/>
    <s v="2201"/>
    <s v="0700"/>
    <s v="0024"/>
    <s v="20203F"/>
    <s v="0000"/>
    <n v="14"/>
    <s v="C"/>
    <s v="FORTALECIMIENTO DE LAS CAPACIDADES TERRITORIALES PARA LA GESTIÓN EDUCATIVA CON ÉNFASIS EN ZONAS RURALES  NACIONAL"/>
    <n v="37690408287"/>
    <n v="0"/>
    <n v="15083041681"/>
    <n v="22607366606"/>
    <n v="22323437461.389999"/>
    <n v="22180025078.389999"/>
    <n v="10925230048.209999"/>
    <n v="10527100358.209999"/>
    <s v="Nacion"/>
    <s v="Calidad, cobertura y fortalecimiento en la educación inicial, preescolar, básica y media"/>
    <s v="2. SEGURIDAD HUMANA Y JUSTICIA SOCIAL / F. GESTIÓN TERRITORIAL EDUCATIVA Y COMUNITARIA"/>
  </r>
  <r>
    <x v="16"/>
    <s v="440300"/>
    <x v="85"/>
    <m/>
    <x v="0"/>
    <s v="0002"/>
    <s v="0000"/>
    <s v="0000"/>
    <s v=""/>
    <s v="0000"/>
    <n v="10"/>
    <s v="C"/>
    <s v="ADQUISICIÓN DE BIENES  Y SERVICIOS"/>
    <n v="21336000000"/>
    <n v="1299222480"/>
    <n v="0"/>
    <n v="22635222480"/>
    <n v="21691833550.57"/>
    <n v="21691833550.57"/>
    <n v="21013965517"/>
    <n v="18919589860.259998"/>
    <s v="Nacion"/>
    <s v="Gastos Generales"/>
    <s v="ADQUISICIÓN DE BIENES  Y SERVICIOS"/>
  </r>
  <r>
    <x v="28"/>
    <s v="360200"/>
    <x v="92"/>
    <s v="202300000000022"/>
    <x v="2"/>
    <s v="3602"/>
    <s v="1300"/>
    <s v="0013"/>
    <s v="20306B"/>
    <s v="0000"/>
    <n v="10"/>
    <s v="C"/>
    <s v="SERVICIO PARA LA GESTIÓN DE LA AGENCIA PÚBLICA DE EMPLEO Y EL ANÁLISIS DEL MERCADO LABORAL A NIVEL  NACIONAL"/>
    <n v="25000000000"/>
    <n v="0"/>
    <n v="2350239413"/>
    <n v="22649760587"/>
    <n v="22355707009.779999"/>
    <n v="22355707009.779999"/>
    <n v="21325097533.029999"/>
    <n v="21320397533.029999"/>
    <s v="Nacion"/>
    <s v="Generación y formalización del empleo"/>
    <s v="2. SEGURIDAD HUMANA Y JUSTICIA SOCIAL / B. GENERACIÓN Y PROTECCIÓN DE EMPLEOS FORMALES."/>
  </r>
  <r>
    <x v="14"/>
    <s v="050300"/>
    <x v="21"/>
    <m/>
    <x v="0"/>
    <s v="0001"/>
    <s v="0001"/>
    <s v="0002"/>
    <s v=""/>
    <s v="0000"/>
    <n v="27"/>
    <s v="P"/>
    <s v="CONTRIBUCIONES INHERENTES A LA NÓMINA"/>
    <n v="19653877292"/>
    <n v="3042129722"/>
    <n v="0"/>
    <n v="22696007014"/>
    <n v="21223406146.220001"/>
    <n v="21223406146.220001"/>
    <n v="21223406146.220001"/>
    <n v="20790821446.220001"/>
    <s v="Propios"/>
    <s v="Gastos de Personal"/>
    <s v="CONTRIBUCIONES INHERENTES A LA NÓMINA"/>
  </r>
  <r>
    <x v="7"/>
    <s v="241700"/>
    <x v="112"/>
    <m/>
    <x v="0"/>
    <s v="0002"/>
    <s v="0000"/>
    <s v="0000"/>
    <s v=""/>
    <s v="0000"/>
    <n v="20"/>
    <s v="P"/>
    <s v="ADQUISICIÓN DE BIENES  Y SERVICIOS"/>
    <n v="20136933000"/>
    <n v="2646151115"/>
    <n v="0"/>
    <n v="22783084115"/>
    <n v="22544816050.549999"/>
    <n v="22006259604.610001"/>
    <n v="21867800386.73"/>
    <n v="20697630966.080002"/>
    <s v="Propios"/>
    <s v="Gastos Generales"/>
    <s v="ADQUISICIÓN DE BIENES  Y SERVICIOS"/>
  </r>
  <r>
    <x v="11"/>
    <s v="230600"/>
    <x v="102"/>
    <s v="202300000000160"/>
    <x v="2"/>
    <s v="2301"/>
    <s v="0400"/>
    <s v="0027"/>
    <s v="20204A"/>
    <s v="0000"/>
    <n v="20"/>
    <s v="P"/>
    <s v="TRANSFORMACIÓN DEL MODELO DE VIGILANCIA, INSPECCIÓN Y CONTROL DEL SECTOR TIC  NACIONAL"/>
    <n v="23800197599"/>
    <n v="10500000000"/>
    <n v="11508795821"/>
    <n v="22791401778"/>
    <n v="22050767406.84"/>
    <n v="22049401106.84"/>
    <n v="21400488514.84"/>
    <n v="20480743249.689999"/>
    <s v="Propios"/>
    <s v="Facilitar el acceso y uso de las Tecnologías de la Información y las Comunicaciones (TIC) en todo el territorio nacional"/>
    <s v="2. SEGURIDAD HUMANA Y JUSTICIA SOCIAL / A. ESTRATEGIA DE CONECTIVIDAD DIGITAL"/>
  </r>
  <r>
    <x v="7"/>
    <s v="240200"/>
    <x v="75"/>
    <s v="2018011000476"/>
    <x v="2"/>
    <s v="2401"/>
    <s v="0600"/>
    <s v="0086"/>
    <s v="51102D"/>
    <s v="0000"/>
    <n v="11"/>
    <s v="C"/>
    <s v="CONSTRUCCIÓN , MEJORAMIENTO Y MANTENIMIENTO CARRETERA BOGOTÁ - TUNJA - DUITAMA - SOATA - MÁLAGA - PAMPLONA - CÚCUTA - PUERTO SANTANDER - PUENTE INTERNACIONAL. TRONCAL CENTRAL DEL NORTE Y ALTERNAS.   CUNDINAMARCA, BOYACÁ, SANTANDER, NORTE DE SANTANDER"/>
    <n v="0"/>
    <n v="22950000000"/>
    <n v="60620763"/>
    <n v="22889379237"/>
    <n v="22842674274"/>
    <n v="22841831807"/>
    <n v="18615187000.240002"/>
    <n v="18615187000.240002"/>
    <s v="Nacion"/>
    <s v="Infraestructura red vial primaria"/>
    <s v="5. CONVERGENCIA REGIONAL /D. INTEGRACIÓN DE TERRITORIOS BAJO EL PRINCIPIO DE LA CONECTIVIDAD FÍSICA Y LA MULTIMODALIDAD"/>
  </r>
  <r>
    <x v="21"/>
    <s v="330101"/>
    <x v="59"/>
    <s v="202300000000197"/>
    <x v="2"/>
    <s v="3301"/>
    <s v="1603"/>
    <s v="0037"/>
    <s v="20302D"/>
    <s v="0000"/>
    <n v="10"/>
    <s v="C"/>
    <s v="FORTALECIMIENTO DE LA GOBERNANZA CULTURAL EN EL TERRITORIO   NACIONAL"/>
    <n v="23174384163"/>
    <n v="0"/>
    <n v="274909112"/>
    <n v="22899475051"/>
    <n v="22810945577"/>
    <n v="22810945577"/>
    <n v="15265044407.799999"/>
    <n v="15265044407.799999"/>
    <s v="Nacion"/>
    <s v="Promoción y acceso efectivo a procesos culturales y artísticos"/>
    <s v="2. SEGURIDAD HUMANA Y JUSTICIA SOCIAL / D. GOBERNANZA CULTURAL"/>
  </r>
  <r>
    <x v="20"/>
    <s v="270103"/>
    <x v="80"/>
    <m/>
    <x v="0"/>
    <s v="0002"/>
    <s v="0000"/>
    <s v="0000"/>
    <s v=""/>
    <s v="0000"/>
    <n v="10"/>
    <s v="C"/>
    <s v="ADQUISICIÓN DE BIENES  Y SERVICIOS"/>
    <n v="37427000000"/>
    <n v="200000000"/>
    <n v="14680000000"/>
    <n v="22947000000"/>
    <n v="22210980240.52"/>
    <n v="21421451081.619999"/>
    <n v="18995952107.669998"/>
    <n v="18943858848.009998"/>
    <s v="Nacion"/>
    <s v="Gastos Generales"/>
    <s v="ADQUISICIÓN DE BIENES  Y SERVICIOS"/>
  </r>
  <r>
    <x v="14"/>
    <s v="050300"/>
    <x v="21"/>
    <s v="2021011000025"/>
    <x v="2"/>
    <s v="0599"/>
    <s v="1000"/>
    <s v="0004"/>
    <s v="20203K"/>
    <s v="0000"/>
    <n v="27"/>
    <s v="P"/>
    <s v="FORTALECIMIENTO DE LA INFRAESTRUCTURA FISICA Y TECNOLOGICA DE LA ESAP A NIVEL  NACIONAL"/>
    <n v="22974300000"/>
    <n v="0"/>
    <n v="0"/>
    <n v="22974300000"/>
    <n v="22974295761.5"/>
    <n v="22974295761.5"/>
    <n v="22974295761.5"/>
    <n v="22974295761.5"/>
    <s v="Propios"/>
    <s v="Fortalecimiento de la gestión y dirección del Sector Empleo Público"/>
    <s v="2. SEGURIDAD HUMANA Y JUSTICIA SOCIAL / K. EDUCACIÓN SUPERIOR COMO UN DERECHO"/>
  </r>
  <r>
    <x v="5"/>
    <s v="020101"/>
    <x v="48"/>
    <s v="202300000000068"/>
    <x v="2"/>
    <s v="0204"/>
    <s v="1000"/>
    <s v="0007"/>
    <s v="70506C"/>
    <s v="0000"/>
    <n v="11"/>
    <s v="C"/>
    <s v="FORTALECIMIENTO EN LA ARTICULACIÓN INTERINSTITUCIONAL E INTERSECTORIAL PARA LA FORMULACIÓN E IMPLEMENTACIÓN DE POLÍTICAS PÚBLICAS QUE CONTRIBUYEN AL GOCE EFECTIVO DE LOS DERECHOS DE LOS SUJETOS DE ESPECIAL PROTECCIÓN.  NACIONAL"/>
    <n v="32931943953"/>
    <n v="0"/>
    <n v="9948439608"/>
    <n v="22983504345"/>
    <n v="21390672767.16"/>
    <n v="21390672767.16"/>
    <n v="13874297739.059999"/>
    <n v="13872452309.059999"/>
    <s v="Nacion"/>
    <s v="Gestión para impulsar el desarrollo integral de los y las jóvenes desde el Sector Presidencia de la República  "/>
    <s v="7. ACTORES DIFERENCIALES PARA EL CAMBIO / C. INSTITUCIONES HACIA LA INTERLOCUCIÓN CON PUEBLOS Y COMUNIDADES"/>
  </r>
  <r>
    <x v="19"/>
    <s v="191000"/>
    <x v="125"/>
    <s v="202300000000355"/>
    <x v="2"/>
    <s v="1903"/>
    <s v="0300"/>
    <s v="0009"/>
    <s v="20201C"/>
    <s v="0000"/>
    <n v="21"/>
    <s v="P"/>
    <s v="FORTALECIMIENTO DE LA PROTECCIÓN DEL USUARIO DEL SISTEMA DE SALUD, A TRAVÉS DE MECANISMOS DE INSPECCIÓN Y VIGILANCIA Y LA PROMOCIÓN DE LA PARTICIPACIÓN DE LOS CIUDADANOS  NACIONAL"/>
    <n v="22987297720"/>
    <n v="0"/>
    <n v="0"/>
    <n v="22987297720"/>
    <n v="22882139433.299999"/>
    <n v="22836718861.259998"/>
    <n v="22472842518.73"/>
    <n v="22354788568.73"/>
    <s v="Propios"/>
    <s v="Inspección, vigilancia y control"/>
    <s v="2. SEGURIDAD HUMANA Y JUSTICIA SOCIAL / C. MÁS GOBERNANZA Y GOBERNABILIDAD, MEJORES SISTEMAS DE INFORMACIÓN EN SALUD"/>
  </r>
  <r>
    <x v="7"/>
    <s v="240200"/>
    <x v="75"/>
    <s v="2018011000507"/>
    <x v="2"/>
    <s v="2401"/>
    <s v="0600"/>
    <s v="0074"/>
    <s v="51102D"/>
    <s v="0000"/>
    <n v="16"/>
    <s v="C"/>
    <s v="MEJORAMIENTO  Y MANTENIMIENTO CARRETERA PUERTO BOYACÁ - CHIQUINQUIRÁ - VILLA DE LEYVA - TUNJA - RAMIRIQUI - MIRAFLORES - MONTERREY.  BOYACÁ, CASANARE"/>
    <n v="23000000000"/>
    <n v="23000000000"/>
    <n v="23000000000"/>
    <n v="23000000000"/>
    <n v="23000000000"/>
    <n v="23000000000"/>
    <n v="23000000000"/>
    <n v="23000000000"/>
    <s v="Nacion"/>
    <s v="Infraestructura red vial primaria"/>
    <s v="5. CONVERGENCIA REGIONAL / D. INTEGRACIÓN DE TERRITORIOS BAJO EL PRINCIPIO DE LA CONECTIVIDAD FÍSICA Y LA MULTIMODALIDAD"/>
  </r>
  <r>
    <x v="26"/>
    <s v="390101"/>
    <x v="79"/>
    <s v="202300000000116"/>
    <x v="2"/>
    <s v="3905"/>
    <s v="1000"/>
    <s v="0001"/>
    <s v="30101C"/>
    <s v="0000"/>
    <n v="11"/>
    <s v="C"/>
    <s v="FORTALECIMIENTO DE LA GOBERNANZA E INSTITUCIONALIDAD MULTINIVEL DEL SECTOR DE CIENCIA, TECNOLOGÍA E INNOVACIÓN  NACIONAL"/>
    <n v="23000000000"/>
    <n v="2250000000"/>
    <n v="1984305543"/>
    <n v="23265694457"/>
    <n v="22402188249.990002"/>
    <n v="22402188249.990002"/>
    <n v="15462826097.99"/>
    <n v="15090061862.99"/>
    <s v="Nacion"/>
    <e v="#N/A"/>
    <s v="3. DERECHO HUMANO A LA ALIMENTACIÓN / C. SISTEMAS TERRITORIALES DE INNOVACIÓN, FORTALECIMIENTO DEL SISTEMA NACIONAL DE INNOVACIÓN AGROPECUARIA (SNIA) Y MISIÓN DE INVESTIGACIÓN E INNOVACIÓN"/>
  </r>
  <r>
    <x v="5"/>
    <s v="021100"/>
    <x v="106"/>
    <s v="2018011001058"/>
    <x v="2"/>
    <s v="0207"/>
    <s v="1000"/>
    <s v="0006"/>
    <s v="10201B"/>
    <s v="0000"/>
    <n v="10"/>
    <s v="C"/>
    <s v="FORTALECIMIENTO DE LA GESTIÓN DEL RIESGO DE DESASTRES EN LA  ZONA DE AMENAZA VOLCÁNICA ALTA-ZAVA DEL VOLCÁN GALERAS  PASTO, NARIÑO, LA FLORIDA"/>
    <n v="23299385212"/>
    <n v="0"/>
    <n v="0"/>
    <n v="23299385212"/>
    <n v="23299385212"/>
    <n v="23299385212"/>
    <n v="0"/>
    <n v="0"/>
    <s v="Nacion"/>
    <s v="Prevención y mitigación del riesgo de desastres desde el sector Presidencia"/>
    <s v="1. ORDENAMIENTO DEL TERRITORIO ALREDEDOR DEL AGUA Y JUSTICIA AMBIENTAL / B. DEMOCRATIZACIÓN DEL CONOCIMIENTO, LA INFORMACIÓN AMBIENTAL Y DE RIESGO DE DESASTRES"/>
  </r>
  <r>
    <x v="17"/>
    <s v="040300"/>
    <x v="28"/>
    <m/>
    <x v="0"/>
    <s v="0002"/>
    <s v="0000"/>
    <s v="0000"/>
    <s v=""/>
    <s v="0000"/>
    <n v="10"/>
    <s v="C"/>
    <s v="ADQUISICIÓN DE BIENES  Y SERVICIOS"/>
    <n v="23131000000"/>
    <n v="204769763"/>
    <n v="0"/>
    <n v="23335769763"/>
    <n v="23149435306.93"/>
    <n v="23025959777.639999"/>
    <n v="22523029694.119999"/>
    <n v="22399652832.82"/>
    <s v="Nacion"/>
    <s v="Gastos Generales"/>
    <s v="ADQUISICIÓN DE BIENES  Y SERVICIOS"/>
  </r>
  <r>
    <x v="10"/>
    <s v="220101"/>
    <x v="39"/>
    <s v="202300000000425"/>
    <x v="2"/>
    <s v="2202"/>
    <s v="0700"/>
    <s v="0055"/>
    <s v="20203K40"/>
    <s v="0000"/>
    <n v="10"/>
    <s v="C"/>
    <s v="FORTALECIMIENTO DE LOS PROCESOS DE FOMENTO DE EDUCACIÓN SUPERIOR PARA MEJORAR LAS CONDICIONES INSTITUCIONALES QUE GARANTICEN EQUIDAD EN EL ACCESO, PERMANENCIA Y PERTINENCIA EN LA EDUCACIÓN SUPERIOR  NACIONAL"/>
    <n v="26297413124"/>
    <n v="26297413124"/>
    <n v="29191622446"/>
    <n v="23403203802"/>
    <n v="23403203801.599998"/>
    <n v="23251787842.599998"/>
    <n v="18587098349.599998"/>
    <n v="18587098349.599998"/>
    <s v="Nacion"/>
    <s v="Calidad y fomento de la educación superior"/>
    <s v="2. SEGURIDAD HUMANA Y JUSTICIA SOCIAL /K40. EDUCACIÓN SUPERIOR COMO UN DERECHO - INFRAESTRUCTURA"/>
  </r>
  <r>
    <x v="22"/>
    <s v="400101"/>
    <x v="96"/>
    <s v="2017011000134"/>
    <x v="2"/>
    <s v="4099"/>
    <s v="1400"/>
    <s v="0008"/>
    <s v="53105B"/>
    <s v="0000"/>
    <n v="10"/>
    <s v="C"/>
    <s v="FORTALECIMIENTO DE LAS CAPACIDADES ESTRATÉGICAS Y DE APOYO DEL MINISTERIO DE VIVIENDA, CIUDAD Y TERRITORIO A NIVEL  NACIONAL"/>
    <n v="29000000000"/>
    <n v="0"/>
    <n v="5540455623"/>
    <n v="23459544377"/>
    <n v="22998561046.639999"/>
    <n v="22998561046.639999"/>
    <n v="16711441449.129999"/>
    <n v="16711441449.129999"/>
    <s v="Nacion"/>
    <s v="Fortalecimiento de la gestión y dirección del Sector Vivienda, Ciudad y Territorio"/>
    <s v="5. CONVERGENCIA REGIONAL / B. ENTIDADES PÚBLICAS TERRITORIALES Y NACIONALES FORTALECIDAS"/>
  </r>
  <r>
    <x v="20"/>
    <s v="270105"/>
    <x v="86"/>
    <m/>
    <x v="0"/>
    <s v="0001"/>
    <s v="0001"/>
    <s v="0002"/>
    <s v=""/>
    <s v="0000"/>
    <n v="10"/>
    <s v="C"/>
    <s v="CONTRIBUCIONES INHERENTES A LA NÓMINA"/>
    <n v="19653000000"/>
    <n v="4826356464"/>
    <n v="1000000000"/>
    <n v="23479356464"/>
    <n v="22600889916"/>
    <n v="22600889916"/>
    <n v="19220091569"/>
    <n v="19220091569"/>
    <s v="Nacion"/>
    <s v="Gastos de Personal"/>
    <s v="CONTRIBUCIONES INHERENTES A LA NÓMINA"/>
  </r>
  <r>
    <x v="25"/>
    <s v="420101"/>
    <x v="72"/>
    <s v="2018011000899"/>
    <x v="2"/>
    <s v="4201"/>
    <s v="0100"/>
    <s v="0007"/>
    <s v="20107D"/>
    <s v="0000"/>
    <n v="10"/>
    <s v="C"/>
    <s v="ACTUALIZACIÓN DE LOS SERVICIOS DE TECNOLOGÍAS DE LA INFORMACIÓN Y DE LAS COMUNICACIONES EN MATERIA DE INTELIGENCIA ESTRATÉGICA A NIVEL   NACIONAL"/>
    <n v="25300000000"/>
    <n v="0"/>
    <n v="1800000000"/>
    <n v="23500000000"/>
    <n v="22693140559.889999"/>
    <n v="22693140559.889999"/>
    <n v="4740276629.1899996"/>
    <n v="4740276629.1899996"/>
    <s v="Nacion"/>
    <s v="Desarrollo de Inteligencia Estratégica y Contrainteligencia de Estado"/>
    <s v="2. SEGURIDAD HUMANA Y JUSTICIA SOCIAL / D. INTELIGENCIA ESTRATÉGICA MÁS EFECTIVA, TRANSPARENTE Y AL SERVICIO DE LA PROTECCIÓN DE LA VIDA, DERECHOS Y LIBERTADES"/>
  </r>
  <r>
    <x v="7"/>
    <s v="241200"/>
    <x v="138"/>
    <s v="2018011001001"/>
    <x v="2"/>
    <s v="2409"/>
    <s v="0600"/>
    <s v="0008"/>
    <s v="20301C"/>
    <s v="0000"/>
    <n v="20"/>
    <s v="P"/>
    <s v="FORTALECIMIENTO DEL SERVICIO DE AUTORIDAD SOBRE LA AVIACIÓN CIVIL Y LA INDUSTRIA AERONÁUTICA A NIVEL  NACIONAL"/>
    <n v="23682476100"/>
    <n v="0"/>
    <n v="0"/>
    <n v="23682476100"/>
    <n v="21831769037"/>
    <n v="15974326375"/>
    <n v="13568043936.309999"/>
    <n v="11930943122.309999"/>
    <s v="Propios"/>
    <s v="Seguridad de transporte"/>
    <s v="2. SEGURIDAD HUMANA Y JUSTICIA SOCIAL / C. FORTALECIMIENTO DE LA SEGURIDAD VIAL PARA LA PROTECCIÓN DE LA VIDA"/>
  </r>
  <r>
    <x v="2"/>
    <s v="131401"/>
    <x v="2"/>
    <m/>
    <x v="0"/>
    <s v="0001"/>
    <s v="0001"/>
    <s v="0002"/>
    <s v=""/>
    <s v="0000"/>
    <n v="10"/>
    <s v="C"/>
    <s v="CONTRIBUCIONES INHERENTES A LA NÓMINA"/>
    <n v="30960000000"/>
    <n v="0"/>
    <n v="7250000000"/>
    <n v="23710000000"/>
    <n v="23464877818"/>
    <n v="23464877818"/>
    <n v="23464877818"/>
    <n v="23426900660"/>
    <s v="Nacion"/>
    <s v="Gastos de Personal"/>
    <s v="CONTRIBUCIONES INHERENTES A LA NÓMINA"/>
  </r>
  <r>
    <x v="6"/>
    <s v="121100"/>
    <x v="36"/>
    <s v="2020011000247"/>
    <x v="2"/>
    <s v="1206"/>
    <s v="0800"/>
    <s v="0010"/>
    <s v="20112C"/>
    <s v="0000"/>
    <n v="16"/>
    <s v="C"/>
    <s v="MEJORAMIENTO TECNOLOGICO DE LA SEGURIDAD EN LOS ESTABLECIMIENTOS DE RECLUSION DEL ORDEN  NACIONAL"/>
    <n v="23743838636"/>
    <n v="0"/>
    <n v="0"/>
    <n v="23743838636"/>
    <n v="23743838636"/>
    <n v="20504094587"/>
    <n v="32949105"/>
    <n v="32949105"/>
    <s v="Nacion"/>
    <s v="Sistema penitenciario y carcelario en el marco de los derechos humanos"/>
    <s v="2. SEGURIDAD HUMANA Y JUSTICIA SOCIAL / C. ATENCIÓN A LA POBLACIÓN CONDENADA, SINDICADA Y POSPENADA EN LOS TERRITORIOS"/>
  </r>
  <r>
    <x v="4"/>
    <s v="150112"/>
    <x v="25"/>
    <m/>
    <x v="0"/>
    <s v="0001"/>
    <s v="0001"/>
    <s v="0001"/>
    <s v=""/>
    <s v="0000"/>
    <n v="16"/>
    <s v="S"/>
    <s v="SALARIO"/>
    <n v="21806000000"/>
    <n v="2083326545"/>
    <n v="0"/>
    <n v="23889326545"/>
    <n v="22914622692.259998"/>
    <n v="22914622692.259998"/>
    <n v="22914622692.259998"/>
    <n v="22914622692.259998"/>
    <s v="Nacion"/>
    <s v="Gastos de Personal"/>
    <s v="SALARIO"/>
  </r>
  <r>
    <x v="0"/>
    <s v="170200"/>
    <x v="47"/>
    <s v="202300000000139"/>
    <x v="2"/>
    <s v="1707"/>
    <s v="1100"/>
    <s v="0006"/>
    <s v="30204A"/>
    <s v="0000"/>
    <n v="20"/>
    <s v="P"/>
    <s v="PROTECCIÓN ANIMAL MEJORAMIENTO DE LA INOCUIDAD, PREVENCIÓN Y CONTROL DE ENFERMEDADES EN LA PRODUCCIÓN PRIMARIA  NACIONAL"/>
    <n v="24025923594"/>
    <n v="0"/>
    <n v="0"/>
    <n v="24025923594"/>
    <n v="23914503963.009998"/>
    <n v="23463777843.860001"/>
    <n v="22090396007.970001"/>
    <n v="18803104272.779999"/>
    <s v="Propios"/>
    <s v="Sanidad agropecuaria e inocuidad agroalimentaria"/>
    <s v="3. DERECHO HUMANO A LA ALIMENTACIÓN / A. POLÍTICA DE INOCUIDAD DE LOS ALIMENTOS PARA EL PAÍS"/>
  </r>
  <r>
    <x v="4"/>
    <s v="160102"/>
    <x v="84"/>
    <m/>
    <x v="0"/>
    <s v="0001"/>
    <s v="0001"/>
    <s v="0002"/>
    <s v=""/>
    <s v="0000"/>
    <n v="16"/>
    <s v="S"/>
    <s v="CONTRIBUCIONES INHERENTES A LA NÓMINA"/>
    <n v="25654000000"/>
    <n v="0"/>
    <n v="1414000000"/>
    <n v="24240000000"/>
    <n v="24217804873.919998"/>
    <n v="24217804873.919998"/>
    <n v="24217804873.919998"/>
    <n v="24217804873.919998"/>
    <s v="Nacion"/>
    <s v="Gastos de Personal"/>
    <s v="CONTRIBUCIONES INHERENTES A LA NÓMINA"/>
  </r>
  <r>
    <x v="28"/>
    <s v="360101"/>
    <x v="91"/>
    <m/>
    <x v="0"/>
    <s v="0003"/>
    <s v="0004"/>
    <s v="0002"/>
    <s v="0093"/>
    <s v="0000"/>
    <n v="10"/>
    <s v="C"/>
    <s v="FONDO DE PENSIONES PÚBLICAS DEL NIVEL NACIONAL -  INSTITUTO DE MERCADEO AGROPECUARIO – IDEMA (DE PENSIONES"/>
    <n v="52564476000"/>
    <n v="1858835077"/>
    <n v="30178096193"/>
    <n v="24245214884"/>
    <n v="24245214884"/>
    <n v="24245214884"/>
    <n v="24128195038.68"/>
    <n v="24127454887.93"/>
    <s v="Nacion"/>
    <s v="Transferencias"/>
    <s v="FONDO DE PENSIONES PÚBLICAS DEL NIVEL NACIONAL -  INSTITUTO DE MERCADEO AGROPECUARIO – IDEMA (DE PENSIONES"/>
  </r>
  <r>
    <x v="28"/>
    <s v="360101"/>
    <x v="91"/>
    <s v="2020011000008"/>
    <x v="2"/>
    <s v="3605"/>
    <s v="1300"/>
    <s v="0005"/>
    <s v="20306A"/>
    <s v="0000"/>
    <n v="14"/>
    <s v="C"/>
    <s v="FORTALECIMIENTO DE LAS POLITICAS DE EMPLEO Y DE FORMACION PARA EL TRABAJO   NACIONAL"/>
    <n v="27664631016"/>
    <n v="0"/>
    <n v="3363259820"/>
    <n v="24301371196"/>
    <n v="23294950412.919998"/>
    <n v="23086114747.919998"/>
    <n v="17373106273.57"/>
    <n v="13678449147.77"/>
    <s v="Nacion"/>
    <s v="Fomento de la investigación, desarrollo tecnológico e innovación del sector trabajo"/>
    <s v="2. SEGURIDAD HUMANA Y JUSTICIA SOCIAL / A. POLÍTICA PÚBLICA DEL TRABAJO DIGNO Y DECENTE"/>
  </r>
  <r>
    <x v="7"/>
    <s v="241600"/>
    <x v="119"/>
    <s v="202300000000170"/>
    <x v="2"/>
    <s v="2409"/>
    <s v="0600"/>
    <s v="0006"/>
    <s v="20301C"/>
    <s v="0000"/>
    <n v="20"/>
    <s v="P"/>
    <s v="IMPLEMENTACIÓN DE ESTRATEGIAS DE COMUNICACIÓN PARA LA APROPIACIÓN DE LA CULTURA CIUDADANA Y CORRESPONSABILIDAD EN LA SEGURIDAD VIAL  NACIONAL"/>
    <n v="24340021812"/>
    <n v="0"/>
    <n v="0"/>
    <n v="24340021812"/>
    <n v="24340021812"/>
    <n v="24340021812"/>
    <n v="24340021812"/>
    <n v="24340021812"/>
    <s v="Propios"/>
    <s v="Seguridad de transporte"/>
    <s v="2. SEGURIDAD HUMANA Y JUSTICIA SOCIAL / C. FORTALECIMIENTO DE LA SEGURIDAD VIAL PARA LA PROTECCIÓN DE LA VIDA"/>
  </r>
  <r>
    <x v="11"/>
    <s v="230101"/>
    <x v="17"/>
    <m/>
    <x v="0"/>
    <s v="0001"/>
    <s v="0001"/>
    <s v="0002"/>
    <s v=""/>
    <s v="0000"/>
    <n v="10"/>
    <s v="C"/>
    <s v="CONTRIBUCIONES INHERENTES A LA NÓMINA"/>
    <n v="24362001000"/>
    <n v="0"/>
    <n v="0"/>
    <n v="24362001000"/>
    <n v="21249548887"/>
    <n v="21249548887"/>
    <n v="21249548887"/>
    <n v="21249548887"/>
    <s v="Nacion"/>
    <s v="Gastos de Personal"/>
    <s v="CONTRIBUCIONES INHERENTES A LA NÓMINA"/>
  </r>
  <r>
    <x v="19"/>
    <s v="190101"/>
    <x v="65"/>
    <m/>
    <x v="0"/>
    <s v="0002"/>
    <s v="0000"/>
    <s v="0000"/>
    <s v=""/>
    <s v="0000"/>
    <n v="10"/>
    <s v="C"/>
    <s v="ADQUISICIÓN DE BIENES  Y SERVICIOS"/>
    <n v="22867869000"/>
    <n v="1521721528"/>
    <n v="0"/>
    <n v="24389590528"/>
    <n v="23154592086.639999"/>
    <n v="23154592086.639999"/>
    <n v="21372571348.810001"/>
    <n v="21372571348.810001"/>
    <s v="Nacion"/>
    <s v="Gastos Generales"/>
    <s v="ADQUISICIÓN DE BIENES  Y SERVICIOS"/>
  </r>
  <r>
    <x v="4"/>
    <s v="150105"/>
    <x v="33"/>
    <m/>
    <x v="0"/>
    <s v="0007"/>
    <s v="0001"/>
    <s v="0000"/>
    <s v=""/>
    <s v="0000"/>
    <n v="10"/>
    <s v="C"/>
    <s v="CESANTÍAS"/>
    <n v="17000000000"/>
    <n v="7425976629"/>
    <n v="0"/>
    <n v="24425976629"/>
    <n v="24425976629"/>
    <n v="24425976629"/>
    <n v="16984758440"/>
    <n v="16984758440"/>
    <s v="Nacion"/>
    <s v="Transferencias"/>
    <s v="CESANTÍAS"/>
  </r>
  <r>
    <x v="11"/>
    <s v="230600"/>
    <x v="102"/>
    <s v="202300000000127"/>
    <x v="2"/>
    <s v="2399"/>
    <s v="0400"/>
    <s v="0014"/>
    <s v="53105B"/>
    <s v="0000"/>
    <n v="20"/>
    <s v="P"/>
    <s v="MODERNIZACIÓN DE LA GESTIÓN INSTITUCIONAL DEL MINISTERIO TIC  BOGOTÁ"/>
    <n v="24449578722"/>
    <n v="0"/>
    <n v="0"/>
    <n v="24449578722"/>
    <n v="23743933282.290001"/>
    <n v="23710083399.290001"/>
    <n v="21977619385.290001"/>
    <n v="21564186302.290001"/>
    <s v="Propios"/>
    <s v="Fortalecimiento de la gestión y dirección del Sector Comunicaciones"/>
    <s v="5. CONVERGENCIA REGIONAL / B. ENTIDADES PÚBLICAS TERRITORIALES Y NACIONALES FORTALECIDAS"/>
  </r>
  <r>
    <x v="7"/>
    <s v="241200"/>
    <x v="138"/>
    <s v="2018011001019"/>
    <x v="2"/>
    <s v="2403"/>
    <s v="0600"/>
    <s v="0052"/>
    <s v="52104E"/>
    <s v="0000"/>
    <n v="20"/>
    <s v="P"/>
    <s v="FORMACIÓN DEL RECURSO HUMANO ESPECIALIZADO Y PROFESIONALIZADO EN ÁREAS RELACIONADAS CON LA SEGURIDAD OPERACIONAL Y DE LA AVIACIÓN CIVIL.  NACIONAL"/>
    <n v="19006838934"/>
    <n v="5500000000"/>
    <n v="0"/>
    <n v="24506838934"/>
    <n v="19006838934"/>
    <n v="18502920607"/>
    <n v="16737292736.5"/>
    <n v="16383277921.5"/>
    <s v="Propios"/>
    <s v="Infraestructura y servicios de transporte aéreo"/>
    <s v="5. CONVERGENCIA REGIONAL / E. INFRAESTRUCTURA Y SERVICIOS LOGÍSTICOS"/>
  </r>
  <r>
    <x v="13"/>
    <s v="320401"/>
    <x v="188"/>
    <s v="2020011000167"/>
    <x v="2"/>
    <s v="3299"/>
    <s v="0900"/>
    <s v="0006"/>
    <s v="10101C"/>
    <s v="0000"/>
    <n v="20"/>
    <s v="P"/>
    <s v="FORTALECIMIENTO DE LA GESTION INSTITUCIONAL Y TECNOLOGICA DE LA AUTORIDAD NACIONAL DE LICENCIAS AMBIENTALES EN EL TERRITORIO  NACIONAL"/>
    <n v="24570915637"/>
    <n v="0"/>
    <n v="0"/>
    <n v="24570915637"/>
    <n v="17882031602.700001"/>
    <n v="17826106593.099998"/>
    <n v="17821088630.099998"/>
    <n v="16145552507.139999"/>
    <s v="Propios"/>
    <s v="Fortalecimiento de la gestión y dirección del Sector Ambiente y Desarrollo Sostenible"/>
    <s v="1. ORDENAMIENTO DEL TERRITORIO ALREDEDOR DEL AGUA Y JUSTICIA AMBIENTAL / C. MODERNIZACIÓN DE LA INSTITUCIONALIDAD AMBIENTAL Y DE GESTIÓN DEL RIESGO DE DESASTRES"/>
  </r>
  <r>
    <x v="4"/>
    <s v="160103"/>
    <x v="60"/>
    <m/>
    <x v="0"/>
    <s v="0001"/>
    <s v="0002"/>
    <s v="0001"/>
    <s v=""/>
    <s v="0000"/>
    <n v="10"/>
    <s v="C"/>
    <s v="SALARIO"/>
    <n v="17472000000"/>
    <n v="7800000000"/>
    <n v="695694464"/>
    <n v="24576305536"/>
    <n v="24555641880.950001"/>
    <n v="24555641880.950001"/>
    <n v="24555641880.950001"/>
    <n v="24085601006.509998"/>
    <s v="Nacion"/>
    <s v="Gastos de Personal"/>
    <s v="SALARIO"/>
  </r>
  <r>
    <x v="4"/>
    <s v="150104"/>
    <x v="29"/>
    <m/>
    <x v="0"/>
    <s v="0008"/>
    <s v="0001"/>
    <s v="0000"/>
    <s v=""/>
    <s v="0000"/>
    <n v="10"/>
    <s v="C"/>
    <s v="IMPUESTOS"/>
    <n v="39288000000"/>
    <n v="0"/>
    <n v="14694061515"/>
    <n v="24593938485"/>
    <n v="24226581107.349998"/>
    <n v="24226581107.349998"/>
    <n v="24184231367.450001"/>
    <n v="24184231367.450001"/>
    <s v="Nacion"/>
    <s v="Gastos Generales"/>
    <s v="IMPUESTOS"/>
  </r>
  <r>
    <x v="7"/>
    <s v="241200"/>
    <x v="138"/>
    <s v="2018011000727"/>
    <x v="2"/>
    <s v="2403"/>
    <s v="0600"/>
    <s v="0045"/>
    <s v="52104E"/>
    <s v="0000"/>
    <n v="20"/>
    <s v="P"/>
    <s v="MEJORAMIENTO DE LOS SERVICIOS AEROPORTUARIOS Y A LA NAVEGACIÓN AÉREA DEL AEROPUERTO EL ALCARAVAN DE  YOPAL"/>
    <n v="21647080336"/>
    <n v="3000000000"/>
    <n v="0"/>
    <n v="24647080336"/>
    <n v="24452015587"/>
    <n v="24277982016.490002"/>
    <n v="11987125171.120001"/>
    <n v="11850821571.120001"/>
    <s v="Propios"/>
    <s v="Infraestructura y servicios de transporte aéreo"/>
    <s v="5. CONVERGENCIA REGIONAL / E. INFRAESTRUCTURA Y SERVICIOS LOGÍSTICOS"/>
  </r>
  <r>
    <x v="19"/>
    <s v="191000"/>
    <x v="125"/>
    <s v="202300000000352"/>
    <x v="2"/>
    <s v="1999"/>
    <s v="0300"/>
    <s v="0016"/>
    <s v="20201C"/>
    <s v="0000"/>
    <n v="21"/>
    <s v="P"/>
    <s v="OPTIMIZACIÓN DEL APROVISIONAMIENTO, DESARROLLO DE SERVICIOS Y SOLUCIONES DE TECNOLOGÍAS DE LA INFORMACIÓN QUE SOPORTAN LAS ACCIONES DE IVC AL SGSSS  NACIONAL"/>
    <n v="24769203956"/>
    <n v="0"/>
    <n v="0"/>
    <n v="24769203956"/>
    <n v="21769761432.869999"/>
    <n v="17898583184.779999"/>
    <n v="14671746833.4"/>
    <n v="9352258394.9400005"/>
    <s v="Propios"/>
    <s v="Fortalecimiento de la gestión y dirección del Sector Salud y Protección Social"/>
    <s v="2. SEGURIDAD HUMANA Y JUSTICIA SOCIAL / C. MÁS GOBERNANZA Y GOBERNABILIDAD, MEJORES SISTEMAS DE INFORMACIÓN EN SALUD"/>
  </r>
  <r>
    <x v="0"/>
    <s v="170101"/>
    <x v="13"/>
    <m/>
    <x v="0"/>
    <s v="0003"/>
    <s v="0003"/>
    <s v="0004"/>
    <s v="0070"/>
    <s v="0000"/>
    <n v="10"/>
    <s v="C"/>
    <s v="FONDO DE FOMENTO PARA LAS MUJERES RURALES -FOMMUR, LEY 731 DE 2002"/>
    <n v="16422724000"/>
    <n v="8360000000"/>
    <n v="0"/>
    <n v="24782724000"/>
    <n v="24782724000"/>
    <n v="24782724000"/>
    <n v="24782724000"/>
    <n v="24782724000"/>
    <s v="Nacion"/>
    <s v="Transferencias"/>
    <s v="FONDO DE FOMENTO PARA LAS MUJERES RURALES -FOMMUR, LEY 731 DE 2002"/>
  </r>
  <r>
    <x v="27"/>
    <s v="350200"/>
    <x v="88"/>
    <s v="202300000000151"/>
    <x v="2"/>
    <s v="3599"/>
    <s v="0200"/>
    <s v="0011"/>
    <s v="53105B"/>
    <s v="0000"/>
    <n v="20"/>
    <s v="P"/>
    <s v="FORTALECIMIENTO DE LOS SISTEMAS DE INFORMACIÓN Y DE GESTIÓN DE LA SUPERINTENDENCIA DE SOCIEDADES A NIVEL  NACIONAL"/>
    <n v="24806150451"/>
    <n v="0"/>
    <n v="0"/>
    <n v="24806150451"/>
    <n v="24783764800.299999"/>
    <n v="23933116391.91"/>
    <n v="23544009891.91"/>
    <n v="11841061996.09"/>
    <s v="Propios"/>
    <s v="Fortalecimiento de la gestión y dirección del Sector Comercio, Industria y Turismo"/>
    <s v="5. CONVERGENCIA REGIONAL / B. ENTIDADES PÚBLICAS TERRITORIALES Y NACIONALES FORTALECIDAS"/>
  </r>
  <r>
    <x v="0"/>
    <s v="170101"/>
    <x v="13"/>
    <s v="202300000000165"/>
    <x v="2"/>
    <s v="1799"/>
    <s v="1100"/>
    <s v="0017"/>
    <s v="30206D"/>
    <s v="0000"/>
    <n v="10"/>
    <s v="C"/>
    <s v="FORTALECIMIENTO DE LAS COMPETENCIAS INSTITUCIONALES PARA LA FORMULACIÓN, SEGUIMIENTO Y EVALUACIÓN DE LA POLÍTICA DE DESARROLLO RURAL INTEGRAL VINCULANDO A COMUNIDADES CAMPESINAS, ÉTNICAS Y DEMÁS ACTORES RURALES A NIVEL  NACIONAL"/>
    <n v="22866000000"/>
    <n v="9000000000"/>
    <n v="6958082487"/>
    <n v="24907917513"/>
    <n v="14984004610"/>
    <n v="14803296325.4"/>
    <n v="14164624567.129999"/>
    <n v="14027658193.129999"/>
    <s v="Nacion"/>
    <s v="Fortalecimiento de la gestión y dirección del Sector Agropecuario"/>
    <s v="3. DERECHO HUMANO A LA ALIMENTACIÓN / D. MINISTERIO DE AGRICULTURA Y DESARROLLO RURAL COMO RECTOR DEL DISEÑO DE POLÍTICA"/>
  </r>
  <r>
    <x v="21"/>
    <s v="330101"/>
    <x v="59"/>
    <m/>
    <x v="0"/>
    <s v="0001"/>
    <s v="0001"/>
    <s v="0001"/>
    <s v=""/>
    <s v="0000"/>
    <n v="10"/>
    <s v="C"/>
    <s v="SALARIO"/>
    <n v="23120529102"/>
    <n v="1818656914"/>
    <n v="0"/>
    <n v="24939186016"/>
    <n v="24893957189"/>
    <n v="24893957189"/>
    <n v="24889994082"/>
    <n v="24813191680"/>
    <s v="Nacion"/>
    <s v="Gastos de Personal"/>
    <s v="SALARIO"/>
  </r>
  <r>
    <x v="4"/>
    <s v="151900"/>
    <x v="163"/>
    <m/>
    <x v="0"/>
    <s v="0003"/>
    <s v="0004"/>
    <s v="0002"/>
    <s v="0001"/>
    <s v="0000"/>
    <n v="10"/>
    <s v="C"/>
    <s v="MESADAS PENSIONALES (DE PENSIONES)"/>
    <n v="25000000000"/>
    <n v="0"/>
    <n v="0"/>
    <n v="25000000000"/>
    <n v="21885672455"/>
    <n v="21885672455"/>
    <n v="21885672455"/>
    <n v="21885672455"/>
    <s v="Nacion"/>
    <s v="Transferencias"/>
    <s v="MESADAS PENSIONALES (DE PENSIONES)"/>
  </r>
  <r>
    <x v="7"/>
    <s v="240200"/>
    <x v="75"/>
    <s v="2018011000497"/>
    <x v="2"/>
    <s v="2401"/>
    <s v="0600"/>
    <s v="0130"/>
    <s v="51102D"/>
    <s v="0000"/>
    <n v="20"/>
    <s v="P"/>
    <s v="CONSTRUCCIÓN MEJORAMIENTO Y MANTENIMIENTO DE LA CARRETERA DUITAMA-SOGAMOSO-AGUAZUL. ACCESOS A YOPAL EN LOS DEPARTAMENTOS DE   BOYACÁ, CASANARE"/>
    <n v="0"/>
    <n v="25000000000"/>
    <n v="0"/>
    <n v="25000000000"/>
    <n v="25000000000"/>
    <n v="25000000000"/>
    <n v="21840011636.43"/>
    <n v="18162347376.790001"/>
    <s v="Propios"/>
    <s v="Infraestructura red vial primaria"/>
    <s v="5. CONVERGENCIA REGIONAL /D. INTEGRACIÓN DE TERRITORIOS BAJO EL PRINCIPIO DE LA CONECTIVIDAD FÍSICA Y LA MULTIMODALIDAD"/>
  </r>
  <r>
    <x v="31"/>
    <s v="460200"/>
    <x v="159"/>
    <s v="2018011000557"/>
    <x v="2"/>
    <s v="4602"/>
    <s v="1500"/>
    <s v="0003"/>
    <s v="704050"/>
    <s v="0000"/>
    <n v="27"/>
    <s v="P"/>
    <s v="FORTALECIMIENTO A LOS AGENTES E INSTANCIAS DEL SNBF EN EL MARCO DE LA PROTECCIÓN INTEGRAL DE LOS NIÑOS, NIÑAS Y ADOLESCENTES Y SUS FAMILIAS A NIVEL   NACIONAL"/>
    <n v="25000000000"/>
    <n v="0"/>
    <n v="0"/>
    <n v="25000000000"/>
    <n v="24923440736.669998"/>
    <n v="24923440736.669998"/>
    <n v="19623579590.669998"/>
    <n v="18946882368.669998"/>
    <s v="Propios"/>
    <e v="#N/A"/>
    <s v="7. ACTORES DIFERENCIALES PARA EL CAMBIO / 5. CONSOLIDACIÓN DEL SISTEMA NACIONAL DE BIENESTAR FAMILIAR Y DEL GASTO PÚBLICO PARA LA NIÑEZ"/>
  </r>
  <r>
    <x v="4"/>
    <s v="160101"/>
    <x v="35"/>
    <s v="2018011000632"/>
    <x v="2"/>
    <s v="1501"/>
    <s v="0100"/>
    <s v="0018"/>
    <s v="20105C"/>
    <s v="0000"/>
    <n v="11"/>
    <s v="C"/>
    <s v="FORTALECIMIENTO DE LOS EQUIPOS DE ARMAMENTO, SEGURIDAD Y PROTECCIÓN, ORIENTADOS A CONSOLIDAR LA CONVIVENCIA Y SEGURIDAD CIUDADANA EN EL TERRITORIO   NACIONAL"/>
    <n v="25000000000"/>
    <n v="0"/>
    <n v="0"/>
    <n v="25000000000"/>
    <n v="24998812869.5"/>
    <n v="24998812869.5"/>
    <n v="1285161700"/>
    <n v="1285161700"/>
    <s v="Nacion"/>
    <s v="Capacidades de la Policía Nacional en seguridad pública, prevención, convivencia y seguridad ciudadana"/>
    <s v="2. SEGURIDAD HUMANA Y JUSTICIA SOCIAL / C. TRANSFORMACIÓN DE LA POLICÍA NACIONAL PARA LA GARANTÍA DEL EJERCICIO DE LOS DERECHOS, LIBERTADES PÚBLICAS, CONVIVENCIA Y LA SEGURIDAD HUMANA"/>
  </r>
  <r>
    <x v="31"/>
    <s v="460101"/>
    <x v="95"/>
    <m/>
    <x v="0"/>
    <s v="0001"/>
    <s v="0001"/>
    <s v="0001"/>
    <s v=""/>
    <s v="0000"/>
    <n v="10"/>
    <s v="C"/>
    <s v="SALARIO"/>
    <n v="61898000000"/>
    <n v="0"/>
    <n v="36895944168"/>
    <n v="25002055832"/>
    <n v="24565228394"/>
    <n v="24565228394"/>
    <n v="24565228394"/>
    <n v="24565228394"/>
    <s v="Nacion"/>
    <s v="Gastos de Personal"/>
    <s v="SALARIO"/>
  </r>
  <r>
    <x v="12"/>
    <s v="210300"/>
    <x v="99"/>
    <m/>
    <x v="0"/>
    <s v="0001"/>
    <s v="0001"/>
    <s v="0001"/>
    <s v=""/>
    <s v="0000"/>
    <n v="10"/>
    <s v="C"/>
    <s v="SALARIO"/>
    <n v="25017000000"/>
    <n v="0"/>
    <n v="0"/>
    <n v="25017000000"/>
    <n v="25017000000"/>
    <n v="24291077847"/>
    <n v="24291077847"/>
    <n v="24267430700"/>
    <s v="Nacion"/>
    <s v="Gastos de Personal"/>
    <s v="SALARIO"/>
  </r>
  <r>
    <x v="2"/>
    <s v="130101"/>
    <x v="43"/>
    <s v="2018011000890"/>
    <x v="2"/>
    <s v="2408"/>
    <s v="0600"/>
    <s v="0008"/>
    <s v="20103B"/>
    <s v="0000"/>
    <n v="10"/>
    <s v="C"/>
    <s v="IMPLEMENTACIÓN SISTEMA ESTRATÉGICO DE TRANSPORTE PÚBLICO SETP EN EL MUNICIPIO DE    ARMENIA"/>
    <n v="25019328598"/>
    <n v="25019328598"/>
    <n v="25019328598"/>
    <n v="25019328598"/>
    <n v="25019328598"/>
    <n v="0"/>
    <n v="0"/>
    <n v="0"/>
    <s v="Nacion"/>
    <s v="Prestación de servicios de transporte público de pasajeros"/>
    <s v="2. SEGURIDAD HUMANA Y JUSTICIA SOCIAL / B. FINANCIACIÓN SOSTENIBLE DE LOS SISTEMAS DE TRANSPORTE PÚBLICO"/>
  </r>
  <r>
    <x v="7"/>
    <s v="240200"/>
    <x v="75"/>
    <m/>
    <x v="0"/>
    <s v="0001"/>
    <s v="0001"/>
    <s v="0002"/>
    <s v=""/>
    <s v="0000"/>
    <n v="10"/>
    <s v="C"/>
    <s v="CONTRIBUCIONES INHERENTES A LA NÓMINA"/>
    <n v="25136272000"/>
    <n v="0"/>
    <n v="0"/>
    <n v="25136272000"/>
    <n v="25136272000"/>
    <n v="22165365507"/>
    <n v="21962349407"/>
    <n v="21962349407"/>
    <s v="Nacion"/>
    <s v="Gastos de Personal"/>
    <s v="CONTRIBUCIONES INHERENTES A LA NÓMINA"/>
  </r>
  <r>
    <x v="31"/>
    <s v="460101"/>
    <x v="95"/>
    <s v="202400000000045"/>
    <x v="2"/>
    <s v="4603"/>
    <s v="1500"/>
    <s v="0002"/>
    <s v="702020"/>
    <s v="0000"/>
    <n v="11"/>
    <s v="C"/>
    <s v="DISEÑO , FORTALECIMIENTO E IMPLEMENTACIÓN DE ACCIONES QUE CONTRIBUYAN AL EJERCICIO EFECTIVO DE LOS DERECHOS DE LA POBLACIÓN LGBTIQ+  NACIONAL"/>
    <n v="0"/>
    <n v="30000000000"/>
    <n v="4724000000"/>
    <n v="25276000000"/>
    <n v="21716000000"/>
    <n v="21716000000"/>
    <n v="3679284505"/>
    <n v="3679284505"/>
    <s v="Nacion"/>
    <e v="#N/A"/>
    <s v="7. ACTORES DIFERENCIALES PARA EL CAMBIO / 2. CONSTRUCCION DE TEJIDO SOCIAL DIVERSO, CON GARANTIA DE DERECHOS Y SIN DISCRIMINACION"/>
  </r>
  <r>
    <x v="1"/>
    <s v="110400"/>
    <x v="126"/>
    <m/>
    <x v="0"/>
    <s v="0002"/>
    <s v="0000"/>
    <s v="0000"/>
    <s v=""/>
    <s v="0000"/>
    <n v="20"/>
    <s v="P"/>
    <s v="ADQUISICIÓN DE BIENES  Y SERVICIOS"/>
    <n v="25381000000"/>
    <n v="0"/>
    <n v="0"/>
    <n v="25381000000"/>
    <n v="25368792259.540001"/>
    <n v="25269133828.880001"/>
    <n v="22681833834.639999"/>
    <n v="22258055296.639999"/>
    <s v="Propios"/>
    <s v="Gastos Generales"/>
    <s v="ADQUISICIÓN DE BIENES  Y SERVICIOS"/>
  </r>
  <r>
    <x v="12"/>
    <s v="211100"/>
    <x v="190"/>
    <m/>
    <x v="0"/>
    <s v="0001"/>
    <s v="0001"/>
    <s v="0001"/>
    <s v=""/>
    <s v="0000"/>
    <n v="20"/>
    <s v="P"/>
    <s v="SALARIO"/>
    <n v="24154800000"/>
    <n v="1278107085"/>
    <n v="0"/>
    <n v="25432907085"/>
    <n v="24052684169.869999"/>
    <n v="24052684169.869999"/>
    <n v="24041435148.869999"/>
    <n v="24040861805.869999"/>
    <s v="Propios"/>
    <s v="Gastos de Personal"/>
    <s v="SALARIO"/>
  </r>
  <r>
    <x v="10"/>
    <s v="220101"/>
    <x v="39"/>
    <m/>
    <x v="0"/>
    <s v="0003"/>
    <s v="0003"/>
    <s v="0004"/>
    <s v="0065"/>
    <s v="0000"/>
    <n v="16"/>
    <s v="S"/>
    <s v="ÓRGANOS ASESORES Y CONSULTORES DE LA CALIDAD EN EDUCACIÓN SUPERIOR"/>
    <n v="25532648756"/>
    <n v="0"/>
    <n v="0"/>
    <n v="25532648756"/>
    <n v="25107604745.5"/>
    <n v="24943272068.98"/>
    <n v="24325247855.98"/>
    <n v="22937172511.98"/>
    <s v="Nacion"/>
    <s v="Transferencias"/>
    <s v="ÓRGANOS ASESORES Y CONSULTORES DE LA CALIDAD EN EDUCACIÓN SUPERIOR"/>
  </r>
  <r>
    <x v="15"/>
    <s v="250200"/>
    <x v="71"/>
    <s v="202300000000372"/>
    <x v="2"/>
    <s v="2599"/>
    <s v="1000"/>
    <s v="0015"/>
    <s v="53105B"/>
    <s v="0000"/>
    <n v="10"/>
    <s v="C"/>
    <s v="MODERNIZACIÓN DE LA INFRAESTRUCTURA FÍSICA, FUNCIONAL Y OPERATIVA DE LA DEFENSORÍA DEL PUEBLO A NIVEL NACIONAL.  NACIONAL"/>
    <n v="26143305135"/>
    <n v="0"/>
    <n v="550000000"/>
    <n v="25593305135"/>
    <n v="25354987762.66"/>
    <n v="23749342068.630001"/>
    <n v="16830669185.280001"/>
    <n v="16810856209.73"/>
    <s v="Nacion"/>
    <s v="Fortalecimiento de la gestión y dirección del Sector Organismos de Control"/>
    <s v="5. CONVERGENCIA REGIONAL / B. ENTIDADES PÚBLICAS TERRITORIALES Y NACIONALES FORTALECIDAS"/>
  </r>
  <r>
    <x v="7"/>
    <s v="240200"/>
    <x v="75"/>
    <s v="2018011000034"/>
    <x v="2"/>
    <s v="2401"/>
    <s v="0600"/>
    <s v="0041"/>
    <s v="51102D"/>
    <s v="0000"/>
    <n v="11"/>
    <s v="C"/>
    <s v="MEJORAMIENTO Y MANTENIMIENTO CARRETERA SANTA FE DE BOGOTÁ - CHIQUINQUIRÁ- BUCARAMANGA- SAN ALBERTO DE LA TRONCAL CENTRAL.   CUNDINAMARCA, BOYACÁ, SANTANDER, NORTE DE SANTANDER"/>
    <n v="35000000000"/>
    <n v="26000000000"/>
    <n v="35404072770"/>
    <n v="25595927230"/>
    <n v="25595642280"/>
    <n v="25595642280"/>
    <n v="24391477552.5"/>
    <n v="24391477552.5"/>
    <s v="Nacion"/>
    <s v="Infraestructura red vial primaria"/>
    <s v="5. CONVERGENCIA REGIONAL / D. INTEGRACIÓN DE TERRITORIOS BAJO EL PRINCIPIO DE LA CONECTIVIDAD FÍSICA Y LA MULTIMODALIDAD"/>
  </r>
  <r>
    <x v="7"/>
    <s v="241300"/>
    <x v="9"/>
    <s v="2018011000568"/>
    <x v="2"/>
    <s v="2499"/>
    <s v="0600"/>
    <s v="0008"/>
    <s v="51102D"/>
    <s v="0000"/>
    <n v="20"/>
    <s v="P"/>
    <s v="APOYO PARA LA GESTIÓN DE LA AGENCIA NACIONAL DE INFRAESTRUCTURA A TRAVÉS DE ASESORÍAS Y CONSULTORÍAS  NACIONAL"/>
    <n v="25631941511"/>
    <n v="0"/>
    <n v="0"/>
    <n v="25631941511"/>
    <n v="23794918521"/>
    <n v="23794918521"/>
    <n v="5482593320"/>
    <n v="5440294320"/>
    <s v="Propios"/>
    <s v="Fortalecimiento de la gestión y dirección del Sector Transporte"/>
    <s v="5. CONVERGENCIA REGIONAL / D. INTEGRACIÓN DE TERRITORIOS BAJO EL PRINCIPIO DE LA CONECTIVIDAD FÍSICA Y LA MULTIMODALIDAD"/>
  </r>
  <r>
    <x v="15"/>
    <s v="250200"/>
    <x v="71"/>
    <m/>
    <x v="0"/>
    <s v="0001"/>
    <s v="0001"/>
    <s v="0003"/>
    <s v=""/>
    <s v="0000"/>
    <n v="10"/>
    <s v="C"/>
    <s v="REMUNERACIONES NO CONSTITUTIVAS DE FACTOR SALARIAL"/>
    <n v="6551000000"/>
    <n v="19092000000"/>
    <n v="0"/>
    <n v="25643000000"/>
    <n v="25643000000"/>
    <n v="21960639640"/>
    <n v="21960639640"/>
    <n v="21960639640"/>
    <s v="Nacion"/>
    <s v="Gastos de Personal"/>
    <s v="REMUNERACIONES NO CONSTITUTIVAS DE FACTOR SALARIAL"/>
  </r>
  <r>
    <x v="0"/>
    <s v="170101"/>
    <x v="13"/>
    <m/>
    <x v="0"/>
    <s v="0002"/>
    <s v="0000"/>
    <s v="0000"/>
    <s v=""/>
    <s v="0000"/>
    <n v="10"/>
    <s v="C"/>
    <s v="ADQUISICIÓN DE BIENES  Y SERVICIOS"/>
    <n v="15682000000"/>
    <n v="10000000000"/>
    <n v="0"/>
    <n v="25682000000"/>
    <n v="24077539163.669998"/>
    <n v="21375395236.599998"/>
    <n v="21061508024.599998"/>
    <n v="20428447793.27"/>
    <s v="Nacion"/>
    <s v="Gastos Generales"/>
    <s v="ADQUISICIÓN DE BIENES  Y SERVICIOS"/>
  </r>
  <r>
    <x v="5"/>
    <s v="020101"/>
    <x v="48"/>
    <m/>
    <x v="0"/>
    <s v="0001"/>
    <s v="0001"/>
    <s v="0002"/>
    <s v=""/>
    <s v="0000"/>
    <n v="10"/>
    <s v="C"/>
    <s v="CONTRIBUCIONES INHERENTES A LA NÓMINA"/>
    <n v="29141000000"/>
    <n v="0"/>
    <n v="3333220488"/>
    <n v="25807779512"/>
    <n v="24948771165.48"/>
    <n v="24948771165.48"/>
    <n v="24948771165.48"/>
    <n v="24948771165.48"/>
    <s v="Nacion"/>
    <s v="Gastos de Personal"/>
    <s v="CONTRIBUCIONES INHERENTES A LA NÓMINA"/>
  </r>
  <r>
    <x v="15"/>
    <s v="250200"/>
    <x v="71"/>
    <s v="2021011000074"/>
    <x v="2"/>
    <s v="2502"/>
    <s v="1000"/>
    <s v="0027"/>
    <s v="53105B"/>
    <s v="0000"/>
    <n v="10"/>
    <s v="C"/>
    <s v="CONTRIBUCION EN LA CONSTRUCCION DE CIUDADANIA DE LA VICTIMAS DEL CONFLICTO ARMADO  NACIONAL"/>
    <n v="25817639567"/>
    <n v="0"/>
    <n v="0"/>
    <n v="25817639567"/>
    <n v="25689781635.66"/>
    <n v="25129702032.130001"/>
    <n v="24832411958.799999"/>
    <n v="24811638805.799999"/>
    <s v="Nacion"/>
    <s v="Promoción, protección y defensa de los Derechos Humanos y el Derecho Internacional Humanitario"/>
    <s v="5. CONVERGENCIA REGIONAL / B. ENTIDADES PÚBLICAS TERRITORIALES Y NACIONALES FORTALECIDAS - [PREVIO CONCEPTO  DNP]"/>
  </r>
  <r>
    <x v="4"/>
    <s v="151201"/>
    <x v="142"/>
    <m/>
    <x v="0"/>
    <s v="0005"/>
    <s v="0000"/>
    <s v="0000"/>
    <s v=""/>
    <s v="0000"/>
    <n v="21"/>
    <s v="P"/>
    <s v="GASTOS DE COMERCIALIZACIÓN Y PRODUCCIÓN"/>
    <n v="25895000000"/>
    <n v="0"/>
    <n v="0"/>
    <n v="25895000000"/>
    <n v="21780803911.529999"/>
    <n v="21652026876.950001"/>
    <n v="6090729824.8100004"/>
    <n v="5473738675.7600002"/>
    <s v="Propios"/>
    <s v="Gastos de Comercialización y Produción"/>
    <s v="GASTOS DE COMERCIALIZACIÓN Y PRODUCCIÓN"/>
  </r>
  <r>
    <x v="7"/>
    <s v="240200"/>
    <x v="75"/>
    <s v="2018011000465"/>
    <x v="2"/>
    <s v="2401"/>
    <s v="0600"/>
    <s v="0113"/>
    <s v="51102D"/>
    <s v="0000"/>
    <n v="11"/>
    <s v="C"/>
    <s v="CONSTRUCCIÓN , MEJORAMIENTO Y MANTENIMIENTO DE LA CARRETERA POPAYÁN - PATICO - PALETARÁ - ISNOS - PITALITO - SAN AGUSTÍN DE LOS CIRCUITOS ECOTURÍSTICOS  HUILA, CAUCA"/>
    <n v="15000000000"/>
    <n v="26000000000"/>
    <n v="15000000000"/>
    <n v="26000000000"/>
    <n v="25999979205"/>
    <n v="25999979205"/>
    <n v="13811981577"/>
    <n v="13811981577"/>
    <s v="Nacion"/>
    <s v="Infraestructura red vial primaria"/>
    <s v="5. CONVERGENCIA REGIONAL / D. INTEGRACIÓN DE TERRITORIOS BAJO EL PRINCIPIO DE LA CONECTIVIDAD FÍSICA Y LA MULTIMODALIDAD"/>
  </r>
  <r>
    <x v="21"/>
    <s v="330101"/>
    <x v="59"/>
    <m/>
    <x v="0"/>
    <s v="0002"/>
    <s v="0000"/>
    <s v="0000"/>
    <s v=""/>
    <s v="0000"/>
    <n v="10"/>
    <s v="C"/>
    <s v="ADQUISICIÓN DE BIENES  Y SERVICIOS"/>
    <n v="23666628046"/>
    <n v="3872594680"/>
    <n v="1527667568"/>
    <n v="26011555158"/>
    <n v="24442293260.110001"/>
    <n v="24416062572.110001"/>
    <n v="23780442351.700001"/>
    <n v="23780442351.700001"/>
    <s v="Nacion"/>
    <s v="Gastos Generales"/>
    <s v="ADQUISICIÓN DE BIENES  Y SERVICIOS"/>
  </r>
  <r>
    <x v="7"/>
    <s v="240101"/>
    <x v="82"/>
    <s v="2018011000877"/>
    <x v="2"/>
    <s v="2410"/>
    <s v="0600"/>
    <s v="0009"/>
    <s v="51102D"/>
    <s v="0000"/>
    <n v="16"/>
    <s v="S"/>
    <s v="ADMINISTRACIÓN GERENCIAL DEL RUNT Y ORGANIZACIÓN PARA LA INVESTIGACIÓN Y DESARROLLO EN EL SECTOR TRÁNSITO Y TRANSPORTE A NIVEL  NACIONAL"/>
    <n v="26024000000"/>
    <n v="0"/>
    <n v="0"/>
    <n v="26024000000"/>
    <n v="24074277684.669998"/>
    <n v="23873880077"/>
    <n v="22233969566.119999"/>
    <n v="21124768782.119999"/>
    <s v="Nacion"/>
    <s v="Regulación y supervisión de infraestructura y servicios de transporte"/>
    <s v="5. CONVERGENCIA REGIONAL / D. INTEGRACIÓN DE TERRITORIOS BAJO EL PRINCIPIO DE LA CONECTIVIDAD FÍSICA Y LA MULTIMODALIDAD"/>
  </r>
  <r>
    <x v="29"/>
    <s v="410400"/>
    <x v="90"/>
    <m/>
    <x v="0"/>
    <s v="0001"/>
    <s v="0001"/>
    <s v="0002"/>
    <s v=""/>
    <s v="0000"/>
    <n v="10"/>
    <s v="C"/>
    <s v="CONTRIBUCIONES INHERENTES A LA NÓMINA"/>
    <n v="26803000000"/>
    <n v="0"/>
    <n v="760000000"/>
    <n v="26043000000"/>
    <n v="22945518119"/>
    <n v="22945518119"/>
    <n v="22945518119"/>
    <n v="22945518119"/>
    <s v="Nacion"/>
    <s v="Gastos de Personal"/>
    <s v="CONTRIBUCIONES INHERENTES A LA NÓMINA"/>
  </r>
  <r>
    <x v="15"/>
    <s v="340101"/>
    <x v="23"/>
    <m/>
    <x v="0"/>
    <s v="0001"/>
    <s v="0001"/>
    <s v="0001"/>
    <s v=""/>
    <s v="0000"/>
    <n v="10"/>
    <s v="C"/>
    <s v="SALARIO"/>
    <n v="24634000000"/>
    <n v="1416000000"/>
    <n v="0"/>
    <n v="26050000000"/>
    <n v="26050000000"/>
    <n v="26032193158"/>
    <n v="26032193158"/>
    <n v="26032193158"/>
    <s v="Nacion"/>
    <s v="Gastos de Personal"/>
    <s v="SALARIO"/>
  </r>
  <r>
    <x v="7"/>
    <s v="241200"/>
    <x v="138"/>
    <s v="2018011000737"/>
    <x v="2"/>
    <s v="2403"/>
    <s v="0600"/>
    <s v="0040"/>
    <s v="52104E"/>
    <s v="0000"/>
    <n v="20"/>
    <s v="P"/>
    <s v="MEJORAMIENTO DE LOS SERVICIOS AEROPORTUARIOS Y A LA NAVEGACIÓN AÉREA DEL AEROPUERTO YARIGUIES DE LA CIUDAD DE   BARRANCABERMEJA"/>
    <n v="28886108667"/>
    <n v="0"/>
    <n v="2751331978"/>
    <n v="26134776689"/>
    <n v="25066831299"/>
    <n v="24761567748.5"/>
    <n v="8347665023.25"/>
    <n v="8347665023.25"/>
    <s v="Propios"/>
    <s v="Infraestructura y servicios de transporte aéreo"/>
    <s v="5. CONVERGENCIA REGIONAL / E. INFRAESTRUCTURA Y SERVICIOS LOGÍSTICOS"/>
  </r>
  <r>
    <x v="10"/>
    <s v="220101"/>
    <x v="39"/>
    <s v="202300000000426"/>
    <x v="2"/>
    <s v="2202"/>
    <s v="0700"/>
    <s v="0056"/>
    <s v="20203K41"/>
    <s v="0000"/>
    <n v="10"/>
    <s v="C"/>
    <s v="INCREMENTO EN LA CALIDAD DEL SERVICIO PÚBLICO DE EDUCACIÓN SUPERIOR EN COLOMBIA NACIONAL  NACIONAL"/>
    <n v="30799984232"/>
    <n v="30799984232"/>
    <n v="35438257828"/>
    <n v="26161710636"/>
    <n v="26160710635.869999"/>
    <n v="26116291456.869999"/>
    <n v="16260624205.309999"/>
    <n v="16256906070.309999"/>
    <s v="Nacion"/>
    <s v="Calidad y fomento de la educación superior"/>
    <s v="2. SEGURIDAD HUMANA Y JUSTICIA SOCIAL /K41. RECONCEPTUALIZACIÓN DEL SISTEMA DE ASEGURAMIENTO DE LA CALIDAD DE LA EDUCACIÓN SUPERIOR"/>
  </r>
  <r>
    <x v="0"/>
    <s v="171800"/>
    <x v="49"/>
    <s v="202300000000065"/>
    <x v="2"/>
    <s v="1708"/>
    <s v="1100"/>
    <s v="0005"/>
    <s v="30101C"/>
    <s v="0000"/>
    <n v="10"/>
    <s v="C"/>
    <s v="FORTALECIMIENTO DE LA GESTIÓN Y APROPIACIÓN DEL CONOCIMIENTO TÉCNICO DE LOS PROCESOS PRODUCTIVOS AGROPECUARIOS Y RURALES, EN LOS PRODUCTORES Y LAS ASOCIACIONES U ORGANIZACIONES DE PRODUCTORES A NIVEL  NACIONAL"/>
    <n v="80742515430"/>
    <n v="0"/>
    <n v="54543839737"/>
    <n v="26198675693"/>
    <n v="26198675693"/>
    <n v="18986704662.650002"/>
    <n v="10963140732.620001"/>
    <n v="10944823992.620001"/>
    <s v="Nacion"/>
    <s v="Ciencia, tecnología e innovación agropecuaria"/>
    <s v="3. DERECHO HUMANO A LA ALIMENTACIÓN / C. SISTEMAS TERRITORIALES DE INNOVACIÓN, FORTALECIMIENTO DEL SISTEMA NACIONAL DE INNOVACIÓN AGROPECUARIA (SNIA) Y MISIÓN DE INVESTIGACIÓN E INNOVACIÓN"/>
  </r>
  <r>
    <x v="27"/>
    <s v="350101"/>
    <x v="103"/>
    <m/>
    <x v="0"/>
    <s v="0002"/>
    <s v="0000"/>
    <s v="0000"/>
    <s v=""/>
    <s v="0000"/>
    <n v="10"/>
    <s v="C"/>
    <s v="ADQUISICIÓN DE BIENES  Y SERVICIOS"/>
    <n v="22407835000"/>
    <n v="3930000000"/>
    <n v="137000000"/>
    <n v="26200835000"/>
    <n v="24345478326.860001"/>
    <n v="24302604098.860001"/>
    <n v="22470005362.23"/>
    <n v="22296541968.09"/>
    <s v="Nacion"/>
    <s v="Gastos Generales"/>
    <s v="ADQUISICIÓN DE BIENES  Y SERVICIOS"/>
  </r>
  <r>
    <x v="6"/>
    <s v="120101"/>
    <x v="22"/>
    <m/>
    <x v="0"/>
    <s v="0003"/>
    <s v="0003"/>
    <s v="0001"/>
    <s v="0063"/>
    <s v="0000"/>
    <n v="11"/>
    <s v="C"/>
    <s v="FONDO PARA LA REHABILITACIÓN, INVERSIÓN SOCIAL Y LUCHA CONTRA EL CRIMEN ORGANIZADO"/>
    <n v="42273500000"/>
    <n v="0"/>
    <n v="15907087095"/>
    <n v="26366412905"/>
    <n v="25898298083.169998"/>
    <n v="25898298083.169998"/>
    <n v="25228358311.950001"/>
    <n v="24835035133.779999"/>
    <s v="Nacion"/>
    <s v="Transferencias"/>
    <s v="FONDO PARA LA REHABILITACIÓN, INVERSIÓN SOCIAL Y LUCHA CONTRA EL CRIMEN ORGANIZADO"/>
  </r>
  <r>
    <x v="7"/>
    <s v="241200"/>
    <x v="138"/>
    <s v="2018011000731"/>
    <x v="2"/>
    <s v="2403"/>
    <s v="0600"/>
    <s v="0031"/>
    <s v="52104E"/>
    <s v="0000"/>
    <n v="20"/>
    <s v="P"/>
    <s v="MEJORAMIENTO DE LOS SERVICIOS AEROPORTUARIOS Y A LA NAVEGACIÓN AÉREA DEL AEROPUERTO ANTONIO NARIÑO DE  PASTO"/>
    <n v="26380848742"/>
    <n v="0"/>
    <n v="0"/>
    <n v="26380848742"/>
    <n v="24065845299.459999"/>
    <n v="23417894483.299999"/>
    <n v="10713546292.08"/>
    <n v="10713546292.08"/>
    <s v="Propios"/>
    <s v="Infraestructura y servicios de transporte aéreo"/>
    <s v="5. CONVERGENCIA REGIONAL / E. INFRAESTRUCTURA Y SERVICIOS LOGÍSTICOS"/>
  </r>
  <r>
    <x v="25"/>
    <s v="420101"/>
    <x v="72"/>
    <m/>
    <x v="0"/>
    <s v="0001"/>
    <s v="0001"/>
    <s v="0002"/>
    <s v=""/>
    <s v="0000"/>
    <n v="10"/>
    <s v="C"/>
    <s v="CONTRIBUCIONES INHERENTES A LA NÓMINA"/>
    <n v="30947000000"/>
    <n v="0"/>
    <n v="4544038647"/>
    <n v="26402961353"/>
    <n v="25655798536"/>
    <n v="25655798536"/>
    <n v="25655798536"/>
    <n v="25655798536"/>
    <s v="Nacion"/>
    <s v="Gastos de Personal"/>
    <s v="CONTRIBUCIONES INHERENTES A LA NÓMINA"/>
  </r>
  <r>
    <x v="2"/>
    <s v="130101"/>
    <x v="43"/>
    <s v="2018011000826"/>
    <x v="2"/>
    <s v="1399"/>
    <s v="1000"/>
    <s v="0004"/>
    <s v="803001"/>
    <s v="0000"/>
    <n v="10"/>
    <s v="C"/>
    <s v="FORTALECIMIENTO DEL GOBIERNO Y LA GESTIÓN DE SERVICIOS TIC EN EL MHCP  BOGOTÁ"/>
    <n v="28451007750"/>
    <n v="0"/>
    <n v="1990000000"/>
    <n v="26461007750"/>
    <n v="25931584823.330002"/>
    <n v="25863324827.630001"/>
    <n v="14018235213.51"/>
    <n v="13901839903.5"/>
    <s v="Nacion"/>
    <s v="Fortalecimiento de la gestión y dirección del Sector Hacienda"/>
    <s v="8. ESTABILIDAD MACROECONÓMICA / 1. ADMINISTRACIÓN EFICIENTE DE LOS RECURSOS PÚBLICOS"/>
  </r>
  <r>
    <x v="2"/>
    <s v="130101"/>
    <x v="43"/>
    <m/>
    <x v="0"/>
    <s v="0008"/>
    <s v="0004"/>
    <s v="0001"/>
    <s v=""/>
    <s v="0000"/>
    <n v="10"/>
    <s v="S"/>
    <s v="CUOTA DE FISCALIZACIÓN Y AUDITAJE"/>
    <n v="0"/>
    <n v="26614563064"/>
    <n v="0"/>
    <n v="26614563064"/>
    <n v="26614563064"/>
    <n v="26614563064"/>
    <n v="26614563064"/>
    <n v="26614563064"/>
    <s v="Nacion"/>
    <s v="Gastos Generales"/>
    <s v="CUOTA DE FISCALIZACIÓN Y AUDITAJE"/>
  </r>
  <r>
    <x v="12"/>
    <s v="210101"/>
    <x v="19"/>
    <m/>
    <x v="0"/>
    <s v="0001"/>
    <s v="0001"/>
    <s v="0001"/>
    <s v=""/>
    <s v="0000"/>
    <n v="10"/>
    <s v="C"/>
    <s v="SALARIO"/>
    <n v="24716400000"/>
    <n v="1992230000"/>
    <n v="0"/>
    <n v="26708630000"/>
    <n v="26708630000"/>
    <n v="25846852622.700001"/>
    <n v="25816571416.700001"/>
    <n v="25816571416.700001"/>
    <s v="Nacion"/>
    <s v="Gastos de Personal"/>
    <s v="SALARIO"/>
  </r>
  <r>
    <x v="7"/>
    <s v="241300"/>
    <x v="9"/>
    <m/>
    <x v="0"/>
    <s v="0002"/>
    <s v="0000"/>
    <s v="0000"/>
    <s v=""/>
    <s v="0000"/>
    <n v="20"/>
    <s v="P"/>
    <s v="ADQUISICIÓN DE BIENES  Y SERVICIOS"/>
    <n v="22397242000"/>
    <n v="5423125092"/>
    <n v="1076141428"/>
    <n v="26744225664"/>
    <n v="26697436115.639999"/>
    <n v="26697436115.639999"/>
    <n v="25424290561.27"/>
    <n v="22233542468.389999"/>
    <s v="Propios"/>
    <s v="Gastos Generales"/>
    <s v="ADQUISICIÓN DE BIENES  Y SERVICIOS"/>
  </r>
  <r>
    <x v="28"/>
    <s v="360200"/>
    <x v="92"/>
    <s v="202323670127103"/>
    <x v="2"/>
    <s v="3603"/>
    <s v="1300"/>
    <s v="0015"/>
    <s v="20305C"/>
    <s v="0000"/>
    <n v="21"/>
    <s v="P"/>
    <s v="FORTALECIMIENTO DEL SERVICIO DE FORMACIÓN PROFESIONAL DEL SENA  NACIONAL"/>
    <n v="26846000000"/>
    <n v="0"/>
    <n v="0"/>
    <n v="26846000000"/>
    <n v="26757600395.630001"/>
    <n v="26757600395.630001"/>
    <n v="7692882283.79"/>
    <n v="7692882283.79"/>
    <s v="Propios"/>
    <s v="Formación para el trabajo"/>
    <s v="2. SEGURIDAD HUMANA Y JUSTICIA SOCIAL / C. OPORTUNIDADES DE EDUCACIÓN, FORMACIÓN, Y DE INSERCIÓN Y RECONVERSIÓN LABORAL"/>
  </r>
  <r>
    <x v="19"/>
    <s v="191200"/>
    <x v="160"/>
    <m/>
    <x v="0"/>
    <s v="0002"/>
    <s v="0000"/>
    <s v="0000"/>
    <s v=""/>
    <s v="0000"/>
    <n v="20"/>
    <s v="P"/>
    <s v="ADQUISICIÓN DE BIENES  Y SERVICIOS"/>
    <n v="26880829000"/>
    <n v="0"/>
    <n v="0"/>
    <n v="26880829000"/>
    <n v="25080499408.950001"/>
    <n v="24677774722.849998"/>
    <n v="22867056952.860001"/>
    <n v="20545097991.360001"/>
    <s v="Propios"/>
    <s v="Gastos Generales"/>
    <s v="ADQUISICIÓN DE BIENES  Y SERVICIOS"/>
  </r>
  <r>
    <x v="30"/>
    <s v="430101"/>
    <x v="94"/>
    <m/>
    <x v="0"/>
    <s v="0003"/>
    <s v="0003"/>
    <s v="0004"/>
    <s v="0048"/>
    <s v="0000"/>
    <n v="10"/>
    <s v="C"/>
    <s v="ESCUELA NACIONAL DEL DEPORTE - ART. 51 DECRETO 2845 DE 1984"/>
    <n v="26947653333"/>
    <n v="0"/>
    <n v="0"/>
    <n v="26947653333"/>
    <n v="26947653333"/>
    <n v="26947653333"/>
    <n v="26947653333"/>
    <n v="26947653333"/>
    <s v="Nacion"/>
    <s v="Transferencias"/>
    <s v="ESCUELA NACIONAL DEL DEPORTE - ART. 51 DECRETO 2845 DE 1984"/>
  </r>
  <r>
    <x v="7"/>
    <s v="240200"/>
    <x v="75"/>
    <s v="2018011000444"/>
    <x v="2"/>
    <s v="2401"/>
    <s v="0600"/>
    <s v="0072"/>
    <s v="51102D"/>
    <s v="0000"/>
    <n v="16"/>
    <s v="C"/>
    <s v="MEJORAMIENTO Y MANTENIMIENTO TRIBUGÁ-MEDELLÍN-PUERTO BERRIO-CRUCE RUTA 45-BARRANCABERMEJA-BUCARAMANGA-PAMPLONA-ARAUCA.   CHOCÓ, ANTIOQUIA, SANTANDER, NORTE DE SANTANDER, ARAUCA"/>
    <n v="26953026392"/>
    <n v="26953026392"/>
    <n v="26953026392"/>
    <n v="26953026392"/>
    <n v="26953026392"/>
    <n v="26953026392"/>
    <n v="16402140285"/>
    <n v="16402140285"/>
    <s v="Nacion"/>
    <s v="Infraestructura red vial primaria"/>
    <s v="5. CONVERGENCIA REGIONAL / D. INTEGRACIÓN DE TERRITORIOS BAJO EL PRINCIPIO DE LA CONECTIVIDAD FÍSICA Y LA MULTIMODALIDAD"/>
  </r>
  <r>
    <x v="4"/>
    <s v="150104"/>
    <x v="29"/>
    <s v="2018011000372"/>
    <x v="2"/>
    <s v="1502"/>
    <s v="0100"/>
    <s v="0034"/>
    <s v="20107B"/>
    <s v="0000"/>
    <n v="11"/>
    <s v="C"/>
    <s v="CONSOLIDACIÓN DEL COMPONENTE DE INFANTERIA DE MARINA A NIVEL  NACIONAL"/>
    <n v="25189562777"/>
    <n v="1783446000"/>
    <n v="0"/>
    <n v="26973008777"/>
    <n v="26922159228.619999"/>
    <n v="26922159228.619999"/>
    <n v="12067626560.17"/>
    <n v="12067626560.17"/>
    <s v="Nacion"/>
    <s v="Capacidades de las Fuerzas Militares en seguridad pública y defensa en el territorio nacional"/>
    <s v="2. SEGURIDAD HUMANA Y JUSTICIA SOCIAL / B. CAPACIDADES ESTRATÉGICAS PARA SALVAGUARDAR LOS INTERESES NACIONALES"/>
  </r>
  <r>
    <x v="7"/>
    <s v="241200"/>
    <x v="138"/>
    <m/>
    <x v="0"/>
    <s v="0003"/>
    <s v="0003"/>
    <s v="0001"/>
    <s v="0999"/>
    <s v="0000"/>
    <n v="20"/>
    <s v="P"/>
    <s v="OTRAS TRANSFERENCIAS - DISTRIBUCIÓN PREVIO CONCEPTO DGPPN"/>
    <n v="73295737000"/>
    <n v="0"/>
    <n v="46318123291"/>
    <n v="26977613709"/>
    <n v="0"/>
    <n v="0"/>
    <n v="0"/>
    <n v="0"/>
    <s v="Propios"/>
    <s v="Transferencias"/>
    <s v="OTRAS TRANSFERENCIAS - DISTRIBUCIÓN PREVIO CONCEPTO DGPPN"/>
  </r>
  <r>
    <x v="10"/>
    <s v="220101"/>
    <x v="39"/>
    <s v="202300000000245"/>
    <x v="2"/>
    <s v="2201"/>
    <s v="0700"/>
    <s v="0020"/>
    <s v="20203A"/>
    <s v="0000"/>
    <n v="10"/>
    <s v="C"/>
    <s v="TRANSFORMACIÓN  DE LA EDUCACIÓN INICIAL, PREESCOLAR, BÁSICA Y MEDIA CON ENFOQUE INTEGRAL PARA LA REDUCCIÓN DE DESIGUALDADES Y CONSTRUCCIÓN DE LA PAZ  NACIONAL"/>
    <n v="32633362531"/>
    <n v="0"/>
    <n v="5507884806"/>
    <n v="27125477725"/>
    <n v="27117490054.16"/>
    <n v="26978897904.16"/>
    <n v="3835715130"/>
    <n v="3835715130"/>
    <s v="Nacion"/>
    <s v="Calidad, cobertura y fortalecimiento en la educación inicial, preescolar, básica y media"/>
    <s v="2. SEGURIDAD HUMANA Y JUSTICIA SOCIAL / A. PRIMERA INFANCIA FELIZ Y PROTEGIDA"/>
  </r>
  <r>
    <x v="27"/>
    <s v="350200"/>
    <x v="88"/>
    <m/>
    <x v="0"/>
    <s v="0001"/>
    <s v="0001"/>
    <s v="0002"/>
    <s v=""/>
    <s v="0000"/>
    <n v="20"/>
    <s v="P"/>
    <s v="CONTRIBUCIONES INHERENTES A LA NÓMINA"/>
    <n v="24493371000"/>
    <n v="2667085081"/>
    <n v="0"/>
    <n v="27160456081"/>
    <n v="26998740519"/>
    <n v="26755556423"/>
    <n v="26755556423"/>
    <n v="26755556423"/>
    <s v="Propios"/>
    <s v="Gastos de Personal"/>
    <s v="CONTRIBUCIONES INHERENTES A LA NÓMINA"/>
  </r>
  <r>
    <x v="4"/>
    <s v="150104"/>
    <x v="29"/>
    <s v="2018011000280"/>
    <x v="2"/>
    <s v="1502"/>
    <s v="0100"/>
    <s v="0026"/>
    <s v="20107B"/>
    <s v="0000"/>
    <n v="11"/>
    <s v="C"/>
    <s v="ACTUALIZACIÓN DE LAS CAPACIDADES OFENSIVAS, DE VIGILANCIA Y SISTEMAS ELECTRÓNICOS PARA LAS UNIDADES DE LA ARMADA NACIONAL"/>
    <n v="28355240000"/>
    <n v="0"/>
    <n v="1168160000"/>
    <n v="27187080000"/>
    <n v="27187039448"/>
    <n v="27187039448"/>
    <n v="22794894263"/>
    <n v="22794894263"/>
    <s v="Nacion"/>
    <s v="Capacidades de las Fuerzas Militares en seguridad pública y defensa en el territorio nacional"/>
    <s v="2. SEGURIDAD HUMANA Y JUSTICIA SOCIAL / B. CAPACIDADES ESTRATÉGICAS PARA SALVAGUARDAR LOS INTERESES NACIONALES"/>
  </r>
  <r>
    <x v="6"/>
    <s v="121000"/>
    <x v="76"/>
    <m/>
    <x v="0"/>
    <s v="0003"/>
    <s v="0010"/>
    <s v="0000"/>
    <s v=""/>
    <s v="0000"/>
    <n v="10"/>
    <s v="C"/>
    <s v="SENTENCIAS Y CONCILIACIONES"/>
    <n v="26600000"/>
    <n v="27202323046"/>
    <n v="0"/>
    <n v="27228923046"/>
    <n v="27154882928.259998"/>
    <n v="27154882928.259998"/>
    <n v="21700896812.959999"/>
    <n v="21700896812.959999"/>
    <s v="Nacion"/>
    <s v="Transferencias"/>
    <s v="SENTENCIAS Y CONCILIACIONES"/>
  </r>
  <r>
    <x v="13"/>
    <s v="320200"/>
    <x v="179"/>
    <m/>
    <x v="0"/>
    <s v="0001"/>
    <s v="0001"/>
    <s v="0001"/>
    <s v=""/>
    <s v="0000"/>
    <n v="10"/>
    <s v="C"/>
    <s v="SALARIO"/>
    <n v="26106767000"/>
    <n v="1175000000"/>
    <n v="0"/>
    <n v="27281767000"/>
    <n v="27279519206"/>
    <n v="27279519206"/>
    <n v="27279519206"/>
    <n v="26865903989"/>
    <s v="Nacion"/>
    <s v="Gastos de Personal"/>
    <s v="SALARIO"/>
  </r>
  <r>
    <x v="23"/>
    <s v="280400"/>
    <x v="51"/>
    <m/>
    <x v="0"/>
    <s v="0001"/>
    <s v="0002"/>
    <s v="0001"/>
    <s v=""/>
    <s v="0000"/>
    <n v="10"/>
    <s v="C"/>
    <s v="SALARIO"/>
    <n v="17714000000"/>
    <n v="10598000000"/>
    <n v="887739069"/>
    <n v="27424260931"/>
    <n v="27424260931"/>
    <n v="26342908640"/>
    <n v="26296455568"/>
    <n v="26296455568"/>
    <s v="Nacion"/>
    <s v="Gastos de Personal"/>
    <s v="SALARIO"/>
  </r>
  <r>
    <x v="19"/>
    <s v="191402"/>
    <x v="120"/>
    <m/>
    <x v="0"/>
    <s v="0003"/>
    <s v="0004"/>
    <s v="0002"/>
    <s v="0011"/>
    <s v="0000"/>
    <n v="20"/>
    <s v="P"/>
    <s v="MESADAS PENSIONALES HOSPITAL SAN JUAN DE DIOS E INSTITUTO MATERNO INFANTIL"/>
    <n v="0"/>
    <n v="27600000000"/>
    <n v="0"/>
    <n v="27600000000"/>
    <n v="26082388335"/>
    <n v="26082388335"/>
    <n v="26082388335"/>
    <n v="26082388335"/>
    <s v="Propios"/>
    <s v="Transferencias"/>
    <s v="MESADAS PENSIONALES HOSPITAL SAN JUAN DE DIOS E INSTITUTO MATERNO INFANTIL"/>
  </r>
  <r>
    <x v="13"/>
    <s v="320401"/>
    <x v="188"/>
    <s v="202300000000060"/>
    <x v="2"/>
    <s v="3202"/>
    <s v="0900"/>
    <s v="0015"/>
    <s v="40101B"/>
    <s v="0000"/>
    <n v="21"/>
    <s v="P"/>
    <s v="CONSERVACIÓN DE LA DIVERSIDAD BIOLÓGICA DE LAS ÁREAS PROTEGIDAS DEL SINAP  NACIONAL"/>
    <n v="27619770583"/>
    <n v="0"/>
    <n v="0"/>
    <n v="27619770583"/>
    <n v="23436619027.169998"/>
    <n v="23305834014.900002"/>
    <n v="18504020308.59"/>
    <n v="17956629351.09"/>
    <s v="Propios"/>
    <s v="Conservación de la biodiversidad y sus servicios ecosistémicos"/>
    <s v="4. TRANSFORMACIÓN PRODUCTIVA, INTERNACIONALIZACIÓN Y ACCIÓN CLÍMATICA / B. RESTAURACIÓN PARTICIPATIVA DE ECOSISTEMAS, ÁREAS PROTEGIDAS Y OTRAS ÁREAS AMBIENTALMENTE ESTRATÉGICAS"/>
  </r>
  <r>
    <x v="2"/>
    <s v="130101"/>
    <x v="43"/>
    <m/>
    <x v="0"/>
    <s v="0001"/>
    <s v="0001"/>
    <s v="0002"/>
    <s v=""/>
    <s v="0000"/>
    <n v="10"/>
    <s v="C"/>
    <s v="CONTRIBUCIONES INHERENTES A LA NÓMINA"/>
    <n v="28429000000"/>
    <n v="0"/>
    <n v="681000000"/>
    <n v="27748000000"/>
    <n v="27748000000"/>
    <n v="25378544217"/>
    <n v="23287424689.470001"/>
    <n v="22954839924"/>
    <s v="Nacion"/>
    <s v="Gastos de Personal"/>
    <s v="CONTRIBUCIONES INHERENTES A LA NÓMINA"/>
  </r>
  <r>
    <x v="27"/>
    <s v="350300"/>
    <x v="124"/>
    <s v="2018011000104"/>
    <x v="2"/>
    <s v="3599"/>
    <s v="0200"/>
    <s v="0005"/>
    <s v="53105B"/>
    <s v="0000"/>
    <n v="21"/>
    <s v="P"/>
    <s v="FORTALECIMIENTO DEL SISTEMA DE ATENCIÓN AL CIUDADANO DE LA SUPERINTENDENCIA DE INDUSTRIA Y COMERCIO A NIVEL  NACIONAL"/>
    <n v="27876157255"/>
    <n v="0"/>
    <n v="0"/>
    <n v="27876157255"/>
    <n v="26787360327.16"/>
    <n v="26238079829.080002"/>
    <n v="26121856829.080002"/>
    <n v="25290401298.959999"/>
    <s v="Propios"/>
    <s v="Fortalecimiento de la gestión y dirección del Sector Comercio, Industria y Turismo"/>
    <s v="5. CONVERGENCIA REGIONAL / B. ENTIDADES PÚBLICAS TERRITORIALES Y NACIONALES FORTALECIDAS"/>
  </r>
  <r>
    <x v="4"/>
    <s v="152100"/>
    <x v="61"/>
    <m/>
    <x v="0"/>
    <s v="0002"/>
    <s v="0000"/>
    <s v="0000"/>
    <s v=""/>
    <s v="0000"/>
    <n v="10"/>
    <s v="C"/>
    <s v="ADQUISICIÓN DE BIENES  Y SERVICIOS"/>
    <n v="30392000000"/>
    <n v="0"/>
    <n v="2409254423"/>
    <n v="27982745577"/>
    <n v="27029187985.73"/>
    <n v="27029187985.73"/>
    <n v="23556970923.869999"/>
    <n v="23264507451.689999"/>
    <s v="Nacion"/>
    <s v="Gastos Generales"/>
    <s v="ADQUISICIÓN DE BIENES  Y SERVICIOS"/>
  </r>
  <r>
    <x v="8"/>
    <s v="140100"/>
    <x v="11"/>
    <m/>
    <x v="1"/>
    <s v="0010"/>
    <s v="0001"/>
    <s v="0002"/>
    <s v=""/>
    <s v="0000"/>
    <n v="11"/>
    <s v="C"/>
    <s v="PRÉSTAMOS"/>
    <n v="28001000000"/>
    <n v="0"/>
    <n v="0"/>
    <n v="28001000000"/>
    <n v="28001000000"/>
    <n v="8951681386.0100002"/>
    <n v="7038871044.8999996"/>
    <n v="7038871044.8999996"/>
    <s v="Nacion"/>
    <s v="Servicio a la Deuda Interna"/>
    <s v="PRÉSTAMOS"/>
  </r>
  <r>
    <x v="4"/>
    <s v="150111"/>
    <x v="4"/>
    <m/>
    <x v="0"/>
    <s v="0001"/>
    <s v="0001"/>
    <s v="0002"/>
    <s v=""/>
    <s v="0000"/>
    <n v="16"/>
    <s v="S"/>
    <s v="CONTRIBUCIONES INHERENTES A LA NÓMINA"/>
    <n v="27336000000"/>
    <n v="1288441984"/>
    <n v="563170823"/>
    <n v="28061271161"/>
    <n v="27714453973"/>
    <n v="27714453973"/>
    <n v="27714453973"/>
    <n v="27714453973"/>
    <s v="Nacion"/>
    <s v="Gastos de Personal"/>
    <s v="CONTRIBUCIONES INHERENTES A LA NÓMINA"/>
  </r>
  <r>
    <x v="11"/>
    <s v="230600"/>
    <x v="102"/>
    <s v="202300000000231"/>
    <x v="2"/>
    <s v="2302"/>
    <s v="0400"/>
    <s v="0028"/>
    <s v="20204B"/>
    <s v="0000"/>
    <n v="20"/>
    <s v="P"/>
    <s v="SERVICIO DE ASISTENCIA, CAPACITACIÓN Y APOYO PARA EL USO Y APROPIACIÓN DE LAS TIC, CON ENFOQUE DIFERENCIAL Y EN BENEFICIO DE LA COMUNIDAD PARA PARTICIPAR EN LA ECONOMÍA DIGITAL.  NACIONAL"/>
    <n v="24075536633"/>
    <n v="4000000000"/>
    <n v="0"/>
    <n v="28075536633"/>
    <n v="22719950806"/>
    <n v="22719950806"/>
    <n v="18774121786"/>
    <n v="18774121786"/>
    <s v="Propios"/>
    <s v="Fomento del desarrollo de aplicaciones, software y contenidos para impulsar la apropiación de las Tecnologías de la Información y las Comunicaciones (TIC)"/>
    <s v="2. SEGURIDAD HUMANA Y JUSTICIA SOCIAL / B. ALFABETIZACIÓN Y APROPIACIÓN DIGITAL COMO MOTOR DE OPORTUNIDADES PARA LA IGUALDAD"/>
  </r>
  <r>
    <x v="19"/>
    <s v="190106"/>
    <x v="37"/>
    <m/>
    <x v="0"/>
    <s v="0005"/>
    <s v="0000"/>
    <s v="0000"/>
    <s v=""/>
    <s v="0000"/>
    <n v="16"/>
    <s v="C"/>
    <s v="GASTOS DE COMERCIALIZACIÓN Y PRODUCCIÓN"/>
    <n v="27299195000"/>
    <n v="1000000000"/>
    <n v="0"/>
    <n v="28299195000"/>
    <n v="27444124418.080002"/>
    <n v="27444124418.080002"/>
    <n v="27232344578.080002"/>
    <n v="27178978131.080002"/>
    <s v="Nacion"/>
    <s v="Gastos de Comercialización y Produción"/>
    <s v="GASTOS DE COMERCIALIZACIÓN Y PRODUCCIÓN"/>
  </r>
  <r>
    <x v="6"/>
    <s v="120101"/>
    <x v="22"/>
    <m/>
    <x v="0"/>
    <s v="0002"/>
    <s v="0000"/>
    <s v="0000"/>
    <s v=""/>
    <s v="0000"/>
    <n v="10"/>
    <s v="C"/>
    <s v="ADQUISICIÓN DE BIENES  Y SERVICIOS"/>
    <n v="20620000000"/>
    <n v="12738392164"/>
    <n v="5058336718"/>
    <n v="28300055446"/>
    <n v="27553205746.439999"/>
    <n v="27553205746.439999"/>
    <n v="26264719861.049999"/>
    <n v="25723253014.060001"/>
    <s v="Nacion"/>
    <s v="Gastos Generales"/>
    <s v="ADQUISICIÓN DE BIENES  Y SERVICIOS"/>
  </r>
  <r>
    <x v="24"/>
    <s v="370800"/>
    <x v="73"/>
    <m/>
    <x v="0"/>
    <s v="0003"/>
    <s v="0012"/>
    <s v="0001"/>
    <s v="0001"/>
    <s v="0000"/>
    <n v="10"/>
    <s v="C"/>
    <s v="MEDIDAS DE PROTECCIÓN UNP- APOYO DE TRANSPORTE, TRASTEO Y DE REUBICACIÓN TEMPORAL"/>
    <n v="25783500000"/>
    <n v="3088800000"/>
    <n v="550000000"/>
    <n v="28322300000"/>
    <n v="27961811500"/>
    <n v="27950111500"/>
    <n v="27900111500"/>
    <n v="27900111500"/>
    <s v="Nacion"/>
    <s v="Transferencias"/>
    <s v="MEDIDAS DE PROTECCIÓN UNP- APOYO DE TRANSPORTE, TRASTEO Y DE REUBICACIÓN TEMPORAL"/>
  </r>
  <r>
    <x v="15"/>
    <s v="250101"/>
    <x v="83"/>
    <s v="2021011000073"/>
    <x v="2"/>
    <s v="2599"/>
    <s v="1000"/>
    <s v="0017"/>
    <s v="53105B"/>
    <s v="0000"/>
    <n v="11"/>
    <s v="C"/>
    <s v="FORTALECIMIENTO DE LA PRESTACION DE SERVICIOS DE LA PGN EN EL MARCO DEL MIPGN TANTO A NIVEL TERRITORIAL COMO   NACIONAL"/>
    <n v="37525447500"/>
    <n v="0"/>
    <n v="9199458766"/>
    <n v="28325988734"/>
    <n v="27739068079.709999"/>
    <n v="27739068079.709999"/>
    <n v="17883804470.57"/>
    <n v="17883803670.57"/>
    <s v="Nacion"/>
    <s v="Fortalecimiento de la gestión y dirección del Sector Organismos de Control"/>
    <s v="5. CONVERGENCIA REGIONAL / B. ENTIDADES PÚBLICAS TERRITORIALES Y NACIONALES FORTALECIDAS"/>
  </r>
  <r>
    <x v="18"/>
    <s v="032400"/>
    <x v="42"/>
    <m/>
    <x v="0"/>
    <s v="0001"/>
    <s v="0001"/>
    <s v="0002"/>
    <s v=""/>
    <s v="0000"/>
    <n v="20"/>
    <s v="P"/>
    <s v="CONTRIBUCIONES INHERENTES A LA NÓMINA"/>
    <n v="24750000000"/>
    <n v="4700427942"/>
    <n v="1035000000"/>
    <n v="28415427942"/>
    <n v="28380353407"/>
    <n v="28380353407"/>
    <n v="28380353407"/>
    <n v="27561310511"/>
    <s v="Propios"/>
    <s v="Gastos de Personal"/>
    <s v="CONTRIBUCIONES INHERENTES A LA NÓMINA"/>
  </r>
  <r>
    <x v="4"/>
    <s v="150104"/>
    <x v="29"/>
    <m/>
    <x v="0"/>
    <s v="0002"/>
    <s v="0000"/>
    <s v="0000"/>
    <s v=""/>
    <s v="0000"/>
    <n v="11"/>
    <s v="C"/>
    <s v="ADQUISICIÓN DE BIENES  Y SERVICIOS"/>
    <n v="0"/>
    <n v="28500000000"/>
    <n v="0"/>
    <n v="28500000000"/>
    <n v="28479948202.369999"/>
    <n v="28479948202.369999"/>
    <n v="4475324355.5200005"/>
    <n v="4475324355.5200005"/>
    <s v="Nacion"/>
    <s v="Gastos Generales"/>
    <s v="ADQUISICIÓN DE BIENES  Y SERVICIOS"/>
  </r>
  <r>
    <x v="7"/>
    <s v="241200"/>
    <x v="138"/>
    <s v="2018011000574"/>
    <x v="2"/>
    <s v="2403"/>
    <s v="0600"/>
    <s v="0044"/>
    <s v="52104E"/>
    <s v="0000"/>
    <n v="20"/>
    <s v="P"/>
    <s v="MEJORAMIENTO DE LOS SERVICIOS AEROPORTUARIOS Y A LA NAVEGACIÓN AÉREA DEL AEROPUERTO INTERNACIONAL EL EDÉN DE LA CIUDAD DE  ARMENIA"/>
    <n v="34789633209"/>
    <n v="0"/>
    <n v="6274951057"/>
    <n v="28514682152"/>
    <n v="27640255014.48"/>
    <n v="22309101363.049999"/>
    <n v="17306899548"/>
    <n v="17297993733.009998"/>
    <s v="Propios"/>
    <s v="Infraestructura y servicios de transporte aéreo"/>
    <s v="5. CONVERGENCIA REGIONAL / E. INFRAESTRUCTURA Y SERVICIOS LOGÍSTICOS"/>
  </r>
  <r>
    <x v="20"/>
    <s v="270108"/>
    <x v="56"/>
    <m/>
    <x v="0"/>
    <s v="0001"/>
    <s v="0002"/>
    <s v="0002"/>
    <s v=""/>
    <s v="0000"/>
    <n v="10"/>
    <s v="C"/>
    <s v="CONTRIBUCIONES INHERENTES A LA NÓMINA"/>
    <n v="6638000000"/>
    <n v="22911011369"/>
    <n v="1000000000"/>
    <n v="28549011369"/>
    <n v="23478768627.330002"/>
    <n v="22809120832"/>
    <n v="18605372080"/>
    <n v="18276150287"/>
    <s v="Nacion"/>
    <s v="Gastos de Personal"/>
    <s v="CONTRIBUCIONES INHERENTES A LA NÓMINA"/>
  </r>
  <r>
    <x v="24"/>
    <s v="370101"/>
    <x v="64"/>
    <m/>
    <x v="0"/>
    <s v="0003"/>
    <s v="0006"/>
    <s v="0001"/>
    <s v="0012"/>
    <s v="0000"/>
    <n v="10"/>
    <s v="C"/>
    <s v="FORTALECIMIENTO A LOS PROCESOS ORGANIZATIVOS Y DE CONCERTACIÓN DE LAS COMUNIDADES NEGRAS, AFROCOLOMBIANAS, RAIZALES Y PALENQUERAS"/>
    <n v="28659000000"/>
    <n v="0"/>
    <n v="0"/>
    <n v="28659000000"/>
    <n v="15553687051.469999"/>
    <n v="13732019050.4"/>
    <n v="9690105674.7000008"/>
    <n v="9685101000.7000008"/>
    <s v="Nacion"/>
    <s v="Transferencias"/>
    <s v="FORTALECIMIENTO A LOS PROCESOS ORGANIZATIVOS Y DE CONCERTACIÓN DE LAS COMUNIDADES NEGRAS, AFROCOLOMBIANAS, RAIZALES Y PALENQUERAS"/>
  </r>
  <r>
    <x v="0"/>
    <s v="171800"/>
    <x v="49"/>
    <m/>
    <x v="0"/>
    <s v="0002"/>
    <s v="0000"/>
    <s v="0000"/>
    <s v=""/>
    <s v="0000"/>
    <n v="10"/>
    <s v="C"/>
    <s v="ADQUISICIÓN DE BIENES  Y SERVICIOS"/>
    <n v="29292595590"/>
    <n v="0"/>
    <n v="535687726"/>
    <n v="28756907864"/>
    <n v="26813904810.200001"/>
    <n v="23333091018.290001"/>
    <n v="22204240126.720001"/>
    <n v="21239147583.18"/>
    <s v="Nacion"/>
    <s v="Gastos Generales"/>
    <s v="ADQUISICIÓN DE BIENES  Y SERVICIOS"/>
  </r>
  <r>
    <x v="29"/>
    <s v="410400"/>
    <x v="90"/>
    <s v="2021011000066"/>
    <x v="2"/>
    <s v="4199"/>
    <s v="1500"/>
    <s v="0005"/>
    <s v="53105B"/>
    <s v="0000"/>
    <n v="10"/>
    <s v="C"/>
    <s v="FORTALECIMIENTO  A LA PLANEACION, OPERACION Y SEGUIMIENTO DE LA GESTION INSTITUCIONAL EN LA UNIDAD PARA LA ATENCION Y REPARACION INTEGRAL A LAS VICTIMAS A NIVEL NACIONAL  NACIONAL"/>
    <n v="30012111485"/>
    <n v="0"/>
    <n v="1186000000"/>
    <n v="28826111485"/>
    <n v="28263492926.75"/>
    <n v="27693964419.84"/>
    <n v="21890534513.84"/>
    <n v="21889750093.849998"/>
    <s v="Nacion"/>
    <s v="Fortalecimiento de la gestión y dirección del Sector Inclusión Social y Reconciliación "/>
    <s v="5. CONVERGENCIA REGIONAL / B. ENTIDADES PÚBLICAS TERRITORIALES Y NACIONALES FORTALECIDAS"/>
  </r>
  <r>
    <x v="31"/>
    <s v="460101"/>
    <x v="95"/>
    <s v="202400000000044"/>
    <x v="2"/>
    <s v="4603"/>
    <s v="1500"/>
    <s v="0003"/>
    <s v="702020"/>
    <s v="0000"/>
    <n v="11"/>
    <s v="C"/>
    <s v="MEJORAMIENTO DE LAS CONDICIONES DE ACCESIBILIDAD SOCIOECONÓMICA DE LA POBLACIÓN CON DISCAPACIDAD A NIVEL  NACIONAL"/>
    <n v="0"/>
    <n v="40000000000"/>
    <n v="11151250569"/>
    <n v="28848749431"/>
    <n v="28848749431"/>
    <n v="28848749431"/>
    <n v="6598749431"/>
    <n v="6598749431"/>
    <s v="Nacion"/>
    <e v="#N/A"/>
    <s v="7. ACTORES DIFERENCIALES PARA EL CAMBIO / 2. CONSTRUCCION DE TEJIDO SOCIAL DIVERSO, CON GARANTIA DE DERECHOS Y SIN DISCRIMINACION"/>
  </r>
  <r>
    <x v="4"/>
    <s v="150104"/>
    <x v="29"/>
    <m/>
    <x v="0"/>
    <s v="0003"/>
    <s v="0004"/>
    <s v="0002"/>
    <s v="0023"/>
    <s v="0000"/>
    <n v="10"/>
    <s v="C"/>
    <s v="INDEMNIZACIÓN POR DISMINUCIÓN DE LA CAPACIDAD PSICOFÍSICA (NO DE PENSIONES)"/>
    <n v="30054000000"/>
    <n v="0"/>
    <n v="1200000000"/>
    <n v="28854000000"/>
    <n v="28854000000"/>
    <n v="28854000000"/>
    <n v="28487000000"/>
    <n v="28487000000"/>
    <s v="Nacion"/>
    <s v="Transferencias"/>
    <s v="INDEMNIZACIÓN POR DISMINUCIÓN DE LA CAPACIDAD PSICOFÍSICA (NO DE PENSIONES)"/>
  </r>
  <r>
    <x v="17"/>
    <s v="040101"/>
    <x v="78"/>
    <m/>
    <x v="0"/>
    <s v="0001"/>
    <s v="0001"/>
    <s v="0002"/>
    <s v=""/>
    <s v="0000"/>
    <n v="10"/>
    <s v="C"/>
    <s v="CONTRIBUCIONES INHERENTES A LA NÓMINA"/>
    <n v="30287000000"/>
    <n v="0"/>
    <n v="1349600000"/>
    <n v="28937400000"/>
    <n v="28331648438"/>
    <n v="28331648438"/>
    <n v="28331648438"/>
    <n v="28331648438"/>
    <s v="Nacion"/>
    <s v="Gastos de Personal"/>
    <s v="CONTRIBUCIONES INHERENTES A LA NÓMINA"/>
  </r>
  <r>
    <x v="25"/>
    <s v="420101"/>
    <x v="72"/>
    <m/>
    <x v="0"/>
    <s v="0002"/>
    <s v="0000"/>
    <s v="0000"/>
    <s v=""/>
    <s v="0000"/>
    <n v="10"/>
    <s v="C"/>
    <s v="ADQUISICIÓN DE BIENES  Y SERVICIOS"/>
    <n v="29442000000"/>
    <n v="0"/>
    <n v="123472213"/>
    <n v="29318527787"/>
    <n v="27045448286.779999"/>
    <n v="27045448286.779999"/>
    <n v="24516634649.470001"/>
    <n v="24369386528.82"/>
    <s v="Nacion"/>
    <s v="Gastos Generales"/>
    <s v="ADQUISICIÓN DE BIENES  Y SERVICIOS"/>
  </r>
  <r>
    <x v="14"/>
    <s v="050300"/>
    <x v="21"/>
    <m/>
    <x v="0"/>
    <s v="0002"/>
    <s v="0000"/>
    <s v="0000"/>
    <s v=""/>
    <s v="0000"/>
    <n v="27"/>
    <s v="P"/>
    <s v="ADQUISICIÓN DE BIENES  Y SERVICIOS"/>
    <n v="25560438208"/>
    <n v="3798700000"/>
    <n v="0"/>
    <n v="29359138208"/>
    <n v="27493796142.950001"/>
    <n v="27493796142.950001"/>
    <n v="26728620442.650002"/>
    <n v="26416354690.25"/>
    <s v="Propios"/>
    <s v="Gastos Generales"/>
    <s v="ADQUISICIÓN DE BIENES  Y SERVICIOS"/>
  </r>
  <r>
    <x v="24"/>
    <s v="370101"/>
    <x v="64"/>
    <m/>
    <x v="0"/>
    <s v="0001"/>
    <s v="0001"/>
    <s v="0001"/>
    <s v=""/>
    <s v="0000"/>
    <n v="10"/>
    <s v="C"/>
    <s v="SALARIO"/>
    <n v="29724900000"/>
    <n v="0"/>
    <n v="350000000"/>
    <n v="29374900000"/>
    <n v="27273494083.5"/>
    <n v="26947166123"/>
    <n v="26621223496"/>
    <n v="26621223496"/>
    <s v="Nacion"/>
    <s v="Gastos de Personal"/>
    <s v="SALARIO"/>
  </r>
  <r>
    <x v="19"/>
    <s v="190101"/>
    <x v="65"/>
    <m/>
    <x v="0"/>
    <s v="0003"/>
    <s v="0004"/>
    <s v="0001"/>
    <s v="0019"/>
    <s v="0000"/>
    <n v="10"/>
    <s v="C"/>
    <s v="ATENCION EN SALUD A POBLACION INIMPUTABLE POR TRASTORNO MENTAL (LEY 65 DE 1993) (NO DE PENSIONES)"/>
    <n v="29500824000"/>
    <n v="0"/>
    <n v="0"/>
    <n v="29500824000"/>
    <n v="29481994000"/>
    <n v="29481994000"/>
    <n v="29481994000"/>
    <n v="29481994000"/>
    <s v="Nacion"/>
    <s v="Transferencias"/>
    <s v="ATENCION EN SALUD A POBLACION INIMPUTABLE POR TRASTORNO MENTAL (LEY 65 DE 1993) (NO DE PENSIONES)"/>
  </r>
  <r>
    <x v="2"/>
    <s v="131000"/>
    <x v="192"/>
    <m/>
    <x v="0"/>
    <s v="0003"/>
    <s v="0003"/>
    <s v="0001"/>
    <s v="0999"/>
    <s v="0000"/>
    <n v="10"/>
    <s v="C"/>
    <s v="OTRAS TRANSFERENCIAS - DISTRIBUCIÓN PREVIO CONCEPTO DGPPN"/>
    <n v="165752000000"/>
    <n v="0"/>
    <n v="135994095943"/>
    <n v="29757904057"/>
    <n v="0"/>
    <n v="0"/>
    <n v="0"/>
    <n v="0"/>
    <s v="Nacion"/>
    <s v="Transferencias"/>
    <s v="OTRAS TRANSFERENCIAS - DISTRIBUCIÓN PREVIO CONCEPTO DGPPN"/>
  </r>
  <r>
    <x v="21"/>
    <s v="330101"/>
    <x v="59"/>
    <m/>
    <x v="0"/>
    <s v="0003"/>
    <s v="0003"/>
    <s v="0004"/>
    <s v="0002"/>
    <s v="0000"/>
    <n v="10"/>
    <s v="C"/>
    <s v="ACTIVIDADES DE PROMOCIÓN Y DESARROLLO DE LA CULTURA. LEY  397 DE 1997"/>
    <n v="29683464942"/>
    <n v="4082425448"/>
    <n v="3800000000"/>
    <n v="29965890390"/>
    <n v="29567369966"/>
    <n v="29487814479"/>
    <n v="23586319973"/>
    <n v="19658882135"/>
    <s v="Nacion"/>
    <s v="Transferencias"/>
    <s v="ACTIVIDADES DE PROMOCIÓN Y DESARROLLO DE LA CULTURA. LEY  397 DE 1997"/>
  </r>
  <r>
    <x v="27"/>
    <s v="350101"/>
    <x v="103"/>
    <m/>
    <x v="0"/>
    <s v="0001"/>
    <s v="0001"/>
    <s v="0001"/>
    <s v=""/>
    <s v="0000"/>
    <n v="10"/>
    <s v="C"/>
    <s v="SALARIO"/>
    <n v="35035806000"/>
    <n v="0"/>
    <n v="5056000000"/>
    <n v="29979806000"/>
    <n v="28373294798"/>
    <n v="28373294798"/>
    <n v="28249422621"/>
    <n v="28170381129"/>
    <s v="Nacion"/>
    <s v="Gastos de Personal"/>
    <s v="SALARIO"/>
  </r>
  <r>
    <x v="7"/>
    <s v="241200"/>
    <x v="138"/>
    <s v="2018011000958"/>
    <x v="2"/>
    <s v="2403"/>
    <s v="0600"/>
    <s v="0046"/>
    <s v="52104E"/>
    <s v="0000"/>
    <n v="20"/>
    <s v="P"/>
    <s v="MEJORAMIENTO DE LOS SERVICIOS AEROPORTUARIOS Y A LA NAVEGACIÓN AÉREA DE LA REGIÓN  CUNDINAMARCA"/>
    <n v="30011187068"/>
    <n v="0"/>
    <n v="0"/>
    <n v="30011187068"/>
    <n v="29269800436.490002"/>
    <n v="28848528643.490002"/>
    <n v="18291027221.380001"/>
    <n v="18217150539.049999"/>
    <s v="Propios"/>
    <s v="Infraestructura y servicios de transporte aéreo"/>
    <s v="5. CONVERGENCIA REGIONAL / E. INFRAESTRUCTURA Y SERVICIOS LOGÍSTICOS"/>
  </r>
  <r>
    <x v="6"/>
    <s v="120101"/>
    <x v="22"/>
    <m/>
    <x v="0"/>
    <s v="0001"/>
    <s v="0001"/>
    <s v="0001"/>
    <s v=""/>
    <s v="0000"/>
    <n v="10"/>
    <s v="C"/>
    <s v="SALARIO"/>
    <n v="29207200000"/>
    <n v="2076162833"/>
    <n v="1203000000"/>
    <n v="30080362833"/>
    <n v="29096094267"/>
    <n v="29096094267"/>
    <n v="29096094267"/>
    <n v="29078368312"/>
    <s v="Nacion"/>
    <s v="Gastos de Personal"/>
    <s v="SALARIO"/>
  </r>
  <r>
    <x v="27"/>
    <s v="350101"/>
    <x v="103"/>
    <m/>
    <x v="0"/>
    <s v="0003"/>
    <s v="0004"/>
    <s v="0002"/>
    <s v="0078"/>
    <s v="0000"/>
    <n v="10"/>
    <s v="C"/>
    <s v="MESADAS PENSIONALES CONCESIÓN DE SALINAS (DE PENSIONES)"/>
    <n v="33497820000"/>
    <n v="0"/>
    <n v="3358000000"/>
    <n v="30139820000"/>
    <n v="29930192054.860001"/>
    <n v="29930192054.860001"/>
    <n v="29930192054.860001"/>
    <n v="29930192054.860001"/>
    <s v="Nacion"/>
    <s v="Transferencias"/>
    <s v="MESADAS PENSIONALES CONCESIÓN DE SALINAS (DE PENSIONES)"/>
  </r>
  <r>
    <x v="2"/>
    <s v="131000"/>
    <x v="192"/>
    <s v="2018011000258"/>
    <x v="2"/>
    <s v="1305"/>
    <s v="1000"/>
    <s v="0008"/>
    <s v="803005"/>
    <s v="0000"/>
    <n v="10"/>
    <s v="C"/>
    <s v="IMPLEMENTACIÓN DEL PLAN DE MODERNIZACIÓN TECNOLÓGICA EN LA DIAN A NIVEL  NACIONAL"/>
    <n v="33000000000"/>
    <n v="0"/>
    <n v="2839862457"/>
    <n v="30160137543"/>
    <n v="28894440287.189999"/>
    <n v="28894440287.189999"/>
    <n v="20435520219.299999"/>
    <n v="20435520219.299999"/>
    <s v="Nacion"/>
    <s v="Fortalecimiento del recaudo y tributación"/>
    <s v="8. ESTABILIDAD MACROECONÓMICA / 5. MODERNIZACIÓN DE LA DIRECCIÓN DE IMPUESTOS Y ADUANAS NACIONALES (DIAN)"/>
  </r>
  <r>
    <x v="22"/>
    <s v="400101"/>
    <x v="96"/>
    <s v="2017011000092"/>
    <x v="2"/>
    <s v="4002"/>
    <s v="1400"/>
    <s v="0002"/>
    <s v="10303A"/>
    <s v="0000"/>
    <n v="14"/>
    <s v="C"/>
    <s v="FORTALECIMIENTO EN LA IMPLEMENTACIÓN DE LINEAMIENTOS NORMATIVOS Y DE POLÍTICA PÚBLICA EN MATERIA DE DESARROLLO URBANO Y TERRITORIAL A NIVEL  NACIONAL"/>
    <n v="34315070000"/>
    <n v="0"/>
    <n v="4100820224"/>
    <n v="30214249776"/>
    <n v="30214249776"/>
    <n v="30214249776"/>
    <n v="0"/>
    <n v="0"/>
    <s v="Nacion"/>
    <s v="Ordenamiento territorial y desarrollo urbano"/>
    <s v="1. ORDENAMIENTO DEL TERRITORIO ALREDEDOR DEL AGUA Y JUSTICIA AMBIENTAL / A. ARMONIZACIÓN Y RACIONALIZACIÓN DE LOS INSTRUMENTOS DE ORDENAMIENTO Y PLANIFICACIÓN TERRITORIAL"/>
  </r>
  <r>
    <x v="4"/>
    <s v="160101"/>
    <x v="35"/>
    <m/>
    <x v="0"/>
    <s v="0008"/>
    <s v="0004"/>
    <s v="0001"/>
    <s v=""/>
    <s v="0000"/>
    <n v="11"/>
    <s v="S"/>
    <s v="CUOTA DE FISCALIZACIÓN Y AUDITAJE"/>
    <n v="30267000000"/>
    <n v="0"/>
    <n v="0"/>
    <n v="30267000000"/>
    <n v="29021044715"/>
    <n v="29021044715"/>
    <n v="29021044715"/>
    <n v="29021044715"/>
    <s v="Nacion"/>
    <s v="Gastos Generales"/>
    <s v="CUOTA DE FISCALIZACIÓN Y AUDITAJE"/>
  </r>
  <r>
    <x v="4"/>
    <s v="150112"/>
    <x v="25"/>
    <s v="2018011000678"/>
    <x v="2"/>
    <s v="1504"/>
    <s v="0100"/>
    <s v="0010"/>
    <s v="10103B"/>
    <s v="0000"/>
    <n v="16"/>
    <s v="S"/>
    <s v="FORTALECIMIENTO DEL SISTEMA DE SEGURIDAD INTEGRAL MARÍTIMA Y FLUVIAL A NIVEL  NACIONAL"/>
    <n v="25367000000"/>
    <n v="5254039000"/>
    <n v="0"/>
    <n v="30621039000"/>
    <n v="28977010540.259998"/>
    <n v="28977010540.259998"/>
    <n v="27565863322.419998"/>
    <n v="27405242368.419998"/>
    <s v="Nacion"/>
    <s v="Desarrollo marítimo, fluvial y costero desde el sector defensa"/>
    <s v="1. ORDENAMIENTO DEL TERRITORIO ALREDEDOR DEL AGUA Y JUSTICIA AMBIENTAL / B. REGLAS COMUNES PARA EL RESPETO DE LAS RESTRICCIONES DEL TERRITORIO"/>
  </r>
  <r>
    <x v="3"/>
    <s v="010102"/>
    <x v="3"/>
    <s v="2017011000166"/>
    <x v="2"/>
    <s v="0199"/>
    <s v="1000"/>
    <s v="0004"/>
    <s v="53105B"/>
    <s v="0000"/>
    <n v="11"/>
    <s v="C"/>
    <s v="MEJORAMIENTO   DEL SISTEMA DE GESTIÓN DOCUMENTAL Y DE LA INFORMACION EN LA CÁMARA DE REPRESENTANTES  BOGOTÁ"/>
    <n v="30754562636"/>
    <n v="0"/>
    <n v="0"/>
    <n v="30754562636"/>
    <n v="30752395969"/>
    <n v="30752395969"/>
    <n v="14890144474"/>
    <n v="14890144474"/>
    <s v="Nacion"/>
    <s v="Fortalecimiento de la gestión y dirección del Sector Congreso de la República"/>
    <s v="5. CONVERGENCIA REGIONAL / B. ENTIDADES PÚBLICAS TERRITORIALES Y NACIONALES FORTALECIDAS"/>
  </r>
  <r>
    <x v="4"/>
    <s v="150104"/>
    <x v="29"/>
    <s v="2018011000412"/>
    <x v="2"/>
    <s v="1502"/>
    <s v="0100"/>
    <s v="0035"/>
    <s v="20107B"/>
    <s v="0000"/>
    <n v="11"/>
    <s v="C"/>
    <s v="FORTALECIMIENTO DE MEDIOS E INFRAESTRUCTURA DE LA AVIACIÓN NAVAL A NIVEL  NACIONAL"/>
    <n v="28540000000"/>
    <n v="2216554000"/>
    <n v="0"/>
    <n v="30756554000"/>
    <n v="30697192131.740002"/>
    <n v="30697192131.740002"/>
    <n v="13182679582.07"/>
    <n v="13182679582.07"/>
    <s v="Nacion"/>
    <s v="Capacidades de las Fuerzas Militares en seguridad pública y defensa en el territorio nacional"/>
    <s v="2. SEGURIDAD HUMANA Y JUSTICIA SOCIAL / B. CAPACIDADES ESTRATÉGICAS PARA SALVAGUARDAR LOS INTERESES NACIONALES"/>
  </r>
  <r>
    <x v="13"/>
    <s v="320101"/>
    <x v="20"/>
    <m/>
    <x v="0"/>
    <s v="0003"/>
    <s v="0010"/>
    <s v="0000"/>
    <s v=""/>
    <s v="0000"/>
    <n v="10"/>
    <s v="C"/>
    <s v="SENTENCIAS Y CONCILIACIONES"/>
    <n v="672555000"/>
    <n v="30133000000"/>
    <n v="0"/>
    <n v="30805555000"/>
    <n v="30805555000"/>
    <n v="30805550654.849998"/>
    <n v="30805550654.849998"/>
    <n v="30805550654.849998"/>
    <s v="Nacion"/>
    <s v="Transferencias"/>
    <s v="SENTENCIAS Y CONCILIACIONES"/>
  </r>
  <r>
    <x v="0"/>
    <s v="171800"/>
    <x v="49"/>
    <s v="2022011000026"/>
    <x v="2"/>
    <s v="1709"/>
    <s v="1100"/>
    <s v="0006"/>
    <s v="30101B"/>
    <s v="0000"/>
    <n v="10"/>
    <s v="C"/>
    <s v="FORTALECIMIENTO DE LA ADMINISTRACION, OPERACION, CONSERVACION O MANTENIMIENTO Y LA PRESTACION DEL SERVICIO EN LOS DISTRITOS DE ADECUACION DE TIERRAS DE PROPIEDAD DEL ESTADO A NIVEL  NACIONAL"/>
    <n v="31344089608"/>
    <n v="0"/>
    <n v="330956350"/>
    <n v="31013133258"/>
    <n v="31013133258"/>
    <n v="29281947106.029999"/>
    <n v="16523528026.620001"/>
    <n v="16510557883.620001"/>
    <s v="Nacion"/>
    <s v="Infraestructura productiva y comercialización"/>
    <s v="3. DERECHO HUMANO A LA ALIMENTACIÓN / B. PROVEER ACCESO A FACTORES PRODUCTIVOS EN FORMA OPORTUNA Y SIMULTÁNEA"/>
  </r>
  <r>
    <x v="26"/>
    <s v="390101"/>
    <x v="79"/>
    <s v="202300000000118"/>
    <x v="2"/>
    <s v="3999"/>
    <s v="1000"/>
    <s v="0001"/>
    <s v="53105B"/>
    <s v="0000"/>
    <n v="11"/>
    <s v="C"/>
    <s v="FORTALECIMIENTO DE LAS CAPACIDADES ADMINISTRATIVAS, TECNOLÓGICAS Y DE GESTIÓN INSTITUCIONAL PARA IMPLEMENTAR LAS POLÍTICAS DEL MODELO INTEGRADO DE PLANEACIÓN Y GESTIÓN  NACIONAL"/>
    <n v="32450000000"/>
    <n v="0"/>
    <n v="1203245001"/>
    <n v="31246754999"/>
    <n v="29264563875.73"/>
    <n v="29245076878.73"/>
    <n v="23976168993.09"/>
    <n v="22683291319.09"/>
    <s v="Nacion"/>
    <s v="Fortalecimiento de la gestión y dirección del Sector Ciencia y Tecnología  "/>
    <s v="5. CONVERGENCIA REGIONAL / B. ENTIDADES PÚBLICAS TERRITORIALES Y NACIONALES FORTALECIDAS"/>
  </r>
  <r>
    <x v="24"/>
    <s v="370101"/>
    <x v="64"/>
    <m/>
    <x v="0"/>
    <s v="0003"/>
    <s v="0004"/>
    <s v="0001"/>
    <s v="0012"/>
    <s v="0000"/>
    <n v="10"/>
    <s v="C"/>
    <s v="ATENCIÓN INTEGRAL A LA POBLACIÓN DESPLAZADA EN CUMPLIMIENTO DE LA SENTENCIA T-025 DE 2004 (NO DE PENSIONES)"/>
    <n v="31964200000"/>
    <n v="0"/>
    <n v="646379654"/>
    <n v="31317820346"/>
    <n v="16618395952.92"/>
    <n v="16532478440.32"/>
    <n v="12198951149.92"/>
    <n v="12187629204.92"/>
    <s v="Nacion"/>
    <s v="Transferencias"/>
    <s v="ATENCIÓN INTEGRAL A LA POBLACIÓN DESPLAZADA EN CUMPLIMIENTO DE LA SENTENCIA T-025 DE 2004 (NO DE PENSIONES)"/>
  </r>
  <r>
    <x v="7"/>
    <s v="240200"/>
    <x v="75"/>
    <s v="2018011000995"/>
    <x v="2"/>
    <s v="2401"/>
    <s v="0600"/>
    <s v="0094"/>
    <s v="51102D"/>
    <s v="0000"/>
    <n v="11"/>
    <s v="C"/>
    <s v="CONSTRUCCIÓN , MEJORAMIENTO Y MANTENIMIENTO DE LA CARRETERA PLATO - SALAMINA - PALERMO. PARALELA RÍO MAGDALENA.  MAGDALENA"/>
    <n v="16359079177"/>
    <n v="31359079177"/>
    <n v="16359079177"/>
    <n v="31359079177"/>
    <n v="31359079177"/>
    <n v="31359079177"/>
    <n v="16359079177"/>
    <n v="16359079177"/>
    <s v="Nacion"/>
    <s v="Infraestructura red vial primaria"/>
    <s v="5. CONVERGENCIA REGIONAL / D. INTEGRACIÓN DE TERRITORIOS BAJO EL PRINCIPIO DE LA CONECTIVIDAD FÍSICA Y LA MULTIMODALIDAD"/>
  </r>
  <r>
    <x v="15"/>
    <s v="260101"/>
    <x v="174"/>
    <s v="202300000000295"/>
    <x v="2"/>
    <s v="2599"/>
    <s v="1000"/>
    <s v="0013"/>
    <s v="53105B"/>
    <s v="0000"/>
    <n v="10"/>
    <s v="C"/>
    <s v="MODERNIZACIÓN TECNOLÓGICA PARA EL FORTALECIMIENTO DEL EJERCICIO DE LA VIGILANCIA Y CONTROL FISCAL DE LA CONTRALORÍA GENERAL DE LA REPÚBLICA EN TODO EL TERRITORIO   NACIONAL"/>
    <n v="31483731204"/>
    <n v="0"/>
    <n v="0"/>
    <n v="31483731204"/>
    <n v="30091151433.799999"/>
    <n v="30082148539.91"/>
    <n v="29742752869.889999"/>
    <n v="29742752869.889999"/>
    <s v="Nacion"/>
    <s v="Fortalecimiento de la gestión y dirección del Sector Organismos de Control"/>
    <s v="5. CONVERGENCIA REGIONAL / B. ENTIDADES PÚBLICAS TERRITORIALES Y NACIONALES FORTALECIDAS"/>
  </r>
  <r>
    <x v="7"/>
    <s v="241200"/>
    <x v="138"/>
    <s v="2018011000572"/>
    <x v="2"/>
    <s v="2403"/>
    <s v="0600"/>
    <s v="0037"/>
    <s v="52104E"/>
    <s v="0000"/>
    <n v="20"/>
    <s v="P"/>
    <s v="MEJORAMIENTO DE LOS SERVICIOS AEROPORTUARIOS Y A LA NAVEGACIÓN AÉREA DEL AEROPUERTO ALFREDO VASQUEZ COBO DE LA CIUDAD DE  LETICIA"/>
    <n v="44520107880"/>
    <n v="0"/>
    <n v="13000000000"/>
    <n v="31520107880"/>
    <n v="30650288992.48"/>
    <n v="30096618350.48"/>
    <n v="8024856537.6899996"/>
    <n v="8007334232.04"/>
    <s v="Propios"/>
    <s v="Infraestructura y servicios de transporte aéreo"/>
    <s v="5. CONVERGENCIA REGIONAL / E. INFRAESTRUCTURA Y SERVICIOS LOGÍSTICOS"/>
  </r>
  <r>
    <x v="10"/>
    <s v="220101"/>
    <x v="39"/>
    <s v="202300000000418"/>
    <x v="2"/>
    <s v="2201"/>
    <s v="0700"/>
    <s v="0024"/>
    <s v="20203F"/>
    <s v="0000"/>
    <n v="10"/>
    <s v="C"/>
    <s v="FORTALECIMIENTO DE LAS CAPACIDADES TERRITORIALES PARA LA GESTIÓN EDUCATIVA CON ÉNFASIS EN ZONAS RURALES  NACIONAL"/>
    <n v="35122408342"/>
    <n v="0"/>
    <n v="3584905454"/>
    <n v="31537502888"/>
    <n v="31458492563"/>
    <n v="31036389144"/>
    <n v="17300636547.5"/>
    <n v="17300636547.5"/>
    <s v="Nacion"/>
    <s v="Calidad, cobertura y fortalecimiento en la educación inicial, preescolar, básica y media"/>
    <s v="2. SEGURIDAD HUMANA Y JUSTICIA SOCIAL / F. GESTIÓN TERRITORIAL EDUCATIVA Y COMUNITARIA"/>
  </r>
  <r>
    <x v="13"/>
    <s v="320401"/>
    <x v="188"/>
    <s v="2020011000162"/>
    <x v="2"/>
    <s v="3201"/>
    <s v="0900"/>
    <s v="0003"/>
    <s v="10101D"/>
    <s v="0000"/>
    <n v="21"/>
    <s v="P"/>
    <s v="FORTALECIMIENTO DE LOS PROCESOS DE LA EVALUACION Y EL SEGUIMIENTO DE LAS LICENCIAS, PERMISOS Y TRAMITES AMBIENTALES EN EL TERRITORIO  NACIONAL"/>
    <n v="31679120000"/>
    <n v="0"/>
    <n v="0"/>
    <n v="31679120000"/>
    <n v="29571832559"/>
    <n v="29472278632"/>
    <n v="29456044066"/>
    <n v="29456044066"/>
    <s v="Propios"/>
    <s v="Fortalecimiento del desempeño ambiental de los sectores productivos"/>
    <s v="1. ORDENAMIENTO DEL TERRITORIO ALREDEDOR DEL AGUA Y JUSTICIA AMBIENTAL / D. INSTRUMENTOS DE CONTROL Y VIGILANCIA AMBIENTAL PARA LA RESILIENCIA"/>
  </r>
  <r>
    <x v="27"/>
    <s v="350300"/>
    <x v="124"/>
    <s v="2018011000179"/>
    <x v="2"/>
    <s v="3599"/>
    <s v="0200"/>
    <s v="0006"/>
    <s v="53105D"/>
    <s v="0000"/>
    <n v="21"/>
    <s v="P"/>
    <s v="MEJORAMIENTO DE LOS SISTEMAS DE INFORMACIÓN Y SERVICIOS TECNOLÓGICOS DE LA SUPERINTENDENCIA DE INDUSTRIA Y COMERCIO EN EL TERRITORIO  NACIONAL"/>
    <n v="31679672612"/>
    <n v="0"/>
    <n v="0"/>
    <n v="31679672612"/>
    <n v="31232988516.32"/>
    <n v="30464121946.41"/>
    <n v="28257483612.619999"/>
    <n v="24491328856.889999"/>
    <s v="Propios"/>
    <s v="Fortalecimiento de la gestión y dirección del Sector Comercio, Industria y Turismo"/>
    <s v="5. CONVERGENCIA REGIONAL / D. GOBIERNO DIGITAL PARA LA GENTE"/>
  </r>
  <r>
    <x v="19"/>
    <s v="191200"/>
    <x v="160"/>
    <m/>
    <x v="0"/>
    <s v="0001"/>
    <s v="0001"/>
    <s v="0002"/>
    <s v=""/>
    <s v="0000"/>
    <n v="20"/>
    <s v="P"/>
    <s v="CONTRIBUCIONES INHERENTES A LA NÓMINA"/>
    <n v="31737645000"/>
    <n v="0"/>
    <n v="0"/>
    <n v="31737645000"/>
    <n v="31737645000"/>
    <n v="31171167388"/>
    <n v="31171167388"/>
    <n v="31171167388"/>
    <s v="Propios"/>
    <s v="Gastos de Personal"/>
    <s v="CONTRIBUCIONES INHERENTES A LA NÓMINA"/>
  </r>
  <r>
    <x v="24"/>
    <s v="370101"/>
    <x v="64"/>
    <s v="202300000000083"/>
    <x v="2"/>
    <s v="3701"/>
    <s v="1000"/>
    <s v="0033"/>
    <s v="705050"/>
    <s v="0000"/>
    <n v="10"/>
    <s v="C"/>
    <s v="FORTALECIMIENTO DE LAS ACCIONES PARA GARANTIZAR EL GOCE EFECTIVO DE LOS DERECHOS DE LOS PUEBLOS Y LAS COMUNIDADES AFROCOLOMBIANAS, NEGRAS, PALENQUERAS Y RAIZALES EN EL TERRITORIO   NACIONAL"/>
    <n v="44000000000"/>
    <n v="0"/>
    <n v="12227077103"/>
    <n v="31772922897"/>
    <n v="31696922897"/>
    <n v="3337922230"/>
    <n v="262093834"/>
    <n v="254093834"/>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6"/>
    <s v="121000"/>
    <x v="76"/>
    <m/>
    <x v="0"/>
    <s v="0001"/>
    <s v="0001"/>
    <s v="0001"/>
    <s v=""/>
    <s v="0000"/>
    <n v="10"/>
    <s v="C"/>
    <s v="SALARIO"/>
    <n v="36079686000"/>
    <n v="1564000000"/>
    <n v="5774295629"/>
    <n v="31869390371"/>
    <n v="31215547356"/>
    <n v="31215547356"/>
    <n v="31215547356"/>
    <n v="31201841390"/>
    <s v="Nacion"/>
    <s v="Gastos de Personal"/>
    <s v="SALARIO"/>
  </r>
  <r>
    <x v="4"/>
    <s v="160101"/>
    <x v="35"/>
    <s v="2018011000696"/>
    <x v="2"/>
    <s v="1501"/>
    <s v="0100"/>
    <s v="0019"/>
    <s v="20105C"/>
    <s v="0000"/>
    <n v="11"/>
    <s v="C"/>
    <s v="MEJORAMIENTO DE LA MOVILIDAD ESTRATÉGICA, ORIENTADA AL SERVICIO DE POLICÍA EN EL TERRITORIO  NACIONAL"/>
    <n v="32000000000"/>
    <n v="0"/>
    <n v="0"/>
    <n v="32000000000"/>
    <n v="31642282824.07"/>
    <n v="31642282824.07"/>
    <n v="16215775324.07"/>
    <n v="16215775324.07"/>
    <s v="Nacion"/>
    <s v="Capacidades de la Policía Nacional en seguridad pública, prevención, convivencia y seguridad ciudadana"/>
    <s v="2. SEGURIDAD HUMANA Y JUSTICIA SOCIAL / C. TRANSFORMACIÓN DE LA POLICÍA NACIONAL PARA LA GARANTÍA DEL EJERCICIO DE LOS DERECHOS, LIBERTADES PÚBLICAS, CONVIVENCIA Y LA SEGURIDAD HUMANA"/>
  </r>
  <r>
    <x v="22"/>
    <s v="400101"/>
    <x v="96"/>
    <m/>
    <x v="0"/>
    <s v="0003"/>
    <s v="0001"/>
    <s v="0004"/>
    <s v="0004"/>
    <s v="0000"/>
    <n v="10"/>
    <s v="C"/>
    <s v="CUBRIMIENTO DE COSTOS NO RECUPERABLES VIA TARIFA O SUBSIDIO DE LA OPERACIÓN INTEGRAL DEL SERVICIO DE ASEO – DEPARTAMENTO ARCHIPIÉLAGO DE SAN ANDRÉS, PROVIDENCIA Y SANTA CATALINA"/>
    <n v="32190000000"/>
    <n v="0"/>
    <n v="0"/>
    <n v="32190000000"/>
    <n v="32190000000"/>
    <n v="32190000000"/>
    <n v="31238134799"/>
    <n v="31238134799"/>
    <s v="Nacion"/>
    <s v="Transferencias"/>
    <s v="CUBRIMIENTO DE COSTOS NO RECUPERABLES VIA TARIFA O SUBSIDIO DE LA OPERACIÓN INTEGRAL DEL SERVICIO DE ASEO – DEPARTAMENTO ARCHIPIÉLAGO DE SAN ANDRÉS, PROVIDENCIA Y SANTA CATALINA"/>
  </r>
  <r>
    <x v="15"/>
    <s v="250200"/>
    <x v="71"/>
    <m/>
    <x v="0"/>
    <s v="0002"/>
    <s v="0000"/>
    <s v="0000"/>
    <s v=""/>
    <s v="0000"/>
    <n v="10"/>
    <s v="C"/>
    <s v="ADQUISICIÓN DE BIENES  Y SERVICIOS"/>
    <n v="32848000000"/>
    <n v="0"/>
    <n v="616521688"/>
    <n v="32231478312"/>
    <n v="31394047434.509998"/>
    <n v="30243487412.580002"/>
    <n v="29476699898.07"/>
    <n v="29339763163.43"/>
    <s v="Nacion"/>
    <s v="Gastos Generales"/>
    <s v="ADQUISICIÓN DE BIENES  Y SERVICIOS"/>
  </r>
  <r>
    <x v="20"/>
    <s v="270102"/>
    <x v="53"/>
    <s v="2018011000841"/>
    <x v="2"/>
    <s v="2701"/>
    <s v="0800"/>
    <s v="0025"/>
    <s v="20111D"/>
    <s v="0000"/>
    <n v="16"/>
    <s v="C"/>
    <s v="CONSTRUCCIÓN Y DOTACIÓN DE INFRAESTRUCTURA FÍSICA ASOCIADA A LA PRESTACIÓN DEL SERVICIO DE JUSTICIA A NIVEL  NACIONAL"/>
    <n v="27500826116"/>
    <n v="4831149073"/>
    <n v="0"/>
    <n v="32331975189"/>
    <n v="29280997165.75"/>
    <n v="29280997165.75"/>
    <n v="3608815639.4899998"/>
    <n v="3608815639.4899998"/>
    <s v="Nacion"/>
    <s v="Mejoramiento de las competencias de la administración de justicia."/>
    <s v="2. SEGURIDAD HUMANA Y JUSTICIA SOCIAL / D. CAPACIDADES Y LA OFERTA DEL SISTEMA DE JUSTICIA"/>
  </r>
  <r>
    <x v="2"/>
    <s v="131000"/>
    <x v="192"/>
    <m/>
    <x v="0"/>
    <s v="0003"/>
    <s v="0010"/>
    <s v="0000"/>
    <s v=""/>
    <s v="0000"/>
    <n v="10"/>
    <s v="C"/>
    <s v="SENTENCIAS Y CONCILIACIONES"/>
    <n v="0"/>
    <n v="32386095943"/>
    <n v="0"/>
    <n v="32386095943"/>
    <n v="29480618453.43"/>
    <n v="29480618453.43"/>
    <n v="15708960609.43"/>
    <n v="15708960609.43"/>
    <s v="Nacion"/>
    <s v="Transferencias"/>
    <s v="SENTENCIAS Y CONCILIACIONES"/>
  </r>
  <r>
    <x v="5"/>
    <s v="021200"/>
    <x v="129"/>
    <m/>
    <x v="0"/>
    <s v="0001"/>
    <s v="0001"/>
    <s v="0001"/>
    <s v=""/>
    <s v="0000"/>
    <n v="10"/>
    <s v="C"/>
    <s v="SALARIO"/>
    <n v="34042000000"/>
    <n v="0"/>
    <n v="1490000000"/>
    <n v="32552000000"/>
    <n v="29531403654"/>
    <n v="29531403654"/>
    <n v="29492400640"/>
    <n v="29492400640"/>
    <s v="Nacion"/>
    <s v="Gastos de Personal"/>
    <s v="SALARIO"/>
  </r>
  <r>
    <x v="29"/>
    <s v="410101"/>
    <x v="101"/>
    <m/>
    <x v="0"/>
    <s v="0008"/>
    <s v="0004"/>
    <s v="0001"/>
    <s v=""/>
    <s v="0000"/>
    <n v="11"/>
    <s v="S"/>
    <s v="CUOTA DE FISCALIZACIÓN Y AUDITAJE"/>
    <n v="32609649182"/>
    <n v="0"/>
    <n v="0"/>
    <n v="32609649182"/>
    <n v="20183657174"/>
    <n v="20183657174"/>
    <n v="20183657174"/>
    <n v="20183657174"/>
    <s v="Nacion"/>
    <s v="Gastos Generales"/>
    <s v="CUOTA DE FISCALIZACIÓN Y AUDITAJE"/>
  </r>
  <r>
    <x v="19"/>
    <s v="190300"/>
    <x v="128"/>
    <m/>
    <x v="0"/>
    <s v="0001"/>
    <s v="0001"/>
    <s v="0001"/>
    <s v=""/>
    <s v="0000"/>
    <n v="10"/>
    <s v="C"/>
    <s v="SALARIO"/>
    <n v="32975499000"/>
    <n v="0"/>
    <n v="349853000"/>
    <n v="32625646000"/>
    <n v="30475419934"/>
    <n v="30088512678"/>
    <n v="30088512678"/>
    <n v="30088512678"/>
    <s v="Nacion"/>
    <s v="Gastos de Personal"/>
    <s v="SALARIO"/>
  </r>
  <r>
    <x v="5"/>
    <s v="021401"/>
    <x v="6"/>
    <m/>
    <x v="0"/>
    <s v="0001"/>
    <s v="0001"/>
    <s v="0001"/>
    <s v=""/>
    <s v="0000"/>
    <n v="10"/>
    <s v="C"/>
    <s v="SALARIO"/>
    <n v="35348000000"/>
    <n v="264000000"/>
    <n v="2960000000"/>
    <n v="32652000000"/>
    <n v="32333451998"/>
    <n v="32333451998"/>
    <n v="32333451998"/>
    <n v="32333451998"/>
    <s v="Nacion"/>
    <s v="Gastos de Personal"/>
    <s v="SALARIO"/>
  </r>
  <r>
    <x v="4"/>
    <s v="160101"/>
    <x v="35"/>
    <m/>
    <x v="0"/>
    <s v="0003"/>
    <s v="0003"/>
    <s v="0001"/>
    <s v="0063"/>
    <s v="0000"/>
    <n v="11"/>
    <s v="C"/>
    <s v="FONDO PARA LA REHABILITACIÓN, INVERSIÓN SOCIAL Y LUCHA CONTRA EL CRIMEN ORGANIZADO"/>
    <n v="0"/>
    <n v="32901200000"/>
    <n v="0"/>
    <n v="32901200000"/>
    <n v="32901200000"/>
    <n v="32901200000"/>
    <n v="18667200000"/>
    <n v="18667200000"/>
    <s v="Nacion"/>
    <s v="Transferencias"/>
    <s v="FONDO PARA LA REHABILITACIÓN, INVERSIÓN SOCIAL Y LUCHA CONTRA EL CRIMEN ORGANIZADO"/>
  </r>
  <r>
    <x v="4"/>
    <s v="150105"/>
    <x v="33"/>
    <s v="2018011000639"/>
    <x v="2"/>
    <s v="1502"/>
    <s v="0100"/>
    <s v="0039"/>
    <s v="20107B"/>
    <s v="0000"/>
    <n v="11"/>
    <s v="C"/>
    <s v="FORTALECIMIENTO DE LOS SISTEMAS DE ARMAS, AUTO PROTECCIÓN Y SUMINISTRO DE ARMAMENTO AÉREO PARA LA FAC A NIVEL  NACIONAL"/>
    <n v="33000000000"/>
    <n v="0"/>
    <n v="0"/>
    <n v="33000000000"/>
    <n v="32999999981.790001"/>
    <n v="32999999981.790001"/>
    <n v="17676431269.360001"/>
    <n v="17676431269.360001"/>
    <s v="Nacion"/>
    <s v="Capacidades de las Fuerzas Militares en seguridad pública y defensa en el territorio nacional"/>
    <s v="2. SEGURIDAD HUMANA Y JUSTICIA SOCIAL / B. CAPACIDADES ESTRATÉGICAS PARA SALVAGUARDAR LOS INTERESES NACIONALES"/>
  </r>
  <r>
    <x v="28"/>
    <s v="361200"/>
    <x v="152"/>
    <s v="202300000000254"/>
    <x v="2"/>
    <s v="3602"/>
    <s v="1300"/>
    <s v="0009"/>
    <s v="20307G"/>
    <s v="0000"/>
    <n v="10"/>
    <s v="C"/>
    <s v="DESARROLLO DE ASOCIATIVIDAD SOLIDARIA PARA LA PAZ A NIVEL  NACIONAL"/>
    <n v="33578185961"/>
    <n v="0"/>
    <n v="472000000"/>
    <n v="33106185961"/>
    <n v="32969641791"/>
    <n v="32854185869"/>
    <n v="29707050794"/>
    <n v="29500756809"/>
    <s v="Nacion"/>
    <s v="Generación y formalización del empleo"/>
    <s v="2. SEGURIDAD HUMANA Y JUSTICIA SOCIAL / G. ASOCIATIVIDAD SOLIDARIA PARA LA PAZ"/>
  </r>
  <r>
    <x v="4"/>
    <s v="150103"/>
    <x v="77"/>
    <m/>
    <x v="0"/>
    <s v="0008"/>
    <s v="0001"/>
    <s v="0000"/>
    <s v=""/>
    <s v="0000"/>
    <n v="10"/>
    <s v="C"/>
    <s v="IMPUESTOS"/>
    <n v="27384000000"/>
    <n v="5780000000"/>
    <n v="0"/>
    <n v="33164000000"/>
    <n v="33122956982"/>
    <n v="33122956982"/>
    <n v="33122956982"/>
    <n v="33122956982"/>
    <s v="Nacion"/>
    <s v="Gastos Generales"/>
    <s v="IMPUESTOS"/>
  </r>
  <r>
    <x v="24"/>
    <s v="370102"/>
    <x v="70"/>
    <m/>
    <x v="0"/>
    <s v="0003"/>
    <s v="0003"/>
    <s v="0001"/>
    <s v="0034"/>
    <s v="0000"/>
    <n v="10"/>
    <s v="C"/>
    <s v="FORTALECIMIENTO A LA CONSULTA PREVIA. CONVENIO 169 OIT, LEY 21 DE 1991, LEY 70 DE 1993"/>
    <n v="37446500000"/>
    <n v="17000000000"/>
    <n v="21090000000"/>
    <n v="33356500000"/>
    <n v="33229198108"/>
    <n v="32326494833"/>
    <n v="25728486795.5"/>
    <n v="25575069170.5"/>
    <s v="Nacion"/>
    <s v="Transferencias"/>
    <s v="FORTALECIMIENTO A LA CONSULTA PREVIA. CONVENIO 169 OIT, LEY 21 DE 1991, LEY 70 DE 1993"/>
  </r>
  <r>
    <x v="7"/>
    <s v="241200"/>
    <x v="138"/>
    <s v="2018011000733"/>
    <x v="2"/>
    <s v="2403"/>
    <s v="0600"/>
    <s v="0035"/>
    <s v="52104E"/>
    <s v="0000"/>
    <n v="20"/>
    <s v="P"/>
    <s v="MEJORAMIENTO DE LOS SERVICIOS AEROPORTUARIOS Y A LA NAVEGACIÓN AÉREA DEL AEROPUERTO CAMILO DAZA DE LA CIUDAD DE   CÚCUTA"/>
    <n v="18096239397"/>
    <n v="15310000000"/>
    <n v="0"/>
    <n v="33406239397"/>
    <n v="16845644956.700001"/>
    <n v="16496923119.870001"/>
    <n v="3684337983.96"/>
    <n v="3669907029.96"/>
    <s v="Propios"/>
    <s v="Infraestructura y servicios de transporte aéreo"/>
    <s v="5. CONVERGENCIA REGIONAL / E. INFRAESTRUCTURA Y SERVICIOS LOGÍSTICOS"/>
  </r>
  <r>
    <x v="6"/>
    <s v="120400"/>
    <x v="7"/>
    <s v="202300000000433"/>
    <x v="2"/>
    <s v="1209"/>
    <s v="0800"/>
    <s v="0017"/>
    <s v="53105B"/>
    <s v="0000"/>
    <n v="20"/>
    <s v="P"/>
    <s v="RENOVACIÓN DE LA INFRAESTRUCTURA FÍSICA DE LA SUPERINTENDENCIA DE NOTARIADO Y REGISTRO A NIVEL   NACIONAL"/>
    <n v="33536785131"/>
    <n v="0"/>
    <n v="0"/>
    <n v="33536785131"/>
    <n v="29008107642"/>
    <n v="29008107642"/>
    <n v="22172412546.400002"/>
    <n v="17198319046.709999"/>
    <s v="Propios"/>
    <s v="Modernización de la información inmobiliaria"/>
    <s v="5. CONVERGENCIA REGIONAL / B. ENTIDADES PÚBLICAS TERRITORIALES Y NACIONALES FORTALECIDAS"/>
  </r>
  <r>
    <x v="0"/>
    <s v="170200"/>
    <x v="47"/>
    <m/>
    <x v="0"/>
    <s v="0001"/>
    <s v="0001"/>
    <s v="0002"/>
    <s v=""/>
    <s v="0000"/>
    <n v="10"/>
    <s v="C"/>
    <s v="CONTRIBUCIONES INHERENTES A LA NÓMINA"/>
    <n v="31136885000"/>
    <n v="2426562920"/>
    <n v="0"/>
    <n v="33563447920"/>
    <n v="32625363756"/>
    <n v="32483389186"/>
    <n v="32482795286"/>
    <n v="32407000300"/>
    <s v="Nacion"/>
    <s v="Gastos de Personal"/>
    <s v="CONTRIBUCIONES INHERENTES A LA NÓMINA"/>
  </r>
  <r>
    <x v="7"/>
    <s v="240101"/>
    <x v="82"/>
    <m/>
    <x v="0"/>
    <s v="0001"/>
    <s v="0001"/>
    <s v="0001"/>
    <s v=""/>
    <s v="0000"/>
    <n v="10"/>
    <s v="C"/>
    <s v="SALARIO"/>
    <n v="33015780000"/>
    <n v="638000000"/>
    <n v="0"/>
    <n v="33653780000"/>
    <n v="33653780000"/>
    <n v="33653673750"/>
    <n v="33653673750"/>
    <n v="33591268240"/>
    <s v="Nacion"/>
    <s v="Gastos de Personal"/>
    <s v="SALARIO"/>
  </r>
  <r>
    <x v="10"/>
    <s v="225733"/>
    <x v="178"/>
    <m/>
    <x v="0"/>
    <s v="0003"/>
    <s v="0003"/>
    <s v="0004"/>
    <s v="0017"/>
    <s v="0000"/>
    <n v="10"/>
    <s v="C"/>
    <s v="A UNIVERSIDADES PARA FUNCIONAMIENTO LEY 30 DE 1992 ARTÍCULO 86"/>
    <n v="26061950037"/>
    <n v="7673795063"/>
    <n v="0"/>
    <n v="33735745100"/>
    <n v="33735745100"/>
    <n v="33735745100"/>
    <n v="33735745100"/>
    <n v="33735745100"/>
    <s v="Nacion"/>
    <s v="Transferencias"/>
    <s v="A UNIVERSIDADES PARA FUNCIONAMIENTO LEY 30 DE 1992 ARTÍCULO 86"/>
  </r>
  <r>
    <x v="20"/>
    <s v="270105"/>
    <x v="86"/>
    <m/>
    <x v="0"/>
    <s v="0001"/>
    <s v="0001"/>
    <s v="0003"/>
    <s v=""/>
    <s v="0000"/>
    <n v="10"/>
    <s v="C"/>
    <s v="REMUNERACIONES NO CONSTITUTIVAS DE FACTOR SALARIAL"/>
    <n v="28209000000"/>
    <n v="6893681467"/>
    <n v="1300000000"/>
    <n v="33802681467"/>
    <n v="33267200410"/>
    <n v="33240141101"/>
    <n v="32670084344"/>
    <n v="32670084344"/>
    <s v="Nacion"/>
    <s v="Gastos de Personal"/>
    <s v="REMUNERACIONES NO CONSTITUTIVAS DE FACTOR SALARIAL"/>
  </r>
  <r>
    <x v="7"/>
    <s v="240101"/>
    <x v="82"/>
    <m/>
    <x v="0"/>
    <s v="0002"/>
    <s v="0000"/>
    <s v="0000"/>
    <s v=""/>
    <s v="0000"/>
    <n v="10"/>
    <s v="C"/>
    <s v="ADQUISICIÓN DE BIENES  Y SERVICIOS"/>
    <n v="32103725000"/>
    <n v="1767962720"/>
    <n v="0"/>
    <n v="33871687720"/>
    <n v="33861272746.310001"/>
    <n v="33360492603.98"/>
    <n v="30656724150.93"/>
    <n v="30313786380.93"/>
    <s v="Nacion"/>
    <s v="Gastos Generales"/>
    <s v="ADQUISICIÓN DE BIENES  Y SERVICIOS"/>
  </r>
  <r>
    <x v="7"/>
    <s v="241200"/>
    <x v="138"/>
    <m/>
    <x v="0"/>
    <s v="0001"/>
    <s v="0001"/>
    <s v="0004"/>
    <s v=""/>
    <s v="0000"/>
    <n v="20"/>
    <s v="P"/>
    <s v="OTROS GASTOS DE PERSONAL - DISTRIBUCIÓN PREVIO CONCEPTO DGPPN"/>
    <n v="56869231000"/>
    <n v="0"/>
    <n v="22905608035"/>
    <n v="33963622965"/>
    <n v="0"/>
    <n v="0"/>
    <n v="0"/>
    <n v="0"/>
    <s v="Propios"/>
    <s v="Gastos de Personal"/>
    <s v="OTROS GASTOS DE PERSONAL - DISTRIBUCIÓN PREVIO CONCEPTO DGPPN"/>
  </r>
  <r>
    <x v="28"/>
    <s v="360101"/>
    <x v="91"/>
    <m/>
    <x v="0"/>
    <s v="0003"/>
    <s v="0004"/>
    <s v="0002"/>
    <s v="0045"/>
    <s v="0000"/>
    <n v="16"/>
    <s v="C"/>
    <s v="FONDO DE PENSIONES PÚBLICAS DEL NIVEL NACIONAL -PENSIONES CVC - EPSA (DE PENSIONES)"/>
    <n v="33965644000"/>
    <n v="0"/>
    <n v="0"/>
    <n v="33965644000"/>
    <n v="33965644000"/>
    <n v="33965644000"/>
    <n v="24855476320.549999"/>
    <n v="24855105097.389999"/>
    <s v="Nacion"/>
    <s v="Transferencias"/>
    <s v="FONDO DE PENSIONES PÚBLICAS DEL NIVEL NACIONAL -PENSIONES CVC - EPSA (DE PENSIONES)"/>
  </r>
  <r>
    <x v="4"/>
    <s v="160101"/>
    <x v="35"/>
    <s v="2018011000709"/>
    <x v="2"/>
    <s v="1501"/>
    <s v="0100"/>
    <s v="0022"/>
    <s v="20105C"/>
    <s v="0000"/>
    <n v="11"/>
    <s v="C"/>
    <s v="DESARROLLO TECNOLÓGICO POLICIA  NACIONAL"/>
    <n v="34003560545"/>
    <n v="0"/>
    <n v="0"/>
    <n v="34003560545"/>
    <n v="31337034301.389999"/>
    <n v="31337034301.389999"/>
    <n v="95687779.530000001"/>
    <n v="95687779.530000001"/>
    <s v="Nacion"/>
    <s v="Capacidades de la Policía Nacional en seguridad pública, prevención, convivencia y seguridad ciudadana"/>
    <s v="2. SEGURIDAD HUMANA Y JUSTICIA SOCIAL / C. TRANSFORMACIÓN DE LA POLICÍA NACIONAL PARA LA GARANTÍA DEL EJERCICIO DE LOS DERECHOS, LIBERTADES PÚBLICAS, CONVIVENCIA Y LA SEGURIDAD HUMANA"/>
  </r>
  <r>
    <x v="0"/>
    <s v="171700"/>
    <x v="62"/>
    <s v="202300000000222"/>
    <x v="2"/>
    <s v="1704"/>
    <s v="1100"/>
    <s v="0021"/>
    <s v="10106A"/>
    <s v="0000"/>
    <n v="10"/>
    <s v="C"/>
    <s v="FORTALECIMIENTO DE LAS SOLUCIONES TECNOLÓGICAS PARA LA TRANSFORMACIÓN DIGITAL DE LOS PROCESOS INSTITUCIONALES A NIVEL  NACIONAL"/>
    <n v="0"/>
    <n v="34077000001"/>
    <n v="0"/>
    <n v="34077000001"/>
    <n v="33618903577.43"/>
    <n v="32984997467.41"/>
    <n v="4985691423"/>
    <n v="4985691423"/>
    <s v="Nacion"/>
    <s v="Ordenamiento social y uso productivo del territorio rural"/>
    <s v="1. ORDENAMIENTO DEL TERRITORIO ALREDEDOR DEL AGUA Y JUSTICIA AMBIENTAL / A. ACCESO Y FORMALIZACIÓN DE LA PROPIEDAD"/>
  </r>
  <r>
    <x v="19"/>
    <s v="190101"/>
    <x v="65"/>
    <s v="202300000000437"/>
    <x v="2"/>
    <s v="1905"/>
    <s v="0300"/>
    <s v="0009"/>
    <s v="20201B1"/>
    <s v="0000"/>
    <n v="10"/>
    <s v="C"/>
    <s v="OPTIMIZACIÓN DE LOS PROCESOS DE PLANEACIÓN INTEGRAL EN SALUD PUBLICA PARA MEJORAR LA EFECTIVIDAD EN LA ORIENTACIÓN DE LOS ACTORES DEL SISTEMA PARA LATOMA DE DECISIONES EN SALUD.  NACIONAL"/>
    <n v="35000000000"/>
    <n v="0"/>
    <n v="865180328"/>
    <n v="34134819672"/>
    <n v="33925773355.639999"/>
    <n v="33925773355.639999"/>
    <n v="20313792507.34"/>
    <n v="20313792507.34"/>
    <s v="Nacion"/>
    <s v="Salud Pública"/>
    <s v="2. SEGURIDAD HUMANA Y JUSTICIA SOCIAL / B. DETERMINANTES SOCIALES EN EL MARCO DEL MODELO PREVENTIVO Y PREDICTIVO - PLANEACIÓN Y EPIDEMIOLOGÍA PARA LA VIDA"/>
  </r>
  <r>
    <x v="13"/>
    <s v="320101"/>
    <x v="20"/>
    <m/>
    <x v="0"/>
    <s v="0001"/>
    <s v="0001"/>
    <s v="0001"/>
    <s v=""/>
    <s v="0000"/>
    <n v="10"/>
    <s v="C"/>
    <s v="SALARIO"/>
    <n v="37442889000"/>
    <n v="0"/>
    <n v="3299507901"/>
    <n v="34143381099"/>
    <n v="34142889000"/>
    <n v="33265125891"/>
    <n v="33264945630"/>
    <n v="33190203536"/>
    <s v="Nacion"/>
    <s v="Gastos de Personal"/>
    <s v="SALARIO"/>
  </r>
  <r>
    <x v="20"/>
    <s v="270108"/>
    <x v="56"/>
    <m/>
    <x v="0"/>
    <s v="0001"/>
    <s v="0002"/>
    <s v="0003"/>
    <s v=""/>
    <s v="0000"/>
    <n v="10"/>
    <s v="C"/>
    <s v="REMUNERACIONES NO CONSTITUTIVAS DE FACTOR SALARIAL"/>
    <n v="9929000000"/>
    <n v="28248395620"/>
    <n v="4000000000"/>
    <n v="34177395620"/>
    <n v="29793870088"/>
    <n v="28888563756"/>
    <n v="26469250920"/>
    <n v="26459646077"/>
    <s v="Nacion"/>
    <s v="Gastos de Personal"/>
    <s v="REMUNERACIONES NO CONSTITUTIVAS DE FACTOR SALARIAL"/>
  </r>
  <r>
    <x v="8"/>
    <s v="140100"/>
    <x v="11"/>
    <m/>
    <x v="1"/>
    <s v="0009"/>
    <s v="0003"/>
    <s v="0001"/>
    <s v=""/>
    <s v="0000"/>
    <n v="13"/>
    <s v="C"/>
    <s v="TÍTULOS DE DEUDA"/>
    <n v="55773419259"/>
    <n v="0"/>
    <n v="21525000000"/>
    <n v="34248419259"/>
    <n v="34054919259"/>
    <n v="21770157872.380001"/>
    <n v="9100745241.5300007"/>
    <n v="9100745241.5300007"/>
    <s v="Nacion"/>
    <s v="Servicio a la Deuda Externa"/>
    <s v="TÍTULOS DE DEUDA"/>
  </r>
  <r>
    <x v="28"/>
    <s v="360101"/>
    <x v="91"/>
    <m/>
    <x v="0"/>
    <s v="0003"/>
    <s v="0004"/>
    <s v="0002"/>
    <s v="0090"/>
    <s v="0000"/>
    <n v="10"/>
    <s v="C"/>
    <s v="FONDO DE PENSIONES PÚBLICAS DEL NIVEL NACIONAL - ÁLCALIS DE COLOMBIA LIMITADA (DE PENSIONES)"/>
    <n v="53257600000"/>
    <n v="0"/>
    <n v="18971142408"/>
    <n v="34286457592"/>
    <n v="34286457592"/>
    <n v="34286457592"/>
    <n v="33402249215.900002"/>
    <n v="33401688773.900002"/>
    <s v="Nacion"/>
    <s v="Transferencias"/>
    <s v="FONDO DE PENSIONES PÚBLICAS DEL NIVEL NACIONAL - ÁLCALIS DE COLOMBIA LIMITADA (DE PENSIONES)"/>
  </r>
  <r>
    <x v="15"/>
    <s v="250101"/>
    <x v="83"/>
    <s v="2021011000075"/>
    <x v="2"/>
    <s v="2599"/>
    <s v="1000"/>
    <s v="0016"/>
    <s v="53105B"/>
    <s v="0000"/>
    <n v="11"/>
    <s v="C"/>
    <s v="FORTALECIMIENTO DE LA GESTION TECNOLOGICA CON ENFOQUE DE INVESTIGACION, DESARROLLO E INNOVACION A NIVEL   NACIONAL"/>
    <n v="40620927668"/>
    <n v="0"/>
    <n v="6244943411"/>
    <n v="34375984257"/>
    <n v="33735103774.540001"/>
    <n v="33735103774.540001"/>
    <n v="11062962667.040001"/>
    <n v="11062962667.040001"/>
    <s v="Nacion"/>
    <s v="Fortalecimiento de la gestión y dirección del Sector Organismos de Control"/>
    <s v="5. CONVERGENCIA REGIONAL / B. ENTIDADES PÚBLICAS TERRITORIALES Y NACIONALES FORTALECIDAS"/>
  </r>
  <r>
    <x v="14"/>
    <s v="380100"/>
    <x v="164"/>
    <s v="202300000000024"/>
    <x v="2"/>
    <s v="0504"/>
    <s v="1000"/>
    <s v="0006"/>
    <s v="20306D"/>
    <s v="0000"/>
    <n v="21"/>
    <s v="P"/>
    <s v="DESARROLLO INTEGRAL DE LA CARRERA ADMINISTRATIVA   NACIONAL"/>
    <n v="34386799230"/>
    <n v="0"/>
    <n v="0"/>
    <n v="34386799230"/>
    <n v="20723650725"/>
    <n v="20723650725"/>
    <n v="20095531687"/>
    <n v="18033248119"/>
    <s v="Propios"/>
    <s v="Administración y vigilancia de las carreras administrativas de los servidores públicos"/>
    <s v="2. SEGURIDAD HUMANA Y JUSTICIA SOCIAL / D. MODERNIZACIÓN Y TRANSFORMACIÓN DEL EMPLEO PÚBLICO"/>
  </r>
  <r>
    <x v="2"/>
    <s v="130101"/>
    <x v="43"/>
    <m/>
    <x v="0"/>
    <s v="0003"/>
    <s v="0011"/>
    <s v="0003"/>
    <s v="0005"/>
    <s v="0000"/>
    <n v="10"/>
    <s v="C"/>
    <s v="TRANSFERENCIA A COLJUEGOS"/>
    <n v="34449000000"/>
    <n v="0"/>
    <n v="0"/>
    <n v="34449000000"/>
    <n v="34449000000"/>
    <n v="34449000000"/>
    <n v="34449000000"/>
    <n v="34449000000"/>
    <s v="Nacion"/>
    <s v="Transferencias"/>
    <s v="TRANSFERENCIA A COLJUEGOS"/>
  </r>
  <r>
    <x v="15"/>
    <s v="250200"/>
    <x v="71"/>
    <s v="202300000000438"/>
    <x v="2"/>
    <s v="2599"/>
    <s v="1000"/>
    <s v="0016"/>
    <s v="53105B"/>
    <s v="0000"/>
    <n v="14"/>
    <s v="C"/>
    <s v="FORTALECIMIENTO DE LAS CAPACIDADES INSTITUCIONALES DE LA DEFENSORÍA DEL PUEBLO  NACIONAL"/>
    <n v="34650000000"/>
    <n v="0"/>
    <n v="0"/>
    <n v="34650000000"/>
    <n v="26242666574.720001"/>
    <n v="26242666574.060001"/>
    <n v="26242666574.060001"/>
    <n v="26242666574.060001"/>
    <s v="Nacion"/>
    <s v="Fortalecimiento de la gestión y dirección del Sector Organismos de Control"/>
    <s v="5. CONVERGENCIA REGIONAL / B. ENTIDADES PÚBLICAS TERRITORIALES Y NACIONALES FORTALECIDAS"/>
  </r>
  <r>
    <x v="13"/>
    <s v="320401"/>
    <x v="188"/>
    <s v="202300000000060"/>
    <x v="2"/>
    <s v="3202"/>
    <s v="0900"/>
    <s v="0015"/>
    <s v="40101B"/>
    <s v="0000"/>
    <n v="20"/>
    <s v="P"/>
    <s v="CONSERVACIÓN DE LA DIVERSIDAD BIOLÓGICA DE LAS ÁREAS PROTEGIDAS DEL SINAP  NACIONAL"/>
    <n v="34715169575"/>
    <n v="0"/>
    <n v="0"/>
    <n v="34715169575"/>
    <n v="27910490208.349998"/>
    <n v="27810930859.490002"/>
    <n v="17459622388.84"/>
    <n v="15538441248.91"/>
    <s v="Propios"/>
    <s v="Conservación de la biodiversidad y sus servicios ecosistémicos"/>
    <s v="4. TRANSFORMACIÓN PRODUCTIVA, INTERNACIONALIZACIÓN Y ACCIÓN CLÍMATICA / B. RESTAURACIÓN PARTICIPATIVA DE ECOSISTEMAS, ÁREAS PROTEGIDAS Y OTRAS ÁREAS AMBIENTALMENTE ESTRATÉGICAS"/>
  </r>
  <r>
    <x v="24"/>
    <s v="370800"/>
    <x v="73"/>
    <m/>
    <x v="0"/>
    <s v="0001"/>
    <s v="0001"/>
    <s v="0002"/>
    <s v=""/>
    <s v="0000"/>
    <n v="10"/>
    <s v="C"/>
    <s v="CONTRIBUCIONES INHERENTES A LA NÓMINA"/>
    <n v="33069600000"/>
    <n v="1694000000"/>
    <n v="25000000"/>
    <n v="34738600000"/>
    <n v="34367230446.839996"/>
    <n v="34367230446.839996"/>
    <n v="34357731046.84"/>
    <n v="34357731046.84"/>
    <s v="Nacion"/>
    <s v="Gastos de Personal"/>
    <s v="CONTRIBUCIONES INHERENTES A LA NÓMINA"/>
  </r>
  <r>
    <x v="12"/>
    <s v="210101"/>
    <x v="19"/>
    <s v="2018011001035"/>
    <x v="2"/>
    <s v="2101"/>
    <s v="1900"/>
    <s v="0009"/>
    <s v="40301C"/>
    <s v="0000"/>
    <n v="16"/>
    <s v="C"/>
    <s v="APOYO A LA FINANCIACIÓN DE PROYECTOS DIRIGIDOS AL DESARROLLO DE INFRAESTRUCTURA, Y CONEXIONES PARA EL USO DEL GAS NATURAL A NIVEL  NACIONAL"/>
    <n v="34778222229"/>
    <n v="0"/>
    <n v="0"/>
    <n v="34778222229"/>
    <n v="29052201227"/>
    <n v="28971603716"/>
    <n v="15080112636"/>
    <n v="15077970550"/>
    <s v="Nacion"/>
    <s v="Acceso al servicio público domiciliario de gas combustible  "/>
    <s v="4. TRANSFORMACIÓN PRODUCTIVA, INTERNACIONALIZACIÓN Y ACCIÓN CLÍMATICA / C. CIERRE DE BRECHAS ENERGÉTICAS"/>
  </r>
  <r>
    <x v="7"/>
    <s v="240101"/>
    <x v="82"/>
    <s v="2022011000140"/>
    <x v="2"/>
    <s v="2407"/>
    <s v="0600"/>
    <s v="0003"/>
    <s v="40303D"/>
    <s v="0000"/>
    <n v="11"/>
    <s v="C"/>
    <s v="MODERNIZACION DEL PARQUE AUTOMOTOR DE CARGA Y FORTALECIMIENTO DE LA PRESTACION DE SERVICIO DE TRANSPORTE TERRESTRE AUTOMOTOR DE CARGA  NACIONAL"/>
    <n v="34800000000"/>
    <n v="0"/>
    <n v="0"/>
    <n v="34800000000"/>
    <n v="34800000000"/>
    <n v="34764580328"/>
    <n v="28988282613.299999"/>
    <n v="28987683607.299999"/>
    <s v="Nacion"/>
    <s v="Infraestructura y servicios de logística de transporte"/>
    <s v="4. TRANSFORMACIÓN PRODUCTIVA, INTERNACIONALIZACIÓN Y ACCIÓN CLÍMATICA / D. MODOS DE TRANSPORTE MÁS EFICIENTES A NIVEL OPERATIVO Y ENERGÉTICO"/>
  </r>
  <r>
    <x v="29"/>
    <s v="410400"/>
    <x v="90"/>
    <s v="2021011000028"/>
    <x v="2"/>
    <s v="4199"/>
    <s v="1500"/>
    <s v="0004"/>
    <s v="53105D"/>
    <s v="0000"/>
    <n v="10"/>
    <s v="C"/>
    <s v="AMPLIACION DE LA CAPACIDAD TECNOLOGICA, USO Y GESTION DE LA INFORMACION ORIENTADA A LA TRANSFORMACION DIGITAL PARA LA ATENCION Y REPARACION INTEGRAL A LAS VICTIMAS A NIVEL NACIONAL"/>
    <n v="34910239481"/>
    <n v="0"/>
    <n v="53763950"/>
    <n v="34856475531"/>
    <n v="34276994881.049999"/>
    <n v="34264102945.049999"/>
    <n v="31921806038.220001"/>
    <n v="31921806038.220001"/>
    <s v="Nacion"/>
    <s v="Fortalecimiento de la gestión y dirección del Sector Inclusión Social y Reconciliación "/>
    <s v="5. CONVERGENCIA REGIONAL / D. GOBIERNO DIGITAL PARA LA GENTE"/>
  </r>
  <r>
    <x v="7"/>
    <s v="240200"/>
    <x v="75"/>
    <s v="2018011000439"/>
    <x v="2"/>
    <s v="2401"/>
    <s v="0600"/>
    <s v="0112"/>
    <s v="51102D"/>
    <s v="0000"/>
    <n v="20"/>
    <s v="P"/>
    <s v="CONSTRUCCIÓN , MEJORAMIENTO Y MANTENIMIENTO DE LA CARRETERA RUMICHACA-PALMIRA-CERRITO-MEDELLÍN-SINCELEJO-BARRANQUILLA. TRONCAL DE OCCIDENTE.  NARIÑO, CAUCA, VALLE DEL CAUCA, RISARALDA, CALDAS, ANTIOQUIA, CÓRDOBA, SUCRE, BOLÍVAR, ATLÁNTICO"/>
    <n v="0"/>
    <n v="34886999998"/>
    <n v="0"/>
    <n v="34886999998"/>
    <n v="34886999998"/>
    <n v="33247191556.099998"/>
    <n v="10600091449.73"/>
    <n v="9238997914.6900005"/>
    <s v="Propios"/>
    <s v="Infraestructura red vial primaria"/>
    <s v="5. CONVERGENCIA REGIONAL /D. INTEGRACIÓN DE TERRITORIOS BAJO EL PRINCIPIO DE LA CONECTIVIDAD FÍSICA Y LA MULTIMODALIDAD"/>
  </r>
  <r>
    <x v="0"/>
    <s v="171700"/>
    <x v="62"/>
    <s v="202300000000222"/>
    <x v="2"/>
    <s v="1704"/>
    <s v="1100"/>
    <s v="0021"/>
    <s v="53105B"/>
    <s v="0000"/>
    <n v="10"/>
    <s v="C"/>
    <s v="FORTALECIMIENTO DE LAS SOLUCIONES TECNOLÓGICAS PARA LA TRANSFORMACIÓN DIGITAL DE LOS PROCESOS INSTITUCIONALES A NIVEL  NACIONAL"/>
    <n v="69077000000"/>
    <n v="0"/>
    <n v="34077000001"/>
    <n v="34999999999"/>
    <n v="34996595560.599998"/>
    <n v="29390191025.799999"/>
    <n v="10253640429"/>
    <n v="10253640429"/>
    <s v="Nacion"/>
    <s v="Ordenamiento social y uso productivo del territorio rural"/>
    <s v="5. CONVERGENCIA REGIONAL / B. ENTIDADES PÚBLICAS TERRITORIALES Y NACIONALES FORTALECIDAS"/>
  </r>
  <r>
    <x v="8"/>
    <s v="140100"/>
    <x v="11"/>
    <m/>
    <x v="1"/>
    <s v="0009"/>
    <s v="0003"/>
    <s v="0001"/>
    <s v=""/>
    <s v="0000"/>
    <n v="11"/>
    <s v="S"/>
    <s v="TÍTULOS DE DEUDA"/>
    <n v="35000000000"/>
    <n v="0"/>
    <n v="0"/>
    <n v="35000000000"/>
    <n v="35000000000"/>
    <n v="24318710000"/>
    <n v="24318710000"/>
    <n v="24318710000"/>
    <s v="Nacion"/>
    <s v="Servicio a la Deuda Externa"/>
    <s v="TÍTULOS DE DEUDA"/>
  </r>
  <r>
    <x v="18"/>
    <s v="030101"/>
    <x v="30"/>
    <s v="2022011000029"/>
    <x v="2"/>
    <s v="0399"/>
    <s v="1000"/>
    <s v="0008"/>
    <s v="53105B"/>
    <s v="0000"/>
    <n v="11"/>
    <s v="C"/>
    <s v="FORTALECIMIENTO DE LAS TIC PARA EL CUMPLIMIENTO DE LOS OBJETIVOS DEL DNP A NIVEL   NACIONAL"/>
    <n v="53000000000"/>
    <n v="0"/>
    <n v="17982461076"/>
    <n v="35017538924"/>
    <n v="31465209616.279999"/>
    <n v="30381940148.439999"/>
    <n v="10356789335.719999"/>
    <n v="10311079335.719999"/>
    <s v="Nacion"/>
    <s v="Fortalecimiento de la gestión y dirección del Sector Planeación"/>
    <s v="5. CONVERGENCIA REGIONAL / B. ENTIDADES PÚBLICAS TERRITORIALES Y NACIONALES FORTALECIDAS"/>
  </r>
  <r>
    <x v="15"/>
    <s v="260101"/>
    <x v="174"/>
    <s v="202300000000295"/>
    <x v="2"/>
    <s v="2599"/>
    <s v="1000"/>
    <s v="0013"/>
    <s v="53105B"/>
    <s v="0000"/>
    <n v="11"/>
    <s v="C"/>
    <s v="MODERNIZACIÓN TECNOLÓGICA PARA EL FORTALECIMIENTO DEL EJERCICIO DE LA VIGILANCIA Y CONTROL FISCAL DE LA CONTRALORÍA GENERAL DE LA REPÚBLICA EN TODO EL TERRITORIO   NACIONAL"/>
    <n v="35298052282"/>
    <n v="0"/>
    <n v="0"/>
    <n v="35298052282"/>
    <n v="35298052282"/>
    <n v="35136228110"/>
    <n v="35057601716"/>
    <n v="35057601716"/>
    <s v="Nacion"/>
    <s v="Fortalecimiento de la gestión y dirección del Sector Organismos de Control"/>
    <s v="5. CONVERGENCIA REGIONAL / B. ENTIDADES PÚBLICAS TERRITORIALES Y NACIONALES FORTALECIDAS"/>
  </r>
  <r>
    <x v="29"/>
    <s v="410101"/>
    <x v="101"/>
    <s v="202300000000428"/>
    <x v="2"/>
    <s v="4103"/>
    <s v="1500"/>
    <s v="0033"/>
    <s v="53105B"/>
    <s v="0000"/>
    <n v="10"/>
    <s v="C"/>
    <s v="IMPLEMENTACIÓN SERVICIO DE ORIENTACIÓN Y COMUNICACIÓN DE LOS PROGRAMAS MISIONALES DE PROSPERIDAD SOCIAL PARA EL FORTALECIMIENTO DE LA RELACIÓN ESTADO - CIUDADANO  NACIONAL"/>
    <n v="35337347464"/>
    <n v="0"/>
    <n v="0"/>
    <n v="35337347464"/>
    <n v="35270366486.220001"/>
    <n v="35270366486.220001"/>
    <n v="24443902034.650002"/>
    <n v="24443902034.650002"/>
    <s v="Nacion"/>
    <s v="Inclusión social y productiva para la población en situación de vulnerabilidad"/>
    <s v="5. CONVERGENCIA REGIONAL / B. ENTIDADES PÚBLICAS TERRITORIALES Y NACIONALES FORTALECIDAS"/>
  </r>
  <r>
    <x v="21"/>
    <s v="330101"/>
    <x v="59"/>
    <s v="202300000000191"/>
    <x v="2"/>
    <s v="3301"/>
    <s v="1603"/>
    <s v="0042"/>
    <s v="20302A"/>
    <s v="0000"/>
    <n v="10"/>
    <s v="C"/>
    <s v="DESARROLLO DE POLÍTICAS PUBLICAS CULTURALES PARA LA IMPLEMENTACIÓN DEL ENFOQUE DIFERENCIAL ÉTNICO, Y TERRITORIAL PARA EL FORTALECIMIENTO Y PROTECCIÓN DE LOS DERECHOS CULTURALES DE LOS GRUPOS ÉTNICOS Y POBLACIONES    NACIONAL"/>
    <n v="35396744125"/>
    <n v="0"/>
    <n v="0"/>
    <n v="35396744125"/>
    <n v="35285008377.75"/>
    <n v="35285008377.75"/>
    <n v="22746570259.75"/>
    <n v="22746570259.75"/>
    <s v="Nacion"/>
    <s v="Promoción y acceso efectivo a procesos culturales y artísticos"/>
    <s v="2. SEGURIDAD HUMANA Y JUSTICIA SOCIAL / A. OTORGARLE A LA POLÍTICA DE PAZ TOTAL UNA DIMENSIÓN ARTÍSTICA Y CULTURAL"/>
  </r>
  <r>
    <x v="19"/>
    <s v="191000"/>
    <x v="125"/>
    <m/>
    <x v="0"/>
    <s v="0002"/>
    <s v="0000"/>
    <s v="0000"/>
    <s v=""/>
    <s v="0000"/>
    <n v="20"/>
    <s v="P"/>
    <s v="ADQUISICIÓN DE BIENES  Y SERVICIOS"/>
    <n v="32236414000"/>
    <n v="3238593000"/>
    <n v="0"/>
    <n v="35475007000"/>
    <n v="34315696739.099998"/>
    <n v="31176986567.790001"/>
    <n v="30428563836.759998"/>
    <n v="29509964093.330002"/>
    <s v="Propios"/>
    <s v="Gastos Generales"/>
    <s v="ADQUISICIÓN DE BIENES  Y SERVICIOS"/>
  </r>
  <r>
    <x v="24"/>
    <s v="370101"/>
    <x v="64"/>
    <s v="2021011000083"/>
    <x v="2"/>
    <s v="3701"/>
    <s v="1000"/>
    <s v="0030"/>
    <s v="20106A"/>
    <s v="0000"/>
    <n v="10"/>
    <s v="C"/>
    <s v="FORTALECIMIENTO DE LA POLITICA PUBLICA DE PREVENCION DE VIOLACIONES A LOS DERECHOS A LA VIDA, INTEGRIDAD, LIBERTAD Y SEGURIDAD DE PERSONAS, GRUPOS Y COMUNIDADES EN COLOMBIA.  NACIONAL"/>
    <n v="40034612918"/>
    <n v="0"/>
    <n v="4557685265"/>
    <n v="35476927653"/>
    <n v="35468838960"/>
    <n v="34763391707"/>
    <n v="8295118772"/>
    <n v="8160575335"/>
    <s v="Nacion"/>
    <s v="Fortalecimiento institucional a los procesos organizativos de concertación; garantía, prevención y respeto de los derechos humanos como fundamentos para la paz"/>
    <s v="2. SEGURIDAD HUMANA Y JUSTICIA SOCIAL / A. PREVENCIÓN Y PROTECCIÓN PARA POBLACIONES VULNERABLES DESDE UN ENFOQUE DIFERENCIAL, COLECTIVO E INDIVIDUAL - [PREVIO CONCEPTO  DNP]"/>
  </r>
  <r>
    <x v="0"/>
    <s v="171800"/>
    <x v="49"/>
    <s v="202300000000065"/>
    <x v="2"/>
    <s v="1708"/>
    <s v="1100"/>
    <s v="0005"/>
    <s v="30101D"/>
    <s v="0000"/>
    <n v="10"/>
    <s v="C"/>
    <s v="FORTALECIMIENTO DE LA GESTIÓN Y APROPIACIÓN DEL CONOCIMIENTO TÉCNICO DE LOS PROCESOS PRODUCTIVOS AGROPECUARIOS Y RURALES, EN LOS PRODUCTORES Y LAS ASOCIACIONES U ORGANIZACIONES DE PRODUCTORES A NIVEL  NACIONAL"/>
    <n v="0"/>
    <n v="40371257715"/>
    <n v="4850401700"/>
    <n v="35520856015"/>
    <n v="35520856015"/>
    <n v="35520855713"/>
    <n v="3675179336"/>
    <n v="3675179336"/>
    <s v="Nacion"/>
    <s v="Ciencia, tecnología e innovación agropecuaria"/>
    <s v="3. DERECHO HUMANO A LA ALIMENTACIÓN / D. EXTENSIÓN TECNOLÓGICA AGROINDUSTRIA"/>
  </r>
  <r>
    <x v="2"/>
    <s v="130101"/>
    <x v="43"/>
    <m/>
    <x v="0"/>
    <s v="0003"/>
    <s v="0003"/>
    <s v="0004"/>
    <s v="0017"/>
    <s v="0000"/>
    <n v="10"/>
    <s v="C"/>
    <s v="A UNIVERSIDADES PARA FUNCIONAMIENTO LEY 30 DE 1992 ARTÍCULO 86"/>
    <n v="35640000000"/>
    <n v="0"/>
    <n v="0"/>
    <n v="35640000000"/>
    <n v="0"/>
    <n v="0"/>
    <n v="0"/>
    <n v="0"/>
    <s v="Nacion"/>
    <s v="Transferencias"/>
    <s v="A UNIVERSIDADES PARA FUNCIONAMIENTO LEY 30 DE 1992 ARTÍCULO 86"/>
  </r>
  <r>
    <x v="18"/>
    <s v="030101"/>
    <x v="30"/>
    <m/>
    <x v="0"/>
    <s v="0002"/>
    <s v="0000"/>
    <s v="0000"/>
    <s v=""/>
    <s v="0000"/>
    <n v="10"/>
    <s v="C"/>
    <s v="ADQUISICIÓN DE BIENES  Y SERVICIOS"/>
    <n v="37872200000"/>
    <n v="0"/>
    <n v="1841844878"/>
    <n v="36030355122"/>
    <n v="35251780332.68"/>
    <n v="32975915376.25"/>
    <n v="30227178454.209999"/>
    <n v="29175623430.080002"/>
    <s v="Nacion"/>
    <s v="Gastos Generales"/>
    <s v="ADQUISICIÓN DE BIENES  Y SERVICIOS"/>
  </r>
  <r>
    <x v="1"/>
    <s v="110400"/>
    <x v="126"/>
    <m/>
    <x v="0"/>
    <s v="0001"/>
    <s v="0001"/>
    <s v="0002"/>
    <s v=""/>
    <s v="0000"/>
    <n v="10"/>
    <s v="C"/>
    <s v="CONTRIBUCIONES INHERENTES A LA NÓMINA"/>
    <n v="35828000000"/>
    <n v="741000000"/>
    <n v="490000000"/>
    <n v="36079000000"/>
    <n v="35554191179"/>
    <n v="35434166883"/>
    <n v="35434166883"/>
    <n v="35434166883"/>
    <s v="Nacion"/>
    <s v="Gastos de Personal"/>
    <s v="CONTRIBUCIONES INHERENTES A LA NÓMINA"/>
  </r>
  <r>
    <x v="5"/>
    <s v="020101"/>
    <x v="48"/>
    <m/>
    <x v="0"/>
    <s v="0001"/>
    <s v="0001"/>
    <s v="0003"/>
    <s v=""/>
    <s v="0000"/>
    <n v="10"/>
    <s v="C"/>
    <s v="REMUNERACIONES NO CONSTITUTIVAS DE FACTOR SALARIAL"/>
    <n v="23924000000"/>
    <n v="12157126000"/>
    <n v="0"/>
    <n v="36081126000"/>
    <n v="35528228334.669998"/>
    <n v="35528228334.669998"/>
    <n v="35528228334.669998"/>
    <n v="35528228334.669998"/>
    <s v="Nacion"/>
    <s v="Gastos de Personal"/>
    <s v="REMUNERACIONES NO CONSTITUTIVAS DE FACTOR SALARIAL"/>
  </r>
  <r>
    <x v="27"/>
    <s v="350101"/>
    <x v="103"/>
    <m/>
    <x v="0"/>
    <s v="0003"/>
    <s v="0011"/>
    <s v="0009"/>
    <s v="0001"/>
    <s v="0000"/>
    <n v="10"/>
    <s v="C"/>
    <s v="TRANSFERENCIA A ARTESANÍAS DE COLOMBIA S.A."/>
    <n v="41035343000"/>
    <n v="0"/>
    <n v="4952245499"/>
    <n v="36083097501"/>
    <n v="36083097501"/>
    <n v="36083097501"/>
    <n v="36083097501"/>
    <n v="36083097501"/>
    <s v="Nacion"/>
    <s v="Transferencias"/>
    <s v="TRANSFERENCIA A ARTESANÍAS DE COLOMBIA S.A."/>
  </r>
  <r>
    <x v="13"/>
    <s v="320102"/>
    <x v="186"/>
    <m/>
    <x v="0"/>
    <s v="0001"/>
    <s v="0001"/>
    <s v="0001"/>
    <s v=""/>
    <s v="0000"/>
    <n v="10"/>
    <s v="C"/>
    <s v="SALARIO"/>
    <n v="36104404000"/>
    <n v="0"/>
    <n v="0"/>
    <n v="36104404000"/>
    <n v="36095678275"/>
    <n v="32723369041"/>
    <n v="32723369015"/>
    <n v="32723369015"/>
    <s v="Nacion"/>
    <s v="Gastos de Personal"/>
    <s v="SALARIO"/>
  </r>
  <r>
    <x v="16"/>
    <s v="440300"/>
    <x v="85"/>
    <s v="2020011000077"/>
    <x v="2"/>
    <s v="4403"/>
    <s v="1000"/>
    <s v="0002"/>
    <s v="20113A"/>
    <s v="0000"/>
    <n v="11"/>
    <s v="C"/>
    <s v="IMPLEMENTACION DE ACCIONES HUMANITARIAS Y EXTRAJUDICIALES DE BUSQUEDA DE PERSONAS DADAS POR DESAPARECIDAS EN RAZON Y EN CONTEXTO DEL CONFLICTO ARMADO COLOMBIANO  NACIONAL"/>
    <n v="36984617615"/>
    <n v="0"/>
    <n v="880000000"/>
    <n v="36104617615"/>
    <n v="35657177501.470001"/>
    <n v="35657177501.470001"/>
    <n v="29950406744.400002"/>
    <n v="29471506188.470001"/>
    <s v="Nacion"/>
    <s v="Búsqueda humanitaria de personas dadas por desaparecidas en el contexto y en razón del conflicto armado en Colombia"/>
    <s v="2. SEGURIDAD HUMANA Y JUSTICIA SOCIAL / A. FORTALECIMIENTO DE LA BÚSQUEDA DE PERSONAS DADAS POR DESAPARECIDAS"/>
  </r>
  <r>
    <x v="21"/>
    <s v="330101"/>
    <x v="59"/>
    <s v="202300000000200"/>
    <x v="2"/>
    <s v="3301"/>
    <s v="1603"/>
    <s v="0043"/>
    <s v="20302A"/>
    <s v="0000"/>
    <n v="10"/>
    <s v="C"/>
    <s v="FORTALECIMIENTO DE LAS POLÍTICAS Y PLANES NACIONALES DE LECTURA, ESCRITURA, ORALIDAD, BIBLIOTECAS PÚBLICAS Y PATRIMONIO BIBLIOGRÁFICO Y DOCUMENTAL A NIVEL   NACIONAL"/>
    <n v="36439348790"/>
    <n v="0"/>
    <n v="142815672"/>
    <n v="36296533118"/>
    <n v="36291934081.089996"/>
    <n v="36291904081.089996"/>
    <n v="18439092192.66"/>
    <n v="18439092192.66"/>
    <s v="Nacion"/>
    <s v="Promoción y acceso efectivo a procesos culturales y artísticos"/>
    <s v="2. SEGURIDAD HUMANA Y JUSTICIA SOCIAL / A. OTORGARLE A LA POLÍTICA DE PAZ TOTAL UNA DIMENSIÓN ARTÍSTICA Y CULTURAL"/>
  </r>
  <r>
    <x v="19"/>
    <s v="190101"/>
    <x v="65"/>
    <m/>
    <x v="0"/>
    <s v="0003"/>
    <s v="0003"/>
    <s v="0002"/>
    <s v="0013"/>
    <s v="0000"/>
    <n v="10"/>
    <s v="C"/>
    <s v="APORTES A PROGRAMAS DE PREVENCIÓN Y CONTROL DE ENFERMEDADES TRANSMITIDAS POR VECTORES"/>
    <n v="36349259000"/>
    <n v="0"/>
    <n v="0"/>
    <n v="36349259000"/>
    <n v="36349259000"/>
    <n v="36349259000"/>
    <n v="36349259000"/>
    <n v="36349259000"/>
    <s v="Nacion"/>
    <s v="Transferencias"/>
    <s v="APORTES A PROGRAMAS DE PREVENCIÓN Y CONTROL DE ENFERMEDADES TRANSMITIDAS POR VECTORES"/>
  </r>
  <r>
    <x v="7"/>
    <s v="240101"/>
    <x v="82"/>
    <s v="2018011000689"/>
    <x v="2"/>
    <s v="2402"/>
    <s v="0600"/>
    <s v="0003"/>
    <s v="51102A"/>
    <s v="0000"/>
    <n v="16"/>
    <s v="S"/>
    <s v="CONSTRUCCIÓN MEJORAMIENTO, REHABILITACIÓN Y MANTENIMIENTO DE LA RED VIAL - FONDO SUBSIDIO A LA SOBRETASA A LA GASOLINA. LEY 488 DE 1998  AMAZONAS, NORTE DE SANTANDER, CHOCÓ, GUAINÍA, GUAVIARE, VAUPÉS, VICHADA, SAN ANDRES Y PROVIDENCIA"/>
    <n v="36365000000"/>
    <n v="0"/>
    <n v="0"/>
    <n v="36365000000"/>
    <n v="36365000000"/>
    <n v="36365000000"/>
    <n v="36365000000"/>
    <n v="36365000000"/>
    <s v="Nacion"/>
    <s v="Infraestructura red vial regional"/>
    <s v="5. CONVERGENCIA REGIONAL / A. INTERVENCIÓN DE VÍAS REGIONALES (SECUNDARIAS Y TERCIARIAS), TERMINALES FLUVIALES Y AERÓDROMOS"/>
  </r>
  <r>
    <x v="28"/>
    <s v="360101"/>
    <x v="91"/>
    <m/>
    <x v="0"/>
    <s v="0003"/>
    <s v="0004"/>
    <s v="0002"/>
    <s v="0070"/>
    <s v="0000"/>
    <n v="11"/>
    <s v="S"/>
    <s v="FONDO DE PENSIONES PÚBLICAS DEL NIVEL NACIONAL - MESADAS PENSIONALES - CAPRESUB (DE PENSIONES)"/>
    <n v="36430564000"/>
    <n v="0"/>
    <n v="0"/>
    <n v="36430564000"/>
    <n v="36430564000"/>
    <n v="36430564000"/>
    <n v="23671800947.450001"/>
    <n v="23668088228.09"/>
    <s v="Nacion"/>
    <s v="Transferencias"/>
    <s v="FONDO DE PENSIONES PÚBLICAS DEL NIVEL NACIONAL - MESADAS PENSIONALES - CAPRESUB (DE PENSIONES)"/>
  </r>
  <r>
    <x v="10"/>
    <s v="220101"/>
    <x v="39"/>
    <s v="202300000000419"/>
    <x v="2"/>
    <s v="2201"/>
    <s v="0700"/>
    <s v="0023"/>
    <s v="20203C"/>
    <s v="0000"/>
    <n v="14"/>
    <s v="C"/>
    <s v="FORTALECIMIENTO DE LAS CAPACIDADES Y CONDICIONES DE BIENESTAR QUE DIGNIFIQUEN LA LABOR DOCENTE EN EDUCACIÓN INICIAL, PREESCOLAR, BÁSICA Y MEDIA.   NACIONAL"/>
    <n v="66337900000"/>
    <n v="0"/>
    <n v="29872632041"/>
    <n v="36465267959"/>
    <n v="31419388175"/>
    <n v="30243720152"/>
    <n v="21647918128"/>
    <n v="21418158405"/>
    <s v="Nacion"/>
    <s v="Calidad, cobertura y fortalecimiento en la educación inicial, preescolar, básica y media"/>
    <s v="2. SEGURIDAD HUMANA Y JUSTICIA SOCIAL / C. DIGNIFICACIÓN, FORMACIÓN Y DESARROLLO DE LA PROFESIÓN DOCENTE PARA UNA EDUCACIÓN DE CALIDAD"/>
  </r>
  <r>
    <x v="6"/>
    <s v="120800"/>
    <x v="63"/>
    <m/>
    <x v="0"/>
    <s v="0003"/>
    <s v="0003"/>
    <s v="0001"/>
    <s v="0017"/>
    <s v="0000"/>
    <n v="10"/>
    <s v="C"/>
    <s v="ATENCIÓN REHABILITACIÓN AL RECLUSO"/>
    <n v="43045500000"/>
    <n v="0"/>
    <n v="6341321243"/>
    <n v="36704178757"/>
    <n v="36527679304.480003"/>
    <n v="36527679304.480003"/>
    <n v="31937265996.25"/>
    <n v="31937265996.25"/>
    <s v="Nacion"/>
    <s v="Transferencias"/>
    <s v="ATENCIÓN REHABILITACIÓN AL RECLUSO"/>
  </r>
  <r>
    <x v="2"/>
    <s v="131300"/>
    <x v="172"/>
    <s v="2017011000119"/>
    <x v="2"/>
    <s v="1399"/>
    <s v="1000"/>
    <s v="0004"/>
    <s v="803001"/>
    <s v="0000"/>
    <n v="20"/>
    <s v="P"/>
    <s v="FORTALECIMIENTO DE LA PLATAFORMA TECNOLÓGICA DE LA SUPERINTENDENCIA FINANCIERA DE COLOMBIA  BOGOTÁ"/>
    <n v="36782628805"/>
    <n v="0"/>
    <n v="0"/>
    <n v="36782628805"/>
    <n v="36176095154.809998"/>
    <n v="36176095154.809998"/>
    <n v="36033897644.370003"/>
    <n v="30533730055.209999"/>
    <s v="Propios"/>
    <s v="Fortalecimiento de la gestión y dirección del Sector Hacienda"/>
    <s v="8. ESTABILIDAD MACROECONÓMICA / 1. ADMINISTRACIÓN EFICIENTE DE LOS RECURSOS PÚBLICOS"/>
  </r>
  <r>
    <x v="0"/>
    <s v="171600"/>
    <x v="0"/>
    <m/>
    <x v="0"/>
    <s v="0001"/>
    <s v="0001"/>
    <s v="0001"/>
    <s v=""/>
    <s v="0000"/>
    <n v="10"/>
    <s v="C"/>
    <s v="SALARIO"/>
    <n v="34668343000"/>
    <n v="2175000000"/>
    <n v="0"/>
    <n v="36843343000"/>
    <n v="36301276743"/>
    <n v="36301276743"/>
    <n v="36301276743"/>
    <n v="36301276743"/>
    <s v="Nacion"/>
    <s v="Gastos de Personal"/>
    <s v="SALARIO"/>
  </r>
  <r>
    <x v="0"/>
    <s v="170101"/>
    <x v="13"/>
    <s v="202300000000467"/>
    <x v="2"/>
    <s v="1702"/>
    <s v="1100"/>
    <s v="0020"/>
    <s v="30101B"/>
    <s v="0000"/>
    <n v="10"/>
    <s v="C"/>
    <s v="FORTALECIMIENTO COOPERATIVO Y ASOCIATIVO DE LA ACFC, AUMENTO DE  LA PRODUCTIVIDAD NACIONAL, TRANSFORMACIÓN PRODUCTIVA Y AGROINDUSTRIALIZACIÓN PARA EL LOGRO DEL ABASTECIMIENTO ALIMENTARIO NACIONAL Y ODS HAMBRE CERO-ALIANZAS  NACIONAL"/>
    <n v="40000000000"/>
    <n v="0"/>
    <n v="3103822765"/>
    <n v="36896177235"/>
    <n v="36839365994"/>
    <n v="36837490998"/>
    <n v="12982886564"/>
    <n v="12879762606"/>
    <s v="Nacion"/>
    <s v="Inclusión productiva de pequeños productores rurales"/>
    <s v="3. DERECHO HUMANO A LA ALIMENTACIÓN / B. PROVEER ACCESO A FACTORES PRODUCTIVOS EN FORMA OPORTUNA Y SIMULTÁNEA"/>
  </r>
  <r>
    <x v="7"/>
    <s v="240200"/>
    <x v="75"/>
    <s v="2018011000478"/>
    <x v="2"/>
    <s v="2401"/>
    <s v="0600"/>
    <s v="0102"/>
    <s v="51102D"/>
    <s v="0000"/>
    <n v="20"/>
    <s v="P"/>
    <s v="CONSTRUCCIÓN , MEJORAMIENTO Y MANTENIMIENTO DE LA CARRETERA MEDELLÍN-SANTUARIO-PUERTO TRIUNFO-CRUCE RUTA 45 Y TOBIAGRANDE-SANTAFE DE BOGOTÁ. TRANSVERSAL MEDELLÍN-BOGOTÁ.  CUNDINAMARCA, ANTIOQUIA"/>
    <n v="0"/>
    <n v="37000000000"/>
    <n v="0"/>
    <n v="37000000000"/>
    <n v="37000000000"/>
    <n v="36934016965"/>
    <n v="24544652403.990002"/>
    <n v="21338702606.990002"/>
    <s v="Propios"/>
    <s v="Infraestructura red vial primaria"/>
    <s v="5. CONVERGENCIA REGIONAL /D. INTEGRACIÓN DE TERRITORIOS BAJO EL PRINCIPIO DE LA CONECTIVIDAD FÍSICA Y LA MULTIMODALIDAD"/>
  </r>
  <r>
    <x v="4"/>
    <s v="150103"/>
    <x v="77"/>
    <m/>
    <x v="0"/>
    <s v="0002"/>
    <s v="0000"/>
    <s v="0000"/>
    <s v=""/>
    <s v="0000"/>
    <n v="11"/>
    <s v="C"/>
    <s v="ADQUISICIÓN DE BIENES  Y SERVICIOS"/>
    <n v="0"/>
    <n v="37229026132"/>
    <n v="0"/>
    <n v="37229026132"/>
    <n v="34455097055.400002"/>
    <n v="34455097055.400002"/>
    <n v="0"/>
    <n v="0"/>
    <s v="Nacion"/>
    <s v="Gastos Generales"/>
    <s v="ADQUISICIÓN DE BIENES  Y SERVICIOS"/>
  </r>
  <r>
    <x v="0"/>
    <s v="171700"/>
    <x v="62"/>
    <m/>
    <x v="0"/>
    <s v="0002"/>
    <s v="0000"/>
    <s v="0000"/>
    <s v=""/>
    <s v="0000"/>
    <n v="10"/>
    <s v="C"/>
    <s v="ADQUISICIÓN DE BIENES  Y SERVICIOS"/>
    <n v="38496161000"/>
    <n v="0"/>
    <n v="1177422464"/>
    <n v="37318738536"/>
    <n v="37201844291.489998"/>
    <n v="35882885784.129997"/>
    <n v="32129483117.93"/>
    <n v="32056035439.93"/>
    <s v="Nacion"/>
    <s v="Gastos Generales"/>
    <s v="ADQUISICIÓN DE BIENES  Y SERVICIOS"/>
  </r>
  <r>
    <x v="31"/>
    <s v="460200"/>
    <x v="159"/>
    <s v="202400000000047"/>
    <x v="2"/>
    <s v="4699"/>
    <s v="1500"/>
    <s v="0003"/>
    <s v="53105B"/>
    <s v="0000"/>
    <n v="27"/>
    <s v="P"/>
    <s v="FORTALECIMIENTO DE LA CAPACIDAD INSTITUCIONAL DEL ICBF BRINDANDO EL SOPORTE OPORTUNO Y NECESARIO PARA LA ADECUADA PRESTACIÓN DEL SERVICIO PÚBLICO DE BIENESTAR FAMILIAR A NIVEL NACIONAL Y TERRITORIAL   NACIONAL"/>
    <n v="0"/>
    <n v="37396887524"/>
    <n v="0"/>
    <n v="37396887524"/>
    <n v="30932250044.080002"/>
    <n v="30932250044.080002"/>
    <n v="22196653847.84"/>
    <n v="0"/>
    <s v="Propios"/>
    <e v="#N/A"/>
    <s v="5. CONVERGENCIA REGIONAL / B. ENTIDADES PÚBLICAS TERRITORIALES Y NACIONALES FORTALECIDAS"/>
  </r>
  <r>
    <x v="19"/>
    <s v="190101"/>
    <x v="65"/>
    <m/>
    <x v="0"/>
    <s v="0003"/>
    <s v="0003"/>
    <s v="0004"/>
    <s v="0052"/>
    <s v="0000"/>
    <n v="14"/>
    <s v="C"/>
    <s v="ASEGURAMIENTO, RECLAMACIONES Y SERVICIOS INTEGRALES EN SALUD, (LEY 100 DE 1993 Y DECRETO 780 DE 2016)"/>
    <n v="0"/>
    <n v="37483561476"/>
    <n v="0"/>
    <n v="37483561476"/>
    <n v="37483561476"/>
    <n v="37483561476"/>
    <n v="37483561476"/>
    <n v="37483561476"/>
    <s v="Nacion"/>
    <s v="Transferencias"/>
    <s v="ASEGURAMIENTO, RECLAMACIONES Y SERVICIOS INTEGRALES EN SALUD, (LEY 100 DE 1993 y DECRETO 780 DE 2016)"/>
  </r>
  <r>
    <x v="2"/>
    <s v="131300"/>
    <x v="172"/>
    <m/>
    <x v="0"/>
    <s v="0003"/>
    <s v="0004"/>
    <s v="0002"/>
    <s v="0001"/>
    <s v="0000"/>
    <n v="20"/>
    <s v="P"/>
    <s v="MESADAS PENSIONALES (DE PENSIONES)"/>
    <n v="37486000000"/>
    <n v="0"/>
    <n v="0"/>
    <n v="37486000000"/>
    <n v="34134109728.59"/>
    <n v="34134109728.59"/>
    <n v="34134109728.59"/>
    <n v="34134109728.59"/>
    <s v="Propios"/>
    <s v="Transferencias"/>
    <s v="MESADAS PENSIONALES (DE PENSIONES)"/>
  </r>
  <r>
    <x v="24"/>
    <s v="370101"/>
    <x v="64"/>
    <s v="2022011000039"/>
    <x v="2"/>
    <s v="3704"/>
    <s v="1000"/>
    <s v="0006"/>
    <s v="53106A"/>
    <s v="0000"/>
    <n v="10"/>
    <s v="C"/>
    <s v="FORTALECIMIENTO DE LAS CAPACIDADES DE LOS ORGANISMOS DE ACCION COMUNAL PARA EL DESARROLLO DE SUS PROPOSITOS Y ATENCION DE SUS NECESIDADES EN EL MARCO DE LA LEY 2166 DE 2021 A PARTIR DEL EJERCICIO DE LA DEMOCRACIA PARTICIPATIVA   NACIONAL"/>
    <n v="50000000000"/>
    <n v="0"/>
    <n v="12309955149"/>
    <n v="37690044851"/>
    <n v="33613508920"/>
    <n v="32010000000"/>
    <n v="27039379566"/>
    <n v="27039379566"/>
    <s v="Nacion"/>
    <s v="Participación Ciudadana, Política y diversidad de creencias"/>
    <s v="5. CONVERGENCIA REGIONAL / A. CONDICIONES Y CAPACIDADES INSTITUCIONALES, ORGANIZATIVAS E INDIVIDUALES PARA LA PARTICIPACIÓN CIUDADANA"/>
  </r>
  <r>
    <x v="7"/>
    <s v="240200"/>
    <x v="75"/>
    <s v="2018011000034"/>
    <x v="2"/>
    <s v="2401"/>
    <s v="0600"/>
    <s v="0041"/>
    <s v="51102D"/>
    <s v="0000"/>
    <n v="20"/>
    <s v="P"/>
    <s v="MEJORAMIENTO Y MANTENIMIENTO CARRETERA SANTA FE DE BOGOTÁ - CHIQUINQUIRÁ- BUCARAMANGA- SAN ALBERTO DE LA TRONCAL CENTRAL.   CUNDINAMARCA, BOYACÁ, SANTANDER, NORTE DE SANTANDER"/>
    <n v="0"/>
    <n v="37800000000"/>
    <n v="0"/>
    <n v="37800000000"/>
    <n v="37800000000"/>
    <n v="37643800785"/>
    <n v="26610342387.119999"/>
    <n v="18741096371.169998"/>
    <s v="Propios"/>
    <s v="Infraestructura red vial primaria"/>
    <s v="5. CONVERGENCIA REGIONAL / D. INTEGRACIÓN DE TERRITORIOS BAJO EL PRINCIPIO DE LA CONECTIVIDAD FÍSICA Y LA MULTIMODALIDAD"/>
  </r>
  <r>
    <x v="0"/>
    <s v="171800"/>
    <x v="49"/>
    <s v="202300000000220"/>
    <x v="2"/>
    <s v="1702"/>
    <s v="1100"/>
    <s v="0015"/>
    <s v="30201A"/>
    <s v="0000"/>
    <n v="10"/>
    <s v="C"/>
    <s v="IMPLEMENTACIÓN DE ESTRATEGIAS DE INSERCIÓN DE LA POBLACIÓN RURAL A PROCESOS COLECTIVOS ECONÓMICO SOCIALES QUE INCIDEN EN EL DESARROLLO RURAL SOSTENIBLE DE LOS TERRITORIOS, NIVEL   NACIONAL"/>
    <n v="40000000000"/>
    <n v="0"/>
    <n v="2103000000"/>
    <n v="37897000000"/>
    <n v="37897000000"/>
    <n v="36366907295.970001"/>
    <n v="19432012540.68"/>
    <n v="19423065604.68"/>
    <s v="Nacion"/>
    <s v="Inclusión productiva de pequeños productores rurales"/>
    <s v="3. DERECHO HUMANO A LA ALIMENTACIÓN / A. DESARROLLO DE REDES AGROLOGÍSTICAS"/>
  </r>
  <r>
    <x v="7"/>
    <s v="240200"/>
    <x v="75"/>
    <s v="2021011000249"/>
    <x v="2"/>
    <s v="2409"/>
    <s v="0600"/>
    <s v="0009"/>
    <s v="20301C"/>
    <s v="0000"/>
    <n v="20"/>
    <s v="P"/>
    <s v="DESARROLLO E IMPLEMENTACION DE UN SISTEMA INTELIGENTE DE TRANSPORTE PARA LA RED VIAL.  NACIONAL"/>
    <n v="38000000000"/>
    <n v="0"/>
    <n v="0"/>
    <n v="38000000000"/>
    <n v="37885000000"/>
    <n v="37339629149"/>
    <n v="9220308427.2099991"/>
    <n v="9220308427.2099991"/>
    <s v="Propios"/>
    <s v="Seguridad de transporte"/>
    <s v="2. SEGURIDAD HUMANA Y JUSTICIA SOCIAL / C. FORTALECIMIENTO DE LA SEGURIDAD VIAL PARA LA PROTECCIÓN DE LA VIDA"/>
  </r>
  <r>
    <x v="9"/>
    <s v="290200"/>
    <x v="15"/>
    <m/>
    <x v="0"/>
    <s v="0002"/>
    <s v="0000"/>
    <s v="0000"/>
    <s v=""/>
    <s v="0000"/>
    <n v="10"/>
    <s v="C"/>
    <s v="ADQUISICIÓN DE BIENES  Y SERVICIOS"/>
    <n v="41726600000"/>
    <n v="0"/>
    <n v="3351200000"/>
    <n v="38375400000"/>
    <n v="37373121191.910004"/>
    <n v="37373121191.910004"/>
    <n v="33179250133.77"/>
    <n v="33177854545.77"/>
    <s v="Nacion"/>
    <s v="Gastos Generales"/>
    <s v="ADQUISICIÓN DE BIENES  Y SERVICIOS"/>
  </r>
  <r>
    <x v="23"/>
    <s v="280101"/>
    <x v="200"/>
    <m/>
    <x v="0"/>
    <s v="0001"/>
    <s v="0001"/>
    <s v="0003"/>
    <s v=""/>
    <s v="0000"/>
    <n v="10"/>
    <s v="C"/>
    <s v="REMUNERACIONES NO CONSTITUTIVAS DE FACTOR SALARIAL"/>
    <n v="52070000000"/>
    <n v="5363027136"/>
    <n v="19005074146"/>
    <n v="38427952990"/>
    <n v="35726193297"/>
    <n v="35726193297"/>
    <n v="35725585214"/>
    <n v="35725585214"/>
    <s v="Nacion"/>
    <s v="Gastos de Personal"/>
    <s v="REMUNERACIONES NO CONSTITUTIVAS DE FACTOR SALARIAL"/>
  </r>
  <r>
    <x v="27"/>
    <s v="350101"/>
    <x v="103"/>
    <m/>
    <x v="0"/>
    <s v="0003"/>
    <s v="0003"/>
    <s v="0004"/>
    <s v="0058"/>
    <s v="0000"/>
    <n v="10"/>
    <s v="C"/>
    <s v="PROGRAMAS PARA EL APOYO A LAS MYPIMES LEY 590 DE 2000"/>
    <n v="0"/>
    <n v="38500000000"/>
    <n v="0"/>
    <n v="38500000000"/>
    <n v="38500000000"/>
    <n v="38500000000"/>
    <n v="38500000000"/>
    <n v="38500000000"/>
    <s v="Nacion"/>
    <s v="Transferencias"/>
    <s v="PROGRAMAS PARA EL APOYO A LAS MYPIMES LEY 590 DE 2000"/>
  </r>
  <r>
    <x v="17"/>
    <s v="040300"/>
    <x v="28"/>
    <s v="2018011000692"/>
    <x v="2"/>
    <s v="0404"/>
    <s v="1003"/>
    <s v="0002"/>
    <s v="10305B"/>
    <s v="0000"/>
    <n v="14"/>
    <s v="C"/>
    <s v="ACTUALIZACIÓN  Y GESTIÓN CATASTRAL  NACIONAL"/>
    <n v="94615319700"/>
    <n v="0"/>
    <n v="56095676000"/>
    <n v="38519643700"/>
    <n v="38488377632.139999"/>
    <n v="37656193366.160004"/>
    <n v="8427634166.8999996"/>
    <n v="8280288238.8999996"/>
    <s v="Nacion"/>
    <s v="Levantamiento, actualización y administración de la información catastral"/>
    <s v="1. ORDENAMIENTO DEL TERRITORIO ALREDEDOR DEL AGUA Y JUSTICIA AMBIENTAL / B. ACTUALIZACIÓN CATASTRAL MULTIPROPÓSITO"/>
  </r>
  <r>
    <x v="22"/>
    <s v="400101"/>
    <x v="96"/>
    <s v="2021011000058"/>
    <x v="2"/>
    <s v="4003"/>
    <s v="1400"/>
    <s v="0017"/>
    <s v="51302H"/>
    <s v="0000"/>
    <n v="14"/>
    <s v="C"/>
    <s v="IMPLEMENTACION DEL PROGRAMA DE AGUA POTABLE Y ALCANTARILLADO PARA EL DEPARTAMENTO DE  LA GUAJIRA"/>
    <n v="38530000000"/>
    <n v="0"/>
    <n v="0"/>
    <n v="38530000000"/>
    <n v="37874124454"/>
    <n v="37874124454"/>
    <n v="1712926684"/>
    <n v="1712926684"/>
    <s v="Nacion"/>
    <s v="Acceso de la población a los servicios de agua potable y saneamiento básico"/>
    <s v="5. CONVERGENCIA REGIONAL / H. ACCESO A SERVICIOS PÚBLICOS A PARTIR DE LAS CAPACIDADES Y NECESIDADES DE LOS TERRITORIOS"/>
  </r>
  <r>
    <x v="5"/>
    <s v="020900"/>
    <x v="5"/>
    <s v="202300000000230"/>
    <x v="2"/>
    <s v="0208"/>
    <s v="1000"/>
    <s v="0014"/>
    <s v="803001"/>
    <s v="0000"/>
    <n v="25"/>
    <s v="P"/>
    <s v="DISTRIBUCIÓN DE CUPO FISCAL PARA FACILITAR LA INCORPORACIÓN RECURSOS DE COOPERACIÓN INTERNACIONAL AL PRESUPUESTO GENERAL DE LA NACIÓN DE ENTIDADES DEL ORDEN  NACIONAL"/>
    <n v="85681560000"/>
    <n v="0"/>
    <n v="47082352335"/>
    <n v="38599207665"/>
    <n v="0"/>
    <n v="0"/>
    <n v="0"/>
    <n v="0"/>
    <s v="Propios"/>
    <s v="Gestión de la cooperación internacional del sector Presidencia"/>
    <s v="8. ESTABILIDAD MACROECONÓMICA / 1. ADMINISTRACIÓN EFICIENTE DE LOS RECURSOS PÚBLICOS - [DISTRIBUCIÓN PREVIO CONCEPTO  DNP]"/>
  </r>
  <r>
    <x v="14"/>
    <s v="050300"/>
    <x v="21"/>
    <s v="2021011000035"/>
    <x v="2"/>
    <s v="0505"/>
    <s v="1000"/>
    <s v="0004"/>
    <s v="20306D"/>
    <s v="0000"/>
    <n v="21"/>
    <s v="P"/>
    <s v="FORTALECIMIENTO Y APOYO A LA GESTION DE LAS ENTIDADES ESTATALES, LA CAPACITACION Y LOS PROCESOS DE SELECCION  NACIONAL"/>
    <n v="38666237327"/>
    <n v="0"/>
    <n v="0"/>
    <n v="38666237327"/>
    <n v="35365541275.550003"/>
    <n v="35365541275.550003"/>
    <n v="34649839646.050003"/>
    <n v="34522954124.589996"/>
    <s v="Propios"/>
    <s v="Fortalecimiento de la Gestión Pública en las Entidades Nacionales y Territoriales"/>
    <s v="2. SEGURIDAD HUMANA Y JUSTICIA SOCIAL / D. MODERNIZACIÓN Y TRANSFORMACIÓN DEL EMPLEO PÚBLICO"/>
  </r>
  <r>
    <x v="0"/>
    <s v="171600"/>
    <x v="0"/>
    <s v="2018011000177"/>
    <x v="2"/>
    <s v="1799"/>
    <s v="1100"/>
    <s v="0001"/>
    <s v="53105B"/>
    <s v="0000"/>
    <n v="10"/>
    <s v="C"/>
    <s v="FORTALECIMIENTO DE LA GESTIÓN ADMINISTRATIVA DE LA UNIDAD DE RESTITUCIÓN DE TIERRAS   NACIONAL"/>
    <n v="38840307352"/>
    <n v="0"/>
    <n v="107214629"/>
    <n v="38733092723"/>
    <n v="38239009594.5"/>
    <n v="38239009594.5"/>
    <n v="38049948606.5"/>
    <n v="38049948606.5"/>
    <s v="Nacion"/>
    <s v="Fortalecimiento de la gestión y dirección del Sector Agropecuario"/>
    <s v="5. CONVERGENCIA REGIONAL / B. ENTIDADES PÚBLICAS TERRITORIALES Y NACIONALES FORTALECIDAS"/>
  </r>
  <r>
    <x v="7"/>
    <s v="241600"/>
    <x v="119"/>
    <s v="202300000000225"/>
    <x v="2"/>
    <s v="2409"/>
    <s v="0600"/>
    <s v="0010"/>
    <s v="51102D"/>
    <s v="0000"/>
    <n v="20"/>
    <s v="P"/>
    <s v="IMPLEMENTACIÓN DE LA POLÍTICA PÚBLICA DE SEGURIDAD VIAL PARA EL FORTALECIMIENTO DE HERRAMIENTAS DE ARTICULACIÓN PARA LA PLANIFICACIÓN, EJECUCIÓN Y SEGUIMIENTO DE LAS ESTRATEGIAS ORIENTADAS A LA SEGURIDAD VIAL DE CONFORMIDAD CON EL PNSV -   NACIONAL"/>
    <n v="38846801272"/>
    <n v="0"/>
    <n v="0"/>
    <n v="38846801272"/>
    <n v="38846801272"/>
    <n v="38846801272"/>
    <n v="38846801272"/>
    <n v="38846801272"/>
    <s v="Propios"/>
    <s v="Seguridad de transporte"/>
    <s v="5. CONVERGENCIA REGIONAL / D. INTEGRACIÓN DE TERRITORIOS BAJO EL PRINCIPIO DE LA CONECTIVIDAD FÍSICA Y LA MULTIMODALIDAD"/>
  </r>
  <r>
    <x v="7"/>
    <s v="241200"/>
    <x v="138"/>
    <s v="2018011000957"/>
    <x v="2"/>
    <s v="2403"/>
    <s v="0600"/>
    <s v="0048"/>
    <s v="52104E"/>
    <s v="0000"/>
    <n v="21"/>
    <s v="P"/>
    <s v="MEJORAMIENTO DE LOS SERVICIOS AEROPORTUARIOS Y A LA NAVEGACIÓN AÉREA DE LA REGIÓN  ATLÁNTICO"/>
    <n v="38958930000"/>
    <n v="0"/>
    <n v="0"/>
    <n v="38958930000"/>
    <n v="37830215698.25"/>
    <n v="35383340413.790001"/>
    <n v="27441549765.259998"/>
    <n v="26652857149.759998"/>
    <s v="Propios"/>
    <s v="Infraestructura y servicios de transporte aéreo"/>
    <s v="5. CONVERGENCIA REGIONAL / E. INFRAESTRUCTURA Y SERVICIOS LOGÍSTICOS"/>
  </r>
  <r>
    <x v="7"/>
    <s v="241600"/>
    <x v="119"/>
    <s v="202300000000168"/>
    <x v="2"/>
    <s v="2409"/>
    <s v="0600"/>
    <s v="0008"/>
    <s v="20301C"/>
    <s v="0000"/>
    <n v="20"/>
    <s v="P"/>
    <s v="MEJORAMIENTO DE LOS COMPONENTES DE SEGURIDAD VIAL QUE CONSTITUYEN LA INFRAESTRUCTURA VIAL Y VEHÍCULOS  NACIONAL"/>
    <n v="38990775419"/>
    <n v="0"/>
    <n v="0"/>
    <n v="38990775419"/>
    <n v="38990775419"/>
    <n v="38990775419"/>
    <n v="38990775419"/>
    <n v="38990775419"/>
    <s v="Propios"/>
    <s v="Seguridad de transporte"/>
    <s v="2. SEGURIDAD HUMANA Y JUSTICIA SOCIAL / C. FORTALECIMIENTO DE LA SEGURIDAD VIAL PARA LA PROTECCIÓN DE LA VIDA"/>
  </r>
  <r>
    <x v="4"/>
    <s v="152100"/>
    <x v="61"/>
    <m/>
    <x v="0"/>
    <s v="0001"/>
    <s v="0001"/>
    <s v="0003"/>
    <s v=""/>
    <s v="0000"/>
    <n v="10"/>
    <s v="C"/>
    <s v="REMUNERACIONES NO CONSTITUTIVAS DE FACTOR SALARIAL"/>
    <n v="41191000000"/>
    <n v="0"/>
    <n v="2165000000"/>
    <n v="39026000000"/>
    <n v="38656004069.43"/>
    <n v="38656004069.43"/>
    <n v="38656004069.43"/>
    <n v="38656004069.43"/>
    <s v="Nacion"/>
    <s v="Gastos de Personal"/>
    <s v="REMUNERACIONES NO CONSTITUTIVAS DE FACTOR SALARIAL"/>
  </r>
  <r>
    <x v="18"/>
    <s v="032400"/>
    <x v="42"/>
    <m/>
    <x v="0"/>
    <s v="0003"/>
    <s v="0010"/>
    <s v="0000"/>
    <s v=""/>
    <s v="0000"/>
    <n v="20"/>
    <s v="P"/>
    <s v="SENTENCIAS Y CONCILIACIONES"/>
    <n v="3000000000"/>
    <n v="36110467910"/>
    <n v="0"/>
    <n v="39110467910"/>
    <n v="17997713146.740002"/>
    <n v="17997713146.740002"/>
    <n v="17997713146.740002"/>
    <n v="17997713146.740002"/>
    <s v="Propios"/>
    <s v="Transferencias"/>
    <s v="SENTENCIAS Y CONCILIACIONES"/>
  </r>
  <r>
    <x v="29"/>
    <s v="410400"/>
    <x v="90"/>
    <s v="2021011000045"/>
    <x v="2"/>
    <s v="4101"/>
    <s v="1500"/>
    <s v="0023"/>
    <s v="53107B"/>
    <s v="0000"/>
    <n v="10"/>
    <s v="C"/>
    <s v="MEJORAMIENTO DE LA INFORMACION DEL REGISTRO UNICO DE VICTIMAS   NACIONAL"/>
    <n v="39125666638"/>
    <n v="0"/>
    <n v="0"/>
    <n v="39125666638"/>
    <n v="38631331806.080002"/>
    <n v="38589618728.080002"/>
    <n v="29969880125.639999"/>
    <n v="29969880125.639999"/>
    <s v="Nacion"/>
    <s v="Atención, asistencia y reparación integral a las víctimas"/>
    <s v="5. CONVERGENCIA REGIONAL / B. ACCESO EFECTIVO DE LAS VÍCTIMAS DEL CONFLICTO ARMADO A LAS MEDIDAS DE REPARACIÓN INTEGRAL"/>
  </r>
  <r>
    <x v="13"/>
    <s v="320401"/>
    <x v="188"/>
    <s v="2020011000162"/>
    <x v="2"/>
    <s v="3201"/>
    <s v="0900"/>
    <s v="0003"/>
    <s v="10101D"/>
    <s v="0000"/>
    <n v="20"/>
    <s v="P"/>
    <s v="FORTALECIMIENTO DE LOS PROCESOS DE LA EVALUACION Y EL SEGUIMIENTO DE LAS LICENCIAS, PERMISOS Y TRAMITES AMBIENTALES EN EL TERRITORIO  NACIONAL"/>
    <n v="39299182363"/>
    <n v="0"/>
    <n v="0"/>
    <n v="39299182363"/>
    <n v="35270631526.360001"/>
    <n v="35086147563.360001"/>
    <n v="35086147563.360001"/>
    <n v="35066921966.360001"/>
    <s v="Propios"/>
    <s v="Fortalecimiento del desempeño ambiental de los sectores productivos"/>
    <s v="1. ORDENAMIENTO DEL TERRITORIO ALREDEDOR DEL AGUA Y JUSTICIA AMBIENTAL / D. INSTRUMENTOS DE CONTROL Y VIGILANCIA AMBIENTAL PARA LA RESILIENCIA"/>
  </r>
  <r>
    <x v="6"/>
    <s v="120400"/>
    <x v="7"/>
    <m/>
    <x v="0"/>
    <s v="0003"/>
    <s v="0010"/>
    <s v="0000"/>
    <s v=""/>
    <s v="0000"/>
    <n v="21"/>
    <s v="P"/>
    <s v="SENTENCIAS Y CONCILIACIONES"/>
    <n v="39365000000"/>
    <n v="0"/>
    <n v="0"/>
    <n v="39365000000"/>
    <n v="5285872694.6700001"/>
    <n v="5285872694.6700001"/>
    <n v="5285872694.6700001"/>
    <n v="5285872694.6700001"/>
    <s v="Propios"/>
    <s v="Transferencias"/>
    <s v="SENTENCIAS Y CONCILIACIONES"/>
  </r>
  <r>
    <x v="7"/>
    <s v="240200"/>
    <x v="75"/>
    <s v="2018011000034"/>
    <x v="2"/>
    <s v="2401"/>
    <s v="0600"/>
    <s v="0041"/>
    <s v="51102D"/>
    <s v="0000"/>
    <n v="16"/>
    <s v="C"/>
    <s v="MEJORAMIENTO Y MANTENIMIENTO CARRETERA SANTA FE DE BOGOTÁ - CHIQUINQUIRÁ- BUCARAMANGA- SAN ALBERTO DE LA TRONCAL CENTRAL.   CUNDINAMARCA, BOYACÁ, SANTANDER, NORTE DE SANTANDER"/>
    <n v="25000000000"/>
    <n v="39500000000"/>
    <n v="25000000000"/>
    <n v="39500000000"/>
    <n v="39500000000"/>
    <n v="39499999999.910004"/>
    <n v="5833221819.9099998"/>
    <n v="5833221819.9099998"/>
    <s v="Nacion"/>
    <s v="Infraestructura red vial primaria"/>
    <s v="5. CONVERGENCIA REGIONAL / D. INTEGRACIÓN DE TERRITORIOS BAJO EL PRINCIPIO DE LA CONECTIVIDAD FÍSICA Y LA MULTIMODALIDAD"/>
  </r>
  <r>
    <x v="22"/>
    <s v="400101"/>
    <x v="96"/>
    <m/>
    <x v="0"/>
    <s v="0001"/>
    <s v="0001"/>
    <s v="0001"/>
    <s v=""/>
    <s v="0000"/>
    <n v="10"/>
    <s v="C"/>
    <s v="SALARIO"/>
    <n v="39789224000"/>
    <n v="0"/>
    <n v="240000000"/>
    <n v="39549224000"/>
    <n v="35550971035"/>
    <n v="35550971035"/>
    <n v="35406250220"/>
    <n v="35405791169"/>
    <s v="Nacion"/>
    <s v="Gastos de Personal"/>
    <s v="SALARIO"/>
  </r>
  <r>
    <x v="29"/>
    <s v="410400"/>
    <x v="90"/>
    <m/>
    <x v="0"/>
    <s v="0002"/>
    <s v="0000"/>
    <s v="0000"/>
    <s v=""/>
    <s v="0000"/>
    <n v="10"/>
    <s v="C"/>
    <s v="ADQUISICIÓN DE BIENES  Y SERVICIOS"/>
    <n v="26841815600"/>
    <n v="14146000000"/>
    <n v="1256547866"/>
    <n v="39731267734"/>
    <n v="32561624380.330002"/>
    <n v="31896756539.93"/>
    <n v="30480772840"/>
    <n v="29959839371.889999"/>
    <s v="Nacion"/>
    <s v="Gastos Generales"/>
    <s v="ADQUISICIÓN DE BIENES  Y SERVICIOS"/>
  </r>
  <r>
    <x v="6"/>
    <s v="121000"/>
    <x v="76"/>
    <m/>
    <x v="0"/>
    <s v="0003"/>
    <s v="0003"/>
    <s v="0001"/>
    <s v="0078"/>
    <s v="0000"/>
    <n v="10"/>
    <s v="C"/>
    <s v="DEFENSA DE LOS INTERESES DEL ESTADO EN CONTROVERSIAS INTERNACIONALES"/>
    <n v="44229800000"/>
    <n v="1890587695"/>
    <n v="6348845535"/>
    <n v="39771542160"/>
    <n v="37833017047.519997"/>
    <n v="37833017047.519997"/>
    <n v="25527226227.080002"/>
    <n v="25349907546.41"/>
    <s v="Nacion"/>
    <s v="Transferencias"/>
    <s v="DEFENSA DE LOS INTERESES DEL ESTADO EN CONTROVERSIAS INTERNACIONALES"/>
  </r>
  <r>
    <x v="12"/>
    <s v="210101"/>
    <x v="19"/>
    <s v="2022011000054"/>
    <x v="2"/>
    <s v="2102"/>
    <s v="1900"/>
    <s v="0014"/>
    <s v="40301A"/>
    <s v="0000"/>
    <n v="16"/>
    <s v="S"/>
    <s v="FORTALECIMIENTO DE LA GESTION EFICIENTE DE LA ENERGIA Y DESARROLLO DE LAS FUENTES NO CONVENCIONALES DE ENERGIA EN EL TERRITORIO  NACIONAL"/>
    <n v="0"/>
    <n v="39930400000"/>
    <n v="0"/>
    <n v="39930400000"/>
    <n v="39930400000"/>
    <n v="39930400000"/>
    <n v="39768037516.25"/>
    <n v="39768037516.25"/>
    <s v="Nacion"/>
    <s v="Consolidación productiva del sector de energía eléctrica  "/>
    <s v="4. TRANSFORMACIÓN PRODUCTIVA, INTERNACIONALIZACIÓN Y ACCIÓN CLÍMATICA / A. GENERACIÓN DE ENERGÍA A PARTIR DE FUENTES NO CONVENCIONALES DE ENERGÍA RENOVABLE (FNCER)"/>
  </r>
  <r>
    <x v="7"/>
    <s v="240200"/>
    <x v="75"/>
    <s v="2017011000330"/>
    <x v="2"/>
    <s v="2406"/>
    <s v="0600"/>
    <s v="0006"/>
    <s v="51102A"/>
    <s v="0000"/>
    <n v="11"/>
    <s v="C"/>
    <s v="ADECUACIÓN MEJORAMIENTO Y MANTENIMIENTO DE LA RED FLUVIAL.  NACIONAL"/>
    <n v="40000000000"/>
    <n v="0"/>
    <n v="54265591"/>
    <n v="39945734409"/>
    <n v="39945734408.949997"/>
    <n v="39807912002.940002"/>
    <n v="6854474782.0799999"/>
    <n v="6854474782.0799999"/>
    <s v="Nacion"/>
    <s v="Infraestructura de transporte fluvial"/>
    <s v="5. CONVERGENCIA REGIONAL / A. INTERVENCIÓN DE VÍAS REGIONALES (SECUNDARIAS Y TERCIARIAS), TERMINALES FLUVIALES Y AERÓDROMOS"/>
  </r>
  <r>
    <x v="29"/>
    <s v="410101"/>
    <x v="101"/>
    <m/>
    <x v="0"/>
    <s v="0001"/>
    <s v="0001"/>
    <s v="0002"/>
    <s v=""/>
    <s v="0000"/>
    <n v="10"/>
    <s v="C"/>
    <s v="CONTRIBUCIONES INHERENTES A LA NÓMINA"/>
    <n v="39977000000"/>
    <n v="0"/>
    <n v="0"/>
    <n v="39977000000"/>
    <n v="30842856282"/>
    <n v="30842856282"/>
    <n v="30842856282"/>
    <n v="30842856282"/>
    <s v="Nacion"/>
    <s v="Gastos de Personal"/>
    <s v="CONTRIBUCIONES INHERENTES A LA NÓMINA"/>
  </r>
  <r>
    <x v="7"/>
    <s v="240200"/>
    <x v="75"/>
    <s v="2018011000610"/>
    <x v="2"/>
    <s v="2409"/>
    <s v="0600"/>
    <s v="0002"/>
    <s v="20301C"/>
    <s v="0000"/>
    <n v="20"/>
    <s v="P"/>
    <s v="FORTALECIMIENTO DE LA SEGURIDAD CIUDADANA EN LAS VÍAS NACIONALES.  NACIONAL"/>
    <n v="40000000000"/>
    <n v="0"/>
    <n v="0"/>
    <n v="40000000000"/>
    <n v="39979719347.029999"/>
    <n v="39756912887.529999"/>
    <n v="38239143559.800003"/>
    <n v="37596961352.470001"/>
    <s v="Propios"/>
    <s v="Seguridad de transporte"/>
    <s v="2. SEGURIDAD HUMANA Y JUSTICIA SOCIAL / C. FORTALECIMIENTO DE LA SEGURIDAD VIAL PARA LA PROTECCIÓN DE LA VIDA"/>
  </r>
  <r>
    <x v="29"/>
    <s v="410101"/>
    <x v="101"/>
    <s v="202400000000218"/>
    <x v="2"/>
    <s v="4103"/>
    <s v="1500"/>
    <s v="0038"/>
    <s v="30205B"/>
    <s v="0000"/>
    <n v="11"/>
    <s v="C"/>
    <s v="IMPLEMENTACIÓN DE LA ESTRATEGIA &quot;HAMBRE CERO&quot; PARA APOYAR LA ACCESIBILIDAD A LOS ALIMENTOS DE LA POBLACIÓN EN SITUACIÓN DE POBREZA, EXTREMA POBREZA Y VULNERABILIDAD - FIP  NACIONAL"/>
    <n v="0"/>
    <n v="40000000000"/>
    <n v="0"/>
    <n v="40000000000"/>
    <n v="39483713094"/>
    <n v="39483713094"/>
    <n v="39483713094"/>
    <n v="0"/>
    <s v="Nacion"/>
    <s v="Inclusión social y productiva para la población en situación de vulnerabilidad"/>
    <s v="3. DERECHO HUMANO A LA ALIMENTACIÓN / B. ENTORNOS DE DESARROLLO QUE INCENTIVEN LA ALIMENTACIÓN SALUDABLE Y ADECUADA"/>
  </r>
  <r>
    <x v="2"/>
    <s v="130101"/>
    <x v="43"/>
    <m/>
    <x v="0"/>
    <s v="0003"/>
    <s v="0003"/>
    <s v="0002"/>
    <s v="0036"/>
    <s v="0000"/>
    <n v="10"/>
    <s v="C"/>
    <s v="PARTICIPACIÓN IVA - DEPARTAMENTO DEL VAUPÉS"/>
    <n v="40217875310"/>
    <n v="0"/>
    <n v="0"/>
    <n v="40217875310"/>
    <n v="40217875310"/>
    <n v="40217875310"/>
    <n v="30163406485"/>
    <n v="30163406485"/>
    <s v="Nacion"/>
    <s v="Transferencias"/>
    <s v="PARTICIPACIÓN IVA - DEPARTAMENTO DEL VAUPÉS"/>
  </r>
  <r>
    <x v="2"/>
    <s v="130101"/>
    <x v="43"/>
    <m/>
    <x v="0"/>
    <s v="0003"/>
    <s v="0003"/>
    <s v="0002"/>
    <s v="0037"/>
    <s v="0000"/>
    <n v="10"/>
    <s v="C"/>
    <s v="PARTICIPACIÓN IVA - DEPARTAMENTO DEL VICHADA"/>
    <n v="40217875310"/>
    <n v="0"/>
    <n v="0"/>
    <n v="40217875310"/>
    <n v="40217875310"/>
    <n v="40217875310"/>
    <n v="30163406485"/>
    <n v="30163406485"/>
    <s v="Nacion"/>
    <s v="Transferencias"/>
    <s v="PARTICIPACIÓN IVA - DEPARTAMENTO DEL VICHADA"/>
  </r>
  <r>
    <x v="2"/>
    <s v="130101"/>
    <x v="43"/>
    <m/>
    <x v="0"/>
    <s v="0003"/>
    <s v="0003"/>
    <s v="0002"/>
    <s v="0034"/>
    <s v="0000"/>
    <n v="10"/>
    <s v="C"/>
    <s v="PARTICIPACIÓN IVA - DEPARTAMENTO DEL GUAVIARE"/>
    <n v="40217875311"/>
    <n v="0"/>
    <n v="0"/>
    <n v="40217875311"/>
    <n v="40217875311"/>
    <n v="40217875311"/>
    <n v="30163406485"/>
    <n v="30163406485"/>
    <s v="Nacion"/>
    <s v="Transferencias"/>
    <s v="PARTICIPACIÓN IVA - DEPARTAMENTO DEL GUAVIARE"/>
  </r>
  <r>
    <x v="2"/>
    <s v="130101"/>
    <x v="43"/>
    <m/>
    <x v="0"/>
    <s v="0003"/>
    <s v="0003"/>
    <s v="0002"/>
    <s v="0032"/>
    <s v="0000"/>
    <n v="10"/>
    <s v="C"/>
    <s v="PARTICIPACIÓN IVA - DEPARTAMENTO DEL CASANARE"/>
    <n v="40217875311"/>
    <n v="0"/>
    <n v="0"/>
    <n v="40217875311"/>
    <n v="40217875311"/>
    <n v="40217875311"/>
    <n v="30163406485"/>
    <n v="30163406485"/>
    <s v="Nacion"/>
    <s v="Transferencias"/>
    <s v="PARTICIPACIÓN IVA - DEPARTAMENTO DEL CASANARE"/>
  </r>
  <r>
    <x v="2"/>
    <s v="130101"/>
    <x v="43"/>
    <m/>
    <x v="0"/>
    <s v="0003"/>
    <s v="0003"/>
    <s v="0002"/>
    <s v="0029"/>
    <s v="0000"/>
    <n v="10"/>
    <s v="C"/>
    <s v="PARTICIPACIÓN IVA - DEPARTAMENTO ARCHIPIÉLAGO DE SAN ANDRÉS PROVIDENCIA Y SANTA CATALINA"/>
    <n v="40217875311"/>
    <n v="0"/>
    <n v="0"/>
    <n v="40217875311"/>
    <n v="40217875311"/>
    <n v="40217875311"/>
    <n v="30163406485"/>
    <n v="30163406485"/>
    <s v="Nacion"/>
    <s v="Transferencias"/>
    <s v="PARTICIPACIÓN IVA - DEPARTAMENTO ARCHIPIÉLAGO DE SAN ANDRÉS PROVIDENCIA Y SANTA CATALINA"/>
  </r>
  <r>
    <x v="2"/>
    <s v="130101"/>
    <x v="43"/>
    <m/>
    <x v="0"/>
    <s v="0003"/>
    <s v="0003"/>
    <s v="0002"/>
    <s v="0035"/>
    <s v="0000"/>
    <n v="10"/>
    <s v="C"/>
    <s v="PARTICIPACIÓN IVA - DEPARTAMENTO DEL PUTUMAYO"/>
    <n v="40217875311"/>
    <n v="0"/>
    <n v="0"/>
    <n v="40217875311"/>
    <n v="40217875311"/>
    <n v="40217875311"/>
    <n v="30163406485"/>
    <n v="30163406485"/>
    <s v="Nacion"/>
    <s v="Transferencias"/>
    <s v="PARTICIPACIÓN IVA - DEPARTAMENTO DEL PUTUMAYO"/>
  </r>
  <r>
    <x v="2"/>
    <s v="130101"/>
    <x v="43"/>
    <m/>
    <x v="0"/>
    <s v="0003"/>
    <s v="0003"/>
    <s v="0002"/>
    <s v="0031"/>
    <s v="0000"/>
    <n v="10"/>
    <s v="C"/>
    <s v="PARTICIPACIÓN IVA - DEPARTAMENTO DEL ARAUCA"/>
    <n v="40217875311"/>
    <n v="0"/>
    <n v="0"/>
    <n v="40217875311"/>
    <n v="40217875311"/>
    <n v="40217875311"/>
    <n v="30163406485"/>
    <n v="30163406485"/>
    <s v="Nacion"/>
    <s v="Transferencias"/>
    <s v="PARTICIPACIÓN IVA - DEPARTAMENTO DEL ARAUCA"/>
  </r>
  <r>
    <x v="2"/>
    <s v="130101"/>
    <x v="43"/>
    <m/>
    <x v="0"/>
    <s v="0003"/>
    <s v="0003"/>
    <s v="0002"/>
    <s v="0030"/>
    <s v="0000"/>
    <n v="10"/>
    <s v="C"/>
    <s v="PARTICIPACIÓN IVA - DEPARTAMENTO DEL AMAZONAS"/>
    <n v="40217875311"/>
    <n v="0"/>
    <n v="0"/>
    <n v="40217875311"/>
    <n v="40217875311"/>
    <n v="40217875311"/>
    <n v="30163406485"/>
    <n v="30163406485"/>
    <s v="Nacion"/>
    <s v="Transferencias"/>
    <s v="PARTICIPACIÓN IVA - DEPARTAMENTO DEL AMAZONAS"/>
  </r>
  <r>
    <x v="2"/>
    <s v="130101"/>
    <x v="43"/>
    <m/>
    <x v="0"/>
    <s v="0003"/>
    <s v="0003"/>
    <s v="0002"/>
    <s v="0033"/>
    <s v="0000"/>
    <n v="10"/>
    <s v="C"/>
    <s v="PARTICIPACIÓN IVA - DEPARTAMENTO DEL GUAINÍA"/>
    <n v="40217875311"/>
    <n v="0"/>
    <n v="0"/>
    <n v="40217875311"/>
    <n v="40217875311"/>
    <n v="40217875311"/>
    <n v="30163406485"/>
    <n v="30163406485"/>
    <s v="Nacion"/>
    <s v="Transferencias"/>
    <s v="PARTICIPACIÓN IVA - DEPARTAMENTO DEL GUAINÍA"/>
  </r>
  <r>
    <x v="22"/>
    <s v="400200"/>
    <x v="98"/>
    <s v="2018011001151"/>
    <x v="2"/>
    <s v="4001"/>
    <s v="1400"/>
    <s v="0005"/>
    <s v="51103D"/>
    <s v="0000"/>
    <n v="14"/>
    <s v="C"/>
    <s v="SUBSIDIO FAMILIAR DE VIVIENDA  NACIONAL"/>
    <n v="40268777328"/>
    <n v="0"/>
    <n v="0"/>
    <n v="40268777328"/>
    <n v="40268777328"/>
    <n v="40268777328"/>
    <n v="0"/>
    <n v="0"/>
    <s v="Nacion"/>
    <s v="Acceso a soluciones de vivienda"/>
    <s v="5. CONVERGENCIA REGIONAL / D. MECANISMOS DIVERSOS DE ACCESO A LA VIVIENDA (VIVIENDA NUEVA Y USADA, ARRENDAMIENTO SOCIAL Y AUTOGESTIÓN)"/>
  </r>
  <r>
    <x v="4"/>
    <s v="160101"/>
    <x v="35"/>
    <s v="2018011000708"/>
    <x v="2"/>
    <s v="1501"/>
    <s v="0100"/>
    <s v="0023"/>
    <s v="20109B"/>
    <s v="0000"/>
    <n v="11"/>
    <s v="C"/>
    <s v="FORTALECIMIENTO  DE LA INFRAESTRUCTURA DE SOPORTE PARA EL BIENESTAR DE SOCIAL DE LOS FUNCIONARIOS DE LA POLICÍA   NACIONAL"/>
    <n v="43608000000"/>
    <n v="0"/>
    <n v="3185000000"/>
    <n v="40423000000"/>
    <n v="40269187211.900002"/>
    <n v="40269187211.900002"/>
    <n v="1947416879.6099999"/>
    <n v="1947416879.6099999"/>
    <s v="Nacion"/>
    <s v="Capacidades de la Policía Nacional en seguridad pública, prevención, convivencia y seguridad ciudadana"/>
    <s v="2. SEGURIDAD HUMANA Y JUSTICIA SOCIAL / B. SISTEMA DE BIENESTAR INTEGRAL DE LA FUERZA PÚBLICA, SUS FAMILIAS Y DE LOS VETERANOS"/>
  </r>
  <r>
    <x v="24"/>
    <s v="370101"/>
    <x v="64"/>
    <s v="202300000000007"/>
    <x v="2"/>
    <s v="3701"/>
    <s v="1000"/>
    <s v="0032"/>
    <s v="705050"/>
    <s v="0000"/>
    <n v="10"/>
    <s v="C"/>
    <s v="FORTALECIMIENTO DE LOS PROCESOS DE GOBIERNO PROPIO DE LAS COMUNIDADES INDÍGENAS EN EL DEPARTAMENTO DEL  CAUCA"/>
    <n v="40500000000"/>
    <n v="0"/>
    <n v="0"/>
    <n v="40500000000"/>
    <n v="40500000000"/>
    <n v="40500000000"/>
    <n v="2000000000"/>
    <n v="2000000000"/>
    <s v="Nacion"/>
    <s v="Fortalecimiento institucional a los procesos organizativos de concertación; garantía, prevención y respeto de los derechos humanos como fundamentos para la paz"/>
    <s v="7. ACTORES DIFERENCIALES PARA EL CAMBIO / 5. CONVERGENCIA REGIONAL PARA EL BIENESTAR Y BUEN VIVIR"/>
  </r>
  <r>
    <x v="20"/>
    <s v="270102"/>
    <x v="53"/>
    <s v="202300000000036"/>
    <x v="2"/>
    <s v="2701"/>
    <s v="0800"/>
    <s v="0039"/>
    <s v="20111D"/>
    <s v="0000"/>
    <n v="16"/>
    <s v="C"/>
    <s v="MEJORAMIENTO DE LA GESTIÓN DEL TALENTO HUMANO PARA FORTALECER LA INTEGRIDAD, EL CONOCIMIENTO, EL BIENESTAR Y LA SEGURIDAD A NIVEL  NACIONAL"/>
    <n v="9578011983"/>
    <n v="31348697993"/>
    <n v="0"/>
    <n v="40926709976"/>
    <n v="34875018816.360001"/>
    <n v="34649661802.360001"/>
    <n v="10150569390.02"/>
    <n v="10150569390.02"/>
    <s v="Nacion"/>
    <s v="Mejoramiento de las competencias de la administración de justicia."/>
    <s v="2. SEGURIDAD HUMANA Y JUSTICIA SOCIAL / D. CAPACIDADES Y LA OFERTA DEL SISTEMA DE JUSTICIA"/>
  </r>
  <r>
    <x v="7"/>
    <s v="240200"/>
    <x v="75"/>
    <s v="2018011000507"/>
    <x v="2"/>
    <s v="2401"/>
    <s v="0600"/>
    <s v="0074"/>
    <s v="51102D"/>
    <s v="0000"/>
    <n v="11"/>
    <s v="C"/>
    <s v="MEJORAMIENTO  Y MANTENIMIENTO CARRETERA PUERTO BOYACÁ - CHIQUINQUIRÁ - VILLA DE LEYVA - TUNJA - RAMIRIQUI - MIRAFLORES - MONTERREY.  BOYACÁ, CASANARE"/>
    <n v="27000000000"/>
    <n v="45000000000"/>
    <n v="31000000000"/>
    <n v="41000000000"/>
    <n v="41000000000"/>
    <n v="41000000000"/>
    <n v="22861949913"/>
    <n v="22861949913"/>
    <s v="Nacion"/>
    <s v="Infraestructura red vial primaria"/>
    <s v="5. CONVERGENCIA REGIONAL / D. INTEGRACIÓN DE TERRITORIOS BAJO EL PRINCIPIO DE LA CONECTIVIDAD FÍSICA Y LA MULTIMODALIDAD"/>
  </r>
  <r>
    <x v="7"/>
    <s v="240200"/>
    <x v="75"/>
    <s v="202300000000148"/>
    <x v="2"/>
    <s v="2401"/>
    <s v="0600"/>
    <s v="0144"/>
    <s v="51102D"/>
    <s v="0000"/>
    <n v="11"/>
    <s v="C"/>
    <s v="MEJORAMIENTO ,  MANTENIMIENTO Y CONSTRUCCIÓN DE ESTRUCTURAS TIPO PUENTES EN LA RED VIAL PRIMARIA.   NACIONAL"/>
    <n v="0"/>
    <n v="41169231220"/>
    <n v="0"/>
    <n v="41169231220"/>
    <n v="41165242220"/>
    <n v="41165126238.18"/>
    <n v="3154386467.6100001"/>
    <n v="3154386467.6100001"/>
    <s v="Nacion"/>
    <s v="Infraestructura red vial primaria"/>
    <s v="5. CONVERGENCIA REGIONAL /D. INTEGRACIÓN DE TERRITORIOS BAJO EL PRINCIPIO DE LA CONECTIVIDAD FÍSICA Y LA MULTIMODALIDAD"/>
  </r>
  <r>
    <x v="15"/>
    <s v="260101"/>
    <x v="174"/>
    <m/>
    <x v="0"/>
    <s v="0001"/>
    <s v="0001"/>
    <s v="0004"/>
    <s v=""/>
    <s v="0000"/>
    <n v="16"/>
    <s v="C"/>
    <s v="OTROS GASTOS DE PERSONAL - DISTRIBUCIÓN PREVIO CONCEPTO DGPPN"/>
    <n v="104333000000"/>
    <n v="0"/>
    <n v="62975234247"/>
    <n v="41357765753"/>
    <n v="0"/>
    <n v="0"/>
    <n v="0"/>
    <n v="0"/>
    <s v="Nacion"/>
    <s v="Gastos de Personal"/>
    <s v="OTROS GASTOS DE PERSONAL - DISTRIBUCIÓN PREVIO CONCEPTO DGPPN"/>
  </r>
  <r>
    <x v="7"/>
    <s v="241600"/>
    <x v="119"/>
    <s v="202300000000223"/>
    <x v="2"/>
    <s v="2409"/>
    <s v="0600"/>
    <s v="0009"/>
    <s v="20301C"/>
    <s v="0000"/>
    <n v="20"/>
    <s v="P"/>
    <s v="MEJORAMIENTO DE LAS HABILIDADES, DESTREZAS, CONOCIMIENTOS Y PERCEPCIONES EN SEGURIDAD VIAL DE LOS DIFERENTES ACTORES EN LA VÍA EN EL MARCO DE LA CORRESPONSABILIDAD Y LA CULTURA DEL AUTOCUIDADO  NACIONAL"/>
    <n v="41392036442"/>
    <n v="0"/>
    <n v="0"/>
    <n v="41392036442"/>
    <n v="41392036442"/>
    <n v="41392036442"/>
    <n v="41392036442"/>
    <n v="41392036442"/>
    <s v="Propios"/>
    <s v="Seguridad de transporte"/>
    <s v="2. SEGURIDAD HUMANA Y JUSTICIA SOCIAL / C. FORTALECIMIENTO DE LA SEGURIDAD VIAL PARA LA PROTECCIÓN DE LA VIDA"/>
  </r>
  <r>
    <x v="12"/>
    <s v="211100"/>
    <x v="190"/>
    <s v="2022011000074"/>
    <x v="2"/>
    <s v="2103"/>
    <s v="1900"/>
    <s v="0007"/>
    <s v="53105E"/>
    <s v="0000"/>
    <n v="21"/>
    <s v="P"/>
    <s v="APOYO PARA LA VIABILIZACION DE LAS ACTIVIDADES DE EXPLORACION Y PRODUCCION DE HIDROCARBUROS A TRAVES DE LA ARTICULACION INSTITUCIONAL DE LA GESTION SOCIO AMBIENTAL  NACIONAL"/>
    <n v="41464000000"/>
    <n v="0"/>
    <n v="0"/>
    <n v="41464000000"/>
    <n v="41460718000"/>
    <n v="41460718000"/>
    <n v="37524094050"/>
    <n v="37055496200"/>
    <s v="Propios"/>
    <s v="Consolidación productiva del sector hidrocarburos"/>
    <s v="5. CONVERGENCIA REGIONAL / E. CAPACIDADES Y ARTICULACIÓN PARA LA GESTIÓN TERRITORIAL"/>
  </r>
  <r>
    <x v="2"/>
    <s v="131000"/>
    <x v="192"/>
    <m/>
    <x v="0"/>
    <s v="0007"/>
    <s v="0004"/>
    <s v="0000"/>
    <s v=""/>
    <s v="0000"/>
    <n v="10"/>
    <s v="C"/>
    <s v="DEVOLUCIONES TRIBUTARIAS"/>
    <n v="41752000000"/>
    <n v="0"/>
    <n v="0"/>
    <n v="41752000000"/>
    <n v="41608945390"/>
    <n v="41608945390"/>
    <n v="40795660649"/>
    <n v="40795660649"/>
    <s v="Nacion"/>
    <s v="Transferencias"/>
    <s v="DEVOLUCIONES TRIBUTARIAS"/>
  </r>
  <r>
    <x v="4"/>
    <s v="152000"/>
    <x v="12"/>
    <m/>
    <x v="0"/>
    <s v="0001"/>
    <s v="0001"/>
    <s v="0001"/>
    <s v=""/>
    <s v="0000"/>
    <n v="20"/>
    <s v="P"/>
    <s v="SALARIO"/>
    <n v="38483000000"/>
    <n v="3326468301"/>
    <n v="0"/>
    <n v="41809468301"/>
    <n v="41804327706"/>
    <n v="41804327706"/>
    <n v="41804327706"/>
    <n v="41804327706"/>
    <s v="Propios"/>
    <s v="Gastos de Personal"/>
    <s v="SALARIO"/>
  </r>
  <r>
    <x v="4"/>
    <s v="151100"/>
    <x v="81"/>
    <m/>
    <x v="0"/>
    <s v="0003"/>
    <s v="0010"/>
    <s v="0000"/>
    <s v=""/>
    <s v="0000"/>
    <n v="10"/>
    <s v="C"/>
    <s v="SENTENCIAS Y CONCILIACIONES"/>
    <n v="42000000000"/>
    <n v="0"/>
    <n v="0"/>
    <n v="42000000000"/>
    <n v="41999475971"/>
    <n v="41999475971"/>
    <n v="41999475971"/>
    <n v="41808886488"/>
    <s v="Nacion"/>
    <s v="Transferencias"/>
    <s v="SENTENCIAS Y CONCILIACIONES"/>
  </r>
  <r>
    <x v="5"/>
    <s v="021100"/>
    <x v="106"/>
    <m/>
    <x v="0"/>
    <s v="0003"/>
    <s v="0003"/>
    <s v="0001"/>
    <s v="0999"/>
    <s v="0000"/>
    <n v="10"/>
    <s v="C"/>
    <s v="OTRAS TRANSFERENCIAS - DISTRIBUCIÓN PREVIO CONCEPTO DGPPN"/>
    <n v="85718000000"/>
    <n v="0"/>
    <n v="43695637546"/>
    <n v="42022362454"/>
    <n v="0"/>
    <n v="0"/>
    <n v="0"/>
    <n v="0"/>
    <s v="Nacion"/>
    <s v="Transferencias"/>
    <s v="OTRAS TRANSFERENCIAS - DISTRIBUCIÓN PREVIO CONCEPTO DGPPN"/>
  </r>
  <r>
    <x v="19"/>
    <s v="190101"/>
    <x v="65"/>
    <m/>
    <x v="0"/>
    <s v="0003"/>
    <s v="0003"/>
    <s v="0001"/>
    <s v="0999"/>
    <s v="0000"/>
    <n v="10"/>
    <s v="C"/>
    <s v="OTRAS TRANSFERENCIAS - DISTRIBUCIÓN PREVIO CONCEPTO DGPPN"/>
    <n v="55485722000"/>
    <n v="0"/>
    <n v="13434055240"/>
    <n v="42051666760"/>
    <n v="0"/>
    <n v="0"/>
    <n v="0"/>
    <n v="0"/>
    <s v="Nacion"/>
    <s v="Transferencias"/>
    <s v="OTRAS TRANSFERENCIAS - DISTRIBUCIÓN PREVIO CONCEPTO DGPPN"/>
  </r>
  <r>
    <x v="23"/>
    <s v="280101"/>
    <x v="200"/>
    <m/>
    <x v="0"/>
    <s v="0007"/>
    <s v="0001"/>
    <s v="0000"/>
    <s v=""/>
    <s v="0000"/>
    <n v="10"/>
    <s v="C"/>
    <s v="CESANTÍAS"/>
    <n v="32531000000"/>
    <n v="9605339205"/>
    <n v="0"/>
    <n v="42136339205"/>
    <n v="41887503678"/>
    <n v="41887503678"/>
    <n v="40602893925"/>
    <n v="40602893925"/>
    <s v="Nacion"/>
    <s v="Transferencias"/>
    <s v="CESANTÍAS"/>
  </r>
  <r>
    <x v="28"/>
    <s v="360200"/>
    <x v="92"/>
    <s v="202300000000043"/>
    <x v="2"/>
    <s v="3603"/>
    <s v="1300"/>
    <s v="0017"/>
    <s v="20305C"/>
    <s v="0000"/>
    <n v="10"/>
    <s v="C"/>
    <s v="FORTALECIMIENTO DE LOS PROCESOS DE GESTIÓN INSTITUCIONAL PARA LA IDENTIFICACIÓN Y CIERRE DE BRECHAS DE CAPITAL HUMANO  NACIONAL"/>
    <n v="45000000000"/>
    <n v="0"/>
    <n v="2610710152"/>
    <n v="42389289848"/>
    <n v="42064519708.470001"/>
    <n v="42064519708.470001"/>
    <n v="41978956625.540001"/>
    <n v="41912658038.540001"/>
    <s v="Nacion"/>
    <s v="Formación para el trabajo"/>
    <s v="2. SEGURIDAD HUMANA Y JUSTICIA SOCIAL / C. OPORTUNIDADES DE EDUCACIÓN, FORMACIÓN, Y DE INSERCIÓN Y RECONVERSIÓN LABORAL"/>
  </r>
  <r>
    <x v="19"/>
    <s v="191000"/>
    <x v="125"/>
    <m/>
    <x v="0"/>
    <s v="0001"/>
    <s v="0001"/>
    <s v="0002"/>
    <s v=""/>
    <s v="0000"/>
    <n v="20"/>
    <s v="P"/>
    <s v="CONTRIBUCIONES INHERENTES A LA NÓMINA"/>
    <n v="42463995000"/>
    <n v="0"/>
    <n v="0"/>
    <n v="42463995000"/>
    <n v="42462165081.199997"/>
    <n v="41791130487.199997"/>
    <n v="41791130487.199997"/>
    <n v="41791130487.199997"/>
    <s v="Propios"/>
    <s v="Gastos de Personal"/>
    <s v="CONTRIBUCIONES INHERENTES A LA NÓMINA"/>
  </r>
  <r>
    <x v="4"/>
    <s v="152100"/>
    <x v="61"/>
    <m/>
    <x v="0"/>
    <s v="0001"/>
    <s v="0001"/>
    <s v="0001"/>
    <s v=""/>
    <s v="0000"/>
    <n v="10"/>
    <s v="C"/>
    <s v="SALARIO"/>
    <n v="51546000000"/>
    <n v="0"/>
    <n v="8789341785"/>
    <n v="42756658215"/>
    <n v="42083179097.169998"/>
    <n v="42083179097.169998"/>
    <n v="42083179097.169998"/>
    <n v="42083179097.169998"/>
    <s v="Nacion"/>
    <s v="Gastos de Personal"/>
    <s v="SALARIO"/>
  </r>
  <r>
    <x v="27"/>
    <s v="350101"/>
    <x v="103"/>
    <s v="202300000000451"/>
    <x v="2"/>
    <s v="3502"/>
    <s v="0200"/>
    <s v="0030"/>
    <s v="20308C"/>
    <s v="0000"/>
    <n v="10"/>
    <s v="C"/>
    <s v="FORTALECIMIENTO DE LAS CAPACIDADES EMPRESARIALES PARA EL DESARROLLO PRODUCTIVO SOSTENIBLE E INCLUYENTE A NIVEL  NACIONAL"/>
    <n v="69511933550"/>
    <n v="0"/>
    <n v="26207153014"/>
    <n v="43304780536"/>
    <n v="42792418923.190002"/>
    <n v="42792418923.190002"/>
    <n v="5620345158.1899996"/>
    <n v="5620345158.1899996"/>
    <s v="Nacion"/>
    <s v="Productividad y competitividad de las empresas colombianas"/>
    <s v="2. SEGURIDAD HUMANA Y JUSTICIA SOCIAL / C. PROMOCIÓN DEL FORTALECIMIENTO DEL TEJIDO EMPRESARIAL A NIVEL REGIONAL"/>
  </r>
  <r>
    <x v="4"/>
    <s v="150101"/>
    <x v="58"/>
    <m/>
    <x v="0"/>
    <s v="0008"/>
    <s v="0004"/>
    <s v="0001"/>
    <s v=""/>
    <s v="0000"/>
    <n v="11"/>
    <s v="S"/>
    <s v="CUOTA DE FISCALIZACIÓN Y AUDITAJE"/>
    <n v="43450000000"/>
    <n v="0"/>
    <n v="0"/>
    <n v="43450000000"/>
    <n v="43038918619"/>
    <n v="43038918619"/>
    <n v="43038918619"/>
    <n v="43038918619"/>
    <s v="Nacion"/>
    <s v="Gastos Generales"/>
    <s v="CUOTA DE FISCALIZACIÓN Y AUDITAJE"/>
  </r>
  <r>
    <x v="15"/>
    <s v="260101"/>
    <x v="174"/>
    <s v="2021011000202"/>
    <x v="2"/>
    <s v="2501"/>
    <s v="1000"/>
    <s v="0008"/>
    <s v="53105B"/>
    <s v="0000"/>
    <n v="14"/>
    <s v="C"/>
    <s v="TRANSFORMACION DIGITAL DE LA CGR - PRESTAMO BID  NACIONAL"/>
    <n v="43690583700"/>
    <n v="0"/>
    <n v="0"/>
    <n v="43690583700"/>
    <n v="35392713206"/>
    <n v="33048591064"/>
    <n v="25273658289.639999"/>
    <n v="25273658289.639999"/>
    <s v="Nacion"/>
    <s v="Fortalecimiento del control y la vigilancia de la gestión fiscal y resarcimiento al daño del patrimonio público"/>
    <s v="5. CONVERGENCIA REGIONAL / B. ENTIDADES PÚBLICAS TERRITORIALES Y NACIONALES FORTALECIDAS"/>
  </r>
  <r>
    <x v="23"/>
    <s v="280400"/>
    <x v="51"/>
    <m/>
    <x v="0"/>
    <s v="0002"/>
    <s v="0000"/>
    <s v="0000"/>
    <s v=""/>
    <s v="0000"/>
    <n v="10"/>
    <s v="C"/>
    <s v="ADQUISICIÓN DE BIENES  Y SERVICIOS"/>
    <n v="7468312595"/>
    <n v="36844785503"/>
    <n v="0"/>
    <n v="44313098098"/>
    <n v="35099915808.199997"/>
    <n v="34680215706.550003"/>
    <n v="26635608124.669998"/>
    <n v="26627608124.669998"/>
    <s v="Nacion"/>
    <s v="Gastos Generales"/>
    <s v="ADQUISICIÓN DE BIENES  Y SERVICIOS"/>
  </r>
  <r>
    <x v="24"/>
    <s v="370800"/>
    <x v="73"/>
    <m/>
    <x v="0"/>
    <s v="0003"/>
    <s v="0009"/>
    <s v="0001"/>
    <s v="0001"/>
    <s v="0000"/>
    <n v="10"/>
    <s v="C"/>
    <s v="MEDIDAS DE PROTECCIÓN UNP - BLINDAJE ARQUITECTÓNICO - ENFOQUE DIFERENCIAL"/>
    <n v="40365200000"/>
    <n v="16000000000"/>
    <n v="12000000000"/>
    <n v="44365200000"/>
    <n v="43658259774.290001"/>
    <n v="43511457891.290001"/>
    <n v="40857673608.379997"/>
    <n v="40857673608.379997"/>
    <s v="Nacion"/>
    <s v="Transferencias"/>
    <s v="MEDIDAS DE PROTECCIÓN UNP - BLINDAJE ARQUITECTÓNICO - ENFOQUE DIFERENCIAL"/>
  </r>
  <r>
    <x v="20"/>
    <s v="270102"/>
    <x v="53"/>
    <s v="202300000000036"/>
    <x v="2"/>
    <s v="2701"/>
    <s v="0800"/>
    <s v="0039"/>
    <s v="20111D"/>
    <s v="0000"/>
    <n v="16"/>
    <s v="S"/>
    <s v="MEJORAMIENTO DE LA GESTIÓN DEL TALENTO HUMANO PARA FORTALECER LA INTEGRIDAD, EL CONOCIMIENTO, EL BIENESTAR Y LA SEGURIDAD A NIVEL  NACIONAL"/>
    <n v="44527619499"/>
    <n v="0"/>
    <n v="0"/>
    <n v="44527619499"/>
    <n v="43225063997.800003"/>
    <n v="43209316007.800003"/>
    <n v="28185761794.450001"/>
    <n v="26133967189.450001"/>
    <s v="Nacion"/>
    <s v="Mejoramiento de las competencias de la administración de justicia."/>
    <s v="2. SEGURIDAD HUMANA Y JUSTICIA SOCIAL / D. CAPACIDADES Y LA OFERTA DEL SISTEMA DE JUSTICIA"/>
  </r>
  <r>
    <x v="0"/>
    <s v="170200"/>
    <x v="47"/>
    <s v="202300000000133"/>
    <x v="2"/>
    <s v="1707"/>
    <s v="1100"/>
    <s v="0007"/>
    <s v="30204A"/>
    <s v="0000"/>
    <n v="20"/>
    <s v="P"/>
    <s v="PROTECCIÓN  VEGETAL, MEJORAMIENTO DE LA INOCUIDAD, PREVENCIÓN Y CONTROL DE PLAGAS EN LA PRODUCCIÓN PRIMARIA  NACIONAL"/>
    <n v="44834088818"/>
    <n v="0"/>
    <n v="0"/>
    <n v="44834088818"/>
    <n v="43867737777.730003"/>
    <n v="43120477461.57"/>
    <n v="39864109266.57"/>
    <n v="33516694301.639999"/>
    <s v="Propios"/>
    <s v="Sanidad agropecuaria e inocuidad agroalimentaria"/>
    <s v="3. DERECHO HUMANO A LA ALIMENTACIÓN / A. POLÍTICA DE INOCUIDAD DE LOS ALIMENTOS PARA EL PAÍS"/>
  </r>
  <r>
    <x v="28"/>
    <s v="360200"/>
    <x v="92"/>
    <s v="202300000000171"/>
    <x v="2"/>
    <s v="3603"/>
    <s v="1300"/>
    <s v="0016"/>
    <s v="53105B"/>
    <s v="0000"/>
    <n v="27"/>
    <s v="P"/>
    <s v="ADMINISTRACIÓN DE LOS PROCESOS DE NIVEL ESTRATÉGICO Y TÁCTICO QUE SOPORTAN LOS PROCESOS MISIONALES DE LA ENTIDAD  NACIONAL"/>
    <n v="44982000000"/>
    <n v="0"/>
    <n v="0"/>
    <n v="44982000000"/>
    <n v="44429726233.779999"/>
    <n v="44429726233.779999"/>
    <n v="42971102016.18"/>
    <n v="40266081628.059998"/>
    <s v="Propios"/>
    <s v="Formación para el trabajo"/>
    <s v="5. CONVERGENCIA REGIONAL / B. ENTIDADES PÚBLICAS TERRITORIALES Y NACIONALES FORTALECIDAS"/>
  </r>
  <r>
    <x v="0"/>
    <s v="171700"/>
    <x v="62"/>
    <m/>
    <x v="0"/>
    <s v="0003"/>
    <s v="0010"/>
    <s v="0000"/>
    <s v=""/>
    <s v="0000"/>
    <n v="10"/>
    <s v="C"/>
    <s v="SENTENCIAS Y CONCILIACIONES"/>
    <n v="2100000000"/>
    <n v="42900000000"/>
    <n v="0"/>
    <n v="45000000000"/>
    <n v="45000000000"/>
    <n v="44999999999.760002"/>
    <n v="0"/>
    <n v="0"/>
    <s v="Nacion"/>
    <s v="Transferencias"/>
    <s v="SENTENCIAS Y CONCILIACIONES"/>
  </r>
  <r>
    <x v="17"/>
    <s v="040200"/>
    <x v="117"/>
    <s v="2018011000556"/>
    <x v="2"/>
    <s v="0401"/>
    <s v="1003"/>
    <s v="0003"/>
    <s v="20104D"/>
    <s v="0000"/>
    <n v="20"/>
    <s v="P"/>
    <s v="FORTALECIMIENTO DE LA CAPACIDAD DE PRODUCCIÓN DE INFORMACIÓN ESTADÍSTICA DEL SEN.  NACIONAL"/>
    <n v="25000000000"/>
    <n v="20287527540"/>
    <n v="0"/>
    <n v="45287527540"/>
    <n v="35469134593.349998"/>
    <n v="35469134593.349998"/>
    <n v="34343257274.369999"/>
    <n v="34055972249.18"/>
    <s v="Propios"/>
    <s v="Levantamiento y actualización de información estadística de calidad"/>
    <s v="2. SEGURIDAD HUMANA Y JUSTICIA SOCIAL / D. DATOS SECTORIALES PARA AUMENTAR EL APROVECHAMIENTO DE DATOS EN EL PAÍS"/>
  </r>
  <r>
    <x v="7"/>
    <s v="241200"/>
    <x v="138"/>
    <m/>
    <x v="0"/>
    <s v="0005"/>
    <s v="0000"/>
    <s v="0000"/>
    <s v=""/>
    <s v="0000"/>
    <n v="20"/>
    <s v="P"/>
    <s v="GASTOS DE COMERCIALIZACIÓN Y PRODUCCIÓN"/>
    <n v="34376481000"/>
    <n v="11172893550"/>
    <n v="0"/>
    <n v="45549374550"/>
    <n v="45549374549.349998"/>
    <n v="45530779780.349998"/>
    <n v="43987524419.349998"/>
    <n v="43958717213.349998"/>
    <s v="Propios"/>
    <s v="Gastos de Comercialización y Produción"/>
    <s v="GASTOS DE COMERCIALIZACIÓN Y PRODUCCIÓN"/>
  </r>
  <r>
    <x v="0"/>
    <s v="170101"/>
    <x v="13"/>
    <s v="2019011000193"/>
    <x v="2"/>
    <s v="1708"/>
    <s v="1100"/>
    <s v="0003"/>
    <s v="40403A"/>
    <s v="0000"/>
    <n v="10"/>
    <s v="C"/>
    <s v="DESARROLLO DE INICIATIVAS CLIMÁTICAMENTE INTELIGENTES PARA LA ADAPTACIÓN AL CAMBIO CLIMÁTICO Y LA SOSTENIBILIDAD EN SISTEMAS PRODUCTIVOS AGROPECUARIOS PRIORIZADOS (ARROZ, MAÍZ, BANANO, CAÑA DE AZÚCAR, PAPA Y GANADERÍA BOVINA).  NACIONAL"/>
    <n v="60000000000"/>
    <n v="0"/>
    <n v="14031971637"/>
    <n v="45968028363"/>
    <n v="43849714534"/>
    <n v="43835846525"/>
    <n v="21516325319"/>
    <n v="21485502162"/>
    <s v="Nacion"/>
    <s v="Ciencia, tecnología e innovación agropecuaria"/>
    <s v="4. TRANSFORMACIÓN PRODUCTIVA, INTERNACIONALIZACIÓN Y ACCIÓN CLÍMATICA / A. MODELOS DE PRODUCCIÓN SOSTENIBLE Y REGENERATIVOS EN AGRICULTURA Y GANADERÍA"/>
  </r>
  <r>
    <x v="18"/>
    <s v="030300"/>
    <x v="153"/>
    <s v="202300000000291"/>
    <x v="2"/>
    <s v="0304"/>
    <s v="1000"/>
    <s v="0003"/>
    <s v="53105A"/>
    <s v="0000"/>
    <n v="11"/>
    <s v="C"/>
    <s v="GENERACIÓN  EFECTIVIDAD Y TRANSPARENCIA EN LAS PLATAFORMAS DE COMPRA PÚBLICA  NACIONAL"/>
    <n v="52521611320"/>
    <n v="0"/>
    <n v="6540699071"/>
    <n v="45980912249"/>
    <n v="40449426514.32"/>
    <n v="40449426514.32"/>
    <n v="36228202288.989998"/>
    <n v="36228202288.989998"/>
    <s v="Nacion"/>
    <s v="Fortalecimiento del sistema de compra pública"/>
    <s v="5. CONVERGENCIA REGIONAL / A. LUCHA CONTRA LA CORRUPCIÓN EN LAS ENTIDADES PÚBLICAS NACIONALES Y TERRITORIALES"/>
  </r>
  <r>
    <x v="20"/>
    <s v="270105"/>
    <x v="86"/>
    <m/>
    <x v="0"/>
    <s v="0001"/>
    <s v="0001"/>
    <s v="0001"/>
    <s v=""/>
    <s v="0000"/>
    <n v="10"/>
    <s v="C"/>
    <s v="SALARIO"/>
    <n v="38580000000"/>
    <n v="9820619155"/>
    <n v="2300000000"/>
    <n v="46100619155"/>
    <n v="45173000977"/>
    <n v="45165054946"/>
    <n v="44400578954"/>
    <n v="44400578954"/>
    <s v="Nacion"/>
    <s v="Gastos de Personal"/>
    <s v="SALARIO"/>
  </r>
  <r>
    <x v="7"/>
    <s v="241300"/>
    <x v="9"/>
    <s v="2018011000568"/>
    <x v="2"/>
    <s v="2499"/>
    <s v="0600"/>
    <s v="0008"/>
    <s v="51102D"/>
    <s v="0000"/>
    <n v="10"/>
    <s v="C"/>
    <s v="APOYO PARA LA GESTIÓN DE LA AGENCIA NACIONAL DE INFRAESTRUCTURA A TRAVÉS DE ASESORÍAS Y CONSULTORÍAS  NACIONAL"/>
    <n v="50310100814"/>
    <n v="0"/>
    <n v="4201945482"/>
    <n v="46108155332"/>
    <n v="28334217495.790001"/>
    <n v="28334217495.790001"/>
    <n v="25432097109.790001"/>
    <n v="25432046229.790001"/>
    <s v="Nacion"/>
    <s v="Fortalecimiento de la gestión y dirección del Sector Transporte"/>
    <s v="5. CONVERGENCIA REGIONAL / D. INTEGRACIÓN DE TERRITORIOS BAJO EL PRINCIPIO DE LA CONECTIVIDAD FÍSICA Y LA MULTIMODALIDAD"/>
  </r>
  <r>
    <x v="11"/>
    <s v="230600"/>
    <x v="102"/>
    <m/>
    <x v="0"/>
    <s v="0003"/>
    <s v="0003"/>
    <s v="0001"/>
    <s v="0011"/>
    <s v="0000"/>
    <n v="20"/>
    <s v="P"/>
    <s v="TRANSFERIR A LA AGENCIA NACIONAL DEL ESPECTRO ARTICULO 31 LEY 1341 DE 2009 Y ARTICULO 6O. DEL DECRETO 4169 DE 2011"/>
    <n v="47301000000"/>
    <n v="0"/>
    <n v="1000000000"/>
    <n v="46301000000"/>
    <n v="45617135632"/>
    <n v="45617135632"/>
    <n v="45617135632"/>
    <n v="45617135632"/>
    <s v="Propios"/>
    <s v="Transferencias"/>
    <s v="TRANSFERIR A LA AGENCIA NACIONAL DEL ESPECTRO ARTICULO 31 LEY 1341 DE 2009 Y ARTICULO 6O. DEL DECRETO 4169 DE 2011"/>
  </r>
  <r>
    <x v="7"/>
    <s v="241300"/>
    <x v="9"/>
    <m/>
    <x v="0"/>
    <s v="0001"/>
    <s v="0001"/>
    <s v="0001"/>
    <s v=""/>
    <s v="0000"/>
    <n v="20"/>
    <s v="P"/>
    <s v="SALARIO"/>
    <n v="46310619000"/>
    <n v="0"/>
    <n v="0"/>
    <n v="46310619000"/>
    <n v="43259261419.919998"/>
    <n v="43259261419.919998"/>
    <n v="43259261419.919998"/>
    <n v="43236645472.510002"/>
    <s v="Propios"/>
    <s v="Gastos de Personal"/>
    <s v="SALARIO"/>
  </r>
  <r>
    <x v="31"/>
    <s v="460200"/>
    <x v="159"/>
    <m/>
    <x v="0"/>
    <s v="0002"/>
    <s v="0000"/>
    <s v="0000"/>
    <s v=""/>
    <s v="0000"/>
    <n v="27"/>
    <s v="P"/>
    <s v="ADQUISICIÓN DE BIENES  Y SERVICIOS"/>
    <n v="46731961400"/>
    <n v="0"/>
    <n v="0"/>
    <n v="46731961400"/>
    <n v="45738251157.870003"/>
    <n v="45738251157.870003"/>
    <n v="38815362314.889999"/>
    <n v="37280353354.309998"/>
    <s v="Propios"/>
    <s v="Gastos Generales"/>
    <s v="ADQUISICIÓN DE BIENES  Y SERVICIOS"/>
  </r>
  <r>
    <x v="12"/>
    <s v="211100"/>
    <x v="190"/>
    <m/>
    <x v="0"/>
    <s v="0005"/>
    <s v="0000"/>
    <s v="0000"/>
    <s v=""/>
    <s v="0000"/>
    <n v="20"/>
    <s v="P"/>
    <s v="GASTOS DE COMERCIALIZACIÓN Y PRODUCCIÓN"/>
    <n v="47106000000"/>
    <n v="0"/>
    <n v="333715444"/>
    <n v="46772284556"/>
    <n v="42229731854.830002"/>
    <n v="41437134858.589996"/>
    <n v="34759324718.230003"/>
    <n v="30158386888.189999"/>
    <s v="Propios"/>
    <s v="Gastos de Comercialización y Produción"/>
    <s v="GASTOS DE COMERCIALIZACIÓN Y PRODUCCIÓN"/>
  </r>
  <r>
    <x v="13"/>
    <s v="320104"/>
    <x v="55"/>
    <m/>
    <x v="0"/>
    <s v="0001"/>
    <s v="0001"/>
    <s v="0001"/>
    <s v=""/>
    <s v="0000"/>
    <n v="11"/>
    <s v="S"/>
    <s v="SALARIO"/>
    <n v="43492903000"/>
    <n v="3604922446"/>
    <n v="0"/>
    <n v="47097825446"/>
    <n v="45594077467"/>
    <n v="45594077467"/>
    <n v="45594077467"/>
    <n v="45594077467"/>
    <s v="Nacion"/>
    <s v="Gastos de Personal"/>
    <s v="SALARIO"/>
  </r>
  <r>
    <x v="22"/>
    <s v="400101"/>
    <x v="96"/>
    <s v="2017011000092"/>
    <x v="2"/>
    <s v="4002"/>
    <s v="1400"/>
    <s v="0002"/>
    <s v="10303A"/>
    <s v="0000"/>
    <n v="10"/>
    <s v="C"/>
    <s v="FORTALECIMIENTO EN LA IMPLEMENTACIÓN DE LINEAMIENTOS NORMATIVOS Y DE POLÍTICA PÚBLICA EN MATERIA DE DESARROLLO URBANO Y TERRITORIAL A NIVEL  NACIONAL"/>
    <n v="54419930000"/>
    <n v="0"/>
    <n v="7260021205"/>
    <n v="47159908795"/>
    <n v="46358600886"/>
    <n v="46358600886"/>
    <n v="10945304001"/>
    <n v="10945304001"/>
    <s v="Nacion"/>
    <s v="Ordenamiento territorial y desarrollo urbano"/>
    <s v="1. ORDENAMIENTO DEL TERRITORIO ALREDEDOR DEL AGUA Y JUSTICIA AMBIENTAL / A. ARMONIZACIÓN Y RACIONALIZACIÓN DE LOS INSTRUMENTOS DE ORDENAMIENTO Y PLANIFICACIÓN TERRITORIAL"/>
  </r>
  <r>
    <x v="14"/>
    <s v="050300"/>
    <x v="21"/>
    <s v="2021011000025"/>
    <x v="2"/>
    <s v="0599"/>
    <s v="1000"/>
    <s v="0004"/>
    <s v="20203K"/>
    <s v="0000"/>
    <n v="21"/>
    <s v="P"/>
    <s v="FORTALECIMIENTO DE LA INFRAESTRUCTURA FISICA Y TECNOLOGICA DE LA ESAP A NIVEL  NACIONAL"/>
    <n v="47368281348"/>
    <n v="0"/>
    <n v="0"/>
    <n v="47368281348"/>
    <n v="46331938361.82"/>
    <n v="46331938361.82"/>
    <n v="42389019956.059998"/>
    <n v="39459238634.059998"/>
    <s v="Propios"/>
    <s v="Fortalecimiento de la gestión y dirección del Sector Empleo Público"/>
    <s v="2. SEGURIDAD HUMANA Y JUSTICIA SOCIAL / K. EDUCACIÓN SUPERIOR COMO UN DERECHO"/>
  </r>
  <r>
    <x v="21"/>
    <s v="330101"/>
    <x v="59"/>
    <s v="202300000000016"/>
    <x v="2"/>
    <s v="3301"/>
    <s v="1603"/>
    <s v="0040"/>
    <s v="20302F"/>
    <s v="0000"/>
    <n v="10"/>
    <s v="C"/>
    <s v="CONSTRUCCIÓN , ADECUACIÓN Y MANTENIMIENTO DE INFRAESTRUCTURAS CULTURALES A NIVEL   NACIONAL"/>
    <n v="63040179727"/>
    <n v="0"/>
    <n v="15535859906"/>
    <n v="47504319821"/>
    <n v="46043406314.089996"/>
    <n v="46042566108.089996"/>
    <n v="6737375629.5600004"/>
    <n v="6737375629.5600004"/>
    <s v="Nacion"/>
    <s v="Promoción y acceso efectivo a procesos culturales y artísticos"/>
    <s v="2. SEGURIDAD HUMANA Y JUSTICIA SOCIAL / F. ESPACIOS CULTURALES COMO CENTROS DE PENSAMIENTO Y ACCIÓN PARA LA CONSTRUCCIÓN Y EL EJERCICIO COLECTIVO DE LA DEMOCRACIA"/>
  </r>
  <r>
    <x v="26"/>
    <s v="390101"/>
    <x v="79"/>
    <s v="202300000000117"/>
    <x v="2"/>
    <s v="3906"/>
    <s v="1000"/>
    <s v="0001"/>
    <s v="40402D"/>
    <s v="0000"/>
    <n v="11"/>
    <s v="C"/>
    <s v="FORTALECIMIENTO DEL CAPITAL HUMANO PARA LA CIENCIA, LA TECNOLOGÍA Y LA INNOVACIÓN  NACIONAL"/>
    <n v="48000000000"/>
    <n v="0"/>
    <n v="0"/>
    <n v="48000000000"/>
    <n v="48000000000"/>
    <n v="48000000000"/>
    <n v="46977729696"/>
    <n v="46977729696"/>
    <s v="Nacion"/>
    <e v="#N/A"/>
    <s v="4. TRANSFORMACIÓN PRODUCTIVA, INTERNACIONALIZACIÓN Y ACCIÓN CLÍMATICA / D. DESARROLLO CIENTÍFICO Y FORTALECIMIENTO DEL TALENTO EN TECNOLOGÍAS CONVERGENTES"/>
  </r>
  <r>
    <x v="18"/>
    <s v="030101"/>
    <x v="30"/>
    <s v="2022011000056"/>
    <x v="2"/>
    <s v="0301"/>
    <s v="1000"/>
    <s v="0033"/>
    <s v="53105F"/>
    <s v="0000"/>
    <n v="11"/>
    <s v="C"/>
    <s v="FORTALECIMIENTO DEL CICLO DE LAS POLITICAS PUBLICAS SECTORIALES E INTERSECTORIALES PARA EL DESARROLLO  NACIONAL"/>
    <n v="51627500000"/>
    <n v="0"/>
    <n v="3235461318"/>
    <n v="48392038682"/>
    <n v="46811774141"/>
    <n v="45096972467.489998"/>
    <n v="36978131664.489998"/>
    <n v="36752690066.489998"/>
    <s v="Nacion"/>
    <s v="Mejoramiento de la planeación territorial, sectorial y de inversión pública"/>
    <s v="5. CONVERGENCIA REGIONAL / F. EFICIENCIA INSTITUCIONAL PARA EL CUMPLIMIENTO DE LOS ACUERDOS REALIZADOS CON LAS COMUNIDADES"/>
  </r>
  <r>
    <x v="31"/>
    <s v="460200"/>
    <x v="159"/>
    <m/>
    <x v="0"/>
    <s v="0001"/>
    <s v="0001"/>
    <s v="0003"/>
    <s v=""/>
    <s v="0000"/>
    <n v="27"/>
    <s v="P"/>
    <s v="REMUNERACIONES NO CONSTITUTIVAS DE FACTOR SALARIAL"/>
    <n v="36743000000"/>
    <n v="11812779157"/>
    <n v="0"/>
    <n v="48555779157"/>
    <n v="43594197889"/>
    <n v="43594197889"/>
    <n v="43242951807"/>
    <n v="43242951807"/>
    <s v="Propios"/>
    <s v="Gastos de Personal"/>
    <s v="REMUNERACIONES NO CONSTITUTIVAS DE FACTOR SALARIAL"/>
  </r>
  <r>
    <x v="29"/>
    <s v="410101"/>
    <x v="101"/>
    <m/>
    <x v="0"/>
    <s v="0002"/>
    <s v="0000"/>
    <s v="0000"/>
    <s v=""/>
    <s v="0000"/>
    <n v="10"/>
    <s v="C"/>
    <s v="ADQUISICIÓN DE BIENES  Y SERVICIOS"/>
    <n v="48775000000"/>
    <n v="0"/>
    <n v="0"/>
    <n v="48775000000"/>
    <n v="45296118065.910004"/>
    <n v="45293748260.910004"/>
    <n v="40041933507.870003"/>
    <n v="38081941521.660004"/>
    <s v="Nacion"/>
    <s v="Gastos Generales"/>
    <s v="ADQUISICIÓN DE BIENES  Y SERVICIOS"/>
  </r>
  <r>
    <x v="29"/>
    <s v="410400"/>
    <x v="90"/>
    <s v="2021011000068"/>
    <x v="2"/>
    <s v="4101"/>
    <s v="1500"/>
    <s v="0024"/>
    <s v="53107B"/>
    <s v="0000"/>
    <n v="10"/>
    <s v="C"/>
    <s v="IMPLEMENTACION DE LOS PROCESOS DE RETORNOS, REUBICACION E INTEGRACION LOCAL DE LOS HOGARES Y COMUNIDADES VICTIMAS DEL DESPLAZAMIENTO FORZADO EN COLOMBIA.   NACIONAL"/>
    <n v="48795251756"/>
    <n v="0"/>
    <n v="0"/>
    <n v="48795251756"/>
    <n v="48225513504"/>
    <n v="47702092789.449997"/>
    <n v="23657119672.060001"/>
    <n v="23647342369.060001"/>
    <s v="Nacion"/>
    <s v="Atención, asistencia y reparación integral a las víctimas"/>
    <s v="5. CONVERGENCIA REGIONAL / B. ACCESO EFECTIVO DE LAS VÍCTIMAS DEL CONFLICTO ARMADO A LAS MEDIDAS DE REPARACIÓN INTEGRAL"/>
  </r>
  <r>
    <x v="10"/>
    <s v="225732"/>
    <x v="197"/>
    <m/>
    <x v="0"/>
    <s v="0003"/>
    <s v="0003"/>
    <s v="0004"/>
    <s v="0017"/>
    <s v="0000"/>
    <n v="10"/>
    <s v="C"/>
    <s v="A UNIVERSIDADES PARA FUNCIONAMIENTO LEY 30 DE 1992 ARTÍCULO 86"/>
    <n v="39747490514"/>
    <n v="9136824754"/>
    <n v="0"/>
    <n v="48884315268"/>
    <n v="48884315268"/>
    <n v="48884315268"/>
    <n v="48884315268"/>
    <n v="39747490514"/>
    <s v="Nacion"/>
    <s v="Transferencias"/>
    <s v="A UNIVERSIDADES PARA FUNCIONAMIENTO LEY 30 DE 1992 ARTÍCULO 86"/>
  </r>
  <r>
    <x v="15"/>
    <s v="250200"/>
    <x v="71"/>
    <s v="202300000000415"/>
    <x v="2"/>
    <s v="2502"/>
    <s v="1000"/>
    <s v="0031"/>
    <s v="53105B"/>
    <s v="0000"/>
    <n v="10"/>
    <s v="C"/>
    <s v="MEJORAMIENTO DE LOS ÍNDICES DE RIESGOS DE VULNERACIÓN DEL DERECHOS HUMANOS  NACIONAL"/>
    <n v="49000000000"/>
    <n v="0"/>
    <n v="0"/>
    <n v="49000000000"/>
    <n v="48999880379"/>
    <n v="48153849829.93"/>
    <n v="46476255867.32"/>
    <n v="46413024819.32"/>
    <s v="Nacion"/>
    <s v="Promoción, protección y defensa de los Derechos Humanos y el Derecho Internacional Humanitario"/>
    <s v="5. CONVERGENCIA REGIONAL / B. ENTIDADES PÚBLICAS TERRITORIALES Y NACIONALES FORTALECIDAS"/>
  </r>
  <r>
    <x v="10"/>
    <s v="220101"/>
    <x v="39"/>
    <m/>
    <x v="0"/>
    <s v="0001"/>
    <s v="0001"/>
    <s v="0001"/>
    <s v=""/>
    <s v="0000"/>
    <n v="10"/>
    <s v="C"/>
    <s v="SALARIO"/>
    <n v="43236031408"/>
    <n v="12586902040"/>
    <n v="6625945727"/>
    <n v="49196987721"/>
    <n v="49196987721"/>
    <n v="49139053475"/>
    <n v="49139053475"/>
    <n v="49068714862"/>
    <s v="Nacion"/>
    <s v="Gastos de Personal"/>
    <s v="SALARIO"/>
  </r>
  <r>
    <x v="18"/>
    <s v="032400"/>
    <x v="42"/>
    <m/>
    <x v="0"/>
    <s v="0003"/>
    <s v="0003"/>
    <s v="0004"/>
    <s v="0063"/>
    <s v="0000"/>
    <n v="21"/>
    <s v="P"/>
    <s v="FONDO EMPRESARIAL - LEY 812 DE 2003"/>
    <n v="49322662781"/>
    <n v="0"/>
    <n v="0"/>
    <n v="49322662781"/>
    <n v="49322662781"/>
    <n v="49322662781"/>
    <n v="49322662781"/>
    <n v="49322662781"/>
    <s v="Propios"/>
    <s v="Transferencias"/>
    <s v="FONDO EMPRESARIAL - LEY 812 DE 2003"/>
  </r>
  <r>
    <x v="7"/>
    <s v="241200"/>
    <x v="138"/>
    <s v="202400000000215"/>
    <x v="2"/>
    <s v="2403"/>
    <s v="0600"/>
    <s v="0058"/>
    <s v="51202A"/>
    <s v="0000"/>
    <n v="20"/>
    <s v="P"/>
    <s v="CONSTRUCCIÓN LADO AIRE AEROPUERTO DEL CAFÉ - ETAPA I  PALESTINA"/>
    <n v="0"/>
    <n v="49519391867"/>
    <n v="0"/>
    <n v="49519391867"/>
    <n v="49519391867"/>
    <n v="49519391867"/>
    <n v="0"/>
    <n v="0"/>
    <s v="Propios"/>
    <s v="Infraestructura y servicios de transporte aéreo"/>
    <s v="5. CONVERGENCIA REGIONAL / A. INTERVENCIÓN DE VÍAS REGIONALES (SECUNDARIAS Y TERCIARIAS), TERMINALES FLUVIALES Y AERÓDROMOS"/>
  </r>
  <r>
    <x v="28"/>
    <s v="360101"/>
    <x v="91"/>
    <m/>
    <x v="0"/>
    <s v="0003"/>
    <s v="0004"/>
    <s v="0002"/>
    <s v="0079"/>
    <s v="0000"/>
    <n v="10"/>
    <s v="C"/>
    <s v="MESADAS PENSIONALES DE LAS EMPRESAS DE OBRAS SANITARIAS EMPOS (DE PENSIONES)"/>
    <n v="49579000000"/>
    <n v="0"/>
    <n v="0"/>
    <n v="49579000000"/>
    <n v="49579000000"/>
    <n v="49567777659"/>
    <n v="33501224210"/>
    <n v="33501224210"/>
    <s v="Nacion"/>
    <s v="Transferencias"/>
    <s v="MESADAS PENSIONALES DE LAS EMPRESAS DE OBRAS SANITARIAS EMPOS (DE PENSIONES)"/>
  </r>
  <r>
    <x v="4"/>
    <s v="150111"/>
    <x v="4"/>
    <s v="2022011000072"/>
    <x v="2"/>
    <s v="1505"/>
    <s v="0100"/>
    <s v="0006"/>
    <s v="20109B"/>
    <s v="0000"/>
    <n v="11"/>
    <s v="C"/>
    <s v="FORTALECIMIENTO DE LA PRESTACION DE LOS SERVICIOS DE SALUD ATENCION AL USUARIO Y PARTICIPACION SOCIAL EN LOS ESTABLECIMIENTOS DE SANIDAD MILITAR A NIVEL  NACIONAL"/>
    <n v="54582199798"/>
    <n v="0"/>
    <n v="5000000000"/>
    <n v="49582199798"/>
    <n v="49544144834.489998"/>
    <n v="49544144834.489998"/>
    <n v="14519857842.129999"/>
    <n v="14519857842.129999"/>
    <s v="Nacion"/>
    <s v="Generación de bienestar para la Fuerza Pública y sus familias"/>
    <s v="2. SEGURIDAD HUMANA Y JUSTICIA SOCIAL / B. SISTEMA DE BIENESTAR INTEGRAL DE LA FUERZA PÚBLICA, SUS FAMILIAS Y DE LOS VETERANOS"/>
  </r>
  <r>
    <x v="5"/>
    <s v="020101"/>
    <x v="48"/>
    <s v="2018011001146"/>
    <x v="2"/>
    <s v="0210"/>
    <s v="1000"/>
    <s v="0003"/>
    <s v="600011"/>
    <s v="0000"/>
    <n v="14"/>
    <s v="C"/>
    <s v="CONTRIBUCIÓN PARA PROMOVER LA SOSTENIBILIDAD AMBIENTAL Y SOCIO-ECONÓMICA EN MUNICIPIOS PDET Y TERRITORIOS AFECTADOS POR EL CONFLICTO   NACIONAL"/>
    <n v="49634288000"/>
    <n v="0"/>
    <n v="0"/>
    <n v="49634288000"/>
    <n v="49634288000"/>
    <n v="49634288000"/>
    <n v="0"/>
    <n v="0"/>
    <s v="Nacion"/>
    <s v="Mecanismos de transición hacia la paz a nivel nacional y territorial desde el sector Presidencia"/>
    <s v="6. PAZ TOTAL E INTEGRAL / 1. HACIA UN NUEVO CAMPO COLOMBIANO: REFORMA RURAL INTEGRAL"/>
  </r>
  <r>
    <x v="23"/>
    <s v="280200"/>
    <x v="171"/>
    <s v="202300000000085"/>
    <x v="2"/>
    <s v="2899"/>
    <s v="1000"/>
    <s v="0027"/>
    <s v="53105B"/>
    <s v="0000"/>
    <n v="21"/>
    <s v="P"/>
    <s v="FORTALECIMIENTO DE LAS CAPACIDADES Y OPERACIÓN DE LA INFRAESTRUCTURA TECNOLÓGICA DE LA ORGANIZACIÓN ELECTORAL.  NACIONAL"/>
    <n v="49686703807"/>
    <n v="0"/>
    <n v="0"/>
    <n v="49686703807"/>
    <n v="49659538201"/>
    <n v="49659538201"/>
    <n v="37028050552"/>
    <n v="29221706685"/>
    <s v="Propios"/>
    <s v="Fortalecimiento de la gestión y dirección del Sector Registraduría"/>
    <s v="5. CONVERGENCIA REGIONAL / B. ENTIDADES PÚBLICAS TERRITORIALES Y NACIONALES FORTALECIDAS"/>
  </r>
  <r>
    <x v="20"/>
    <s v="270102"/>
    <x v="53"/>
    <s v="2020011000209"/>
    <x v="2"/>
    <s v="2701"/>
    <s v="0800"/>
    <s v="0036"/>
    <s v="20111A"/>
    <s v="0000"/>
    <n v="14"/>
    <s v="C"/>
    <s v="TRANSFORMACION DIGITAL DE LA RAMA JUDICIAL  NACIONAL"/>
    <n v="50309940494"/>
    <n v="0"/>
    <n v="520168383"/>
    <n v="49789772111"/>
    <n v="48672062109.550003"/>
    <n v="48672062109.550003"/>
    <n v="22162987411.720001"/>
    <n v="21938997411.720001"/>
    <s v="Nacion"/>
    <s v="Mejoramiento de las competencias de la administración de justicia."/>
    <s v="2. SEGURIDAD HUMANA Y JUSTICIA SOCIAL / A. POLÍTICA DE ESTADO DE TRANSFORMACIÓN DIGITAL DE LA JUSTICIA DE MEDIANO Y LARGO PLAZO"/>
  </r>
  <r>
    <x v="4"/>
    <s v="150103"/>
    <x v="77"/>
    <m/>
    <x v="0"/>
    <s v="0007"/>
    <s v="0001"/>
    <s v="0000"/>
    <s v=""/>
    <s v="0000"/>
    <n v="10"/>
    <s v="C"/>
    <s v="CESANTÍAS"/>
    <n v="62829000000"/>
    <n v="0"/>
    <n v="13000000000"/>
    <n v="49829000000"/>
    <n v="48939565603.779999"/>
    <n v="48939565603.779999"/>
    <n v="48939565603.779999"/>
    <n v="48939565603.779999"/>
    <s v="Nacion"/>
    <s v="Transferencias"/>
    <s v="CESANTÍAS"/>
  </r>
  <r>
    <x v="15"/>
    <s v="250101"/>
    <x v="83"/>
    <s v="2021011000077"/>
    <x v="2"/>
    <s v="2599"/>
    <s v="1000"/>
    <s v="0018"/>
    <s v="53105B"/>
    <s v="0000"/>
    <n v="11"/>
    <s v="C"/>
    <s v="FORTALECIMIENTO DE LA INFRAESTRUCTURA FISICA DE LA PGN  NACIONAL"/>
    <n v="58666341362"/>
    <n v="0"/>
    <n v="8818532976"/>
    <n v="49847808386"/>
    <n v="24756261627.41"/>
    <n v="24756261627.41"/>
    <n v="3424732462.3400002"/>
    <n v="3424732462.3400002"/>
    <s v="Nacion"/>
    <s v="Fortalecimiento de la gestión y dirección del Sector Organismos de Control"/>
    <s v="5. CONVERGENCIA REGIONAL / B. ENTIDADES PÚBLICAS TERRITORIALES Y NACIONALES FORTALECIDAS"/>
  </r>
  <r>
    <x v="18"/>
    <s v="030101"/>
    <x v="30"/>
    <m/>
    <x v="0"/>
    <s v="0001"/>
    <s v="0001"/>
    <s v="0001"/>
    <s v=""/>
    <s v="0000"/>
    <n v="10"/>
    <s v="C"/>
    <s v="SALARIO"/>
    <n v="50966500000"/>
    <n v="0"/>
    <n v="1005000000"/>
    <n v="49961500000"/>
    <n v="49961500000"/>
    <n v="43769373769.839996"/>
    <n v="43769373769.839996"/>
    <n v="43688586945.839996"/>
    <s v="Nacion"/>
    <s v="Gastos de Personal"/>
    <s v="SALARIO"/>
  </r>
  <r>
    <x v="7"/>
    <s v="240200"/>
    <x v="75"/>
    <s v="2017011000337"/>
    <x v="2"/>
    <s v="2402"/>
    <s v="0600"/>
    <s v="0011"/>
    <s v="51102A"/>
    <s v="0000"/>
    <n v="11"/>
    <s v="C"/>
    <s v="MEJORAMIENTO ,MANTENIMIENTO Y REHABILITACIÓN DE LA RED TERCIARIA. NACIONAL"/>
    <n v="0"/>
    <n v="50000000000"/>
    <n v="0"/>
    <n v="50000000000"/>
    <n v="49971044240.410004"/>
    <n v="47281018464.800003"/>
    <n v="1576811623.0599999"/>
    <n v="1179571227.25"/>
    <s v="Nacion"/>
    <s v="Infraestructura red vial regional"/>
    <s v="5. CONVERGENCIA REGIONAL /A. INTERVENCIÓN DE VÍAS REGIONALES (SECUNDARIAS Y TERCIARIAS), TERMINALES FLUVIALES Y AERÓDROMOS"/>
  </r>
  <r>
    <x v="24"/>
    <s v="370101"/>
    <x v="64"/>
    <s v="2018011000331"/>
    <x v="2"/>
    <s v="3702"/>
    <s v="1000"/>
    <s v="0008"/>
    <s v="20105A"/>
    <s v="0000"/>
    <n v="16"/>
    <s v="C"/>
    <s v="FORTALECIMIENTO DE LOS SISTEMAS INTEGRADOS DE EMERGENCIA Y SEGURIDAD SIES A NIVEL  NACIONAL"/>
    <n v="50000000000"/>
    <n v="0"/>
    <n v="0"/>
    <n v="50000000000"/>
    <n v="40658295931.669998"/>
    <n v="40658295931.669998"/>
    <n v="22640283796"/>
    <n v="22640283796"/>
    <s v="Nacion"/>
    <s v="Fortalecimiento a la gobernabilidad territorial para la seguridad, convivencia ciudadana, paz y post-conflicto"/>
    <s v="2. SEGURIDAD HUMANA Y JUSTICIA SOCIAL / A. NUEVO MODELO NACIÓN-TERRITORIO PARA LA CONVIVENCIA Y LA SEGURIDAD CIUDADANA"/>
  </r>
  <r>
    <x v="11"/>
    <s v="230600"/>
    <x v="102"/>
    <s v="2018011000589"/>
    <x v="2"/>
    <s v="2302"/>
    <s v="0400"/>
    <s v="0018"/>
    <s v="40402B"/>
    <s v="0000"/>
    <n v="10"/>
    <s v="C"/>
    <s v="FORTALECIMIENTO DE LA INDUSTRIA DE TI  NACIONAL"/>
    <n v="50000000000"/>
    <n v="0"/>
    <n v="0"/>
    <n v="50000000000"/>
    <n v="50000000000"/>
    <n v="50000000000"/>
    <n v="6811599456"/>
    <n v="6811599456"/>
    <s v="Nacion"/>
    <s v="Fomento del desarrollo de aplicaciones, software y contenidos para impulsar la apropiación de las Tecnologías de la Información y las Comunicaciones (TIC)"/>
    <s v="4. TRANSFORMACIÓN PRODUCTIVA, INTERNACIONALIZACIÓN Y ACCIÓN CLÍMATICA / B. CIERRE DE BRECHAS TECNOLÓGICAS EN EL SECTOR PRODUCTIVO"/>
  </r>
  <r>
    <x v="7"/>
    <s v="240200"/>
    <x v="75"/>
    <s v="2018011000980"/>
    <x v="2"/>
    <s v="2401"/>
    <s v="0600"/>
    <s v="0096"/>
    <s v="51102D"/>
    <s v="0000"/>
    <n v="11"/>
    <s v="C"/>
    <s v="CONSTRUCCIÓN , MEJORAMIENTO Y MANTENIMIENTO DE LA CARRETERA SANTA LUCIA - MOÑITOS EN EL DEPARTAMENTO DE  CÓRDOBA"/>
    <n v="50000000000"/>
    <n v="50000000000"/>
    <n v="50000000000"/>
    <n v="50000000000"/>
    <n v="50000000000"/>
    <n v="50000000000"/>
    <n v="32677965856.240002"/>
    <n v="32677965856.240002"/>
    <s v="Nacion"/>
    <s v="Infraestructura red vial primaria"/>
    <s v="5. CONVERGENCIA REGIONAL / D. INTEGRACIÓN DE TERRITORIOS BAJO EL PRINCIPIO DE LA CONECTIVIDAD FÍSICA Y LA MULTIMODALIDAD"/>
  </r>
  <r>
    <x v="5"/>
    <s v="020101"/>
    <x v="48"/>
    <s v="202300000000069"/>
    <x v="2"/>
    <s v="0210"/>
    <s v="1000"/>
    <s v="0016"/>
    <s v="600011"/>
    <s v="0000"/>
    <n v="11"/>
    <s v="C"/>
    <s v="APOYO A LA GESTIÓN FINANCIERA PARA EL DESARROLLO DE PROGRAMAS Y PROYECTOS PARA LA IMPLEMENTACIÓN DEL ACUERDO FINAL DE PAZ.  NACIONAL"/>
    <n v="0"/>
    <n v="50000000000"/>
    <n v="0"/>
    <n v="50000000000"/>
    <n v="0"/>
    <n v="0"/>
    <n v="0"/>
    <n v="0"/>
    <s v="Nacion"/>
    <s v="Mecanismos de transición hacia la paz a nivel nacional y territorial desde el sector Presidencia"/>
    <s v="6. PAZ TOTAL E INTEGRAL/ 1. HACIA UN NUEVO CAMPO_x000d__x000a_COLOMBIANO: REFORMA RURAL INTEGRAL"/>
  </r>
  <r>
    <x v="7"/>
    <s v="240200"/>
    <x v="75"/>
    <s v="2019011000264"/>
    <x v="2"/>
    <s v="2402"/>
    <s v="0600"/>
    <s v="0013"/>
    <s v="51102A"/>
    <s v="0000"/>
    <n v="20"/>
    <s v="P"/>
    <s v="CONSTRUCCIÓN , MEJORAMIENTO Y MANTENIMIENTO DE INFRAESTRUCTURA PARA CONECTAR TERRITORIOS, GOBIERNOS Y POBLACIONES.  NACIONAL"/>
    <n v="50024601512"/>
    <n v="100049203024"/>
    <n v="100049203024"/>
    <n v="50024601512"/>
    <n v="50024601512"/>
    <n v="46328342592"/>
    <n v="17494723728.98"/>
    <n v="17494723728.98"/>
    <s v="Propios"/>
    <s v="Infraestructura red vial regional"/>
    <s v="5. CONVERGENCIA REGIONAL / A. INTERVENCIÓN DE VÍAS REGIONALES (SECUNDARIAS Y TERCIARIAS), TERMINALES FLUVIALES Y AERÓDROMOS"/>
  </r>
  <r>
    <x v="27"/>
    <s v="350101"/>
    <x v="103"/>
    <s v="202300000000456"/>
    <x v="2"/>
    <s v="3502"/>
    <s v="0200"/>
    <s v="0031"/>
    <s v="40401A"/>
    <s v="0000"/>
    <n v="10"/>
    <s v="C"/>
    <s v="FORTALECIMIENTO DE LA POLÍTICA PARA EL FOMENTO DE LA INDUSTRIA, LA COMPETITIVIDAD Y LA PRODUCTIVIDAD A NIVEL NACIONAL  NACIONAL"/>
    <n v="59646395164"/>
    <n v="0"/>
    <n v="9184093122"/>
    <n v="50462302042"/>
    <n v="50220894058.349998"/>
    <n v="50220894058.349998"/>
    <n v="3352552304.3499999"/>
    <n v="3352552304.3499999"/>
    <s v="Nacion"/>
    <s v="Productividad y competitividad de las empresas colombianas"/>
    <s v="4. TRANSFORMACIÓN PRODUCTIVA, INTERNACIONALIZACIÓN Y ACCIÓN CLÍMATICA / A. REINDUSTRIALIZACIÓN PARA LA SOSTENIBILIDAD, EL DESARROLLO ECONÓMICO Y SOCIAL"/>
  </r>
  <r>
    <x v="30"/>
    <s v="430101"/>
    <x v="94"/>
    <s v="2021011000248"/>
    <x v="2"/>
    <s v="4301"/>
    <s v="1604"/>
    <s v="0014"/>
    <s v="20303A"/>
    <s v="0000"/>
    <n v="11"/>
    <s v="C"/>
    <s v="FORTALECIMIENTO FOMENTO Y PROMOCION DE LA PRACTICA DEPORTIVA, RECREATIVA Y DE ACTIVIDAD FISICA EN COLOMBIA  NACIONAL"/>
    <n v="87677412793"/>
    <n v="0"/>
    <n v="37131773128"/>
    <n v="50545639665"/>
    <n v="48749388722.669998"/>
    <n v="48749388722.669998"/>
    <n v="5219128552.6700001"/>
    <n v="5219128552.6700001"/>
    <s v="Nacion"/>
    <s v="Fomento a la recreación, la actividad física y el deporte para desarrollar entornos de convivencia y paz"/>
    <s v="2. SEGURIDAD HUMANA Y JUSTICIA SOCIAL / A. DEMOCRATIZAR EL ACCESO DE LA POBLACIÓN AL DEPORTE, LA RECREACIÓN Y LA ACTIVIDAD FÍSICA"/>
  </r>
  <r>
    <x v="0"/>
    <s v="171700"/>
    <x v="62"/>
    <s v="2020011000110"/>
    <x v="2"/>
    <s v="1799"/>
    <s v="1100"/>
    <s v="0008"/>
    <s v="53105B"/>
    <s v="0000"/>
    <n v="10"/>
    <s v="C"/>
    <s v="MEJORAMIENTO CAPACIDAD DE GESTION ADMINISTRATIVA DE LA AGENCIA NACIONAL DE TIERRAS  NACIONAL"/>
    <n v="50761540086"/>
    <n v="0"/>
    <n v="0"/>
    <n v="50761540086"/>
    <n v="50657247346"/>
    <n v="48421492054"/>
    <n v="34795478003.260002"/>
    <n v="34794294486.260002"/>
    <s v="Nacion"/>
    <s v="Fortalecimiento de la gestión y dirección del Sector Agropecuario"/>
    <s v="5. CONVERGENCIA REGIONAL / B. ENTIDADES PÚBLICAS TERRITORIALES Y NACIONALES FORTALECIDAS"/>
  </r>
  <r>
    <x v="4"/>
    <s v="160101"/>
    <x v="35"/>
    <m/>
    <x v="0"/>
    <s v="0007"/>
    <s v="0001"/>
    <s v="0000"/>
    <s v=""/>
    <s v="0000"/>
    <n v="10"/>
    <s v="C"/>
    <s v="CESANTÍAS"/>
    <n v="52840000000"/>
    <n v="0"/>
    <n v="2066373672"/>
    <n v="50773626328"/>
    <n v="50773496074.309998"/>
    <n v="50773496074.309998"/>
    <n v="50773496074.309998"/>
    <n v="50543501768.209999"/>
    <s v="Nacion"/>
    <s v="Transferencias"/>
    <s v="CESANTÍAS"/>
  </r>
  <r>
    <x v="7"/>
    <s v="240200"/>
    <x v="75"/>
    <s v="2018011000434"/>
    <x v="2"/>
    <s v="2401"/>
    <s v="0600"/>
    <s v="0132"/>
    <s v="51102D"/>
    <s v="0000"/>
    <n v="16"/>
    <s v="C"/>
    <s v="CONSTRUCCIÓN , MEJORAMIENTO Y MANTENIMIENTO DE LA CARRETERA VILLAGARZÓN-LA MINA-SAN JUAN DE ARAMA-VILLAVICENCIO-TAME-SARAVENA-PUENTE INTERNACIONAL RÍO ARAUCA. TRONCAL VILLAGARZÓN-SARAVENA.   PUTUMAYO, CAQUETÁ, META, CASANARE"/>
    <n v="50863618766"/>
    <n v="50863618766"/>
    <n v="50863618766"/>
    <n v="50863618766"/>
    <n v="50863618766"/>
    <n v="50863618766"/>
    <n v="30039550141.470001"/>
    <n v="30039550141.470001"/>
    <s v="Nacion"/>
    <s v="Infraestructura red vial primaria"/>
    <s v="5. CONVERGENCIA REGIONAL / D. INTEGRACIÓN DE TERRITORIOS BAJO EL PRINCIPIO DE LA CONECTIVIDAD FÍSICA Y LA MULTIMODALIDAD"/>
  </r>
  <r>
    <x v="19"/>
    <s v="191301"/>
    <x v="134"/>
    <m/>
    <x v="0"/>
    <s v="0003"/>
    <s v="0004"/>
    <s v="0002"/>
    <s v="0001"/>
    <s v="0000"/>
    <n v="21"/>
    <s v="P"/>
    <s v="MESADAS PENSIONALES (DE PENSIONES)"/>
    <n v="50912000000"/>
    <n v="0"/>
    <n v="0"/>
    <n v="50912000000"/>
    <n v="49605177431"/>
    <n v="49605177431"/>
    <n v="49605177431"/>
    <n v="49605177431"/>
    <s v="Propios"/>
    <s v="Transferencias"/>
    <s v="MESADAS PENSIONALES (DE PENSIONES)"/>
  </r>
  <r>
    <x v="7"/>
    <s v="241200"/>
    <x v="138"/>
    <s v="2018011000990"/>
    <x v="2"/>
    <s v="2403"/>
    <s v="0600"/>
    <s v="0042"/>
    <s v="52104E"/>
    <s v="0000"/>
    <n v="20"/>
    <s v="P"/>
    <s v="MEJORAMIENTO DE LOS SERVICIOS AEROPORTUARIOS Y A LA NAVEGACIÓN AÉREA DE LA REGIÓN  VALLE DEL CAUCA"/>
    <n v="70747924946"/>
    <n v="0"/>
    <n v="19724304697"/>
    <n v="51023620249"/>
    <n v="50935637756.580002"/>
    <n v="49898416337.580002"/>
    <n v="16322384784.65"/>
    <n v="16321518118.65"/>
    <s v="Propios"/>
    <s v="Infraestructura y servicios de transporte aéreo"/>
    <s v="5. CONVERGENCIA REGIONAL / E. INFRAESTRUCTURA Y SERVICIOS LOGÍSTICOS"/>
  </r>
  <r>
    <x v="27"/>
    <s v="350300"/>
    <x v="124"/>
    <m/>
    <x v="0"/>
    <s v="0001"/>
    <s v="0001"/>
    <s v="0001"/>
    <s v=""/>
    <s v="0000"/>
    <n v="20"/>
    <s v="P"/>
    <s v="SALARIO"/>
    <n v="46021492000"/>
    <n v="5134926128"/>
    <n v="0"/>
    <n v="51156418128"/>
    <n v="51156418128"/>
    <n v="50785528534"/>
    <n v="50785528534"/>
    <n v="50768644180"/>
    <s v="Propios"/>
    <s v="Gastos de Personal"/>
    <s v="SALARIO"/>
  </r>
  <r>
    <x v="10"/>
    <s v="225728"/>
    <x v="204"/>
    <m/>
    <x v="0"/>
    <s v="0003"/>
    <s v="0003"/>
    <s v="0004"/>
    <s v="0017"/>
    <s v="0000"/>
    <n v="10"/>
    <s v="C"/>
    <s v="A UNIVERSIDADES PARA FUNCIONAMIENTO LEY 30 DE 1992 ARTÍCULO 86"/>
    <n v="42918950302"/>
    <n v="8453744397"/>
    <n v="0"/>
    <n v="51372694699"/>
    <n v="51372694699"/>
    <n v="51372694699"/>
    <n v="51372694699"/>
    <n v="51372694699"/>
    <s v="Nacion"/>
    <s v="Transferencias"/>
    <s v="A UNIVERSIDADES PARA FUNCIONAMIENTO LEY 30 DE 1992 ARTÍCULO 86"/>
  </r>
  <r>
    <x v="20"/>
    <s v="270109"/>
    <x v="41"/>
    <m/>
    <x v="0"/>
    <s v="0001"/>
    <s v="0001"/>
    <s v="0002"/>
    <s v=""/>
    <s v="0000"/>
    <n v="10"/>
    <s v="C"/>
    <s v="CONTRIBUCIONES INHERENTES A LA NÓMINA"/>
    <n v="32727000000"/>
    <n v="21937457729"/>
    <n v="3000000000"/>
    <n v="51664457729"/>
    <n v="46115301310"/>
    <n v="45835716675"/>
    <n v="39273875588"/>
    <n v="38597107158"/>
    <s v="Nacion"/>
    <s v="Gastos de Personal"/>
    <s v="CONTRIBUCIONES INHERENTES A LA NÓMINA"/>
  </r>
  <r>
    <x v="7"/>
    <s v="241200"/>
    <x v="138"/>
    <s v="2018011000735"/>
    <x v="2"/>
    <s v="2403"/>
    <s v="0600"/>
    <s v="0034"/>
    <s v="52104E"/>
    <s v="0000"/>
    <n v="21"/>
    <s v="P"/>
    <s v="MEJORAMIENTO DE LOS SERVICIOS AEROPORTUARIOS Y A LA NAVEGACIÓN AÉREA DEL AEROPUERTO SAN LUIS DE   IPIALES"/>
    <n v="56267375548"/>
    <n v="0"/>
    <n v="4431948599"/>
    <n v="51835426949"/>
    <n v="51199016292"/>
    <n v="48923208020.300003"/>
    <n v="6296370365.0500002"/>
    <n v="6296370365.0500002"/>
    <s v="Propios"/>
    <s v="Infraestructura y servicios de transporte aéreo"/>
    <s v="5. CONVERGENCIA REGIONAL / E. INFRAESTRUCTURA Y SERVICIOS LOGÍSTICOS"/>
  </r>
  <r>
    <x v="10"/>
    <s v="225717"/>
    <x v="212"/>
    <m/>
    <x v="0"/>
    <s v="0003"/>
    <s v="0003"/>
    <s v="0004"/>
    <s v="0017"/>
    <s v="0000"/>
    <n v="10"/>
    <s v="C"/>
    <s v="A UNIVERSIDADES PARA FUNCIONAMIENTO LEY 30 DE 1992 ARTÍCULO 86"/>
    <n v="42290509268"/>
    <n v="9604939017"/>
    <n v="0"/>
    <n v="51895448285"/>
    <n v="51895448285"/>
    <n v="51895448285"/>
    <n v="51895448285"/>
    <n v="51895448285"/>
    <s v="Nacion"/>
    <s v="Transferencias"/>
    <s v="A UNIVERSIDADES PARA FUNCIONAMIENTO LEY 30 DE 1992 ARTÍCULO 86"/>
  </r>
  <r>
    <x v="7"/>
    <s v="240200"/>
    <x v="75"/>
    <s v="2018011000933"/>
    <x v="2"/>
    <s v="2401"/>
    <s v="0600"/>
    <s v="0091"/>
    <s v="51102D"/>
    <s v="0000"/>
    <n v="11"/>
    <s v="C"/>
    <s v="CONSTRUCCIÓN , MEJORAMIENTO Y MANTENIMIENTO DE LA CARRETERA TURBO-CARTAGENA-BARRANQUILLA-SANTA MARTA-RIOHACHA-PARAGUACHÓN. TRANSVERSAL DEL CARIBE.  CÓRDOBA, ATLÁNTICO, SUCRE, ANTIOQUIA, BOLÍVAR, MAGDALENA, LA GUAJIRA"/>
    <n v="77000000000"/>
    <n v="91000000000"/>
    <n v="115560701314"/>
    <n v="52439298686"/>
    <n v="52408322136"/>
    <n v="52393190755"/>
    <n v="11150341042.190001"/>
    <n v="11150341042.190001"/>
    <s v="Nacion"/>
    <s v="Infraestructura red vial primaria"/>
    <s v="5. CONVERGENCIA REGIONAL / D. INTEGRACIÓN DE TERRITORIOS BAJO EL PRINCIPIO DE LA CONECTIVIDAD FÍSICA Y LA MULTIMODALIDAD"/>
  </r>
  <r>
    <x v="6"/>
    <s v="120400"/>
    <x v="7"/>
    <m/>
    <x v="0"/>
    <s v="0003"/>
    <s v="0010"/>
    <s v="0000"/>
    <s v=""/>
    <s v="0000"/>
    <n v="20"/>
    <s v="P"/>
    <s v="SENTENCIAS Y CONCILIACIONES"/>
    <n v="52767500000"/>
    <n v="0"/>
    <n v="0"/>
    <n v="52767500000"/>
    <n v="86738199"/>
    <n v="86738199"/>
    <n v="86738199"/>
    <n v="86738199"/>
    <s v="Propios"/>
    <s v="Transferencias"/>
    <s v="SENTENCIAS Y CONCILIACIONES"/>
  </r>
  <r>
    <x v="10"/>
    <s v="225725"/>
    <x v="184"/>
    <m/>
    <x v="0"/>
    <s v="0003"/>
    <s v="0003"/>
    <s v="0004"/>
    <s v="0017"/>
    <s v="0000"/>
    <n v="10"/>
    <s v="C"/>
    <s v="A UNIVERSIDADES PARA FUNCIONAMIENTO LEY 30 DE 1992 ARTÍCULO 86"/>
    <n v="44407670097"/>
    <n v="8566775955"/>
    <n v="0"/>
    <n v="52974446052"/>
    <n v="52974446052"/>
    <n v="52974446052"/>
    <n v="52974446052"/>
    <n v="52974446052"/>
    <s v="Nacion"/>
    <s v="Transferencias"/>
    <s v="A UNIVERSIDADES PARA FUNCIONAMIENTO LEY 30 DE 1992 ARTÍCULO 86"/>
  </r>
  <r>
    <x v="5"/>
    <s v="021401"/>
    <x v="6"/>
    <s v="202300000000175"/>
    <x v="2"/>
    <s v="0212"/>
    <s v="1000"/>
    <s v="0012"/>
    <s v="51202J"/>
    <s v="0000"/>
    <n v="11"/>
    <s v="C"/>
    <s v="CONTRIBUCIÓN AL CIERRE DE BRECHAS A TRAVÉS DE LA IMPLEMENTACIÓN DE PROYECTOS PARA LA TRANSFORMACIÓN Y LA VIDA EN LOS TERRITORIOS PDET  NACIONAL"/>
    <n v="65003445460"/>
    <n v="0"/>
    <n v="11957003167"/>
    <n v="53046442293"/>
    <n v="53016894361.459999"/>
    <n v="44128635485.459999"/>
    <n v="24234087589.939999"/>
    <n v="24231856890.939999"/>
    <s v="Nacion"/>
    <s v="Renovación territorial para el desarrollo integral de las zonas rurales afectadas por el conflicto armado"/>
    <s v="5. CONVERGENCIA REGIONAL / J. INTEGRACIÓN DE LOS TERRITORIOS MÁS AFECTADOS POR EL CONFLICTO A LAS APUESTAS ESTRATÉGICAS DE DESARROLLO REGIONAL DE ACUERDO CON LA REFORMA RURAL INTEGRAL"/>
  </r>
  <r>
    <x v="19"/>
    <s v="191200"/>
    <x v="160"/>
    <s v="202300000000305"/>
    <x v="2"/>
    <s v="1903"/>
    <s v="0300"/>
    <s v="0011"/>
    <s v="20201C"/>
    <s v="0000"/>
    <n v="20"/>
    <s v="P"/>
    <s v="MEJORAMIENTO DE LA CAPACIDAD DE RESPUESTA EN LA INSPECCIÓN, VIGILANCIA Y CONTROL DE LOS PRODUCTOS COMPETENCIA DEL INVIMA A NIVEL   NACIONAL"/>
    <n v="53135686070"/>
    <n v="0"/>
    <n v="0"/>
    <n v="53135686070"/>
    <n v="51115836774.089996"/>
    <n v="50317863645.480003"/>
    <n v="48367760553.650002"/>
    <n v="43860346000.779999"/>
    <s v="Propios"/>
    <s v="Inspección, vigilancia y control"/>
    <s v="2. SEGURIDAD HUMANA Y JUSTICIA SOCIAL / C. MÁS GOBERNANZA Y GOBERNABILIDAD, MEJORES SISTEMAS DE INFORMACIÓN EN SALUD"/>
  </r>
  <r>
    <x v="3"/>
    <s v="010101"/>
    <x v="32"/>
    <s v="202300000000044"/>
    <x v="2"/>
    <s v="0199"/>
    <s v="1000"/>
    <s v="0011"/>
    <s v="53105B"/>
    <s v="0000"/>
    <n v="11"/>
    <s v="C"/>
    <s v="MEJORAMIENTO DE LAS CONDICIONES DE SEGURIDAD Y OPORTUNIDAD EN LOS DESPLAZAMIENTOS DE LOS SERVIDORES PUBLICOS DEL SENADO DE LA REPUBLICA   NACIONAL"/>
    <n v="39397270204"/>
    <n v="13900000000"/>
    <n v="0"/>
    <n v="53297270204"/>
    <n v="53297270204"/>
    <n v="53297270204"/>
    <n v="28587154400.32"/>
    <n v="28587154400.32"/>
    <s v="Nacion"/>
    <s v="Fortalecimiento de la gestión y dirección del Sector Congreso de la República"/>
    <s v="5. CONVERGENCIA REGIONAL / B. ENTIDADES PÚBLICAS TERRITORIALES Y NACIONALES FORTALECIDAS"/>
  </r>
  <r>
    <x v="7"/>
    <s v="241200"/>
    <x v="138"/>
    <s v="2018011000950"/>
    <x v="2"/>
    <s v="2403"/>
    <s v="0600"/>
    <s v="0049"/>
    <s v="52104E"/>
    <s v="0000"/>
    <n v="21"/>
    <s v="P"/>
    <s v="MEJORAMIENTO DE LOS SERVICIOS AEROPORTUARIOS Y A LA NAVEGACIÓN AÉREA DE LA REGIÓN  ANTIOQUIA"/>
    <n v="74321645432"/>
    <n v="0"/>
    <n v="20980571318"/>
    <n v="53341074114"/>
    <n v="27318774476.040001"/>
    <n v="26111166728.779999"/>
    <n v="14165800609.120001"/>
    <n v="12803471478.440001"/>
    <s v="Propios"/>
    <s v="Infraestructura y servicios de transporte aéreo"/>
    <s v="5. CONVERGENCIA REGIONAL / E. INFRAESTRUCTURA Y SERVICIOS LOGÍSTICOS"/>
  </r>
  <r>
    <x v="11"/>
    <s v="230600"/>
    <x v="102"/>
    <s v="2018011000316"/>
    <x v="2"/>
    <s v="2302"/>
    <s v="0400"/>
    <s v="0014"/>
    <s v="20204A"/>
    <s v="0000"/>
    <n v="20"/>
    <s v="P"/>
    <s v="FORTALECIMIENTO DEL MODELO CONVERGENTE DE LA TELEVISIÓN PÚBLICA REGIONAL Y  NACIONAL"/>
    <n v="53523800000"/>
    <n v="0"/>
    <n v="0"/>
    <n v="53523800000"/>
    <n v="53359223050"/>
    <n v="53359223050"/>
    <n v="52980327050"/>
    <n v="52291903050"/>
    <s v="Propios"/>
    <s v="Fomento del desarrollo de aplicaciones, software y contenidos para impulsar la apropiación de las Tecnologías de la Información y las Comunicaciones (TIC)"/>
    <s v="2. SEGURIDAD HUMANA Y JUSTICIA SOCIAL / A. ESTRATEGIA DE CONECTIVIDAD DIGITAL"/>
  </r>
  <r>
    <x v="7"/>
    <s v="240200"/>
    <x v="75"/>
    <s v="2019011000238"/>
    <x v="2"/>
    <s v="2401"/>
    <s v="0600"/>
    <s v="0139"/>
    <s v="51102D"/>
    <s v="0000"/>
    <n v="11"/>
    <s v="C"/>
    <s v="CONSTRUCCIÓN DE OBRAS DE EMERGENCIA EN LA INFRAESTRUCTURA DE LA RED VIAL PRIMARIA.  NACIONAL"/>
    <n v="38171184747"/>
    <n v="55171184747"/>
    <n v="39671184747"/>
    <n v="53671184747"/>
    <n v="53671184747"/>
    <n v="53634229862.339996"/>
    <n v="36671184747"/>
    <n v="36671184747"/>
    <s v="Nacion"/>
    <s v="Infraestructura red vial primaria"/>
    <s v="5. CONVERGENCIA REGIONAL / D. INTEGRACIÓN DE TERRITORIOS BAJO EL PRINCIPIO DE LA CONECTIVIDAD FÍSICA Y LA MULTIMODALIDAD"/>
  </r>
  <r>
    <x v="13"/>
    <s v="320102"/>
    <x v="186"/>
    <s v="202300000000060"/>
    <x v="2"/>
    <s v="3202"/>
    <s v="0900"/>
    <s v="0006"/>
    <s v="40101B"/>
    <s v="0000"/>
    <n v="11"/>
    <s v="C"/>
    <s v="CONSERVACIÓN DE LA DIVERSIDAD BIOLÓGICA DE LAS ÁREAS PROTEGIDAS DEL SINAP  NACIONAL"/>
    <n v="61010744264"/>
    <n v="0"/>
    <n v="7124369003"/>
    <n v="53886375261"/>
    <n v="53544382691.620003"/>
    <n v="53178504902.860001"/>
    <n v="49329802066.400002"/>
    <n v="49298277380.400002"/>
    <s v="Nacion"/>
    <s v="Conservación de la biodiversidad y sus servicios ecosistémicos"/>
    <s v="4. TRANSFORMACIÓN PRODUCTIVA, INTERNACIONALIZACIÓN Y ACCIÓN CLÍMATICA / B. RESTAURACIÓN PARTICIPATIVA DE ECOSISTEMAS, ÁREAS PROTEGIDAS Y OTRAS ÁREAS AMBIENTALMENTE ESTRATÉGICAS"/>
  </r>
  <r>
    <x v="17"/>
    <s v="040300"/>
    <x v="28"/>
    <m/>
    <x v="0"/>
    <s v="0001"/>
    <s v="0001"/>
    <s v="0001"/>
    <s v=""/>
    <s v="0000"/>
    <n v="10"/>
    <s v="C"/>
    <s v="SALARIO"/>
    <n v="52242000000"/>
    <n v="2800130000"/>
    <n v="1117277781"/>
    <n v="53924852219"/>
    <n v="51638222475.5"/>
    <n v="51621331315.5"/>
    <n v="51621331315.5"/>
    <n v="51621331315.5"/>
    <s v="Nacion"/>
    <s v="Gastos de Personal"/>
    <s v="SALARIO"/>
  </r>
  <r>
    <x v="5"/>
    <s v="021300"/>
    <x v="67"/>
    <s v="2017011000131"/>
    <x v="2"/>
    <s v="0209"/>
    <s v="1000"/>
    <s v="0004"/>
    <s v="51101B"/>
    <s v="0000"/>
    <n v="10"/>
    <s v="C"/>
    <s v="DESARROLLO Y FORMULACIÓN DE PROYECTOS ESTRATÉGICOS DE RENOVACIÓN Y DESARROLLO URBANO EN MUNICIPIOS Y DISTRITOS DE COLOMBIA  NACIONAL"/>
    <n v="54747391107"/>
    <n v="0"/>
    <n v="496991511"/>
    <n v="54250399596"/>
    <n v="54249934440"/>
    <n v="54249934440"/>
    <n v="1740934440"/>
    <n v="1740934440"/>
    <s v="Nacion"/>
    <s v="Fortalecimiento de la infraestructura física de las entidades del Estado del nivel Nacional desde el Sector Presidencia"/>
    <s v="5. CONVERGENCIA REGIONAL / B. REVITALIZACIÓN EN LOS PROCESOS DE TRANSFORMACIÓN Y APROVECHAMIENTO DE LA CIUDAD CONSTRUIDA"/>
  </r>
  <r>
    <x v="28"/>
    <s v="360101"/>
    <x v="91"/>
    <m/>
    <x v="0"/>
    <s v="0001"/>
    <s v="0001"/>
    <s v="0002"/>
    <s v=""/>
    <s v="0000"/>
    <n v="10"/>
    <s v="C"/>
    <s v="CONTRIBUCIONES INHERENTES A LA NÓMINA"/>
    <n v="55667230000"/>
    <n v="0"/>
    <n v="1212900000"/>
    <n v="54454330000"/>
    <n v="53410037952.75"/>
    <n v="53404828997.75"/>
    <n v="53404828997.75"/>
    <n v="53404828997.75"/>
    <s v="Nacion"/>
    <s v="Gastos de Personal"/>
    <s v="CONTRIBUCIONES INHERENTES A LA NÓMINA"/>
  </r>
  <r>
    <x v="20"/>
    <s v="270108"/>
    <x v="56"/>
    <m/>
    <x v="0"/>
    <s v="0001"/>
    <s v="0002"/>
    <s v="0001"/>
    <s v=""/>
    <s v="0000"/>
    <n v="10"/>
    <s v="C"/>
    <s v="SALARIO"/>
    <n v="12655000000"/>
    <n v="45904681906"/>
    <n v="4000000000"/>
    <n v="54559681906"/>
    <n v="48662950447"/>
    <n v="47031090054"/>
    <n v="42409611192"/>
    <n v="42390598120"/>
    <s v="Nacion"/>
    <s v="Gastos de Personal"/>
    <s v="SALARIO"/>
  </r>
  <r>
    <x v="4"/>
    <s v="160101"/>
    <x v="35"/>
    <m/>
    <x v="0"/>
    <s v="0003"/>
    <s v="0004"/>
    <s v="0002"/>
    <s v="0004"/>
    <s v="0000"/>
    <n v="10"/>
    <s v="C"/>
    <s v="BONOS PENSIONALES (DE PENSIONES)"/>
    <n v="54607000000"/>
    <n v="0"/>
    <n v="0"/>
    <n v="54607000000"/>
    <n v="54606373000"/>
    <n v="54606373000"/>
    <n v="54606373000"/>
    <n v="54606373000"/>
    <s v="Nacion"/>
    <s v="Transferencias"/>
    <s v="BONOS PENSIONALES (DE PENSIONES)"/>
  </r>
  <r>
    <x v="10"/>
    <s v="220101"/>
    <x v="39"/>
    <m/>
    <x v="0"/>
    <s v="0003"/>
    <s v="0004"/>
    <s v="0002"/>
    <s v="0007"/>
    <s v="0000"/>
    <n v="16"/>
    <s v="S"/>
    <s v="FONDO NACIONAL DE PRESTACIONES SOCIALES DEL MAGISTERIO (DE PENSIONES)"/>
    <n v="54610000000"/>
    <n v="0"/>
    <n v="0"/>
    <n v="54610000000"/>
    <n v="54610000000"/>
    <n v="0"/>
    <n v="0"/>
    <n v="0"/>
    <s v="Nacion"/>
    <s v="Transferencias"/>
    <s v="FONDO NACIONAL DE PRESTACIONES SOCIALES DEL MAGISTERIO (DE PENSIONES)"/>
  </r>
  <r>
    <x v="4"/>
    <s v="150105"/>
    <x v="33"/>
    <m/>
    <x v="0"/>
    <s v="0002"/>
    <s v="0000"/>
    <s v="0000"/>
    <s v=""/>
    <s v="0000"/>
    <n v="16"/>
    <s v="S"/>
    <s v="ADQUISICIÓN DE BIENES  Y SERVICIOS"/>
    <n v="54857000000"/>
    <n v="0"/>
    <n v="0"/>
    <n v="54857000000"/>
    <n v="43014992788.209999"/>
    <n v="43014992788.209999"/>
    <n v="40343971316.699997"/>
    <n v="37283103363.809998"/>
    <s v="Nacion"/>
    <s v="Gastos Generales"/>
    <s v="ADQUISICIÓN DE BIENES  Y SERVICIOS"/>
  </r>
  <r>
    <x v="4"/>
    <s v="150103"/>
    <x v="77"/>
    <s v="2018011000223"/>
    <x v="2"/>
    <s v="1502"/>
    <s v="0100"/>
    <s v="0033"/>
    <s v="20109B"/>
    <s v="0000"/>
    <n v="11"/>
    <s v="C"/>
    <s v="FORTALECIMIENTO INFRAESTRUCTURA DE SOPORTE DEL EJÉRCITO  NACIONAL"/>
    <n v="54898860678"/>
    <n v="0"/>
    <n v="0"/>
    <n v="54898860678"/>
    <n v="53143594206.730003"/>
    <n v="53143594206.730003"/>
    <n v="3761281680.9699998"/>
    <n v="3761281680.9699998"/>
    <s v="Nacion"/>
    <s v="Capacidades de las Fuerzas Militares en seguridad pública y defensa en el territorio nacional"/>
    <s v="2. SEGURIDAD HUMANA Y JUSTICIA SOCIAL / B. SISTEMA DE BIENESTAR INTEGRAL DE LA FUERZA PÚBLICA, SUS FAMILIAS Y DE LOS VETERANOS"/>
  </r>
  <r>
    <x v="0"/>
    <s v="170200"/>
    <x v="47"/>
    <s v="202300000000143"/>
    <x v="2"/>
    <s v="1799"/>
    <s v="1100"/>
    <s v="0003"/>
    <s v="53105B"/>
    <s v="0000"/>
    <n v="10"/>
    <s v="C"/>
    <s v="FORTALECIMIENTO CAPACIDAD DE GESTION DEL ICA  NACIONAL"/>
    <n v="76655246024"/>
    <n v="0"/>
    <n v="21726371300"/>
    <n v="54928874724"/>
    <n v="54777040641.639999"/>
    <n v="49605557127.650002"/>
    <n v="34305622352.049999"/>
    <n v="34104466025.59"/>
    <s v="Nacion"/>
    <s v="Fortalecimiento de la gestión y dirección del Sector Agropecuario"/>
    <s v="5. CONVERGENCIA REGIONAL / B. ENTIDADES PÚBLICAS TERRITORIALES Y NACIONALES FORTALECIDAS"/>
  </r>
  <r>
    <x v="4"/>
    <s v="150101"/>
    <x v="58"/>
    <m/>
    <x v="0"/>
    <s v="0001"/>
    <s v="0001"/>
    <s v="0001"/>
    <s v=""/>
    <s v="0000"/>
    <n v="10"/>
    <s v="C"/>
    <s v="SALARIO"/>
    <n v="49879000000"/>
    <n v="5187686503"/>
    <n v="0"/>
    <n v="55066686503"/>
    <n v="54902190284.550003"/>
    <n v="54902190284.550003"/>
    <n v="54902190284.550003"/>
    <n v="54902190284.550003"/>
    <s v="Nacion"/>
    <s v="Gastos de Personal"/>
    <s v="SALARIO"/>
  </r>
  <r>
    <x v="3"/>
    <s v="010102"/>
    <x v="3"/>
    <s v="2019011000130"/>
    <x v="2"/>
    <s v="0199"/>
    <s v="1000"/>
    <s v="0006"/>
    <s v="53105B"/>
    <s v="0000"/>
    <n v="11"/>
    <s v="C"/>
    <s v="FORTALECIMIENTO Y RENOVACIÓN DE LOS SERVICIOS DE COMUNICACIÓN E INFORMACIÓN DE LA CÁMARA DE REPRESENTANTES  BOGOTÁ"/>
    <n v="55604878564"/>
    <n v="0"/>
    <n v="0"/>
    <n v="55604878564"/>
    <n v="55604878560"/>
    <n v="55604878560"/>
    <n v="44806528756"/>
    <n v="44806528756"/>
    <s v="Nacion"/>
    <s v="Fortalecimiento de la gestión y dirección del Sector Congreso de la República"/>
    <s v="5. CONVERGENCIA REGIONAL / B. ENTIDADES PÚBLICAS TERRITORIALES Y NACIONALES FORTALECIDAS"/>
  </r>
  <r>
    <x v="28"/>
    <s v="360200"/>
    <x v="92"/>
    <m/>
    <x v="0"/>
    <s v="0001"/>
    <s v="0001"/>
    <s v="0001"/>
    <s v=""/>
    <s v="0000"/>
    <n v="27"/>
    <s v="P"/>
    <s v="SALARIO"/>
    <n v="55863572000"/>
    <n v="0"/>
    <n v="0"/>
    <n v="55863572000"/>
    <n v="52203101556.290001"/>
    <n v="52203101556.290001"/>
    <n v="52203101556.290001"/>
    <n v="52180225376.290001"/>
    <s v="Propios"/>
    <s v="Gastos de Personal"/>
    <s v="SALARIO"/>
  </r>
  <r>
    <x v="2"/>
    <s v="130101"/>
    <x v="43"/>
    <m/>
    <x v="0"/>
    <s v="0003"/>
    <s v="0003"/>
    <s v="0005"/>
    <s v="0004"/>
    <s v="0000"/>
    <n v="10"/>
    <s v="C"/>
    <s v="MUNICIPIOS DE LA RIBERA DEL RÍO MAGDALENA - ASIGNACIONES ESPECIALES"/>
    <n v="55932652509"/>
    <n v="0"/>
    <n v="0"/>
    <n v="55932652509"/>
    <n v="55932652509"/>
    <n v="55932652509"/>
    <n v="55932652509"/>
    <n v="55932652509"/>
    <s v="Nacion"/>
    <s v="Transferencias"/>
    <s v="MUNICIPIOS DE LA RIBERA DEL RÍO MAGDALENA - ASIGNACIONES ESPECIALES"/>
  </r>
  <r>
    <x v="16"/>
    <s v="440300"/>
    <x v="85"/>
    <m/>
    <x v="0"/>
    <s v="0001"/>
    <s v="0001"/>
    <s v="0001"/>
    <s v=""/>
    <s v="0000"/>
    <n v="10"/>
    <s v="C"/>
    <s v="SALARIO"/>
    <n v="53446000000"/>
    <n v="2813000000"/>
    <n v="170000000"/>
    <n v="56089000000"/>
    <n v="55063064214"/>
    <n v="55063064214"/>
    <n v="55063064214"/>
    <n v="55063064214"/>
    <s v="Nacion"/>
    <s v="Gastos de Personal"/>
    <s v="SALARIO"/>
  </r>
  <r>
    <x v="31"/>
    <s v="460200"/>
    <x v="159"/>
    <s v="202300000000429"/>
    <x v="2"/>
    <s v="4602"/>
    <s v="1500"/>
    <s v="0009"/>
    <s v="704080"/>
    <s v="0000"/>
    <n v="14"/>
    <s v="C"/>
    <s v="FORTALECIMIENTO DE CAPACIDADES Y DISPOSICIÓN DE CONDICIONES Y OPORTUNIDADES QUE PROMUEVAN EL DESARROLLO INTEGRAL DE LAS NIÑAS, NIÑOS, ADOLESCENTES, FAMILIAS Y COMUNIDADES A NIVEL  NACIONAL"/>
    <n v="67195950673"/>
    <n v="0"/>
    <n v="11105006180"/>
    <n v="56090944493"/>
    <n v="55656447989"/>
    <n v="55656447989"/>
    <n v="46564540538"/>
    <n v="44676060834"/>
    <s v="Nacion"/>
    <e v="#N/A"/>
    <s v="7. ACTORES DIFERENCIALES PARA EL CAMBIO / 8. EL INSTITUTO COLOMBIANO DE BIENESTAR FAMILIAR COMO IMPULSOR DE PROYECTOS DE VIDA"/>
  </r>
  <r>
    <x v="7"/>
    <s v="241200"/>
    <x v="138"/>
    <s v="2018011000992"/>
    <x v="2"/>
    <s v="2403"/>
    <s v="0600"/>
    <s v="0047"/>
    <s v="52104E"/>
    <s v="0000"/>
    <n v="20"/>
    <s v="P"/>
    <s v="MEJORAMIENTO DE LOS SERVICIOS AEROPORTUARIOS Y A LA NAVEGACIÓN AÉREA DE LA REGIÓN  NORTE DE SANTANDER"/>
    <n v="60868127309"/>
    <n v="0"/>
    <n v="4641475182"/>
    <n v="56226652127"/>
    <n v="53417130976"/>
    <n v="51878882660.470001"/>
    <n v="23227348825.130001"/>
    <n v="23220126409.130001"/>
    <s v="Propios"/>
    <s v="Infraestructura y servicios de transporte aéreo"/>
    <s v="5. CONVERGENCIA REGIONAL / E. INFRAESTRUCTURA Y SERVICIOS LOGÍSTICOS"/>
  </r>
  <r>
    <x v="11"/>
    <s v="230600"/>
    <x v="102"/>
    <s v="202300000000132"/>
    <x v="2"/>
    <s v="2302"/>
    <s v="0400"/>
    <s v="0025"/>
    <s v="53105B"/>
    <s v="0000"/>
    <n v="20"/>
    <s v="P"/>
    <s v="FORTALECIMIENTO DE LAS TECNOLOGÍAS DE LA INFORMACIÓN Y LAS COMUNICACIONES EN LAS ENTIDADES DEL ESTADO PARA LA TRANSFORMACIÓN DIGITAL DEL SECTOR PÚBLICO A NIVEL   NACIONAL"/>
    <n v="60611190272"/>
    <n v="0"/>
    <n v="4000000000"/>
    <n v="56611190272"/>
    <n v="54351903081.360001"/>
    <n v="54351903081.360001"/>
    <n v="45662097781.989998"/>
    <n v="43164663587.379997"/>
    <s v="Propios"/>
    <s v="Fomento del desarrollo de aplicaciones, software y contenidos para impulsar la apropiación de las Tecnologías de la Información y las Comunicaciones (TIC)"/>
    <s v="5. CONVERGENCIA REGIONAL / B. ENTIDADES PÚBLICAS TERRITORIALES Y NACIONALES FORTALECIDAS"/>
  </r>
  <r>
    <x v="4"/>
    <s v="150103"/>
    <x v="77"/>
    <s v="2018011000216"/>
    <x v="2"/>
    <s v="1502"/>
    <s v="0100"/>
    <s v="0029"/>
    <s v="20107B"/>
    <s v="0000"/>
    <n v="11"/>
    <s v="C"/>
    <s v="FORTALECIMIENTO DEL SISTEMA DE DEFENSA ESTRATÉGICO DEL EJERCITO  NACIONAL"/>
    <n v="56727005509"/>
    <n v="0"/>
    <n v="0"/>
    <n v="56727005509"/>
    <n v="56726701250"/>
    <n v="56726701250"/>
    <n v="3569104681.0599999"/>
    <n v="3569104681.0599999"/>
    <s v="Nacion"/>
    <s v="Capacidades de las Fuerzas Militares en seguridad pública y defensa en el territorio nacional"/>
    <s v="2. SEGURIDAD HUMANA Y JUSTICIA SOCIAL / B. CAPACIDADES ESTRATÉGICAS PARA SALVAGUARDAR LOS INTERESES NACIONALES"/>
  </r>
  <r>
    <x v="14"/>
    <s v="380100"/>
    <x v="164"/>
    <s v="202300000000024"/>
    <x v="2"/>
    <s v="0504"/>
    <s v="1000"/>
    <s v="0006"/>
    <s v="20306D"/>
    <s v="0000"/>
    <n v="20"/>
    <s v="P"/>
    <s v="DESARROLLO INTEGRAL DE LA CARRERA ADMINISTRATIVA   NACIONAL"/>
    <n v="56730650263"/>
    <n v="0"/>
    <n v="0"/>
    <n v="56730650263"/>
    <n v="43183042787.800003"/>
    <n v="43183042787.800003"/>
    <n v="34826731153.980003"/>
    <n v="27945905722.419998"/>
    <s v="Propios"/>
    <s v="Administración y vigilancia de las carreras administrativas de los servidores públicos"/>
    <s v="2. SEGURIDAD HUMANA Y JUSTICIA SOCIAL / D. MODERNIZACIÓN Y TRANSFORMACIÓN DEL EMPLEO PÚBLICO"/>
  </r>
  <r>
    <x v="30"/>
    <s v="430101"/>
    <x v="94"/>
    <s v="202300000000203"/>
    <x v="2"/>
    <s v="4302"/>
    <s v="1604"/>
    <s v="0028"/>
    <s v="20303A"/>
    <s v="0000"/>
    <n v="10"/>
    <s v="C"/>
    <s v="APOYO DE LA INFRAESTRUCTURA DEPORTIVA, RECREATIVA Y DE ALTA COMPETENCIA EN COLOMBIA.  NACIONAL"/>
    <n v="58887200000"/>
    <n v="0"/>
    <n v="2132371804"/>
    <n v="56754828196"/>
    <n v="56444599893.07"/>
    <n v="56444599893.07"/>
    <n v="0"/>
    <n v="0"/>
    <s v="Nacion"/>
    <s v="Formación y preparación de deportistas"/>
    <s v="2. SEGURIDAD HUMANA Y JUSTICIA SOCIAL / A. DEMOCRATIZAR EL ACCESO DE LA POBLACIÓN AL DEPORTE, LA RECREACIÓN Y LA ACTIVIDAD FÍSICA"/>
  </r>
  <r>
    <x v="31"/>
    <s v="460200"/>
    <x v="159"/>
    <s v="2018011000451"/>
    <x v="2"/>
    <s v="4602"/>
    <s v="1500"/>
    <s v="0002"/>
    <s v="704060"/>
    <s v="0000"/>
    <n v="27"/>
    <s v="P"/>
    <s v="FORTALECIMIENTO DE ACCIONES DE RESTABLECIMIENTO EN ADMINISTRACIÓN DE JUSTICIA A NIVEL   NACIONAL"/>
    <n v="57274875501"/>
    <n v="0"/>
    <n v="0"/>
    <n v="57274875501"/>
    <n v="56366939779.330002"/>
    <n v="56366939779.330002"/>
    <n v="55673879530.589996"/>
    <n v="55558284267.589996"/>
    <s v="Propios"/>
    <e v="#N/A"/>
    <s v="7. ACTORES DIFERENCIALES PARA EL CAMBIO / 6. CREACIÓN DEL SISTEMA NACIONAL DE JUSTICIA FAMILIAR PARA ATENDER LAS VULNERACIONES DE DERECHOS QUE AFECTAN A LAS NIÑAS, NIÑOS Y ADOLESCENTES"/>
  </r>
  <r>
    <x v="4"/>
    <s v="150112"/>
    <x v="25"/>
    <m/>
    <x v="0"/>
    <s v="0002"/>
    <s v="0000"/>
    <s v="0000"/>
    <s v=""/>
    <s v="0000"/>
    <n v="16"/>
    <s v="S"/>
    <s v="ADQUISICIÓN DE BIENES  Y SERVICIOS"/>
    <n v="57578000000"/>
    <n v="0"/>
    <n v="0"/>
    <n v="57578000000"/>
    <n v="52931989500.029999"/>
    <n v="52931989500.029999"/>
    <n v="52749284738.620003"/>
    <n v="50021193779.809998"/>
    <s v="Nacion"/>
    <s v="Gastos Generales"/>
    <s v="ADQUISICIÓN DE BIENES  Y SERVICIOS"/>
  </r>
  <r>
    <x v="19"/>
    <s v="190101"/>
    <x v="65"/>
    <m/>
    <x v="0"/>
    <s v="0001"/>
    <s v="0001"/>
    <s v="0001"/>
    <s v=""/>
    <s v="0000"/>
    <n v="10"/>
    <s v="C"/>
    <s v="SALARIO"/>
    <n v="59747601000"/>
    <n v="0"/>
    <n v="2150000000"/>
    <n v="57597601000"/>
    <n v="55858509641"/>
    <n v="55858509641"/>
    <n v="55782368089"/>
    <n v="55782368089"/>
    <s v="Nacion"/>
    <s v="Gastos de Personal"/>
    <s v="SALARIO"/>
  </r>
  <r>
    <x v="23"/>
    <s v="280200"/>
    <x v="171"/>
    <m/>
    <x v="0"/>
    <s v="0002"/>
    <s v="0000"/>
    <s v="0000"/>
    <s v=""/>
    <s v="0000"/>
    <n v="20"/>
    <s v="P"/>
    <s v="ADQUISICIÓN DE BIENES  Y SERVICIOS"/>
    <n v="58166910000"/>
    <n v="0"/>
    <n v="0"/>
    <n v="58166910000"/>
    <n v="57546223818.199997"/>
    <n v="57546223818.199997"/>
    <n v="51137066699.75"/>
    <n v="48173474761.309998"/>
    <s v="Propios"/>
    <s v="Gastos Generales"/>
    <s v="ADQUISICIÓN DE BIENES  Y SERVICIOS"/>
  </r>
  <r>
    <x v="7"/>
    <s v="240200"/>
    <x v="75"/>
    <s v="2018011000510"/>
    <x v="2"/>
    <s v="2401"/>
    <s v="0600"/>
    <s v="0075"/>
    <s v="51102D"/>
    <s v="0000"/>
    <n v="11"/>
    <s v="C"/>
    <s v="MEJORAMIENTO Y MANTENIMIENTO CARRETERA LAS ANIMAS-SANTA CECILIA-PUEBLO RICO-FRESNO-BOGOTA. TRANSVERSAL LAS ANIMAS-BOGOTÁ.   CHOCÓ, RISARALDA, CALDAS, TOLIMA, CUNDINAMARCA"/>
    <n v="14177868620"/>
    <n v="61177868620"/>
    <n v="17177868620"/>
    <n v="58177868620"/>
    <n v="58177868620"/>
    <n v="58170896933"/>
    <n v="5448601000.5600004"/>
    <n v="5448601000.5600004"/>
    <s v="Nacion"/>
    <s v="Infraestructura red vial primaria"/>
    <s v="5. CONVERGENCIA REGIONAL / D. INTEGRACIÓN DE TERRITORIOS BAJO EL PRINCIPIO DE LA CONECTIVIDAD FÍSICA Y LA MULTIMODALIDAD"/>
  </r>
  <r>
    <x v="0"/>
    <s v="170200"/>
    <x v="47"/>
    <s v="202300000000139"/>
    <x v="2"/>
    <s v="1707"/>
    <s v="1100"/>
    <s v="0006"/>
    <s v="30204A"/>
    <s v="0000"/>
    <n v="10"/>
    <s v="C"/>
    <s v="PROTECCIÓN ANIMAL MEJORAMIENTO DE LA INOCUIDAD, PREVENCIÓN Y CONTROL DE ENFERMEDADES EN LA PRODUCCIÓN PRIMARIA  NACIONAL"/>
    <n v="68020218387"/>
    <n v="0"/>
    <n v="9798557392"/>
    <n v="58221660995"/>
    <n v="57941480185.32"/>
    <n v="54700241409.980003"/>
    <n v="49468446802.010002"/>
    <n v="49224283097.940002"/>
    <s v="Nacion"/>
    <s v="Sanidad agropecuaria e inocuidad agroalimentaria"/>
    <s v="3. DERECHO HUMANO A LA ALIMENTACIÓN / A. POLÍTICA DE INOCUIDAD DE LOS ALIMENTOS PARA EL PAÍS"/>
  </r>
  <r>
    <x v="6"/>
    <s v="120400"/>
    <x v="7"/>
    <m/>
    <x v="0"/>
    <s v="0001"/>
    <s v="0001"/>
    <s v="0002"/>
    <s v=""/>
    <s v="0000"/>
    <n v="20"/>
    <s v="P"/>
    <s v="CONTRIBUCIONES INHERENTES A LA NÓMINA"/>
    <n v="52193900000"/>
    <n v="6116081383"/>
    <n v="0"/>
    <n v="58309981383"/>
    <n v="54640721949"/>
    <n v="54640721949"/>
    <n v="54640721949"/>
    <n v="54640721949"/>
    <s v="Propios"/>
    <s v="Gastos de Personal"/>
    <s v="CONTRIBUCIONES INHERENTES A LA NÓMINA"/>
  </r>
  <r>
    <x v="7"/>
    <s v="241200"/>
    <x v="138"/>
    <s v="2018011000728"/>
    <x v="2"/>
    <s v="2403"/>
    <s v="0600"/>
    <s v="0028"/>
    <s v="52104E"/>
    <s v="0000"/>
    <n v="20"/>
    <s v="P"/>
    <s v="MEJORAMIENTO DE LOS SERVICIOS AEROPORTUARIOS Y A LA NAVEGACIÓN AÉREA DEL AEROPUERTO ALMIRANTE PADILLA DE  RIOHACHA"/>
    <n v="60793908445"/>
    <n v="0"/>
    <n v="2288769944"/>
    <n v="58505138501"/>
    <n v="56783975550"/>
    <n v="49234892334.370003"/>
    <n v="21131464531.09"/>
    <n v="21042822508.09"/>
    <s v="Propios"/>
    <s v="Infraestructura y servicios de transporte aéreo"/>
    <s v="5. CONVERGENCIA REGIONAL / E. INFRAESTRUCTURA Y SERVICIOS LOGÍSTICOS"/>
  </r>
  <r>
    <x v="10"/>
    <s v="225706"/>
    <x v="205"/>
    <m/>
    <x v="0"/>
    <s v="0003"/>
    <s v="0003"/>
    <s v="0004"/>
    <s v="0017"/>
    <s v="0000"/>
    <n v="10"/>
    <s v="C"/>
    <s v="A UNIVERSIDADES PARA FUNCIONAMIENTO LEY 30 DE 1992 ARTÍCULO 86"/>
    <n v="48776734223"/>
    <n v="9761859709"/>
    <n v="0"/>
    <n v="58538593932"/>
    <n v="58538593932"/>
    <n v="58538593932"/>
    <n v="58538593932"/>
    <n v="58538593932"/>
    <s v="Nacion"/>
    <s v="Transferencias"/>
    <s v="A UNIVERSIDADES PARA FUNCIONAMIENTO LEY 30 DE 1992 ARTÍCULO 86"/>
  </r>
  <r>
    <x v="12"/>
    <s v="211200"/>
    <x v="118"/>
    <s v="202300000000364"/>
    <x v="2"/>
    <s v="2199"/>
    <s v="1900"/>
    <s v="0008"/>
    <s v="53105B"/>
    <s v="0000"/>
    <n v="21"/>
    <s v="P"/>
    <s v="MEJORAMIENTO DE LAS SEDES DE LA AGENCIA EN ASPECTOS TALES COMO EFICIENCIA ENERGÉTICA Y CAPACIDAD SISMORRESISTENTE A NIVEL  NACIONAL"/>
    <n v="58701844000"/>
    <n v="0"/>
    <n v="0"/>
    <n v="58701844000"/>
    <n v="51646356527"/>
    <n v="51646356527"/>
    <n v="48183420400.110001"/>
    <n v="47177948690.779999"/>
    <s v="Propios"/>
    <s v="Fortalecimiento de la gestión y dirección del Sector Minas y Energía "/>
    <s v="5. CONVERGENCIA REGIONAL / B. ENTIDADES PÚBLICAS TERRITORIALES Y NACIONALES FORTALECIDAS"/>
  </r>
  <r>
    <x v="18"/>
    <s v="032400"/>
    <x v="42"/>
    <m/>
    <x v="0"/>
    <s v="0002"/>
    <s v="0000"/>
    <s v="0000"/>
    <s v=""/>
    <s v="0000"/>
    <n v="20"/>
    <s v="P"/>
    <s v="ADQUISICIÓN DE BIENES  Y SERVICIOS"/>
    <n v="51658000000"/>
    <n v="10321854326"/>
    <n v="3160000000"/>
    <n v="58819854326"/>
    <n v="54299495596"/>
    <n v="54299243747.019997"/>
    <n v="53536536506.360001"/>
    <n v="50129961503.669998"/>
    <s v="Propios"/>
    <s v="Gastos Generales"/>
    <s v="ADQUISICIÓN DE BIENES  Y SERVICIOS"/>
  </r>
  <r>
    <x v="20"/>
    <s v="270102"/>
    <x v="53"/>
    <m/>
    <x v="0"/>
    <s v="0002"/>
    <s v="0000"/>
    <s v="0000"/>
    <s v=""/>
    <s v="0000"/>
    <n v="10"/>
    <s v="C"/>
    <s v="ADQUISICIÓN DE BIENES  Y SERVICIOS"/>
    <n v="58811000000"/>
    <n v="6678385799"/>
    <n v="6600000000"/>
    <n v="58889385799"/>
    <n v="55894132083.57"/>
    <n v="54936313305.889999"/>
    <n v="46778673573.470001"/>
    <n v="46445906724.639999"/>
    <s v="Nacion"/>
    <s v="Gastos Generales"/>
    <s v="ADQUISICIÓN DE BIENES  Y SERVICIOS"/>
  </r>
  <r>
    <x v="4"/>
    <s v="150105"/>
    <x v="33"/>
    <s v="2018011000588"/>
    <x v="2"/>
    <s v="1502"/>
    <s v="0100"/>
    <s v="0034"/>
    <s v="20107B"/>
    <s v="0000"/>
    <n v="11"/>
    <s v="C"/>
    <s v="FORTALECIMIENTO DE LA INFRAESTRUCTURA EN LA FUERZA AÉREA COLOMBIANA CON EL FIN DE SOPORTAR LAS OPERACIONES AÉREAS A NIVEL   NACIONAL"/>
    <n v="58912784420"/>
    <n v="0"/>
    <n v="0"/>
    <n v="58912784420"/>
    <n v="45051365319.190002"/>
    <n v="45051365319.190002"/>
    <n v="21164924514.290001"/>
    <n v="21164924514.290001"/>
    <s v="Nacion"/>
    <s v="Capacidades de las Fuerzas Militares en seguridad pública y defensa en el territorio nacional"/>
    <s v="2. SEGURIDAD HUMANA Y JUSTICIA SOCIAL / B. CAPACIDADES ESTRATÉGICAS PARA SALVAGUARDAR LOS INTERESES NACIONALES"/>
  </r>
  <r>
    <x v="7"/>
    <s v="240200"/>
    <x v="75"/>
    <s v="2018011001015"/>
    <x v="2"/>
    <s v="2401"/>
    <s v="0600"/>
    <s v="0077"/>
    <s v="51102D"/>
    <s v="0000"/>
    <n v="11"/>
    <s v="C"/>
    <s v="MEJORAMIENTO Y  MANTENIMIENTO DE LA CARRETERA  LOS CUROS - MALAGA.  SANTANDER"/>
    <n v="30000000000"/>
    <n v="59000000000"/>
    <n v="30000000000"/>
    <n v="59000000000"/>
    <n v="59000000000"/>
    <n v="59000000000"/>
    <n v="16267102532"/>
    <n v="16267102532"/>
    <s v="Nacion"/>
    <s v="Infraestructura red vial primaria"/>
    <s v="5. CONVERGENCIA REGIONAL / D. INTEGRACIÓN DE TERRITORIOS BAJO EL PRINCIPIO DE LA CONECTIVIDAD FÍSICA Y LA MULTIMODALIDAD"/>
  </r>
  <r>
    <x v="11"/>
    <s v="230600"/>
    <x v="102"/>
    <s v="202300000000125"/>
    <x v="2"/>
    <s v="2399"/>
    <s v="0400"/>
    <s v="0015"/>
    <s v="53105D"/>
    <s v="0000"/>
    <n v="20"/>
    <s v="P"/>
    <s v="FORTALECIMIENTO DEL PORTAFOLIO DE SERVICIOS DE TECNOLOGÍAS DE INFORMACIÓN PARA LA TRANSFORMACIÓN DIGITAL EN EL MINISTERIO DE TECNOLOGÍAS DE LA INFORMACIÓN Y LAS COMUNICACIONES - MINTIC.  NACIONAL"/>
    <n v="59071210998"/>
    <n v="0"/>
    <n v="0"/>
    <n v="59071210998"/>
    <n v="58732761727.959999"/>
    <n v="58732761727.959999"/>
    <n v="48479599678.169998"/>
    <n v="46215904277.169998"/>
    <s v="Propios"/>
    <s v="Fortalecimiento de la gestión y dirección del Sector Comunicaciones"/>
    <s v="5. CONVERGENCIA REGIONAL / D. GOBIERNO DIGITAL PARA LA GENTE"/>
  </r>
  <r>
    <x v="0"/>
    <s v="170200"/>
    <x v="47"/>
    <s v="202300000000133"/>
    <x v="2"/>
    <s v="1707"/>
    <s v="1100"/>
    <s v="0007"/>
    <s v="30204A"/>
    <s v="0000"/>
    <n v="10"/>
    <s v="C"/>
    <s v="PROTECCIÓN  VEGETAL, MEJORAMIENTO DE LA INOCUIDAD, PREVENCIÓN Y CONTROL DE PLAGAS EN LA PRODUCCIÓN PRIMARIA  NACIONAL"/>
    <n v="68020218387"/>
    <n v="0"/>
    <n v="8740435774"/>
    <n v="59279782613"/>
    <n v="57100303327.330002"/>
    <n v="54521539304.830002"/>
    <n v="49734093989.379997"/>
    <n v="49405727528.290001"/>
    <s v="Nacion"/>
    <s v="Sanidad agropecuaria e inocuidad agroalimentaria"/>
    <s v="3. DERECHO HUMANO A LA ALIMENTACIÓN / A. POLÍTICA DE INOCUIDAD DE LOS ALIMENTOS PARA EL PAÍS"/>
  </r>
  <r>
    <x v="2"/>
    <s v="131300"/>
    <x v="172"/>
    <m/>
    <x v="0"/>
    <s v="0001"/>
    <s v="0001"/>
    <s v="0002"/>
    <s v=""/>
    <s v="0000"/>
    <n v="20"/>
    <s v="P"/>
    <s v="CONTRIBUCIONES INHERENTES A LA NÓMINA"/>
    <n v="54961000000"/>
    <n v="4322405170"/>
    <n v="0"/>
    <n v="59283405170"/>
    <n v="51011669350.199997"/>
    <n v="51011669350.199997"/>
    <n v="51011669350.199997"/>
    <n v="51011669350.199997"/>
    <s v="Propios"/>
    <s v="Gastos de Personal"/>
    <s v="CONTRIBUCIONES INHERENTES A LA NÓMINA"/>
  </r>
  <r>
    <x v="2"/>
    <s v="131300"/>
    <x v="172"/>
    <m/>
    <x v="0"/>
    <s v="0003"/>
    <s v="0003"/>
    <s v="0001"/>
    <s v="0999"/>
    <s v="0000"/>
    <n v="20"/>
    <s v="P"/>
    <s v="OTRAS TRANSFERENCIAS - DISTRIBUCIÓN PREVIO CONCEPTO DGPPN"/>
    <n v="59408000000"/>
    <n v="0"/>
    <n v="0"/>
    <n v="59408000000"/>
    <n v="0"/>
    <n v="0"/>
    <n v="0"/>
    <n v="0"/>
    <s v="Propios"/>
    <s v="Transferencias"/>
    <s v="OTRAS TRANSFERENCIAS - DISTRIBUCIÓN PREVIO CONCEPTO DGPPN"/>
  </r>
  <r>
    <x v="10"/>
    <s v="225730"/>
    <x v="216"/>
    <m/>
    <x v="0"/>
    <s v="0003"/>
    <s v="0003"/>
    <s v="0004"/>
    <s v="0017"/>
    <s v="0000"/>
    <n v="10"/>
    <s v="C"/>
    <s v="A UNIVERSIDADES PARA FUNCIONAMIENTO LEY 30 DE 1992 ARTÍCULO 86"/>
    <n v="50476750123"/>
    <n v="9074148516"/>
    <n v="0"/>
    <n v="59550898639"/>
    <n v="59550898639"/>
    <n v="59550898439"/>
    <n v="59550898439"/>
    <n v="59550898439"/>
    <s v="Nacion"/>
    <s v="Transferencias"/>
    <s v="A UNIVERSIDADES PARA FUNCIONAMIENTO LEY 30 DE 1992 ARTÍCULO 86"/>
  </r>
  <r>
    <x v="7"/>
    <s v="240200"/>
    <x v="75"/>
    <s v="2017011000339"/>
    <x v="2"/>
    <s v="2406"/>
    <s v="0600"/>
    <s v="0007"/>
    <s v="30202A"/>
    <s v="0000"/>
    <n v="11"/>
    <s v="C"/>
    <s v="CONSTRUCCIÓN, MEJORAMIENTO, MANTENIMIENTO Y OPERACIÓN DE LA INFRAESTRUCTURA PORTUARIA FLUVIAL. NACIONAL"/>
    <n v="60000000000"/>
    <n v="0"/>
    <n v="47219637"/>
    <n v="59952780363"/>
    <n v="59747734296.809998"/>
    <n v="59512735391.970001"/>
    <n v="10145088032.809999"/>
    <n v="10145088032.809999"/>
    <s v="Nacion"/>
    <s v="Infraestructura de transporte fluvial"/>
    <s v="3. DERECHO HUMANO A LA ALIMENTACIÓN / A. PROTOCOLO DE ATENCIÓN PRIORITARIA"/>
  </r>
  <r>
    <x v="10"/>
    <s v="220101"/>
    <x v="39"/>
    <m/>
    <x v="0"/>
    <s v="0002"/>
    <s v="0000"/>
    <s v="0000"/>
    <s v=""/>
    <s v="0000"/>
    <n v="10"/>
    <s v="C"/>
    <s v="ADQUISICIÓN DE BIENES  Y SERVICIOS"/>
    <n v="47367579464"/>
    <n v="12776619891"/>
    <n v="0"/>
    <n v="60144199355"/>
    <n v="59432181087.300003"/>
    <n v="59395788824.089996"/>
    <n v="43740684882.75"/>
    <n v="43430957959.480003"/>
    <s v="Nacion"/>
    <s v="Gastos Generales"/>
    <s v="ADQUISICIÓN DE BIENES  Y SERVICIOS"/>
  </r>
  <r>
    <x v="2"/>
    <s v="130101"/>
    <x v="43"/>
    <s v="2020011000188"/>
    <x v="2"/>
    <s v="2408"/>
    <s v="0600"/>
    <s v="0016"/>
    <s v="20103B"/>
    <s v="0000"/>
    <n v="10"/>
    <s v="C"/>
    <s v="IMPLEMENTACION SISTEMA ESTRATEGICO DE TRANSPORTE PUBLICO - SETP  IBAGUE"/>
    <n v="60387986840"/>
    <n v="60387986840"/>
    <n v="60387986840"/>
    <n v="60387986840"/>
    <n v="60387986840"/>
    <n v="57830325615.309998"/>
    <n v="0"/>
    <n v="0"/>
    <s v="Nacion"/>
    <s v="Prestación de servicios de transporte público de pasajeros"/>
    <s v="2. SEGURIDAD HUMANA Y JUSTICIA SOCIAL / B. FINANCIACIÓN SOSTENIBLE DE LOS SISTEMAS DE TRANSPORTE PÚBLICO"/>
  </r>
  <r>
    <x v="7"/>
    <s v="241200"/>
    <x v="138"/>
    <s v="2018011000957"/>
    <x v="2"/>
    <s v="2403"/>
    <s v="0600"/>
    <s v="0048"/>
    <s v="52104E"/>
    <s v="0000"/>
    <n v="20"/>
    <s v="P"/>
    <s v="MEJORAMIENTO DE LOS SERVICIOS AEROPORTUARIOS Y A LA NAVEGACIÓN AÉREA DE LA REGIÓN  ATLÁNTICO"/>
    <n v="60429615070"/>
    <n v="0"/>
    <n v="0"/>
    <n v="60429615070"/>
    <n v="60165199520.980003"/>
    <n v="58670694634.849998"/>
    <n v="26934116335.240002"/>
    <n v="26860098635.720001"/>
    <s v="Propios"/>
    <s v="Infraestructura y servicios de transporte aéreo"/>
    <s v="5. CONVERGENCIA REGIONAL / E. INFRAESTRUCTURA Y SERVICIOS LOGÍSTICOS"/>
  </r>
  <r>
    <x v="20"/>
    <s v="270103"/>
    <x v="80"/>
    <m/>
    <x v="0"/>
    <s v="0001"/>
    <s v="0001"/>
    <s v="0002"/>
    <s v=""/>
    <s v="0000"/>
    <n v="10"/>
    <s v="C"/>
    <s v="CONTRIBUCIONES INHERENTES A LA NÓMINA"/>
    <n v="52993000000"/>
    <n v="12832108236"/>
    <n v="5000000000"/>
    <n v="60825108236"/>
    <n v="60023189219"/>
    <n v="60022939699"/>
    <n v="50714390360"/>
    <n v="50568245143"/>
    <s v="Nacion"/>
    <s v="Gastos de Personal"/>
    <s v="CONTRIBUCIONES INHERENTES A LA NÓMINA"/>
  </r>
  <r>
    <x v="9"/>
    <s v="290101"/>
    <x v="54"/>
    <s v="2019011000010"/>
    <x v="2"/>
    <s v="2999"/>
    <s v="0800"/>
    <s v="0022"/>
    <s v="20111D"/>
    <s v="0000"/>
    <n v="16"/>
    <s v="C"/>
    <s v="CONSTRUCCIÓN , OPERACIÓN Y MANTENIMIENTO DE LA SEDE ÚNICA FISCALÍA GENERAL DE LA NACIÓN EN SANTIAGO DE  CALI"/>
    <n v="61130456068"/>
    <n v="0"/>
    <n v="160000000"/>
    <n v="60970456068"/>
    <n v="60915780347"/>
    <n v="60915780347"/>
    <n v="60915780347"/>
    <n v="60915780347"/>
    <s v="Nacion"/>
    <s v="Fortalecimiento de la gestión y dirección del Sector Fiscalía"/>
    <s v="2. SEGURIDAD HUMANA Y JUSTICIA SOCIAL / D. CAPACIDADES Y LA OFERTA DEL SISTEMA DE JUSTICIA"/>
  </r>
  <r>
    <x v="20"/>
    <s v="270104"/>
    <x v="52"/>
    <m/>
    <x v="0"/>
    <s v="0001"/>
    <s v="0001"/>
    <s v="0002"/>
    <s v=""/>
    <s v="0000"/>
    <n v="10"/>
    <s v="C"/>
    <s v="CONTRIBUCIONES INHERENTES A LA NÓMINA"/>
    <n v="55133000000"/>
    <n v="10161362602"/>
    <n v="4000000000"/>
    <n v="61294362602"/>
    <n v="60034701113"/>
    <n v="60030614166"/>
    <n v="49520748244"/>
    <n v="49520748244"/>
    <s v="Nacion"/>
    <s v="Gastos de Personal"/>
    <s v="CONTRIBUCIONES INHERENTES A LA NÓMINA"/>
  </r>
  <r>
    <x v="28"/>
    <s v="360101"/>
    <x v="91"/>
    <m/>
    <x v="0"/>
    <s v="0003"/>
    <s v="0004"/>
    <s v="0002"/>
    <s v="0049"/>
    <s v="0000"/>
    <n v="10"/>
    <s v="C"/>
    <s v="FONDO DE PENSIONES PÚBLICAS DEL NIVEL NACIONAL - PENSIONES INCORA (DE PENSIONES)"/>
    <n v="77903021000"/>
    <n v="0"/>
    <n v="16309186286"/>
    <n v="61593834714"/>
    <n v="61593834714"/>
    <n v="61593834714"/>
    <n v="59917432368.669998"/>
    <n v="59916852906.339996"/>
    <s v="Nacion"/>
    <s v="Transferencias"/>
    <s v="FONDO DE PENSIONES PÚBLICAS DEL NIVEL NACIONAL - PENSIONES INCORA (DE PENSIONES)"/>
  </r>
  <r>
    <x v="10"/>
    <s v="225727"/>
    <x v="214"/>
    <m/>
    <x v="0"/>
    <s v="0003"/>
    <s v="0003"/>
    <s v="0004"/>
    <s v="0017"/>
    <s v="0000"/>
    <n v="10"/>
    <s v="C"/>
    <s v="A UNIVERSIDADES PARA FUNCIONAMIENTO LEY 30 DE 1992 ARTÍCULO 86"/>
    <n v="50935902538"/>
    <n v="10700445691"/>
    <n v="0"/>
    <n v="61636348229"/>
    <n v="61636348229"/>
    <n v="61636348229"/>
    <n v="61636348229"/>
    <n v="61636348229"/>
    <s v="Nacion"/>
    <s v="Transferencias"/>
    <s v="A UNIVERSIDADES PARA FUNCIONAMIENTO LEY 30 DE 1992 ARTÍCULO 86"/>
  </r>
  <r>
    <x v="7"/>
    <s v="241300"/>
    <x v="9"/>
    <s v="2018011001152"/>
    <x v="2"/>
    <s v="2401"/>
    <s v="0600"/>
    <s v="0079"/>
    <s v="51102D"/>
    <s v="0000"/>
    <n v="10"/>
    <s v="C"/>
    <s v="MEJORAMIENTO DEL CORREDOR PUERTA DE HIERRO - PALMAR DE VARELA Y CARRETO - CRUZ DEL VISO EN LOS DEPARTAMENTOS DE    ATLÁNTICO, BOLÍVAR, SUCRE"/>
    <n v="69023107897"/>
    <n v="61846862223"/>
    <n v="69023107897"/>
    <n v="61846862223"/>
    <n v="61846862223"/>
    <n v="61846862223"/>
    <n v="14484696692"/>
    <n v="14484696692"/>
    <s v="Nacion"/>
    <s v="Infraestructura red vial primaria"/>
    <s v="5. CONVERGENCIA REGIONAL / D. INTEGRACIÓN DE TERRITORIOS BAJO EL PRINCIPIO DE LA CONECTIVIDAD FÍSICA Y LA MULTIMODALIDAD"/>
  </r>
  <r>
    <x v="19"/>
    <s v="190101"/>
    <x v="65"/>
    <m/>
    <x v="0"/>
    <s v="0003"/>
    <s v="0011"/>
    <s v="0001"/>
    <s v="0007"/>
    <s v="0000"/>
    <n v="10"/>
    <s v="C"/>
    <s v="TRANSFERENCIA AL SANATORIO DE AGUA DE DIOS"/>
    <n v="62013655000"/>
    <n v="0"/>
    <n v="0"/>
    <n v="62013655000"/>
    <n v="62013655000"/>
    <n v="62013655000"/>
    <n v="62013655000"/>
    <n v="62013655000"/>
    <s v="Nacion"/>
    <s v="Transferencias"/>
    <s v="TRANSFERENCIA AL SANATORIO DE AGUA DE DIOS"/>
  </r>
  <r>
    <x v="24"/>
    <s v="370900"/>
    <x v="93"/>
    <s v="202300000000031"/>
    <x v="2"/>
    <s v="3708"/>
    <s v="1000"/>
    <s v="0004"/>
    <s v="10101B"/>
    <s v="0000"/>
    <n v="16"/>
    <s v="C"/>
    <s v="FORTALECIMIENTO DE LA GESTIÓN DE CONOCIMIENTO, REDUCCIÓN Y RESPUESTA DE LOS CUERPOS DE BOMBEROS PARA LA PRESTACIÓN DEL SERVICIO PÚBLICO BOMBERIL EN COLOMBIA NACIONAL  NACIONAL"/>
    <n v="62050000000"/>
    <n v="0"/>
    <n v="0"/>
    <n v="62050000000"/>
    <n v="61055255684.239998"/>
    <n v="57001341056.239998"/>
    <n v="45837598188.239998"/>
    <n v="45837598188.239998"/>
    <s v="Nacion"/>
    <s v="Fortalecimiento institucional y operativo de los Bomberos de Colombia"/>
    <s v="1. ORDENAMIENTO DEL TERRITORIO ALREDEDOR DEL AGUA Y JUSTICIA AMBIENTAL / B. DEMOCRATIZACIÓN DEL CONOCIMIENTO, LA INFORMACIÓN AMBIENTAL Y DE RIESGO DE DESASTRES"/>
  </r>
  <r>
    <x v="0"/>
    <s v="170101"/>
    <x v="13"/>
    <s v="202300000000465"/>
    <x v="2"/>
    <s v="1702"/>
    <s v="1100"/>
    <s v="0019"/>
    <s v="30101B"/>
    <s v="0000"/>
    <n v="10"/>
    <s v="C"/>
    <s v="FORTALECIMIENTO COOPERATIVO Y ASOCIATIVO DE LA ACFC, AUMENTO DE LA PRODUCTIVIDAD NACIONAL, TRANSFORMACIÓN PRODUCTIVA Y AGROINDUSTRIALIZACIÓN PARA EL LOGRO DEL ABASTECIMIENTO ALIMENTARIO NACIONAL Y ODS HAMBRE CERO -CAMPO EMPRENDE  NACIONAL"/>
    <n v="75000000000"/>
    <n v="0"/>
    <n v="12542237072"/>
    <n v="62457762928"/>
    <n v="62289279296"/>
    <n v="62282369295"/>
    <n v="4120206264"/>
    <n v="4107681256"/>
    <s v="Nacion"/>
    <s v="Inclusión productiva de pequeños productores rurales"/>
    <s v="3. DERECHO HUMANO A LA ALIMENTACIÓN / B. PROVEER ACCESO A FACTORES PRODUCTIVOS EN FORMA OPORTUNA Y SIMULTÁNEA"/>
  </r>
  <r>
    <x v="13"/>
    <s v="320101"/>
    <x v="20"/>
    <m/>
    <x v="0"/>
    <s v="0003"/>
    <s v="0003"/>
    <s v="0004"/>
    <s v="0016"/>
    <s v="0000"/>
    <n v="10"/>
    <s v="C"/>
    <s v="A INSTITUTOS DE INVESTIGACIÓN LEY 99 DE 1993"/>
    <n v="62685010000"/>
    <n v="0"/>
    <n v="0"/>
    <n v="62685010000"/>
    <n v="62685010000"/>
    <n v="62685010000"/>
    <n v="62685010000"/>
    <n v="62685010000"/>
    <s v="Nacion"/>
    <s v="Transferencias"/>
    <s v="A INSTITUTOS DE INVESTIGACIÓN LEY 99 DE 1993"/>
  </r>
  <r>
    <x v="11"/>
    <s v="230101"/>
    <x v="17"/>
    <m/>
    <x v="0"/>
    <s v="0001"/>
    <s v="0001"/>
    <s v="0001"/>
    <s v=""/>
    <s v="0000"/>
    <n v="10"/>
    <s v="C"/>
    <s v="SALARIO"/>
    <n v="64731805000"/>
    <n v="0"/>
    <n v="1689111154"/>
    <n v="63042693846"/>
    <n v="61475694056.169998"/>
    <n v="61475694056.169998"/>
    <n v="61475694056.169998"/>
    <n v="61334332551.169998"/>
    <s v="Nacion"/>
    <s v="Gastos de Personal"/>
    <s v="SALARIO"/>
  </r>
  <r>
    <x v="6"/>
    <s v="120400"/>
    <x v="7"/>
    <s v="2021011000245"/>
    <x v="2"/>
    <s v="1299"/>
    <s v="0800"/>
    <s v="0008"/>
    <s v="10305C"/>
    <s v="0000"/>
    <n v="20"/>
    <s v="P"/>
    <s v="FORTALECIMIENTO TECNOLOGICO HACIA LA TRANSFORMACION DIGITAL DE LA SNR A NIVEL   NACIONAL"/>
    <n v="63319764661"/>
    <n v="0"/>
    <n v="0"/>
    <n v="63319764661"/>
    <n v="62142581349.389999"/>
    <n v="62142581349.389999"/>
    <n v="57282653004.019997"/>
    <n v="44390456903.900002"/>
    <s v="Propios"/>
    <s v="Fortalecimiento de la gestión y dirección del Sector Justicia y del Derecho"/>
    <s v="1. ORDENAMIENTO DEL TERRITORIO ALREDEDOR DEL AGUA Y JUSTICIA AMBIENTAL / C. SISTEMA DE ADMINISTRACIÓN DEL TERRITORIO (SAT)"/>
  </r>
  <r>
    <x v="2"/>
    <s v="131000"/>
    <x v="192"/>
    <s v="2018011000875"/>
    <x v="2"/>
    <s v="1305"/>
    <s v="1000"/>
    <s v="0009"/>
    <s v="803005"/>
    <s v="0000"/>
    <n v="10"/>
    <s v="C"/>
    <s v="IMPLANTACIÓN PLAN ANUAL ANTIEVASION  NACIONAL"/>
    <n v="60480371005"/>
    <n v="3023456037"/>
    <n v="0"/>
    <n v="63503827042"/>
    <n v="61949006781.370003"/>
    <n v="61949006781.370003"/>
    <n v="41361070022.540001"/>
    <n v="41361070022.540001"/>
    <s v="Nacion"/>
    <s v="Fortalecimiento del recaudo y tributación"/>
    <s v="8. ESTABILIDAD MACROECONÓMICA / 5. MODERNIZACIÓN DE LA DIRECCIÓN DE IMPUESTOS Y ADUANAS NACIONALES (DIAN)"/>
  </r>
  <r>
    <x v="7"/>
    <s v="241200"/>
    <x v="138"/>
    <s v="2018011000853"/>
    <x v="2"/>
    <s v="2499"/>
    <s v="0600"/>
    <s v="0006"/>
    <s v="51102D"/>
    <s v="0000"/>
    <n v="20"/>
    <s v="P"/>
    <s v="FORTALECIMIENTO DE LA GESTIÓN INTERNA PARA LA ALINEACIÓN DE LA ESTRATEGIA TI CON LOS COMPONENTES MISIONALES, PARA CREAR UNA COMPETITIVIDAD ESTRATÉGICA EN LA UNIDAD ADMINISTRATIVA ESPECIAL DE AERONÁUTICA CIVIL A NIVEL  NACIONAL"/>
    <n v="63570000000"/>
    <n v="0"/>
    <n v="0"/>
    <n v="63570000000"/>
    <n v="50449506203.620003"/>
    <n v="48117412204.690002"/>
    <n v="44699731929.849998"/>
    <n v="44522776934.849998"/>
    <s v="Propios"/>
    <s v="Fortalecimiento de la gestión y dirección del Sector Transporte"/>
    <s v="5. CONVERGENCIA REGIONAL / D. INTEGRACIÓN DE TERRITORIOS BAJO EL PRINCIPIO DE LA CONECTIVIDAD FÍSICA Y LA MULTIMODALIDAD"/>
  </r>
  <r>
    <x v="7"/>
    <s v="240200"/>
    <x v="75"/>
    <m/>
    <x v="0"/>
    <s v="0002"/>
    <s v="0000"/>
    <s v="0000"/>
    <s v=""/>
    <s v="0000"/>
    <n v="10"/>
    <s v="C"/>
    <s v="ADQUISICIÓN DE BIENES  Y SERVICIOS"/>
    <n v="50899164000"/>
    <n v="13596027192"/>
    <n v="745206476"/>
    <n v="63749984716"/>
    <n v="63715801815.440002"/>
    <n v="63211143099.019997"/>
    <n v="56707378018"/>
    <n v="53676155781.32"/>
    <s v="Nacion"/>
    <s v="Gastos Generales"/>
    <s v="ADQUISICIÓN DE BIENES  Y SERVICIOS"/>
  </r>
  <r>
    <x v="29"/>
    <s v="410400"/>
    <x v="90"/>
    <m/>
    <x v="0"/>
    <s v="0003"/>
    <s v="0003"/>
    <s v="0001"/>
    <s v="0057"/>
    <s v="0000"/>
    <n v="26"/>
    <s v="P"/>
    <s v="FONDO PARA LA REPARACIÓN DE LAS VÍCTIMAS (ART.54 LEY 975 DE 2005)"/>
    <n v="64116508800"/>
    <n v="0"/>
    <n v="0"/>
    <n v="64116508800"/>
    <n v="2088929678.96"/>
    <n v="1781102195.8499999"/>
    <n v="834104582.88999999"/>
    <n v="834104582.88999999"/>
    <s v="Propios"/>
    <s v="Transferencias"/>
    <s v="FONDO PARA LA REPARACIÓN DE LAS VÍCTIMAS (ART.54 LEY 975 DE 2005)"/>
  </r>
  <r>
    <x v="25"/>
    <s v="420101"/>
    <x v="72"/>
    <m/>
    <x v="0"/>
    <s v="0001"/>
    <s v="0001"/>
    <s v="0001"/>
    <s v=""/>
    <s v="0000"/>
    <n v="10"/>
    <s v="C"/>
    <s v="SALARIO"/>
    <n v="77445000000"/>
    <n v="0"/>
    <n v="13269987809"/>
    <n v="64175012191"/>
    <n v="63271057669.410004"/>
    <n v="63271057669.410004"/>
    <n v="63271057669.410004"/>
    <n v="63271057669.410004"/>
    <s v="Nacion"/>
    <s v="Gastos de Personal"/>
    <s v="SALARIO"/>
  </r>
  <r>
    <x v="9"/>
    <s v="290101"/>
    <x v="54"/>
    <s v="2018011000820"/>
    <x v="2"/>
    <s v="2999"/>
    <s v="0800"/>
    <s v="0017"/>
    <s v="20111D"/>
    <s v="0000"/>
    <n v="16"/>
    <s v="C"/>
    <s v="FORTALECIMIENTO DE LOS SERVICIOS DE TIC EN LA IMPLEMENTACIÓN DE LA ARQUITECTURA INSTITUCIONAL DE LA FISCALÍA A NIVEL  NACIONAL"/>
    <n v="64113541158"/>
    <n v="478836000"/>
    <n v="0"/>
    <n v="64592377158"/>
    <n v="64590033238.949997"/>
    <n v="64590033238.949997"/>
    <n v="43564436207.879997"/>
    <n v="43564436207.879997"/>
    <s v="Nacion"/>
    <s v="Fortalecimiento de la gestión y dirección del Sector Fiscalía"/>
    <s v="2. SEGURIDAD HUMANA Y JUSTICIA SOCIAL / D. CAPACIDADES Y LA OFERTA DEL SISTEMA DE JUSTICIA"/>
  </r>
  <r>
    <x v="29"/>
    <s v="410101"/>
    <x v="101"/>
    <s v="2020011000071"/>
    <x v="2"/>
    <s v="4103"/>
    <s v="1500"/>
    <s v="0021"/>
    <s v="705020"/>
    <s v="0000"/>
    <n v="11"/>
    <s v="C"/>
    <s v="IMPLEMENTACION DE INTERVENCION INTEGRAL A POBLACION CON ENFOQUE DIFERENCIAL ETNICO, A NIVEL  NACIONAL"/>
    <n v="64886072564"/>
    <n v="0"/>
    <n v="0"/>
    <n v="64886072564"/>
    <n v="57165644906.379997"/>
    <n v="57165644906.379997"/>
    <n v="35428152361.5"/>
    <n v="35424212692.5"/>
    <s v="Nacion"/>
    <s v="Inclusión social y productiva para la población en situación de vulnerabilidad"/>
    <s v="7. ACTORES DIFERENCIALES PARA EL CAMBIO / 2. IGUALDAD DE OPORTUNIDADES Y GARANTÍAS PARA POBLACIONES VULNERADAS Y EXCLUIDAS QUE GARANTICEN LA SEGURIDAD HUMANA"/>
  </r>
  <r>
    <x v="14"/>
    <s v="050300"/>
    <x v="21"/>
    <m/>
    <x v="0"/>
    <s v="0001"/>
    <s v="0001"/>
    <s v="0001"/>
    <s v=""/>
    <s v="0000"/>
    <n v="27"/>
    <s v="P"/>
    <s v="SALARIO"/>
    <n v="55805672097"/>
    <n v="9111523115"/>
    <n v="0"/>
    <n v="64917195212"/>
    <n v="59610357978.629997"/>
    <n v="59610357978.629997"/>
    <n v="59610357978.629997"/>
    <n v="59610357978.629997"/>
    <s v="Propios"/>
    <s v="Gastos de Personal"/>
    <s v="SALARIO"/>
  </r>
  <r>
    <x v="4"/>
    <s v="150104"/>
    <x v="29"/>
    <m/>
    <x v="0"/>
    <s v="0002"/>
    <s v="0000"/>
    <s v="0000"/>
    <s v=""/>
    <s v="0000"/>
    <n v="16"/>
    <s v="S"/>
    <s v="ADQUISICIÓN DE BIENES  Y SERVICIOS"/>
    <n v="62348000000"/>
    <n v="2774699331"/>
    <n v="205000000"/>
    <n v="64917699331"/>
    <n v="61263921502.849998"/>
    <n v="61263921502.849998"/>
    <n v="40934246809.519997"/>
    <n v="40934246809.519997"/>
    <s v="Nacion"/>
    <s v="Gastos Generales"/>
    <s v="ADQUISICIÓN DE BIENES  Y SERVICIOS"/>
  </r>
  <r>
    <x v="29"/>
    <s v="410400"/>
    <x v="90"/>
    <m/>
    <x v="0"/>
    <s v="0001"/>
    <s v="0001"/>
    <s v="0001"/>
    <s v=""/>
    <s v="0000"/>
    <n v="10"/>
    <s v="C"/>
    <s v="SALARIO"/>
    <n v="68051000000"/>
    <n v="0"/>
    <n v="3100000000"/>
    <n v="64951000000"/>
    <n v="60675799312"/>
    <n v="60675799312"/>
    <n v="60675799312"/>
    <n v="60651328584"/>
    <s v="Nacion"/>
    <s v="Gastos de Personal"/>
    <s v="SALARIO"/>
  </r>
  <r>
    <x v="2"/>
    <s v="131401"/>
    <x v="2"/>
    <m/>
    <x v="0"/>
    <s v="0001"/>
    <s v="0001"/>
    <s v="0001"/>
    <s v=""/>
    <s v="0000"/>
    <n v="10"/>
    <s v="C"/>
    <s v="SALARIO"/>
    <n v="84886000000"/>
    <n v="0"/>
    <n v="19667931212"/>
    <n v="65218068788"/>
    <n v="65098896879"/>
    <n v="65098896879"/>
    <n v="65098896879"/>
    <n v="65091625200"/>
    <s v="Nacion"/>
    <s v="Gastos de Personal"/>
    <s v="SALARIO"/>
  </r>
  <r>
    <x v="7"/>
    <s v="240200"/>
    <x v="75"/>
    <s v="2018011000943"/>
    <x v="2"/>
    <s v="2401"/>
    <s v="0600"/>
    <s v="0123"/>
    <s v="51102D"/>
    <s v="0000"/>
    <n v="16"/>
    <s v="C"/>
    <s v="CONSTRUCCIÓN , MEJORAMIENTO Y MANTENIMIENTO DE LA CARRETERA TUMACO-PASTO-MOCOA DE LA TRANSVERSAL TUMACO-MOCOA EN LOS DEPARTAMENTOS DE  NARIÑO, PUTUMAYO"/>
    <n v="65453026392"/>
    <n v="65453026392"/>
    <n v="65453026392"/>
    <n v="65453026392"/>
    <n v="65453026392"/>
    <n v="65453026392"/>
    <n v="44945585009"/>
    <n v="44945585009"/>
    <s v="Nacion"/>
    <s v="Infraestructura red vial primaria"/>
    <s v="5. CONVERGENCIA REGIONAL / D. INTEGRACIÓN DE TERRITORIOS BAJO EL PRINCIPIO DE LA CONECTIVIDAD FÍSICA Y LA MULTIMODALIDAD - [PREVIO CONCEPTO  DNP]"/>
  </r>
  <r>
    <x v="4"/>
    <s v="160102"/>
    <x v="84"/>
    <m/>
    <x v="0"/>
    <s v="0001"/>
    <s v="0001"/>
    <s v="0001"/>
    <s v=""/>
    <s v="0000"/>
    <n v="16"/>
    <s v="S"/>
    <s v="SALARIO"/>
    <n v="65368000000"/>
    <n v="400000000"/>
    <n v="60000000"/>
    <n v="65708000000"/>
    <n v="65624817425.059998"/>
    <n v="65624817425.059998"/>
    <n v="65624817425.059998"/>
    <n v="65624817425.059998"/>
    <s v="Nacion"/>
    <s v="Gastos de Personal"/>
    <s v="SALARIO"/>
  </r>
  <r>
    <x v="27"/>
    <s v="350300"/>
    <x v="124"/>
    <m/>
    <x v="0"/>
    <s v="0002"/>
    <s v="0000"/>
    <s v="0000"/>
    <s v=""/>
    <s v="0000"/>
    <n v="20"/>
    <s v="P"/>
    <s v="ADQUISICIÓN DE BIENES  Y SERVICIOS"/>
    <n v="66708609000"/>
    <n v="0"/>
    <n v="0"/>
    <n v="66708609000"/>
    <n v="62632753695.699997"/>
    <n v="60909589522.379997"/>
    <n v="59429958251.470001"/>
    <n v="52435321737.900002"/>
    <s v="Propios"/>
    <s v="Gastos Generales"/>
    <s v="ADQUISICIÓN DE BIENES  Y SERVICIOS"/>
  </r>
  <r>
    <x v="7"/>
    <s v="240200"/>
    <x v="75"/>
    <s v="2018011001027"/>
    <x v="2"/>
    <s v="2405"/>
    <s v="0600"/>
    <s v="0005"/>
    <s v="52104E"/>
    <s v="0000"/>
    <n v="20"/>
    <s v="P"/>
    <s v="CONSTRUCCIÓN , MEJORAMIENTO Y MANTENIMIENTO DE LOS ACCESOS MARÍTIMOS A LOS PUERTOS DE LA NACIÓN.  NACIONAL"/>
    <n v="67500000000"/>
    <n v="0"/>
    <n v="0"/>
    <n v="67500000000"/>
    <n v="67499118160"/>
    <n v="38790318750"/>
    <n v="24660730434.93"/>
    <n v="24648478104.93"/>
    <s v="Propios"/>
    <s v="Infraestructura de transporte marítimo"/>
    <s v="5. CONVERGENCIA REGIONAL / E. INFRAESTRUCTURA Y SERVICIOS LOGÍSTICOS - [PREVIO CONCEPTO  DNP]"/>
  </r>
  <r>
    <x v="2"/>
    <s v="130101"/>
    <x v="43"/>
    <m/>
    <x v="0"/>
    <s v="0003"/>
    <s v="0003"/>
    <s v="0002"/>
    <s v="0012"/>
    <s v="0000"/>
    <n v="10"/>
    <s v="C"/>
    <s v="RECURSOS A LOS MUNICIPIOS CON RESGUARDOS INDÍGENAS ART. 24 LEY 44 DE 1990, ART. 184 LEY 223 DE 1995"/>
    <n v="47346000000"/>
    <n v="20335645831"/>
    <n v="0"/>
    <n v="67681645831"/>
    <n v="45417697150"/>
    <n v="45417697150"/>
    <n v="45417697150"/>
    <n v="45417697150"/>
    <s v="Nacion"/>
    <s v="Transferencias"/>
    <s v="RECURSOS A LOS MUNICIPIOS CON RESGUARDOS INDÍGENAS ART. 24 LEY 44 DE 1990, ART. 184 LEY 223 DE 1995"/>
  </r>
  <r>
    <x v="12"/>
    <s v="210101"/>
    <x v="19"/>
    <s v="2019011000024"/>
    <x v="2"/>
    <s v="2103"/>
    <s v="1900"/>
    <s v="0007"/>
    <s v="40301B"/>
    <s v="0000"/>
    <n v="10"/>
    <s v="C"/>
    <s v="DISTRIBUCIÓN DE RECURSOS PARA EL TRANSPORTE DE COMBUSTIBLES LÍQUIDOS DERIVADOS DEL PETRÓLEO PARA ABASTECER AL DEPARTAMENTO DE  NARIÑO"/>
    <n v="68146875666"/>
    <n v="0"/>
    <n v="136121758"/>
    <n v="68010753908"/>
    <n v="68010753908"/>
    <n v="67894874879.290001"/>
    <n v="41749439209.699997"/>
    <n v="41748459493.699997"/>
    <s v="Nacion"/>
    <s v="Consolidación productiva del sector hidrocarburos"/>
    <s v="4. TRANSFORMACIÓN PRODUCTIVA, INTERNACIONALIZACIÓN Y ACCIÓN CLÍMATICA / B. SEGURIDAD Y CONFIABILIDAD ENERGÉTICA"/>
  </r>
  <r>
    <x v="7"/>
    <s v="240200"/>
    <x v="75"/>
    <m/>
    <x v="0"/>
    <s v="0001"/>
    <s v="0001"/>
    <s v="0001"/>
    <s v=""/>
    <s v="0000"/>
    <n v="10"/>
    <s v="C"/>
    <s v="SALARIO"/>
    <n v="75408814000"/>
    <n v="0"/>
    <n v="7300000000"/>
    <n v="68108814000"/>
    <n v="68108814000"/>
    <n v="55248496317"/>
    <n v="55083242961"/>
    <n v="55083242961"/>
    <s v="Nacion"/>
    <s v="Gastos de Personal"/>
    <s v="SALARIO"/>
  </r>
  <r>
    <x v="24"/>
    <s v="370101"/>
    <x v="64"/>
    <m/>
    <x v="0"/>
    <s v="0003"/>
    <s v="0003"/>
    <s v="0004"/>
    <s v="0035"/>
    <s v="0000"/>
    <n v="10"/>
    <s v="C"/>
    <s v="FONDO PARA LA PARTICIPACIÓN CIUDADANA Y EL FORTALECIMIENTO DE LA DEMOCRACIA. ARTICULO 96 LEY 1757 DE 2015"/>
    <n v="79100000000"/>
    <n v="0"/>
    <n v="10479301539"/>
    <n v="68620698461"/>
    <n v="66055074782.870003"/>
    <n v="65416589693.360001"/>
    <n v="57778115807.760002"/>
    <n v="57771781611.760002"/>
    <s v="Nacion"/>
    <s v="Transferencias"/>
    <s v="FONDO PARA LA PARTICIPACIÓN CIUDADANA Y EL FORTALECIMIENTO DE LA DEMOCRACIA. ARTICULO 96 LEY 1757 DE 2015"/>
  </r>
  <r>
    <x v="2"/>
    <s v="130101"/>
    <x v="43"/>
    <s v="2018011000919"/>
    <x v="2"/>
    <s v="2408"/>
    <s v="0600"/>
    <s v="0010"/>
    <s v="20103B"/>
    <s v="0000"/>
    <n v="10"/>
    <s v="C"/>
    <s v="IMPLEMENTACIÓN SISTEMA INTEGRADO DE TRANSPORTE MASIVO DE   CALI"/>
    <n v="68981444517"/>
    <n v="68981444517"/>
    <n v="68981444517"/>
    <n v="68981444517"/>
    <n v="68981444517"/>
    <n v="68981444517"/>
    <n v="0"/>
    <n v="0"/>
    <s v="Nacion"/>
    <s v="Prestación de servicios de transporte público de pasajeros"/>
    <s v="2. SEGURIDAD HUMANA Y JUSTICIA SOCIAL / B. FINANCIACIÓN SOSTENIBLE DE LOS SISTEMAS DE TRANSPORTE PÚBLICO"/>
  </r>
  <r>
    <x v="4"/>
    <s v="151900"/>
    <x v="163"/>
    <m/>
    <x v="0"/>
    <s v="0001"/>
    <s v="0001"/>
    <s v="0001"/>
    <s v=""/>
    <s v="0000"/>
    <n v="20"/>
    <s v="P"/>
    <s v="SALARIO"/>
    <n v="57044000000"/>
    <n v="12228000000"/>
    <n v="0"/>
    <n v="69272000000"/>
    <n v="68181425792"/>
    <n v="68181425792"/>
    <n v="67783057704"/>
    <n v="67747690695"/>
    <s v="Propios"/>
    <s v="Gastos de Personal"/>
    <s v="SALARIO"/>
  </r>
  <r>
    <x v="4"/>
    <s v="150112"/>
    <x v="25"/>
    <m/>
    <x v="0"/>
    <s v="0005"/>
    <s v="0000"/>
    <s v="0000"/>
    <s v=""/>
    <s v="0000"/>
    <n v="16"/>
    <s v="S"/>
    <s v="GASTOS DE COMERCIALIZACIÓN Y PRODUCCIÓN"/>
    <n v="69582000000"/>
    <n v="0"/>
    <n v="0"/>
    <n v="69582000000"/>
    <n v="63423838965.43"/>
    <n v="63423838965.43"/>
    <n v="62548569332.43"/>
    <n v="55794558297.760002"/>
    <s v="Nacion"/>
    <s v="Gastos de Comercialización y Produción"/>
    <s v="GASTOS DE COMERCIALIZACIÓN Y PRODUCCIÓN"/>
  </r>
  <r>
    <x v="10"/>
    <s v="225731"/>
    <x v="193"/>
    <m/>
    <x v="0"/>
    <s v="0003"/>
    <s v="0003"/>
    <s v="0004"/>
    <s v="0017"/>
    <s v="0000"/>
    <n v="10"/>
    <s v="C"/>
    <s v="A UNIVERSIDADES PARA FUNCIONAMIENTO LEY 30 DE 1992 ARTÍCULO 86"/>
    <n v="60358886515"/>
    <n v="9327867962"/>
    <n v="0"/>
    <n v="69686754477"/>
    <n v="69686754477"/>
    <n v="69686754477"/>
    <n v="69686754477"/>
    <n v="69686754477"/>
    <s v="Nacion"/>
    <s v="Transferencias"/>
    <s v="A UNIVERSIDADES PARA FUNCIONAMIENTO LEY 30 DE 1992 ARTÍCULO 86"/>
  </r>
  <r>
    <x v="4"/>
    <s v="150103"/>
    <x v="77"/>
    <s v="2022011000033"/>
    <x v="2"/>
    <s v="1502"/>
    <s v="0100"/>
    <s v="0038"/>
    <s v="20107B"/>
    <s v="0000"/>
    <n v="11"/>
    <s v="C"/>
    <s v="FORTALECIMIENTO DE LAS CAPACIDADES OPERACIONALES CONTRA LAS AMENAZAS TRANSNACIONALES  NACIONAL"/>
    <n v="70000000000"/>
    <n v="0"/>
    <n v="0"/>
    <n v="70000000000"/>
    <n v="61973437626.400002"/>
    <n v="61973437626.400002"/>
    <n v="28656823658.59"/>
    <n v="28656823658.59"/>
    <s v="Nacion"/>
    <s v="Capacidades de las Fuerzas Militares en seguridad pública y defensa en el territorio nacional"/>
    <s v="2. SEGURIDAD HUMANA Y JUSTICIA SOCIAL / B. CAPACIDADES ESTRATÉGICAS PARA SALVAGUARDAR LOS INTERESES NACIONALES"/>
  </r>
  <r>
    <x v="26"/>
    <s v="390101"/>
    <x v="79"/>
    <s v="202300000000119"/>
    <x v="2"/>
    <s v="3906"/>
    <s v="1000"/>
    <s v="0002"/>
    <s v="20201F"/>
    <s v="0000"/>
    <n v="16"/>
    <s v="S"/>
    <s v="INCREMENTO DE LA CTI AL DESARROLLO SOCIAL, ECONÓMICO, AMBIENTAL, Y SOSTENIBLE A NIVEL  NACIONAL"/>
    <n v="70000000000"/>
    <n v="0"/>
    <n v="0"/>
    <n v="70000000000"/>
    <n v="66735090698"/>
    <n v="66735090698"/>
    <n v="66735090698"/>
    <n v="66735090698"/>
    <s v="Nacion"/>
    <e v="#N/A"/>
    <s v="2. SEGURIDAD HUMANA Y JUSTICIA SOCIAL / F. FORTALECIMIENTO DE LA POLÍTICA DE CIENCIA, TECNOLOGÍA E INNOVACIÓN EN SALUD"/>
  </r>
  <r>
    <x v="21"/>
    <s v="330101"/>
    <x v="59"/>
    <s v="202300000000201"/>
    <x v="2"/>
    <s v="3301"/>
    <s v="1603"/>
    <s v="0039"/>
    <s v="20302C"/>
    <s v="0000"/>
    <n v="10"/>
    <s v="C"/>
    <s v="DISEÑO Y REALIZACIÓN DEL PORTAFOLIO DE LAS CONVOCATORIAS DEL PROGRAMA NACIONAL DE ESTÍMULOS A NIVEL  NACIONAL"/>
    <n v="70100000000"/>
    <n v="0"/>
    <n v="23397467"/>
    <n v="70076602533"/>
    <n v="69708983993.5"/>
    <n v="69688083971.649994"/>
    <n v="60192861908.650002"/>
    <n v="60189861908.650002"/>
    <s v="Nacion"/>
    <s v="Promoción y acceso efectivo a procesos culturales y artísticos"/>
    <s v="2. SEGURIDAD HUMANA Y JUSTICIA SOCIAL / C. FOMENTO Y ESTÍMULOS A LAS CULTURAS, LAS ARTES Y LOS SABERES"/>
  </r>
  <r>
    <x v="0"/>
    <s v="170200"/>
    <x v="47"/>
    <m/>
    <x v="0"/>
    <s v="0002"/>
    <s v="0000"/>
    <s v="0000"/>
    <s v=""/>
    <s v="0000"/>
    <n v="10"/>
    <s v="C"/>
    <s v="ADQUISICIÓN DE BIENES  Y SERVICIOS"/>
    <n v="47261460000"/>
    <n v="24131782145"/>
    <n v="538240973"/>
    <n v="70855001172"/>
    <n v="70707503227.619995"/>
    <n v="68371383598.769997"/>
    <n v="64138060599.519997"/>
    <n v="62183694770.050003"/>
    <s v="Nacion"/>
    <s v="Gastos Generales"/>
    <s v="ADQUISICIÓN DE BIENES  Y SERVICIOS"/>
  </r>
  <r>
    <x v="7"/>
    <s v="240200"/>
    <x v="75"/>
    <s v="2018011000434"/>
    <x v="2"/>
    <s v="2401"/>
    <s v="0600"/>
    <s v="0132"/>
    <s v="51102D"/>
    <s v="0000"/>
    <n v="11"/>
    <s v="C"/>
    <s v="CONSTRUCCIÓN , MEJORAMIENTO Y MANTENIMIENTO DE LA CARRETERA VILLAGARZÓN-LA MINA-SAN JUAN DE ARAMA-VILLAVICENCIO-TAME-SARAVENA-PUENTE INTERNACIONAL RÍO ARAUCA. TRONCAL VILLAGARZÓN-SARAVENA.   PUTUMAYO, CAQUETÁ, META, CASANARE"/>
    <n v="50863618766"/>
    <n v="72063618766"/>
    <n v="51945901557"/>
    <n v="70981335975"/>
    <n v="70981335975"/>
    <n v="70981335974.940002"/>
    <n v="32878418377.279999"/>
    <n v="32878418377.279999"/>
    <s v="Nacion"/>
    <s v="Infraestructura red vial primaria"/>
    <s v="5. CONVERGENCIA REGIONAL / D. INTEGRACIÓN DE TERRITORIOS BAJO EL PRINCIPIO DE LA CONECTIVIDAD FÍSICA Y LA MULTIMODALIDAD"/>
  </r>
  <r>
    <x v="27"/>
    <s v="350200"/>
    <x v="88"/>
    <m/>
    <x v="0"/>
    <s v="0001"/>
    <s v="0001"/>
    <s v="0001"/>
    <s v=""/>
    <s v="0000"/>
    <n v="20"/>
    <s v="P"/>
    <s v="SALARIO"/>
    <n v="63929935000"/>
    <n v="8343068291"/>
    <n v="468125062"/>
    <n v="71804878229"/>
    <n v="71804878229"/>
    <n v="70454623400.740005"/>
    <n v="70454623400.740005"/>
    <n v="70445163890.740005"/>
    <s v="Propios"/>
    <s v="Gastos de Personal"/>
    <s v="SALARIO"/>
  </r>
  <r>
    <x v="15"/>
    <s v="260200"/>
    <x v="182"/>
    <m/>
    <x v="0"/>
    <s v="0007"/>
    <s v="0001"/>
    <s v="0000"/>
    <s v=""/>
    <s v="0000"/>
    <n v="10"/>
    <s v="C"/>
    <s v="CESANTÍAS"/>
    <n v="72231000000"/>
    <n v="0"/>
    <n v="0"/>
    <n v="72231000000"/>
    <n v="72230850214.110001"/>
    <n v="72230850214.110001"/>
    <n v="72230850214.110001"/>
    <n v="72230850214.110001"/>
    <s v="Nacion"/>
    <s v="Transferencias"/>
    <s v="CESANTÍAS"/>
  </r>
  <r>
    <x v="12"/>
    <s v="210101"/>
    <x v="19"/>
    <m/>
    <x v="0"/>
    <s v="0003"/>
    <s v="0003"/>
    <s v="0002"/>
    <s v="0011"/>
    <s v="0000"/>
    <n v="10"/>
    <s v="C"/>
    <s v="RECURSOS DE ORO Y PLATINO PARA LOS MUNICIPIOS PRODUCTORES DECRETO 2173 DE 1992"/>
    <n v="94321300000"/>
    <n v="0"/>
    <n v="21892670813"/>
    <n v="72428629187"/>
    <n v="72428628811"/>
    <n v="70926275359.529999"/>
    <n v="64668990038.529999"/>
    <n v="64668990038.529999"/>
    <s v="Nacion"/>
    <s v="Transferencias"/>
    <s v="RECURSOS DE ORO Y PLATINO PARA LOS MUNICIPIOS PRODUCTORES DECRETO 2173 DE 1992"/>
  </r>
  <r>
    <x v="28"/>
    <s v="360101"/>
    <x v="91"/>
    <m/>
    <x v="0"/>
    <s v="0003"/>
    <s v="0004"/>
    <s v="0002"/>
    <s v="0056"/>
    <s v="0000"/>
    <n v="16"/>
    <s v="C"/>
    <s v="FONDO DE PENSIONES PÚBLICAS DEL NIVEL NACIONAL - INSTITUTO NACIONAL DE RADIO Y TELEVISIÓN - INRAVISIÓN (DE PENSIONES)"/>
    <n v="72451760000"/>
    <n v="0"/>
    <n v="0"/>
    <n v="72451760000"/>
    <n v="72451760000"/>
    <n v="72451760000"/>
    <n v="46650080799.599998"/>
    <n v="46649502321.580002"/>
    <s v="Nacion"/>
    <s v="Transferencias"/>
    <s v="FONDO DE PENSIONES PÚBLICAS DEL NIVEL NACIONAL - INSTITUTO NACIONAL DE RADIO Y TELEVISIÓN - INRAVISIÓN (DE PENSIONES)"/>
  </r>
  <r>
    <x v="7"/>
    <s v="240200"/>
    <x v="75"/>
    <s v="2018011000933"/>
    <x v="2"/>
    <s v="2401"/>
    <s v="0600"/>
    <s v="0091"/>
    <s v="51102D"/>
    <s v="0000"/>
    <n v="20"/>
    <s v="P"/>
    <s v="CONSTRUCCIÓN , MEJORAMIENTO Y MANTENIMIENTO DE LA CARRETERA TURBO-CARTAGENA-BARRANQUILLA-SANTA MARTA-RIOHACHA-PARAGUACHÓN. TRANSVERSAL DEL CARIBE.  CÓRDOBA, ATLÁNTICO, SUCRE, ANTIOQUIA, BOLÍVAR, MAGDALENA, LA GUAJIRA"/>
    <n v="0"/>
    <n v="72486278078"/>
    <n v="0"/>
    <n v="72486278078"/>
    <n v="72486278078"/>
    <n v="68155400315"/>
    <n v="28162551333.630001"/>
    <n v="21336466565.049999"/>
    <s v="Propios"/>
    <s v="Infraestructura red vial primaria"/>
    <s v="5. CONVERGENCIA REGIONAL / D. INTEGRACIÓN DE TERRITORIOS BAJO EL PRINCIPIO DE LA CONECTIVIDAD FÍSICA Y LA MULTIMODALIDAD"/>
  </r>
  <r>
    <x v="6"/>
    <s v="120800"/>
    <x v="63"/>
    <m/>
    <x v="0"/>
    <s v="0003"/>
    <s v="0010"/>
    <s v="0000"/>
    <s v=""/>
    <s v="0000"/>
    <n v="10"/>
    <s v="C"/>
    <s v="SENTENCIAS Y CONCILIACIONES"/>
    <n v="90000000000"/>
    <n v="0"/>
    <n v="17505898075"/>
    <n v="72494101925"/>
    <n v="72493893627.279999"/>
    <n v="72493893627.279999"/>
    <n v="71580444287.100006"/>
    <n v="71580444287.100006"/>
    <s v="Nacion"/>
    <s v="Transferencias"/>
    <s v="SENTENCIAS Y CONCILIACIONES"/>
  </r>
  <r>
    <x v="5"/>
    <s v="020101"/>
    <x v="48"/>
    <m/>
    <x v="0"/>
    <s v="0001"/>
    <s v="0001"/>
    <s v="0001"/>
    <s v=""/>
    <s v="0000"/>
    <n v="10"/>
    <s v="C"/>
    <s v="SALARIO"/>
    <n v="81599000000"/>
    <n v="0"/>
    <n v="9033905512"/>
    <n v="72565094488"/>
    <n v="70540557609.470001"/>
    <n v="70540557609.470001"/>
    <n v="70540557609.470001"/>
    <n v="70263810060.759995"/>
    <s v="Nacion"/>
    <s v="Gastos de Personal"/>
    <s v="SALARIO"/>
  </r>
  <r>
    <x v="28"/>
    <s v="360101"/>
    <x v="91"/>
    <m/>
    <x v="0"/>
    <s v="0002"/>
    <s v="0000"/>
    <s v="0000"/>
    <s v=""/>
    <s v="0000"/>
    <n v="10"/>
    <s v="C"/>
    <s v="ADQUISICIÓN DE BIENES  Y SERVICIOS"/>
    <n v="59199879000"/>
    <n v="14026000000"/>
    <n v="0"/>
    <n v="73225879000"/>
    <n v="72814924470.529999"/>
    <n v="72603566531.389999"/>
    <n v="69201811326.389999"/>
    <n v="68622805629.300003"/>
    <s v="Nacion"/>
    <s v="Gastos Generales"/>
    <s v="ADQUISICIÓN DE BIENES  Y SERVICIOS"/>
  </r>
  <r>
    <x v="2"/>
    <s v="130101"/>
    <x v="43"/>
    <m/>
    <x v="0"/>
    <s v="0001"/>
    <s v="0001"/>
    <s v="0001"/>
    <s v=""/>
    <s v="0000"/>
    <n v="10"/>
    <s v="C"/>
    <s v="SALARIO"/>
    <n v="79188000000"/>
    <n v="0"/>
    <n v="5289000000"/>
    <n v="73899000000"/>
    <n v="73899000000"/>
    <n v="70056235562.009995"/>
    <n v="70011691619.029999"/>
    <n v="69871756975.770004"/>
    <s v="Nacion"/>
    <s v="Gastos de Personal"/>
    <s v="SALARIO"/>
  </r>
  <r>
    <x v="20"/>
    <s v="270109"/>
    <x v="41"/>
    <m/>
    <x v="0"/>
    <s v="0001"/>
    <s v="0001"/>
    <s v="0003"/>
    <s v=""/>
    <s v="0000"/>
    <n v="10"/>
    <s v="C"/>
    <s v="REMUNERACIONES NO CONSTITUTIVAS DE FACTOR SALARIAL"/>
    <n v="52432000000"/>
    <n v="22000819683"/>
    <n v="500000000"/>
    <n v="73932819683"/>
    <n v="72280635666"/>
    <n v="72234157741"/>
    <n v="71902951929"/>
    <n v="71902951929"/>
    <s v="Nacion"/>
    <s v="Gastos de Personal"/>
    <s v="REMUNERACIONES NO CONSTITUTIVAS DE FACTOR SALARIAL"/>
  </r>
  <r>
    <x v="21"/>
    <s v="330101"/>
    <x v="59"/>
    <s v="202300000000194"/>
    <x v="2"/>
    <s v="3302"/>
    <s v="1603"/>
    <s v="0016"/>
    <s v="20302B"/>
    <s v="0000"/>
    <n v="10"/>
    <s v="C"/>
    <s v="RECUPERACIÓN , FORTALECIMIENTO, SALVAGUARDAR  EL PATRIMONIO Y LOS MUSEOS PARA LA APROPIACIÓN SOCIAL A NIVEL  NACIONAL"/>
    <n v="74580947095"/>
    <n v="0"/>
    <n v="0"/>
    <n v="74580947095"/>
    <n v="74546701678.600006"/>
    <n v="74544380653.600006"/>
    <n v="49711271670.099998"/>
    <n v="49711271670.099998"/>
    <s v="Nacion"/>
    <s v="Gestión, protección y salvaguardia del patrimonio cultural colombiano"/>
    <s v="2. SEGURIDAD HUMANA Y JUSTICIA SOCIAL / B. RECONOCIMIENTO, SALVAGUARDIA Y FOMENTO DE LA MEMORIA VIVA, EL PATRIMONIO, LAS CULTURAS Y LOS SABERES"/>
  </r>
  <r>
    <x v="28"/>
    <s v="360200"/>
    <x v="92"/>
    <s v="2018011000987"/>
    <x v="2"/>
    <s v="3699"/>
    <s v="1300"/>
    <s v="0013"/>
    <s v="53105B"/>
    <s v="0000"/>
    <n v="10"/>
    <s v="C"/>
    <s v="ADMINISTRACIÓN DE RECURSOS PARA EL PAGO DE BENEFICIOS DEL FONDO NACIONAL DE VIVIENDA, CESANTIAS Y PENSIONES DE LOS SERVIDORES Y EXSERVIDORES DEL SENA A NIVEL  NACIONAL"/>
    <n v="74803000000"/>
    <n v="0"/>
    <n v="0"/>
    <n v="74803000000"/>
    <n v="74062164989"/>
    <n v="74062164989"/>
    <n v="74062164989"/>
    <n v="74062164989"/>
    <s v="Nacion"/>
    <s v="Fortalecimiento de la gestión y dirección del Sector Trabajo"/>
    <s v="5. CONVERGENCIA REGIONAL / B. ENTIDADES PÚBLICAS TERRITORIALES Y NACIONALES FORTALECIDAS"/>
  </r>
  <r>
    <x v="10"/>
    <s v="225726"/>
    <x v="206"/>
    <m/>
    <x v="0"/>
    <s v="0003"/>
    <s v="0003"/>
    <s v="0004"/>
    <s v="0017"/>
    <s v="0000"/>
    <n v="10"/>
    <s v="C"/>
    <s v="A UNIVERSIDADES PARA FUNCIONAMIENTO LEY 30 DE 1992 ARTÍCULO 86"/>
    <n v="63401541308"/>
    <n v="11516708981"/>
    <n v="0"/>
    <n v="74918250289"/>
    <n v="74918250289"/>
    <n v="74918250289"/>
    <n v="74918250289"/>
    <n v="74918250289"/>
    <s v="Nacion"/>
    <s v="Transferencias"/>
    <s v="A UNIVERSIDADES PARA FUNCIONAMIENTO LEY 30 DE 1992 ARTÍCULO 86"/>
  </r>
  <r>
    <x v="10"/>
    <s v="225723"/>
    <x v="211"/>
    <m/>
    <x v="0"/>
    <s v="0003"/>
    <s v="0003"/>
    <s v="0004"/>
    <s v="0017"/>
    <s v="0000"/>
    <n v="10"/>
    <s v="C"/>
    <s v="A UNIVERSIDADES PARA FUNCIONAMIENTO LEY 30 DE 1992 ARTÍCULO 86"/>
    <n v="65348395730"/>
    <n v="9773433444"/>
    <n v="0"/>
    <n v="75121829174"/>
    <n v="75121829174"/>
    <n v="75121829174"/>
    <n v="75121829174"/>
    <n v="75121829174"/>
    <s v="Nacion"/>
    <s v="Transferencias"/>
    <s v="A UNIVERSIDADES PARA FUNCIONAMIENTO LEY 30 DE 1992 ARTÍCULO 86"/>
  </r>
  <r>
    <x v="28"/>
    <s v="360200"/>
    <x v="92"/>
    <s v="202300000000050"/>
    <x v="2"/>
    <s v="3602"/>
    <s v="1300"/>
    <s v="0011"/>
    <s v="20305C"/>
    <s v="0000"/>
    <n v="10"/>
    <s v="C"/>
    <s v="MEJORAMIENTO DE LAS COMPETENCIAS PARA LA EMPLEABILIDAD DE LA POBLACIÓN VÍCTIMA DEL DESPLAZAMIENTO FORZADO POR EL CONFLICTO ARMADO A NIVEL  NACIONAL"/>
    <n v="78500000000"/>
    <n v="0"/>
    <n v="3081429719"/>
    <n v="75418570281"/>
    <n v="74420789826.820007"/>
    <n v="74420789826.820007"/>
    <n v="71589818372.070007"/>
    <n v="71344900852.669998"/>
    <s v="Nacion"/>
    <s v="Generación y formalización del empleo"/>
    <s v="2. SEGURIDAD HUMANA Y JUSTICIA SOCIAL / C. OPORTUNIDADES DE EDUCACIÓN, FORMACIÓN, Y DE INSERCIÓN Y RECONVERSIÓN LABORAL"/>
  </r>
  <r>
    <x v="7"/>
    <s v="241200"/>
    <x v="138"/>
    <s v="2018011000576"/>
    <x v="2"/>
    <s v="2403"/>
    <s v="0600"/>
    <s v="0033"/>
    <s v="52104E"/>
    <s v="0000"/>
    <n v="20"/>
    <s v="P"/>
    <s v="MEJORAMIENTO DE LOS SERVICIOS AEROPORTUARIOS Y A LA NAVEGACIÓN AÉREA DE LOS AEROPUERTOS GUSTAVO ROJAS PINILLA  Y EL EMBRUJO DE  SAN ANDRES Y PROVIDENCIA"/>
    <n v="85127684785"/>
    <n v="0"/>
    <n v="9667020814"/>
    <n v="75460663971"/>
    <n v="69645686423.649994"/>
    <n v="55635359252.150002"/>
    <n v="34757917252.790001"/>
    <n v="34112749402.290001"/>
    <s v="Propios"/>
    <s v="Infraestructura y servicios de transporte aéreo"/>
    <s v="5. CONVERGENCIA REGIONAL / E. INFRAESTRUCTURA Y SERVICIOS LOGÍSTICOS"/>
  </r>
  <r>
    <x v="3"/>
    <s v="010102"/>
    <x v="3"/>
    <s v="2021011000289"/>
    <x v="2"/>
    <s v="0199"/>
    <s v="1000"/>
    <s v="0007"/>
    <s v="53105B"/>
    <s v="0000"/>
    <n v="11"/>
    <s v="C"/>
    <s v="MEJORAMIENTO DE LAS CONDICIONES DE SEGURIDAD Y PROTECCION EN LOS DESPLAZAMIENTOS DE LOS SERVIDORES PUBLICOS DE LA CAMARA DE REPRESENTANTES  NACIONAL"/>
    <n v="76640558800"/>
    <n v="0"/>
    <n v="0"/>
    <n v="76640558800"/>
    <n v="76640558800"/>
    <n v="76640558800"/>
    <n v="49660353982"/>
    <n v="49660353982"/>
    <s v="Nacion"/>
    <s v="Fortalecimiento de la gestión y dirección del Sector Congreso de la República"/>
    <s v="5. CONVERGENCIA REGIONAL / B. ENTIDADES PÚBLICAS TERRITORIALES Y NACIONALES FORTALECIDAS"/>
  </r>
  <r>
    <x v="4"/>
    <s v="160101"/>
    <x v="35"/>
    <m/>
    <x v="0"/>
    <s v="0003"/>
    <s v="0004"/>
    <s v="0002"/>
    <s v="0015"/>
    <s v="0000"/>
    <n v="10"/>
    <s v="C"/>
    <s v="APORTE PREVISIÓN SOCIAL SERVICIOS MÉDICOS (OTRAS PRESTACIONES DE JUBILACIÓN)"/>
    <n v="63355000000"/>
    <n v="13640000000"/>
    <n v="0"/>
    <n v="76995000000"/>
    <n v="76984667147.759995"/>
    <n v="76984667147.759995"/>
    <n v="76984667147.759995"/>
    <n v="76984667147.759995"/>
    <s v="Nacion"/>
    <s v="Transferencias"/>
    <s v="APORTE PREVISIÓN SOCIAL SERVICIOS MÉDICOS (OTRAS PRESTACIONES DE JUBILACIÓN)"/>
  </r>
  <r>
    <x v="24"/>
    <s v="370101"/>
    <x v="64"/>
    <s v="2022011000002"/>
    <x v="2"/>
    <s v="3702"/>
    <s v="1000"/>
    <s v="0013"/>
    <s v="20105A"/>
    <s v="0000"/>
    <n v="16"/>
    <s v="C"/>
    <s v="FORTALECIMIENTO A LAS ENTIDADES TERRITORIALES A TRAVES DE LA FINANCIACION DE INFRAESTRUCTURA PARA LA SEGURIDAD Y CONVIVENCIA CIUDADANA A NIVEL  NACIONAL"/>
    <n v="77031226736"/>
    <n v="0"/>
    <n v="0"/>
    <n v="77031226736"/>
    <n v="77011236736.050003"/>
    <n v="77011236736.050003"/>
    <n v="4548887736"/>
    <n v="4548887736"/>
    <s v="Nacion"/>
    <s v="Fortalecimiento a la gobernabilidad territorial para la seguridad, convivencia ciudadana, paz y post-conflicto"/>
    <s v="2. SEGURIDAD HUMANA Y JUSTICIA SOCIAL / A. NUEVO MODELO NACIÓN-TERRITORIO PARA LA CONVIVENCIA Y LA SEGURIDAD CIUDADANA"/>
  </r>
  <r>
    <x v="16"/>
    <s v="440101"/>
    <x v="24"/>
    <m/>
    <x v="0"/>
    <s v="0001"/>
    <s v="0001"/>
    <s v="0002"/>
    <s v=""/>
    <s v="0000"/>
    <n v="10"/>
    <s v="C"/>
    <s v="CONTRIBUCIONES INHERENTES A LA NÓMINA"/>
    <n v="70223000000"/>
    <n v="8600183721"/>
    <n v="1436422025"/>
    <n v="77386761696"/>
    <n v="77008188455"/>
    <n v="77008188455"/>
    <n v="77008188455"/>
    <n v="77008188455"/>
    <s v="Nacion"/>
    <s v="Gastos de Personal"/>
    <s v="CONTRIBUCIONES INHERENTES A LA NÓMINA"/>
  </r>
  <r>
    <x v="4"/>
    <s v="150103"/>
    <x v="77"/>
    <s v="2018011000196"/>
    <x v="2"/>
    <s v="1502"/>
    <s v="0100"/>
    <s v="0028"/>
    <s v="20107B"/>
    <s v="0000"/>
    <n v="10"/>
    <s v="C"/>
    <s v="FORTALECIMIENTO DEL MATERIAL Y EQUIPO PARA LAS TROPAS DE PRIMERA LÍNEA DE COMBATE DEL EJÉRCITO NACIONAL"/>
    <n v="77805665780"/>
    <n v="0"/>
    <n v="0"/>
    <n v="77805665780"/>
    <n v="76422245104"/>
    <n v="76422245104"/>
    <n v="5759227254"/>
    <n v="5759227254"/>
    <s v="Nacion"/>
    <s v="Capacidades de las Fuerzas Militares en seguridad pública y defensa en el territorio nacional"/>
    <s v="2. SEGURIDAD HUMANA Y JUSTICIA SOCIAL / B. CAPACIDADES ESTRATÉGICAS PARA SALVAGUARDAR LOS INTERESES NACIONALES"/>
  </r>
  <r>
    <x v="7"/>
    <s v="240200"/>
    <x v="75"/>
    <s v="2018011000798"/>
    <x v="2"/>
    <s v="2401"/>
    <s v="0600"/>
    <s v="0118"/>
    <s v="51102D"/>
    <s v="0000"/>
    <n v="11"/>
    <s v="C"/>
    <s v="CONSTRUCCIÓN , MEJORAMIENTO Y MANTENIMIENTO DE LA CARRETERA BUENAVENTURA-BOGOTÁ-VILLAVICENCIO-PUERTO GAITÁN-EL PORVENIR-PUERTO CARREÑO. TRANSVERSAL BUENAVENTURA-VILLAVICENCIO-PUERTO CARREÑO.  VALLE DEL CAUCA, QUINDIO, TOLIMA, CUNDINAMARCA, META, VICHADA"/>
    <n v="51812105570"/>
    <n v="78097105570"/>
    <n v="51930635350"/>
    <n v="77978575790"/>
    <n v="77977250790"/>
    <n v="77976989262.5"/>
    <n v="43459763439.25"/>
    <n v="43459763439.25"/>
    <s v="Nacion"/>
    <s v="Infraestructura red vial primaria"/>
    <s v="5. CONVERGENCIA REGIONAL / D. INTEGRACIÓN DE TERRITORIOS BAJO EL PRINCIPIO DE LA CONECTIVIDAD FÍSICA Y LA MULTIMODALIDAD"/>
  </r>
  <r>
    <x v="18"/>
    <s v="032400"/>
    <x v="42"/>
    <m/>
    <x v="0"/>
    <s v="0001"/>
    <s v="0001"/>
    <s v="0001"/>
    <s v=""/>
    <s v="0000"/>
    <n v="20"/>
    <s v="P"/>
    <s v="SALARIO"/>
    <n v="69799000000"/>
    <n v="9461107972"/>
    <n v="1037000000"/>
    <n v="78223107972"/>
    <n v="77614670595"/>
    <n v="77614670595"/>
    <n v="77614670595"/>
    <n v="77614670595"/>
    <s v="Propios"/>
    <s v="Gastos de Personal"/>
    <s v="SALARIO"/>
  </r>
  <r>
    <x v="10"/>
    <s v="225722"/>
    <x v="203"/>
    <m/>
    <x v="0"/>
    <s v="0003"/>
    <s v="0003"/>
    <s v="0004"/>
    <s v="0017"/>
    <s v="0000"/>
    <n v="10"/>
    <s v="C"/>
    <s v="A UNIVERSIDADES PARA FUNCIONAMIENTO LEY 30 DE 1992 ARTÍCULO 86"/>
    <n v="68195063519"/>
    <n v="10180527527"/>
    <n v="0"/>
    <n v="78375591046"/>
    <n v="78375591046"/>
    <n v="78375591046"/>
    <n v="78375591006.729996"/>
    <n v="78375591006.729996"/>
    <s v="Nacion"/>
    <s v="Transferencias"/>
    <s v="A UNIVERSIDADES PARA FUNCIONAMIENTO LEY 30 DE 1992 ARTÍCULO 86"/>
  </r>
  <r>
    <x v="4"/>
    <s v="150101"/>
    <x v="58"/>
    <m/>
    <x v="0"/>
    <s v="0003"/>
    <s v="0001"/>
    <s v="0002"/>
    <s v="0001"/>
    <s v="0000"/>
    <n v="10"/>
    <s v="C"/>
    <s v="SUBVENCIONES A SATENA S.A. COMO ÚNICO OPERADOR DE RUTAS SOCIALES. (ART. 240 LEY 1753 DE 2015)"/>
    <n v="78447000000"/>
    <n v="0"/>
    <n v="0"/>
    <n v="78447000000"/>
    <n v="78447000000"/>
    <n v="78447000000"/>
    <n v="78447000000"/>
    <n v="78447000000"/>
    <s v="Nacion"/>
    <s v="Transferencias"/>
    <s v="SUBVENCIONES A SATENA S.A. COMO ÚNICO OPERADOR DE RUTAS SOCIALES. (ART. 240 LEY 1753 DE 2015)"/>
  </r>
  <r>
    <x v="7"/>
    <s v="241300"/>
    <x v="9"/>
    <s v="2018011001158"/>
    <x v="2"/>
    <s v="2401"/>
    <s v="0600"/>
    <s v="0069"/>
    <s v="51102D"/>
    <s v="0000"/>
    <n v="10"/>
    <s v="C"/>
    <s v="MEJORAMIENTO REHABILITACIÓN, CONSTRUCCIÓN, MANTENIMIENTO Y OPERACIÓN DEL CORREDOR BUCARAMANGA PAMPLONA    NORTE DE SANTANDER"/>
    <n v="190332177896"/>
    <n v="171805480513"/>
    <n v="283532177896"/>
    <n v="78605480513"/>
    <n v="39466236397"/>
    <n v="39466236397"/>
    <n v="39466236397"/>
    <n v="39466236397"/>
    <s v="Nacion"/>
    <s v="Infraestructura red vial primaria"/>
    <s v="5. CONVERGENCIA REGIONAL / D. INTEGRACIÓN DE TERRITORIOS BAJO EL PRINCIPIO DE LA CONECTIVIDAD FÍSICA Y LA MULTIMODALIDAD - [PREVIO CONCEPTO  DNP]"/>
  </r>
  <r>
    <x v="7"/>
    <s v="241200"/>
    <x v="138"/>
    <s v="2022011000139"/>
    <x v="2"/>
    <s v="2403"/>
    <s v="0600"/>
    <s v="0055"/>
    <s v="52104E"/>
    <s v="0000"/>
    <n v="20"/>
    <s v="P"/>
    <s v="MEJORAMIENTO DE LOS SERVICIOS AEROPORTUARIOS Y A LA NAVEGACION AEREA DEL AEROPUERTO GOLFO DE MORROSQUILLO DEL MUNICIPIO DE SANTIAGO DE TOLU"/>
    <n v="78876456789"/>
    <n v="0"/>
    <n v="0"/>
    <n v="78876456789"/>
    <n v="71733806661"/>
    <n v="69520726264.839996"/>
    <n v="14943657592.34"/>
    <n v="13656934370.34"/>
    <s v="Propios"/>
    <s v="Infraestructura y servicios de transporte aéreo"/>
    <s v="5. CONVERGENCIA REGIONAL / E. INFRAESTRUCTURA Y SERVICIOS LOGÍSTICOS"/>
  </r>
  <r>
    <x v="28"/>
    <s v="360200"/>
    <x v="92"/>
    <s v="2018011000987"/>
    <x v="2"/>
    <s v="3699"/>
    <s v="1300"/>
    <s v="0013"/>
    <s v="53105B"/>
    <s v="0000"/>
    <n v="21"/>
    <s v="P"/>
    <s v="ADMINISTRACIÓN DE RECURSOS PARA EL PAGO DE BENEFICIOS DEL FONDO NACIONAL DE VIVIENDA, CESANTIAS Y PENSIONES DE LOS SERVIDORES Y EXSERVIDORES DEL SENA A NIVEL  NACIONAL"/>
    <n v="79000000000"/>
    <n v="0"/>
    <n v="0"/>
    <n v="79000000000"/>
    <n v="71077859963.009995"/>
    <n v="71077859963.009995"/>
    <n v="71059394438.009995"/>
    <n v="71058493280.009995"/>
    <s v="Propios"/>
    <s v="Fortalecimiento de la gestión y dirección del Sector Trabajo"/>
    <s v="5. CONVERGENCIA REGIONAL / B. ENTIDADES PÚBLICAS TERRITORIALES Y NACIONALES FORTALECIDAS"/>
  </r>
  <r>
    <x v="4"/>
    <s v="150102"/>
    <x v="66"/>
    <m/>
    <x v="0"/>
    <s v="0002"/>
    <s v="0000"/>
    <s v="0000"/>
    <s v=""/>
    <s v="0000"/>
    <n v="10"/>
    <s v="C"/>
    <s v="ADQUISICIÓN DE BIENES  Y SERVICIOS"/>
    <n v="80075000000"/>
    <n v="5953398000"/>
    <n v="6600000000"/>
    <n v="79428398000"/>
    <n v="78320984685.880005"/>
    <n v="78320984685.880005"/>
    <n v="76884939616.919998"/>
    <n v="76884939616.919998"/>
    <s v="Nacion"/>
    <s v="Gastos Generales"/>
    <s v="ADQUISICIÓN DE BIENES  Y SERVICIOS"/>
  </r>
  <r>
    <x v="22"/>
    <s v="400101"/>
    <x v="96"/>
    <s v="202300000000427"/>
    <x v="2"/>
    <s v="4003"/>
    <s v="1400"/>
    <s v="0018"/>
    <s v="51302H"/>
    <s v="0000"/>
    <n v="10"/>
    <s v="C"/>
    <s v="FORTALECIMIENTO A LA GESTIÓN COMUNITARIA E IMPLEMENTACIÓN ESQUEMAS DIFERENCIALES Y MEDIOS ALTERNOS EN ACCESO A AGUA Y SANEAMIENTO BÁSICO A NIVEL NACIONAL.  NACIONAL"/>
    <n v="114993531852"/>
    <n v="0"/>
    <n v="35422782044"/>
    <n v="79570749808"/>
    <n v="71587586783"/>
    <n v="71587586783"/>
    <n v="10108828438"/>
    <n v="10108828438"/>
    <s v="Nacion"/>
    <s v="Acceso de la población a los servicios de agua potable y saneamiento básico"/>
    <s v="5. CONVERGENCIA REGIONAL / H. ACCESO A SERVICIOS PÚBLICOS A PARTIR DE LAS CAPACIDADES Y NECESIDADES DE LOS TERRITORIOS"/>
  </r>
  <r>
    <x v="10"/>
    <s v="225701"/>
    <x v="223"/>
    <s v="2018011000033"/>
    <x v="2"/>
    <s v="2202"/>
    <s v="0700"/>
    <s v="0001"/>
    <s v="20203K"/>
    <s v="0000"/>
    <n v="10"/>
    <s v="C"/>
    <s v="APORTES PARA LA FINANCIACIÓN DE LA UNIVERSIDAD NACIONAL -   NACIONAL"/>
    <n v="79760851179"/>
    <n v="0"/>
    <n v="0"/>
    <n v="79760851179"/>
    <n v="79760851179"/>
    <n v="79760851179"/>
    <n v="79760851179"/>
    <n v="79760851179"/>
    <s v="Nacion"/>
    <s v="Calidad y fomento de la educación superior"/>
    <s v="2. SEGURIDAD HUMANA Y JUSTICIA SOCIAL / K. EDUCACIÓN SUPERIOR COMO UN DERECHO"/>
  </r>
  <r>
    <x v="5"/>
    <s v="020101"/>
    <x v="48"/>
    <m/>
    <x v="0"/>
    <s v="0003"/>
    <s v="0003"/>
    <s v="0004"/>
    <s v="0066"/>
    <s v="0000"/>
    <n v="10"/>
    <s v="C"/>
    <s v="FONDO MUJER LIBRE Y PRODUCTIVA. ART. 73 LEY 2294 DE 2023"/>
    <n v="80000000000"/>
    <n v="0"/>
    <n v="0"/>
    <n v="80000000000"/>
    <n v="80000000000"/>
    <n v="80000000000"/>
    <n v="0"/>
    <n v="0"/>
    <s v="Nacion"/>
    <s v="Transferencias"/>
    <s v="FONDO MUJER LIBRE Y PRODUCTIVA. ART. 73 LEY 2294 DE 2023"/>
  </r>
  <r>
    <x v="17"/>
    <s v="040101"/>
    <x v="78"/>
    <m/>
    <x v="0"/>
    <s v="0001"/>
    <s v="0001"/>
    <s v="0001"/>
    <s v=""/>
    <s v="0000"/>
    <n v="10"/>
    <s v="C"/>
    <s v="SALARIO"/>
    <n v="82998000000"/>
    <n v="0"/>
    <n v="2550000000"/>
    <n v="80448000000"/>
    <n v="78910120992"/>
    <n v="78910120992"/>
    <n v="78907798913"/>
    <n v="78907798913"/>
    <s v="Nacion"/>
    <s v="Gastos de Personal"/>
    <s v="SALARIO"/>
  </r>
  <r>
    <x v="28"/>
    <s v="360101"/>
    <x v="91"/>
    <m/>
    <x v="0"/>
    <s v="0008"/>
    <s v="0004"/>
    <s v="0001"/>
    <s v=""/>
    <s v="0000"/>
    <n v="11"/>
    <s v="S"/>
    <s v="CUOTA DE FISCALIZACIÓN Y AUDITAJE"/>
    <n v="80525045000"/>
    <n v="0"/>
    <n v="0"/>
    <n v="80525045000"/>
    <n v="65561877610"/>
    <n v="65561877610"/>
    <n v="65561877610"/>
    <n v="65561877610"/>
    <s v="Nacion"/>
    <s v="Gastos Generales"/>
    <s v="CUOTA DE FISCALIZACIÓN Y AUDITAJE"/>
  </r>
  <r>
    <x v="9"/>
    <s v="290200"/>
    <x v="15"/>
    <m/>
    <x v="0"/>
    <s v="0001"/>
    <s v="0001"/>
    <s v="0002"/>
    <s v=""/>
    <s v="0000"/>
    <n v="10"/>
    <s v="C"/>
    <s v="CONTRIBUCIONES INHERENTES A LA NÓMINA"/>
    <n v="74102900000"/>
    <n v="6576000000"/>
    <n v="0"/>
    <n v="80678900000"/>
    <n v="80286616778"/>
    <n v="80286616778"/>
    <n v="80283669678"/>
    <n v="72183482766"/>
    <s v="Nacion"/>
    <s v="Gastos de Personal"/>
    <s v="CONTRIBUCIONES INHERENTES A LA NÓMINA"/>
  </r>
  <r>
    <x v="15"/>
    <s v="260101"/>
    <x v="174"/>
    <m/>
    <x v="0"/>
    <s v="0001"/>
    <s v="0001"/>
    <s v="0003"/>
    <s v=""/>
    <s v="0000"/>
    <n v="16"/>
    <s v="C"/>
    <s v="REMUNERACIONES NO CONSTITUTIVAS DE FACTOR SALARIAL"/>
    <n v="29735000000"/>
    <n v="51911945262"/>
    <n v="0"/>
    <n v="81646945262"/>
    <n v="81646945262"/>
    <n v="75167220586"/>
    <n v="75167220586"/>
    <n v="75167220586"/>
    <s v="Nacion"/>
    <s v="Gastos de Personal"/>
    <s v="REMUNERACIONES NO CONSTITUTIVAS DE FACTOR SALARIAL"/>
  </r>
  <r>
    <x v="0"/>
    <s v="170101"/>
    <x v="13"/>
    <s v="202300000000464"/>
    <x v="2"/>
    <s v="1702"/>
    <s v="1100"/>
    <s v="0021"/>
    <s v="30101B"/>
    <s v="0000"/>
    <n v="10"/>
    <s v="C"/>
    <s v="COFINANCIACIÓN PROGRAMA NACIONAL DE INFRAESTRUCTURA AGROALIMENTARIA Y AGROINDUSTRIAS COOPERATIVAS  NACIONAL"/>
    <n v="101896611698"/>
    <n v="0"/>
    <n v="20200435593"/>
    <n v="81696176105"/>
    <n v="81687313477"/>
    <n v="81623907274"/>
    <n v="16224923769"/>
    <n v="16185823769"/>
    <s v="Nacion"/>
    <s v="Inclusión productiva de pequeños productores rurales"/>
    <s v="3. DERECHO HUMANO A LA ALIMENTACIÓN / B. PROVEER ACCESO A FACTORES PRODUCTIVOS EN FORMA OPORTUNA Y SIMULTÁNEA"/>
  </r>
  <r>
    <x v="6"/>
    <s v="120400"/>
    <x v="7"/>
    <m/>
    <x v="0"/>
    <s v="0003"/>
    <s v="0003"/>
    <s v="0001"/>
    <s v="0054"/>
    <s v="0000"/>
    <n v="26"/>
    <s v="P"/>
    <s v="FONDO PARA LOS NOTARIOS DE INSUFICIENTES INGRESOS. DECRETO 1672 DE 1997"/>
    <n v="81788000000"/>
    <n v="0"/>
    <n v="0"/>
    <n v="81788000000"/>
    <n v="72831626863"/>
    <n v="72831626863"/>
    <n v="72831626863"/>
    <n v="72831626863"/>
    <s v="Propios"/>
    <s v="Transferencias"/>
    <s v="FONDO PARA LOS NOTARIOS DE INSUFICIENTES INGRESOS. DECRETO 1672 DE 1997"/>
  </r>
  <r>
    <x v="19"/>
    <s v="191200"/>
    <x v="160"/>
    <m/>
    <x v="0"/>
    <s v="0001"/>
    <s v="0001"/>
    <s v="0001"/>
    <s v=""/>
    <s v="0000"/>
    <n v="20"/>
    <s v="P"/>
    <s v="SALARIO"/>
    <n v="81943305000"/>
    <n v="0"/>
    <n v="0"/>
    <n v="81943305000"/>
    <n v="81943305000"/>
    <n v="81491057601"/>
    <n v="81486695484"/>
    <n v="81481784352"/>
    <s v="Propios"/>
    <s v="Gastos de Personal"/>
    <s v="SALARIO"/>
  </r>
  <r>
    <x v="2"/>
    <s v="130101"/>
    <x v="43"/>
    <m/>
    <x v="0"/>
    <s v="0003"/>
    <s v="0003"/>
    <s v="0003"/>
    <s v="0001"/>
    <s v="0000"/>
    <n v="10"/>
    <s v="C"/>
    <s v="TRANSFERENCIA A LA REGIÓN METROPOLITANA BOGOTÁ - CUNDINAMARCA. ART. 42, LEY 2199 DE 2022"/>
    <n v="81915000000"/>
    <n v="45000000"/>
    <n v="0"/>
    <n v="81960000000"/>
    <n v="81960000000"/>
    <n v="81960000000"/>
    <n v="81960000000"/>
    <n v="81960000000"/>
    <s v="Nacion"/>
    <s v="Transferencias"/>
    <s v="TRANSFERENCIA A LA REGIÓN METROPOLITANA BOGOTÁ - CUNDINAMARCA. ART. 42, LEY 2199 DE 2022"/>
  </r>
  <r>
    <x v="28"/>
    <s v="360200"/>
    <x v="92"/>
    <s v="2018011000987"/>
    <x v="2"/>
    <s v="3699"/>
    <s v="1300"/>
    <s v="0013"/>
    <s v="53105B"/>
    <s v="0000"/>
    <n v="26"/>
    <s v="P"/>
    <s v="ADMINISTRACIÓN DE RECURSOS PARA EL PAGO DE BENEFICIOS DEL FONDO NACIONAL DE VIVIENDA, CESANTIAS Y PENSIONES DE LOS SERVIDORES Y EXSERVIDORES DEL SENA A NIVEL  NACIONAL"/>
    <n v="82099000000"/>
    <n v="0"/>
    <n v="0"/>
    <n v="82099000000"/>
    <n v="81461088770.639999"/>
    <n v="81461088770.639999"/>
    <n v="64553491643.639999"/>
    <n v="63952146578.639999"/>
    <s v="Propios"/>
    <s v="Fortalecimiento de la gestión y dirección del Sector Trabajo"/>
    <s v="5. CONVERGENCIA REGIONAL / B. ENTIDADES PÚBLICAS TERRITORIALES Y NACIONALES FORTALECIDAS"/>
  </r>
  <r>
    <x v="24"/>
    <s v="370800"/>
    <x v="73"/>
    <m/>
    <x v="0"/>
    <s v="0001"/>
    <s v="0001"/>
    <s v="0001"/>
    <s v=""/>
    <s v="0000"/>
    <n v="10"/>
    <s v="C"/>
    <s v="SALARIO"/>
    <n v="80671800000"/>
    <n v="1936000000"/>
    <n v="0"/>
    <n v="82607800000"/>
    <n v="82110483371.179993"/>
    <n v="82074348567.179993"/>
    <n v="82027682367.179993"/>
    <n v="82027682367.179993"/>
    <s v="Nacion"/>
    <s v="Gastos de Personal"/>
    <s v="SALARIO"/>
  </r>
  <r>
    <x v="4"/>
    <s v="151201"/>
    <x v="142"/>
    <m/>
    <x v="0"/>
    <s v="0006"/>
    <s v="0001"/>
    <s v="0004"/>
    <s v="0011"/>
    <s v="0000"/>
    <n v="21"/>
    <s v="P"/>
    <s v="PRÉSTAMOS DE CONSUMO"/>
    <n v="82793000000"/>
    <n v="0"/>
    <n v="0"/>
    <n v="82793000000"/>
    <n v="82534169693.240005"/>
    <n v="82533626752.529999"/>
    <n v="82528035604.929993"/>
    <n v="82527081236.830002"/>
    <s v="Propios"/>
    <s v="Transferencias de Capital"/>
    <s v="PRÉSTAMOS DE CONSUMO"/>
  </r>
  <r>
    <x v="7"/>
    <s v="241300"/>
    <x v="9"/>
    <s v="2018011001154"/>
    <x v="2"/>
    <s v="2401"/>
    <s v="0600"/>
    <s v="0070"/>
    <s v="51102D"/>
    <s v="0000"/>
    <n v="10"/>
    <s v="C"/>
    <s v="MEJORAMIENTO REHABILITACIÓN, MANTENIMIENTO Y OPERACIÓN DEL CORREDOR TRANSVERSAL DEL SISGA, DEPARTAMENTOS DE   BOYACÁ, CUNDINAMARCA, CASANARE"/>
    <n v="95746884351"/>
    <n v="82951548959"/>
    <n v="95746884351"/>
    <n v="82951548959"/>
    <n v="82951548959"/>
    <n v="82951548959"/>
    <n v="20567796812"/>
    <n v="20567796812"/>
    <s v="Nacion"/>
    <s v="Infraestructura red vial primaria"/>
    <s v="5. CONVERGENCIA REGIONAL / D. INTEGRACIÓN DE TERRITORIOS BAJO EL PRINCIPIO DE LA CONECTIVIDAD FÍSICA Y LA MULTIMODALIDAD"/>
  </r>
  <r>
    <x v="4"/>
    <s v="160101"/>
    <x v="35"/>
    <m/>
    <x v="0"/>
    <s v="0003"/>
    <s v="0004"/>
    <s v="0002"/>
    <s v="0023"/>
    <s v="0000"/>
    <n v="10"/>
    <s v="C"/>
    <s v="INDEMNIZACIÓN POR DISMINUCIÓN DE LA CAPACIDAD PSICOFÍSICA (NO DE PENSIONES)"/>
    <n v="111997000000"/>
    <n v="0"/>
    <n v="28997000000"/>
    <n v="83000000000"/>
    <n v="82999890357.509995"/>
    <n v="82999890357.509995"/>
    <n v="82999890357.509995"/>
    <n v="82561276217.25"/>
    <s v="Nacion"/>
    <s v="Transferencias"/>
    <s v="INDEMNIZACIÓN POR DISMINUCIÓN DE LA CAPACIDAD PSICOFÍSICA (NO DE PENSIONES)"/>
  </r>
  <r>
    <x v="21"/>
    <s v="330101"/>
    <x v="59"/>
    <m/>
    <x v="0"/>
    <s v="0003"/>
    <s v="0003"/>
    <s v="0002"/>
    <s v="0005"/>
    <s v="0000"/>
    <n v="17"/>
    <s v="S"/>
    <s v="RECURSOS A MUNICIPIOS, ESPECTÁCULOS PÚBLICOS ART. 7 DE LA LEY 1493 DEL 26 DE DICIEMBRE DE 2011"/>
    <n v="83544483800"/>
    <n v="0"/>
    <n v="0"/>
    <n v="83544483800"/>
    <n v="83544483800"/>
    <n v="83544483800"/>
    <n v="83544483800"/>
    <n v="83544483800"/>
    <s v="Nacion"/>
    <s v="Transferencias"/>
    <s v="RECURSOS A MUNICIPIOS, ESPECTÁCULOS PÚBLICOS ART. 7 DE LA LEY 1493 DEL 26 DE DICIEMBRE DE 2011"/>
  </r>
  <r>
    <x v="3"/>
    <s v="010101"/>
    <x v="32"/>
    <m/>
    <x v="0"/>
    <s v="0001"/>
    <s v="0001"/>
    <s v="0002"/>
    <s v=""/>
    <s v="0000"/>
    <n v="10"/>
    <s v="C"/>
    <s v="CONTRIBUCIONES INHERENTES A LA NÓMINA"/>
    <n v="62285000000"/>
    <n v="22084000000"/>
    <n v="0"/>
    <n v="84369000000"/>
    <n v="77551619918.100006"/>
    <n v="77551619918.100006"/>
    <n v="77551619918.100006"/>
    <n v="77551619918.100006"/>
    <s v="Nacion"/>
    <s v="Gastos de Personal"/>
    <s v="CONTRIBUCIONES INHERENTES A LA NÓMINA"/>
  </r>
  <r>
    <x v="10"/>
    <s v="220101"/>
    <x v="39"/>
    <s v="2018011001145"/>
    <x v="2"/>
    <s v="2201"/>
    <s v="0700"/>
    <s v="0016"/>
    <s v="201020"/>
    <s v="0000"/>
    <n v="14"/>
    <s v="C"/>
    <s v="CONSTRUCCIÓN , MEJORAMIENTO Y DOTACIÓN DE ESPACIOS DE APRENDIZAJE PARA PRESTACIÓN DEL SERVICIO EDUCATIVO E IMPLEMENTACIÓN DE ESTRATEGIAS DE CALIDAD Y COBERTURA   NACIONAL"/>
    <n v="0"/>
    <n v="84696537470"/>
    <n v="0"/>
    <n v="84696537470"/>
    <n v="84696537470"/>
    <n v="84696537470"/>
    <n v="0"/>
    <n v="0"/>
    <s v="Nacion"/>
    <s v="Calidad, cobertura y fortalecimiento en la educación inicial, preescolar, básica y media"/>
    <s v="2. SEGURIDAD HUMANA Y JUSTICIA SOCIAL / 2. FORTALECIMIENTO Y DESARROLLO DE INFRAESTRUCTURA SOCIAL"/>
  </r>
  <r>
    <x v="7"/>
    <s v="240200"/>
    <x v="75"/>
    <s v="2018011000943"/>
    <x v="2"/>
    <s v="2401"/>
    <s v="0600"/>
    <s v="0123"/>
    <s v="51102D"/>
    <s v="0000"/>
    <n v="11"/>
    <s v="C"/>
    <s v="CONSTRUCCIÓN , MEJORAMIENTO Y MANTENIMIENTO DE LA CARRETERA TUMACO-PASTO-MOCOA DE LA TRANSVERSAL TUMACO-MOCOA EN LOS DEPARTAMENTOS DE  NARIÑO, PUTUMAYO"/>
    <n v="65453026393"/>
    <n v="85453026393"/>
    <n v="65453026393"/>
    <n v="85453026393"/>
    <n v="85453026393"/>
    <n v="85453026393"/>
    <n v="54908439705.879997"/>
    <n v="54908439705.879997"/>
    <s v="Nacion"/>
    <s v="Infraestructura red vial primaria"/>
    <s v="5. CONVERGENCIA REGIONAL / D. INTEGRACIÓN DE TERRITORIOS BAJO EL PRINCIPIO DE LA CONECTIVIDAD FÍSICA Y LA MULTIMODALIDAD - [PREVIO CONCEPTO  DNP]"/>
  </r>
  <r>
    <x v="15"/>
    <s v="250101"/>
    <x v="83"/>
    <m/>
    <x v="0"/>
    <s v="0002"/>
    <s v="0000"/>
    <s v="0000"/>
    <s v=""/>
    <s v="0000"/>
    <n v="10"/>
    <s v="C"/>
    <s v="ADQUISICIÓN DE BIENES  Y SERVICIOS"/>
    <n v="70716000000"/>
    <n v="15385000000"/>
    <n v="200000000"/>
    <n v="85901000000"/>
    <n v="70459104594.839996"/>
    <n v="70459104594.839996"/>
    <n v="68995723205.449997"/>
    <n v="66638875492.330002"/>
    <s v="Nacion"/>
    <s v="Gastos Generales"/>
    <s v="ADQUISICIÓN DE BIENES  Y SERVICIOS"/>
  </r>
  <r>
    <x v="21"/>
    <s v="330101"/>
    <x v="59"/>
    <m/>
    <x v="0"/>
    <s v="0003"/>
    <s v="0006"/>
    <s v="0001"/>
    <s v="0015"/>
    <s v="0000"/>
    <n v="10"/>
    <s v="C"/>
    <s v="ACTIVIDADES DE PROMOCIÓN Y DESARROLLO DE LA CULTURA"/>
    <n v="77770395894"/>
    <n v="8334966511"/>
    <n v="0"/>
    <n v="86105362405"/>
    <n v="86063785776"/>
    <n v="86046346750"/>
    <n v="81727836499"/>
    <n v="74643418511"/>
    <s v="Nacion"/>
    <s v="Transferencias"/>
    <s v="ACTIVIDADES DE PROMOCIÓN Y DESARROLLO DE LA CULTURA"/>
  </r>
  <r>
    <x v="4"/>
    <s v="160101"/>
    <x v="35"/>
    <m/>
    <x v="1"/>
    <s v="0010"/>
    <s v="0001"/>
    <s v="0003"/>
    <s v=""/>
    <s v="0000"/>
    <n v="11"/>
    <s v="S"/>
    <s v="OTRAS CUENTAS POR PAGAR"/>
    <n v="87685908629"/>
    <n v="0"/>
    <n v="0"/>
    <n v="87685908629"/>
    <n v="33802794560.470001"/>
    <n v="33802794560.470001"/>
    <n v="33802794560.470001"/>
    <n v="33802794560.470001"/>
    <s v="Nacion"/>
    <s v="Servicio a la Deuda Interna"/>
    <s v="OTRAS CUENTAS POR PAGAR"/>
  </r>
  <r>
    <x v="23"/>
    <s v="280101"/>
    <x v="200"/>
    <m/>
    <x v="0"/>
    <s v="0001"/>
    <s v="0001"/>
    <s v="0002"/>
    <s v=""/>
    <s v="0000"/>
    <n v="10"/>
    <s v="C"/>
    <s v="CONTRIBUCIONES INHERENTES A LA NÓMINA"/>
    <n v="61707000000"/>
    <n v="26494043313"/>
    <n v="0"/>
    <n v="88201043313"/>
    <n v="80383077701"/>
    <n v="80383077701"/>
    <n v="80381048849"/>
    <n v="80381048849"/>
    <s v="Nacion"/>
    <s v="Gastos de Personal"/>
    <s v="CONTRIBUCIONES INHERENTES A LA NÓMINA"/>
  </r>
  <r>
    <x v="19"/>
    <s v="190101"/>
    <x v="65"/>
    <m/>
    <x v="0"/>
    <s v="0003"/>
    <s v="0004"/>
    <s v="0002"/>
    <s v="0027"/>
    <s v="0000"/>
    <n v="10"/>
    <s v="C"/>
    <s v="APORTES CONVENCIONALES A SALUD Y AUXILIO FUNERARIOS FONDO PASIVO SOCIAL EMPRESA PUERTOS DE COLOMBIA (OTRAS PRESTACIONES DE JUBILACIÓN)"/>
    <n v="88589993000"/>
    <n v="0"/>
    <n v="0"/>
    <n v="88589993000"/>
    <n v="85505135300"/>
    <n v="85505135300"/>
    <n v="85505135300"/>
    <n v="85505135300"/>
    <s v="Nacion"/>
    <s v="Transferencias"/>
    <s v="APORTES CONVENCIONALES A SALUD Y AUXILIO FUNERARIOS FONDO PASIVO SOCIAL EMPRESA PUERTOS DE COLOMBIA (OTRAS PRESTACIONES DE JUBILACIÓN)"/>
  </r>
  <r>
    <x v="20"/>
    <s v="270109"/>
    <x v="41"/>
    <m/>
    <x v="0"/>
    <s v="0001"/>
    <s v="0001"/>
    <s v="0001"/>
    <s v=""/>
    <s v="0000"/>
    <n v="10"/>
    <s v="C"/>
    <s v="SALARIO"/>
    <n v="60534000000"/>
    <n v="32378156398"/>
    <n v="4000000000"/>
    <n v="88912156398"/>
    <n v="86575644778"/>
    <n v="85524973426"/>
    <n v="84550829472"/>
    <n v="84550828472"/>
    <s v="Nacion"/>
    <s v="Gastos de Personal"/>
    <s v="SALARIO"/>
  </r>
  <r>
    <x v="14"/>
    <s v="050300"/>
    <x v="21"/>
    <s v="2021011000029"/>
    <x v="2"/>
    <s v="0503"/>
    <s v="1000"/>
    <s v="0016"/>
    <s v="20203K"/>
    <s v="0000"/>
    <n v="27"/>
    <s v="P"/>
    <s v="FORTALECIMIENTO DE LA CAPACIDAD INSTITUCIONAL PARA EL ASEGURAMIENTO DE LA CALIDAD ACADEMICA DE LOS PROGRAMAS DE PREGRADO Y POSGRADO DE LA ESAP   NACIONAL"/>
    <n v="89198000000"/>
    <n v="0"/>
    <n v="0"/>
    <n v="89198000000"/>
    <n v="83171204539.389999"/>
    <n v="83171204539.389999"/>
    <n v="83068910631.789993"/>
    <n v="82993698110.779999"/>
    <s v="Propios"/>
    <s v="Mejoramiento de la calidad educativa en gestión pública "/>
    <s v="2. SEGURIDAD HUMANA Y JUSTICIA SOCIAL / K. EDUCACIÓN SUPERIOR COMO UN DERECHO"/>
  </r>
  <r>
    <x v="27"/>
    <s v="350101"/>
    <x v="103"/>
    <m/>
    <x v="0"/>
    <s v="0003"/>
    <s v="0003"/>
    <s v="0004"/>
    <s v="0028"/>
    <s v="0000"/>
    <n v="10"/>
    <s v="C"/>
    <s v="RECURSOS A BANCOLDEX"/>
    <n v="72219023000"/>
    <n v="17000000000"/>
    <n v="0"/>
    <n v="89219023000"/>
    <n v="89219023000"/>
    <n v="89219023000"/>
    <n v="89219023000"/>
    <n v="89219023000"/>
    <s v="Nacion"/>
    <s v="Transferencias"/>
    <s v="RECURSOS A BANCOLDEX"/>
  </r>
  <r>
    <x v="2"/>
    <s v="130101"/>
    <x v="43"/>
    <m/>
    <x v="0"/>
    <s v="0003"/>
    <s v="0003"/>
    <s v="0002"/>
    <s v="0016"/>
    <s v="0000"/>
    <n v="10"/>
    <s v="C"/>
    <s v="RECURSOS A LOS MUNICIPIOS CON TERRITORIOS COLECTIVOS DE COMUNIDADES NEGRAS. ARTÍCULO 255 LEY 1753 DE 2015"/>
    <n v="109570000000"/>
    <n v="0"/>
    <n v="20335645831"/>
    <n v="89234354169"/>
    <n v="88846550459"/>
    <n v="88846550459"/>
    <n v="88846550459"/>
    <n v="88846550459"/>
    <s v="Nacion"/>
    <s v="Transferencias"/>
    <s v="RECURSOS A LOS MUNICIPIOS CON TERRITORIOS COLECTIVOS DE COMUNIDADES NEGRAS. ARTÍCULO 255 LEY 1753 DE 2015"/>
  </r>
  <r>
    <x v="5"/>
    <s v="020101"/>
    <x v="48"/>
    <m/>
    <x v="0"/>
    <s v="0003"/>
    <s v="0003"/>
    <s v="0001"/>
    <s v="0051"/>
    <s v="0000"/>
    <n v="10"/>
    <s v="C"/>
    <s v="FONDO DE PROGRAMAS ESPECIALES PARA LA PAZ"/>
    <n v="116880000000"/>
    <n v="0"/>
    <n v="27000000000"/>
    <n v="89880000000"/>
    <n v="84647761386.869995"/>
    <n v="84647761386.869995"/>
    <n v="51006496735.389999"/>
    <n v="50888146721.07"/>
    <s v="Nacion"/>
    <s v="Transferencias"/>
    <s v="FONDO DE PROGRAMAS ESPECIALES PARA LA PAZ"/>
  </r>
  <r>
    <x v="1"/>
    <s v="110400"/>
    <x v="126"/>
    <m/>
    <x v="0"/>
    <s v="0001"/>
    <s v="0001"/>
    <s v="0001"/>
    <s v=""/>
    <s v="0000"/>
    <n v="10"/>
    <s v="C"/>
    <s v="SALARIO"/>
    <n v="83338000000"/>
    <n v="9978000000"/>
    <n v="3020000000"/>
    <n v="90296000000"/>
    <n v="89825436483"/>
    <n v="89387873953.860001"/>
    <n v="85669518221.860001"/>
    <n v="85669518221.860001"/>
    <s v="Nacion"/>
    <s v="Gastos de Personal"/>
    <s v="SALARIO"/>
  </r>
  <r>
    <x v="11"/>
    <s v="231200"/>
    <x v="173"/>
    <s v="2022011000040"/>
    <x v="2"/>
    <s v="2302"/>
    <s v="0400"/>
    <s v="0002"/>
    <s v="53105B"/>
    <s v="0000"/>
    <n v="20"/>
    <s v="P"/>
    <s v="CONTRIBUCION AL AUMENTO DE LA VINCULACION DE LAS ENTIDADES PUBLICAS AL ECOSISTEMA DE INFORMACION PUBLICA DIGITAL  BOGOTA"/>
    <n v="43907317082"/>
    <n v="47351671137"/>
    <n v="0"/>
    <n v="91258988219"/>
    <n v="75157138048.300003"/>
    <n v="72355471645.770004"/>
    <n v="61062496197.769997"/>
    <n v="55299362870.980003"/>
    <s v="Propios"/>
    <s v="Fomento del desarrollo de aplicaciones, software y contenidos para impulsar la apropiación de las Tecnologías de la Información y las Comunicaciones (TIC)"/>
    <s v="5. CONVERGENCIA REGIONAL / B. ENTIDADES PÚBLICAS TERRITORIALES Y NACIONALES FORTALECIDAS"/>
  </r>
  <r>
    <x v="13"/>
    <s v="320101"/>
    <x v="20"/>
    <s v="202300000000294"/>
    <x v="2"/>
    <s v="3201"/>
    <s v="0900"/>
    <s v="0010"/>
    <s v="40101B"/>
    <s v="0000"/>
    <n v="10"/>
    <s v="C"/>
    <s v="APOYO FINANCIERO AL DESARROLLO DE PLANES, PROGRAMAS Y PROYECTOS A TRAVÉS DEL FONDO PARA LA VIDA Y BIODIVERSIDAD   NACIONAL"/>
    <n v="91735155671"/>
    <n v="0"/>
    <n v="0"/>
    <n v="91735155671"/>
    <n v="91735155671"/>
    <n v="91735155671"/>
    <n v="1650000000"/>
    <n v="1650000000"/>
    <s v="Nacion"/>
    <s v="Fortalecimiento del desempeño ambiental de los sectores productivos"/>
    <s v="4. TRANSFORMACIÓN PRODUCTIVA, INTERNACIONALIZACIÓN Y ACCIÓN CLÍMATICA / B. RESTAURACIÓN PARTICIPATIVA DE ECOSISTEMAS, ÁREAS PROTEGIDAS Y OTRAS ÁREAS AMBIENTALMENTE ESTRATÉGICAS"/>
  </r>
  <r>
    <x v="4"/>
    <s v="150101"/>
    <x v="58"/>
    <m/>
    <x v="0"/>
    <s v="0003"/>
    <s v="0004"/>
    <s v="0002"/>
    <s v="0004"/>
    <s v="0000"/>
    <n v="10"/>
    <s v="C"/>
    <s v="BONOS PENSIONALES (DE PENSIONES)"/>
    <n v="91741000000"/>
    <n v="0"/>
    <n v="0"/>
    <n v="91741000000"/>
    <n v="91614209000"/>
    <n v="91614209000"/>
    <n v="91614209000"/>
    <n v="91614209000"/>
    <s v="Nacion"/>
    <s v="Transferencias"/>
    <s v="BONOS PENSIONALES (DE PENSIONES)"/>
  </r>
  <r>
    <x v="0"/>
    <s v="171700"/>
    <x v="62"/>
    <s v="202300000000421"/>
    <x v="2"/>
    <s v="1704"/>
    <s v="1100"/>
    <s v="0023"/>
    <s v="10106A"/>
    <s v="0000"/>
    <n v="10"/>
    <s v="C"/>
    <s v="INCREMENTO DE LA FORMALIZACIÓN DE PREDIOS PRIVADOS RURALES Y PROCESOS AGRARIOS A NIVEL  NACIONAL"/>
    <n v="101877322198"/>
    <n v="0"/>
    <n v="9552942282"/>
    <n v="92324379916"/>
    <n v="92324379915.779999"/>
    <n v="91005717225"/>
    <n v="78431579265.710007"/>
    <n v="78431579265.710007"/>
    <s v="Nacion"/>
    <s v="Ordenamiento social y uso productivo del territorio rural"/>
    <s v="1. ORDENAMIENTO DEL TERRITORIO ALREDEDOR DEL AGUA Y JUSTICIA AMBIENTAL / A. ACCESO Y FORMALIZACIÓN DE LA PROPIEDAD"/>
  </r>
  <r>
    <x v="10"/>
    <s v="225724"/>
    <x v="167"/>
    <m/>
    <x v="0"/>
    <s v="0003"/>
    <s v="0003"/>
    <s v="0004"/>
    <s v="0017"/>
    <s v="0000"/>
    <n v="10"/>
    <s v="C"/>
    <s v="A UNIVERSIDADES PARA FUNCIONAMIENTO LEY 30 DE 1992 ARTÍCULO 86"/>
    <n v="82672864794"/>
    <n v="9833100848"/>
    <n v="0"/>
    <n v="92505965642"/>
    <n v="92505965642"/>
    <n v="92505965642"/>
    <n v="92505965642"/>
    <n v="92505965642"/>
    <s v="Nacion"/>
    <s v="Transferencias"/>
    <s v="A UNIVERSIDADES PARA FUNCIONAMIENTO LEY 30 DE 1992 ARTÍCULO 86"/>
  </r>
  <r>
    <x v="13"/>
    <s v="320401"/>
    <x v="188"/>
    <m/>
    <x v="0"/>
    <s v="0003"/>
    <s v="0003"/>
    <s v="0001"/>
    <s v="0010"/>
    <s v="0000"/>
    <n v="20"/>
    <s v="P"/>
    <s v="TRANSFERIR A LA AUTORIDAD NACIONAL DE LICENCIAS AMBIENTALES ANLA. ARTÍCULO 96 LEY 633 DE 2000"/>
    <n v="92642798000"/>
    <n v="0"/>
    <n v="0"/>
    <n v="92642798000"/>
    <n v="92642798000"/>
    <n v="92642798000"/>
    <n v="92642798000"/>
    <n v="92642798000"/>
    <s v="Propios"/>
    <s v="Transferencias"/>
    <s v="TRANSFERIR A LA AUTORIDAD NACIONAL DE LICENCIAS AMBIENTALES ANLA. ARTÍCULO 96 LEY 633 DE 2000"/>
  </r>
  <r>
    <x v="4"/>
    <s v="150103"/>
    <x v="77"/>
    <s v="2018011000175"/>
    <x v="2"/>
    <s v="1502"/>
    <s v="0100"/>
    <s v="0032"/>
    <s v="20107B"/>
    <s v="0000"/>
    <n v="11"/>
    <s v="C"/>
    <s v="FORTALECIMIENTO DE LA INFRAESTRUCTURA ESTRATÉGICA OPERACIONAL DEL EJERCITO NACIONAL"/>
    <n v="92750175618"/>
    <n v="0"/>
    <n v="0"/>
    <n v="92750175618"/>
    <n v="89980386092.990005"/>
    <n v="89980386092.990005"/>
    <n v="2164835542.8699999"/>
    <n v="2164835542.8699999"/>
    <s v="Nacion"/>
    <s v="Capacidades de las Fuerzas Militares en seguridad pública y defensa en el territorio nacional"/>
    <s v="2. SEGURIDAD HUMANA Y JUSTICIA SOCIAL / B. CAPACIDADES ESTRATÉGICAS PARA SALVAGUARDAR LOS INTERESES NACIONALES"/>
  </r>
  <r>
    <x v="20"/>
    <s v="270104"/>
    <x v="52"/>
    <m/>
    <x v="0"/>
    <s v="0001"/>
    <s v="0001"/>
    <s v="0003"/>
    <s v=""/>
    <s v="0000"/>
    <n v="10"/>
    <s v="C"/>
    <s v="REMUNERACIONES NO CONSTITUTIVAS DE FACTOR SALARIAL"/>
    <n v="82225000000"/>
    <n v="11581707209"/>
    <n v="1000000000"/>
    <n v="92806707209"/>
    <n v="91981357863.199997"/>
    <n v="91965249550.199997"/>
    <n v="91750164637.199997"/>
    <n v="91750164637.199997"/>
    <s v="Nacion"/>
    <s v="Gastos de Personal"/>
    <s v="REMUNERACIONES NO CONSTITUTIVAS DE FACTOR SALARIAL"/>
  </r>
  <r>
    <x v="0"/>
    <s v="170200"/>
    <x v="47"/>
    <m/>
    <x v="0"/>
    <s v="0001"/>
    <s v="0001"/>
    <s v="0001"/>
    <s v=""/>
    <s v="0000"/>
    <n v="10"/>
    <s v="C"/>
    <s v="SALARIO"/>
    <n v="82149447000"/>
    <n v="11464261400"/>
    <n v="0"/>
    <n v="93613708400"/>
    <n v="93613708400"/>
    <n v="92587624109"/>
    <n v="92576150206"/>
    <n v="92401772397"/>
    <s v="Nacion"/>
    <s v="Gastos de Personal"/>
    <s v="SALARIO"/>
  </r>
  <r>
    <x v="7"/>
    <s v="241300"/>
    <x v="9"/>
    <s v="2022011000011"/>
    <x v="2"/>
    <s v="2406"/>
    <s v="0600"/>
    <s v="0003"/>
    <s v="51102A"/>
    <s v="0000"/>
    <n v="10"/>
    <s v="C"/>
    <s v="RESTAURACION DE LOS ECOSISTEMAS DEGRADADOS DEL CANAL DEL DIQUE  NACIONAL"/>
    <n v="93760668540"/>
    <n v="0"/>
    <n v="0"/>
    <n v="93760668540"/>
    <n v="93760668540"/>
    <n v="93760668540"/>
    <n v="55560720360.330002"/>
    <n v="55560720360.330002"/>
    <s v="Nacion"/>
    <s v="Infraestructura de transporte fluvial"/>
    <s v="5. CONVERGENCIA REGIONAL / A. INTERVENCIÓN DE VÍAS REGIONALES (SECUNDARIAS Y TERCIARIAS), TERMINALES FLUVIALES Y AERÓDROMOS"/>
  </r>
  <r>
    <x v="6"/>
    <s v="120800"/>
    <x v="63"/>
    <m/>
    <x v="0"/>
    <s v="0005"/>
    <s v="0000"/>
    <s v="0000"/>
    <s v=""/>
    <s v="0000"/>
    <n v="26"/>
    <s v="P"/>
    <s v="GASTOS DE COMERCIALIZACIÓN Y PRODUCCIÓN"/>
    <n v="96251351000"/>
    <n v="0"/>
    <n v="0"/>
    <n v="96251351000"/>
    <n v="94816610515.149994"/>
    <n v="94816610515.149994"/>
    <n v="93811130352.869995"/>
    <n v="93612936599.270004"/>
    <s v="Propios"/>
    <s v="Gastos de Comercialización y Produción"/>
    <s v="GASTOS DE COMERCIALIZACIÓN Y PRODUCCIÓN"/>
  </r>
  <r>
    <x v="19"/>
    <s v="190101"/>
    <x v="65"/>
    <m/>
    <x v="0"/>
    <s v="0003"/>
    <s v="0011"/>
    <s v="0001"/>
    <s v="0005"/>
    <s v="0000"/>
    <n v="10"/>
    <s v="C"/>
    <s v="TRANSFERENCIA AL INSTITUTO NACIONAL DE CANCEROLOGÍA "/>
    <n v="96539446000"/>
    <n v="0"/>
    <n v="0"/>
    <n v="96539446000"/>
    <n v="96539446000"/>
    <n v="96539446000"/>
    <n v="96539446000"/>
    <n v="96539446000"/>
    <s v="Nacion"/>
    <s v="Transferencias"/>
    <s v="TRANSFERENCIA AL INSTITUTO NACIONAL DE CANCEROLOGÍA "/>
  </r>
  <r>
    <x v="5"/>
    <s v="020101"/>
    <x v="48"/>
    <m/>
    <x v="0"/>
    <s v="0002"/>
    <s v="0000"/>
    <s v="0000"/>
    <s v=""/>
    <s v="0000"/>
    <n v="10"/>
    <s v="C"/>
    <s v="ADQUISICIÓN DE BIENES  Y SERVICIOS"/>
    <n v="78628000000"/>
    <n v="28369000000"/>
    <n v="10269492790"/>
    <n v="96727507210"/>
    <n v="90183598770.880005"/>
    <n v="90183598770.880005"/>
    <n v="84232434326.660004"/>
    <n v="83860442036.600006"/>
    <s v="Nacion"/>
    <s v="Gastos Generales"/>
    <s v="ADQUISICIÓN DE BIENES  Y SERVICIOS"/>
  </r>
  <r>
    <x v="11"/>
    <s v="230600"/>
    <x v="102"/>
    <s v="202300000000132"/>
    <x v="2"/>
    <s v="2302"/>
    <s v="0400"/>
    <s v="0025"/>
    <s v="53105B"/>
    <s v="0000"/>
    <n v="10"/>
    <s v="C"/>
    <s v="FORTALECIMIENTO DE LAS TECNOLOGÍAS DE LA INFORMACIÓN Y LAS COMUNICACIONES EN LAS ENTIDADES DEL ESTADO PARA LA TRANSFORMACIÓN DIGITAL DEL SECTOR PÚBLICO A NIVEL   NACIONAL"/>
    <n v="150000000000"/>
    <n v="0"/>
    <n v="52648328863"/>
    <n v="97351671137"/>
    <n v="94986876437"/>
    <n v="94986876437"/>
    <n v="37662835518"/>
    <n v="37662835518"/>
    <s v="Nacion"/>
    <s v="Fomento del desarrollo de aplicaciones, software y contenidos para impulsar la apropiación de las Tecnologías de la Información y las Comunicaciones (TIC)"/>
    <s v="5. CONVERGENCIA REGIONAL / B. ENTIDADES PÚBLICAS TERRITORIALES Y NACIONALES FORTALECIDAS"/>
  </r>
  <r>
    <x v="7"/>
    <s v="241200"/>
    <x v="138"/>
    <s v="2018011001021"/>
    <x v="2"/>
    <s v="2403"/>
    <s v="0600"/>
    <s v="0025"/>
    <s v="52104E"/>
    <s v="0000"/>
    <n v="20"/>
    <s v="P"/>
    <s v="CONSOLIDACIÓN DEL AEROPUERTO EL DORADO CIUDAD REGIÓN   BOGOTÁ, CUNDINAMARCA"/>
    <n v="109675541405"/>
    <n v="0"/>
    <n v="12300000000"/>
    <n v="97375541405"/>
    <n v="95103782198.070007"/>
    <n v="90935496407.339996"/>
    <n v="44300091941.07"/>
    <n v="42988970112.43"/>
    <s v="Propios"/>
    <s v="Infraestructura y servicios de transporte aéreo"/>
    <s v="5. CONVERGENCIA REGIONAL / E. INFRAESTRUCTURA Y SERVICIOS LOGÍSTICOS"/>
  </r>
  <r>
    <x v="0"/>
    <s v="171500"/>
    <x v="14"/>
    <s v="202300000000232"/>
    <x v="2"/>
    <s v="1707"/>
    <s v="1100"/>
    <s v="0007"/>
    <s v="30101B"/>
    <s v="0000"/>
    <n v="10"/>
    <s v="C"/>
    <s v="APROVECHAMIENTO PRODUCTIVO Y SOSTENIBLE DE LA PESCA Y LA ACUICULTURA A NIVEL  NACIONAL"/>
    <n v="106881284869"/>
    <n v="0"/>
    <n v="9296000000"/>
    <n v="97585284869"/>
    <n v="97585284869"/>
    <n v="90897234432.100006"/>
    <n v="67611164899.769997"/>
    <n v="67470031364.769997"/>
    <s v="Nacion"/>
    <s v="Sanidad agropecuaria e inocuidad agroalimentaria"/>
    <s v="3. DERECHO HUMANO A LA ALIMENTACIÓN / B. PROVEER ACCESO A FACTORES PRODUCTIVOS EN FORMA OPORTUNA Y SIMULTÁNEA"/>
  </r>
  <r>
    <x v="16"/>
    <s v="440101"/>
    <x v="24"/>
    <m/>
    <x v="0"/>
    <s v="0001"/>
    <s v="0001"/>
    <s v="0003"/>
    <s v=""/>
    <s v="0000"/>
    <n v="10"/>
    <s v="C"/>
    <s v="REMUNERACIONES NO CONSTITUTIVAS DE FACTOR SALARIAL"/>
    <n v="84349000000"/>
    <n v="16586937623"/>
    <n v="2794986058"/>
    <n v="98140951565"/>
    <n v="97666973347"/>
    <n v="97666973347"/>
    <n v="97666973347"/>
    <n v="97666973347"/>
    <s v="Nacion"/>
    <s v="Gastos de Personal"/>
    <s v="REMUNERACIONES NO CONSTITUTIVAS DE FACTOR SALARIAL"/>
  </r>
  <r>
    <x v="6"/>
    <s v="120400"/>
    <x v="7"/>
    <m/>
    <x v="0"/>
    <s v="0003"/>
    <s v="0003"/>
    <s v="0001"/>
    <s v="0999"/>
    <s v="0000"/>
    <n v="20"/>
    <s v="P"/>
    <s v="OTRAS TRANSFERENCIAS - DISTRIBUCIÓN PREVIO CONCEPTO DGPPN"/>
    <n v="98569000000"/>
    <n v="0"/>
    <n v="0"/>
    <n v="98569000000"/>
    <n v="0"/>
    <n v="0"/>
    <n v="0"/>
    <n v="0"/>
    <s v="Propios"/>
    <s v="Transferencias"/>
    <s v="OTRAS TRANSFERENCIAS - DISTRIBUCIÓN PREVIO CONCEPTO DGPPN"/>
  </r>
  <r>
    <x v="10"/>
    <s v="220101"/>
    <x v="39"/>
    <m/>
    <x v="0"/>
    <s v="0003"/>
    <s v="0003"/>
    <s v="0004"/>
    <s v="0059"/>
    <s v="0000"/>
    <n v="10"/>
    <s v="C"/>
    <s v="RECURSOS PARA TRANSFERIR A INSTITUCIONES DE EDUCACIÓN SUPERIOR PÚBLICAS, ARTÍCULO 142 DE LA LEY 1819 DE 2016."/>
    <n v="104385968745"/>
    <n v="0"/>
    <n v="5562466253"/>
    <n v="98823502492"/>
    <n v="98823502492"/>
    <n v="98823502492"/>
    <n v="98823502492"/>
    <n v="98823502492"/>
    <s v="Nacion"/>
    <s v="Transferencias"/>
    <s v="RECURSOS PARA TRANSFERIR A INSTITUCIONES DE EDUCACIÓN SUPERIOR PÚBLICAS, ARTÍCULO 142 DE LA LEY 1819 DE 2016."/>
  </r>
  <r>
    <x v="4"/>
    <s v="150111"/>
    <x v="4"/>
    <m/>
    <x v="0"/>
    <s v="0001"/>
    <s v="0001"/>
    <s v="0001"/>
    <s v=""/>
    <s v="0000"/>
    <n v="16"/>
    <s v="S"/>
    <s v="SALARIO"/>
    <n v="96470000000"/>
    <n v="5717236059"/>
    <n v="2681552557"/>
    <n v="99505683502"/>
    <n v="98371458365"/>
    <n v="98371458365"/>
    <n v="98371458365"/>
    <n v="98371458365"/>
    <s v="Nacion"/>
    <s v="Gastos de Personal"/>
    <s v="SALARIO"/>
  </r>
  <r>
    <x v="12"/>
    <s v="210101"/>
    <x v="19"/>
    <s v="2018011000763"/>
    <x v="2"/>
    <s v="2101"/>
    <s v="1900"/>
    <s v="0010"/>
    <s v="40301C"/>
    <s v="0000"/>
    <n v="10"/>
    <s v="C"/>
    <s v="DISTRIBUCIÓN DE RECURSOS AL CONSUMO EN CILINDROS Y PROYECTOS DE INFRAESTRUCTURA DE GLP  NACIONAL"/>
    <n v="99861441936"/>
    <n v="0"/>
    <n v="247095614"/>
    <n v="99614346322"/>
    <n v="99593816322"/>
    <n v="94298227634"/>
    <n v="57172946676.720001"/>
    <n v="57170241370.720001"/>
    <s v="Nacion"/>
    <s v="Acceso al servicio público domiciliario de gas combustible  "/>
    <s v="4. TRANSFORMACIÓN PRODUCTIVA, INTERNACIONALIZACIÓN Y ACCIÓN CLÍMATICA / C. CIERRE DE BRECHAS ENERGÉTICAS"/>
  </r>
  <r>
    <x v="29"/>
    <s v="410101"/>
    <x v="101"/>
    <s v="202400000000182"/>
    <x v="2"/>
    <s v="4103"/>
    <s v="1500"/>
    <s v="0037"/>
    <s v="20307A"/>
    <s v="0000"/>
    <n v="10"/>
    <s v="C"/>
    <s v="IMPLEMENTACIÓN DEL PROGRAMA GENERACIÓN DE INGRESOS Y OPORTUNIDADES SOSTENIBLES PARA LAS PERSONAS, FAMILIAS Y MICRONEGOCIOS DE LA ECONOMÍA POPULAR, COMUNITARIA Y SOLIDARIA - GENIOS DE LA ECONOMÍA POPULAR - FIP  NACIONAL"/>
    <n v="0"/>
    <n v="100000000000"/>
    <n v="0"/>
    <n v="100000000000"/>
    <n v="99933580380"/>
    <n v="99933580380"/>
    <n v="99933580380"/>
    <n v="70692165728"/>
    <s v="Nacion"/>
    <s v="Inclusión social y productiva para la población en situación de vulnerabilidad"/>
    <s v="2. SEGURIDAD HUMANA Y JUSTICIA SOCIAL / A. POLÍTICA PÚBLICA PARA LA ECONOMÍA POPULAR (EP)"/>
  </r>
  <r>
    <x v="10"/>
    <s v="225713"/>
    <x v="195"/>
    <m/>
    <x v="0"/>
    <s v="0003"/>
    <s v="0003"/>
    <s v="0004"/>
    <s v="0017"/>
    <s v="0000"/>
    <n v="10"/>
    <s v="C"/>
    <s v="A UNIVERSIDADES PARA FUNCIONAMIENTO LEY 30 DE 1992 ARTÍCULO 86"/>
    <n v="88771412893"/>
    <n v="11866930377"/>
    <n v="0"/>
    <n v="100638343270"/>
    <n v="100638343270"/>
    <n v="100638343270"/>
    <n v="100638343270"/>
    <n v="100638343270"/>
    <s v="Nacion"/>
    <s v="Transferencias"/>
    <s v="A UNIVERSIDADES PARA FUNCIONAMIENTO LEY 30 DE 1992 ARTÍCULO 86"/>
  </r>
  <r>
    <x v="28"/>
    <s v="360101"/>
    <x v="91"/>
    <m/>
    <x v="0"/>
    <s v="0003"/>
    <s v="0004"/>
    <s v="0002"/>
    <s v="0055"/>
    <s v="0000"/>
    <n v="10"/>
    <s v="C"/>
    <s v="FONDO DE PENSIONES PÚBLICAS DEL NIVEL NACIONAL - ADMINISTRACIÓN POSTAL NACIONAL - ADPOSTAL (DE PENSIONES)"/>
    <n v="123989273000"/>
    <n v="0"/>
    <n v="22603339978"/>
    <n v="101385933022"/>
    <n v="101385933022"/>
    <n v="101385933022"/>
    <n v="99108290546.899994"/>
    <n v="99107313954.479996"/>
    <s v="Nacion"/>
    <s v="Transferencias"/>
    <s v="FONDO DE PENSIONES PÚBLICAS DEL NIVEL NACIONAL - ADMINISTRACIÓN POSTAL NACIONAL - ADPOSTAL (DE PENSIONES)"/>
  </r>
  <r>
    <x v="19"/>
    <s v="190101"/>
    <x v="65"/>
    <s v="202300000000349"/>
    <x v="2"/>
    <s v="1999"/>
    <s v="0300"/>
    <s v="0017"/>
    <s v="20201C4"/>
    <s v="0000"/>
    <n v="10"/>
    <s v="C"/>
    <s v="CONSOLIDACIÓN DEL SISTEMA NACIONAL DE INFORMACIÓN Y BANCO DE DATOS DEL SECTOR SALUD Y PROTECCIÓN SOCIAL  NACIONAL"/>
    <n v="139720000000"/>
    <n v="0"/>
    <n v="37707502570"/>
    <n v="102012497430"/>
    <n v="90578531489.779999"/>
    <n v="76788531489.779999"/>
    <n v="25448668304.27"/>
    <n v="25448668304.27"/>
    <s v="Nacion"/>
    <s v="Fortalecimiento de la gestión y dirección del Sector Salud y Protección Social"/>
    <s v="2. SEGURIDAD HUMANA Y JUSTICIA SOCIAL / C. MÁS GOBERNANZA Y GOBERNABILIDAD, MEJORES SISTEMAS DE INFORMACIÓN EN SALUD - SISTEMA ÚNICO NACIONAL DE INFORMACIÓN INTEROPERABLE Y SALUD DIGITAL"/>
  </r>
  <r>
    <x v="4"/>
    <s v="150104"/>
    <x v="29"/>
    <s v="2018011000327"/>
    <x v="2"/>
    <s v="1502"/>
    <s v="0100"/>
    <s v="0025"/>
    <s v="20107B"/>
    <s v="0000"/>
    <n v="11"/>
    <s v="C"/>
    <s v="FORTALECIMIENTO DE LOS MEDIOS NAVALES PARA LA PROTECCIÓN DE LA SOBERANIA  NACIONAL"/>
    <n v="89954969641"/>
    <n v="12768160000"/>
    <n v="0"/>
    <n v="102723129641"/>
    <n v="102723129641"/>
    <n v="102723129641"/>
    <n v="44716403659"/>
    <n v="44716403659"/>
    <s v="Nacion"/>
    <s v="Capacidades de las Fuerzas Militares en seguridad pública y defensa en el territorio nacional"/>
    <s v="2. SEGURIDAD HUMANA Y JUSTICIA SOCIAL / B. CAPACIDADES ESTRATÉGICAS PARA SALVAGUARDAR LOS INTERESES NACIONALES"/>
  </r>
  <r>
    <x v="7"/>
    <s v="241200"/>
    <x v="138"/>
    <m/>
    <x v="0"/>
    <s v="0001"/>
    <s v="0001"/>
    <s v="0003"/>
    <s v=""/>
    <s v="0000"/>
    <n v="20"/>
    <s v="P"/>
    <s v="REMUNERACIONES NO CONSTITUTIVAS DE FACTOR SALARIAL"/>
    <n v="101753384000"/>
    <n v="1133337033"/>
    <n v="0"/>
    <n v="102886721033"/>
    <n v="102886721033"/>
    <n v="102778837674.57001"/>
    <n v="102778837674.57001"/>
    <n v="102778837674.57001"/>
    <s v="Propios"/>
    <s v="Gastos de Personal"/>
    <s v="REMUNERACIONES NO CONSTITUTIVAS DE FACTOR SALARIAL"/>
  </r>
  <r>
    <x v="15"/>
    <s v="250200"/>
    <x v="71"/>
    <m/>
    <x v="0"/>
    <s v="0001"/>
    <s v="0001"/>
    <s v="0002"/>
    <s v=""/>
    <s v="0000"/>
    <n v="10"/>
    <s v="C"/>
    <s v="CONTRIBUCIONES INHERENTES A LA NÓMINA"/>
    <n v="93740000000"/>
    <n v="9270000000"/>
    <n v="0"/>
    <n v="103010000000"/>
    <n v="103010000000"/>
    <n v="98489804244"/>
    <n v="98489804244"/>
    <n v="98489804244"/>
    <s v="Nacion"/>
    <s v="Gastos de Personal"/>
    <s v="CONTRIBUCIONES INHERENTES A LA NÓMINA"/>
  </r>
  <r>
    <x v="20"/>
    <s v="270103"/>
    <x v="80"/>
    <m/>
    <x v="0"/>
    <s v="0001"/>
    <s v="0001"/>
    <s v="0003"/>
    <s v=""/>
    <s v="0000"/>
    <n v="10"/>
    <s v="C"/>
    <s v="REMUNERACIONES NO CONSTITUTIVAS DE FACTOR SALARIAL"/>
    <n v="88693000000"/>
    <n v="16047095250"/>
    <n v="1000000000"/>
    <n v="103740095250"/>
    <n v="102678143326"/>
    <n v="102658550286"/>
    <n v="102361145009"/>
    <n v="102361145009"/>
    <s v="Nacion"/>
    <s v="Gastos de Personal"/>
    <s v="REMUNERACIONES NO CONSTITUTIVAS DE FACTOR SALARIAL"/>
  </r>
  <r>
    <x v="29"/>
    <s v="410400"/>
    <x v="90"/>
    <s v="2021011000069"/>
    <x v="2"/>
    <s v="4101"/>
    <s v="1500"/>
    <s v="0025"/>
    <s v="53107B"/>
    <s v="0000"/>
    <n v="10"/>
    <s v="C"/>
    <s v="FORTALECIMIENTO DE LOS CANALES DE ATENCION Y ORIENTACION A LAS VICTIMAS DEL CONFLICTO ARMADO A NIVEL NACIONAL  NACIONAL"/>
    <n v="105399170163"/>
    <n v="0"/>
    <n v="1117500000"/>
    <n v="104281670163"/>
    <n v="102223910565.83"/>
    <n v="102124087579.78"/>
    <n v="78552302475.610001"/>
    <n v="78552302475.610001"/>
    <s v="Nacion"/>
    <s v="Atención, asistencia y reparación integral a las víctimas"/>
    <s v="5. CONVERGENCIA REGIONAL / B. ACCESO EFECTIVO DE LAS VÍCTIMAS DEL CONFLICTO ARMADO A LAS MEDIDAS DE REPARACIÓN INTEGRAL"/>
  </r>
  <r>
    <x v="10"/>
    <s v="225729"/>
    <x v="201"/>
    <m/>
    <x v="0"/>
    <s v="0003"/>
    <s v="0003"/>
    <s v="0004"/>
    <s v="0017"/>
    <s v="0000"/>
    <n v="10"/>
    <s v="C"/>
    <s v="A UNIVERSIDADES PARA FUNCIONAMIENTO LEY 30 DE 1992 ARTÍCULO 86"/>
    <n v="94989059275"/>
    <n v="9823881362"/>
    <n v="0"/>
    <n v="104812940637"/>
    <n v="104812940637"/>
    <n v="104812940637"/>
    <n v="104812940637"/>
    <n v="104812940637"/>
    <s v="Nacion"/>
    <s v="Transferencias"/>
    <s v="A UNIVERSIDADES PARA FUNCIONAMIENTO LEY 30 DE 1992 ARTÍCULO 86"/>
  </r>
  <r>
    <x v="7"/>
    <s v="241200"/>
    <x v="138"/>
    <s v="202300000000234"/>
    <x v="2"/>
    <s v="2403"/>
    <s v="0600"/>
    <s v="0056"/>
    <s v="51102A"/>
    <s v="0000"/>
    <n v="21"/>
    <s v="P"/>
    <s v="APOYO A LAS ENTIDADES TERRITORIALES PARA EL MEJORAMIENTO DE LA INFRAESTRUCTURA DE TRANSPORTE AÉREO A NIVEL NACIONAL  NACIONAL"/>
    <n v="104968730120"/>
    <n v="0"/>
    <n v="0"/>
    <n v="104968730120"/>
    <n v="104968489372"/>
    <n v="104847424018"/>
    <n v="1425493622"/>
    <n v="1411228976"/>
    <s v="Propios"/>
    <s v="Infraestructura y servicios de transporte aéreo"/>
    <s v="5. CONVERGENCIA REGIONAL / A. INTERVENCIÓN DE VÍAS REGIONALES (SECUNDARIAS Y TERCIARIAS), TERMINALES FLUVIALES Y AERÓDROMOS"/>
  </r>
  <r>
    <x v="24"/>
    <s v="370101"/>
    <x v="64"/>
    <m/>
    <x v="0"/>
    <s v="0003"/>
    <s v="0006"/>
    <s v="0001"/>
    <s v="0013"/>
    <s v="0000"/>
    <n v="10"/>
    <s v="C"/>
    <s v="FORTALECIMIENTO A LOS PROCESOS ORGANIZATIVOS Y DE CONCERTACIÓN DE LAS COMUNIDADES INDÍGENAS, MINORÍAS Y ROM"/>
    <n v="102041000000"/>
    <n v="3000000000"/>
    <n v="0"/>
    <n v="105041000000"/>
    <n v="69871557373.699997"/>
    <n v="69746626364.429993"/>
    <n v="41176837273.669998"/>
    <n v="41174467202.669998"/>
    <s v="Nacion"/>
    <s v="Transferencias"/>
    <s v="FORTALECIMIENTO A LOS PROCESOS ORGANIZATIVOS Y DE CONCERTACIÓN DE LAS COMUNIDADES INDÍGENAS, MINORÍAS Y ROM"/>
  </r>
  <r>
    <x v="20"/>
    <s v="270102"/>
    <x v="53"/>
    <s v="202300000000009"/>
    <x v="2"/>
    <s v="2701"/>
    <s v="0800"/>
    <s v="0040"/>
    <s v="20111A"/>
    <s v="0000"/>
    <n v="16"/>
    <s v="S"/>
    <s v="FORTALECIMIENTO DE LOS SERVICIOS DIGITALES Y DE TECNOLOGÍA PARA LA TRANSFORMACIÓN DIGITAL DE LA RAMA JUDICIAL A NIVEL  NACIONAL"/>
    <n v="105109947559"/>
    <n v="0"/>
    <n v="0"/>
    <n v="105109947559"/>
    <n v="96794661469.320007"/>
    <n v="96246563072.320007"/>
    <n v="8850017417.7099991"/>
    <n v="7180250628.6899996"/>
    <s v="Nacion"/>
    <s v="Mejoramiento de las competencias de la administración de justicia."/>
    <s v="2. SEGURIDAD HUMANA Y JUSTICIA SOCIAL / A. POLÍTICA DE ESTADO DE TRANSFORMACIÓN DIGITAL DE LA JUSTICIA DE MEDIANO Y LARGO PLAZO"/>
  </r>
  <r>
    <x v="4"/>
    <s v="151100"/>
    <x v="81"/>
    <m/>
    <x v="0"/>
    <s v="0003"/>
    <s v="0003"/>
    <s v="0001"/>
    <s v="0999"/>
    <s v="0000"/>
    <n v="20"/>
    <s v="P"/>
    <s v="OTRAS TRANSFERENCIAS - DISTRIBUCIÓN PREVIO CONCEPTO DGPPN"/>
    <n v="116667000000"/>
    <n v="0"/>
    <n v="11168220000"/>
    <n v="105498780000"/>
    <n v="0"/>
    <n v="0"/>
    <n v="0"/>
    <n v="0"/>
    <s v="Propios"/>
    <s v="Transferencias"/>
    <s v="OTRAS TRANSFERENCIAS - DISTRIBUCIÓN PREVIO CONCEPTO DGPPN"/>
  </r>
  <r>
    <x v="28"/>
    <s v="360200"/>
    <x v="92"/>
    <s v="202300000000171"/>
    <x v="2"/>
    <s v="3603"/>
    <s v="1300"/>
    <s v="0016"/>
    <s v="53105B"/>
    <s v="0000"/>
    <n v="10"/>
    <s v="C"/>
    <s v="ADMINISTRACIÓN DE LOS PROCESOS DE NIVEL ESTRATÉGICO Y TÁCTICO QUE SOPORTAN LOS PROCESOS MISIONALES DE LA ENTIDAD  NACIONAL"/>
    <n v="115018000000"/>
    <n v="0"/>
    <n v="9262788235"/>
    <n v="105755211765"/>
    <n v="104144809841.63"/>
    <n v="104144809841.63"/>
    <n v="97572015110.25"/>
    <n v="96202268871.850006"/>
    <s v="Nacion"/>
    <s v="Formación para el trabajo"/>
    <s v="5. CONVERGENCIA REGIONAL / B. ENTIDADES PÚBLICAS TERRITORIALES Y NACIONALES FORTALECIDAS"/>
  </r>
  <r>
    <x v="1"/>
    <s v="110101"/>
    <x v="1"/>
    <m/>
    <x v="0"/>
    <s v="0001"/>
    <s v="0001"/>
    <s v="0002"/>
    <s v=""/>
    <s v="0000"/>
    <n v="10"/>
    <s v="C"/>
    <s v="CONTRIBUCIONES INHERENTES A LA NÓMINA"/>
    <n v="105957000000"/>
    <n v="0"/>
    <n v="0"/>
    <n v="105957000000"/>
    <n v="102618565761.83"/>
    <n v="102618565761.83"/>
    <n v="102618565761.83"/>
    <n v="101081801561.75"/>
    <s v="Nacion"/>
    <s v="Gastos de Personal"/>
    <s v="CONTRIBUCIONES INHERENTES A LA NÓMINA"/>
  </r>
  <r>
    <x v="2"/>
    <s v="131401"/>
    <x v="2"/>
    <m/>
    <x v="0"/>
    <s v="0002"/>
    <s v="0000"/>
    <s v="0000"/>
    <s v=""/>
    <s v="0000"/>
    <n v="10"/>
    <s v="C"/>
    <s v="ADQUISICIÓN DE BIENES  Y SERVICIOS"/>
    <n v="96169000000"/>
    <n v="10361000000"/>
    <n v="449506785"/>
    <n v="106080493215"/>
    <n v="104903977509.74001"/>
    <n v="104903977509.74001"/>
    <n v="94375607833.039993"/>
    <n v="86139341402.669998"/>
    <s v="Nacion"/>
    <s v="Gastos Generales"/>
    <s v="ADQUISICIÓN DE BIENES  Y SERVICIOS"/>
  </r>
  <r>
    <x v="28"/>
    <s v="360101"/>
    <x v="91"/>
    <m/>
    <x v="0"/>
    <s v="0003"/>
    <s v="0004"/>
    <s v="0001"/>
    <s v="0002"/>
    <s v="0000"/>
    <n v="10"/>
    <s v="C"/>
    <s v="TRANSFERIR A COLPENSIONES – ADMINISTRADORA DE BENEFICIOS ECONÓMICOS PERIÓDICOS (LEY 1328 DE 2009 Y DECRETO 604 DE 2013 (OTRAS PRESTACIONES DE JUBILACIÓN)"/>
    <n v="153714000000"/>
    <n v="0"/>
    <n v="47566765267"/>
    <n v="106147234733"/>
    <n v="106147234733"/>
    <n v="106147234733"/>
    <n v="106147234733"/>
    <n v="106147234733"/>
    <s v="Nacion"/>
    <s v="Transferencias"/>
    <s v="TRANSFERIR A COLPENSIONES – ADMINISTRADORA DE BENEFICIOS ECONÓMICOS PERIÓDICOS (LEY 1328 DE 2009 Y DECRETO 604 DE 2013 (OTRAS PRESTACIONES DE JUBILACIÓN)"/>
  </r>
  <r>
    <x v="21"/>
    <s v="330101"/>
    <x v="59"/>
    <s v="202300000000014"/>
    <x v="2"/>
    <s v="3302"/>
    <s v="1603"/>
    <s v="0015"/>
    <s v="20302B1"/>
    <s v="0000"/>
    <n v="10"/>
    <s v="C"/>
    <s v="RESTAURACIÓN INTEGRAL DEL COMPLEJO HOSPITALARIO SAN JUAN DE DIOS  BOGOTÁ"/>
    <n v="118517845559"/>
    <n v="0"/>
    <n v="12261091903"/>
    <n v="106256753656"/>
    <n v="102734328251.61"/>
    <n v="102734328251.61"/>
    <n v="6827926119.3199997"/>
    <n v="6827926119.3199997"/>
    <s v="Nacion"/>
    <s v="Gestión, protección y salvaguardia del patrimonio cultural colombiano"/>
    <s v="2. SEGURIDAD HUMANA Y JUSTICIA SOCIAL / B. RECONOCIMIENTO, SALVAGUARDIA Y FOMENTO DE LA MEMORIA VIVA, EL PATRIMONIO, LAS CULTURAS Y LOS SABERES - COMPLEJO HOSPITALARIO SAN JUAN DE DIOS"/>
  </r>
  <r>
    <x v="7"/>
    <s v="241200"/>
    <x v="138"/>
    <s v="2018011000991"/>
    <x v="2"/>
    <s v="2403"/>
    <s v="0600"/>
    <s v="0043"/>
    <s v="52104E"/>
    <s v="0000"/>
    <n v="21"/>
    <s v="P"/>
    <s v="MEJORAMIENTO DE LOS SERVICIOS AEROPORTUARIOS Y A LA NAVEGACIÓN AÉREA DE LA REGIÓN  META"/>
    <n v="106545530180"/>
    <n v="0"/>
    <n v="0"/>
    <n v="106545530180"/>
    <n v="92106687829.160004"/>
    <n v="90413569728.559998"/>
    <n v="43744281071.57"/>
    <n v="42748202667.57"/>
    <s v="Propios"/>
    <s v="Infraestructura y servicios de transporte aéreo"/>
    <s v="5. CONVERGENCIA REGIONAL / E. INFRAESTRUCTURA Y SERVICIOS LOGÍSTICOS"/>
  </r>
  <r>
    <x v="2"/>
    <s v="130101"/>
    <x v="43"/>
    <s v="2022011000104"/>
    <x v="2"/>
    <s v="2408"/>
    <s v="0600"/>
    <s v="0018"/>
    <s v="20103B"/>
    <s v="0000"/>
    <n v="10"/>
    <s v="C"/>
    <s v="CONSTRUCCION DE LA TRONCAL DE LA CALLE 13 DESDE LA TRONCAL AV. LAS AMERICAS HASTA EL LIMITE DE LA CIUDAD, RIO BOGOTA DEL SISTEMA TRANSMILENIO.   BOGOTA"/>
    <n v="107472237683"/>
    <n v="107472237683"/>
    <n v="107472237683"/>
    <n v="107472237683"/>
    <n v="107472237683"/>
    <n v="102324740043.16"/>
    <n v="0"/>
    <n v="0"/>
    <s v="Nacion"/>
    <s v="Prestación de servicios de transporte público de pasajeros"/>
    <s v="2. SEGURIDAD HUMANA Y JUSTICIA SOCIAL / B. FINANCIACIÓN SOSTENIBLE DE LOS SISTEMAS DE TRANSPORTE PÚBLICO"/>
  </r>
  <r>
    <x v="10"/>
    <s v="220101"/>
    <x v="39"/>
    <s v="202300000000419"/>
    <x v="2"/>
    <s v="2201"/>
    <s v="0700"/>
    <s v="0023"/>
    <s v="20203C"/>
    <s v="0000"/>
    <n v="10"/>
    <s v="C"/>
    <s v="FORTALECIMIENTO DE LAS CAPACIDADES Y CONDICIONES DE BIENESTAR QUE DIGNIFIQUEN LA LABOR DOCENTE EN EDUCACIÓN INICIAL, PREESCOLAR, BÁSICA Y MEDIA.   NACIONAL"/>
    <n v="51000000000"/>
    <n v="57974246866"/>
    <n v="1482822353"/>
    <n v="107491424513"/>
    <n v="107491424513"/>
    <n v="106815310013"/>
    <n v="24738531724"/>
    <n v="24738531724"/>
    <s v="Nacion"/>
    <s v="Calidad, cobertura y fortalecimiento en la educación inicial, preescolar, básica y media"/>
    <s v="2. SEGURIDAD HUMANA Y JUSTICIA SOCIAL / C. DIGNIFICACIÓN, FORMACIÓN Y DESARROLLO DE LA PROFESIÓN DOCENTE PARA UNA EDUCACIÓN DE CALIDAD"/>
  </r>
  <r>
    <x v="7"/>
    <s v="240200"/>
    <x v="75"/>
    <s v="2018011000444"/>
    <x v="2"/>
    <s v="2401"/>
    <s v="0600"/>
    <s v="0072"/>
    <s v="51102D"/>
    <s v="0000"/>
    <n v="11"/>
    <s v="C"/>
    <s v="MEJORAMIENTO Y MANTENIMIENTO TRIBUGÁ-MEDELLÍN-PUERTO BERRIO-CRUCE RUTA 45-BARRANCABERMEJA-BUCARAMANGA-PAMPLONA-ARAUCA.   CHOCÓ, ANTIOQUIA, SANTANDER, NORTE DE SANTANDER, ARAUCA"/>
    <n v="8953026393"/>
    <n v="107953026393"/>
    <n v="9334193858"/>
    <n v="107571858928"/>
    <n v="107571858927.92999"/>
    <n v="107569303927.47"/>
    <n v="27069638168.040001"/>
    <n v="27069638168.040001"/>
    <s v="Nacion"/>
    <s v="Infraestructura red vial primaria"/>
    <s v="5. CONVERGENCIA REGIONAL / D. INTEGRACIÓN DE TERRITORIOS BAJO EL PRINCIPIO DE LA CONECTIVIDAD FÍSICA Y LA MULTIMODALIDAD"/>
  </r>
  <r>
    <x v="7"/>
    <s v="241200"/>
    <x v="138"/>
    <s v="2018011000958"/>
    <x v="2"/>
    <s v="2403"/>
    <s v="0600"/>
    <s v="0046"/>
    <s v="52104E"/>
    <s v="0000"/>
    <n v="21"/>
    <s v="P"/>
    <s v="MEJORAMIENTO DE LOS SERVICIOS AEROPORTUARIOS Y A LA NAVEGACIÓN AÉREA DE LA REGIÓN  CUNDINAMARCA"/>
    <n v="107650718720"/>
    <n v="0"/>
    <n v="0"/>
    <n v="107650718720"/>
    <n v="107238959231.36"/>
    <n v="98733183172.75"/>
    <n v="43083640754.589996"/>
    <n v="42988100130.330002"/>
    <s v="Propios"/>
    <s v="Infraestructura y servicios de transporte aéreo"/>
    <s v="5. CONVERGENCIA REGIONAL / E. INFRAESTRUCTURA Y SERVICIOS LOGÍSTICOS"/>
  </r>
  <r>
    <x v="29"/>
    <s v="410101"/>
    <x v="101"/>
    <m/>
    <x v="0"/>
    <s v="0001"/>
    <s v="0001"/>
    <s v="0001"/>
    <s v=""/>
    <s v="0000"/>
    <n v="10"/>
    <s v="C"/>
    <s v="SALARIO"/>
    <n v="109110000000"/>
    <n v="0"/>
    <n v="0"/>
    <n v="109110000000"/>
    <n v="86629700437"/>
    <n v="86629700437"/>
    <n v="86619664322"/>
    <n v="86603719217"/>
    <s v="Nacion"/>
    <s v="Gastos de Personal"/>
    <s v="SALARIO"/>
  </r>
  <r>
    <x v="10"/>
    <s v="220101"/>
    <x v="39"/>
    <s v="202300000000092"/>
    <x v="2"/>
    <s v="2202"/>
    <s v="0700"/>
    <s v="0050"/>
    <s v="20203K40"/>
    <s v="0000"/>
    <n v="16"/>
    <s v="C"/>
    <s v="FORTALECIMIENTO DE LAS UNIVERSIDADES ESTATALES - ESTAMPILLA PRO UNIVERSIDAD LEY 1697 DE 2013  NACIONAL"/>
    <n v="110000000000"/>
    <n v="110000000000"/>
    <n v="110000000000"/>
    <n v="110000000000"/>
    <n v="110000000000"/>
    <n v="110000000000"/>
    <n v="110000000000"/>
    <n v="110000000000"/>
    <s v="Nacion"/>
    <s v="Calidad y fomento de la educación superior"/>
    <s v="2. SEGURIDAD HUMANA Y JUSTICIA SOCIAL /K40. EDUCACIÓN SUPERIOR COMO UN DERECHO - INFRAESTRUCTURA"/>
  </r>
  <r>
    <x v="12"/>
    <s v="210101"/>
    <x v="19"/>
    <s v="2022011000054"/>
    <x v="2"/>
    <s v="2102"/>
    <s v="1900"/>
    <s v="0014"/>
    <s v="40302B"/>
    <s v="0000"/>
    <n v="10"/>
    <s v="C"/>
    <s v="FORTALECIMIENTO DE LA GESTION EFICIENTE DE LA ENERGIA Y DESARROLLO DE LAS FUENTES NO CONVENCIONALES DE ENERGIA EN EL TERRITORIO  NACIONAL"/>
    <n v="51362189434"/>
    <n v="59043077183"/>
    <n v="0"/>
    <n v="110405266617"/>
    <n v="110405266617"/>
    <n v="110405266617"/>
    <n v="0"/>
    <n v="0"/>
    <s v="Nacion"/>
    <s v="Consolidación productiva del sector de energía eléctrica  "/>
    <s v="4. TRANSFORMACIÓN PRODUCTIVA, INTERNACIONALIZACIÓN Y ACCIÓN CLÍMATICA / B. EFICIENCIA ENERGÉTICA Y DEL MERCADO COMO FACTOR DE DESARROLLO ECONÓMICO"/>
  </r>
  <r>
    <x v="20"/>
    <s v="270102"/>
    <x v="53"/>
    <m/>
    <x v="0"/>
    <s v="0001"/>
    <s v="0001"/>
    <s v="0002"/>
    <s v=""/>
    <s v="0000"/>
    <n v="10"/>
    <s v="C"/>
    <s v="CONTRIBUCIONES INHERENTES A LA NÓMINA"/>
    <n v="80225000000"/>
    <n v="31352332978"/>
    <n v="1000000000"/>
    <n v="110577332978"/>
    <n v="101305649964"/>
    <n v="100757906574"/>
    <n v="85418103364"/>
    <n v="84706689954"/>
    <s v="Nacion"/>
    <s v="Gastos de Personal"/>
    <s v="CONTRIBUCIONES INHERENTES A LA NÓMINA"/>
  </r>
  <r>
    <x v="3"/>
    <s v="010101"/>
    <x v="32"/>
    <m/>
    <x v="0"/>
    <s v="0002"/>
    <s v="0000"/>
    <s v="0000"/>
    <s v=""/>
    <s v="0000"/>
    <n v="10"/>
    <s v="C"/>
    <s v="ADQUISICIÓN DE BIENES  Y SERVICIOS"/>
    <n v="57553000000"/>
    <n v="53763000000"/>
    <n v="0"/>
    <n v="111316000000"/>
    <n v="107191081556.24001"/>
    <n v="107191081556.24001"/>
    <n v="79622377345.229996"/>
    <n v="79620710678.229996"/>
    <s v="Nacion"/>
    <s v="Gastos Generales"/>
    <s v="ADQUISICIÓN DE BIENES  Y SERVICIOS"/>
  </r>
  <r>
    <x v="10"/>
    <s v="225719"/>
    <x v="199"/>
    <m/>
    <x v="0"/>
    <s v="0003"/>
    <s v="0003"/>
    <s v="0004"/>
    <s v="0017"/>
    <s v="0000"/>
    <n v="10"/>
    <s v="C"/>
    <s v="A UNIVERSIDADES PARA FUNCIONAMIENTO LEY 30 DE 1992 ARTÍCULO 86"/>
    <n v="100314281681"/>
    <n v="11724454942"/>
    <n v="0"/>
    <n v="112038736623"/>
    <n v="112038736623"/>
    <n v="112038736623"/>
    <n v="111983628979"/>
    <n v="111983628979"/>
    <s v="Nacion"/>
    <s v="Transferencias"/>
    <s v="A UNIVERSIDADES PARA FUNCIONAMIENTO LEY 30 DE 1992 ARTÍCULO 86"/>
  </r>
  <r>
    <x v="17"/>
    <s v="040101"/>
    <x v="78"/>
    <s v="202300000000097"/>
    <x v="2"/>
    <s v="0401"/>
    <s v="1003"/>
    <s v="0035"/>
    <s v="20104D"/>
    <s v="0000"/>
    <n v="10"/>
    <s v="C"/>
    <s v="OPTIMIZACIÓN DE LA CAPACIDAD DEL DANE EN SUS PROCESOS DE RECOLECCIÓN Y ACOPIO DE LA INFORMACIÓN ESTADÍSTICA OFICIAL.  NACIONAL  NACIONAL"/>
    <n v="108434108323"/>
    <n v="6709000000"/>
    <n v="2805680819"/>
    <n v="112337427504"/>
    <n v="110852869906.16"/>
    <n v="110852869906.16"/>
    <n v="98161315969.259995"/>
    <n v="98152048982.779999"/>
    <s v="Nacion"/>
    <s v="Levantamiento y actualización de información estadística de calidad"/>
    <s v="2. SEGURIDAD HUMANA Y JUSTICIA SOCIAL / D. DATOS SECTORIALES PARA AUMENTAR EL APROVECHAMIENTO DE DATOS EN EL PAÍS"/>
  </r>
  <r>
    <x v="7"/>
    <s v="241300"/>
    <x v="9"/>
    <m/>
    <x v="1"/>
    <s v="0010"/>
    <s v="0001"/>
    <s v="0002"/>
    <s v=""/>
    <s v="0000"/>
    <n v="11"/>
    <s v="S"/>
    <s v="PRÉSTAMOS"/>
    <n v="112491124000"/>
    <n v="0"/>
    <n v="0"/>
    <n v="112491124000"/>
    <n v="112491124000"/>
    <n v="112491124000"/>
    <n v="112491124000"/>
    <n v="112491124000"/>
    <s v="Nacion"/>
    <s v="Servicio a la Deuda Interna"/>
    <s v="PRÉSTAMOS"/>
  </r>
  <r>
    <x v="10"/>
    <s v="225709"/>
    <x v="220"/>
    <m/>
    <x v="0"/>
    <s v="0003"/>
    <s v="0003"/>
    <s v="0004"/>
    <s v="0017"/>
    <s v="0000"/>
    <n v="10"/>
    <s v="C"/>
    <s v="A UNIVERSIDADES PARA FUNCIONAMIENTO LEY 30 DE 1992 ARTÍCULO 86"/>
    <n v="98634352310"/>
    <n v="14951139039"/>
    <n v="0"/>
    <n v="113585491349"/>
    <n v="113585491349"/>
    <n v="113585491349"/>
    <n v="113585491349"/>
    <n v="113585491349"/>
    <s v="Nacion"/>
    <s v="Transferencias"/>
    <s v="A UNIVERSIDADES PARA FUNCIONAMIENTO LEY 30 DE 1992 ARTÍCULO 86"/>
  </r>
  <r>
    <x v="31"/>
    <s v="460101"/>
    <x v="95"/>
    <s v="202400000000056"/>
    <x v="2"/>
    <s v="4603"/>
    <s v="1500"/>
    <s v="0005"/>
    <s v="702020"/>
    <s v="0000"/>
    <n v="11"/>
    <s v="C"/>
    <s v="IMPLEMENTACIÓN DE SOLUCIONES NO CONVENCIONALES PARA EL ACCESO AL AGUA Y AL SANEAMIENTO EN TERRITORIOS MARGINADOS Y EXCLUIDOS A NIVEL  NACIONAL"/>
    <n v="0"/>
    <n v="114000000000"/>
    <n v="0"/>
    <n v="114000000000"/>
    <n v="114000000000"/>
    <n v="114000000000"/>
    <n v="0"/>
    <n v="0"/>
    <s v="Nacion"/>
    <e v="#N/A"/>
    <s v="7. ACTORES DIFERENCIALES PARA EL CAMBIO / 2. CONSTRUCCION DE TEJIDO SOCIAL DIVERSO, CON GARANTIA DE DERECHOS Y SIN DISCRIMINACION"/>
  </r>
  <r>
    <x v="21"/>
    <s v="330101"/>
    <x v="59"/>
    <s v="202300000000189"/>
    <x v="2"/>
    <s v="3301"/>
    <s v="1603"/>
    <s v="0041"/>
    <s v="20302A"/>
    <s v="0000"/>
    <n v="10"/>
    <s v="C"/>
    <s v="FORTALECIMIENTO DE LAS CONDICIONES NECESARIAS PARA EL DESARROLLO INTEGRAL DE LAS EXPRESIONES ARTÍSTICAS Y CULTURALES EN EL TERRITORIO  NACIONAL"/>
    <n v="114540218062"/>
    <n v="0"/>
    <n v="0"/>
    <n v="114540218062"/>
    <n v="114353105566.11"/>
    <n v="114352592798.11"/>
    <n v="90554294446.660004"/>
    <n v="90554294446.660004"/>
    <s v="Nacion"/>
    <s v="Promoción y acceso efectivo a procesos culturales y artísticos"/>
    <s v="2. SEGURIDAD HUMANA Y JUSTICIA SOCIAL / A. OTORGARLE A LA POLÍTICA DE PAZ TOTAL UNA DIMENSIÓN ARTÍSTICA Y CULTURAL"/>
  </r>
  <r>
    <x v="4"/>
    <s v="150113"/>
    <x v="34"/>
    <m/>
    <x v="0"/>
    <s v="0003"/>
    <s v="0004"/>
    <s v="0002"/>
    <s v="0015"/>
    <s v="0000"/>
    <n v="10"/>
    <s v="C"/>
    <s v="APORTE PREVISIÓN SOCIAL SERVICIOS MÉDICOS (OTRAS PRESTACIONES DE JUBILACIÓN)"/>
    <n v="114254000000"/>
    <n v="582146900"/>
    <n v="0"/>
    <n v="114836146900"/>
    <n v="114400699127.16"/>
    <n v="114400699127.16"/>
    <n v="114400699127.16"/>
    <n v="114400699127.16"/>
    <s v="Nacion"/>
    <s v="Transferencias"/>
    <s v="APORTE PREVISIÓN SOCIAL SERVICIOS MÉDICOS (OTRAS PRESTACIONES DE JUBILACIÓN)"/>
  </r>
  <r>
    <x v="20"/>
    <s v="270102"/>
    <x v="53"/>
    <s v="2020011000209"/>
    <x v="2"/>
    <s v="2701"/>
    <s v="0800"/>
    <s v="0036"/>
    <s v="20111A"/>
    <s v="0000"/>
    <n v="16"/>
    <s v="C"/>
    <s v="TRANSFORMACION DIGITAL DE LA RAMA JUDICIAL  NACIONAL"/>
    <n v="167536070346"/>
    <n v="0"/>
    <n v="52065433630"/>
    <n v="115470636716"/>
    <n v="115234173638.07001"/>
    <n v="115234173638.07001"/>
    <n v="95160296333.089996"/>
    <n v="95160296333.089996"/>
    <s v="Nacion"/>
    <s v="Mejoramiento de las competencias de la administración de justicia."/>
    <s v="2. SEGURIDAD HUMANA Y JUSTICIA SOCIAL / A. POLÍTICA DE ESTADO DE TRANSFORMACIÓN DIGITAL DE LA JUSTICIA DE MEDIANO Y LARGO PLAZO"/>
  </r>
  <r>
    <x v="7"/>
    <s v="241200"/>
    <x v="138"/>
    <m/>
    <x v="0"/>
    <s v="0002"/>
    <s v="0000"/>
    <s v="0000"/>
    <s v=""/>
    <s v="0000"/>
    <n v="20"/>
    <s v="P"/>
    <s v="ADQUISICIÓN DE BIENES  Y SERVICIOS"/>
    <n v="80518592000"/>
    <n v="35144229741"/>
    <n v="0"/>
    <n v="115662821741"/>
    <n v="111966871299.94"/>
    <n v="104613052561.7"/>
    <n v="91856257228.779999"/>
    <n v="89288250176.669998"/>
    <s v="Propios"/>
    <s v="Gastos Generales"/>
    <s v="ADQUISICIÓN DE BIENES  Y SERVICIOS"/>
  </r>
  <r>
    <x v="28"/>
    <s v="360200"/>
    <x v="92"/>
    <s v="202300000000221"/>
    <x v="2"/>
    <s v="3602"/>
    <s v="1300"/>
    <s v="0010"/>
    <s v="20308E"/>
    <s v="0000"/>
    <n v="10"/>
    <s v="C"/>
    <s v="DESARROLLO DE CAPACIDADES EMPRENDEDORAS Y EMPRESARIALES PARA LA GENERACIÓN DE INGRESOS A NIVEL    NACIONAL"/>
    <n v="120000000000"/>
    <n v="0"/>
    <n v="4252414121"/>
    <n v="115747585879"/>
    <n v="114225731377.56"/>
    <n v="114225731377.56"/>
    <n v="103615550918.71001"/>
    <n v="103508839969.71001"/>
    <s v="Nacion"/>
    <s v="Generación y formalización del empleo"/>
    <s v="2. SEGURIDAD HUMANA Y JUSTICIA SOCIAL / E. INICIATIVAS PRODUCTIVAS, ACCESO AL FINANCIAMIENTO AMPLIO Y EDUCACIÓN FINANCIERA"/>
  </r>
  <r>
    <x v="2"/>
    <s v="130101"/>
    <x v="43"/>
    <s v="2017011000015"/>
    <x v="2"/>
    <s v="2408"/>
    <s v="0600"/>
    <s v="0001"/>
    <s v="20103B"/>
    <s v="0000"/>
    <n v="11"/>
    <s v="C"/>
    <s v="CONSTRUCCIÓN DE LAS FASES II Y III DE LA EXTENSIÓN DE LA TRONCAL NORTE QUITO SUR DEL SISTEMA TRANSMILENIO   SOACHA"/>
    <n v="115817971818"/>
    <n v="115817971818"/>
    <n v="115817971818"/>
    <n v="115817971818"/>
    <n v="115817971818"/>
    <n v="115817971818"/>
    <n v="0"/>
    <n v="0"/>
    <s v="Nacion"/>
    <s v="Prestación de servicios de transporte público de pasajeros"/>
    <s v="2. SEGURIDAD HUMANA Y JUSTICIA SOCIAL / B. FINANCIACIÓN SOSTENIBLE DE LOS SISTEMAS DE TRANSPORTE PÚBLICO"/>
  </r>
  <r>
    <x v="7"/>
    <s v="240200"/>
    <x v="75"/>
    <s v="2019011000005"/>
    <x v="2"/>
    <s v="2402"/>
    <s v="0600"/>
    <s v="0012"/>
    <s v="51102A"/>
    <s v="0000"/>
    <n v="11"/>
    <s v="C"/>
    <s v="MEJORAMIENTO ,  MANTENIMIENTO Y REHABILITACIÓN DE CORREDORES RURALES PRODUCTIVOS - COLOMBIA RURAL.  NACIONAL"/>
    <n v="117040747788"/>
    <n v="117040747788"/>
    <n v="117640747788"/>
    <n v="116440747788"/>
    <n v="116353299783"/>
    <n v="116353299783"/>
    <n v="91415246548.720001"/>
    <n v="91415246548.720001"/>
    <s v="Nacion"/>
    <s v="Infraestructura red vial regional"/>
    <s v="5. CONVERGENCIA REGIONAL / A. INTERVENCIÓN DE VÍAS REGIONALES (SECUNDARIAS Y TERCIARIAS), TERMINALES FLUVIALES Y AERÓDROMOS"/>
  </r>
  <r>
    <x v="11"/>
    <s v="230600"/>
    <x v="102"/>
    <s v="202300000000122"/>
    <x v="2"/>
    <s v="2302"/>
    <s v="0400"/>
    <s v="0026"/>
    <s v="40402B"/>
    <s v="0000"/>
    <n v="20"/>
    <s v="P"/>
    <s v="FORTALECIMIENTO DE LA ECONOMÍA DIGITAL A NIVEL  NACIONAL"/>
    <n v="116781000000"/>
    <n v="0"/>
    <n v="0"/>
    <n v="116781000000"/>
    <n v="115093789910"/>
    <n v="115092738910"/>
    <n v="88799807381"/>
    <n v="79440043019"/>
    <s v="Propios"/>
    <s v="Fomento del desarrollo de aplicaciones, software y contenidos para impulsar la apropiación de las Tecnologías de la Información y las Comunicaciones (TIC)"/>
    <s v="4. TRANSFORMACIÓN PRODUCTIVA, INTERNACIONALIZACIÓN Y ACCIÓN CLÍMATICA / B. CIERRE DE BRECHAS TECNOLÓGICAS EN EL SECTOR PRODUCTIVO"/>
  </r>
  <r>
    <x v="20"/>
    <s v="270102"/>
    <x v="53"/>
    <s v="202300000000027"/>
    <x v="2"/>
    <s v="2701"/>
    <s v="0800"/>
    <s v="0037"/>
    <s v="20111D"/>
    <s v="0000"/>
    <n v="16"/>
    <s v="S"/>
    <s v="MODERNIZACIÓN DE LA INFRAESTRUCTURA FÍSICA DE LA RAMA JUDICIAL COMO INSTRUMENTO ESTRATÉGICO DE ACCESO A LA JUSTICIA A NIVEL   NACIONAL"/>
    <n v="0"/>
    <n v="116934566370"/>
    <n v="0"/>
    <n v="116934566370"/>
    <n v="44790931937.32"/>
    <n v="44777015707.160004"/>
    <n v="3637306764.75"/>
    <n v="3507525893.6599998"/>
    <s v="Nacion"/>
    <s v="Mejoramiento de las competencias de la administración de justicia."/>
    <s v="2. SEGURIDAD HUMANA Y JUSTICIA SOCIAL / D. CAPACIDADES Y LA OFERTA DEL SISTEMA DE JUSTICIA"/>
  </r>
  <r>
    <x v="15"/>
    <s v="260101"/>
    <x v="174"/>
    <m/>
    <x v="0"/>
    <s v="0002"/>
    <s v="0000"/>
    <s v="0000"/>
    <s v=""/>
    <s v="0000"/>
    <n v="16"/>
    <s v="C"/>
    <s v="ADQUISICIÓN DE BIENES  Y SERVICIOS"/>
    <n v="117517000000"/>
    <n v="0"/>
    <n v="0"/>
    <n v="117517000000"/>
    <n v="112018230497.28"/>
    <n v="106066565335.11"/>
    <n v="84139050917.429993"/>
    <n v="84120093365.429993"/>
    <s v="Nacion"/>
    <s v="Gastos Generales"/>
    <s v="ADQUISICIÓN DE BIENES  Y SERVICIOS"/>
  </r>
  <r>
    <x v="23"/>
    <s v="280101"/>
    <x v="200"/>
    <m/>
    <x v="0"/>
    <s v="0002"/>
    <s v="0000"/>
    <s v="0000"/>
    <s v=""/>
    <s v="0000"/>
    <n v="10"/>
    <s v="C"/>
    <s v="ADQUISICIÓN DE BIENES  Y SERVICIOS"/>
    <n v="34647000000"/>
    <n v="82903768166"/>
    <n v="0"/>
    <n v="117550768166"/>
    <n v="77642455580.039993"/>
    <n v="77642455580.039993"/>
    <n v="49268151520.209999"/>
    <n v="49255472520.209999"/>
    <s v="Nacion"/>
    <s v="Gastos Generales"/>
    <s v="ADQUISICIÓN DE BIENES  Y SERVICIOS"/>
  </r>
  <r>
    <x v="29"/>
    <s v="410400"/>
    <x v="90"/>
    <s v="202300000000408"/>
    <x v="2"/>
    <s v="4101"/>
    <s v="1500"/>
    <s v="0029"/>
    <s v="53107B"/>
    <s v="0000"/>
    <n v="10"/>
    <s v="C"/>
    <s v="FORTALECIMIENTO EN LA IMPLEMENTACIÓN DE LA POLÍTICA PÚBLICA DE ATENCIÓN, ASISTENCIA Y REPARACIÓN INTEGRAL DE LAS VÍCTIMAS PERTENECIENTES A LOS PUEBLOS Y COMUNIDADES ÉTNICAS A NIVEL  NACIONAL"/>
    <n v="119508712578"/>
    <n v="0"/>
    <n v="1690000000"/>
    <n v="117818712578"/>
    <n v="116668463475.21001"/>
    <n v="113926705513.16"/>
    <n v="62604533220.110001"/>
    <n v="62577165929.110001"/>
    <s v="Nacion"/>
    <s v="Atención, asistencia y reparación integral a las víctimas"/>
    <s v="5. CONVERGENCIA REGIONAL / B. ACCESO EFECTIVO DE LAS VÍCTIMAS DEL CONFLICTO ARMADO A LAS MEDIDAS DE REPARACIÓN INTEGRAL - [PREVIO CONCEPTO  DNP]"/>
  </r>
  <r>
    <x v="4"/>
    <s v="150105"/>
    <x v="33"/>
    <s v="2018011000527"/>
    <x v="2"/>
    <s v="1502"/>
    <s v="0100"/>
    <s v="0028"/>
    <s v="20107B"/>
    <s v="0000"/>
    <n v="11"/>
    <s v="C"/>
    <s v="FORTALECIMIENTO DE LA CAPACIDAD DE MANTENIMIENTO AERONÁUTICO PARA LAS AERONAVES Y COMPONENTES DE LA FAC A NIVEL  NACIONAL"/>
    <n v="118499993500"/>
    <n v="0"/>
    <n v="0"/>
    <n v="118499993500"/>
    <n v="118499993499.38"/>
    <n v="118499993499.38"/>
    <n v="48150269323.040001"/>
    <n v="48150269323.040001"/>
    <s v="Nacion"/>
    <s v="Capacidades de las Fuerzas Militares en seguridad pública y defensa en el territorio nacional"/>
    <s v="2. SEGURIDAD HUMANA Y JUSTICIA SOCIAL / B. CAPACIDADES ESTRATÉGICAS PARA SALVAGUARDAR LOS INTERESES NACIONALES"/>
  </r>
  <r>
    <x v="10"/>
    <s v="225714"/>
    <x v="209"/>
    <m/>
    <x v="0"/>
    <s v="0003"/>
    <s v="0003"/>
    <s v="0004"/>
    <s v="0017"/>
    <s v="0000"/>
    <n v="10"/>
    <s v="C"/>
    <s v="A UNIVERSIDADES PARA FUNCIONAMIENTO LEY 30 DE 1992 ARTÍCULO 86"/>
    <n v="108007457757"/>
    <n v="10857608674"/>
    <n v="0"/>
    <n v="118865066431"/>
    <n v="118865066431"/>
    <n v="118865066431"/>
    <n v="118865066431"/>
    <n v="118865066431"/>
    <s v="Nacion"/>
    <s v="Transferencias"/>
    <s v="A UNIVERSIDADES PARA FUNCIONAMIENTO LEY 30 DE 1992 ARTÍCULO 86"/>
  </r>
  <r>
    <x v="10"/>
    <s v="220101"/>
    <x v="39"/>
    <m/>
    <x v="0"/>
    <s v="0008"/>
    <s v="0004"/>
    <s v="0001"/>
    <s v=""/>
    <s v="0000"/>
    <n v="11"/>
    <s v="S"/>
    <s v="CUOTA DE FISCALIZACIÓN Y AUDITAJE"/>
    <n v="119671261800"/>
    <n v="0"/>
    <n v="0"/>
    <n v="119671261800"/>
    <n v="117210152893"/>
    <n v="117210152893"/>
    <n v="117210152893"/>
    <n v="117210152893"/>
    <s v="Nacion"/>
    <s v="Gastos Generales"/>
    <s v="CUOTA DE FISCALIZACIÓN Y AUDITAJE"/>
  </r>
  <r>
    <x v="11"/>
    <s v="230600"/>
    <x v="102"/>
    <s v="202300000000123"/>
    <x v="2"/>
    <s v="2301"/>
    <s v="0400"/>
    <s v="0028"/>
    <s v="20204B"/>
    <s v="0000"/>
    <n v="10"/>
    <s v="C"/>
    <s v="APOYO FINANCIERO PARA EL PROGRAMA COMPUTADORES PARA EDUCAR  NACIONAL"/>
    <n v="120000000000"/>
    <n v="0"/>
    <n v="0"/>
    <n v="120000000000"/>
    <n v="111930869759"/>
    <n v="111930869759"/>
    <n v="25589377832"/>
    <n v="25589377832"/>
    <s v="Nacion"/>
    <s v="Facilitar el acceso y uso de las Tecnologías de la Información y las Comunicaciones (TIC) en todo el territorio nacional"/>
    <s v="2. SEGURIDAD HUMANA Y JUSTICIA SOCIAL / B. ALFABETIZACIÓN Y APROPIACIÓN DIGITAL COMO MOTOR DE OPORTUNIDADES PARA LA IGUALDAD"/>
  </r>
  <r>
    <x v="11"/>
    <s v="230600"/>
    <x v="102"/>
    <m/>
    <x v="0"/>
    <s v="0003"/>
    <s v="0003"/>
    <s v="0001"/>
    <s v="0083"/>
    <s v="0000"/>
    <n v="20"/>
    <s v="P"/>
    <s v="APOYO A ACTIVIDADES DEL MINTIC. ART 22 LEY 1978 DE 2019"/>
    <n v="120086000000"/>
    <n v="0"/>
    <n v="0"/>
    <n v="120086000000"/>
    <n v="114290000000"/>
    <n v="114290000000"/>
    <n v="114290000000"/>
    <n v="114290000000"/>
    <s v="Propios"/>
    <s v="Transferencias"/>
    <s v="APOYO A ACTIVIDADES DEL MINTIC. ART 22 LEY 1978 DE 2019"/>
  </r>
  <r>
    <x v="4"/>
    <s v="150103"/>
    <x v="77"/>
    <m/>
    <x v="0"/>
    <s v="0003"/>
    <s v="0004"/>
    <s v="0002"/>
    <s v="0023"/>
    <s v="0000"/>
    <n v="10"/>
    <s v="C"/>
    <s v="INDEMNIZACIÓN POR DISMINUCIÓN DE LA CAPACIDAD PSICOFÍSICA (NO DE PENSIONES)"/>
    <n v="140423000000"/>
    <n v="0"/>
    <n v="20000000000"/>
    <n v="120423000000"/>
    <n v="120386247179"/>
    <n v="120386247179"/>
    <n v="120386247179"/>
    <n v="120386247179"/>
    <s v="Nacion"/>
    <s v="Transferencias"/>
    <s v="INDEMNIZACIÓN POR DISMINUCIÓN DE LA CAPACIDAD PSICOFÍSICA (NO DE PENSIONES)"/>
  </r>
  <r>
    <x v="20"/>
    <s v="270103"/>
    <x v="80"/>
    <m/>
    <x v="0"/>
    <s v="0001"/>
    <s v="0001"/>
    <s v="0001"/>
    <s v=""/>
    <s v="0000"/>
    <n v="10"/>
    <s v="C"/>
    <s v="SALARIO"/>
    <n v="98024000000"/>
    <n v="27453474690"/>
    <n v="5000000000"/>
    <n v="120477474690"/>
    <n v="118931374222"/>
    <n v="118902026712"/>
    <n v="118492203112"/>
    <n v="118492203112"/>
    <s v="Nacion"/>
    <s v="Gastos de Personal"/>
    <s v="SALARIO"/>
  </r>
  <r>
    <x v="18"/>
    <s v="032400"/>
    <x v="42"/>
    <m/>
    <x v="0"/>
    <s v="0003"/>
    <s v="0004"/>
    <s v="0002"/>
    <s v="0091"/>
    <s v="0000"/>
    <n v="10"/>
    <s v="C"/>
    <s v="FONDO NACIONAL PASIVO PENSIONAL Y PRESTACIONAL DE LA ELECTRIFICADORA DEL CARIBE S.A E.S.P - FONECA (DE PENSIONES)"/>
    <n v="120903300000"/>
    <n v="0"/>
    <n v="0"/>
    <n v="120903300000"/>
    <n v="120903300000"/>
    <n v="120903300000"/>
    <n v="120903300000"/>
    <n v="120903300000"/>
    <s v="Nacion"/>
    <s v="Transferencias"/>
    <s v="FONDO NACIONAL PASIVO PENSIONAL Y PRESTACIONAL DE LA ELECTRIFICADORA DEL CARIBE S.A E.S.P - FONECA (DE PENSIONES)"/>
  </r>
  <r>
    <x v="20"/>
    <s v="270104"/>
    <x v="52"/>
    <m/>
    <x v="0"/>
    <s v="0001"/>
    <s v="0001"/>
    <s v="0001"/>
    <s v=""/>
    <s v="0000"/>
    <n v="10"/>
    <s v="C"/>
    <s v="SALARIO"/>
    <n v="106698000000"/>
    <n v="20099635091"/>
    <n v="4800000000"/>
    <n v="121997635091"/>
    <n v="120798785701.8"/>
    <n v="120791256287.8"/>
    <n v="120371294350.8"/>
    <n v="120371294350.8"/>
    <s v="Nacion"/>
    <s v="Gastos de Personal"/>
    <s v="SALARIO"/>
  </r>
  <r>
    <x v="6"/>
    <s v="121100"/>
    <x v="36"/>
    <m/>
    <x v="0"/>
    <s v="0002"/>
    <s v="0000"/>
    <s v="0000"/>
    <s v=""/>
    <s v="0000"/>
    <n v="10"/>
    <s v="C"/>
    <s v="ADQUISICIÓN DE BIENES  Y SERVICIOS"/>
    <n v="120804600000"/>
    <n v="4600000000"/>
    <n v="3348627402"/>
    <n v="122055972598"/>
    <n v="119187708936.37"/>
    <n v="117157959120.5"/>
    <n v="79540832898.910004"/>
    <n v="79540832898.910004"/>
    <s v="Nacion"/>
    <s v="Gastos Generales"/>
    <s v="ADQUISICIÓN DE BIENES  Y SERVICIOS"/>
  </r>
  <r>
    <x v="19"/>
    <s v="191000"/>
    <x v="125"/>
    <m/>
    <x v="0"/>
    <s v="0001"/>
    <s v="0001"/>
    <s v="0001"/>
    <s v=""/>
    <s v="0000"/>
    <n v="20"/>
    <s v="P"/>
    <s v="SALARIO"/>
    <n v="123192199000"/>
    <n v="0"/>
    <n v="467746793"/>
    <n v="122724452207"/>
    <n v="122340739158.59"/>
    <n v="113516398999.59"/>
    <n v="113516398999.59"/>
    <n v="113516398999.59"/>
    <s v="Propios"/>
    <s v="Gastos de Personal"/>
    <s v="SALARIO"/>
  </r>
  <r>
    <x v="2"/>
    <s v="130101"/>
    <x v="43"/>
    <m/>
    <x v="0"/>
    <s v="0003"/>
    <s v="0004"/>
    <s v="0003"/>
    <s v="0001"/>
    <s v="0000"/>
    <n v="10"/>
    <s v="C"/>
    <s v="FONDO NACIONAL DE PENSIONES DE LAS ENTIDADES TERRITORIALES LEY 549 DE 1999 (DE PENSIONES)"/>
    <n v="123451000000"/>
    <n v="0"/>
    <n v="0"/>
    <n v="123451000000"/>
    <n v="123451000000"/>
    <n v="123451000000"/>
    <n v="0"/>
    <n v="0"/>
    <s v="Nacion"/>
    <s v="Transferencias"/>
    <s v="FONDO NACIONAL DE PENSIONES DE LAS ENTIDADES TERRITORIALES LEY 549 DE 1999 (DE PENSIONES)"/>
  </r>
  <r>
    <x v="10"/>
    <s v="225721"/>
    <x v="215"/>
    <m/>
    <x v="0"/>
    <s v="0003"/>
    <s v="0003"/>
    <s v="0004"/>
    <s v="0017"/>
    <s v="0000"/>
    <n v="10"/>
    <s v="C"/>
    <s v="A UNIVERSIDADES PARA FUNCIONAMIENTO LEY 30 DE 1992 ARTÍCULO 86"/>
    <n v="113990303972"/>
    <n v="11323752212"/>
    <n v="0"/>
    <n v="125314056184"/>
    <n v="125314056184"/>
    <n v="125314056184"/>
    <n v="125314056184"/>
    <n v="125314056184"/>
    <s v="Nacion"/>
    <s v="Transferencias"/>
    <s v="A UNIVERSIDADES PARA FUNCIONAMIENTO LEY 30 DE 1992 ARTÍCULO 86"/>
  </r>
  <r>
    <x v="31"/>
    <s v="460200"/>
    <x v="159"/>
    <s v="202300000000429"/>
    <x v="2"/>
    <s v="4602"/>
    <s v="1500"/>
    <s v="0009"/>
    <s v="704020"/>
    <s v="0000"/>
    <n v="21"/>
    <s v="P"/>
    <s v="FORTALECIMIENTO DE CAPACIDADES Y DISPOSICIÓN DE CONDICIONES Y OPORTUNIDADES QUE PROMUEVAN EL DESARROLLO INTEGRAL DE LAS NIÑAS, NIÑOS, ADOLESCENTES, FAMILIAS Y COMUNIDADES A NIVEL  NACIONAL"/>
    <n v="125862000000"/>
    <n v="0"/>
    <n v="0"/>
    <n v="125862000000"/>
    <n v="122316495300.33"/>
    <n v="122316495300.33"/>
    <n v="112036889772.27"/>
    <n v="102066794959.8"/>
    <s v="Propios"/>
    <e v="#N/A"/>
    <s v="7. ACTORES DIFERENCIALES PARA EL CAMBIO / 2. UNIVERSALIZACIÓN DE LA ATENCIÓN INTEGRAL A LA PRIMERA INFANCIA EN LOS TERRITORIOS CON MAYOR RIESGO DE VULNERACIÓN DE DERECHOS PARA LA NIÑEZ"/>
  </r>
  <r>
    <x v="10"/>
    <s v="225710"/>
    <x v="217"/>
    <m/>
    <x v="0"/>
    <s v="0003"/>
    <s v="0003"/>
    <s v="0004"/>
    <s v="0017"/>
    <s v="0000"/>
    <n v="10"/>
    <s v="C"/>
    <s v="A UNIVERSIDADES PARA FUNCIONAMIENTO LEY 30 DE 1992 ARTÍCULO 86"/>
    <n v="112377113949"/>
    <n v="14621912063"/>
    <n v="0"/>
    <n v="126999026012"/>
    <n v="126999026012"/>
    <n v="126999026012"/>
    <n v="126999026012"/>
    <n v="126999026012"/>
    <s v="Nacion"/>
    <s v="Transferencias"/>
    <s v="A UNIVERSIDADES PARA FUNCIONAMIENTO LEY 30 DE 1992 ARTÍCULO 86"/>
  </r>
  <r>
    <x v="0"/>
    <s v="170101"/>
    <x v="13"/>
    <m/>
    <x v="0"/>
    <s v="0003"/>
    <s v="0011"/>
    <s v="0002"/>
    <s v="0001"/>
    <s v="0000"/>
    <n v="10"/>
    <s v="C"/>
    <s v="TRANSFERENCIAS AL SECTOR AGRÍCOLA Y SECTOR INDUSTRIAL PARA APOYO A LA PRODUCCIÓN - ARTÍCULO 1 LEY 16 DE 1990 Y ARTÍCULO 1 LEY 101 DE 1993; LEY 795 DE 2003"/>
    <n v="63526700000"/>
    <n v="85640000000"/>
    <n v="21542616267"/>
    <n v="127624083733"/>
    <n v="127624083733"/>
    <n v="127624083733"/>
    <n v="0"/>
    <n v="0"/>
    <s v="Nacion"/>
    <s v="Transferencias"/>
    <s v="TRANSFERENCIAS AL SECTOR AGRÍCOLA Y SECTOR INDUSTRIAL PARA APOYO A LA PRODUCCIÓN - ARTÍCULO 1 LEY 16 DE 1990 Y ARTÍCULO 1 LEY 101 DE 1993; LEY 795 DE 2003"/>
  </r>
  <r>
    <x v="7"/>
    <s v="241300"/>
    <x v="9"/>
    <s v="2018011001056"/>
    <x v="2"/>
    <s v="2404"/>
    <s v="0600"/>
    <s v="0002"/>
    <s v="40201C"/>
    <s v="0000"/>
    <n v="20"/>
    <s v="P"/>
    <s v="REHABILITACIÓN CONSTRUCCIÓN Y MANTENIMIENTO DE LA RED FÉRREA A NIVEL NACIONAL  NACIONAL"/>
    <n v="128057209397"/>
    <n v="0"/>
    <n v="0"/>
    <n v="128057209397"/>
    <n v="128024433623.66"/>
    <n v="128024433623.66"/>
    <n v="106059385020.33"/>
    <n v="104074724544.97"/>
    <s v="Propios"/>
    <s v="Infraestructura de transporte férreo"/>
    <s v="4. TRANSFORMACIÓN PRODUCTIVA, INTERNACIONALIZACIÓN Y ACCIÓN CLÍMATICA / C. INFRAESTRUCTURA DE PROYECTOS PÚBLICOS Y DE ASOCIACIONES PÚBLICO PRIVADAS ADAPTADAS AL CAMBIO CLIMÁTICO Y CON MENOS EMISIONES"/>
  </r>
  <r>
    <x v="0"/>
    <s v="171600"/>
    <x v="0"/>
    <s v="2021011000036"/>
    <x v="2"/>
    <s v="1705"/>
    <s v="1100"/>
    <s v="0007"/>
    <s v="10306A"/>
    <s v="0000"/>
    <n v="10"/>
    <s v="C"/>
    <s v="IMPLEMENTACION DE MECANISMOS PARA EL ACCESO DE LAS VICTIMAS A LA RUTA DE RESTITUCION Y PROTECCION DE TIERRAS Y TERRITORIOS A NIVEL   NACIONAL"/>
    <n v="130183156806"/>
    <n v="0"/>
    <n v="1513657553"/>
    <n v="128669499253"/>
    <n v="125389135933.99001"/>
    <n v="125389135933.99001"/>
    <n v="122634556609.7"/>
    <n v="122595486109.7"/>
    <s v="Nacion"/>
    <s v="Restitución de tierras a víctimas del conflicto armado"/>
    <s v="1. ORDENAMIENTO DEL TERRITORIO ALREDEDOR DEL AGUA Y JUSTICIA AMBIENTAL / A. ACCESO Y FORMALIZACIÓN DE LA PROPIEDAD"/>
  </r>
  <r>
    <x v="20"/>
    <s v="270102"/>
    <x v="53"/>
    <s v="202300000000009"/>
    <x v="2"/>
    <s v="2701"/>
    <s v="0800"/>
    <s v="0040"/>
    <s v="20111A"/>
    <s v="0000"/>
    <n v="14"/>
    <s v="C"/>
    <s v="FORTALECIMIENTO DE LOS SERVICIOS DIGITALES Y DE TECNOLOGÍA PARA LA TRANSFORMACIÓN DIGITAL DE LA RAMA JUDICIAL A NIVEL  NACIONAL"/>
    <n v="140662978807"/>
    <n v="0"/>
    <n v="11131831614"/>
    <n v="129531147193"/>
    <n v="107784448351.64"/>
    <n v="107784448351.64"/>
    <n v="2797234599.02"/>
    <n v="1211255393.6099999"/>
    <s v="Nacion"/>
    <s v="Mejoramiento de las competencias de la administración de justicia."/>
    <s v="2. SEGURIDAD HUMANA Y JUSTICIA SOCIAL / A. POLÍTICA DE ESTADO DE TRANSFORMACIÓN DIGITAL DE LA JUSTICIA DE MEDIANO Y LARGO PLAZO"/>
  </r>
  <r>
    <x v="12"/>
    <s v="211100"/>
    <x v="190"/>
    <s v="202300000000182"/>
    <x v="2"/>
    <s v="2106"/>
    <s v="1900"/>
    <s v="0004"/>
    <s v="40302A"/>
    <s v="0000"/>
    <n v="21"/>
    <s v="P"/>
    <s v="CONTRIBUCIÓN DE LA EVALUACIÓN DEL POTENCIAL DE FUENTES NO CONVENCIONALES DE ENERGÍA PARA LA TRANSICIÓN ENERGÉTICA   NACIONAL"/>
    <n v="129899832004"/>
    <n v="0"/>
    <n v="0"/>
    <n v="129899832004"/>
    <n v="128670913511"/>
    <n v="128607130178"/>
    <n v="81820837561.199997"/>
    <n v="41220434139.199997"/>
    <s v="Propios"/>
    <s v="Gestión de la información en el sector minero energético"/>
    <s v="4. TRANSFORMACIÓN PRODUCTIVA, INTERNACIONALIZACIÓN Y ACCIÓN CLÍMATICA / A. DIVERSIFICACIÓN PRODUCTIVA ASOCIADA A LAS ACTIVIDADES EXTRACTIVAS"/>
  </r>
  <r>
    <x v="26"/>
    <s v="390101"/>
    <x v="79"/>
    <s v="2017011000151"/>
    <x v="2"/>
    <s v="3902"/>
    <s v="1000"/>
    <s v="0006"/>
    <s v="40402D"/>
    <s v="0000"/>
    <n v="11"/>
    <s v="C"/>
    <s v="CAPACITACIÓN DE RECURSOS HUMANOS PARA LA INVESTIGACIÓN  NACIONAL"/>
    <n v="149389362184"/>
    <n v="0"/>
    <n v="18685100531"/>
    <n v="130704261653"/>
    <n v="130704261653"/>
    <n v="130704261653"/>
    <n v="118840258673"/>
    <n v="118840258673"/>
    <s v="Nacion"/>
    <s v="Investigación con calidad e impacto"/>
    <s v="4. TRANSFORMACIÓN PRODUCTIVA, INTERNACIONALIZACIÓN Y ACCIÓN CLÍMATICA / D. DESARROLLO CIENTÍFICO Y FORTALECIMIENTO DEL TALENTO EN TECNOLOGÍAS CONVERGENTES"/>
  </r>
  <r>
    <x v="17"/>
    <s v="040300"/>
    <x v="28"/>
    <s v="2021011000079"/>
    <x v="2"/>
    <s v="0406"/>
    <s v="1003"/>
    <s v="0001"/>
    <s v="10305B"/>
    <s v="0000"/>
    <n v="11"/>
    <s v="C"/>
    <s v="LEVANTAMIENTO GENERACION  Y ACTUALIZACION DE LA RED GEODESICA NACIONAL Y LA CARTOGRAFIA  DEL PAIS COMO HERRAMIENTA FUNDAMENTAL PARA EL ESTABLECIMIENTO DE POLITICAS DE DESARROLLO   NACIONAL"/>
    <n v="229462046810"/>
    <n v="0"/>
    <n v="98335896788"/>
    <n v="131126150022"/>
    <n v="129082107935.48"/>
    <n v="126272746793.16"/>
    <n v="39079170747.139999"/>
    <n v="39077942293.139999"/>
    <s v="Nacion"/>
    <s v="Generación de la información geográfica del territorio nacional"/>
    <s v="1. ORDENAMIENTO DEL TERRITORIO ALREDEDOR DEL AGUA Y JUSTICIA AMBIENTAL / B. ACTUALIZACIÓN CATASTRAL MULTIPROPÓSITO"/>
  </r>
  <r>
    <x v="8"/>
    <s v="140100"/>
    <x v="11"/>
    <m/>
    <x v="1"/>
    <s v="0009"/>
    <s v="0003"/>
    <s v="0002"/>
    <s v=""/>
    <s v="0000"/>
    <n v="13"/>
    <s v="C"/>
    <s v="PRÉSTAMOS"/>
    <n v="131509890178"/>
    <n v="0"/>
    <n v="0"/>
    <n v="131509890178"/>
    <n v="131509890178"/>
    <n v="44856942101.290001"/>
    <n v="42782561567.290001"/>
    <n v="42782561567.290001"/>
    <s v="Nacion"/>
    <s v="Servicio a la Deuda Externa"/>
    <s v="PRÉSTAMOS"/>
  </r>
  <r>
    <x v="4"/>
    <s v="150105"/>
    <x v="33"/>
    <s v="2018011000337"/>
    <x v="2"/>
    <s v="1502"/>
    <s v="0100"/>
    <s v="0027"/>
    <s v="20107B"/>
    <s v="0000"/>
    <n v="11"/>
    <s v="C"/>
    <s v="RENOVACIÓN Y MODERNIZACIÓN DEL EQUIPO AERONÁUTICO DE LA FAC A NIVEL  NACIONAL"/>
    <n v="132000000000"/>
    <n v="0"/>
    <n v="0"/>
    <n v="132000000000"/>
    <n v="112343738814.87"/>
    <n v="112343738814.87"/>
    <n v="55512318914.870003"/>
    <n v="55512318914.870003"/>
    <s v="Nacion"/>
    <s v="Capacidades de las Fuerzas Militares en seguridad pública y defensa en el territorio nacional"/>
    <s v="2. SEGURIDAD HUMANA Y JUSTICIA SOCIAL / B. CAPACIDADES ESTRATÉGICAS PARA SALVAGUARDAR LOS INTERESES NACIONALES"/>
  </r>
  <r>
    <x v="19"/>
    <s v="190101"/>
    <x v="65"/>
    <m/>
    <x v="0"/>
    <s v="0003"/>
    <s v="0003"/>
    <s v="0004"/>
    <s v="0052"/>
    <s v="0000"/>
    <n v="13"/>
    <s v="C"/>
    <s v="ASEGURAMIENTO, RECLAMACIONES Y SERVICIOS INTEGRALES EN SALUD, (LEY 100 DE 1993 Y DECRETO 780 DE 2016)"/>
    <n v="169566607385"/>
    <n v="0"/>
    <n v="37483561476"/>
    <n v="132083045909"/>
    <n v="132083045909"/>
    <n v="132083045909"/>
    <n v="0"/>
    <n v="0"/>
    <s v="Nacion"/>
    <s v="Transferencias"/>
    <s v="ASEGURAMIENTO, RECLAMACIONES Y SERVICIOS INTEGRALES EN SALUD, (LEY 100 DE 1993 y DECRETO 780 DE 2016)"/>
  </r>
  <r>
    <x v="4"/>
    <s v="150105"/>
    <x v="33"/>
    <m/>
    <x v="0"/>
    <s v="0001"/>
    <s v="0001"/>
    <s v="0002"/>
    <s v=""/>
    <s v="0000"/>
    <n v="10"/>
    <s v="C"/>
    <s v="CONTRIBUCIONES INHERENTES A LA NÓMINA"/>
    <n v="111421000000"/>
    <n v="20972363592"/>
    <n v="0"/>
    <n v="132393363592"/>
    <n v="131565189624.67"/>
    <n v="131565189624.67"/>
    <n v="128548572126.75"/>
    <n v="128548572126.75"/>
    <s v="Nacion"/>
    <s v="Gastos de Personal"/>
    <s v="CONTRIBUCIONES INHERENTES A LA NÓMINA"/>
  </r>
  <r>
    <x v="1"/>
    <s v="110200"/>
    <x v="31"/>
    <m/>
    <x v="0"/>
    <s v="0003"/>
    <s v="0002"/>
    <s v="0002"/>
    <s v=""/>
    <s v="0000"/>
    <n v="10"/>
    <s v="C"/>
    <s v="A ORGANIZACIONES INTERNACIONALES"/>
    <n v="161996000000"/>
    <n v="0"/>
    <n v="29251602405"/>
    <n v="132744397595"/>
    <n v="131309258476.83"/>
    <n v="131309258476.83"/>
    <n v="131309258476.83"/>
    <n v="131309258476.83"/>
    <s v="Nacion"/>
    <s v="Transferencias"/>
    <s v="A ORGANIZACIONES INTERNACIONALES"/>
  </r>
  <r>
    <x v="20"/>
    <s v="270102"/>
    <x v="53"/>
    <m/>
    <x v="0"/>
    <s v="0001"/>
    <s v="0001"/>
    <s v="0003"/>
    <s v=""/>
    <s v="0000"/>
    <n v="10"/>
    <s v="C"/>
    <s v="REMUNERACIONES NO CONSTITUTIVAS DE FACTOR SALARIAL"/>
    <n v="109997000000"/>
    <n v="27717326114"/>
    <n v="4000000000"/>
    <n v="133714326114"/>
    <n v="132288770115.2"/>
    <n v="132129124778.2"/>
    <n v="130978463245.2"/>
    <n v="130961791396.2"/>
    <s v="Nacion"/>
    <s v="Gastos de Personal"/>
    <s v="REMUNERACIONES NO CONSTITUTIVAS DE FACTOR SALARIAL"/>
  </r>
  <r>
    <x v="2"/>
    <s v="130101"/>
    <x v="43"/>
    <m/>
    <x v="0"/>
    <s v="0002"/>
    <s v="0000"/>
    <s v="0000"/>
    <s v=""/>
    <s v="0000"/>
    <n v="10"/>
    <s v="C"/>
    <s v="ADQUISICIÓN DE BIENES  Y SERVICIOS"/>
    <n v="133513000000"/>
    <n v="350000000"/>
    <n v="5250000"/>
    <n v="133857750000"/>
    <n v="132461448705.7"/>
    <n v="130681124736.28999"/>
    <n v="67013862246.400002"/>
    <n v="66945825850.160004"/>
    <s v="Nacion"/>
    <s v="Gastos Generales"/>
    <s v="ADQUISICIÓN DE BIENES  Y SERVICIOS"/>
  </r>
  <r>
    <x v="16"/>
    <s v="440101"/>
    <x v="24"/>
    <s v="2022011000068"/>
    <x v="2"/>
    <s v="4401"/>
    <s v="1000"/>
    <s v="0006"/>
    <s v="20113C"/>
    <s v="0000"/>
    <n v="11"/>
    <s v="C"/>
    <s v="FORTALECIMIENTO DE LAS HERRAMIENTAS Y ESTRATEGIAS CON ENFOQUES DIFERENCIALES PARA LA PARTICIPACION EFECTIVA EN LA JUSTICIA TRANSICIONAL Y RESTAURATIVA.  NACIONAL"/>
    <n v="140745760633"/>
    <n v="0"/>
    <n v="6790208466"/>
    <n v="133955552167"/>
    <n v="130915970754.22"/>
    <n v="130915970754.22"/>
    <n v="102717110089.74001"/>
    <n v="102717110089.74001"/>
    <s v="Nacion"/>
    <s v="Jurisdicción Especial para la Paz"/>
    <s v="2. SEGURIDAD HUMANA Y JUSTICIA SOCIAL / C. IMPLEMENTACIÓN DEL SISTEMA RESTAURATIVO DE LA JURISDICCIÓN ESPECIAL PARA LA PAZ"/>
  </r>
  <r>
    <x v="0"/>
    <s v="171800"/>
    <x v="49"/>
    <s v="2022011000027"/>
    <x v="2"/>
    <s v="1709"/>
    <s v="1100"/>
    <s v="0007"/>
    <s v="30101B"/>
    <s v="0000"/>
    <n v="10"/>
    <s v="C"/>
    <s v="IMPLEMENTACION DEL FONDO NACIONAL DE ADECUACION DE TIERRAS - FONAT A NIVEL  NACIONAL"/>
    <n v="177305567317"/>
    <n v="0"/>
    <n v="43076255570"/>
    <n v="134229311747"/>
    <n v="134207780675.5"/>
    <n v="134100808962.16"/>
    <n v="17601699959.779999"/>
    <n v="17577584091.779999"/>
    <s v="Nacion"/>
    <s v="Infraestructura productiva y comercialización"/>
    <s v="3. DERECHO HUMANO A LA ALIMENTACIÓN / B. PROVEER ACCESO A FACTORES PRODUCTIVOS EN FORMA OPORTUNA Y SIMULTÁNEA"/>
  </r>
  <r>
    <x v="19"/>
    <s v="191401"/>
    <x v="154"/>
    <m/>
    <x v="0"/>
    <s v="0003"/>
    <s v="0004"/>
    <s v="0002"/>
    <s v="0020"/>
    <s v="0000"/>
    <n v="20"/>
    <s v="P"/>
    <s v="SERVICIOS MÉDICOS ASISTENCIALES (NO DE PENSIONES)"/>
    <n v="136941329000"/>
    <n v="0"/>
    <n v="0"/>
    <n v="136941329000"/>
    <n v="136941329000"/>
    <n v="136911378151"/>
    <n v="116822765214"/>
    <n v="116816668802"/>
    <s v="Propios"/>
    <s v="Transferencias"/>
    <s v="SERVICIOS MÉDICOS ASISTENCIALES (NO DE PENSIONES)"/>
  </r>
  <r>
    <x v="11"/>
    <s v="231100"/>
    <x v="194"/>
    <s v="202300000000166"/>
    <x v="2"/>
    <s v="2301"/>
    <s v="0400"/>
    <s v="0003"/>
    <s v="20204A"/>
    <s v="0000"/>
    <n v="20"/>
    <s v="P"/>
    <s v="INCREMENTO DE LA DOTACIÓN DIRECTA DE SOLUCIONES TECNOLÓGICAS PARA ESTUDIANTES, MENORES DE EDAD UBICADOS EN ZONAS URBANAS, RURALES, APARTADAS Y DE DIFÍCIL ACCESO, E I.E.S Y REALIZAR LA GESTIÓN ADECUADA DE EQUIPOS OBSOLETOS Y EN DESUSO A NIVEL  NACIONAL"/>
    <n v="71257927948"/>
    <n v="67504196452"/>
    <n v="0"/>
    <n v="138762124400"/>
    <n v="63062794476"/>
    <n v="63062794476"/>
    <n v="28860613393.779999"/>
    <n v="12262325396.540001"/>
    <s v="Propios"/>
    <s v="Facilitar el acceso y uso de las Tecnologías de la Información y las Comunicaciones (TIC) en todo el territorio nacional"/>
    <s v="2. SEGURIDAD HUMANA Y JUSTICIA SOCIAL / A. ESTRATEGIA DE CONECTIVIDAD DIGITAL"/>
  </r>
  <r>
    <x v="10"/>
    <s v="225708"/>
    <x v="213"/>
    <m/>
    <x v="0"/>
    <s v="0003"/>
    <s v="0003"/>
    <s v="0004"/>
    <s v="0017"/>
    <s v="0000"/>
    <n v="10"/>
    <s v="C"/>
    <s v="A UNIVERSIDADES PARA FUNCIONAMIENTO LEY 30 DE 1992 ARTÍCULO 86"/>
    <n v="127307263207"/>
    <n v="12127876618"/>
    <n v="0"/>
    <n v="139435139825"/>
    <n v="139435139825"/>
    <n v="139435139825"/>
    <n v="139435139825"/>
    <n v="139435139825"/>
    <s v="Nacion"/>
    <s v="Transferencias"/>
    <s v="A UNIVERSIDADES PARA FUNCIONAMIENTO LEY 30 DE 1992 ARTÍCULO 86"/>
  </r>
  <r>
    <x v="7"/>
    <s v="241300"/>
    <x v="9"/>
    <s v="2018011001139"/>
    <x v="2"/>
    <s v="2401"/>
    <s v="0600"/>
    <s v="0077"/>
    <s v="51102D"/>
    <s v="0000"/>
    <n v="10"/>
    <s v="C"/>
    <s v="MEJORAMIENTO REHABILITACIÓN Y MANTENIMIENTO DEL CORREDOR HONDA - PUERTO SALGAR - GIRARDOT, DEPARTAMENTOS DE    CUNDINAMARCA, CALDAS, TOLIMA"/>
    <n v="167889855312"/>
    <n v="140472038386"/>
    <n v="167889855312"/>
    <n v="140472038386"/>
    <n v="140472038386"/>
    <n v="140472038386"/>
    <n v="38305679193"/>
    <n v="38305679193"/>
    <s v="Nacion"/>
    <s v="Infraestructura red vial primaria"/>
    <s v="5. CONVERGENCIA REGIONAL / D. INTEGRACIÓN DE TERRITORIOS BAJO EL PRINCIPIO DE LA CONECTIVIDAD FÍSICA Y LA MULTIMODALIDAD"/>
  </r>
  <r>
    <x v="30"/>
    <s v="430101"/>
    <x v="94"/>
    <s v="2021011000263"/>
    <x v="2"/>
    <s v="4302"/>
    <s v="1604"/>
    <s v="0029"/>
    <s v="20303F"/>
    <s v="0000"/>
    <n v="11"/>
    <s v="C"/>
    <s v="APOYO EN EL DESARROLLO DE JUEGOS Y EVENTOS DEPORTIVOS DE RENDIMIENTO Y ALTO RENDIMIENTO EN COLOMBIA  NACIONAL"/>
    <n v="156734838079"/>
    <n v="0"/>
    <n v="15115372437"/>
    <n v="141619465642"/>
    <n v="132897706463.37"/>
    <n v="132897706463.37"/>
    <n v="73277780492.880005"/>
    <n v="73277780492.880005"/>
    <s v="Nacion"/>
    <s v="Formación y preparación de deportistas"/>
    <s v="2. SEGURIDAD HUMANA Y JUSTICIA SOCIAL / F. EL DEPORTE, LA RECREACIÓN Y LA ACTIVIDAD FÍSICA COMO EJE DE LA ECONOMÍA POPULAR"/>
  </r>
  <r>
    <x v="31"/>
    <s v="460200"/>
    <x v="159"/>
    <s v="2018011000534"/>
    <x v="2"/>
    <s v="4699"/>
    <s v="1500"/>
    <s v="0001"/>
    <s v="704080"/>
    <s v="0000"/>
    <n v="27"/>
    <s v="P"/>
    <s v="FORTALECIMIENTO DE LAS TECNOLOGÍAS DE LA INFORMACIÓN Y LAS COMUNICACIONES -TIC EN EL ICBF A NIVEL   NACIONAL"/>
    <n v="141937457349"/>
    <n v="0"/>
    <n v="0"/>
    <n v="141937457349"/>
    <n v="134446175722.81"/>
    <n v="134446175722.81"/>
    <n v="112913594520.3"/>
    <n v="73086658841.399994"/>
    <s v="Propios"/>
    <e v="#N/A"/>
    <s v="7. ACTORES DIFERENCIALES PARA EL CAMBIO / 8. EL INSTITUTO COLOMBIANO DE BIENESTAR FAMILIAR COMO IMPULSOR DE PROYECTOS DE VIDA"/>
  </r>
  <r>
    <x v="0"/>
    <s v="171700"/>
    <x v="62"/>
    <s v="202300000000420"/>
    <x v="2"/>
    <s v="1704"/>
    <s v="1100"/>
    <s v="0022"/>
    <s v="10106A"/>
    <s v="0000"/>
    <n v="10"/>
    <s v="C"/>
    <s v="FORTALECIMIENTO DEL ORDENAMIENTO SOCIAL DE LA PROPIEDAD RURAL  NACIONAL"/>
    <n v="142786636877"/>
    <n v="0"/>
    <n v="28400000"/>
    <n v="142758236877"/>
    <n v="142680962014"/>
    <n v="125677541805"/>
    <n v="77741260695.589996"/>
    <n v="77724320695.589996"/>
    <s v="Nacion"/>
    <s v="Ordenamiento social y uso productivo del territorio rural"/>
    <s v="1. ORDENAMIENTO DEL TERRITORIO ALREDEDOR DEL AGUA Y JUSTICIA AMBIENTAL / A. ACCESO Y FORMALIZACIÓN DE LA PROPIEDAD"/>
  </r>
  <r>
    <x v="2"/>
    <s v="130101"/>
    <x v="43"/>
    <m/>
    <x v="0"/>
    <s v="0003"/>
    <s v="0004"/>
    <s v="0003"/>
    <s v="0009"/>
    <s v="0000"/>
    <n v="10"/>
    <s v="C"/>
    <s v="PRESTACIONES DEL SECTOR SALUD (LEY 715 DE 2001) (DE PENSIONES)"/>
    <n v="143993000000"/>
    <n v="0"/>
    <n v="0"/>
    <n v="143993000000"/>
    <n v="141386340776"/>
    <n v="139868729111"/>
    <n v="26082388335"/>
    <n v="26082388335"/>
    <s v="Nacion"/>
    <s v="Transferencias"/>
    <s v="PRESTACIONES DEL SECTOR SALUD (LEY 715 DE 2001) (DE PENSIONES)"/>
  </r>
  <r>
    <x v="12"/>
    <s v="210101"/>
    <x v="19"/>
    <s v="2022011000082"/>
    <x v="2"/>
    <s v="2102"/>
    <s v="1900"/>
    <s v="0015"/>
    <s v="40301C"/>
    <s v="0000"/>
    <n v="52"/>
    <s v="C"/>
    <s v="AMPLIACION DE LA COBERTURA DEL SERVICIO DE ENERGIA ELECTRICA EN LAS ZONAS NO INTERCONECTADAS – ZNI EN EL TERRITORIO   NACIONAL"/>
    <n v="144570000000"/>
    <n v="0"/>
    <n v="0"/>
    <n v="144570000000"/>
    <n v="123192655304"/>
    <n v="123136784725"/>
    <n v="4881371935"/>
    <n v="4850930186"/>
    <s v="Nacion"/>
    <s v="Consolidación productiva del sector de energía eléctrica  "/>
    <s v="4. TRANSFORMACIÓN PRODUCTIVA, INTERNACIONALIZACIÓN Y ACCIÓN CLÍMATICA / C. CIERRE DE BRECHAS ENERGÉTICAS"/>
  </r>
  <r>
    <x v="23"/>
    <s v="280400"/>
    <x v="51"/>
    <m/>
    <x v="0"/>
    <s v="0003"/>
    <s v="0006"/>
    <s v="0001"/>
    <s v="0004"/>
    <s v="0000"/>
    <n v="10"/>
    <s v="C"/>
    <s v="FINANCIACIÓN DE PARTIDOS Y CAMPAÑAS ELECTORALES (LEY 130 DE 94, ART. 3 ACTO LEGISLATIVO 001 DE 03)"/>
    <n v="0"/>
    <n v="144623654966"/>
    <n v="0"/>
    <n v="144623654966"/>
    <n v="144623654966"/>
    <n v="124217697590"/>
    <n v="97692422251.039993"/>
    <n v="97692422251.039993"/>
    <s v="Nacion"/>
    <s v="Transferencias"/>
    <s v="FINANCIACIÓN DE PARTIDOS Y CAMPAÑAS ELECTORALES (LEY 130 DE 94, ART. 3 ACTO LEGISLATIVO 001 DE 03)"/>
  </r>
  <r>
    <x v="4"/>
    <s v="150103"/>
    <x v="77"/>
    <m/>
    <x v="0"/>
    <s v="0002"/>
    <s v="0000"/>
    <s v="0000"/>
    <s v=""/>
    <s v="0000"/>
    <n v="16"/>
    <s v="S"/>
    <s v="ADQUISICIÓN DE BIENES  Y SERVICIOS"/>
    <n v="145117000000"/>
    <n v="0"/>
    <n v="0"/>
    <n v="145117000000"/>
    <n v="86221966359.440002"/>
    <n v="86221966359.440002"/>
    <n v="74189407917.630005"/>
    <n v="73876432460.029999"/>
    <s v="Nacion"/>
    <s v="Gastos Generales"/>
    <s v="ADQUISICIÓN DE BIENES  Y SERVICIOS"/>
  </r>
  <r>
    <x v="10"/>
    <s v="225715"/>
    <x v="196"/>
    <m/>
    <x v="0"/>
    <s v="0003"/>
    <s v="0003"/>
    <s v="0004"/>
    <s v="0017"/>
    <s v="0000"/>
    <n v="10"/>
    <s v="C"/>
    <s v="A UNIVERSIDADES PARA FUNCIONAMIENTO LEY 30 DE 1992 ARTÍCULO 86"/>
    <n v="132121311298"/>
    <n v="14443690302"/>
    <n v="0"/>
    <n v="146565001600"/>
    <n v="146565001600"/>
    <n v="146565001600"/>
    <n v="146565001600"/>
    <n v="146565001600"/>
    <s v="Nacion"/>
    <s v="Transferencias"/>
    <s v="A UNIVERSIDADES PARA FUNCIONAMIENTO LEY 30 DE 1992 ARTÍCULO 86"/>
  </r>
  <r>
    <x v="6"/>
    <s v="120400"/>
    <x v="7"/>
    <m/>
    <x v="0"/>
    <s v="0002"/>
    <s v="0000"/>
    <s v="0000"/>
    <s v=""/>
    <s v="0000"/>
    <n v="20"/>
    <s v="P"/>
    <s v="ADQUISICIÓN DE BIENES  Y SERVICIOS"/>
    <n v="146928300000"/>
    <n v="0"/>
    <n v="0"/>
    <n v="146928300000"/>
    <n v="143117679449.63"/>
    <n v="143117679449.63"/>
    <n v="132545822363.95"/>
    <n v="127384613126.94"/>
    <s v="Propios"/>
    <s v="Gastos Generales"/>
    <s v="ADQUISICIÓN DE BIENES  Y SERVICIOS"/>
  </r>
  <r>
    <x v="7"/>
    <s v="241200"/>
    <x v="138"/>
    <m/>
    <x v="0"/>
    <s v="0001"/>
    <s v="0001"/>
    <s v="0002"/>
    <s v=""/>
    <s v="0000"/>
    <n v="20"/>
    <s v="P"/>
    <s v="CONTRIBUCIONES INHERENTES A LA NÓMINA"/>
    <n v="125858295000"/>
    <n v="21207730763"/>
    <n v="0"/>
    <n v="147066025763"/>
    <n v="147066025763"/>
    <n v="146589700121.23999"/>
    <n v="145930337301.23999"/>
    <n v="139894605801.23999"/>
    <s v="Propios"/>
    <s v="Gastos de Personal"/>
    <s v="CONTRIBUCIONES INHERENTES A LA NÓMINA"/>
  </r>
  <r>
    <x v="11"/>
    <s v="231100"/>
    <x v="194"/>
    <s v="2017011000413"/>
    <x v="2"/>
    <s v="2301"/>
    <s v="0400"/>
    <s v="0001"/>
    <s v="20204A"/>
    <s v="0000"/>
    <n v="20"/>
    <s v="P"/>
    <s v="INCREMENTO DE LA DOTACIÓN DE TERMINALES DE CÓMPUTO Y CAPACITACIÓN DE DOCENTES EN SEDES EDUCATIVAS OFICIALES A NIVEL   NACIONAL"/>
    <n v="82573228275"/>
    <n v="65495085592"/>
    <n v="0"/>
    <n v="148068313867"/>
    <n v="130906756093.23"/>
    <n v="130906756093.23"/>
    <n v="33128323163.209999"/>
    <n v="31513615411.889999"/>
    <s v="Propios"/>
    <s v="Facilitar el acceso y uso de las Tecnologías de la Información y las Comunicaciones (TIC) en todo el territorio nacional"/>
    <s v="2. SEGURIDAD HUMANA Y JUSTICIA SOCIAL / A. ESTRATEGIA DE CONECTIVIDAD DIGITAL"/>
  </r>
  <r>
    <x v="2"/>
    <s v="131500"/>
    <x v="10"/>
    <s v="202300000000288"/>
    <x v="2"/>
    <s v="1303"/>
    <s v="1000"/>
    <s v="0006"/>
    <s v="40404E"/>
    <s v="0000"/>
    <n v="10"/>
    <s v="C"/>
    <s v="IMPLEMENTACIÓN DE MEDIDAS DE RECUPERACIÓN DE LAS DINÁMICAS HÍDRICAS NATURALES DE LA REGIÓN DE LA MOJANA EN EL CONTEXTO ACTUAL DE CAMBIO CLIMÁTICO Y REDUCCIÓN DE RIESGO  BOLÍVAR, SUCRE, CÓRDOBA, ANTIOQUIA"/>
    <n v="148648236982"/>
    <n v="0"/>
    <n v="0"/>
    <n v="148648236982"/>
    <n v="148648236982"/>
    <n v="148648236982"/>
    <n v="20332105261"/>
    <n v="20332105261"/>
    <s v="Nacion"/>
    <s v="Reducción de la vulnerabilidad fiscal ante desastres y riesgos climáticos"/>
    <s v="4. TRANSFORMACIÓN PRODUCTIVA, INTERNACIONALIZACIÓN Y ACCIÓN CLÍMATICA / E. REDUCCIÓN DE LA VULNERABILIDAD FISCAL Y FINANCIERA ANTE RIESGOS CLIMÁTICOS Y DESASTRES"/>
  </r>
  <r>
    <x v="28"/>
    <s v="360200"/>
    <x v="92"/>
    <s v="202300000000412"/>
    <x v="2"/>
    <s v="3603"/>
    <s v="1300"/>
    <s v="0019"/>
    <s v="708020"/>
    <s v="0000"/>
    <n v="10"/>
    <s v="C"/>
    <s v="FORTALECIMIENTO DE LOS SERVICIOS PARA LA ATENCIÓN INTEGRAL DE LA POBLACION DE LA ECONOMÍA CAMPESINA Y DE LA ECONOMÍA POPULAR  NACIONAL"/>
    <n v="193064000000"/>
    <n v="0"/>
    <n v="44195246737"/>
    <n v="148868753263"/>
    <n v="143054535944.85001"/>
    <n v="143054535944.85001"/>
    <n v="110506292547.47"/>
    <n v="110096670111.69"/>
    <s v="Nacion"/>
    <s v="Formación para el trabajo"/>
    <s v="7. ACTORES DIFERENCIALES PARA EL CAMBIO / 2. EDUCACIÓN CON PERTINENCIA PARA LA POBLACIÓN CAMPESINA"/>
  </r>
  <r>
    <x v="16"/>
    <s v="440101"/>
    <x v="24"/>
    <m/>
    <x v="0"/>
    <s v="0002"/>
    <s v="0000"/>
    <s v="0000"/>
    <s v=""/>
    <s v="0000"/>
    <n v="10"/>
    <s v="C"/>
    <s v="ADQUISICIÓN DE BIENES  Y SERVICIOS"/>
    <n v="140000000000"/>
    <n v="8994113443"/>
    <n v="0"/>
    <n v="148994113443"/>
    <n v="146790787863.82999"/>
    <n v="146790787863.82999"/>
    <n v="131604148702.61"/>
    <n v="131122137718.95"/>
    <s v="Nacion"/>
    <s v="Gastos Generales"/>
    <s v="ADQUISICIÓN DE BIENES  Y SERVICIOS"/>
  </r>
  <r>
    <x v="4"/>
    <s v="150103"/>
    <x v="77"/>
    <s v="2021011000279"/>
    <x v="2"/>
    <s v="1502"/>
    <s v="0100"/>
    <s v="0037"/>
    <s v="20107B"/>
    <s v="0000"/>
    <n v="10"/>
    <s v="C"/>
    <s v="FORTALECIMIENTO DE LA CAPACIDAD OPERACIONAL DEL EJERCITO NACIONAL EN LA DEFENSA DE LAS FRONTERAS  NACIONAL"/>
    <n v="327193144100"/>
    <n v="0"/>
    <n v="177403813220"/>
    <n v="149789330880"/>
    <n v="74789330880"/>
    <n v="74789330880"/>
    <n v="74789330880"/>
    <n v="74789330880"/>
    <s v="Nacion"/>
    <s v="Capacidades de las Fuerzas Militares en seguridad pública y defensa en el territorio nacional"/>
    <s v="2. SEGURIDAD HUMANA Y JUSTICIA SOCIAL / B. CAPACIDADES ESTRATÉGICAS PARA SALVAGUARDAR LOS INTERESES NACIONALES"/>
  </r>
  <r>
    <x v="19"/>
    <s v="191401"/>
    <x v="154"/>
    <m/>
    <x v="0"/>
    <s v="0003"/>
    <s v="0004"/>
    <s v="0002"/>
    <s v="0021"/>
    <s v="0000"/>
    <n v="10"/>
    <s v="C"/>
    <s v="SERVICIOS MÉDICOS CONVENCIONALES (NO DE PENSIONES)"/>
    <n v="150000000000"/>
    <n v="0"/>
    <n v="0"/>
    <n v="150000000000"/>
    <n v="149913206000"/>
    <n v="149913206000"/>
    <n v="126408730677"/>
    <n v="126408730677"/>
    <s v="Nacion"/>
    <s v="Transferencias"/>
    <s v="SERVICIOS MÉDICOS CONVENCIONALES (NO DE PENSIONES)"/>
  </r>
  <r>
    <x v="3"/>
    <s v="010102"/>
    <x v="3"/>
    <m/>
    <x v="0"/>
    <s v="0001"/>
    <s v="0001"/>
    <s v="0002"/>
    <s v=""/>
    <s v="0000"/>
    <n v="10"/>
    <s v="C"/>
    <s v="CONTRIBUCIONES INHERENTES A LA NÓMINA"/>
    <n v="99282000000"/>
    <n v="50836000000"/>
    <n v="0"/>
    <n v="150118000000"/>
    <n v="119531142075.5"/>
    <n v="119531142075.5"/>
    <n v="119531142075.5"/>
    <n v="119531142075.5"/>
    <s v="Nacion"/>
    <s v="Gastos de Personal"/>
    <s v="CONTRIBUCIONES INHERENTES A LA NÓMINA"/>
  </r>
  <r>
    <x v="6"/>
    <s v="121100"/>
    <x v="36"/>
    <s v="2018011000336"/>
    <x v="2"/>
    <s v="1206"/>
    <s v="0800"/>
    <s v="0007"/>
    <s v="20112C"/>
    <s v="0000"/>
    <n v="16"/>
    <s v="C"/>
    <s v="FORTALECIMIENTO DE LA INFRAESTRUCTURA FÍSICA DE LOS ERON  A CARGO DEL INPEC -  NACIONAL"/>
    <n v="150229806255"/>
    <n v="0"/>
    <n v="0"/>
    <n v="150229806255"/>
    <n v="150076037687.63"/>
    <n v="146776737610.60999"/>
    <n v="16139973537.629999"/>
    <n v="16139973537.629999"/>
    <s v="Nacion"/>
    <s v="Sistema penitenciario y carcelario en el marco de los derechos humanos"/>
    <s v="2. SEGURIDAD HUMANA Y JUSTICIA SOCIAL / C. ATENCIÓN A LA POBLACIÓN CONDENADA, SINDICADA Y POSPENADA EN LOS TERRITORIOS"/>
  </r>
  <r>
    <x v="28"/>
    <s v="360101"/>
    <x v="91"/>
    <m/>
    <x v="0"/>
    <s v="0001"/>
    <s v="0001"/>
    <s v="0001"/>
    <s v=""/>
    <s v="0000"/>
    <n v="10"/>
    <s v="C"/>
    <s v="SALARIO"/>
    <n v="154212604000"/>
    <n v="0"/>
    <n v="2817500000"/>
    <n v="151395104000"/>
    <n v="146440780071"/>
    <n v="146440780071"/>
    <n v="146127222540"/>
    <n v="146127222540"/>
    <s v="Nacion"/>
    <s v="Gastos de Personal"/>
    <s v="SALARIO"/>
  </r>
  <r>
    <x v="4"/>
    <s v="150103"/>
    <x v="77"/>
    <s v="2022011000033"/>
    <x v="2"/>
    <s v="1502"/>
    <s v="0100"/>
    <s v="0038"/>
    <s v="20107B"/>
    <s v="0000"/>
    <n v="10"/>
    <s v="C"/>
    <s v="FORTALECIMIENTO DE LAS CAPACIDADES OPERACIONALES CONTRA LAS AMENAZAS TRANSNACIONALES  NACIONAL"/>
    <n v="0"/>
    <n v="152578000000"/>
    <n v="0"/>
    <n v="152578000000"/>
    <n v="152578000000"/>
    <n v="152578000000"/>
    <n v="0"/>
    <n v="0"/>
    <s v="Nacion"/>
    <s v="Capacidades de las Fuerzas Militares en seguridad pública y defensa en el territorio nacional"/>
    <s v="2. SEGURIDAD HUMANA Y JUSTICIA SOCIAL / B. CAPACIDADES ESTRATÉGICAS PARA SALVAGUARDAR LOS INTERESES NACIONALES"/>
  </r>
  <r>
    <x v="4"/>
    <s v="160101"/>
    <x v="35"/>
    <s v="2018011000669"/>
    <x v="2"/>
    <s v="1501"/>
    <s v="0100"/>
    <s v="0017"/>
    <s v="20105C"/>
    <s v="0000"/>
    <n v="11"/>
    <s v="C"/>
    <s v="FORTALECIMIENTO DE LA INFRAESTRUCTURA ESTRATÉGICA OPERACIONAL ORIENTADA A CONSOLIDAR LA CONVIVENCIA Y SEGURIDAD CIUDADANA A NIVEL  NACIONAL"/>
    <n v="174392000000"/>
    <n v="0"/>
    <n v="20294000000"/>
    <n v="154098000000"/>
    <n v="101184356789.97"/>
    <n v="101184356789.97"/>
    <n v="26999933601.849998"/>
    <n v="26999933601.849998"/>
    <s v="Nacion"/>
    <s v="Capacidades de la Policía Nacional en seguridad pública, prevención, convivencia y seguridad ciudadana"/>
    <s v="2. SEGURIDAD HUMANA Y JUSTICIA SOCIAL / C. TRANSFORMACIÓN DE LA POLICÍA NACIONAL PARA LA GARANTÍA DEL EJERCICIO DE LOS DERECHOS, LIBERTADES PÚBLICAS, CONVIVENCIA Y LA SEGURIDAD HUMANA"/>
  </r>
  <r>
    <x v="23"/>
    <s v="280101"/>
    <x v="200"/>
    <s v="2018011000622"/>
    <x v="2"/>
    <s v="2802"/>
    <s v="1000"/>
    <s v="0002"/>
    <s v="53105B"/>
    <s v="0000"/>
    <n v="11"/>
    <s v="C"/>
    <s v="FORTALECIMIENTO DE LA PLATAFORMA TECNOLÓGICA QUE SOPORTA EL SISTEMA DE IDENTIFICACIÓN Y REGISTRO CIVIL PMT II.  NACIONAL"/>
    <n v="154424117350"/>
    <n v="0"/>
    <n v="0"/>
    <n v="154424117350"/>
    <n v="154413672043"/>
    <n v="154413672043"/>
    <n v="91450894159"/>
    <n v="91450894159"/>
    <s v="Nacion"/>
    <s v="Identificación y registro del estado civil de la población"/>
    <s v="5. CONVERGENCIA REGIONAL / B. ENTIDADES PÚBLICAS TERRITORIALES Y NACIONALES FORTALECIDAS"/>
  </r>
  <r>
    <x v="6"/>
    <s v="120400"/>
    <x v="7"/>
    <m/>
    <x v="0"/>
    <s v="0001"/>
    <s v="0001"/>
    <s v="0001"/>
    <s v=""/>
    <s v="0000"/>
    <n v="20"/>
    <s v="P"/>
    <s v="SALARIO"/>
    <n v="147392500000"/>
    <n v="13738489110"/>
    <n v="6150000000"/>
    <n v="154980989110"/>
    <n v="152230832065"/>
    <n v="152230832065"/>
    <n v="152230832065"/>
    <n v="152230832065"/>
    <s v="Propios"/>
    <s v="Gastos de Personal"/>
    <s v="SALARIO"/>
  </r>
  <r>
    <x v="4"/>
    <s v="150111"/>
    <x v="4"/>
    <m/>
    <x v="0"/>
    <s v="0003"/>
    <s v="0011"/>
    <s v="0001"/>
    <s v="0004"/>
    <s v="0000"/>
    <n v="16"/>
    <s v="S"/>
    <s v="FINANCIACIÓN DE BENEFICIARIOS DEL RÉGIMEN SUBSIDIADO EN SALUD. ART.10 DE LA LEY 1122 DE 2017"/>
    <n v="155011000000"/>
    <n v="0"/>
    <n v="0"/>
    <n v="155011000000"/>
    <n v="155011000000"/>
    <n v="155011000000"/>
    <n v="155011000000"/>
    <n v="155011000000"/>
    <s v="Nacion"/>
    <s v="Transferencias"/>
    <s v="FINANCIACIÓN DE BENEFICIARIOS DEL RÉGIMEN SUBSIDIADO EN SALUD. ART.10 DE LA LEY 1122 DE 2017"/>
  </r>
  <r>
    <x v="4"/>
    <s v="150101"/>
    <x v="58"/>
    <m/>
    <x v="0"/>
    <s v="0002"/>
    <s v="0000"/>
    <s v="0000"/>
    <s v=""/>
    <s v="0000"/>
    <n v="10"/>
    <s v="C"/>
    <s v="ADQUISICIÓN DE BIENES  Y SERVICIOS"/>
    <n v="94626000000"/>
    <n v="73000000000"/>
    <n v="12442495037"/>
    <n v="155183504963"/>
    <n v="145766018548.60001"/>
    <n v="145588968779.84"/>
    <n v="62590220196.199997"/>
    <n v="62590220196.199997"/>
    <s v="Nacion"/>
    <s v="Gastos Generales"/>
    <s v="ADQUISICIÓN DE BIENES  Y SERVICIOS"/>
  </r>
  <r>
    <x v="7"/>
    <s v="240200"/>
    <x v="75"/>
    <s v="2018011001037"/>
    <x v="2"/>
    <s v="2401"/>
    <s v="0600"/>
    <s v="0107"/>
    <s v="51102D"/>
    <s v="0000"/>
    <n v="11"/>
    <s v="C"/>
    <s v="CONSTRUCCIÓN TÚNEL DEL TOYO Y VÍAS DE ACCESO EN EL CORREDOR SANTAFÉ DE ANTIOQUIA - CAÑASGORDAS EN EL DEPARTAMENTO DE  ANTIOQUIA"/>
    <n v="154602055374"/>
    <n v="155556315337"/>
    <n v="154602055374"/>
    <n v="155556315337"/>
    <n v="155556315337"/>
    <n v="155556315337"/>
    <n v="85194024249"/>
    <n v="85194024249"/>
    <s v="Nacion"/>
    <s v="Infraestructura red vial primaria"/>
    <s v="5. CONVERGENCIA REGIONAL / D. INTEGRACIÓN DE TERRITORIOS BAJO EL PRINCIPIO DE LA CONECTIVIDAD FÍSICA Y LA MULTIMODALIDAD"/>
  </r>
  <r>
    <x v="10"/>
    <s v="220101"/>
    <x v="39"/>
    <s v="202300000000245"/>
    <x v="2"/>
    <s v="2201"/>
    <s v="0700"/>
    <s v="0020"/>
    <s v="20203B"/>
    <s v="0000"/>
    <n v="10"/>
    <s v="C"/>
    <s v="TRANSFORMACIÓN  DE LA EDUCACIÓN INICIAL, PREESCOLAR, BÁSICA Y MEDIA CON ENFOQUE INTEGRAL PARA LA REDUCCIÓN DE DESIGUALDADES Y CONSTRUCCIÓN DE LA PAZ  NACIONAL"/>
    <n v="184929894152"/>
    <n v="0"/>
    <n v="28248497897"/>
    <n v="156681396255"/>
    <n v="156533953570"/>
    <n v="155756856166"/>
    <n v="92842685000"/>
    <n v="92842685000"/>
    <s v="Nacion"/>
    <s v="Calidad, cobertura y fortalecimiento en la educación inicial, preescolar, básica y media"/>
    <s v="2. SEGURIDAD HUMANA Y JUSTICIA SOCIAL / B. RESIGNIFICACIÓN DE LA JORNADA ESCOLAR: MÁS QUE TIEMPO"/>
  </r>
  <r>
    <x v="11"/>
    <s v="230600"/>
    <x v="102"/>
    <m/>
    <x v="0"/>
    <s v="0003"/>
    <s v="0011"/>
    <s v="0007"/>
    <s v="0003"/>
    <s v="0000"/>
    <n v="20"/>
    <s v="P"/>
    <s v="A RADIO TELEVISIÓN NACIONAL DE COLOMBIA (RTVC). ARTICULO 45 LEY 1978 DE 2019"/>
    <n v="157000805000"/>
    <n v="0"/>
    <n v="0"/>
    <n v="157000805000"/>
    <n v="157000805000"/>
    <n v="157000805000"/>
    <n v="157000805000"/>
    <n v="157000805000"/>
    <s v="Propios"/>
    <s v="Transferencias"/>
    <s v="A RADIO TELEVISIÓN NACIONAL DE COLOMBIA (RTVC). ARTICULO 45 LEY 1978 DE 2019"/>
  </r>
  <r>
    <x v="31"/>
    <s v="460200"/>
    <x v="159"/>
    <m/>
    <x v="0"/>
    <s v="0003"/>
    <s v="0003"/>
    <s v="0001"/>
    <s v="0999"/>
    <s v="0000"/>
    <n v="27"/>
    <s v="P"/>
    <s v="OTRAS TRANSFERENCIAS - DISTRIBUCIÓN PREVIO CONCEPTO DGPPN"/>
    <n v="162454000000"/>
    <n v="0"/>
    <n v="4988000000"/>
    <n v="157466000000"/>
    <n v="0"/>
    <n v="0"/>
    <n v="0"/>
    <n v="0"/>
    <s v="Propios"/>
    <s v="Transferencias"/>
    <s v="OTRAS TRANSFERENCIAS - DISTRIBUCIÓN PREVIO CONCEPTO DGPPN"/>
  </r>
  <r>
    <x v="12"/>
    <s v="210101"/>
    <x v="19"/>
    <s v="2018011001045"/>
    <x v="2"/>
    <s v="2102"/>
    <s v="1900"/>
    <s v="0009"/>
    <s v="40301C"/>
    <s v="0000"/>
    <n v="16"/>
    <s v="C"/>
    <s v="MEJORAMIENTO DE LA CALIDAD Y CONFIABILIDAD DEL SERVICIO DE ENERGÍA ELÉCTRICA EN LOS BARRIOS SUBNORMALES UBICADOS EN LOS MUNICIPIOS DEL SISTEMA INTERCONECTADO A NIVEL NACIONAL"/>
    <n v="159314000000"/>
    <n v="0"/>
    <n v="0"/>
    <n v="159314000000"/>
    <n v="36487612900.5"/>
    <n v="36461021693.5"/>
    <n v="3440910324"/>
    <n v="3416003025"/>
    <s v="Nacion"/>
    <s v="Consolidación productiva del sector de energía eléctrica  "/>
    <s v="4. TRANSFORMACIÓN PRODUCTIVA, INTERNACIONALIZACIÓN Y ACCIÓN CLÍMATICA / C. CIERRE DE BRECHAS ENERGÉTICAS"/>
  </r>
  <r>
    <x v="5"/>
    <s v="020101"/>
    <x v="48"/>
    <s v="202300000000383"/>
    <x v="2"/>
    <s v="0210"/>
    <s v="1000"/>
    <s v="0017"/>
    <s v="600012"/>
    <s v="0000"/>
    <n v="11"/>
    <s v="C"/>
    <s v="IMPLEMENTACIÓN DE ACCIONES EN EL MARCO DE LOS ACERCAMIENTOS, CONVERSACIONES, NEGOCIACIONES Y  DIÁLOGOS DE PAZ  NACIONAL"/>
    <n v="0"/>
    <n v="160000000000"/>
    <n v="0"/>
    <n v="160000000000"/>
    <n v="156040067591.41"/>
    <n v="156040067591.41"/>
    <n v="0"/>
    <n v="0"/>
    <s v="Nacion"/>
    <s v="Mecanismos de transición hacia la paz a nivel nacional y territorial desde el sector Presidencia"/>
    <s v="6. PAZ TOTAL INTEGRAL / 2. PARTICIPACIÓN POLITICA: APERTURA DEMOCRATICA PARA CONSTUIR LA PAZ"/>
  </r>
  <r>
    <x v="7"/>
    <s v="240200"/>
    <x v="75"/>
    <s v="2018011000798"/>
    <x v="2"/>
    <s v="2401"/>
    <s v="0600"/>
    <s v="0118"/>
    <s v="51102D"/>
    <s v="0000"/>
    <n v="20"/>
    <s v="P"/>
    <s v="CONSTRUCCIÓN , MEJORAMIENTO Y MANTENIMIENTO DE LA CARRETERA BUENAVENTURA-BOGOTÁ-VILLAVICENCIO-PUERTO GAITÁN-EL PORVENIR-PUERTO CARREÑO. TRANSVERSAL BUENAVENTURA-VILLAVICENCIO-PUERTO CARREÑO.  VALLE DEL CAUCA, QUINDIO, TOLIMA, CUNDINAMARCA, META, VICHADA"/>
    <n v="48000000000"/>
    <n v="160365000000"/>
    <n v="48000000000"/>
    <n v="160365000000"/>
    <n v="160365000000"/>
    <n v="160364853523.47"/>
    <n v="100570602228.74001"/>
    <n v="83813592378.820007"/>
    <s v="Propios"/>
    <s v="Infraestructura red vial primaria"/>
    <s v="5. CONVERGENCIA REGIONAL / D. INTEGRACIÓN DE TERRITORIOS BAJO EL PRINCIPIO DE LA CONECTIVIDAD FÍSICA Y LA MULTIMODALIDAD"/>
  </r>
  <r>
    <x v="4"/>
    <s v="160102"/>
    <x v="84"/>
    <m/>
    <x v="0"/>
    <s v="0003"/>
    <s v="0011"/>
    <s v="0001"/>
    <s v="0004"/>
    <s v="0000"/>
    <n v="16"/>
    <s v="S"/>
    <s v="FINANCIACIÓN DE BENEFICIARIOS DEL RÉGIMEN SUBSIDIADO EN SALUD. ART.10 DE LA LEY 1122 DE 2017"/>
    <n v="142286000000"/>
    <n v="18102564967"/>
    <n v="0"/>
    <n v="160388564967"/>
    <n v="160388564967"/>
    <n v="160388564967"/>
    <n v="160388564967"/>
    <n v="160388564967"/>
    <s v="Nacion"/>
    <s v="Transferencias"/>
    <s v="FINANCIACIÓN DE BENEFICIARIOS DEL RÉGIMEN SUBSIDIADO EN SALUD. ART.10 DE LA LEY 1122 DE 2017"/>
  </r>
  <r>
    <x v="29"/>
    <s v="410101"/>
    <x v="101"/>
    <s v="202300000000320"/>
    <x v="2"/>
    <s v="4103"/>
    <s v="1500"/>
    <s v="0028"/>
    <s v="201020"/>
    <s v="0000"/>
    <n v="10"/>
    <s v="C"/>
    <s v="FORTALECIMIENTO DE CAPACIDADES PARA EL  DESARROLLO DE LA INFRAESTRUCTURA SOCIAL Y HÁBITAT PARA LA PAZ TOTAL A NIVEL NACIONAL - FIP  NACIONAL"/>
    <n v="0"/>
    <n v="160965813197"/>
    <n v="0"/>
    <n v="160965813197"/>
    <n v="160965813197"/>
    <n v="160965813197"/>
    <n v="64500604146.82"/>
    <n v="64500604146.82"/>
    <s v="Nacion"/>
    <s v="Inclusión social y productiva para la población en situación de vulnerabilidad"/>
    <s v="2. SEGURIDAD HUMANA Y JUSTICIA SOCIAL / 2. FORTALECIMIENTO Y DESARROLLO DE INFRAESTRUCTURA SOCIAL"/>
  </r>
  <r>
    <x v="13"/>
    <s v="320101"/>
    <x v="20"/>
    <s v="202300000000294"/>
    <x v="2"/>
    <s v="3201"/>
    <s v="0900"/>
    <s v="0010"/>
    <s v="10102A"/>
    <s v="0000"/>
    <n v="10"/>
    <s v="C"/>
    <s v="APOYO FINANCIERO AL DESARROLLO DE PLANES, PROGRAMAS Y PROYECTOS A TRAVÉS DEL FONDO PARA LA VIDA Y BIODIVERSIDAD   NACIONAL"/>
    <n v="161506494126"/>
    <n v="0"/>
    <n v="0"/>
    <n v="161506494126"/>
    <n v="161506494126"/>
    <n v="161506494126"/>
    <n v="5286181255"/>
    <n v="5286181255"/>
    <s v="Nacion"/>
    <s v="Fortalecimiento del desempeño ambiental de los sectores productivos"/>
    <s v="1. ORDENAMIENTO DEL TERRITORIO ALREDEDOR DEL AGUA Y JUSTICIA AMBIENTAL / A. CICLO DEL AGUA COMO BASE DEL ORDENAMIENTO TERRITORIAL"/>
  </r>
  <r>
    <x v="16"/>
    <s v="440101"/>
    <x v="24"/>
    <m/>
    <x v="0"/>
    <s v="0001"/>
    <s v="0001"/>
    <s v="0001"/>
    <s v=""/>
    <s v="0000"/>
    <n v="10"/>
    <s v="C"/>
    <s v="SALARIO"/>
    <n v="146042000000"/>
    <n v="20587115803"/>
    <n v="4230820294"/>
    <n v="162398295509"/>
    <n v="160664547518"/>
    <n v="160664547518"/>
    <n v="160664547518"/>
    <n v="160664547518"/>
    <s v="Nacion"/>
    <s v="Gastos de Personal"/>
    <s v="SALARIO"/>
  </r>
  <r>
    <x v="10"/>
    <s v="220101"/>
    <x v="39"/>
    <m/>
    <x v="0"/>
    <s v="0003"/>
    <s v="0003"/>
    <s v="0004"/>
    <s v="0064"/>
    <s v="0000"/>
    <n v="10"/>
    <s v="C"/>
    <s v="A INSTITUCIONES DE EDUCACIÓN SUPERIOR PÚBLICAS"/>
    <n v="596308231467"/>
    <n v="40309351"/>
    <n v="431133218603"/>
    <n v="165215322215"/>
    <n v="165215322215"/>
    <n v="165215322215"/>
    <n v="165215322215"/>
    <n v="165215322215"/>
    <s v="Nacion"/>
    <s v="Transferencias"/>
    <s v="A INSTITUCIONES DE EDUCACIÓN SUPERIOR PÚBLICAS"/>
  </r>
  <r>
    <x v="7"/>
    <s v="241300"/>
    <x v="9"/>
    <s v="2021011000201"/>
    <x v="2"/>
    <s v="2401"/>
    <s v="0600"/>
    <s v="0082"/>
    <s v="51102D"/>
    <s v="0000"/>
    <n v="10"/>
    <s v="C"/>
    <s v="MEJORAMIENTO  CONSTRUCCION, REHABILITACION, OPERACION Y MANTENIMIENTO DE LA VIA SABANA DE TORRES - CURUMANI EN LOS DEPARTAMENTOS  SANTANDER, CESAR"/>
    <n v="166529436860"/>
    <n v="166529436860"/>
    <n v="166529436860"/>
    <n v="166529436860"/>
    <n v="166529436860"/>
    <n v="166529436860"/>
    <n v="25380894495"/>
    <n v="25380894495"/>
    <s v="Nacion"/>
    <s v="Infraestructura red vial primaria"/>
    <s v="5. CONVERGENCIA REGIONAL / D. INTEGRACIÓN DE TERRITORIOS BAJO EL PRINCIPIO DE LA CONECTIVIDAD FÍSICA Y LA MULTIMODALIDAD"/>
  </r>
  <r>
    <x v="10"/>
    <s v="225716"/>
    <x v="202"/>
    <m/>
    <x v="0"/>
    <s v="0003"/>
    <s v="0003"/>
    <s v="0004"/>
    <s v="0017"/>
    <s v="0000"/>
    <n v="10"/>
    <s v="C"/>
    <s v="A UNIVERSIDADES PARA FUNCIONAMIENTO LEY 30 DE 1992 ARTÍCULO 86"/>
    <n v="155193034649"/>
    <n v="12082947193"/>
    <n v="0"/>
    <n v="167275981842"/>
    <n v="167275981842"/>
    <n v="167275981842"/>
    <n v="167275981842"/>
    <n v="167275981842"/>
    <s v="Nacion"/>
    <s v="Transferencias"/>
    <s v="A UNIVERSIDADES PARA FUNCIONAMIENTO LEY 30 DE 1992 ARTÍCULO 86"/>
  </r>
  <r>
    <x v="13"/>
    <s v="320101"/>
    <x v="20"/>
    <s v="202300000000294"/>
    <x v="2"/>
    <s v="3201"/>
    <s v="0900"/>
    <s v="0010"/>
    <s v="40101B"/>
    <s v="0000"/>
    <n v="11"/>
    <s v="C"/>
    <s v="APOYO FINANCIERO AL DESARROLLO DE PLANES, PROGRAMAS Y PROYECTOS A TRAVÉS DEL FONDO PARA LA VIDA Y BIODIVERSIDAD   NACIONAL"/>
    <n v="11970000000"/>
    <n v="156000000000"/>
    <n v="0"/>
    <n v="167970000000"/>
    <n v="167970000000"/>
    <n v="167970000000"/>
    <n v="70521735817.990005"/>
    <n v="70521735817.990005"/>
    <s v="Nacion"/>
    <s v="Fortalecimiento del desempeño ambiental de los sectores productivos"/>
    <s v="4. TRANSFORMACIÓN PRODUCTIVA, INTERNACIONALIZACIÓN Y ACCIÓN CLÍMATICA / B. RESTAURACIÓN PARTICIPATIVA DE ECOSISTEMAS, ÁREAS PROTEGIDAS Y OTRAS ÁREAS AMBIENTALMENTE ESTRATÉGICAS"/>
  </r>
  <r>
    <x v="19"/>
    <s v="190101"/>
    <x v="65"/>
    <s v="202300000000447"/>
    <x v="2"/>
    <s v="1905"/>
    <s v="0300"/>
    <s v="0010"/>
    <s v="20106A1"/>
    <s v="0000"/>
    <n v="10"/>
    <s v="C"/>
    <s v="INCORPORACIÓN DEL ENFOQUE DIFERENCIAL PARA EL GOCE EFECTIVO DEL DERECHO A LA SALUD Y LA PROMOCIÓN SOCIAL, QUE POTENCIEN LA SEGURIDAD HUMANA Y OPORTUNIDADES DE BIENESTAR PARA LAS POBLACIONES EN CONDICIÓN DE VULNERABILIDAD.  NACIONAL"/>
    <n v="174000000000"/>
    <n v="0"/>
    <n v="5759849816"/>
    <n v="168240150184"/>
    <n v="165852767387.39999"/>
    <n v="165852767387.39999"/>
    <n v="86264985052.669998"/>
    <n v="86264985052.669998"/>
    <s v="Nacion"/>
    <s v="Salud Pública"/>
    <s v="2. SEGURIDAD HUMANA Y JUSTICIA SOCIAL / A. PREVENCIÓN Y PROTECCIÓN PARA POBLACIONES VULNERABLES DESDE UN ENFOQUE DIFERENCIAL, COLECTIVO E INDIVIDUAL - GARANTÍA DEL DERECHO A LA SALUD PARA TODAS LAS CIUDADANÍAS EN SU DIVERSIDAD, SITUACIÓN Y CONDICIÓN"/>
  </r>
  <r>
    <x v="4"/>
    <s v="150111"/>
    <x v="4"/>
    <m/>
    <x v="0"/>
    <s v="0003"/>
    <s v="0003"/>
    <s v="0001"/>
    <s v="0024"/>
    <s v="0000"/>
    <n v="10"/>
    <s v="C"/>
    <s v="TRANSFERENCIA AL HOSPITAL MILITAR CENTRAL"/>
    <n v="100000000000"/>
    <n v="70000000000"/>
    <n v="0"/>
    <n v="170000000000"/>
    <n v="170000000000"/>
    <n v="170000000000"/>
    <n v="170000000000"/>
    <n v="170000000000"/>
    <s v="Nacion"/>
    <s v="Transferencias"/>
    <s v="TRANSFERENCIA AL HOSPITAL MILITAR CENTRAL"/>
  </r>
  <r>
    <x v="11"/>
    <s v="230600"/>
    <x v="102"/>
    <s v="2018011000388"/>
    <x v="2"/>
    <s v="2301"/>
    <s v="0400"/>
    <s v="0020"/>
    <s v="20204A"/>
    <s v="0000"/>
    <n v="21"/>
    <s v="P"/>
    <s v="IMPLEMENTACIÓN SOLUCIONES DE ACCESO COMUNITARIO A LAS TECNOLOGÍAS DE LA INFORMACIÓN Y LAS COMUNICACIONES  NACIONAL"/>
    <n v="170691780000"/>
    <n v="0"/>
    <n v="0"/>
    <n v="170691780000"/>
    <n v="170691780000"/>
    <n v="170691780000"/>
    <n v="113833326056"/>
    <n v="68548612454"/>
    <s v="Propios"/>
    <s v="Facilitar el acceso y uso de las Tecnologías de la Información y las Comunicaciones (TIC) en todo el territorio nacional"/>
    <s v="2. SEGURIDAD HUMANA Y JUSTICIA SOCIAL / A. ESTRATEGIA DE CONECTIVIDAD DIGITAL"/>
  </r>
  <r>
    <x v="29"/>
    <s v="410101"/>
    <x v="101"/>
    <s v="202400000000050"/>
    <x v="2"/>
    <s v="4103"/>
    <s v="1500"/>
    <s v="0034"/>
    <s v="20101I"/>
    <s v="0000"/>
    <n v="11"/>
    <s v="C"/>
    <s v="IMPLEMENTACIÓN DE UN ESQUEMA ESPECIAL DE ACOMPAÑAMIENTO DIRIGIDO A LOS HOGARES  VÍCTIMAS DE DESPLAZAMIENTO FORZADO RETORNADOS O REUBICADOS EN CONDICIONES DE VULNERABILIDAD, A NIVEL NACIONAL - FIP  NACIONAL"/>
    <n v="0"/>
    <n v="171281585082"/>
    <n v="0"/>
    <n v="171281585082"/>
    <n v="171281585082"/>
    <n v="171281585082"/>
    <n v="0"/>
    <n v="0"/>
    <s v="Nacion"/>
    <s v="Inclusión social y productiva para la población en situación de vulnerabilidad"/>
    <s v="2. SEGURIDAD HUMANA Y JUSTICIA SOCIAL / I. SUPERACIÓN DE SITUACIÓN DE VULNERABILIDAD PARA LA REPARACIÓN EFECTIVA E INTEGRAL DE LA POBLACIÓN VÍCTIMA DEL CONFLICTO"/>
  </r>
  <r>
    <x v="28"/>
    <s v="360200"/>
    <x v="92"/>
    <s v="202323670127103"/>
    <x v="2"/>
    <s v="3603"/>
    <s v="1300"/>
    <s v="0015"/>
    <s v="20305C"/>
    <s v="0000"/>
    <n v="26"/>
    <s v="P"/>
    <s v="FORTALECIMIENTO DEL SERVICIO DE FORMACIÓN PROFESIONAL DEL SENA  NACIONAL"/>
    <n v="172287000000"/>
    <n v="0"/>
    <n v="0"/>
    <n v="172287000000"/>
    <n v="164594684092.60001"/>
    <n v="164594684092.60001"/>
    <n v="144807084994.66"/>
    <n v="143076856758.72"/>
    <s v="Propios"/>
    <s v="Formación para el trabajo"/>
    <s v="2. SEGURIDAD HUMANA Y JUSTICIA SOCIAL / C. OPORTUNIDADES DE EDUCACIÓN, FORMACIÓN, Y DE INSERCIÓN Y RECONVERSIÓN LABORAL"/>
  </r>
  <r>
    <x v="2"/>
    <s v="130101"/>
    <x v="43"/>
    <m/>
    <x v="0"/>
    <s v="0003"/>
    <s v="0003"/>
    <s v="0002"/>
    <s v="0008"/>
    <s v="0000"/>
    <n v="10"/>
    <s v="C"/>
    <s v="DEPARTAMENTO ARCHIPIÉLAGO DE SAN ANDRÉS, PROVIDENCIA Y SANTA CATALINA (LEY 1A. DE 1972)"/>
    <n v="134155000000"/>
    <n v="38324000000"/>
    <n v="0"/>
    <n v="172479000000"/>
    <n v="172479000000"/>
    <n v="130436921550"/>
    <n v="119370833980"/>
    <n v="119370833980"/>
    <s v="Nacion"/>
    <s v="Transferencias"/>
    <s v="DEPARTAMENTO ARCHIPIÉLAGO DE SAN ANDRÉS, PROVIDENCIA Y SANTA CATALINA (LEY 1A. DE 1972)"/>
  </r>
  <r>
    <x v="10"/>
    <s v="225707"/>
    <x v="218"/>
    <m/>
    <x v="0"/>
    <s v="0003"/>
    <s v="0003"/>
    <s v="0004"/>
    <s v="0017"/>
    <s v="0000"/>
    <n v="10"/>
    <s v="C"/>
    <s v="A UNIVERSIDADES PARA FUNCIONAMIENTO LEY 30 DE 1992 ARTÍCULO 86"/>
    <n v="158752432656"/>
    <n v="14193740960"/>
    <n v="0"/>
    <n v="172946173616"/>
    <n v="172946173616"/>
    <n v="172946173616"/>
    <n v="172946173606"/>
    <n v="172946173606"/>
    <s v="Nacion"/>
    <s v="Transferencias"/>
    <s v="A UNIVERSIDADES PARA FUNCIONAMIENTO LEY 30 DE 1992 ARTÍCULO 86"/>
  </r>
  <r>
    <x v="10"/>
    <s v="225720"/>
    <x v="198"/>
    <m/>
    <x v="0"/>
    <s v="0003"/>
    <s v="0003"/>
    <s v="0004"/>
    <s v="0017"/>
    <s v="0000"/>
    <n v="10"/>
    <s v="C"/>
    <s v="A UNIVERSIDADES PARA FUNCIONAMIENTO LEY 30 DE 1992 ARTÍCULO 86"/>
    <n v="161909807857"/>
    <n v="11094999254"/>
    <n v="0"/>
    <n v="173004807111"/>
    <n v="173004807111"/>
    <n v="173004807111"/>
    <n v="161909807857"/>
    <n v="161909807857"/>
    <s v="Nacion"/>
    <s v="Transferencias"/>
    <s v="A UNIVERSIDADES PARA FUNCIONAMIENTO LEY 30 DE 1992 ARTÍCULO 86"/>
  </r>
  <r>
    <x v="4"/>
    <s v="160103"/>
    <x v="60"/>
    <m/>
    <x v="0"/>
    <s v="0002"/>
    <s v="0000"/>
    <s v="0000"/>
    <s v=""/>
    <s v="0000"/>
    <n v="10"/>
    <s v="C"/>
    <s v="ADQUISICIÓN DE BIENES  Y SERVICIOS"/>
    <n v="108825000000"/>
    <n v="65388142970"/>
    <n v="1079331762"/>
    <n v="173133811208"/>
    <n v="172892508983.92001"/>
    <n v="172892508983.92001"/>
    <n v="98970068339.080002"/>
    <n v="93479709699.770004"/>
    <s v="Nacion"/>
    <s v="Gastos Generales"/>
    <s v="ADQUISICIÓN DE BIENES  Y SERVICIOS"/>
  </r>
  <r>
    <x v="11"/>
    <s v="230600"/>
    <x v="102"/>
    <s v="2018011000388"/>
    <x v="2"/>
    <s v="2301"/>
    <s v="0400"/>
    <s v="0020"/>
    <s v="20204A"/>
    <s v="0000"/>
    <n v="10"/>
    <s v="C"/>
    <s v="IMPLEMENTACIÓN SOLUCIONES DE ACCESO COMUNITARIO A LAS TECNOLOGÍAS DE LA INFORMACIÓN Y LAS COMUNICACIONES  NACIONAL"/>
    <n v="154584945533"/>
    <n v="43638094720"/>
    <n v="24268426907"/>
    <n v="173954613346"/>
    <n v="171343051988.67999"/>
    <n v="171343051988.67999"/>
    <n v="3228295386.6799998"/>
    <n v="3228295386.6799998"/>
    <s v="Nacion"/>
    <s v="Facilitar el acceso y uso de las Tecnologías de la Información y las Comunicaciones (TIC) en todo el territorio nacional"/>
    <s v="2. SEGURIDAD HUMANA Y JUSTICIA SOCIAL / A. ESTRATEGIA DE CONECTIVIDAD DIGITAL"/>
  </r>
  <r>
    <x v="9"/>
    <s v="290101"/>
    <x v="54"/>
    <m/>
    <x v="1"/>
    <s v="0010"/>
    <s v="0001"/>
    <s v="0003"/>
    <s v=""/>
    <s v="0000"/>
    <n v="11"/>
    <s v="S"/>
    <s v="OTRAS CUENTAS POR PAGAR"/>
    <n v="173977914661"/>
    <n v="0"/>
    <n v="0"/>
    <n v="173977914661"/>
    <n v="173977914661"/>
    <n v="173977914661"/>
    <n v="173977914661"/>
    <n v="173977914661"/>
    <s v="Nacion"/>
    <s v="Servicio a la Deuda Interna"/>
    <s v="OTRAS CUENTAS POR PAGAR"/>
  </r>
  <r>
    <x v="11"/>
    <s v="230600"/>
    <x v="102"/>
    <s v="2018011000589"/>
    <x v="2"/>
    <s v="2302"/>
    <s v="0400"/>
    <s v="0018"/>
    <s v="40402B"/>
    <s v="0000"/>
    <n v="20"/>
    <s v="P"/>
    <s v="FORTALECIMIENTO DE LA INDUSTRIA DE TI  NACIONAL"/>
    <n v="174000000000"/>
    <n v="0"/>
    <n v="0"/>
    <n v="174000000000"/>
    <n v="170243112037.32999"/>
    <n v="170243112037.32999"/>
    <n v="137511684026.28"/>
    <n v="135601312490.28"/>
    <s v="Propios"/>
    <s v="Fomento del desarrollo de aplicaciones, software y contenidos para impulsar la apropiación de las Tecnologías de la Información y las Comunicaciones (TIC)"/>
    <s v="4. TRANSFORMACIÓN PRODUCTIVA, INTERNACIONALIZACIÓN Y ACCIÓN CLÍMATICA / B. CIERRE DE BRECHAS TECNOLÓGICAS EN EL SECTOR PRODUCTIVO"/>
  </r>
  <r>
    <x v="13"/>
    <s v="320101"/>
    <x v="20"/>
    <s v="202300000000294"/>
    <x v="2"/>
    <s v="3201"/>
    <s v="0900"/>
    <s v="0010"/>
    <s v="40101A"/>
    <s v="0000"/>
    <n v="10"/>
    <s v="C"/>
    <s v="APOYO FINANCIERO AL DESARROLLO DE PLANES, PROGRAMAS Y PROYECTOS A TRAVÉS DEL FONDO PARA LA VIDA Y BIODIVERSIDAD   NACIONAL"/>
    <n v="175012896500"/>
    <n v="0"/>
    <n v="0"/>
    <n v="175012896500"/>
    <n v="175012896500"/>
    <n v="175012896500"/>
    <n v="0"/>
    <n v="0"/>
    <s v="Nacion"/>
    <s v="Fortalecimiento del desempeño ambiental de los sectores productivos"/>
    <s v="4. TRANSFORMACIÓN PRODUCTIVA, INTERNACIONALIZACIÓN Y ACCIÓN CLÍMATICA / A. FRENO DE LA DEFORESTACIÓN, RESTAURACIÓN Y CONSERVACIÓN DE LA AMAZONÍA"/>
  </r>
  <r>
    <x v="31"/>
    <s v="460200"/>
    <x v="159"/>
    <s v="202300000000431"/>
    <x v="2"/>
    <s v="4602"/>
    <s v="1500"/>
    <s v="0010"/>
    <s v="704040"/>
    <s v="0000"/>
    <n v="16"/>
    <s v="C"/>
    <s v="FORTALECIMIENTO DE CAPACIDADES INDIVIDUALES, FAMILIARES E INSTITUCIONALES PARA PREVENIR Y ATENDER LA MATERIALIZACIÓN DEL RIESGO, LA AMENAZA Y/O VULNERACIÓN DE LOS DERECHOS DE LOS NIÑAS, NIÑOS ADOLESCENTES Y JÓVENES  NACIONAL"/>
    <n v="175657000000"/>
    <n v="0"/>
    <n v="0"/>
    <n v="175657000000"/>
    <n v="174714654417.54999"/>
    <n v="174714654417.54999"/>
    <n v="143325532247.57001"/>
    <n v="143044385344.57001"/>
    <s v="Nacion"/>
    <e v="#N/A"/>
    <s v="7. ACTORES DIFERENCIALES PARA EL CAMBIO / 4. FORTALECIMIENTO DE LAS FAMILIAS Y LAS COMUNIDADES"/>
  </r>
  <r>
    <x v="12"/>
    <s v="210101"/>
    <x v="19"/>
    <s v="2018011001048"/>
    <x v="2"/>
    <s v="2102"/>
    <s v="1900"/>
    <s v="0011"/>
    <s v="40301C"/>
    <s v="0000"/>
    <n v="16"/>
    <s v="C"/>
    <s v="MEJORAMIENTO DEL SERVICIO DE ENERGIA ELECTRICA EN LAS ZONAS RURALES DEL TERRITORIO  NACIONAL"/>
    <n v="176084000000"/>
    <n v="0"/>
    <n v="0"/>
    <n v="176084000000"/>
    <n v="170833284349"/>
    <n v="170803031693"/>
    <n v="20821734547"/>
    <n v="20761358845"/>
    <s v="Nacion"/>
    <s v="Consolidación productiva del sector de energía eléctrica  "/>
    <s v="4. TRANSFORMACIÓN PRODUCTIVA, INTERNACIONALIZACIÓN Y ACCIÓN CLÍMATICA / C. CIERRE DE BRECHAS ENERGÉTICAS"/>
  </r>
  <r>
    <x v="3"/>
    <s v="010102"/>
    <x v="3"/>
    <m/>
    <x v="0"/>
    <s v="0002"/>
    <s v="0000"/>
    <s v="0000"/>
    <s v=""/>
    <s v="0000"/>
    <n v="10"/>
    <s v="C"/>
    <s v="ADQUISICIÓN DE BIENES  Y SERVICIOS"/>
    <n v="101919000000"/>
    <n v="75998220000"/>
    <n v="117116023"/>
    <n v="177800103977"/>
    <n v="177800103977"/>
    <n v="177721248426.76001"/>
    <n v="118641545718.2"/>
    <n v="118623445718.2"/>
    <s v="Nacion"/>
    <s v="Gastos Generales"/>
    <s v="ADQUISICIÓN DE BIENES  Y SERVICIOS"/>
  </r>
  <r>
    <x v="11"/>
    <s v="230600"/>
    <x v="102"/>
    <m/>
    <x v="0"/>
    <s v="0003"/>
    <s v="0003"/>
    <s v="0001"/>
    <s v="0088"/>
    <s v="0000"/>
    <n v="20"/>
    <s v="P"/>
    <s v="COMPUTADORES PARA EDUCAR - CPE (ART. 39 LEY  1341 DE 2009)"/>
    <n v="179913992000"/>
    <n v="0"/>
    <n v="0"/>
    <n v="179913992000"/>
    <n v="179913992000"/>
    <n v="179913992000"/>
    <n v="179913992000"/>
    <n v="179913992000"/>
    <s v="Propios"/>
    <s v="Transferencias"/>
    <s v="COMPUTADORES PARA EDUCAR - CPE (ART. 39 LEY  1341 DE 2009)"/>
  </r>
  <r>
    <x v="2"/>
    <s v="131300"/>
    <x v="172"/>
    <m/>
    <x v="0"/>
    <s v="0001"/>
    <s v="0001"/>
    <s v="0001"/>
    <s v=""/>
    <s v="0000"/>
    <n v="20"/>
    <s v="P"/>
    <s v="SALARIO"/>
    <n v="171227387000"/>
    <n v="11366714903"/>
    <n v="0"/>
    <n v="182594101903"/>
    <n v="165404421235.03"/>
    <n v="165404421235.03"/>
    <n v="165404421235.03"/>
    <n v="165326971792.95001"/>
    <s v="Propios"/>
    <s v="Gastos de Personal"/>
    <s v="SALARIO"/>
  </r>
  <r>
    <x v="0"/>
    <s v="170101"/>
    <x v="13"/>
    <s v="202300000000463"/>
    <x v="2"/>
    <s v="1709"/>
    <s v="1100"/>
    <s v="0006"/>
    <s v="30101B"/>
    <s v="0000"/>
    <n v="10"/>
    <s v="C"/>
    <s v="FORTALECIMIENTO DE LA AGRICULTURA CAMPESINA, FAMILIAR Y  COMUNITARIA Y AUMENTO DE LA PRODUCTIVIDAD SOSTENIBLE PARA LA  CONSOLIDACIÓN DE LA SOBERANÍA ALIMENTARIA Y LA MATERIALIZACIÓN DEL POTENCIAL PRODUCTIVO DEL CAMPO  NACIONAL"/>
    <n v="198000000000"/>
    <n v="0"/>
    <n v="14711006018"/>
    <n v="183288993982"/>
    <n v="181978282814"/>
    <n v="174719654408.76001"/>
    <n v="83738921647.690002"/>
    <n v="83645551170.690002"/>
    <s v="Nacion"/>
    <s v="Infraestructura productiva y comercialización"/>
    <s v="3. DERECHO HUMANO A LA ALIMENTACIÓN / B. PROVEER ACCESO A FACTORES PRODUCTIVOS EN FORMA OPORTUNA Y SIMULTÁNEA"/>
  </r>
  <r>
    <x v="12"/>
    <s v="211100"/>
    <x v="190"/>
    <s v="2022011000066"/>
    <x v="2"/>
    <s v="2106"/>
    <s v="1900"/>
    <s v="0003"/>
    <s v="40301B"/>
    <s v="0000"/>
    <n v="21"/>
    <s v="P"/>
    <s v="IDENTIFICACION DE OPORTUNIDADES EXPLORATORIAS DE HIDROCARBUROS  NACIONAL"/>
    <n v="184049047597"/>
    <n v="0"/>
    <n v="0"/>
    <n v="184049047597"/>
    <n v="175164311026"/>
    <n v="175024811025"/>
    <n v="116805709645.53999"/>
    <n v="92220485547.440002"/>
    <s v="Propios"/>
    <s v="Gestión de la información en el sector minero energético"/>
    <s v="4. TRANSFORMACIÓN PRODUCTIVA, INTERNACIONALIZACIÓN Y ACCIÓN CLÍMATICA / B. SEGURIDAD Y CONFIABILIDAD ENERGÉTICA"/>
  </r>
  <r>
    <x v="7"/>
    <s v="240200"/>
    <x v="75"/>
    <s v="2018011001037"/>
    <x v="2"/>
    <s v="2401"/>
    <s v="0600"/>
    <s v="0107"/>
    <s v="51102D"/>
    <s v="0000"/>
    <n v="10"/>
    <s v="C"/>
    <s v="CONSTRUCCIÓN TÚNEL DEL TOYO Y VÍAS DE ACCESO EN EL CORREDOR SANTAFÉ DE ANTIOQUIA - CAÑASGORDAS EN EL DEPARTAMENTO DE  ANTIOQUIA"/>
    <n v="185397944626"/>
    <n v="185397944626"/>
    <n v="185397944626"/>
    <n v="185397944626"/>
    <n v="185397944626"/>
    <n v="185397944626"/>
    <n v="108957740933"/>
    <n v="108957740933"/>
    <s v="Nacion"/>
    <s v="Infraestructura red vial primaria"/>
    <s v="5. CONVERGENCIA REGIONAL / D. INTEGRACIÓN DE TERRITORIOS BAJO EL PRINCIPIO DE LA CONECTIVIDAD FÍSICA Y LA MULTIMODALIDAD"/>
  </r>
  <r>
    <x v="7"/>
    <s v="241300"/>
    <x v="9"/>
    <s v="2018011001162"/>
    <x v="2"/>
    <s v="2401"/>
    <s v="0600"/>
    <s v="0075"/>
    <s v="51102D"/>
    <s v="0000"/>
    <n v="10"/>
    <s v="C"/>
    <s v="REHABILITACIÓN MEJORAMIENTO, OPERACIÓN Y MANTENIMIENTO DEL CORREDOR PERIMETRAL DE CUNDINAMARCA, CENTRO ORIENTE   CUNDINAMARCA"/>
    <n v="248447334738"/>
    <n v="185507978705"/>
    <n v="248447334738"/>
    <n v="185507978705"/>
    <n v="185507978705"/>
    <n v="185507978705"/>
    <n v="79269234399"/>
    <n v="79269234399"/>
    <s v="Nacion"/>
    <s v="Infraestructura red vial primaria"/>
    <s v="5. CONVERGENCIA REGIONAL / D. INTEGRACIÓN DE TERRITORIOS BAJO EL PRINCIPIO DE LA CONECTIVIDAD FÍSICA Y LA MULTIMODALIDAD"/>
  </r>
  <r>
    <x v="7"/>
    <s v="241300"/>
    <x v="9"/>
    <s v="2018011001156"/>
    <x v="2"/>
    <s v="2401"/>
    <s v="0600"/>
    <s v="0072"/>
    <s v="51102D"/>
    <s v="0000"/>
    <n v="10"/>
    <s v="C"/>
    <s v="MEJORAMIENTO CONSTRUCCIÓN, OPERACIÓN Y MANTENIMIENTO  DE LA CONCESIÓN AUTOPISTA CONEXIÓN PACIFICO 2     ANTIOQUIA"/>
    <n v="246199924196"/>
    <n v="185800340558"/>
    <n v="246199924196"/>
    <n v="185800340558"/>
    <n v="185800340558"/>
    <n v="185800340558"/>
    <n v="65349904177"/>
    <n v="65349904177"/>
    <s v="Nacion"/>
    <s v="Infraestructura red vial primaria"/>
    <s v="5. CONVERGENCIA REGIONAL / D. INTEGRACIÓN DE TERRITORIOS BAJO EL PRINCIPIO DE LA CONECTIVIDAD FÍSICA Y LA MULTIMODALIDAD"/>
  </r>
  <r>
    <x v="19"/>
    <s v="190101"/>
    <x v="65"/>
    <m/>
    <x v="0"/>
    <s v="0008"/>
    <s v="0004"/>
    <s v="0001"/>
    <s v=""/>
    <s v="0000"/>
    <n v="11"/>
    <s v="S"/>
    <s v="CUOTA DE FISCALIZACIÓN Y AUDITAJE"/>
    <n v="185820000000"/>
    <n v="0"/>
    <n v="0"/>
    <n v="185820000000"/>
    <n v="111742371672"/>
    <n v="111742371672"/>
    <n v="111742371672"/>
    <n v="111742371672"/>
    <s v="Nacion"/>
    <s v="Gastos Generales"/>
    <s v="CUOTA DE FISCALIZACIÓN Y AUDITAJE"/>
  </r>
  <r>
    <x v="11"/>
    <s v="230600"/>
    <x v="102"/>
    <s v="2018011000401"/>
    <x v="2"/>
    <s v="2301"/>
    <s v="0400"/>
    <s v="0021"/>
    <s v="20204A"/>
    <s v="0000"/>
    <n v="20"/>
    <s v="P"/>
    <s v="DESARROLLO MASIFICACIÓN ACCESO A INTERNET  NACIONAL"/>
    <n v="257044327677"/>
    <n v="0"/>
    <n v="69346191208"/>
    <n v="187698136469"/>
    <n v="167240931716"/>
    <n v="167240931716"/>
    <n v="151677079931"/>
    <n v="151462079931"/>
    <s v="Propios"/>
    <s v="Facilitar el acceso y uso de las Tecnologías de la Información y las Comunicaciones (TIC) en todo el territorio nacional"/>
    <s v="2. SEGURIDAD HUMANA Y JUSTICIA SOCIAL / A. ESTRATEGIA DE CONECTIVIDAD DIGITAL"/>
  </r>
  <r>
    <x v="2"/>
    <s v="130101"/>
    <x v="43"/>
    <m/>
    <x v="0"/>
    <s v="0004"/>
    <s v="0002"/>
    <s v="0005"/>
    <s v="0001"/>
    <s v="0000"/>
    <n v="10"/>
    <s v="C"/>
    <s v="CAPITALIZACIÓN DE ENTIDADES PÚBLICAS"/>
    <n v="339838000000"/>
    <n v="0"/>
    <n v="149538270238"/>
    <n v="190299729762"/>
    <n v="190299729762"/>
    <n v="177319129762"/>
    <n v="87319129762"/>
    <n v="87319129762"/>
    <s v="Nacion"/>
    <s v="Transferencias de Capital"/>
    <s v="CAPITALIZACIÓN DE ENTIDADES PÚBLICAS"/>
  </r>
  <r>
    <x v="27"/>
    <s v="350101"/>
    <x v="103"/>
    <m/>
    <x v="0"/>
    <s v="0003"/>
    <s v="0001"/>
    <s v="0001"/>
    <s v="0001"/>
    <s v="0000"/>
    <n v="10"/>
    <s v="C"/>
    <s v="TRANSFERENCIA DE RECURSOS AL PATRIMONIO AUTÓNOMO FIDEICOMISO DE PROMOCIÓN DE EXPORTACIONES - PROEXPORT. ARTÍCULO 33 LEY 1328 DE 2009"/>
    <n v="176201053000"/>
    <n v="40602420000"/>
    <n v="25823825000"/>
    <n v="190979648000"/>
    <n v="190979648000"/>
    <n v="190979648000"/>
    <n v="186379648000"/>
    <n v="186379648000"/>
    <s v="Nacion"/>
    <s v="Transferencias"/>
    <s v="TRANSFERENCIA DE RECURSOS AL PATRIMONIO AUTÓNOMO FIDEICOMISO DE PROMOCIÓN DE EXPORTACIONES - PROEXPORT. ARTÍCULO 33 LEY 1328 DE 2009"/>
  </r>
  <r>
    <x v="1"/>
    <s v="110101"/>
    <x v="1"/>
    <m/>
    <x v="0"/>
    <s v="0001"/>
    <s v="0001"/>
    <s v="0003"/>
    <s v=""/>
    <s v="0000"/>
    <n v="10"/>
    <s v="C"/>
    <s v="REMUNERACIONES NO CONSTITUTIVAS DE FACTOR SALARIAL"/>
    <n v="178260000000"/>
    <n v="13610000000"/>
    <n v="0"/>
    <n v="191870000000"/>
    <n v="173032782446.70001"/>
    <n v="173032782446.70001"/>
    <n v="170892771297.20999"/>
    <n v="170460720899.98999"/>
    <s v="Nacion"/>
    <s v="Gastos de Personal"/>
    <s v="REMUNERACIONES NO CONSTITUTIVAS DE FACTOR SALARIAL"/>
  </r>
  <r>
    <x v="31"/>
    <s v="460200"/>
    <x v="159"/>
    <m/>
    <x v="0"/>
    <s v="0001"/>
    <s v="0001"/>
    <s v="0002"/>
    <s v=""/>
    <s v="0000"/>
    <n v="27"/>
    <s v="P"/>
    <s v="CONTRIBUCIONES INHERENTES A LA NÓMINA"/>
    <n v="165942000000"/>
    <n v="26075519227"/>
    <n v="0"/>
    <n v="192017519227"/>
    <n v="192010996255"/>
    <n v="192010996255"/>
    <n v="192010813435"/>
    <n v="191865467895"/>
    <s v="Propios"/>
    <s v="Gastos de Personal"/>
    <s v="CONTRIBUCIONES INHERENTES A LA NÓMINA"/>
  </r>
  <r>
    <x v="28"/>
    <s v="360200"/>
    <x v="92"/>
    <s v="202300000000042"/>
    <x v="2"/>
    <s v="3602"/>
    <s v="1300"/>
    <s v="0012"/>
    <s v="20308E"/>
    <s v="0000"/>
    <n v="26"/>
    <s v="P"/>
    <s v="SERVICIO DE APOYO FINANCIERO PARA LA CREACIÓN Y SOSTENIBILIDAD DE EMPRESAS A NIVEL  NACIONAL"/>
    <n v="195000000000"/>
    <n v="0"/>
    <n v="0"/>
    <n v="195000000000"/>
    <n v="194958396935"/>
    <n v="194958396935"/>
    <n v="194765370685"/>
    <n v="194765370685"/>
    <s v="Propios"/>
    <s v="Generación y formalización del empleo"/>
    <s v="2. SEGURIDAD HUMANA Y JUSTICIA SOCIAL / E. INICIATIVAS PRODUCTIVAS, ACCESO AL FINANCIAMIENTO AMPLIO Y EDUCACIÓN FINANCIERA"/>
  </r>
  <r>
    <x v="9"/>
    <s v="290200"/>
    <x v="15"/>
    <m/>
    <x v="0"/>
    <s v="0001"/>
    <s v="0001"/>
    <s v="0001"/>
    <s v=""/>
    <s v="0000"/>
    <n v="10"/>
    <s v="C"/>
    <s v="SALARIO"/>
    <n v="185612500000"/>
    <n v="10775000000"/>
    <n v="0"/>
    <n v="196387500000"/>
    <n v="194012806529"/>
    <n v="194012806529"/>
    <n v="194001472234"/>
    <n v="194001472234"/>
    <s v="Nacion"/>
    <s v="Gastos de Personal"/>
    <s v="SALARIO"/>
  </r>
  <r>
    <x v="0"/>
    <s v="171600"/>
    <x v="0"/>
    <s v="2021011000032"/>
    <x v="2"/>
    <s v="1705"/>
    <s v="1100"/>
    <s v="0006"/>
    <s v="10106B"/>
    <s v="0000"/>
    <n v="10"/>
    <s v="C"/>
    <s v="MEJORAMIENTO AL CUMPLIMIENTO DE ORDENES JUDICIALES DE RESTITUCION DE TIERRAS ACORDES A LAS COMPETENCIAS  DE LA UNIDAD ADMINISTRATIVA ESPECIAL DE GESTION DE RESTITUCION DE TIERRAS DESPOJADAS Y ABANDONADAS A NIVEL   NACIONAL"/>
    <n v="230000000000"/>
    <n v="0"/>
    <n v="33232278874"/>
    <n v="196767721126"/>
    <n v="183732504935.07999"/>
    <n v="183732504935.07999"/>
    <n v="159527692360.12"/>
    <n v="159129455760.12"/>
    <s v="Nacion"/>
    <s v="Restitución de tierras a víctimas del conflicto armado"/>
    <s v="1. ORDENAMIENTO DEL TERRITORIO ALREDEDOR DEL AGUA Y JUSTICIA AMBIENTAL / B. COORDINACIÓN INSTITUCIONAL PARA OPTIMIZAR LA FORMALIZACIÓN"/>
  </r>
  <r>
    <x v="12"/>
    <s v="210101"/>
    <x v="19"/>
    <s v="2018011000680"/>
    <x v="2"/>
    <s v="2102"/>
    <s v="1900"/>
    <s v="0008"/>
    <s v="40301C"/>
    <s v="0000"/>
    <n v="16"/>
    <s v="C"/>
    <s v="DISTRIBUCIÓN DE SUBSIDIOS PARA USUARIOS UBICADOS EN ZONAS ESPECIALES DEL SISTEMA INTERCONECTADO  NACIONAL"/>
    <n v="197997000000"/>
    <n v="0"/>
    <n v="0"/>
    <n v="197997000000"/>
    <n v="197964546094"/>
    <n v="197957446287"/>
    <n v="127168214745"/>
    <n v="127164114745"/>
    <s v="Nacion"/>
    <s v="Consolidación productiva del sector de energía eléctrica  "/>
    <s v="4. TRANSFORMACIÓN PRODUCTIVA, INTERNACIONALIZACIÓN Y ACCIÓN CLÍMATICA / C. CIERRE DE BRECHAS ENERGÉTICAS"/>
  </r>
  <r>
    <x v="20"/>
    <s v="270102"/>
    <x v="53"/>
    <m/>
    <x v="0"/>
    <s v="0001"/>
    <s v="0001"/>
    <s v="0001"/>
    <s v=""/>
    <s v="0000"/>
    <n v="10"/>
    <s v="C"/>
    <s v="SALARIO"/>
    <n v="162435000000"/>
    <n v="44119535432"/>
    <n v="6000000000"/>
    <n v="200554535432"/>
    <n v="198986271844.79999"/>
    <n v="198695296242.79999"/>
    <n v="197001873724.79999"/>
    <n v="196987857734.79999"/>
    <s v="Nacion"/>
    <s v="Gastos de Personal"/>
    <s v="SALARIO"/>
  </r>
  <r>
    <x v="30"/>
    <s v="430101"/>
    <x v="94"/>
    <s v="2021011000250"/>
    <x v="2"/>
    <s v="4301"/>
    <s v="1604"/>
    <s v="0013"/>
    <s v="20203B"/>
    <s v="0000"/>
    <n v="11"/>
    <s v="C"/>
    <s v="FORTALECIMIENTO FORTALECIMIENTO DEL DEPORTE Y LA EDUCACION FISICA DE LOS NINOS, NINAS Y ADOLESCENTES EN ETAPA ESCOLAR  NACIONAL"/>
    <n v="299816088655"/>
    <n v="0"/>
    <n v="99159013815"/>
    <n v="200657074840"/>
    <n v="172631369909"/>
    <n v="172631369909"/>
    <n v="50062294352"/>
    <n v="50062294352"/>
    <s v="Nacion"/>
    <s v="Fomento a la recreación, la actividad física y el deporte para desarrollar entornos de convivencia y paz"/>
    <s v="2. SEGURIDAD HUMANA Y JUSTICIA SOCIAL / B. RESIGNIFICACIÓN DE LA JORNADA ESCOLAR: MÁS QUE TIEMPO"/>
  </r>
  <r>
    <x v="3"/>
    <s v="010101"/>
    <x v="32"/>
    <m/>
    <x v="0"/>
    <s v="0001"/>
    <s v="0001"/>
    <s v="0001"/>
    <s v=""/>
    <s v="0000"/>
    <n v="10"/>
    <s v="C"/>
    <s v="SALARIO"/>
    <n v="182306000000"/>
    <n v="19998000000"/>
    <n v="0"/>
    <n v="202304000000"/>
    <n v="196173513583"/>
    <n v="196173513583"/>
    <n v="196173513583"/>
    <n v="196173513583"/>
    <s v="Nacion"/>
    <s v="Gastos de Personal"/>
    <s v="SALARIO"/>
  </r>
  <r>
    <x v="4"/>
    <s v="160101"/>
    <x v="35"/>
    <m/>
    <x v="0"/>
    <s v="0002"/>
    <s v="0000"/>
    <s v="0000"/>
    <s v=""/>
    <s v="0000"/>
    <n v="16"/>
    <s v="S"/>
    <s v="ADQUISICIÓN DE BIENES  Y SERVICIOS"/>
    <n v="207404000000"/>
    <n v="0"/>
    <n v="2500000000"/>
    <n v="204904000000"/>
    <n v="195972150215.44"/>
    <n v="195972150215.44"/>
    <n v="174625529924.70001"/>
    <n v="162116417849.26999"/>
    <s v="Nacion"/>
    <s v="Gastos Generales"/>
    <s v="ADQUISICIÓN DE BIENES  Y SERVICIOS"/>
  </r>
  <r>
    <x v="27"/>
    <s v="350101"/>
    <x v="103"/>
    <m/>
    <x v="0"/>
    <s v="0003"/>
    <s v="0001"/>
    <s v="0001"/>
    <s v="0002"/>
    <s v="0000"/>
    <n v="10"/>
    <s v="C"/>
    <s v="TRANSFERENCIA FONTUR ARTÍCULO 21 LEY 1558 DE 2012"/>
    <n v="205948519000"/>
    <n v="0"/>
    <n v="0"/>
    <n v="205948519000"/>
    <n v="205948519000"/>
    <n v="205948519000"/>
    <n v="0"/>
    <n v="0"/>
    <s v="Nacion"/>
    <s v="Transferencias"/>
    <s v="TRANSFERENCIA FONTUR ARTÍCULO 21 LEY 1558 DE 2012"/>
  </r>
  <r>
    <x v="15"/>
    <s v="260101"/>
    <x v="174"/>
    <m/>
    <x v="0"/>
    <s v="0001"/>
    <s v="0001"/>
    <s v="0002"/>
    <s v=""/>
    <s v="0000"/>
    <n v="16"/>
    <s v="C"/>
    <s v="CONTRIBUCIONES INHERENTES A LA NÓMINA"/>
    <n v="191012000000"/>
    <n v="18544489086"/>
    <n v="0"/>
    <n v="209556489086"/>
    <n v="209556489086"/>
    <n v="201140092947"/>
    <n v="201140092947"/>
    <n v="201140092947"/>
    <s v="Nacion"/>
    <s v="Gastos de Personal"/>
    <s v="CONTRIBUCIONES INHERENTES A LA NÓMINA"/>
  </r>
  <r>
    <x v="20"/>
    <s v="270102"/>
    <x v="53"/>
    <s v="202300000000009"/>
    <x v="2"/>
    <s v="2701"/>
    <s v="0800"/>
    <s v="0040"/>
    <s v="20111A"/>
    <s v="0000"/>
    <n v="16"/>
    <s v="C"/>
    <s v="FORTALECIMIENTO DE LOS SERVICIOS DIGITALES Y DE TECNOLOGÍA PARA LA TRANSFORMACIÓN DIGITAL DE LA RAMA JUDICIAL A NIVEL  NACIONAL"/>
    <n v="210604740606"/>
    <n v="0"/>
    <n v="0"/>
    <n v="210604740606"/>
    <n v="203980489176.85999"/>
    <n v="203682454077.66"/>
    <n v="72597683429"/>
    <n v="72597683429"/>
    <s v="Nacion"/>
    <s v="Mejoramiento de las competencias de la administración de justicia."/>
    <s v="2. SEGURIDAD HUMANA Y JUSTICIA SOCIAL / A. POLÍTICA DE ESTADO DE TRANSFORMACIÓN DIGITAL DE LA JUSTICIA DE MEDIANO Y LARGO PLAZO"/>
  </r>
  <r>
    <x v="30"/>
    <s v="430101"/>
    <x v="94"/>
    <s v="2021011000262"/>
    <x v="2"/>
    <s v="4302"/>
    <s v="1604"/>
    <s v="0026"/>
    <s v="20303E"/>
    <s v="0000"/>
    <n v="11"/>
    <s v="C"/>
    <s v="DESARROLLO DEL DEPORTE OLIMPICO, PARALIMPICO Y NIVEL MUNDIAL PARA EL POSICIONAMIENTO Y LIDERAZGO DEPORTIVO  NACIONAL"/>
    <n v="263036937356"/>
    <n v="0"/>
    <n v="52341766090"/>
    <n v="210695171266"/>
    <n v="205079760204.63"/>
    <n v="205079760204.63"/>
    <n v="160557402892.64001"/>
    <n v="160357202892.64001"/>
    <s v="Nacion"/>
    <s v="Formación y preparación de deportistas"/>
    <s v="2. SEGURIDAD HUMANA Y JUSTICIA SOCIAL / E. ATLETAS Y PARATLETAS COMO EMBAJADORES DE PAZ EN EL MUNDO"/>
  </r>
  <r>
    <x v="10"/>
    <s v="225711"/>
    <x v="207"/>
    <m/>
    <x v="0"/>
    <s v="0003"/>
    <s v="0003"/>
    <s v="0004"/>
    <s v="0017"/>
    <s v="0000"/>
    <n v="10"/>
    <s v="C"/>
    <s v="A UNIVERSIDADES PARA FUNCIONAMIENTO LEY 30 DE 1992 ARTÍCULO 86"/>
    <n v="197498866631"/>
    <n v="14196796256"/>
    <n v="0"/>
    <n v="211695662887"/>
    <n v="211695662887"/>
    <n v="211695662887"/>
    <n v="211695662887"/>
    <n v="211695662887"/>
    <s v="Nacion"/>
    <s v="Transferencias"/>
    <s v="A UNIVERSIDADES PARA FUNCIONAMIENTO LEY 30 DE 1992 ARTÍCULO 86"/>
  </r>
  <r>
    <x v="20"/>
    <s v="270102"/>
    <x v="53"/>
    <s v="202300000000027"/>
    <x v="2"/>
    <s v="2701"/>
    <s v="0800"/>
    <s v="0037"/>
    <s v="20111D"/>
    <s v="0000"/>
    <n v="16"/>
    <s v="C"/>
    <s v="MODERNIZACIÓN DE LA INFRAESTRUCTURA FÍSICA DE LA RAMA JUDICIAL COMO INSTRUMENTO ESTRATÉGICO DE ACCESO A LA JUSTICIA A NIVEL   NACIONAL"/>
    <n v="203197401166"/>
    <n v="10405586564"/>
    <n v="0"/>
    <n v="213602987730"/>
    <n v="208115272908.70999"/>
    <n v="207098208675.64001"/>
    <n v="20706073146.549999"/>
    <n v="20706073146.549999"/>
    <s v="Nacion"/>
    <s v="Mejoramiento de las competencias de la administración de justicia."/>
    <s v="2. SEGURIDAD HUMANA Y JUSTICIA SOCIAL / D. CAPACIDADES Y LA OFERTA DEL SISTEMA DE JUSTICIA"/>
  </r>
  <r>
    <x v="28"/>
    <s v="360101"/>
    <x v="91"/>
    <m/>
    <x v="0"/>
    <s v="0003"/>
    <s v="0004"/>
    <s v="0002"/>
    <s v="0041"/>
    <s v="0000"/>
    <n v="10"/>
    <s v="C"/>
    <s v="FONDO DE PENSIONES PÚBLICAS DEL NIVEL NACIONAL - PENSIONES CAJA DE CRÉDITO AGRARIO INDUSTRIAL Y MINERO (DE PENSIONES)"/>
    <n v="330151384000"/>
    <n v="0"/>
    <n v="115033795112"/>
    <n v="215117588888"/>
    <n v="215117588888"/>
    <n v="215117588888"/>
    <n v="210565606842.98999"/>
    <n v="210562697397.82001"/>
    <s v="Nacion"/>
    <s v="Transferencias"/>
    <s v="FONDO DE PENSIONES PÚBLICAS DEL NIVEL NACIONAL - PENSIONES CAJA DE CRÉDITO AGRARIO INDUSTRIAL Y MINERO (DE PENSIONES)"/>
  </r>
  <r>
    <x v="4"/>
    <s v="150111"/>
    <x v="4"/>
    <m/>
    <x v="0"/>
    <s v="0002"/>
    <s v="0000"/>
    <s v="0000"/>
    <s v=""/>
    <s v="0000"/>
    <n v="10"/>
    <s v="C"/>
    <s v="ADQUISICIÓN DE BIENES  Y SERVICIOS"/>
    <n v="205693000000"/>
    <n v="41355000000"/>
    <n v="30000000000"/>
    <n v="217048000000"/>
    <n v="217045336117.85999"/>
    <n v="217045336117.85999"/>
    <n v="146215853545.63"/>
    <n v="146215853545.63"/>
    <s v="Nacion"/>
    <s v="Gastos Generales"/>
    <s v="ADQUISICIÓN DE BIENES  Y SERVICIOS"/>
  </r>
  <r>
    <x v="7"/>
    <s v="240101"/>
    <x v="82"/>
    <m/>
    <x v="0"/>
    <s v="0003"/>
    <s v="0011"/>
    <s v="0010"/>
    <s v="0001"/>
    <s v="0000"/>
    <n v="10"/>
    <s v="C"/>
    <s v="TRANSFERENCIA A LA CORPORACIÓN AUTÓNOMA REGIONAL DEL RÍO GRANDE DE LA MAGDALENA - CORMAGDALENA"/>
    <n v="231713182000"/>
    <n v="0"/>
    <n v="13000000000"/>
    <n v="218713182000"/>
    <n v="218713182000"/>
    <n v="218713182000"/>
    <n v="111170243130.34"/>
    <n v="111170243130.34"/>
    <s v="Nacion"/>
    <s v="Transferencias"/>
    <s v="TRANSFERENCIA A LA CORPORACIÓN AUTÓNOMA REGIONAL DEL RÍO GRANDE DE LA MAGDALENA - CORMAGDALENA"/>
  </r>
  <r>
    <x v="20"/>
    <s v="270102"/>
    <x v="53"/>
    <m/>
    <x v="0"/>
    <s v="0003"/>
    <s v="0010"/>
    <s v="0000"/>
    <s v=""/>
    <s v="0000"/>
    <n v="10"/>
    <s v="C"/>
    <s v="SENTENCIAS Y CONCILIACIONES"/>
    <n v="200000000000"/>
    <n v="19585000000"/>
    <n v="0"/>
    <n v="219585000000"/>
    <n v="219583402168"/>
    <n v="219580428568"/>
    <n v="209268744459"/>
    <n v="208799311386"/>
    <s v="Nacion"/>
    <s v="Transferencias"/>
    <s v="SENTENCIAS Y CONCILIACIONES"/>
  </r>
  <r>
    <x v="7"/>
    <s v="241300"/>
    <x v="9"/>
    <s v="2018011001164"/>
    <x v="2"/>
    <s v="2401"/>
    <s v="0600"/>
    <s v="0071"/>
    <s v="51102D"/>
    <s v="0000"/>
    <n v="10"/>
    <s v="C"/>
    <s v="REHABILITACIÓN MEJORAMIENTO, CONSTRUCCIÓN, MANTENIMIENTO Y OPERACIÓN DEL CORREDOR CARTAGENA - BARRANQUILLA Y CIRCUNVALAR DE LA PROSPERIDAD, DEPARTAMENTOS DE   ATLÁNTICO, BOLÍVAR"/>
    <n v="269286639602"/>
    <n v="221019698527"/>
    <n v="269286639602"/>
    <n v="221019698527"/>
    <n v="221019698527"/>
    <n v="221019698527"/>
    <n v="67111310590"/>
    <n v="67111310590"/>
    <s v="Nacion"/>
    <s v="Infraestructura red vial primaria"/>
    <s v="5. CONVERGENCIA REGIONAL / D. INTEGRACIÓN DE TERRITORIOS BAJO EL PRINCIPIO DE LA CONECTIVIDAD FÍSICA Y LA MULTIMODALIDAD"/>
  </r>
  <r>
    <x v="10"/>
    <s v="225712"/>
    <x v="219"/>
    <m/>
    <x v="0"/>
    <s v="0003"/>
    <s v="0003"/>
    <s v="0004"/>
    <s v="0017"/>
    <s v="0000"/>
    <n v="10"/>
    <s v="C"/>
    <s v="A UNIVERSIDADES PARA FUNCIONAMIENTO LEY 30 DE 1992 ARTÍCULO 86"/>
    <n v="210469748391"/>
    <n v="12993719914"/>
    <n v="0"/>
    <n v="223463468305"/>
    <n v="223463468305"/>
    <n v="223463468305"/>
    <n v="223463468305"/>
    <n v="223463468305"/>
    <s v="Nacion"/>
    <s v="Transferencias"/>
    <s v="A UNIVERSIDADES PARA FUNCIONAMIENTO LEY 30 DE 1992 ARTÍCULO 86"/>
  </r>
  <r>
    <x v="4"/>
    <s v="151201"/>
    <x v="142"/>
    <m/>
    <x v="0"/>
    <s v="0005"/>
    <s v="0000"/>
    <s v="0000"/>
    <s v=""/>
    <s v="0000"/>
    <n v="20"/>
    <s v="P"/>
    <s v="GASTOS DE COMERCIALIZACIÓN Y PRODUCCIÓN"/>
    <n v="223628000000"/>
    <n v="0"/>
    <n v="0"/>
    <n v="223628000000"/>
    <n v="181204979611.34"/>
    <n v="180917480667.10001"/>
    <n v="122991061601.13"/>
    <n v="89375777032.910004"/>
    <s v="Propios"/>
    <s v="Gastos de Comercialización y Produción"/>
    <s v="GASTOS DE COMERCIALIZACIÓN Y PRODUCCIÓN"/>
  </r>
  <r>
    <x v="7"/>
    <s v="241300"/>
    <x v="9"/>
    <s v="2018011001137"/>
    <x v="2"/>
    <s v="2401"/>
    <s v="0600"/>
    <s v="0060"/>
    <s v="51102D"/>
    <s v="0000"/>
    <n v="10"/>
    <s v="C"/>
    <s v="MEJORAMIENTO , CONSTRUCCIÓN, REHABILITACIÓN, MANTENIMIENTO  Y OPERACIÓN DEL CORREDOR BUCARAMANGA, BARRANCABERMEJA, YONDÓ EN LOS DEPARTAMENTOS DE   ANTIOQUIA, SANTANDER"/>
    <n v="250631013733"/>
    <n v="226206278281"/>
    <n v="250631013733"/>
    <n v="226206278281"/>
    <n v="226206278281"/>
    <n v="226206278281"/>
    <n v="50352348445"/>
    <n v="50352348445"/>
    <s v="Nacion"/>
    <s v="Infraestructura red vial primaria"/>
    <s v="5. CONVERGENCIA REGIONAL / D. INTEGRACIÓN DE TERRITORIOS BAJO EL PRINCIPIO DE LA CONECTIVIDAD FÍSICA Y LA MULTIMODALIDAD"/>
  </r>
  <r>
    <x v="7"/>
    <s v="241300"/>
    <x v="9"/>
    <s v="2018011001159"/>
    <x v="2"/>
    <s v="2401"/>
    <s v="0600"/>
    <s v="0063"/>
    <s v="51102D"/>
    <s v="0000"/>
    <n v="10"/>
    <s v="C"/>
    <s v="MEJORAMIENTO REHABILITACIÓN, CONSTRUCCIÓN, MANTENIMIENTO Y OPERACIÓN DEL CORREDOR SANTANA - MOCOA - NEIVA, DEPARTAMENTOS DE  HUILA, PUTUMAYO, CAUCA"/>
    <n v="295990358962"/>
    <n v="228384125855"/>
    <n v="295990358962"/>
    <n v="228384125855"/>
    <n v="228384125855"/>
    <n v="228384125855"/>
    <n v="84858091190"/>
    <n v="84858091190"/>
    <s v="Nacion"/>
    <s v="Infraestructura red vial primaria"/>
    <s v="5. CONVERGENCIA REGIONAL / D. INTEGRACIÓN DE TERRITORIOS BAJO EL PRINCIPIO DE LA CONECTIVIDAD FÍSICA Y LA MULTIMODALIDAD"/>
  </r>
  <r>
    <x v="11"/>
    <s v="230600"/>
    <x v="102"/>
    <s v="2018011000601"/>
    <x v="2"/>
    <s v="2301"/>
    <s v="0400"/>
    <s v="0012"/>
    <s v="20204A"/>
    <s v="0000"/>
    <n v="20"/>
    <s v="P"/>
    <s v="AMPLIACIÓN PROGRAMA DE TELECOMUNICACIONES SOCIALES  NACIONAL"/>
    <n v="283906651498"/>
    <n v="0"/>
    <n v="55000000000"/>
    <n v="228906651498"/>
    <n v="228757915117"/>
    <n v="228751153684"/>
    <n v="227643239230.89001"/>
    <n v="226721665315.89999"/>
    <s v="Propios"/>
    <s v="Facilitar el acceso y uso de las Tecnologías de la Información y las Comunicaciones (TIC) en todo el territorio nacional"/>
    <s v="2. SEGURIDAD HUMANA Y JUSTICIA SOCIAL / A. ESTRATEGIA DE CONECTIVIDAD DIGITAL"/>
  </r>
  <r>
    <x v="24"/>
    <s v="370800"/>
    <x v="73"/>
    <m/>
    <x v="0"/>
    <s v="0005"/>
    <s v="0000"/>
    <s v="0000"/>
    <s v=""/>
    <s v="0000"/>
    <n v="20"/>
    <s v="P"/>
    <s v="GASTOS DE COMERCIALIZACIÓN Y PRODUCCIÓN"/>
    <n v="164697000000"/>
    <n v="64284787028.5"/>
    <n v="0"/>
    <n v="228981787028.5"/>
    <n v="204099110035"/>
    <n v="203592628587"/>
    <n v="182975253153.66"/>
    <n v="182969253153.66"/>
    <s v="Propios"/>
    <s v="Gastos de Comercialización y Produción"/>
    <s v="GASTOS DE COMERCIALIZACIÓN Y PRODUCCIÓN"/>
  </r>
  <r>
    <x v="28"/>
    <s v="360200"/>
    <x v="92"/>
    <s v="202300000000147"/>
    <x v="2"/>
    <s v="3699"/>
    <s v="1300"/>
    <s v="0015"/>
    <s v="53105B"/>
    <s v="0000"/>
    <n v="10"/>
    <s v="C"/>
    <s v="FORTALECIMIENTO DE LA INFRAESTRUCTURA FISICA DEL SENA A NIVEL  NACIONAL"/>
    <n v="340000000000"/>
    <n v="0"/>
    <n v="110082255075"/>
    <n v="229917744925"/>
    <n v="224374595876"/>
    <n v="224374595876"/>
    <n v="60496681457.480003"/>
    <n v="60106463520.610001"/>
    <s v="Nacion"/>
    <s v="Fortalecimiento de la gestión y dirección del Sector Trabajo"/>
    <s v="5. CONVERGENCIA REGIONAL / B. ENTIDADES PÚBLICAS TERRITORIALES Y NACIONALES FORTALECIDAS"/>
  </r>
  <r>
    <x v="15"/>
    <s v="250101"/>
    <x v="83"/>
    <m/>
    <x v="0"/>
    <s v="0001"/>
    <s v="0001"/>
    <s v="0003"/>
    <s v=""/>
    <s v="0000"/>
    <n v="10"/>
    <s v="C"/>
    <s v="REMUNERACIONES NO CONSTITUTIVAS DE FACTOR SALARIAL"/>
    <n v="218505000000"/>
    <n v="11700000000"/>
    <n v="0"/>
    <n v="230205000000"/>
    <n v="223497709872"/>
    <n v="223497709872"/>
    <n v="223389839217"/>
    <n v="223375760587"/>
    <s v="Nacion"/>
    <s v="Gastos de Personal"/>
    <s v="REMUNERACIONES NO CONSTITUTIVAS DE FACTOR SALARIAL"/>
  </r>
  <r>
    <x v="0"/>
    <s v="171700"/>
    <x v="62"/>
    <s v="2021011000049"/>
    <x v="2"/>
    <s v="1704"/>
    <s v="1100"/>
    <s v="0020"/>
    <s v="10106A"/>
    <s v="0000"/>
    <n v="10"/>
    <s v="C"/>
    <s v="IMPLEMENTACION DEL PROGRAMA DE FORMALIZACION DE TIERRAS Y FOMENTO AL DESARROLLO RURAL PARA COMUNIDADES NEGRAS A NIVEL  NACIONAL"/>
    <n v="261233017459"/>
    <n v="0"/>
    <n v="30000000000"/>
    <n v="231233017459"/>
    <n v="230768364168.44"/>
    <n v="228074692208.04001"/>
    <n v="69106541887.910004"/>
    <n v="69103462447.910004"/>
    <s v="Nacion"/>
    <s v="Ordenamiento social y uso productivo del territorio rural"/>
    <s v="1. ORDENAMIENTO DEL TERRITORIO ALREDEDOR DEL AGUA Y JUSTICIA AMBIENTAL / A. ACCESO Y FORMALIZACIÓN DE LA PROPIEDAD"/>
  </r>
  <r>
    <x v="4"/>
    <s v="150105"/>
    <x v="33"/>
    <m/>
    <x v="0"/>
    <s v="0001"/>
    <s v="0001"/>
    <s v="0003"/>
    <s v=""/>
    <s v="0000"/>
    <n v="10"/>
    <s v="C"/>
    <s v="REMUNERACIONES NO CONSTITUTIVAS DE FACTOR SALARIAL"/>
    <n v="204488000000"/>
    <n v="39246636408"/>
    <n v="8965000000"/>
    <n v="234769636408"/>
    <n v="233945833972.03"/>
    <n v="233945833972.03"/>
    <n v="232295580903.41"/>
    <n v="232295580903.41"/>
    <s v="Nacion"/>
    <s v="Gastos de Personal"/>
    <s v="REMUNERACIONES NO CONSTITUTIVAS DE FACTOR SALARIAL"/>
  </r>
  <r>
    <x v="2"/>
    <s v="130101"/>
    <x v="43"/>
    <m/>
    <x v="0"/>
    <s v="0008"/>
    <s v="0004"/>
    <s v="0001"/>
    <s v=""/>
    <s v="0000"/>
    <n v="11"/>
    <s v="S"/>
    <s v="CUOTA DE FISCALIZACIÓN Y AUDITAJE"/>
    <n v="234943000000"/>
    <n v="0"/>
    <n v="0"/>
    <n v="234943000000"/>
    <n v="234943000000"/>
    <n v="234943000000"/>
    <n v="234943000000"/>
    <n v="234943000000"/>
    <s v="Nacion"/>
    <s v="Gastos Generales"/>
    <s v="CUOTA DE FISCALIZACIÓN Y AUDITAJE"/>
  </r>
  <r>
    <x v="10"/>
    <s v="225718"/>
    <x v="191"/>
    <m/>
    <x v="0"/>
    <s v="0003"/>
    <s v="0003"/>
    <s v="0004"/>
    <s v="0017"/>
    <s v="0000"/>
    <n v="10"/>
    <s v="C"/>
    <s v="A UNIVERSIDADES PARA FUNCIONAMIENTO LEY 30 DE 1992 ARTÍCULO 86"/>
    <n v="224772628826"/>
    <n v="12485112396"/>
    <n v="0"/>
    <n v="237257741222"/>
    <n v="237257741222"/>
    <n v="237257741222"/>
    <n v="237257741222"/>
    <n v="237257741222"/>
    <s v="Nacion"/>
    <s v="Transferencias"/>
    <s v="A UNIVERSIDADES PARA FUNCIONAMIENTO LEY 30 DE 1992 ARTÍCULO 86"/>
  </r>
  <r>
    <x v="28"/>
    <s v="360101"/>
    <x v="91"/>
    <m/>
    <x v="0"/>
    <s v="0003"/>
    <s v="0011"/>
    <s v="0008"/>
    <s v="0002"/>
    <s v="0000"/>
    <n v="10"/>
    <s v="C"/>
    <s v="APOYO PARA EL FOMENTO AL EMPLEO"/>
    <n v="419395244000"/>
    <n v="0"/>
    <n v="181357729706"/>
    <n v="238037514294"/>
    <n v="236663009534"/>
    <n v="218297168000"/>
    <n v="158359888000"/>
    <n v="158359888000"/>
    <s v="Nacion"/>
    <s v="Transferencias"/>
    <s v="APOYO PARA EL FOMENTO AL EMPLEO"/>
  </r>
  <r>
    <x v="7"/>
    <s v="240200"/>
    <x v="75"/>
    <s v="202400000000007"/>
    <x v="2"/>
    <s v="2402"/>
    <s v="0600"/>
    <s v="0016"/>
    <s v="51102A"/>
    <s v="0000"/>
    <n v="10"/>
    <s v="C"/>
    <s v="CONSTRUCCIÓN , MEJORAMIENTO, MANTENIMIENTO, REHABILITACIÓN Y ESTUDIOS DEL PROGRAMA COLOMBIA AVANZA: CARTAGO-NOVITA (CHOCO), BELÉN DE BAJIRÁ-RIO SUCIO (CHOCO), QUIBDÓ-PEREIRA, QUIBDÓ-MEDELLÍN (CHOCO), VÍA EL ARO (ANTIOQUIA), ARAUQUITA-SARAVENA (ARAUCA), MOMPOX-PINILLOS (BOLÍVAR), LA BALSA-SUÁREZ-MORALES (CAUCA), PIVIJAY-APURE (MAGDALENA), SAMANIEGO-LA LLANADA-SOTOMAYOR (NARIÑO), LA MATA-CONVENCIÓN (NORTE DE SANTANDER), MATUYÁ-SAN CRISTÓBAL (BOLÍVAR), LOS POZOS-SAN VICENTE (CAQUETÁ Y GUAVIARE), EL PLATEADO-ARGELIA (CAUCA), MONTERREDONDO-EL TAMBO (CAUCA), ACCESO COMUNIDADES-VÍA AGUASAL BAGADÓ (CHOCO), PUENTE TELEMBÍ VÍA JUNÍN-BARBACOAS (NARIÑO), PUENTE RIO PUTUMAYO PUERTO ASÍS-TETEYÉ (PUTUMAYO), CHAPARRAL-RÍO BLANCO (TOLIMA), EL CRUCERO-BAJO CALIMA (VALLE DEL CAUCA), VÍA BLANQUITA-PUENTE FRONTINO (ANTIOQUIA), VÍAS TERCIARIAS DE TÚQUERRES (NARIÑO), VÍA EL GUAVIO (CUNDINAMARCA), PUENTE SOBRE EL RÍO CAUCA EN LA MOJANA SUCREÑA GUARANDA-ACHÍ (SUCRE), POPAYÁN-GUAPI  CAUCA"/>
    <n v="0"/>
    <n v="240000000000"/>
    <n v="0"/>
    <n v="240000000000"/>
    <n v="239712872572.66"/>
    <n v="239144659035.39001"/>
    <n v="13052362055.440001"/>
    <n v="13052362055.440001"/>
    <s v="Nacion"/>
    <s v="Infraestructura red vial regional"/>
    <s v="5. CONVERGENCIA REGIONAL /A. INTERVENCIÓN DE VÍAS REGIONALES (SECUNDARIAS Y TERCIARIAS), TERMINALES FLUVIALES Y AERÓDROMOS"/>
  </r>
  <r>
    <x v="5"/>
    <s v="021200"/>
    <x v="129"/>
    <m/>
    <x v="0"/>
    <s v="0003"/>
    <s v="0003"/>
    <s v="0001"/>
    <s v="0001"/>
    <s v="0000"/>
    <n v="10"/>
    <s v="C"/>
    <s v="FONDO DE PROGRAMAS ESPECIALES PARA LA PAZ: PROGRAMA DE REINTEGRACIÓN SOCIAL Y ECONÓMICA"/>
    <n v="258755000000"/>
    <n v="0"/>
    <n v="18152469034"/>
    <n v="240602530966"/>
    <n v="237365961675.48999"/>
    <n v="237365961675.48999"/>
    <n v="192778848865.62"/>
    <n v="192778848865.62"/>
    <s v="Nacion"/>
    <s v="Transferencias"/>
    <s v="FONDO DE PROGRAMAS ESPECIALES PARA LA PAZ: PROGRAMA DE REINTEGRACIÓN SOCIAL Y ECONÓMICA"/>
  </r>
  <r>
    <x v="12"/>
    <s v="211000"/>
    <x v="74"/>
    <s v="202300000000311"/>
    <x v="2"/>
    <s v="2102"/>
    <s v="1900"/>
    <s v="0009"/>
    <s v="40301A"/>
    <s v="0000"/>
    <n v="10"/>
    <s v="C"/>
    <s v="FORMULACIÓN E IMPLEMENTACIÓN DE SOLUCIONES ENERGÉTICAS SOSTENIBLES, CON ÉNFASIS EN FUENTES NO CONVENCIONALES DE ENERGÍA RENOVABLE EN EL TERRITORIO  NACIONAL"/>
    <n v="250370673040"/>
    <n v="0"/>
    <n v="5000000000"/>
    <n v="245370673040"/>
    <n v="243007077592.41"/>
    <n v="234203811274.94"/>
    <n v="28881193964.110001"/>
    <n v="28872681196.110001"/>
    <s v="Nacion"/>
    <s v="Consolidación productiva del sector de energía eléctrica  "/>
    <s v="4. TRANSFORMACIÓN PRODUCTIVA, INTERNACIONALIZACIÓN Y ACCIÓN CLÍMATICA / A. GENERACIÓN DE ENERGÍA A PARTIR DE FUENTES NO CONVENCIONALES DE ENERGÍA RENOVABLE (FNCER)"/>
  </r>
  <r>
    <x v="7"/>
    <s v="241300"/>
    <x v="9"/>
    <s v="2018011001171"/>
    <x v="2"/>
    <s v="2401"/>
    <s v="0600"/>
    <s v="0064"/>
    <s v="51102D"/>
    <s v="0000"/>
    <n v="10"/>
    <s v="C"/>
    <s v="MEJORAMIENTO REHABILITACIÓN, CONSTRUCCIÓN , MANTENIMIENTO  Y OPERACIÓN DEL CORREDOR POPAYAN - SANTANDER DE QUILICHAO EN EL DEPARTAMENTO DEL     CAUCA"/>
    <n v="321877211093"/>
    <n v="246689655363"/>
    <n v="321877211093"/>
    <n v="246689655363"/>
    <n v="246689655363"/>
    <n v="246689655363"/>
    <n v="94671479066"/>
    <n v="94671479066"/>
    <s v="Nacion"/>
    <s v="Infraestructura red vial primaria"/>
    <s v="5. CONVERGENCIA REGIONAL / D. INTEGRACIÓN DE TERRITORIOS BAJO EL PRINCIPIO DE LA CONECTIVIDAD FÍSICA Y LA MULTIMODALIDAD"/>
  </r>
  <r>
    <x v="28"/>
    <s v="360101"/>
    <x v="91"/>
    <s v="2017011000432"/>
    <x v="2"/>
    <s v="3601"/>
    <s v="1300"/>
    <s v="0006"/>
    <s v="20101C"/>
    <s v="0000"/>
    <n v="16"/>
    <s v="S"/>
    <s v="IMPLEMENTACIÓN FONDO DE SOLIDARIDAD PENSIONAL SUBCUENTA DE SOLIDARIDAD  NACIONAL"/>
    <n v="249926746915"/>
    <n v="0"/>
    <n v="0"/>
    <n v="249926746915"/>
    <n v="218691719717.54001"/>
    <n v="218691719717.54001"/>
    <n v="181862008653.84"/>
    <n v="181862008653.84"/>
    <s v="Nacion"/>
    <s v="Protección Social"/>
    <s v="2. SEGURIDAD HUMANA Y JUSTICIA SOCIAL / C. PROTECCIÓN ECONÓMICA EN LA VEJEZ Y ENVEJECIMIENTO SALUDABLE"/>
  </r>
  <r>
    <x v="4"/>
    <s v="150104"/>
    <x v="29"/>
    <m/>
    <x v="0"/>
    <s v="0001"/>
    <s v="0001"/>
    <s v="0002"/>
    <s v=""/>
    <s v="0000"/>
    <n v="10"/>
    <s v="C"/>
    <s v="CONTRIBUCIONES INHERENTES A LA NÓMINA"/>
    <n v="215649000000"/>
    <n v="36465206137"/>
    <n v="1600000000"/>
    <n v="250514206137"/>
    <n v="250514206136.70001"/>
    <n v="250514206136.70001"/>
    <n v="250514206136.70001"/>
    <n v="250514206136.70001"/>
    <s v="Nacion"/>
    <s v="Gastos de Personal"/>
    <s v="CONTRIBUCIONES INHERENTES A LA NÓMINA"/>
  </r>
  <r>
    <x v="10"/>
    <s v="225704"/>
    <x v="208"/>
    <m/>
    <x v="0"/>
    <s v="0003"/>
    <s v="0003"/>
    <s v="0004"/>
    <s v="0017"/>
    <s v="0000"/>
    <n v="10"/>
    <s v="C"/>
    <s v="A UNIVERSIDADES PARA FUNCIONAMIENTO LEY 30 DE 1992 ARTÍCULO 86"/>
    <n v="234492655682"/>
    <n v="16079178276"/>
    <n v="0"/>
    <n v="250571833958"/>
    <n v="250571833958"/>
    <n v="250571833958"/>
    <n v="250571833958"/>
    <n v="250571833958"/>
    <s v="Nacion"/>
    <s v="Transferencias"/>
    <s v="A UNIVERSIDADES PARA FUNCIONAMIENTO LEY 30 DE 1992 ARTÍCULO 86"/>
  </r>
  <r>
    <x v="4"/>
    <s v="150101"/>
    <x v="58"/>
    <s v="2017011000116"/>
    <x v="2"/>
    <s v="1599"/>
    <s v="0100"/>
    <s v="0003"/>
    <s v="20109G"/>
    <s v="0000"/>
    <n v="10"/>
    <s v="C"/>
    <s v="CONSTRUCCIÓN DE LA NUEVA SEDE PARA EL SECTOR SEGURIDAD Y DEFENSA. PRIMERA FASE FUERZAS MILITARES Y MINISTERIO DE DEFENSA  NACIONAL"/>
    <n v="251350000000"/>
    <n v="0"/>
    <n v="461222913"/>
    <n v="250888777087"/>
    <n v="250888777077"/>
    <n v="250888777077"/>
    <n v="881777077"/>
    <n v="881777077"/>
    <s v="Nacion"/>
    <s v="Fortalecimiento de la gestión y dirección del Sector Defensa y Seguridad "/>
    <s v="2. SEGURIDAD HUMANA Y JUSTICIA SOCIAL / G. MODERNIZACIÓN PARA INCREMENTAR EL VALOR PÚBLICO, LA INTEGRIDAD Y LA TRANSPARENCIA EN LA SEGURIDAD"/>
  </r>
  <r>
    <x v="6"/>
    <s v="120800"/>
    <x v="63"/>
    <m/>
    <x v="0"/>
    <s v="0002"/>
    <s v="0000"/>
    <s v="0000"/>
    <s v=""/>
    <s v="0000"/>
    <n v="10"/>
    <s v="C"/>
    <s v="ADQUISICIÓN DE BIENES  Y SERVICIOS"/>
    <n v="261700000000"/>
    <n v="0"/>
    <n v="10077243096"/>
    <n v="251622756904"/>
    <n v="245573532901.64001"/>
    <n v="245573532901.64001"/>
    <n v="192120958791.26999"/>
    <n v="192117245314.26999"/>
    <s v="Nacion"/>
    <s v="Gastos Generales"/>
    <s v="ADQUISICIÓN DE BIENES  Y SERVICIOS"/>
  </r>
  <r>
    <x v="10"/>
    <s v="225705"/>
    <x v="210"/>
    <m/>
    <x v="0"/>
    <s v="0003"/>
    <s v="0003"/>
    <s v="0004"/>
    <s v="0017"/>
    <s v="0000"/>
    <n v="10"/>
    <s v="C"/>
    <s v="A UNIVERSIDADES PARA FUNCIONAMIENTO LEY 30 DE 1992 ARTÍCULO 86"/>
    <n v="237982635838"/>
    <n v="14327388342"/>
    <n v="0"/>
    <n v="252310024180"/>
    <n v="252310024180"/>
    <n v="252310024180"/>
    <n v="252310024180"/>
    <n v="252310024180"/>
    <s v="Nacion"/>
    <s v="Transferencias"/>
    <s v="A UNIVERSIDADES PARA FUNCIONAMIENTO LEY 30 DE 1992 ARTÍCULO 86"/>
  </r>
  <r>
    <x v="9"/>
    <s v="290101"/>
    <x v="54"/>
    <m/>
    <x v="0"/>
    <s v="0003"/>
    <s v="0010"/>
    <s v="0000"/>
    <s v=""/>
    <s v="0000"/>
    <n v="10"/>
    <s v="C"/>
    <s v="SENTENCIAS Y CONCILIACIONES"/>
    <n v="400000000000"/>
    <n v="10948186244"/>
    <n v="158066534831"/>
    <n v="252881651413"/>
    <n v="252629165872.75"/>
    <n v="252629165872.75"/>
    <n v="242275744782.75"/>
    <n v="242275744782.75"/>
    <s v="Nacion"/>
    <s v="Transferencias"/>
    <s v="SENTENCIAS Y CONCILIACIONES"/>
  </r>
  <r>
    <x v="13"/>
    <s v="320101"/>
    <x v="20"/>
    <s v="202300000000294"/>
    <x v="2"/>
    <s v="3201"/>
    <s v="0900"/>
    <s v="0010"/>
    <s v="40101A"/>
    <s v="0000"/>
    <n v="11"/>
    <s v="C"/>
    <s v="APOYO FINANCIERO AL DESARROLLO DE PLANES, PROGRAMAS Y PROYECTOS A TRAVÉS DEL FONDO PARA LA VIDA Y BIODIVERSIDAD   NACIONAL"/>
    <n v="424987103500"/>
    <n v="107410000000"/>
    <n v="277327000000"/>
    <n v="255070103500"/>
    <n v="255070103500"/>
    <n v="255070103500"/>
    <n v="0"/>
    <n v="0"/>
    <s v="Nacion"/>
    <s v="Fortalecimiento del desempeño ambiental de los sectores productivos"/>
    <s v="4. TRANSFORMACIÓN PRODUCTIVA, INTERNACIONALIZACIÓN Y ACCIÓN CLÍMATICA / A. FRENO DE LA DEFORESTACIÓN, RESTAURACIÓN Y CONSERVACIÓN DE LA AMAZONÍA"/>
  </r>
  <r>
    <x v="7"/>
    <s v="241300"/>
    <x v="9"/>
    <s v="2018011000962"/>
    <x v="2"/>
    <s v="2401"/>
    <s v="0600"/>
    <s v="0038"/>
    <s v="51102D"/>
    <s v="0000"/>
    <n v="10"/>
    <s v="C"/>
    <s v="MEJORAMIENTO APOYO ESTATAL PROYECTO DE CONCESIÒN RUTA DEL SOL SECTOR III,   CESAR, BOLÍVAR, MAGDALENA"/>
    <n v="283938563222"/>
    <n v="256267908309"/>
    <n v="283938563222"/>
    <n v="256267908309"/>
    <n v="256267908309"/>
    <n v="256267908309"/>
    <n v="57521944628"/>
    <n v="57521944628"/>
    <s v="Nacion"/>
    <s v="Infraestructura red vial primaria"/>
    <s v="5. CONVERGENCIA REGIONAL / D. INTEGRACIÓN DE TERRITORIOS BAJO EL PRINCIPIO DE LA CONECTIVIDAD FÍSICA Y LA MULTIMODALIDAD"/>
  </r>
  <r>
    <x v="6"/>
    <s v="120800"/>
    <x v="63"/>
    <m/>
    <x v="0"/>
    <s v="0001"/>
    <s v="0001"/>
    <s v="0003"/>
    <s v=""/>
    <s v="0000"/>
    <n v="10"/>
    <s v="C"/>
    <s v="REMUNERACIONES NO CONSTITUTIVAS DE FACTOR SALARIAL"/>
    <n v="248107300000"/>
    <n v="12211805475"/>
    <n v="0"/>
    <n v="260319105475"/>
    <n v="254751546956.85999"/>
    <n v="254751546956.85999"/>
    <n v="254590697591.45999"/>
    <n v="254567380570.23001"/>
    <s v="Nacion"/>
    <s v="Gastos de Personal"/>
    <s v="REMUNERACIONES NO CONSTITUTIVAS DE FACTOR SALARIAL"/>
  </r>
  <r>
    <x v="7"/>
    <s v="241200"/>
    <x v="138"/>
    <s v="2018011001074"/>
    <x v="2"/>
    <s v="2403"/>
    <s v="0600"/>
    <s v="0051"/>
    <s v="52104E"/>
    <s v="0000"/>
    <n v="20"/>
    <s v="P"/>
    <s v="FORTALECIMIENTO DEL SISTEMA DE  NAVEGACIÓN AÉREA   NACIONAL"/>
    <n v="264294036333"/>
    <n v="0"/>
    <n v="0"/>
    <n v="264294036333"/>
    <n v="261422668729.51001"/>
    <n v="247225001679.44"/>
    <n v="106004393772.63"/>
    <n v="98075963639.949997"/>
    <s v="Propios"/>
    <s v="Infraestructura y servicios de transporte aéreo"/>
    <s v="5. CONVERGENCIA REGIONAL / E. INFRAESTRUCTURA Y SERVICIOS LOGÍSTICOS"/>
  </r>
  <r>
    <x v="1"/>
    <s v="110200"/>
    <x v="31"/>
    <m/>
    <x v="0"/>
    <s v="0002"/>
    <s v="0000"/>
    <s v="0000"/>
    <s v=""/>
    <s v="0000"/>
    <n v="10"/>
    <s v="C"/>
    <s v="ADQUISICIÓN DE BIENES  Y SERVICIOS"/>
    <n v="289674000000"/>
    <n v="0"/>
    <n v="24241937396"/>
    <n v="265432062604"/>
    <n v="252841810583.53"/>
    <n v="252841810583.53"/>
    <n v="211417769390.19"/>
    <n v="211417769390.19"/>
    <s v="Nacion"/>
    <s v="Gastos Generales"/>
    <s v="ADQUISICIÓN DE BIENES  Y SERVICIOS"/>
  </r>
  <r>
    <x v="7"/>
    <s v="240200"/>
    <x v="75"/>
    <s v="2018011001006"/>
    <x v="2"/>
    <s v="2401"/>
    <s v="0600"/>
    <s v="0103"/>
    <s v="51102D"/>
    <s v="0000"/>
    <n v="20"/>
    <s v="P"/>
    <s v="CONSERVACIÓN DE VÍAS A TRAVÉS DE MANTENIMIENTO RUTINARIO Y ADMINISTRACIÓN VIAL.  NACIONAL"/>
    <n v="267008000000"/>
    <n v="267008000000"/>
    <n v="267008000000"/>
    <n v="267008000000"/>
    <n v="266991388091.48999"/>
    <n v="230785379350.70999"/>
    <n v="135994900635.92999"/>
    <n v="132730567359.28999"/>
    <s v="Propios"/>
    <s v="Infraestructura red vial primaria"/>
    <s v="5. CONVERGENCIA REGIONAL / D. INTEGRACIÓN DE TERRITORIOS BAJO EL PRINCIPIO DE LA CONECTIVIDAD FÍSICA Y LA MULTIMODALIDAD"/>
  </r>
  <r>
    <x v="28"/>
    <s v="360200"/>
    <x v="92"/>
    <s v="202323670127103"/>
    <x v="2"/>
    <s v="3603"/>
    <s v="1300"/>
    <s v="0015"/>
    <s v="20305C"/>
    <s v="0000"/>
    <n v="20"/>
    <s v="P"/>
    <s v="FORTALECIMIENTO DEL SERVICIO DE FORMACIÓN PROFESIONAL DEL SENA  NACIONAL"/>
    <n v="270084000000"/>
    <n v="0"/>
    <n v="0"/>
    <n v="270084000000"/>
    <n v="265901359232.17999"/>
    <n v="265901359232.17999"/>
    <n v="259199718122.04001"/>
    <n v="256652847620.84"/>
    <s v="Propios"/>
    <s v="Formación para el trabajo"/>
    <s v="2. SEGURIDAD HUMANA Y JUSTICIA SOCIAL / C. OPORTUNIDADES DE EDUCACIÓN, FORMACIÓN, Y DE INSERCIÓN Y RECONVERSIÓN LABORAL"/>
  </r>
  <r>
    <x v="15"/>
    <s v="250200"/>
    <x v="71"/>
    <m/>
    <x v="0"/>
    <s v="0001"/>
    <s v="0001"/>
    <s v="0001"/>
    <s v=""/>
    <s v="0000"/>
    <n v="10"/>
    <s v="C"/>
    <s v="SALARIO"/>
    <n v="268491000000"/>
    <n v="16840000000"/>
    <n v="15000000000"/>
    <n v="270331000000"/>
    <n v="270331000000"/>
    <n v="264258438714"/>
    <n v="264027096835"/>
    <n v="264027096835"/>
    <s v="Nacion"/>
    <s v="Gastos de Personal"/>
    <s v="SALARIO"/>
  </r>
  <r>
    <x v="17"/>
    <s v="040101"/>
    <x v="78"/>
    <s v="202300000000099"/>
    <x v="2"/>
    <s v="0401"/>
    <s v="1003"/>
    <s v="0034"/>
    <s v="20104D"/>
    <s v="0000"/>
    <n v="10"/>
    <s v="C"/>
    <s v="PRODUCCIÓN DE INFORMACIÓN ESTRUCTURAL.  NACIONAL"/>
    <n v="328281500000"/>
    <n v="0"/>
    <n v="57442592990"/>
    <n v="270838907010"/>
    <n v="256583056518.23999"/>
    <n v="256583056518.23999"/>
    <n v="166315323560.54001"/>
    <n v="166246588429.54001"/>
    <s v="Nacion"/>
    <s v="Levantamiento y actualización de información estadística de calidad"/>
    <s v="2. SEGURIDAD HUMANA Y JUSTICIA SOCIAL / D. DATOS SECTORIALES PARA AUMENTAR EL APROVECHAMIENTO DE DATOS EN EL PAÍS"/>
  </r>
  <r>
    <x v="4"/>
    <s v="160101"/>
    <x v="35"/>
    <m/>
    <x v="0"/>
    <s v="0003"/>
    <s v="0010"/>
    <s v="0000"/>
    <s v=""/>
    <s v="0000"/>
    <n v="10"/>
    <s v="C"/>
    <s v="SENTENCIAS Y CONCILIACIONES"/>
    <n v="200000000000"/>
    <n v="72953127810"/>
    <n v="0"/>
    <n v="272953127810"/>
    <n v="270742450981.28"/>
    <n v="270742450981.28"/>
    <n v="270742450981.28"/>
    <n v="270742450981.28"/>
    <s v="Nacion"/>
    <s v="Transferencias"/>
    <s v="SENTENCIAS Y CONCILIACIONES"/>
  </r>
  <r>
    <x v="31"/>
    <s v="460200"/>
    <x v="159"/>
    <s v="2018011000257"/>
    <x v="2"/>
    <s v="4602"/>
    <s v="1500"/>
    <s v="0001"/>
    <s v="704060"/>
    <s v="0000"/>
    <n v="27"/>
    <s v="P"/>
    <s v="PROTECCIÓN DE LOS NIÑOS, NIÑAS Y ADOLESCENTES EN EL MARCO DEL RESTABLECIMIENTO DE SUS DERECHOS A NIVEL   NACIONAL"/>
    <n v="273382137949"/>
    <n v="0"/>
    <n v="0"/>
    <n v="273382137949"/>
    <n v="272281047525.31"/>
    <n v="272281047525.31"/>
    <n v="269629963636.06"/>
    <n v="268496095986.06"/>
    <s v="Propios"/>
    <e v="#N/A"/>
    <s v="7. ACTORES DIFERENCIALES PARA EL CAMBIO / 6. CREACIÓN DEL SISTEMA NACIONAL DE JUSTICIA FAMILIAR PARA ATENDER LAS VULNERACIONES DE DERECHOS QUE AFECTAN A LAS NIÑAS, NIÑOS Y ADOLESCENTES"/>
  </r>
  <r>
    <x v="15"/>
    <s v="250101"/>
    <x v="83"/>
    <m/>
    <x v="0"/>
    <s v="0001"/>
    <s v="0001"/>
    <s v="0002"/>
    <s v=""/>
    <s v="0000"/>
    <n v="10"/>
    <s v="C"/>
    <s v="CONTRIBUCIONES INHERENTES A LA NÓMINA"/>
    <n v="265433000000"/>
    <n v="10000000000"/>
    <n v="0"/>
    <n v="275433000000"/>
    <n v="255906656332"/>
    <n v="255906656332"/>
    <n v="255844574938"/>
    <n v="255844574938"/>
    <s v="Nacion"/>
    <s v="Gastos de Personal"/>
    <s v="CONTRIBUCIONES INHERENTES A LA NÓMINA"/>
  </r>
  <r>
    <x v="7"/>
    <s v="241300"/>
    <x v="9"/>
    <s v="2018011001167"/>
    <x v="2"/>
    <s v="2401"/>
    <s v="0600"/>
    <s v="0065"/>
    <s v="51102D"/>
    <s v="0000"/>
    <n v="10"/>
    <s v="C"/>
    <s v="MEJORAMIENTO CONSTRUCCIÓN, MANTENIMIENTO Y OPERACIÓN DEL CORREDOR CONEXIÓN NORTE, AUTOPISTAS PARA LA PROSPERIDAD   ANTIOQUIA"/>
    <n v="371376273213"/>
    <n v="275641067434"/>
    <n v="371376273213"/>
    <n v="275641067434"/>
    <n v="275641067434"/>
    <n v="275641067434"/>
    <n v="114358244778"/>
    <n v="114358244778"/>
    <s v="Nacion"/>
    <s v="Infraestructura red vial primaria"/>
    <s v="5. CONVERGENCIA REGIONAL / D. INTEGRACIÓN DE TERRITORIOS BAJO EL PRINCIPIO DE LA CONECTIVIDAD FÍSICA Y LA MULTIMODALIDAD"/>
  </r>
  <r>
    <x v="19"/>
    <s v="190101"/>
    <x v="65"/>
    <m/>
    <x v="0"/>
    <s v="0003"/>
    <s v="0011"/>
    <s v="0001"/>
    <s v="0009"/>
    <s v="0000"/>
    <n v="10"/>
    <s v="C"/>
    <s v=" APOYO A SOSTENIMIENTO A RESIDENTES QUE CURSEN PROGRAMAS DE ESPECIALIZACIÓN MÉDICO QUIRÚRGICA LEY 1917 DE 2018"/>
    <n v="264533427000"/>
    <n v="12304659892"/>
    <n v="0"/>
    <n v="276838086892"/>
    <n v="276838086892"/>
    <n v="276838086892"/>
    <n v="276838086892"/>
    <n v="276838086892"/>
    <s v="Nacion"/>
    <s v="Transferencias"/>
    <s v=" APOYO A SOSTENIMIENTO A RESIDENTES QUE CURSEN PROGRAMAS DE ESPECIALIZACIÓN MÉDICO QUIRÚRGICA LEY 1917 DE 2018"/>
  </r>
  <r>
    <x v="5"/>
    <s v="020101"/>
    <x v="48"/>
    <s v="202300000000069"/>
    <x v="2"/>
    <s v="0210"/>
    <s v="1000"/>
    <s v="0016"/>
    <s v="600012"/>
    <s v="0000"/>
    <n v="11"/>
    <s v="C"/>
    <s v="APOYO A LA GESTIÓN FINANCIERA PARA EL DESARROLLO DE PROGRAMAS Y PROYECTOS PARA LA IMPLEMENTACIÓN DEL ACUERDO FINAL DE PAZ.  NACIONAL"/>
    <n v="0"/>
    <n v="280000000000"/>
    <n v="0"/>
    <n v="280000000000"/>
    <n v="280000000000"/>
    <n v="280000000000"/>
    <n v="0"/>
    <n v="0"/>
    <s v="Nacion"/>
    <s v="Mecanismos de transición hacia la paz a nivel nacional y territorial desde el sector Presidencia"/>
    <s v="6. PAZ TOTAL INTEGRAL / 2. PARTICIPACIÓN POLITICA: APERTURA DEMOCRATICA PARA CONSTUIR LA PAZ"/>
  </r>
  <r>
    <x v="30"/>
    <s v="430101"/>
    <x v="94"/>
    <s v="202300000000203"/>
    <x v="2"/>
    <s v="4302"/>
    <s v="1604"/>
    <s v="0028"/>
    <s v="20303A"/>
    <s v="0000"/>
    <n v="11"/>
    <s v="C"/>
    <s v="APOYO DE LA INFRAESTRUCTURA DEPORTIVA, RECREATIVA Y DE ALTA COMPETENCIA EN COLOMBIA.  NACIONAL"/>
    <n v="363441745633"/>
    <n v="0"/>
    <n v="81270808075"/>
    <n v="282170937558"/>
    <n v="274938366863.76001"/>
    <n v="274938366863.76001"/>
    <n v="8252941025.3299999"/>
    <n v="8245141025.3299999"/>
    <s v="Nacion"/>
    <s v="Formación y preparación de deportistas"/>
    <s v="2. SEGURIDAD HUMANA Y JUSTICIA SOCIAL / A. DEMOCRATIZAR EL ACCESO DE LA POBLACIÓN AL DEPORTE, LA RECREACIÓN Y LA ACTIVIDAD FÍSICA"/>
  </r>
  <r>
    <x v="7"/>
    <s v="241300"/>
    <x v="9"/>
    <s v="2018011001157"/>
    <x v="2"/>
    <s v="2401"/>
    <s v="0600"/>
    <s v="0073"/>
    <s v="51102D"/>
    <s v="0000"/>
    <n v="10"/>
    <s v="C"/>
    <s v="MEJORAMIENTO  CONSTRUCCIÓN, OPERACIÓN, Y MANTENIMIENTO DE LA AUTOPISTA CONEXIÓN PACIFICO 3  AUTOPISTAS PARA LA PROSPERIDAD   ANTIOQUIA"/>
    <n v="393301266838"/>
    <n v="287710998062"/>
    <n v="393301266838"/>
    <n v="287710998062"/>
    <n v="287710998062"/>
    <n v="287710998062"/>
    <n v="125576980029"/>
    <n v="125576980029"/>
    <s v="Nacion"/>
    <s v="Infraestructura red vial primaria"/>
    <s v="5. CONVERGENCIA REGIONAL / D. INTEGRACIÓN DE TERRITORIOS BAJO EL PRINCIPIO DE LA CONECTIVIDAD FÍSICA Y LA MULTIMODALIDAD"/>
  </r>
  <r>
    <x v="4"/>
    <s v="150111"/>
    <x v="4"/>
    <m/>
    <x v="0"/>
    <s v="0003"/>
    <s v="0003"/>
    <s v="0001"/>
    <s v="0024"/>
    <s v="0000"/>
    <n v="16"/>
    <s v="S"/>
    <s v="TRANSFERENCIA AL HOSPITAL MILITAR CENTRAL"/>
    <n v="250000000000"/>
    <n v="37738211258"/>
    <n v="0"/>
    <n v="287738211258"/>
    <n v="287738211258"/>
    <n v="287738211258"/>
    <n v="287738211258"/>
    <n v="287738211258"/>
    <s v="Nacion"/>
    <s v="Transferencias"/>
    <s v="TRANSFERENCIA AL HOSPITAL MILITAR CENTRAL"/>
  </r>
  <r>
    <x v="10"/>
    <s v="220101"/>
    <x v="39"/>
    <s v="202300000000391"/>
    <x v="2"/>
    <s v="2202"/>
    <s v="0700"/>
    <s v="0054"/>
    <s v="20203K40"/>
    <s v="0000"/>
    <n v="10"/>
    <s v="C"/>
    <s v="MEJORAMIENTO INTEGRAL DE LAS CONDICIONES DE CALIDAD DE LAS INSTITUCIONES DE EDUCACIÓN SUPERIOR PÚBLICAS NACIONAL"/>
    <n v="300000000000"/>
    <n v="300000000000"/>
    <n v="312190206461"/>
    <n v="287809793539"/>
    <n v="287809793539"/>
    <n v="287809793539"/>
    <n v="0"/>
    <n v="0"/>
    <s v="Nacion"/>
    <s v="Calidad y fomento de la educación superior"/>
    <s v="2. SEGURIDAD HUMANA Y JUSTICIA SOCIAL /K40. EDUCACIÓN SUPERIOR COMO UN DERECHO - INFRAESTRUCTURA - [DISTRIBUCIÓN PREVIO CONCEPTO  DNP]"/>
  </r>
  <r>
    <x v="28"/>
    <s v="360200"/>
    <x v="92"/>
    <s v="202300000000057"/>
    <x v="2"/>
    <s v="3605"/>
    <s v="1300"/>
    <s v="0003"/>
    <s v="40402A"/>
    <s v="0000"/>
    <n v="27"/>
    <s v="P"/>
    <s v="IMPLANTACIÓN SISTEMA DE INVESTIGACION APLICADA, DESARROLLO TECNOLÓGICO, INNOVACIÓN Y COMPETITIVIDAD  NACIONAL"/>
    <n v="289997000000"/>
    <n v="0"/>
    <n v="0"/>
    <n v="289997000000"/>
    <n v="261218227351.53"/>
    <n v="261218227351.53"/>
    <n v="207494381812.73999"/>
    <n v="191608360477.56"/>
    <s v="Propios"/>
    <s v="Fomento de la investigación, desarrollo tecnológico e innovación del sector trabajo"/>
    <s v="4. TRANSFORMACIÓN PRODUCTIVA, INTERNACIONALIZACIÓN Y ACCIÓN CLÍMATICA / A. CONCURRENCIA DE RECURSOS ALREDEDOR DE INVERSIONES ESTRATÉGICAS EN CIENCIA, TECNOLOGÍA E INNOVACIÓN (CTI)"/>
  </r>
  <r>
    <x v="7"/>
    <s v="241300"/>
    <x v="9"/>
    <s v="2018011001160"/>
    <x v="2"/>
    <s v="2401"/>
    <s v="0600"/>
    <s v="0067"/>
    <s v="51102D"/>
    <s v="0000"/>
    <n v="10"/>
    <s v="C"/>
    <s v="MEJORAMIENTO CONSTRUCCIÓN, REHABILITACIÓN Y MANTENIMIENTO DEL CORREDOR VILLAVICENCIO - YOPAL DEPARTAMENTOS DEL   META, CASANARE"/>
    <n v="363424895711"/>
    <n v="292585368653"/>
    <n v="363424895711"/>
    <n v="292585368653"/>
    <n v="292585368653"/>
    <n v="292585368653"/>
    <n v="89931504581"/>
    <n v="89931504581"/>
    <s v="Nacion"/>
    <s v="Infraestructura red vial primaria"/>
    <s v="5. CONVERGENCIA REGIONAL / D. INTEGRACIÓN DE TERRITORIOS BAJO EL PRINCIPIO DE LA CONECTIVIDAD FÍSICA Y LA MULTIMODALIDAD"/>
  </r>
  <r>
    <x v="8"/>
    <s v="140100"/>
    <x v="11"/>
    <m/>
    <x v="1"/>
    <s v="0010"/>
    <s v="0003"/>
    <s v="0001"/>
    <s v=""/>
    <s v="0000"/>
    <n v="11"/>
    <s v="C"/>
    <s v="TÍTULOS DE DEUDA"/>
    <n v="295225000555"/>
    <n v="0"/>
    <n v="0"/>
    <n v="295225000555"/>
    <n v="295225000555"/>
    <n v="147871560836.89999"/>
    <n v="84518142077.300003"/>
    <n v="84518142077.300003"/>
    <s v="Nacion"/>
    <s v="Servicio a la Deuda Interna"/>
    <s v="TÍTULOS DE DEUDA"/>
  </r>
  <r>
    <x v="15"/>
    <s v="250200"/>
    <x v="71"/>
    <m/>
    <x v="0"/>
    <s v="0003"/>
    <s v="0003"/>
    <s v="0001"/>
    <s v="0007"/>
    <s v="0000"/>
    <n v="10"/>
    <s v="C"/>
    <s v="DEFENSORÍA PÚBLICA (LEY 24 DE 1992)"/>
    <n v="296936000000"/>
    <n v="0"/>
    <n v="0"/>
    <n v="296936000000"/>
    <n v="296076058343"/>
    <n v="293363494013.52002"/>
    <n v="285414697280.72998"/>
    <n v="283512954153.72998"/>
    <s v="Nacion"/>
    <s v="Transferencias"/>
    <s v="DEFENSORÍA PÚBLICA (LEY 24 DE 1992)"/>
  </r>
  <r>
    <x v="0"/>
    <s v="170101"/>
    <x v="13"/>
    <m/>
    <x v="0"/>
    <s v="0003"/>
    <s v="0003"/>
    <s v="0001"/>
    <s v="0067"/>
    <s v="0000"/>
    <n v="10"/>
    <s v="C"/>
    <s v="DESARROLLO DE FUNCIONES DE APOYO AL SECTOR AGROPECUARIO EN CIENCIA, TECNOLOGÍA E INNOVACIÓN A CARGO DE CORPOICA A NIVEL NACIONAL. LEY 1731 DE 2014"/>
    <n v="299325000000"/>
    <n v="0"/>
    <n v="0"/>
    <n v="299325000000"/>
    <n v="299325000000"/>
    <n v="299325000000"/>
    <n v="285497026027"/>
    <n v="285497026027"/>
    <s v="Nacion"/>
    <s v="Transferencias"/>
    <s v="DESARROLLO DE FUNCIONES DE APOYO AL SECTOR AGROPECUARIO EN CIENCIA, TECNOLOGÍA E INNOVACIÓN A CARGO DE CORPOICA A NIVEL NACIONAL. LEY 1731 DE 2014"/>
  </r>
  <r>
    <x v="4"/>
    <s v="150101"/>
    <x v="58"/>
    <m/>
    <x v="0"/>
    <s v="0003"/>
    <s v="0010"/>
    <s v="0000"/>
    <s v=""/>
    <s v="0000"/>
    <n v="10"/>
    <s v="C"/>
    <s v="SENTENCIAS Y CONCILIACIONES"/>
    <n v="300000000000"/>
    <n v="2890000000"/>
    <n v="0"/>
    <n v="302890000000"/>
    <n v="302888829756.31"/>
    <n v="302888829756.31"/>
    <n v="301658981694.04999"/>
    <n v="301658981694.04999"/>
    <s v="Nacion"/>
    <s v="Transferencias"/>
    <s v="SENTENCIAS Y CONCILIACIONES"/>
  </r>
  <r>
    <x v="1"/>
    <s v="110101"/>
    <x v="1"/>
    <m/>
    <x v="0"/>
    <s v="0001"/>
    <s v="0001"/>
    <s v="0001"/>
    <s v=""/>
    <s v="0000"/>
    <n v="10"/>
    <s v="C"/>
    <s v="SALARIO"/>
    <n v="312140000000"/>
    <n v="0"/>
    <n v="8719707970"/>
    <n v="303420292030"/>
    <n v="294465229926.32001"/>
    <n v="294465229926.32001"/>
    <n v="294073147655.64001"/>
    <n v="294073147655.64001"/>
    <s v="Nacion"/>
    <s v="Gastos de Personal"/>
    <s v="SALARIO"/>
  </r>
  <r>
    <x v="0"/>
    <s v="171700"/>
    <x v="62"/>
    <s v="2021011000047"/>
    <x v="2"/>
    <s v="1704"/>
    <s v="1100"/>
    <s v="0019"/>
    <s v="10106A"/>
    <s v="0000"/>
    <n v="10"/>
    <s v="C"/>
    <s v="IMPLEMENTACION DEL PROGRAMA DE FORMALIZACION DE TIERRAS Y FOMENTO AL DESARROLLO RURAL PARA COMUNIDADES INDIGENAS A NIVEL  NACIONAL"/>
    <n v="342688753674"/>
    <n v="0"/>
    <n v="30000000000"/>
    <n v="312688753674"/>
    <n v="312340499934.56"/>
    <n v="310474983676.96002"/>
    <n v="133384129660.83"/>
    <n v="133380657100.83"/>
    <s v="Nacion"/>
    <s v="Ordenamiento social y uso productivo del territorio rural"/>
    <s v="1. ORDENAMIENTO DEL TERRITORIO ALREDEDOR DEL AGUA Y JUSTICIA AMBIENTAL / A. ACCESO Y FORMALIZACIÓN DE LA PROPIEDAD"/>
  </r>
  <r>
    <x v="19"/>
    <s v="191301"/>
    <x v="134"/>
    <m/>
    <x v="0"/>
    <s v="0003"/>
    <s v="0004"/>
    <s v="0002"/>
    <s v="0001"/>
    <s v="0000"/>
    <n v="10"/>
    <s v="C"/>
    <s v="MESADAS PENSIONALES (DE PENSIONES)"/>
    <n v="313813428000"/>
    <n v="0"/>
    <n v="500000000"/>
    <n v="313313428000"/>
    <n v="313229537498"/>
    <n v="313229537498"/>
    <n v="313229537498"/>
    <n v="313229537498"/>
    <s v="Nacion"/>
    <s v="Transferencias"/>
    <s v="MESADAS PENSIONALES (DE PENSIONES)"/>
  </r>
  <r>
    <x v="7"/>
    <s v="241200"/>
    <x v="138"/>
    <m/>
    <x v="0"/>
    <s v="0001"/>
    <s v="0001"/>
    <s v="0001"/>
    <s v=""/>
    <s v="0000"/>
    <n v="20"/>
    <s v="P"/>
    <s v="SALARIO"/>
    <n v="314000048000"/>
    <n v="0"/>
    <n v="0"/>
    <n v="314000048000"/>
    <n v="314000048000"/>
    <n v="304589260367.17999"/>
    <n v="304589260367.17999"/>
    <n v="299012119479.17999"/>
    <s v="Propios"/>
    <s v="Gastos de Personal"/>
    <s v="SALARIO"/>
  </r>
  <r>
    <x v="1"/>
    <s v="110200"/>
    <x v="31"/>
    <m/>
    <x v="0"/>
    <s v="0002"/>
    <s v="0000"/>
    <s v="0000"/>
    <s v=""/>
    <s v="0000"/>
    <n v="20"/>
    <s v="P"/>
    <s v="ADQUISICIÓN DE BIENES  Y SERVICIOS"/>
    <n v="256191000000"/>
    <n v="58852500000"/>
    <n v="1000000000"/>
    <n v="314043500000"/>
    <n v="304757712910.89001"/>
    <n v="304757712910.89001"/>
    <n v="300968427974.01001"/>
    <n v="286063950285.84998"/>
    <s v="Propios"/>
    <s v="Gastos Generales"/>
    <s v="ADQUISICIÓN DE BIENES  Y SERVICIOS"/>
  </r>
  <r>
    <x v="7"/>
    <s v="241300"/>
    <x v="9"/>
    <s v="2018011001165"/>
    <x v="2"/>
    <s v="2401"/>
    <s v="0600"/>
    <s v="0062"/>
    <s v="51102D"/>
    <s v="0000"/>
    <n v="10"/>
    <s v="C"/>
    <s v="REHABILITACIÓN CONSTRUCCIÒN, MEJORAMIENTO, OPERACIÒN Y MANTENIMIENTO DE LA CONCESIÒN AUTOPISTA AL RIO MAGDALENA 2, DEPARTAMENTOS DE ANTIOQUIA, SANTANDER"/>
    <n v="389222107071"/>
    <n v="317949718406"/>
    <n v="389222107071"/>
    <n v="317949718406"/>
    <n v="317949718406"/>
    <n v="317949718406"/>
    <n v="100987624227"/>
    <n v="100987624227"/>
    <s v="Nacion"/>
    <s v="Infraestructura red vial primaria"/>
    <s v="5. CONVERGENCIA REGIONAL / D. INTEGRACIÓN DE TERRITORIOS BAJO EL PRINCIPIO DE LA CONECTIVIDAD FÍSICA Y LA MULTIMODALIDAD"/>
  </r>
  <r>
    <x v="4"/>
    <s v="151100"/>
    <x v="81"/>
    <m/>
    <x v="0"/>
    <s v="0003"/>
    <s v="0004"/>
    <s v="0002"/>
    <s v="0013"/>
    <s v="0000"/>
    <n v="20"/>
    <s v="P"/>
    <s v="ASIGNACIONES DE RETIRO (NO DE PENSIONES)"/>
    <n v="309785000000"/>
    <n v="10054000000"/>
    <n v="0"/>
    <n v="319839000000"/>
    <n v="319299462870.46997"/>
    <n v="319299462870.46997"/>
    <n v="319299462870.46997"/>
    <n v="319299462870.46997"/>
    <s v="Propios"/>
    <s v="Transferencias"/>
    <s v="ASIGNACIONES DE RETIRO (NO DE PENSIONES)"/>
  </r>
  <r>
    <x v="23"/>
    <s v="280101"/>
    <x v="200"/>
    <m/>
    <x v="0"/>
    <s v="0003"/>
    <s v="0003"/>
    <s v="0001"/>
    <s v="0999"/>
    <s v="0000"/>
    <n v="10"/>
    <s v="C"/>
    <s v="OTRAS TRANSFERENCIAS - DISTRIBUCIÓN PREVIO CONCEPTO DGPPN"/>
    <n v="592407000000"/>
    <n v="0"/>
    <n v="270442666046"/>
    <n v="321964333954"/>
    <n v="0"/>
    <n v="0"/>
    <n v="0"/>
    <n v="0"/>
    <s v="Nacion"/>
    <s v="Transferencias"/>
    <s v="OTRAS TRANSFERENCIAS - DISTRIBUCIÓN PREVIO CONCEPTO DGPPN"/>
  </r>
  <r>
    <x v="10"/>
    <s v="220101"/>
    <x v="39"/>
    <s v="2018011001144"/>
    <x v="2"/>
    <s v="2202"/>
    <s v="0700"/>
    <s v="0047"/>
    <s v="20203K20"/>
    <s v="0000"/>
    <n v="10"/>
    <s v="C"/>
    <s v="APOYO PARA FOMENTAR EL ACCESO CON CALIDAD A LA EDUCACIÓN SUPERIOR A TRAVÉS DE INCENTIVOS A LA DEMANDA EN COLOMBIA   NACIONAL"/>
    <n v="977427576024"/>
    <n v="977427576024"/>
    <n v="1630974611016"/>
    <n v="323880541032"/>
    <n v="323880541032"/>
    <n v="323880541032"/>
    <n v="266891282948"/>
    <n v="266891282948"/>
    <s v="Nacion"/>
    <s v="Calidad y fomento de la educación superior"/>
    <s v="2. SEGURIDAD HUMANA Y JUSTICIA SOCIAL /K20. EDUCACIÓN SUPERIOR COMO UN DERECHO - SUBSIDIOS Y ALIVIOS PARA EL ACCESO A LA EDUCACIÓN SUPERIOR"/>
  </r>
  <r>
    <x v="6"/>
    <s v="121100"/>
    <x v="36"/>
    <s v="2018011000329"/>
    <x v="2"/>
    <s v="1206"/>
    <s v="0800"/>
    <s v="0006"/>
    <s v="20112C"/>
    <s v="0000"/>
    <n v="16"/>
    <s v="C"/>
    <s v="CONSTRUCCIÓN  AMPLIACIÓN DE INFRAESTRUCTURA PARA GENERACIÓN DE CUPOS EN LOS ESTABLECIMIENTOS DE RECLUSIÓN DEL ORDEN -  NACIONAL"/>
    <n v="324912355109"/>
    <n v="0"/>
    <n v="0"/>
    <n v="324912355109"/>
    <n v="324541177263.82001"/>
    <n v="317985632000.57001"/>
    <n v="86823428396.949997"/>
    <n v="86823428396.949997"/>
    <s v="Nacion"/>
    <s v="Sistema penitenciario y carcelario en el marco de los derechos humanos"/>
    <s v="2. SEGURIDAD HUMANA Y JUSTICIA SOCIAL / C. ATENCIÓN A LA POBLACIÓN CONDENADA, SINDICADA Y POSPENADA EN LOS TERRITORIOS"/>
  </r>
  <r>
    <x v="11"/>
    <s v="230600"/>
    <x v="102"/>
    <s v="2018011000401"/>
    <x v="2"/>
    <s v="2301"/>
    <s v="0400"/>
    <s v="0021"/>
    <s v="20204A"/>
    <s v="0000"/>
    <n v="10"/>
    <s v="C"/>
    <s v="DESARROLLO MASIFICACIÓN ACCESO A INTERNET  NACIONAL"/>
    <n v="457206196833"/>
    <n v="0"/>
    <n v="130914034345"/>
    <n v="326292162488"/>
    <n v="324407122341.32001"/>
    <n v="324273434325.32001"/>
    <n v="67025260781.32"/>
    <n v="64972238191.330002"/>
    <s v="Nacion"/>
    <s v="Facilitar el acceso y uso de las Tecnologías de la Información y las Comunicaciones (TIC) en todo el territorio nacional"/>
    <s v="2. SEGURIDAD HUMANA Y JUSTICIA SOCIAL / A. ESTRATEGIA DE CONECTIVIDAD DIGITAL"/>
  </r>
  <r>
    <x v="23"/>
    <s v="280101"/>
    <x v="200"/>
    <m/>
    <x v="0"/>
    <s v="0001"/>
    <s v="0001"/>
    <s v="0001"/>
    <s v=""/>
    <s v="0000"/>
    <n v="10"/>
    <s v="C"/>
    <s v="SALARIO"/>
    <n v="236459000000"/>
    <n v="90557242091"/>
    <n v="0"/>
    <n v="327016242091"/>
    <n v="296529646843"/>
    <n v="296529646843"/>
    <n v="296522692204"/>
    <n v="295893442879"/>
    <s v="Nacion"/>
    <s v="Gastos de Personal"/>
    <s v="SALARIO"/>
  </r>
  <r>
    <x v="4"/>
    <s v="150101"/>
    <x v="58"/>
    <m/>
    <x v="1"/>
    <s v="0010"/>
    <s v="0001"/>
    <s v="0003"/>
    <s v=""/>
    <s v="0000"/>
    <n v="11"/>
    <s v="S"/>
    <s v="OTRAS CUENTAS POR PAGAR"/>
    <n v="327684852350"/>
    <n v="0"/>
    <n v="0"/>
    <n v="327684852350"/>
    <n v="327684852350"/>
    <n v="327684852350"/>
    <n v="327684852350"/>
    <n v="327684852350"/>
    <s v="Nacion"/>
    <s v="Servicio a la Deuda Interna"/>
    <s v="OTRAS CUENTAS POR PAGAR"/>
  </r>
  <r>
    <x v="7"/>
    <s v="241300"/>
    <x v="9"/>
    <s v="2018011001155"/>
    <x v="2"/>
    <s v="2401"/>
    <s v="0600"/>
    <s v="0061"/>
    <s v="51102D"/>
    <s v="0000"/>
    <n v="10"/>
    <s v="C"/>
    <s v="CONSTRUCCIÓN OPERACIÓN Y MANTENIMIENTO DE LA CONCESIÓN AUTOPISTA CONEXIÓN PACIFICO 1 - AUTOPISTAS PARA LA PROSPERIDAD ANTIOQUIA"/>
    <n v="378862093908"/>
    <n v="328067493851"/>
    <n v="378862093908"/>
    <n v="328067493851"/>
    <n v="328067493851"/>
    <n v="328067493851"/>
    <n v="86548107920"/>
    <n v="86548107920"/>
    <s v="Nacion"/>
    <s v="Infraestructura red vial primaria"/>
    <s v="5. CONVERGENCIA REGIONAL / D. INTEGRACIÓN DE TERRITORIOS BAJO EL PRINCIPIO DE LA CONECTIVIDAD FÍSICA Y LA MULTIMODALIDAD"/>
  </r>
  <r>
    <x v="4"/>
    <s v="150300"/>
    <x v="26"/>
    <m/>
    <x v="0"/>
    <s v="0003"/>
    <s v="0004"/>
    <s v="0002"/>
    <s v="0013"/>
    <s v="0000"/>
    <n v="20"/>
    <s v="P"/>
    <s v="ASIGNACIONES DE RETIRO (NO DE PENSIONES)"/>
    <n v="340451000000"/>
    <n v="0"/>
    <n v="10679077913"/>
    <n v="329771922087"/>
    <n v="320950422289"/>
    <n v="320950422289"/>
    <n v="320950422289"/>
    <n v="320950422289"/>
    <s v="Propios"/>
    <s v="Transferencias"/>
    <s v="ASIGNACIONES DE RETIRO (NO DE PENSIONES)"/>
  </r>
  <r>
    <x v="3"/>
    <s v="010102"/>
    <x v="3"/>
    <m/>
    <x v="0"/>
    <s v="0001"/>
    <s v="0001"/>
    <s v="0001"/>
    <s v=""/>
    <s v="0000"/>
    <n v="10"/>
    <s v="C"/>
    <s v="SALARIO"/>
    <n v="278610000000"/>
    <n v="57414000000"/>
    <n v="3098220000"/>
    <n v="332925780000"/>
    <n v="328622192166.56"/>
    <n v="328352477683.41998"/>
    <n v="328352477683.41998"/>
    <n v="328349021548.41998"/>
    <s v="Nacion"/>
    <s v="Gastos de Personal"/>
    <s v="SALARIO"/>
  </r>
  <r>
    <x v="2"/>
    <s v="131000"/>
    <x v="192"/>
    <m/>
    <x v="0"/>
    <s v="0002"/>
    <s v="0000"/>
    <s v="0000"/>
    <s v=""/>
    <s v="0000"/>
    <n v="10"/>
    <s v="C"/>
    <s v="ADQUISICIÓN DE BIENES  Y SERVICIOS"/>
    <n v="331865000000"/>
    <n v="2000000000"/>
    <n v="0"/>
    <n v="333865000000"/>
    <n v="312075449928.27002"/>
    <n v="312075449928.27002"/>
    <n v="228912353838.59"/>
    <n v="228893190413.32999"/>
    <s v="Nacion"/>
    <s v="Gastos Generales"/>
    <s v="ADQUISICIÓN DE BIENES  Y SERVICIOS"/>
  </r>
  <r>
    <x v="17"/>
    <s v="040300"/>
    <x v="28"/>
    <s v="2018011000692"/>
    <x v="2"/>
    <s v="0404"/>
    <s v="1003"/>
    <s v="0002"/>
    <s v="10305B"/>
    <s v="0000"/>
    <n v="11"/>
    <s v="C"/>
    <s v="ACTUALIZACIÓN  Y GESTIÓN CATASTRAL  NACIONAL"/>
    <n v="480042726513"/>
    <n v="0"/>
    <n v="145179019797"/>
    <n v="334863706716"/>
    <n v="331024273169.79999"/>
    <n v="321220282911.81"/>
    <n v="143510499400.82001"/>
    <n v="143478121600.45999"/>
    <s v="Nacion"/>
    <s v="Levantamiento, actualización y administración de la información catastral"/>
    <s v="1. ORDENAMIENTO DEL TERRITORIO ALREDEDOR DEL AGUA Y JUSTICIA AMBIENTAL / B. ACTUALIZACIÓN CATASTRAL MULTIPROPÓSITO"/>
  </r>
  <r>
    <x v="7"/>
    <s v="241300"/>
    <x v="9"/>
    <s v="2018011001161"/>
    <x v="2"/>
    <s v="2401"/>
    <s v="0600"/>
    <s v="0068"/>
    <s v="51102D"/>
    <s v="0000"/>
    <n v="10"/>
    <s v="C"/>
    <s v="CONSTRUCCIÓN OPERACIÒN Y MANTENIMIENTO DE LA VÍA MULALO - LOBOGUERRERO, DEPARTAMENTO DEL VALLE DEL CAUCA"/>
    <n v="408154721831"/>
    <n v="336575102189"/>
    <n v="408154721831"/>
    <n v="336575102189"/>
    <n v="336575102189"/>
    <n v="336575102189"/>
    <n v="89039101598"/>
    <n v="89039101598"/>
    <s v="Nacion"/>
    <s v="Infraestructura red vial primaria"/>
    <s v="5. CONVERGENCIA REGIONAL / D. INTEGRACIÓN DE TERRITORIOS BAJO EL PRINCIPIO DE LA CONECTIVIDAD FÍSICA Y LA MULTIMODALIDAD"/>
  </r>
  <r>
    <x v="4"/>
    <s v="151900"/>
    <x v="163"/>
    <m/>
    <x v="0"/>
    <s v="0005"/>
    <s v="0000"/>
    <s v="0000"/>
    <s v=""/>
    <s v="0000"/>
    <n v="20"/>
    <s v="P"/>
    <s v="GASTOS DE COMERCIALIZACIÓN Y PRODUCCIÓN"/>
    <n v="318458000000"/>
    <n v="20000000000"/>
    <n v="0"/>
    <n v="338458000000"/>
    <n v="336574186779.79999"/>
    <n v="336574186779.79999"/>
    <n v="325353456269.71002"/>
    <n v="292395472865.40997"/>
    <s v="Propios"/>
    <s v="Gastos de Comercialización y Produción"/>
    <s v="GASTOS DE COMERCIALIZACIÓN Y PRODUCCIÓN"/>
  </r>
  <r>
    <x v="7"/>
    <s v="241300"/>
    <x v="9"/>
    <s v="2021011000200"/>
    <x v="2"/>
    <s v="2401"/>
    <s v="0600"/>
    <s v="0081"/>
    <s v="51102D"/>
    <s v="0000"/>
    <n v="10"/>
    <s v="C"/>
    <s v="MEJORAMIENTO , CONSTRUCCION, REHABILITACION, OPERACION Y MANTENIMIENTO DE LA VIA PUERTO SALGAR-BARRANCABERMEJA EN LOS DEPARTAMENTOS  CUNDINAMARCA, BOYACA, SANTANDER"/>
    <n v="340140614334"/>
    <n v="340140614334"/>
    <n v="340140614334"/>
    <n v="340140614334"/>
    <n v="340140614334"/>
    <n v="340140614334"/>
    <n v="34020083601"/>
    <n v="34020083601"/>
    <s v="Nacion"/>
    <s v="Infraestructura red vial primaria"/>
    <s v="5. CONVERGENCIA REGIONAL / D. INTEGRACIÓN DE TERRITORIOS BAJO EL PRINCIPIO DE LA CONECTIVIDAD FÍSICA Y LA MULTIMODALIDAD"/>
  </r>
  <r>
    <x v="7"/>
    <s v="241300"/>
    <x v="9"/>
    <s v="2018011001153"/>
    <x v="2"/>
    <s v="2401"/>
    <s v="0600"/>
    <s v="0074"/>
    <s v="51102D"/>
    <s v="0000"/>
    <n v="10"/>
    <s v="C"/>
    <s v="MEJORAMIENTO REHABILITACIÓN, CONSTRUCCIÓN, MANTENIMIENTO, Y OPERACIÓN DEL CORREDOR RUMICHACA - PASTO EN EL DEPARTAMENTO DE    NARIÑO"/>
    <n v="435851440700"/>
    <n v="346789396196"/>
    <n v="435851440700"/>
    <n v="346789396196"/>
    <n v="346789396196"/>
    <n v="346789396196"/>
    <n v="116840067369"/>
    <n v="116840067369"/>
    <s v="Nacion"/>
    <s v="Infraestructura red vial primaria"/>
    <s v="5. CONVERGENCIA REGIONAL / D. INTEGRACIÓN DE TERRITORIOS BAJO EL PRINCIPIO DE LA CONECTIVIDAD FÍSICA Y LA MULTIMODALIDAD"/>
  </r>
  <r>
    <x v="11"/>
    <s v="230600"/>
    <x v="102"/>
    <s v="2018011000388"/>
    <x v="2"/>
    <s v="2301"/>
    <s v="0400"/>
    <s v="0020"/>
    <s v="20204A"/>
    <s v="0000"/>
    <n v="20"/>
    <s v="P"/>
    <s v="IMPLEMENTACIÓN SOLUCIONES DE ACCESO COMUNITARIO A LAS TECNOLOGÍAS DE LA INFORMACIÓN Y LAS COMUNICACIONES  NACIONAL"/>
    <n v="307592156742"/>
    <n v="39386327678"/>
    <n v="0"/>
    <n v="346978484420"/>
    <n v="346239168219"/>
    <n v="346239168219"/>
    <n v="330444161067"/>
    <n v="146912682171"/>
    <s v="Propios"/>
    <s v="Facilitar el acceso y uso de las Tecnologías de la Información y las Comunicaciones (TIC) en todo el territorio nacional"/>
    <s v="2. SEGURIDAD HUMANA Y JUSTICIA SOCIAL / A. ESTRATEGIA DE CONECTIVIDAD DIGITAL"/>
  </r>
  <r>
    <x v="2"/>
    <s v="130101"/>
    <x v="43"/>
    <m/>
    <x v="0"/>
    <s v="0004"/>
    <s v="0006"/>
    <s v="0001"/>
    <s v="0001"/>
    <s v="0000"/>
    <n v="10"/>
    <s v="C"/>
    <s v="APORTES A FINDETER - SUBSIDIOS PARA OPERACIONES DE CREDITO EN LOS USOS AUTORIZADOS PARÁGRAFO ÚNICO, NUMERAL 3 ART. 270 DEL ESTATUTO ORGÁNICO DEL SISTEMA FINANCIERO."/>
    <n v="496138000000"/>
    <n v="0"/>
    <n v="148843863406"/>
    <n v="347294136594"/>
    <n v="347294136594"/>
    <n v="328784831917"/>
    <n v="242174136594"/>
    <n v="242174136594"/>
    <s v="Nacion"/>
    <s v="Transferencias de Capital"/>
    <s v="APORTES A FINDETER - SUBSIDIOS PARA OPERACIONES DE CREDITO EN LOS USOS AUTORIZADOS PARÁGRAFO ÚNICO, NUMERAL 3 ART. 270 DEL ESTATUTO ORGÁNICO DEL SISTEMA FINANCIERO."/>
  </r>
  <r>
    <x v="2"/>
    <s v="130101"/>
    <x v="43"/>
    <m/>
    <x v="0"/>
    <s v="0003"/>
    <s v="0003"/>
    <s v="0005"/>
    <s v="0005"/>
    <s v="0000"/>
    <n v="10"/>
    <s v="C"/>
    <s v="PROGRAMAS DE ALIMENTACIÓN ESCOLAR - ASIGNACIONES ESPECIALES"/>
    <n v="349579078179"/>
    <n v="0"/>
    <n v="0"/>
    <n v="349579078179"/>
    <n v="349579078179"/>
    <n v="349579078179"/>
    <n v="349579078179"/>
    <n v="349579078179"/>
    <s v="Nacion"/>
    <s v="Transferencias"/>
    <s v="PROGRAMAS DE ALIMENTACIÓN ESCOLAR - ASIGNACIONES ESPECIALES"/>
  </r>
  <r>
    <x v="2"/>
    <s v="130101"/>
    <x v="43"/>
    <s v="2017011000404"/>
    <x v="2"/>
    <s v="2404"/>
    <s v="0600"/>
    <s v="0001"/>
    <s v="20103B"/>
    <s v="0000"/>
    <n v="11"/>
    <s v="C"/>
    <s v="IMPLANTACIÓN DEL REGIOTRAM DE OCCIDENTE ENTRE BOGOTÁ Y  FACATATIVÁ"/>
    <n v="351733166248"/>
    <n v="351733166248"/>
    <n v="351733166248"/>
    <n v="351733166248"/>
    <n v="351733166248"/>
    <n v="351733166248"/>
    <n v="0"/>
    <n v="0"/>
    <s v="Nacion"/>
    <s v="Infraestructura de transporte férreo"/>
    <s v="2. SEGURIDAD HUMANA Y JUSTICIA SOCIAL / B. FINANCIACIÓN SOSTENIBLE DE LOS SISTEMAS DE TRANSPORTE PÚBLICO"/>
  </r>
  <r>
    <x v="6"/>
    <s v="120800"/>
    <x v="63"/>
    <m/>
    <x v="0"/>
    <s v="0001"/>
    <s v="0001"/>
    <s v="0002"/>
    <s v=""/>
    <s v="0000"/>
    <n v="10"/>
    <s v="C"/>
    <s v="CONTRIBUCIONES INHERENTES A LA NÓMINA"/>
    <n v="357631400000"/>
    <n v="0"/>
    <n v="673149488"/>
    <n v="356958250512"/>
    <n v="356203847288"/>
    <n v="356203847288"/>
    <n v="356202555388"/>
    <n v="356202555388"/>
    <s v="Nacion"/>
    <s v="Gastos de Personal"/>
    <s v="CONTRIBUCIONES INHERENTES A LA NÓMINA"/>
  </r>
  <r>
    <x v="21"/>
    <s v="330101"/>
    <x v="59"/>
    <s v="202300000000189"/>
    <x v="2"/>
    <s v="3301"/>
    <s v="1603"/>
    <s v="0041"/>
    <s v="20203B1"/>
    <s v="0000"/>
    <n v="10"/>
    <s v="C"/>
    <s v="FORTALECIMIENTO DE LAS CONDICIONES NECESARIAS PARA EL DESARROLLO INTEGRAL DE LAS EXPRESIONES ARTÍSTICAS Y CULTURALES EN EL TERRITORIO  NACIONAL"/>
    <n v="360000000000"/>
    <n v="0"/>
    <n v="0"/>
    <n v="360000000000"/>
    <n v="359882172456.32001"/>
    <n v="359875772456.32001"/>
    <n v="186708989849.60001"/>
    <n v="186708989849.60001"/>
    <s v="Nacion"/>
    <s v="Promoción y acceso efectivo a procesos culturales y artísticos"/>
    <s v="2. SEGURIDAD HUMANA Y JUSTICIA SOCIAL / B. RESIGNIFICACIÓN DE LA JORNADA ESCOLAR: MÁS QUE TIEMPO - FORMACIÓN MUSICAL Y ARTÍSTICA"/>
  </r>
  <r>
    <x v="2"/>
    <s v="130101"/>
    <x v="43"/>
    <m/>
    <x v="0"/>
    <s v="0003"/>
    <s v="0003"/>
    <s v="0005"/>
    <s v="0007"/>
    <s v="0000"/>
    <n v="10"/>
    <s v="C"/>
    <s v="RESGUARDOS INDÍGENAS - ASIGNACIONES ESPECIALES"/>
    <n v="363562241306"/>
    <n v="172657006"/>
    <n v="0"/>
    <n v="363734898312"/>
    <n v="363734898312"/>
    <n v="363734898312"/>
    <n v="361701580609"/>
    <n v="361528923603"/>
    <s v="Nacion"/>
    <s v="Transferencias"/>
    <s v="RESGUARDOS INDÍGENAS - ASIGNACIONES ESPECIALES"/>
  </r>
  <r>
    <x v="19"/>
    <s v="191402"/>
    <x v="120"/>
    <m/>
    <x v="0"/>
    <s v="0003"/>
    <s v="0004"/>
    <s v="0002"/>
    <s v="0001"/>
    <s v="0000"/>
    <n v="10"/>
    <s v="C"/>
    <s v="MESADAS PENSIONALES (DE PENSIONES)"/>
    <n v="386195894000"/>
    <n v="0"/>
    <n v="5500000000"/>
    <n v="380695894000"/>
    <n v="380695894000"/>
    <n v="380695894000"/>
    <n v="377342022215.64001"/>
    <n v="377342022215.64001"/>
    <s v="Nacion"/>
    <s v="Transferencias"/>
    <s v="MESADAS PENSIONALES (DE PENSIONES)"/>
  </r>
  <r>
    <x v="22"/>
    <s v="400101"/>
    <x v="96"/>
    <s v="2018011001131"/>
    <x v="2"/>
    <s v="4003"/>
    <s v="1400"/>
    <s v="0016"/>
    <s v="51302H"/>
    <s v="0000"/>
    <n v="11"/>
    <s v="C"/>
    <s v="APOYO FINANCIERO AL PLAN DE INVERSIONES EN INFRAESTRUCTURA PARA FORTALECER LA PRESTACIÓN DE LOS SERVICIOS DE ACUEDUCTO Y ALCANTARILLADO EN EL MUNICIPIO DE SANTIAGO DE  CALI"/>
    <n v="381480647642"/>
    <n v="0"/>
    <n v="0"/>
    <n v="381480647642"/>
    <n v="373851034689"/>
    <n v="373851034689"/>
    <n v="0"/>
    <n v="0"/>
    <s v="Nacion"/>
    <s v="Acceso de la población a los servicios de agua potable y saneamiento básico"/>
    <s v="5. CONVERGENCIA REGIONAL / H. ACCESO A SERVICIOS PÚBLICOS A PARTIR DE LAS CAPACIDADES Y NECESIDADES DE LOS TERRITORIOS"/>
  </r>
  <r>
    <x v="2"/>
    <s v="130101"/>
    <x v="43"/>
    <s v="2018011000770"/>
    <x v="2"/>
    <s v="1302"/>
    <s v="1000"/>
    <s v="0012"/>
    <s v="51102H"/>
    <s v="0000"/>
    <n v="10"/>
    <s v="C"/>
    <s v="APOYO PLAN TODOS SOMOS PAZCIFICO EN EL LITORAL PACIFICO  NACIONAL"/>
    <n v="381528558957"/>
    <n v="0"/>
    <n v="0"/>
    <n v="381528558957"/>
    <n v="381528558957"/>
    <n v="189359189874.5"/>
    <n v="189359189874.5"/>
    <n v="189359189874.5"/>
    <s v="Nacion"/>
    <s v="Gestión de recursos públicos"/>
    <s v="5. CONVERGENCIA REGIONAL / H. ACCESO A SERVICIOS PÚBLICOS A PARTIR DE LAS CAPACIDADES Y NECESIDADES DE LOS TERRITORIOS"/>
  </r>
  <r>
    <x v="4"/>
    <s v="150105"/>
    <x v="33"/>
    <s v="2017011000152"/>
    <x v="2"/>
    <s v="1502"/>
    <s v="0100"/>
    <s v="0026"/>
    <s v="20107B"/>
    <s v="0000"/>
    <n v="11"/>
    <s v="C"/>
    <s v="FORTALECIMIENTO DE LAS CAPACIDADES  DE FUEGOS AÉREOS PARA LA SEGURIDAD Y DEFENSA A NIVEL   NACIONAL"/>
    <n v="387339615900"/>
    <n v="0"/>
    <n v="0"/>
    <n v="387339615900"/>
    <n v="387339615900"/>
    <n v="387339615900"/>
    <n v="307229452714.31"/>
    <n v="307229452714.31"/>
    <s v="Nacion"/>
    <s v="Capacidades de las Fuerzas Militares en seguridad pública y defensa en el territorio nacional"/>
    <s v="2. SEGURIDAD HUMANA Y JUSTICIA SOCIAL / B. CAPACIDADES ESTRATÉGICAS PARA SALVAGUARDAR LOS INTERESES NACIONALES"/>
  </r>
  <r>
    <x v="6"/>
    <s v="121100"/>
    <x v="36"/>
    <m/>
    <x v="0"/>
    <s v="0003"/>
    <s v="0004"/>
    <s v="0001"/>
    <s v="0011"/>
    <s v="0000"/>
    <n v="10"/>
    <s v="C"/>
    <s v="IMPLEMENTACIÓN DEL SISTEMA INTEGRAL DE SALUD EN EL SISTEMA PENITENCIARIO (NO DE PENSIONES)"/>
    <n v="330168400000"/>
    <n v="59144481890"/>
    <n v="0"/>
    <n v="389312881890"/>
    <n v="389312881890"/>
    <n v="389312881890"/>
    <n v="308804722797.33002"/>
    <n v="308804722797.33002"/>
    <s v="Nacion"/>
    <s v="Transferencias"/>
    <s v="IMPLEMENTACIÓN DEL SISTEMA INTEGRAL DE SALUD EN EL SISTEMA PENITENCIARIO (NO DE PENSIONES)"/>
  </r>
  <r>
    <x v="28"/>
    <s v="360101"/>
    <x v="91"/>
    <m/>
    <x v="0"/>
    <s v="0003"/>
    <s v="0004"/>
    <s v="0002"/>
    <s v="0074"/>
    <s v="0000"/>
    <n v="10"/>
    <s v="C"/>
    <s v="FONDO DE PENSIONES PÚBLICAS DEL NIVEL NACIONAL - PENSIONES POSITIVA S.A. (ARTICULO 80 LEY 1753 DE 2015 PLAN NACIONAL DE DESARROLLO Y DECRETO 1437 DE 2015) (DE PENSIONES)"/>
    <n v="397147216000"/>
    <n v="0"/>
    <n v="7721490692"/>
    <n v="389425725308"/>
    <n v="389425725308"/>
    <n v="389425725308"/>
    <n v="381413405473.72998"/>
    <n v="381406241719.40002"/>
    <s v="Nacion"/>
    <s v="Transferencias"/>
    <s v="FONDO DE PENSIONES PÚBLICAS DEL NIVEL NACIONAL - PENSIONES POSITIVA S.A. (ARTICULO 80 LEY 1753 DE 2015 PLAN NACIONAL DE DESARROLLO Y DECRETO 1437 DE 2015) (DE PENSIONES)"/>
  </r>
  <r>
    <x v="4"/>
    <s v="150104"/>
    <x v="29"/>
    <s v="2018011000327"/>
    <x v="2"/>
    <s v="1502"/>
    <s v="0100"/>
    <s v="0025"/>
    <s v="20107B"/>
    <s v="0000"/>
    <n v="10"/>
    <s v="C"/>
    <s v="FORTALECIMIENTO DE LOS MEDIOS NAVALES PARA LA PROTECCIÓN DE LA SOBERANIA  NACIONAL"/>
    <n v="390095647642"/>
    <n v="0"/>
    <n v="0"/>
    <n v="390095647642"/>
    <n v="390065789416.75"/>
    <n v="390065789416.75"/>
    <n v="118433646175.66"/>
    <n v="118433646175.66"/>
    <s v="Nacion"/>
    <s v="Capacidades de las Fuerzas Militares en seguridad pública y defensa en el territorio nacional"/>
    <s v="2. SEGURIDAD HUMANA Y JUSTICIA SOCIAL / B. CAPACIDADES ESTRATÉGICAS PARA SALVAGUARDAR LOS INTERESES NACIONALES"/>
  </r>
  <r>
    <x v="7"/>
    <s v="241300"/>
    <x v="9"/>
    <s v="2019011000025"/>
    <x v="2"/>
    <s v="2401"/>
    <s v="0600"/>
    <s v="0059"/>
    <s v="51102D"/>
    <s v="0000"/>
    <n v="10"/>
    <s v="C"/>
    <s v="MEJORAMIENTO CONSTRUCCIÓN REHABILITACIÓN, MANTENIMIENTO Y OPERACIÓN, DEL CORREDOR VIAL PAMPLONA - CUCÚTA DEPARTAMENTO DE   NORTE DE SANTANDER"/>
    <n v="433010227160"/>
    <n v="397887950228"/>
    <n v="433010227160"/>
    <n v="397887950228"/>
    <n v="397887950228"/>
    <n v="397887950228"/>
    <n v="69934236737"/>
    <n v="69934236737"/>
    <s v="Nacion"/>
    <s v="Infraestructura red vial primaria"/>
    <s v="5. CONVERGENCIA REGIONAL / D. INTEGRACIÓN DE TERRITORIOS BAJO EL PRINCIPIO DE LA CONECTIVIDAD FÍSICA Y LA MULTIMODALIDAD"/>
  </r>
  <r>
    <x v="24"/>
    <s v="370101"/>
    <x v="64"/>
    <m/>
    <x v="0"/>
    <s v="0003"/>
    <s v="0003"/>
    <s v="0001"/>
    <s v="0032"/>
    <s v="0000"/>
    <n v="16"/>
    <s v="C"/>
    <s v="FONDO NACIONAL DE SEGURIDAD Y CONVIVENCIA CIUDADANA -FONSECON"/>
    <n v="400000000000"/>
    <n v="0"/>
    <n v="0"/>
    <n v="400000000000"/>
    <n v="252326271955.20999"/>
    <n v="252326271955.20999"/>
    <n v="101443197629.14999"/>
    <n v="100622662269.14999"/>
    <s v="Nacion"/>
    <s v="Transferencias"/>
    <s v="FONDO NACIONAL DE SEGURIDAD Y CONVIVENCIA CIUDADANA -FONSECON"/>
  </r>
  <r>
    <x v="15"/>
    <s v="250200"/>
    <x v="71"/>
    <m/>
    <x v="0"/>
    <s v="0003"/>
    <s v="0003"/>
    <s v="0001"/>
    <s v="0008"/>
    <s v="0000"/>
    <n v="16"/>
    <s v="S"/>
    <s v="FONDO PARA LA DEFENSA DE LOS DERECHOS E INTERESES COLECTIVOS -LEY 472 DE 1998."/>
    <n v="402172000000"/>
    <n v="0"/>
    <n v="0"/>
    <n v="402172000000"/>
    <n v="298217053159"/>
    <n v="291325572179.44"/>
    <n v="275645201071.81"/>
    <n v="273660633931.81"/>
    <s v="Nacion"/>
    <s v="Transferencias"/>
    <s v="FONDO PARA LA DEFENSA DE LOS DERECHOS E INTERESES COLECTIVOS -LEY 472 DE 1998."/>
  </r>
  <r>
    <x v="11"/>
    <s v="230600"/>
    <x v="102"/>
    <s v="202300000000011"/>
    <x v="2"/>
    <s v="2301"/>
    <s v="0400"/>
    <s v="0029"/>
    <s v="20204A"/>
    <s v="0000"/>
    <n v="20"/>
    <s v="P"/>
    <s v="FORTALECIMIENTO INTEGRAL DE LOS OPERADORES PÚBLICOS DEL SERVICIO DE TELEVISIÓN  NACIONAL"/>
    <n v="318042858314"/>
    <n v="84469377307"/>
    <n v="0"/>
    <n v="402512235621"/>
    <n v="399468048978"/>
    <n v="399468048978"/>
    <n v="399468048978"/>
    <n v="399468048978"/>
    <s v="Propios"/>
    <s v="Facilitar el acceso y uso de las Tecnologías de la Información y las Comunicaciones (TIC) en todo el territorio nacional"/>
    <s v="2. SEGURIDAD HUMANA Y JUSTICIA SOCIAL / A. ESTRATEGIA DE CONECTIVIDAD DIGITAL"/>
  </r>
  <r>
    <x v="20"/>
    <s v="270108"/>
    <x v="56"/>
    <m/>
    <x v="0"/>
    <s v="0002"/>
    <s v="0000"/>
    <s v="0000"/>
    <s v=""/>
    <s v="0000"/>
    <n v="10"/>
    <s v="C"/>
    <s v="ADQUISICIÓN DE BIENES  Y SERVICIOS"/>
    <n v="334487000000"/>
    <n v="78701075527"/>
    <n v="8608342163"/>
    <n v="404579733364"/>
    <n v="393757820178.92999"/>
    <n v="389959055243.33002"/>
    <n v="320279757455.45001"/>
    <n v="319986891208.63"/>
    <s v="Nacion"/>
    <s v="Gastos Generales"/>
    <s v="ADQUISICIÓN DE BIENES  Y SERVICIOS"/>
  </r>
  <r>
    <x v="8"/>
    <s v="140100"/>
    <x v="11"/>
    <m/>
    <x v="1"/>
    <s v="0009"/>
    <s v="0002"/>
    <s v="0001"/>
    <s v=""/>
    <s v="0000"/>
    <n v="11"/>
    <s v="S"/>
    <s v="TÍTULOS DE DEUDA"/>
    <n v="22291791428"/>
    <n v="390000000000"/>
    <n v="0"/>
    <n v="412291791428"/>
    <n v="412244012628"/>
    <n v="27361893436.799999"/>
    <n v="27361893436.799999"/>
    <n v="27361893436.799999"/>
    <s v="Nacion"/>
    <s v="Servicio a la Deuda Externa"/>
    <s v="TÍTULOS DE DEUDA"/>
  </r>
  <r>
    <x v="7"/>
    <s v="241300"/>
    <x v="9"/>
    <s v="2018011001169"/>
    <x v="2"/>
    <s v="2401"/>
    <s v="0600"/>
    <s v="0078"/>
    <s v="51102D"/>
    <s v="0000"/>
    <n v="10"/>
    <s v="C"/>
    <s v="MEJORAMIENTO CONSTRUCCIÒN, REHABILITACIÓN, OPERACIÒN Y MANTENIMIENTO DE LA CONCESIÒN AUTOPISTA AL MAR 1, DEPARTAMENTO DE ANTIOQUIA"/>
    <n v="496419325830"/>
    <n v="421921519786"/>
    <n v="496419325830"/>
    <n v="421921519786"/>
    <n v="421921519786"/>
    <n v="421921519786"/>
    <n v="112290365804"/>
    <n v="112290365804"/>
    <s v="Nacion"/>
    <s v="Infraestructura red vial primaria"/>
    <s v="5. CONVERGENCIA REGIONAL / D. INTEGRACIÓN DE TERRITORIOS BAJO EL PRINCIPIO DE LA CONECTIVIDAD FÍSICA Y LA MULTIMODALIDAD"/>
  </r>
  <r>
    <x v="7"/>
    <s v="241300"/>
    <x v="9"/>
    <s v="2018011001166"/>
    <x v="2"/>
    <s v="2401"/>
    <s v="0600"/>
    <s v="0076"/>
    <s v="51102D"/>
    <s v="0000"/>
    <n v="10"/>
    <s v="C"/>
    <s v="MEJORAMIENTO CONSTRUCCIÓN, REHABILITACIÓN OPERACIÓN Y MANTENIMIENTO DE LA CONCESIÓN AUTOPISTA AL MAR 2   ANTIOQUIA"/>
    <n v="518071251556"/>
    <n v="426796535893"/>
    <n v="518071251556"/>
    <n v="426796535893"/>
    <n v="426796535893"/>
    <n v="426796535893"/>
    <n v="127100210623"/>
    <n v="127100210623"/>
    <s v="Nacion"/>
    <s v="Infraestructura red vial primaria"/>
    <s v="5. CONVERGENCIA REGIONAL / D. INTEGRACIÓN DE TERRITORIOS BAJO EL PRINCIPIO DE LA CONECTIVIDAD FÍSICA Y LA MULTIMODALIDAD"/>
  </r>
  <r>
    <x v="4"/>
    <s v="151100"/>
    <x v="81"/>
    <m/>
    <x v="0"/>
    <s v="0003"/>
    <s v="0004"/>
    <s v="0002"/>
    <s v="0015"/>
    <s v="0000"/>
    <n v="10"/>
    <s v="C"/>
    <s v="APORTE PREVISIÓN SOCIAL SERVICIOS MÉDICOS (OTRAS PRESTACIONES DE JUBILACIÓN)"/>
    <n v="443728000000"/>
    <n v="0"/>
    <n v="12035712819"/>
    <n v="431692287181"/>
    <n v="430801647864.29999"/>
    <n v="430801647864.29999"/>
    <n v="430801647864.29999"/>
    <n v="430801647864.29999"/>
    <s v="Nacion"/>
    <s v="Transferencias"/>
    <s v="APORTE PREVISIÓN SOCIAL SERVICIOS MÉDICOS (OTRAS PRESTACIONES DE JUBILACIÓN)"/>
  </r>
  <r>
    <x v="28"/>
    <s v="360101"/>
    <x v="91"/>
    <m/>
    <x v="0"/>
    <s v="0003"/>
    <s v="0004"/>
    <s v="0002"/>
    <s v="0051"/>
    <s v="0000"/>
    <n v="10"/>
    <s v="C"/>
    <s v="FONDO DE PENSIONES PÚBLICAS DEL NIVEL NACIONAL - PENSIONES EXFUNCIONARIOS ISS (DE PENSIONES)"/>
    <n v="589389103000"/>
    <n v="0"/>
    <n v="156566958410"/>
    <n v="432822144590"/>
    <n v="432822144590"/>
    <n v="432822144590"/>
    <n v="416189686556.58002"/>
    <n v="416183875864.75"/>
    <s v="Nacion"/>
    <s v="Transferencias"/>
    <s v="FONDO DE PENSIONES PÚBLICAS DEL NIVEL NACIONAL - PENSIONES EXFUNCIONARIOS ISS (DE PENSIONES)"/>
  </r>
  <r>
    <x v="12"/>
    <s v="210101"/>
    <x v="19"/>
    <s v="2022011000054"/>
    <x v="2"/>
    <s v="2102"/>
    <s v="1900"/>
    <s v="0014"/>
    <s v="40301A"/>
    <s v="0000"/>
    <n v="10"/>
    <s v="C"/>
    <s v="FORTALECIMIENTO DE LA GESTION EFICIENTE DE LA ENERGIA Y DESARROLLO DE LAS FUENTES NO CONVENCIONALES DE ENERGIA EN EL TERRITORIO  NACIONAL"/>
    <n v="500664143653"/>
    <n v="0"/>
    <n v="59043077183"/>
    <n v="441621066470"/>
    <n v="441621066470"/>
    <n v="441621066470"/>
    <n v="1750000000"/>
    <n v="1750000000"/>
    <s v="Nacion"/>
    <s v="Consolidación productiva del sector de energía eléctrica  "/>
    <s v="4. TRANSFORMACIÓN PRODUCTIVA, INTERNACIONALIZACIÓN Y ACCIÓN CLÍMATICA / A. GENERACIÓN DE ENERGÍA A PARTIR DE FUENTES NO CONVENCIONALES DE ENERGÍA RENOVABLE (FNCER)"/>
  </r>
  <r>
    <x v="2"/>
    <s v="130101"/>
    <x v="43"/>
    <s v="2018011000802"/>
    <x v="2"/>
    <s v="1302"/>
    <s v="1000"/>
    <s v="0013"/>
    <s v="803001"/>
    <s v="0000"/>
    <n v="10"/>
    <s v="C"/>
    <s v="DISTRIBUCIÓN COBERTURAS DE TASA DE INTERÉS PARA FINANCIACIÓN DE VIVIENDA NUEVA.  NACIONAL"/>
    <n v="444596411119"/>
    <n v="0"/>
    <n v="0"/>
    <n v="444596411119"/>
    <n v="444596411119"/>
    <n v="444596411119"/>
    <n v="344696937190.69"/>
    <n v="344696937190.69"/>
    <s v="Nacion"/>
    <s v="Gestión de recursos públicos"/>
    <s v="8. ESTABILIDAD MACROECONÓMICA / 1. ADMINISTRACIÓN EFICIENTE DE LOS RECURSOS PÚBLICOS"/>
  </r>
  <r>
    <x v="4"/>
    <s v="150300"/>
    <x v="26"/>
    <m/>
    <x v="0"/>
    <s v="0003"/>
    <s v="0004"/>
    <s v="0002"/>
    <s v="0015"/>
    <s v="0000"/>
    <n v="10"/>
    <s v="C"/>
    <s v="APORTE PREVISIÓN SOCIAL SERVICIOS MÉDICOS (OTRAS PRESTACIONES DE JUBILACIÓN)"/>
    <n v="458701000000"/>
    <n v="0"/>
    <n v="12362845205"/>
    <n v="446338154795"/>
    <n v="445334423072"/>
    <n v="445334423072"/>
    <n v="445334423072"/>
    <n v="445334423072"/>
    <s v="Nacion"/>
    <s v="Transferencias"/>
    <s v="APORTE PREVISIÓN SOCIAL SERVICIOS MÉDICOS (OTRAS PRESTACIONES DE JUBILACIÓN)"/>
  </r>
  <r>
    <x v="10"/>
    <s v="225703"/>
    <x v="222"/>
    <m/>
    <x v="0"/>
    <s v="0003"/>
    <s v="0003"/>
    <s v="0004"/>
    <s v="0017"/>
    <s v="0000"/>
    <n v="10"/>
    <s v="C"/>
    <s v="A UNIVERSIDADES PARA FUNCIONAMIENTO LEY 30 DE 1992 ARTÍCULO 86"/>
    <n v="430706188229"/>
    <n v="19083570360"/>
    <n v="0"/>
    <n v="449789758589"/>
    <n v="449789758589"/>
    <n v="449789758589"/>
    <n v="449789758589"/>
    <n v="449789758589"/>
    <s v="Nacion"/>
    <s v="Transferencias"/>
    <s v="A UNIVERSIDADES PARA FUNCIONAMIENTO LEY 30 DE 1992 ARTÍCULO 86"/>
  </r>
  <r>
    <x v="31"/>
    <s v="460200"/>
    <x v="159"/>
    <s v="2018011000705"/>
    <x v="2"/>
    <s v="4699"/>
    <s v="1500"/>
    <s v="0002"/>
    <s v="53105B"/>
    <s v="0000"/>
    <n v="27"/>
    <s v="P"/>
    <s v="FORTALECIMIENTO INSTITUCIONAL EN EL ICBF A NIVEL  NACIONAL"/>
    <n v="488050275011"/>
    <n v="0"/>
    <n v="37396887524"/>
    <n v="450653387487"/>
    <n v="443614367629.76001"/>
    <n v="443614367629.76001"/>
    <n v="394958064944.22998"/>
    <n v="335541245165.5"/>
    <s v="Propios"/>
    <e v="#N/A"/>
    <s v="5. CONVERGENCIA REGIONAL / B. ENTIDADES PÚBLICAS TERRITORIALES Y NACIONALES FORTALECIDAS"/>
  </r>
  <r>
    <x v="31"/>
    <s v="460200"/>
    <x v="159"/>
    <s v="2018011000666"/>
    <x v="2"/>
    <s v="4602"/>
    <s v="1500"/>
    <s v="0006"/>
    <s v="704020"/>
    <s v="0000"/>
    <n v="10"/>
    <s v="C"/>
    <s v="APOYO AL DESARROLLO INTEGRAL DE LA PRIMERA INFANCIA A NIVEL  NACIONAL"/>
    <n v="450842144973"/>
    <n v="0"/>
    <n v="0"/>
    <n v="450842144973"/>
    <n v="450035901664.65997"/>
    <n v="450035901664.65997"/>
    <n v="444590215462.66998"/>
    <n v="444535143702.66998"/>
    <s v="Nacion"/>
    <e v="#N/A"/>
    <s v="7. ACTORES DIFERENCIALES PARA EL CAMBIO / 2. UNIVERSALIZACIÓN DE LA ATENCIÓN INTEGRAL A LA PRIMERA INFANCIA EN LOS TERRITORIOS CON MAYOR RIESGO DE VULNERACIÓN DE DERECHOS PARA LA NIÑEZ"/>
  </r>
  <r>
    <x v="31"/>
    <s v="460200"/>
    <x v="159"/>
    <s v="2018011000627"/>
    <x v="2"/>
    <s v="4602"/>
    <s v="1500"/>
    <s v="0005"/>
    <s v="30205B"/>
    <s v="0000"/>
    <n v="27"/>
    <s v="P"/>
    <s v="CONTRIBUCIÓN CON ACCIONES DE PROMOCIÓN Y PREVENCIÓN EN EL COMPONENTE DE ALIMENTACIÓN Y NUTRICIÓN PARA LA POBLACIÓN COLOMBIANA A NIVEL NACIONAL"/>
    <n v="455055561327"/>
    <n v="0"/>
    <n v="0"/>
    <n v="455055561327"/>
    <n v="454923987852.51001"/>
    <n v="454923987852.51001"/>
    <n v="373874511865.90997"/>
    <n v="329779636835.5"/>
    <s v="Propios"/>
    <e v="#N/A"/>
    <s v="3. DERECHO HUMANO A LA ALIMENTACIÓN / B. ENTORNOS DE DESARROLLO QUE INCENTIVEN LA ALIMENTACIÓN SALUDABLE Y ADECUADA"/>
  </r>
  <r>
    <x v="2"/>
    <s v="130101"/>
    <x v="43"/>
    <m/>
    <x v="0"/>
    <s v="0003"/>
    <s v="0011"/>
    <s v="0006"/>
    <s v="0005"/>
    <s v="0000"/>
    <n v="10"/>
    <s v="C"/>
    <s v="CUBRIMIENTO DEL RIESGO DEL DESLIZAMIENTO DEL SALARIO MÍNIMO - DECRETO 036 DE 2015"/>
    <n v="505931000000"/>
    <n v="0"/>
    <n v="40762669976"/>
    <n v="465168330024"/>
    <n v="465168330024"/>
    <n v="465168330024"/>
    <n v="465168330024"/>
    <n v="465168330024"/>
    <s v="Nacion"/>
    <s v="Transferencias"/>
    <s v="CUBRIMIENTO DEL RIESGO DEL DESLIZAMIENTO DEL SALARIO MÍNIMO - DECRETO 036 DE 2015"/>
  </r>
  <r>
    <x v="7"/>
    <s v="240200"/>
    <x v="75"/>
    <s v="2019011000264"/>
    <x v="2"/>
    <s v="2402"/>
    <s v="0600"/>
    <s v="0013"/>
    <s v="51102A"/>
    <s v="0000"/>
    <n v="10"/>
    <s v="C"/>
    <s v="CONSTRUCCIÓN , MEJORAMIENTO Y MANTENIMIENTO DE INFRAESTRUCTURA PARA CONECTAR TERRITORIOS, GOBIERNOS Y POBLACIONES.  NACIONAL"/>
    <n v="346960474417"/>
    <n v="469553725912"/>
    <n v="349804885512"/>
    <n v="466709314817"/>
    <n v="466080760344.37"/>
    <n v="464734760344.37"/>
    <n v="241733710637.03"/>
    <n v="241733710637.03"/>
    <s v="Nacion"/>
    <s v="Infraestructura red vial regional"/>
    <s v="5. CONVERGENCIA REGIONAL / A. INTERVENCIÓN DE VÍAS REGIONALES (SECUNDARIAS Y TERCIARIAS), TERMINALES FLUVIALES Y AERÓDROMOS"/>
  </r>
  <r>
    <x v="10"/>
    <s v="220101"/>
    <x v="39"/>
    <s v="2018011001145"/>
    <x v="2"/>
    <s v="2201"/>
    <s v="0700"/>
    <s v="0016"/>
    <s v="201020"/>
    <s v="0000"/>
    <n v="16"/>
    <s v="S"/>
    <s v="CONSTRUCCIÓN , MEJORAMIENTO Y DOTACIÓN DE ESPACIOS DE APRENDIZAJE PARA PRESTACIÓN DEL SERVICIO EDUCATIVO E IMPLEMENTACIÓN DE ESTRATEGIAS DE CALIDAD Y COBERTURA   NACIONAL"/>
    <n v="470243901619"/>
    <n v="0"/>
    <n v="0"/>
    <n v="470243901619"/>
    <n v="464628450299.09998"/>
    <n v="464627540567.09003"/>
    <n v="437657067490.70001"/>
    <n v="336102023447.41998"/>
    <s v="Nacion"/>
    <s v="Calidad, cobertura y fortalecimiento en la educación inicial, preescolar, básica y media"/>
    <s v="2. SEGURIDAD HUMANA Y JUSTICIA SOCIAL / 2. FORTALECIMIENTO Y DESARROLLO DE INFRAESTRUCTURA SOCIAL"/>
  </r>
  <r>
    <x v="5"/>
    <s v="020101"/>
    <x v="48"/>
    <m/>
    <x v="0"/>
    <s v="0003"/>
    <s v="0003"/>
    <s v="0004"/>
    <s v="0036"/>
    <s v="0000"/>
    <n v="10"/>
    <s v="C"/>
    <s v="FONDO COLOMBIA EN PAZ (FCP) - DECRETO 691 DE 2017"/>
    <n v="470497000000"/>
    <n v="0"/>
    <n v="0"/>
    <n v="470497000000"/>
    <n v="470497000000"/>
    <n v="470497000000"/>
    <n v="0"/>
    <n v="0"/>
    <s v="Nacion"/>
    <s v="Transferencias"/>
    <s v="FONDO COLOMBIA EN PAZ (FCP) - DECRETO 691 DE 2017"/>
  </r>
  <r>
    <x v="10"/>
    <s v="220101"/>
    <x v="39"/>
    <m/>
    <x v="0"/>
    <s v="0003"/>
    <s v="0004"/>
    <s v="0003"/>
    <s v="0006"/>
    <s v="0000"/>
    <n v="10"/>
    <s v="C"/>
    <s v="CONCURRENCIA NACIÓN PASIVO PENSIONAL LEYES 1151 DE 2007 Y 1371 DE 2009 (DE PENSIONES)"/>
    <n v="468937220056"/>
    <n v="6137507381"/>
    <n v="0"/>
    <n v="475074727437"/>
    <n v="475074727437"/>
    <n v="475074727437"/>
    <n v="475074727437"/>
    <n v="475074727437"/>
    <s v="Nacion"/>
    <s v="Transferencias"/>
    <s v="CONCURRENCIA NACIÓN PASIVO PENSIONAL LEYES 1151 DE 2007 Y 1371 DE 2009 (DE PENSIONES)"/>
  </r>
  <r>
    <x v="2"/>
    <s v="130101"/>
    <x v="43"/>
    <s v="2020011000010"/>
    <x v="2"/>
    <s v="2408"/>
    <s v="0600"/>
    <s v="0015"/>
    <s v="20103B"/>
    <s v="0000"/>
    <n v="10"/>
    <s v="C"/>
    <s v="CONSTRUCCION METRO LIGERO DE LA 80  MEDELLIN"/>
    <n v="483135949879"/>
    <n v="483135949879"/>
    <n v="483135949879"/>
    <n v="483135949879"/>
    <n v="483135949879"/>
    <n v="483135949879"/>
    <n v="0"/>
    <n v="0"/>
    <s v="Nacion"/>
    <s v="Prestación de servicios de transporte público de pasajeros"/>
    <s v="2. SEGURIDAD HUMANA Y JUSTICIA SOCIAL / B. FINANCIACIÓN SOSTENIBLE DE LOS SISTEMAS DE TRANSPORTE PÚBLICO"/>
  </r>
  <r>
    <x v="31"/>
    <s v="460200"/>
    <x v="159"/>
    <s v="202300000000431"/>
    <x v="2"/>
    <s v="4602"/>
    <s v="1500"/>
    <s v="0010"/>
    <s v="704040"/>
    <s v="0000"/>
    <n v="21"/>
    <s v="P"/>
    <s v="FORTALECIMIENTO DE CAPACIDADES INDIVIDUALES, FAMILIARES E INSTITUCIONALES PARA PREVENIR Y ATENDER LA MATERIALIZACIÓN DEL RIESGO, LA AMENAZA Y/O VULNERACIÓN DE LOS DERECHOS DE LOS NIÑAS, NIÑOS ADOLESCENTES Y JÓVENES  NACIONAL"/>
    <n v="491981902212"/>
    <n v="0"/>
    <n v="0"/>
    <n v="491981902212"/>
    <n v="489011966426.65997"/>
    <n v="489011966426.65997"/>
    <n v="452468112652.84998"/>
    <n v="445409848504.81"/>
    <s v="Propios"/>
    <e v="#N/A"/>
    <s v="7. ACTORES DIFERENCIALES PARA EL CAMBIO / 4. FORTALECIMIENTO DE LAS FAMILIAS Y LAS COMUNIDADES"/>
  </r>
  <r>
    <x v="2"/>
    <s v="131000"/>
    <x v="192"/>
    <m/>
    <x v="0"/>
    <s v="0001"/>
    <s v="0001"/>
    <s v="0002"/>
    <s v=""/>
    <s v="0000"/>
    <n v="10"/>
    <s v="C"/>
    <s v="CONTRIBUCIONES INHERENTES A LA NÓMINA"/>
    <n v="735612000000"/>
    <n v="0"/>
    <n v="239211447939"/>
    <n v="496400552061"/>
    <n v="453509264087.42999"/>
    <n v="453509264087.42999"/>
    <n v="453509264087.42999"/>
    <n v="453509264087.42999"/>
    <s v="Nacion"/>
    <s v="Gastos de Personal"/>
    <s v="CONTRIBUCIONES INHERENTES A LA NÓMINA"/>
  </r>
  <r>
    <x v="2"/>
    <s v="131000"/>
    <x v="192"/>
    <m/>
    <x v="0"/>
    <s v="0001"/>
    <s v="0001"/>
    <s v="0003"/>
    <s v=""/>
    <s v="0000"/>
    <n v="10"/>
    <s v="C"/>
    <s v="REMUNERACIONES NO CONSTITUTIVAS DE FACTOR SALARIAL"/>
    <n v="757269000000"/>
    <n v="0"/>
    <n v="259917386713"/>
    <n v="497351613287"/>
    <n v="447415390839"/>
    <n v="447415390839"/>
    <n v="447411441582"/>
    <n v="447405040736"/>
    <s v="Nacion"/>
    <s v="Gastos de Personal"/>
    <s v="REMUNERACIONES NO CONSTITUTIVAS DE FACTOR SALARIAL"/>
  </r>
  <r>
    <x v="4"/>
    <s v="150104"/>
    <x v="29"/>
    <m/>
    <x v="0"/>
    <s v="0002"/>
    <s v="0000"/>
    <s v="0000"/>
    <s v=""/>
    <s v="0000"/>
    <n v="10"/>
    <s v="C"/>
    <s v="ADQUISICIÓN DE BIENES  Y SERVICIOS"/>
    <n v="294996000000"/>
    <n v="208639367645"/>
    <n v="1774053000"/>
    <n v="501861314645"/>
    <n v="500633701307.92999"/>
    <n v="496372288863.92999"/>
    <n v="284075619295.17999"/>
    <n v="284075619295.17999"/>
    <s v="Nacion"/>
    <s v="Gastos Generales"/>
    <s v="ADQUISICIÓN DE BIENES  Y SERVICIOS"/>
  </r>
  <r>
    <x v="0"/>
    <s v="171800"/>
    <x v="49"/>
    <s v="202300000000226"/>
    <x v="2"/>
    <s v="1702"/>
    <s v="1100"/>
    <s v="0014"/>
    <s v="30101B"/>
    <s v="0000"/>
    <n v="10"/>
    <s v="C"/>
    <s v="APOYO PARA LA ESTRUCTURACIÓN Y COFINANCIACIÓN DE PROYECTOS INTEGRALES DE DESARROLLO AGROPECUARIO Y RURAL A NIVEL  NACIONAL"/>
    <n v="521501848886"/>
    <n v="0"/>
    <n v="18582769562"/>
    <n v="502919079324"/>
    <n v="502903246700.28998"/>
    <n v="499863133735.04999"/>
    <n v="295604877375.94"/>
    <n v="295483770397.94"/>
    <s v="Nacion"/>
    <s v="Inclusión productiva de pequeños productores rurales"/>
    <s v="3. DERECHO HUMANO A LA ALIMENTACIÓN / B. PROVEER ACCESO A FACTORES PRODUCTIVOS EN FORMA OPORTUNA Y SIMULTÁNEA"/>
  </r>
  <r>
    <x v="22"/>
    <s v="400101"/>
    <x v="96"/>
    <s v="2017011000049"/>
    <x v="2"/>
    <s v="4003"/>
    <s v="1400"/>
    <s v="0011"/>
    <s v="51302H"/>
    <s v="0000"/>
    <n v="11"/>
    <s v="C"/>
    <s v="APOYO FINANCIERO PARA FACILITAR EL ACCESO A LOS SERVICIOS DE AGUA POTABLE Y MANEJO DE AGUAS RESIDUALES A NIVEL  NACIONAL"/>
    <n v="735387805036"/>
    <n v="0"/>
    <n v="230752385705"/>
    <n v="504635419331"/>
    <n v="489287862407"/>
    <n v="489287862407"/>
    <n v="20029584882.68"/>
    <n v="20001416013.560001"/>
    <s v="Nacion"/>
    <s v="Acceso de la población a los servicios de agua potable y saneamiento básico"/>
    <s v="5. CONVERGENCIA REGIONAL / H. ACCESO A SERVICIOS PÚBLICOS A PARTIR DE LAS CAPACIDADES Y NECESIDADES DE LOS TERRITORIOS"/>
  </r>
  <r>
    <x v="7"/>
    <s v="240200"/>
    <x v="75"/>
    <s v="202300000000001"/>
    <x v="2"/>
    <s v="2402"/>
    <s v="0600"/>
    <s v="0014"/>
    <s v="51102A"/>
    <s v="0000"/>
    <n v="10"/>
    <s v="C"/>
    <s v="MEJORAMIENTO , MANTENIMIENTO Y REHABILITACIÓN DE CAMINOS COMUNITARIOS DE LA PAZ TOTAL.  NACIONAL"/>
    <n v="891332601512"/>
    <n v="507906052785"/>
    <n v="891332601512"/>
    <n v="507906052785"/>
    <n v="507437518208.32001"/>
    <n v="502070079876.92999"/>
    <n v="87136174729.820007"/>
    <n v="87030141641.820007"/>
    <s v="Nacion"/>
    <s v="Infraestructura red vial regional"/>
    <s v="5. CONVERGENCIA REGIONAL / A. INTERVENCIÓN DE VÍAS REGIONALES (SECUNDARIAS Y TERCIARIAS), TERMINALES FLUVIALES Y AERÓDROMOS"/>
  </r>
  <r>
    <x v="2"/>
    <s v="130101"/>
    <x v="43"/>
    <m/>
    <x v="0"/>
    <s v="0006"/>
    <s v="0003"/>
    <s v="0001"/>
    <s v="0002"/>
    <s v="0000"/>
    <n v="10"/>
    <s v="C"/>
    <s v="FONDO DE ORGANISMOS FINANCIEROS INTERNACIONALES - FOFI, LEY 318 DE 1996"/>
    <n v="591409000000"/>
    <n v="0"/>
    <n v="83499154362"/>
    <n v="507909845638"/>
    <n v="507909845637.29999"/>
    <n v="507055736437.29999"/>
    <n v="507055736437.29999"/>
    <n v="507055736437.29999"/>
    <s v="Nacion"/>
    <s v="Transferencias de Capital"/>
    <s v="FONDO DE ORGANISMOS FINANCIEROS INTERNACIONALES - FOFI, LEY 318 DE 1996"/>
  </r>
  <r>
    <x v="4"/>
    <s v="160102"/>
    <x v="84"/>
    <m/>
    <x v="0"/>
    <s v="0002"/>
    <s v="0000"/>
    <s v="0000"/>
    <s v=""/>
    <s v="0000"/>
    <n v="10"/>
    <s v="C"/>
    <s v="ADQUISICIÓN DE BIENES  Y SERVICIOS"/>
    <n v="286763000000"/>
    <n v="231100000000"/>
    <n v="0"/>
    <n v="517863000000"/>
    <n v="517863000000"/>
    <n v="517863000000"/>
    <n v="284689754391.76001"/>
    <n v="284689754391.76001"/>
    <s v="Nacion"/>
    <s v="Gastos Generales"/>
    <s v="ADQUISICIÓN DE BIENES  Y SERVICIOS"/>
  </r>
  <r>
    <x v="29"/>
    <s v="410400"/>
    <x v="90"/>
    <s v="2021011000134"/>
    <x v="2"/>
    <s v="4101"/>
    <s v="1500"/>
    <s v="0027"/>
    <s v="53107B"/>
    <s v="0000"/>
    <n v="10"/>
    <s v="C"/>
    <s v="FORTALECIMIENTO DE LAS MEDIDAS DE PREVENCION Y ASISTENCIA PARA LA POBLACION VICTIMA A NIVEL  NACIONAL"/>
    <n v="531611592188"/>
    <n v="0"/>
    <n v="317000000"/>
    <n v="531294592188"/>
    <n v="527589665193.23999"/>
    <n v="526623328014.96002"/>
    <n v="384787303347.31"/>
    <n v="384785600943.31"/>
    <s v="Nacion"/>
    <s v="Atención, asistencia y reparación integral a las víctimas"/>
    <s v="5. CONVERGENCIA REGIONAL / B. ACCESO EFECTIVO DE LAS VÍCTIMAS DEL CONFLICTO ARMADO A LAS MEDIDAS DE REPARACIÓN INTEGRAL"/>
  </r>
  <r>
    <x v="4"/>
    <s v="150105"/>
    <x v="33"/>
    <m/>
    <x v="0"/>
    <s v="0001"/>
    <s v="0001"/>
    <s v="0001"/>
    <s v=""/>
    <s v="0000"/>
    <n v="10"/>
    <s v="C"/>
    <s v="SALARIO"/>
    <n v="475547000000"/>
    <n v="64924000000"/>
    <n v="3448000000"/>
    <n v="537023000000"/>
    <n v="536712737218"/>
    <n v="536712737218"/>
    <n v="536712737218"/>
    <n v="536712737218"/>
    <s v="Nacion"/>
    <s v="Gastos de Personal"/>
    <s v="SALARIO"/>
  </r>
  <r>
    <x v="4"/>
    <s v="150104"/>
    <x v="29"/>
    <m/>
    <x v="0"/>
    <s v="0001"/>
    <s v="0001"/>
    <s v="0003"/>
    <s v=""/>
    <s v="0000"/>
    <n v="10"/>
    <s v="C"/>
    <s v="REMUNERACIONES NO CONSTITUTIVAS DE FACTOR SALARIAL"/>
    <n v="449378000000"/>
    <n v="92231793863"/>
    <n v="0"/>
    <n v="541609793863"/>
    <n v="541609781210.44"/>
    <n v="541609781210.42999"/>
    <n v="541609781210.42999"/>
    <n v="541609781210.42999"/>
    <s v="Nacion"/>
    <s v="Gastos de Personal"/>
    <s v="REMUNERACIONES NO CONSTITUTIVAS DE FACTOR SALARIAL"/>
  </r>
  <r>
    <x v="31"/>
    <s v="460200"/>
    <x v="159"/>
    <s v="202300000000431"/>
    <x v="2"/>
    <s v="4602"/>
    <s v="1500"/>
    <s v="0010"/>
    <s v="704040"/>
    <s v="0000"/>
    <n v="27"/>
    <s v="P"/>
    <s v="FORTALECIMIENTO DE CAPACIDADES INDIVIDUALES, FAMILIARES E INSTITUCIONALES PARA PREVENIR Y ATENDER LA MATERIALIZACIÓN DEL RIESGO, LA AMENAZA Y/O VULNERACIÓN DE LOS DERECHOS DE LOS NIÑAS, NIÑOS ADOLESCENTES Y JÓVENES  NACIONAL"/>
    <n v="552944390767"/>
    <n v="0"/>
    <n v="0"/>
    <n v="552944390767"/>
    <n v="550284072160.98999"/>
    <n v="550284072160.98999"/>
    <n v="533616007806.70001"/>
    <n v="530325739418.06"/>
    <s v="Propios"/>
    <e v="#N/A"/>
    <s v="7. ACTORES DIFERENCIALES PARA EL CAMBIO / 4. FORTALECIMIENTO DE LAS FAMILIAS Y LAS COMUNIDADES"/>
  </r>
  <r>
    <x v="31"/>
    <s v="460200"/>
    <x v="159"/>
    <m/>
    <x v="0"/>
    <s v="0001"/>
    <s v="0001"/>
    <s v="0001"/>
    <s v=""/>
    <s v="0000"/>
    <n v="27"/>
    <s v="P"/>
    <s v="SALARIO"/>
    <n v="481354000000"/>
    <n v="90792701616"/>
    <n v="0"/>
    <n v="572146701616"/>
    <n v="562845633816"/>
    <n v="562845633816"/>
    <n v="562266792869"/>
    <n v="562266792869"/>
    <s v="Propios"/>
    <s v="Gastos de Personal"/>
    <s v="SALARIO"/>
  </r>
  <r>
    <x v="10"/>
    <s v="220101"/>
    <x v="39"/>
    <s v="202300000000091"/>
    <x v="2"/>
    <s v="2202"/>
    <s v="0700"/>
    <s v="0049"/>
    <s v="20203K40"/>
    <s v="0000"/>
    <n v="10"/>
    <s v="C"/>
    <s v="MEJORAMIENTO DE LAS CONDICIONES DE INFRAESTRUCTURA DE LAS INSTITUCIONES DE EDUCACIÓN SUPERIOR PÚBLICAS  NACIONAL"/>
    <n v="743535641686"/>
    <n v="743535641686"/>
    <n v="910834499703"/>
    <n v="576236783669"/>
    <n v="576203775246"/>
    <n v="576184910796"/>
    <n v="848127126"/>
    <n v="848127126"/>
    <s v="Nacion"/>
    <s v="Calidad y fomento de la educación superior"/>
    <s v="2. SEGURIDAD HUMANA Y JUSTICIA SOCIAL /K40. EDUCACIÓN SUPERIOR COMO UN DERECHO - INFRAESTRUCTURA"/>
  </r>
  <r>
    <x v="0"/>
    <s v="170101"/>
    <x v="13"/>
    <s v="202300000000466"/>
    <x v="2"/>
    <s v="1703"/>
    <s v="1100"/>
    <s v="0008"/>
    <s v="30101B"/>
    <s v="0000"/>
    <n v="10"/>
    <s v="C"/>
    <s v="SERVICIO FINANCIERO Y GESTIÓN DEL RIESGO PARA EL SECTOR AGROPECUARIO Y RURAL SOSTENIBLE, LA AGROINDUSTRIALIZACIÓN Y LA PRODUCCIÓN AGROALIMENTARIA  NACIONAL"/>
    <n v="610224469977"/>
    <n v="0"/>
    <n v="32187332666"/>
    <n v="578037137311"/>
    <n v="577959917271"/>
    <n v="577929539429"/>
    <n v="148441252770"/>
    <n v="148441028715"/>
    <s v="Nacion"/>
    <s v="Servicios financieros y gestión del riesgo para las actividades agropecuarias y rurales"/>
    <s v="3. DERECHO HUMANO A LA ALIMENTACIÓN / B. PROVEER ACCESO A FACTORES PRODUCTIVOS EN FORMA OPORTUNA Y SIMULTÁNEA"/>
  </r>
  <r>
    <x v="10"/>
    <s v="225702"/>
    <x v="221"/>
    <m/>
    <x v="0"/>
    <s v="0003"/>
    <s v="0003"/>
    <s v="0004"/>
    <s v="0017"/>
    <s v="0000"/>
    <n v="10"/>
    <s v="C"/>
    <s v="A UNIVERSIDADES PARA FUNCIONAMIENTO LEY 30 DE 1992 ARTÍCULO 86"/>
    <n v="575081171623"/>
    <n v="24720334966"/>
    <n v="0"/>
    <n v="599801506589"/>
    <n v="599801506589"/>
    <n v="599801506589"/>
    <n v="599801506589"/>
    <n v="599801506589"/>
    <s v="Nacion"/>
    <s v="Transferencias"/>
    <s v="A UNIVERSIDADES PARA FUNCIONAMIENTO LEY 30 DE 1992 ARTÍCULO 86"/>
  </r>
  <r>
    <x v="15"/>
    <s v="250101"/>
    <x v="83"/>
    <m/>
    <x v="0"/>
    <s v="0001"/>
    <s v="0001"/>
    <s v="0001"/>
    <s v=""/>
    <s v="0000"/>
    <n v="10"/>
    <s v="C"/>
    <s v="SALARIO"/>
    <n v="628560000000"/>
    <n v="0"/>
    <n v="23650000000"/>
    <n v="604910000000"/>
    <n v="545287131652"/>
    <n v="545287131652"/>
    <n v="545241025045"/>
    <n v="545230661522"/>
    <s v="Nacion"/>
    <s v="Gastos de Personal"/>
    <s v="SALARIO"/>
  </r>
  <r>
    <x v="9"/>
    <s v="290101"/>
    <x v="54"/>
    <m/>
    <x v="0"/>
    <s v="0002"/>
    <s v="0000"/>
    <s v="0000"/>
    <s v=""/>
    <s v="0000"/>
    <n v="10"/>
    <s v="C"/>
    <s v="ADQUISICIÓN DE BIENES  Y SERVICIOS"/>
    <n v="680546300000"/>
    <n v="0"/>
    <n v="61753611436"/>
    <n v="618792688564"/>
    <n v="604604545009.43005"/>
    <n v="604543440166.68005"/>
    <n v="477086898853.31"/>
    <n v="476122504118.75"/>
    <s v="Nacion"/>
    <s v="Gastos Generales"/>
    <s v="ADQUISICIÓN DE BIENES  Y SERVICIOS"/>
  </r>
  <r>
    <x v="19"/>
    <s v="190101"/>
    <x v="65"/>
    <s v="2018011000036"/>
    <x v="2"/>
    <s v="1901"/>
    <s v="0300"/>
    <s v="0038"/>
    <s v="20201A1"/>
    <s v="0000"/>
    <n v="10"/>
    <s v="C"/>
    <s v="MEJORAMIENTO DE LA CAPACIDAD INSTALADA ASOCIADA A LA PRESTACIÓN DE SERVICIOS DE SALUD  NACIONAL"/>
    <n v="635791224293"/>
    <n v="0"/>
    <n v="3514951656"/>
    <n v="632276272637"/>
    <n v="631553815910.34998"/>
    <n v="631553815910.34998"/>
    <n v="100133226090.47"/>
    <n v="100133226090.47"/>
    <s v="Nacion"/>
    <s v="Salud pública y prestación de servicios  "/>
    <s v="2. SEGURIDAD HUMANA Y JUSTICIA SOCIAL / A. COLOMBIA COMO TERRITORIO SALUDABLE CON APS A PARTIR DE UN MODELO PREVENTIVO Y PREDICTIVO - RECUPERACIÓN Y FORTALECIMIENTO DE INFRAESTRUCTURA Y CENTROS DE ATENCIÓN PRIMARIA EN SALUD PARA LA VIDA"/>
  </r>
  <r>
    <x v="18"/>
    <s v="030101"/>
    <x v="30"/>
    <s v="2018011000648"/>
    <x v="2"/>
    <s v="0301"/>
    <s v="1000"/>
    <s v="0018"/>
    <s v="51102E"/>
    <s v="0000"/>
    <n v="10"/>
    <s v="C"/>
    <s v="APOYO AL DESARROLLO DE PROYECTOS A TRAVÉS DEL FONDO REGIONAL PARA LOS CONTRATOS PLAN.  NACIONAL"/>
    <n v="746490906700"/>
    <n v="0"/>
    <n v="55963374242"/>
    <n v="690527532458"/>
    <n v="585440956389"/>
    <n v="585440956389"/>
    <n v="188797954332.73001"/>
    <n v="188797954332.73001"/>
    <s v="Nacion"/>
    <s v="Mejoramiento de la planeación territorial, sectorial y de inversión pública"/>
    <s v="5. CONVERGENCIA REGIONAL / E. PLANEACIÓN Y GESTIÓN TERRITORIAL INTELIGENTE"/>
  </r>
  <r>
    <x v="29"/>
    <s v="410101"/>
    <x v="101"/>
    <s v="202300000000320"/>
    <x v="2"/>
    <s v="4103"/>
    <s v="1500"/>
    <s v="0028"/>
    <s v="201020"/>
    <s v="0000"/>
    <n v="11"/>
    <s v="C"/>
    <s v="FORTALECIMIENTO DE CAPACIDADES PARA EL  DESARROLLO DE LA INFRAESTRUCTURA SOCIAL Y HÁBITAT PARA LA PAZ TOTAL A NIVEL NACIONAL - FIP  NACIONAL"/>
    <n v="518802439419"/>
    <n v="179638000000"/>
    <n v="0"/>
    <n v="698440439419"/>
    <n v="639066133771.02002"/>
    <n v="639052619404.96997"/>
    <n v="235140155217.92999"/>
    <n v="154124595382.92999"/>
    <s v="Nacion"/>
    <s v="Inclusión social y productiva para la población en situación de vulnerabilidad"/>
    <s v="2. SEGURIDAD HUMANA Y JUSTICIA SOCIAL / 2. FORTALECIMIENTO Y DESARROLLO DE INFRAESTRUCTURA SOCIAL"/>
  </r>
  <r>
    <x v="28"/>
    <s v="360101"/>
    <x v="91"/>
    <m/>
    <x v="0"/>
    <s v="0003"/>
    <s v="0004"/>
    <s v="0002"/>
    <s v="0046"/>
    <s v="0000"/>
    <n v="10"/>
    <s v="C"/>
    <s v="FONDO DE PENSIONES PÚBLICAS DEL NIVEL NACIONAL-PENSIONES FONDO PASIVO SOCIAL EMPRESA PUERTOS DE COLOMBIA (DE PENSIONES)"/>
    <n v="1033089110000"/>
    <n v="0"/>
    <n v="312878863064"/>
    <n v="720210246936"/>
    <n v="720210246936"/>
    <n v="720210234505.02002"/>
    <n v="696542758383.32996"/>
    <n v="696538924815.5"/>
    <s v="Nacion"/>
    <s v="Transferencias"/>
    <s v="FONDO DE PENSIONES PÚBLICAS DEL NIVEL NACIONAL-PENSIONES FONDO PASIVO SOCIAL EMPRESA PUERTOS DE COLOMBIA (DE PENSIONES)"/>
  </r>
  <r>
    <x v="5"/>
    <s v="021100"/>
    <x v="106"/>
    <m/>
    <x v="0"/>
    <s v="0003"/>
    <s v="0003"/>
    <s v="0004"/>
    <s v="0013"/>
    <s v="0000"/>
    <n v="10"/>
    <s v="C"/>
    <s v="ATENCIÓN DE DESASTRES Y EMERGENCIAS EN EL TERRITORIO NACIONAL -FONDO NACIONAL DE GESTIÓN DEL RIESGO DE DESASTRES"/>
    <n v="650000000000"/>
    <n v="99750000000"/>
    <n v="0"/>
    <n v="749750000000"/>
    <n v="749750000000"/>
    <n v="749750000000"/>
    <n v="63181442623.5"/>
    <n v="63181442623.5"/>
    <s v="Nacion"/>
    <s v="Transferencias"/>
    <s v="ATENCIÓN DE DESASTRES Y EMERGENCIAS EN EL TERRITORIO NACIONAL -FONDO NACIONAL DE GESTIÓN DEL RIESGO DE DESASTRES"/>
  </r>
  <r>
    <x v="15"/>
    <s v="260101"/>
    <x v="174"/>
    <m/>
    <x v="0"/>
    <s v="0001"/>
    <s v="0001"/>
    <s v="0001"/>
    <s v=""/>
    <s v="0000"/>
    <n v="16"/>
    <s v="C"/>
    <s v="SALARIO"/>
    <n v="772904000000"/>
    <n v="23510409548"/>
    <n v="30991609649"/>
    <n v="765422799899"/>
    <n v="765422799899"/>
    <n v="760479109529"/>
    <n v="760479109529"/>
    <n v="760479109529"/>
    <s v="Nacion"/>
    <s v="Gastos de Personal"/>
    <s v="SALARIO"/>
  </r>
  <r>
    <x v="6"/>
    <s v="120800"/>
    <x v="63"/>
    <m/>
    <x v="0"/>
    <s v="0001"/>
    <s v="0001"/>
    <s v="0001"/>
    <s v=""/>
    <s v="0000"/>
    <n v="10"/>
    <s v="C"/>
    <s v="SALARIO"/>
    <n v="776737000000"/>
    <n v="0"/>
    <n v="9330655987"/>
    <n v="767406344013"/>
    <n v="752937000669.5"/>
    <n v="752937000669.5"/>
    <n v="752903466187.5"/>
    <n v="752903466187.5"/>
    <s v="Nacion"/>
    <s v="Gastos de Personal"/>
    <s v="SALARIO"/>
  </r>
  <r>
    <x v="2"/>
    <s v="130101"/>
    <x v="43"/>
    <s v="2018011000914"/>
    <x v="2"/>
    <s v="2408"/>
    <s v="0600"/>
    <s v="0014"/>
    <s v="20103B"/>
    <s v="0000"/>
    <n v="11"/>
    <s v="C"/>
    <s v="CONSTRUCCIÓN TRAMO 1 DE LA PRIMERA LÍNEA DE METRO DE BOGOTÁ PARA MEJORAR LAS CONDICIONES DE MOVILIDAD DE SUS HABITANTES.  BOGOTÁ"/>
    <n v="776139882489"/>
    <n v="776139882489"/>
    <n v="776139882489"/>
    <n v="776139882489"/>
    <n v="776139882489"/>
    <n v="776139882488.98999"/>
    <n v="254734222442.98001"/>
    <n v="254734222442.98001"/>
    <s v="Nacion"/>
    <s v="Prestación de servicios de transporte público de pasajeros"/>
    <s v="2. SEGURIDAD HUMANA Y JUSTICIA SOCIAL / B. FINANCIACIÓN SOSTENIBLE DE LOS SISTEMAS DE TRANSPORTE PÚBLICO"/>
  </r>
  <r>
    <x v="31"/>
    <s v="460200"/>
    <x v="159"/>
    <s v="202300000000429"/>
    <x v="2"/>
    <s v="4602"/>
    <s v="1500"/>
    <s v="0009"/>
    <s v="704080"/>
    <s v="0000"/>
    <n v="27"/>
    <s v="P"/>
    <s v="FORTALECIMIENTO DE CAPACIDADES Y DISPOSICIÓN DE CONDICIONES Y OPORTUNIDADES QUE PROMUEVAN EL DESARROLLO INTEGRAL DE LAS NIÑAS, NIÑOS, ADOLESCENTES, FAMILIAS Y COMUNIDADES A NIVEL  NACIONAL"/>
    <n v="804772902609"/>
    <n v="0"/>
    <n v="0"/>
    <n v="804772902609"/>
    <n v="791896207079.17004"/>
    <n v="791896207079.17004"/>
    <n v="725388357047.54004"/>
    <n v="709100010698.04004"/>
    <s v="Propios"/>
    <e v="#N/A"/>
    <s v="7. ACTORES DIFERENCIALES PARA EL CAMBIO / 8. EL INSTITUTO COLOMBIANO DE BIENESTAR FAMILIAR COMO IMPULSOR DE PROYECTOS DE VIDA"/>
  </r>
  <r>
    <x v="6"/>
    <s v="121100"/>
    <x v="36"/>
    <m/>
    <x v="0"/>
    <s v="0003"/>
    <s v="0004"/>
    <s v="0001"/>
    <s v="0014"/>
    <s v="0000"/>
    <n v="10"/>
    <s v="C"/>
    <s v="ALIMENTACIÓN PARA INTERNOS"/>
    <n v="765127083848"/>
    <n v="47400000000"/>
    <n v="0"/>
    <n v="812527083848"/>
    <n v="812527083847.80005"/>
    <n v="812525086069.80005"/>
    <n v="633434380472.76001"/>
    <n v="633434380472.76001"/>
    <s v="Nacion"/>
    <s v="Transferencias"/>
    <s v="ALIMENTACIÓN PARA INTERNOS"/>
  </r>
  <r>
    <x v="19"/>
    <s v="190101"/>
    <x v="65"/>
    <s v="202300000000448"/>
    <x v="2"/>
    <s v="1905"/>
    <s v="0300"/>
    <s v="0011"/>
    <s v="20201B2"/>
    <s v="0000"/>
    <n v="10"/>
    <s v="C"/>
    <s v="INCREMENTO DE LAS ACCIONES DE PROMOCIÓN DE LA SALUD Y PREVENCIÓN DE LA ENFERMEDAD EN LA POBLACIÓN DEL TERRITORIO   NACIONAL"/>
    <n v="843360000000"/>
    <n v="0"/>
    <n v="10067070756"/>
    <n v="833292929244"/>
    <n v="806821169394.95996"/>
    <n v="806821169394.95996"/>
    <n v="497932332317.23999"/>
    <n v="497932332317.23999"/>
    <s v="Nacion"/>
    <s v="Salud Pública"/>
    <s v="2. SEGURIDAD HUMANA Y JUSTICIA SOCIAL / B. DETERMINANTES SOCIALES EN EL MARCO DEL MODELO PREVENTIVO Y PREDICTIVO - TERRITORIOS SALUDABLES PARA LA VIDA"/>
  </r>
  <r>
    <x v="4"/>
    <s v="150111"/>
    <x v="4"/>
    <m/>
    <x v="0"/>
    <s v="0002"/>
    <s v="0000"/>
    <s v="0000"/>
    <s v=""/>
    <s v="0000"/>
    <n v="16"/>
    <s v="S"/>
    <s v="ADQUISICIÓN DE BIENES  Y SERVICIOS"/>
    <n v="771874000000"/>
    <n v="92385571328"/>
    <n v="0"/>
    <n v="864259571328"/>
    <n v="864250053772.10999"/>
    <n v="864250053772.10999"/>
    <n v="857918991813.15002"/>
    <n v="846636585854.62"/>
    <s v="Nacion"/>
    <s v="Gastos Generales"/>
    <s v="ADQUISICIÓN DE BIENES  Y SERVICIOS"/>
  </r>
  <r>
    <x v="22"/>
    <s v="400200"/>
    <x v="98"/>
    <s v="2018011001150"/>
    <x v="2"/>
    <s v="4001"/>
    <s v="1400"/>
    <s v="0004"/>
    <s v="51103E"/>
    <s v="0000"/>
    <n v="11"/>
    <s v="C"/>
    <s v="IMPLEMENTACIÓN DEL PROGRAMA DE COBERTURA CONDICIONADA PARA CRÉDITOS DE VIVIENDA SEGUNDA GENERACIÓN  NACIONAL"/>
    <n v="912864183186"/>
    <n v="0"/>
    <n v="23324656939"/>
    <n v="889539526247"/>
    <n v="883539526247"/>
    <n v="883539526247"/>
    <n v="681284118938.31006"/>
    <n v="681284118938.31006"/>
    <s v="Nacion"/>
    <s v="Acceso a soluciones de vivienda"/>
    <s v="5. CONVERGENCIA REGIONAL / E. DEMOCRATIZACIÓN DEL CRÉDITO PARA ACCEDER A SOLUCIONES HABITACIONALES"/>
  </r>
  <r>
    <x v="4"/>
    <s v="152000"/>
    <x v="12"/>
    <m/>
    <x v="0"/>
    <s v="0005"/>
    <s v="0000"/>
    <s v="0000"/>
    <s v=""/>
    <s v="0000"/>
    <n v="20"/>
    <s v="P"/>
    <s v="GASTOS DE COMERCIALIZACIÓN Y PRODUCCIÓN"/>
    <n v="260510880000"/>
    <n v="649127759961"/>
    <n v="0"/>
    <n v="909638639961"/>
    <n v="864645718366.62"/>
    <n v="864644983440.68005"/>
    <n v="848102225561.68005"/>
    <n v="746046876523.88"/>
    <s v="Propios"/>
    <s v="Gastos de Comercialización y Produción"/>
    <s v="GASTOS DE COMERCIALIZACIÓN Y PRODUCCIÓN"/>
  </r>
  <r>
    <x v="10"/>
    <s v="220101"/>
    <x v="39"/>
    <m/>
    <x v="0"/>
    <s v="0003"/>
    <s v="0004"/>
    <s v="0002"/>
    <s v="0083"/>
    <s v="0000"/>
    <n v="10"/>
    <s v="C"/>
    <s v="RECURSOS PARA TRANSFERIR AL FONDO NACIONAL DE PRESTACIONES SOCIALES DEL MAGISTERIO, PREVIA REVISIÓN FALTANTE DE CESANTÍAS"/>
    <n v="914784428111"/>
    <n v="0"/>
    <n v="0"/>
    <n v="914784428111"/>
    <n v="914784428111"/>
    <n v="914784428111"/>
    <n v="914784428111"/>
    <n v="914784428111"/>
    <s v="Nacion"/>
    <s v="Transferencias"/>
    <s v="RECURSOS PARA TRANSFERIR AL FONDO NACIONAL DE PRESTACIONES SOCIALES DEL MAGISTERIO, PREVIA REVISIÓN FALTANTE DE CESANTÍAS"/>
  </r>
  <r>
    <x v="10"/>
    <s v="220101"/>
    <x v="39"/>
    <m/>
    <x v="0"/>
    <s v="0003"/>
    <s v="0004"/>
    <s v="0002"/>
    <s v="0031"/>
    <s v="0000"/>
    <n v="10"/>
    <s v="C"/>
    <s v="FONDO NACIONAL DE PRESTACIONES SOCIALES DEL MAGISTERIO (NO DE PENSIONES)"/>
    <n v="921800287641"/>
    <n v="0"/>
    <n v="0"/>
    <n v="921800287641"/>
    <n v="921800287641"/>
    <n v="921800287641"/>
    <n v="921800287641"/>
    <n v="921800287641"/>
    <s v="Nacion"/>
    <s v="Transferencias"/>
    <s v="FONDO NACIONAL DE PRESTACIONES SOCIALES DEL MAGISTERIO (NO DE PENSIONES)"/>
  </r>
  <r>
    <x v="12"/>
    <s v="210101"/>
    <x v="19"/>
    <s v="2018011000650"/>
    <x v="2"/>
    <s v="2101"/>
    <s v="1900"/>
    <s v="0008"/>
    <s v="40301C"/>
    <s v="0000"/>
    <n v="10"/>
    <s v="C"/>
    <s v="DISTRIBUCIÓN DE RECURSOS A USUARIOS DE GAS COMBUSTIBLE POR RED DE ESTRATOS 1 Y 2.  NACIONAL"/>
    <n v="1207581825092"/>
    <n v="0"/>
    <n v="285282000000"/>
    <n v="922299825092"/>
    <n v="922299825092"/>
    <n v="922299825091.79004"/>
    <n v="485048325762"/>
    <n v="485048325762"/>
    <s v="Nacion"/>
    <s v="Acceso al servicio público domiciliario de gas combustible  "/>
    <s v="4. TRANSFORMACIÓN PRODUCTIVA, INTERNACIONALIZACIÓN Y ACCIÓN CLÍMATICA / C. CIERRE DE BRECHAS ENERGÉTICAS"/>
  </r>
  <r>
    <x v="2"/>
    <s v="130101"/>
    <x v="43"/>
    <m/>
    <x v="0"/>
    <s v="0003"/>
    <s v="0003"/>
    <s v="0001"/>
    <s v="0999"/>
    <s v="0000"/>
    <n v="10"/>
    <s v="C"/>
    <s v="OTRAS TRANSFERENCIAS - DISTRIBUCIÓN PREVIO CONCEPTO DGPPN"/>
    <n v="3614143683163"/>
    <n v="0"/>
    <n v="2677025522683"/>
    <n v="937118160480"/>
    <n v="0"/>
    <n v="0"/>
    <n v="0"/>
    <n v="0"/>
    <s v="Nacion"/>
    <s v="Transferencias"/>
    <s v="OTRAS TRANSFERENCIAS - DISTRIBUCIÓN PREVIO CONCEPTO DGPPN"/>
  </r>
  <r>
    <x v="29"/>
    <s v="410101"/>
    <x v="101"/>
    <s v="202300000000204"/>
    <x v="2"/>
    <s v="4103"/>
    <s v="1500"/>
    <s v="0032"/>
    <s v="20101A"/>
    <s v="0000"/>
    <n v="16"/>
    <s v="S"/>
    <s v="IMPLEMENTACIÓN DE TRANSFERENCIAS MONETARIAS PARA POBLACIÓN EN SITUACIÓN DE POBREZA O VULNERABILIDAD A NIVEL   NACIONAL"/>
    <n v="941009196196"/>
    <n v="0"/>
    <n v="0"/>
    <n v="941009196196"/>
    <n v="941009196196"/>
    <n v="941009196196"/>
    <n v="941009196196"/>
    <n v="941009196196"/>
    <s v="Nacion"/>
    <s v="Inclusión social y productiva para la población en situación de vulnerabilidad"/>
    <s v="2. SEGURIDAD HUMANA Y JUSTICIA SOCIAL / A. SISTEMA DE TRANSFERENCIAS Y PROGRAMA RENTA CIUDADANA"/>
  </r>
  <r>
    <x v="28"/>
    <s v="360200"/>
    <x v="92"/>
    <s v="202323670127103"/>
    <x v="2"/>
    <s v="3603"/>
    <s v="1300"/>
    <s v="0015"/>
    <s v="20305C"/>
    <s v="0000"/>
    <n v="27"/>
    <s v="P"/>
    <s v="FORTALECIMIENTO DEL SERVICIO DE FORMACIÓN PROFESIONAL DEL SENA  NACIONAL"/>
    <n v="986079340000"/>
    <n v="0"/>
    <n v="0"/>
    <n v="986079340000"/>
    <n v="983386768904.41003"/>
    <n v="983386768904.41003"/>
    <n v="967733748458.25"/>
    <n v="966342617434.65002"/>
    <s v="Propios"/>
    <s v="Formación para el trabajo"/>
    <s v="2. SEGURIDAD HUMANA Y JUSTICIA SOCIAL / C. OPORTUNIDADES DE EDUCACIÓN, FORMACIÓN, Y DE INSERCIÓN Y RECONVERSIÓN LABORAL"/>
  </r>
  <r>
    <x v="19"/>
    <s v="190101"/>
    <x v="65"/>
    <m/>
    <x v="0"/>
    <s v="0003"/>
    <s v="0003"/>
    <s v="0004"/>
    <s v="0052"/>
    <s v="0000"/>
    <n v="11"/>
    <s v="C"/>
    <s v="ASEGURAMIENTO, RECLAMACIONES Y SERVICIOS INTEGRALES EN SALUD, (LEY 100 DE 1993 Y DECRETO 780 DE 2016)"/>
    <n v="998784173000"/>
    <n v="0"/>
    <n v="0"/>
    <n v="998784173000"/>
    <n v="998784173000"/>
    <n v="998784173000"/>
    <n v="998784173000"/>
    <n v="998784173000"/>
    <s v="Nacion"/>
    <s v="Transferencias"/>
    <s v="ASEGURAMIENTO, RECLAMACIONES Y SERVICIOS INTEGRALES EN SALUD, (LEY 100 DE 1993 y DECRETO 780 DE 2016)"/>
  </r>
  <r>
    <x v="4"/>
    <s v="150105"/>
    <x v="33"/>
    <m/>
    <x v="0"/>
    <s v="0002"/>
    <s v="0000"/>
    <s v="0000"/>
    <s v=""/>
    <s v="0000"/>
    <n v="10"/>
    <s v="C"/>
    <s v="ADQUISICIÓN DE BIENES  Y SERVICIOS"/>
    <n v="689215000000"/>
    <n v="330953299609"/>
    <n v="0"/>
    <n v="1020168299609"/>
    <n v="1018030626837.26"/>
    <n v="1018030626837.26"/>
    <n v="534233396066.78998"/>
    <n v="534233396066.78998"/>
    <s v="Nacion"/>
    <s v="Gastos Generales"/>
    <s v="ADQUISICIÓN DE BIENES  Y SERVICIOS"/>
  </r>
  <r>
    <x v="28"/>
    <s v="360101"/>
    <x v="91"/>
    <m/>
    <x v="0"/>
    <s v="0003"/>
    <s v="0004"/>
    <s v="0002"/>
    <s v="0058"/>
    <s v="0000"/>
    <n v="16"/>
    <s v="C"/>
    <s v="FONDO DE PENSIONES PÚBLICAS DEL NIVEL NACIONAL -  EMPRESA NACIONAL DE COMUNICACIONES - TELECOM (DE PENSIONES)"/>
    <n v="1025218140000"/>
    <n v="0"/>
    <n v="0"/>
    <n v="1025218140000"/>
    <n v="1025218140000"/>
    <n v="1025218140000"/>
    <n v="850110388691.92004"/>
    <n v="850101409157.76001"/>
    <s v="Nacion"/>
    <s v="Transferencias"/>
    <s v="FONDO DE PENSIONES PÚBLICAS DEL NIVEL NACIONAL -  EMPRESA NACIONAL DE COMUNICACIONES - TELECOM (DE PENSIONES)"/>
  </r>
  <r>
    <x v="4"/>
    <s v="150104"/>
    <x v="29"/>
    <m/>
    <x v="0"/>
    <s v="0001"/>
    <s v="0001"/>
    <s v="0001"/>
    <s v=""/>
    <s v="0000"/>
    <n v="10"/>
    <s v="C"/>
    <s v="SALARIO"/>
    <n v="931967000000"/>
    <n v="225891000000"/>
    <n v="119992000000"/>
    <n v="1037866000000"/>
    <n v="1037865995392.11"/>
    <n v="1037865995392.11"/>
    <n v="1037865995392.11"/>
    <n v="1037865995392.11"/>
    <s v="Nacion"/>
    <s v="Gastos de Personal"/>
    <s v="SALARIO"/>
  </r>
  <r>
    <x v="4"/>
    <s v="160101"/>
    <x v="35"/>
    <m/>
    <x v="0"/>
    <s v="0003"/>
    <s v="0004"/>
    <s v="0002"/>
    <s v="0001"/>
    <s v="0000"/>
    <n v="10"/>
    <s v="C"/>
    <s v="MESADAS PENSIONALES (DE PENSIONES)"/>
    <n v="923924000000"/>
    <n v="126630490000"/>
    <n v="0"/>
    <n v="1050554490000"/>
    <n v="1050543764389.5699"/>
    <n v="1050543764389.5699"/>
    <n v="1050543764389.5699"/>
    <n v="1050543764389.5699"/>
    <s v="Nacion"/>
    <s v="Transferencias"/>
    <s v="MESADAS PENSIONALES (DE PENSIONES)"/>
  </r>
  <r>
    <x v="4"/>
    <s v="160102"/>
    <x v="84"/>
    <m/>
    <x v="0"/>
    <s v="0002"/>
    <s v="0000"/>
    <s v="0000"/>
    <s v=""/>
    <s v="0000"/>
    <n v="16"/>
    <s v="S"/>
    <s v="ADQUISICIÓN DE BIENES  Y SERVICIOS"/>
    <n v="1094692000000"/>
    <n v="436800"/>
    <n v="5796111036"/>
    <n v="1088896325764"/>
    <n v="1088896319354.76"/>
    <n v="1088896212343.65"/>
    <n v="1072676938194.65"/>
    <n v="1023605993055.6899"/>
    <s v="Nacion"/>
    <s v="Gastos Generales"/>
    <s v="ADQUISICIÓN DE BIENES  Y SERVICIOS"/>
  </r>
  <r>
    <x v="9"/>
    <s v="290101"/>
    <x v="54"/>
    <m/>
    <x v="0"/>
    <s v="0001"/>
    <s v="0001"/>
    <s v="0003"/>
    <s v=""/>
    <s v="0000"/>
    <n v="10"/>
    <s v="C"/>
    <s v="REMUNERACIONES NO CONSTITUTIVAS DE FACTOR SALARIAL"/>
    <n v="1241930100000"/>
    <n v="15942000000"/>
    <n v="0"/>
    <n v="1257872100000"/>
    <n v="1249079828477"/>
    <n v="1249079828477"/>
    <n v="1249079828477"/>
    <n v="1249077715816"/>
    <s v="Nacion"/>
    <s v="Gastos de Personal"/>
    <s v="REMUNERACIONES NO CONSTITUTIVAS DE FACTOR SALARIAL"/>
  </r>
  <r>
    <x v="4"/>
    <s v="150103"/>
    <x v="77"/>
    <m/>
    <x v="0"/>
    <s v="0001"/>
    <s v="0001"/>
    <s v="0002"/>
    <s v=""/>
    <s v="0000"/>
    <n v="10"/>
    <s v="C"/>
    <s v="CONTRIBUCIONES INHERENTES A LA NÓMINA"/>
    <n v="1140223000000"/>
    <n v="147291939481"/>
    <n v="19600000000"/>
    <n v="1267914939481"/>
    <n v="1266578628477.52"/>
    <n v="1266578628477.52"/>
    <n v="1266578628477.52"/>
    <n v="1266578628477.52"/>
    <s v="Nacion"/>
    <s v="Gastos de Personal"/>
    <s v="CONTRIBUCIONES INHERENTES A LA NÓMINA"/>
  </r>
  <r>
    <x v="2"/>
    <s v="131000"/>
    <x v="192"/>
    <m/>
    <x v="0"/>
    <s v="0001"/>
    <s v="0001"/>
    <s v="0001"/>
    <s v=""/>
    <s v="0000"/>
    <n v="10"/>
    <s v="C"/>
    <s v="SALARIO"/>
    <n v="1985532000000"/>
    <n v="0"/>
    <n v="715935034795"/>
    <n v="1269596965205"/>
    <n v="1217871746417"/>
    <n v="1217871746417"/>
    <n v="1217870830622"/>
    <n v="1217856722960"/>
    <s v="Nacion"/>
    <s v="Gastos de Personal"/>
    <s v="SALARIO"/>
  </r>
  <r>
    <x v="9"/>
    <s v="290101"/>
    <x v="54"/>
    <m/>
    <x v="0"/>
    <s v="0001"/>
    <s v="0001"/>
    <s v="0002"/>
    <s v=""/>
    <s v="0000"/>
    <n v="10"/>
    <s v="C"/>
    <s v="CONTRIBUCIONES INHERENTES A LA NÓMINA"/>
    <n v="1270297500000"/>
    <n v="29119000000"/>
    <n v="0"/>
    <n v="1299416500000"/>
    <n v="1260314602871"/>
    <n v="1260314602871"/>
    <n v="1126122145231"/>
    <n v="1126122145231"/>
    <s v="Nacion"/>
    <s v="Gastos de Personal"/>
    <s v="CONTRIBUCIONES INHERENTES A LA NÓMINA"/>
  </r>
  <r>
    <x v="31"/>
    <s v="460101"/>
    <x v="95"/>
    <m/>
    <x v="0"/>
    <s v="0003"/>
    <s v="0003"/>
    <s v="0004"/>
    <s v="0074"/>
    <s v="0000"/>
    <n v="10"/>
    <s v="C"/>
    <s v="FONDO PARA LA SUPERACIÓN DE BRECHAS DE DESIGUALDAD POBLACIONAL E INEQUIDAD TERRITORIAL (ART. 72- LEY 2294/2023"/>
    <n v="800000000000"/>
    <n v="500000000000"/>
    <n v="0"/>
    <n v="1300000000000"/>
    <n v="1300000000000"/>
    <n v="1300000000000"/>
    <n v="0"/>
    <n v="0"/>
    <s v="Nacion"/>
    <s v="Transferencias"/>
    <s v="FONDO PARA LA SUPERACIÓN DE BRECHAS DE DESIGUALDAD POBLACIONAL E INEQUIDAD TERRITORIAL (ART. 72- LEY 2294/2023"/>
  </r>
  <r>
    <x v="10"/>
    <s v="225701"/>
    <x v="223"/>
    <m/>
    <x v="0"/>
    <s v="0003"/>
    <s v="0003"/>
    <s v="0004"/>
    <s v="0017"/>
    <s v="0000"/>
    <n v="10"/>
    <s v="C"/>
    <s v="A UNIVERSIDADES PARA FUNCIONAMIENTO LEY 30 DE 1992 ARTÍCULO 86"/>
    <n v="1276410323718"/>
    <n v="83468734191"/>
    <n v="0"/>
    <n v="1359879057909"/>
    <n v="1359879057909"/>
    <n v="1359879057909"/>
    <n v="1276410323718"/>
    <n v="1276410323718"/>
    <s v="Nacion"/>
    <s v="Transferencias"/>
    <s v="A UNIVERSIDADES PARA FUNCIONAMIENTO LEY 30 DE 1992 ARTÍCULO 86"/>
  </r>
  <r>
    <x v="20"/>
    <s v="270108"/>
    <x v="56"/>
    <m/>
    <x v="0"/>
    <s v="0001"/>
    <s v="0001"/>
    <s v="0002"/>
    <s v=""/>
    <s v="0000"/>
    <n v="10"/>
    <s v="C"/>
    <s v="CONTRIBUCIONES INHERENTES A LA NÓMINA"/>
    <n v="1170553000000"/>
    <n v="413866603670"/>
    <n v="180000000000"/>
    <n v="1404419603670"/>
    <n v="1394263077770.95"/>
    <n v="1392528918743.95"/>
    <n v="1198108909558.95"/>
    <n v="1182927156047.95"/>
    <s v="Nacion"/>
    <s v="Gastos de Personal"/>
    <s v="CONTRIBUCIONES INHERENTES A LA NÓMINA"/>
  </r>
  <r>
    <x v="7"/>
    <s v="241300"/>
    <x v="9"/>
    <m/>
    <x v="1"/>
    <s v="0010"/>
    <s v="0004"/>
    <s v="0001"/>
    <s v=""/>
    <s v="0000"/>
    <n v="11"/>
    <s v="C"/>
    <s v="APORTES AL FONDO DE CONTINGENCIAS"/>
    <n v="1427021447000"/>
    <n v="0"/>
    <n v="0"/>
    <n v="1427021447000"/>
    <n v="1427021447000"/>
    <n v="1427021447000"/>
    <n v="1427021447000"/>
    <n v="1427021447000"/>
    <s v="Nacion"/>
    <s v="Servicio a la Deuda Interna"/>
    <s v="APORTES AL FONDO DE CONTINGENCIAS"/>
  </r>
  <r>
    <x v="29"/>
    <s v="410400"/>
    <x v="90"/>
    <s v="2021011000065"/>
    <x v="2"/>
    <s v="4101"/>
    <s v="1500"/>
    <s v="0028"/>
    <s v="53107B"/>
    <s v="0000"/>
    <n v="10"/>
    <s v="C"/>
    <s v="IMPLEMENTACION DE LAS MEDIDAS DE REPARACION EN LAS VICTIMAS DEL CONFLICTO ARMADO A NIVEL  NACIONAL"/>
    <n v="1444283355139"/>
    <n v="0"/>
    <n v="4000000000"/>
    <n v="1440283355139"/>
    <n v="1420436144093.98"/>
    <n v="1417334137807"/>
    <n v="759091966719.44995"/>
    <n v="759059767608.44995"/>
    <s v="Nacion"/>
    <s v="Atención, asistencia y reparación integral a las víctimas"/>
    <s v="5. CONVERGENCIA REGIONAL / B. ACCESO EFECTIVO DE LAS VÍCTIMAS DEL CONFLICTO ARMADO A LAS MEDIDAS DE REPARACIÓN INTEGRAL"/>
  </r>
  <r>
    <x v="4"/>
    <s v="160101"/>
    <x v="35"/>
    <m/>
    <x v="0"/>
    <s v="0002"/>
    <s v="0000"/>
    <s v="0000"/>
    <s v=""/>
    <s v="0000"/>
    <n v="10"/>
    <s v="C"/>
    <s v="ADQUISICIÓN DE BIENES  Y SERVICIOS"/>
    <n v="1006968000000"/>
    <n v="474932566000"/>
    <n v="1906822000"/>
    <n v="1479993744000"/>
    <n v="1476649439366.3601"/>
    <n v="1476649137066.3601"/>
    <n v="843059520390"/>
    <n v="843042884785.57996"/>
    <s v="Nacion"/>
    <s v="Gastos Generales"/>
    <s v="ADQUISICIÓN DE BIENES  Y SERVICIOS"/>
  </r>
  <r>
    <x v="10"/>
    <s v="220101"/>
    <x v="39"/>
    <m/>
    <x v="0"/>
    <s v="0003"/>
    <s v="0004"/>
    <s v="0002"/>
    <s v="0007"/>
    <s v="0000"/>
    <n v="17"/>
    <s v="S"/>
    <s v="FONDO NACIONAL DE PRESTACIONES SOCIALES DEL MAGISTERIO (DE PENSIONES)"/>
    <n v="1496671829801"/>
    <n v="0"/>
    <n v="0"/>
    <n v="1496671829801"/>
    <n v="1496671829801"/>
    <n v="1496671829801"/>
    <n v="1496671829801"/>
    <n v="1496671829801"/>
    <s v="Nacion"/>
    <s v="Transferencias"/>
    <s v="FONDO NACIONAL DE PRESTACIONES SOCIALES DEL MAGISTERIO (DE PENSIONES)"/>
  </r>
  <r>
    <x v="10"/>
    <s v="220101"/>
    <x v="39"/>
    <m/>
    <x v="0"/>
    <s v="0003"/>
    <s v="0004"/>
    <s v="0002"/>
    <s v="0031"/>
    <s v="0000"/>
    <n v="17"/>
    <s v="S"/>
    <s v="FONDO NACIONAL DE PRESTACIONES SOCIALES DEL MAGISTERIO (NO DE PENSIONES)"/>
    <n v="1526828774273"/>
    <n v="0"/>
    <n v="0"/>
    <n v="1526828774273"/>
    <n v="1526828774273"/>
    <n v="1526828774273"/>
    <n v="1526828774273"/>
    <n v="1526828774273"/>
    <s v="Nacion"/>
    <s v="Transferencias"/>
    <s v="FONDO NACIONAL DE PRESTACIONES SOCIALES DEL MAGISTERIO (NO DE PENSIONES)"/>
  </r>
  <r>
    <x v="4"/>
    <s v="160101"/>
    <x v="35"/>
    <m/>
    <x v="0"/>
    <s v="0001"/>
    <s v="0001"/>
    <s v="0002"/>
    <s v=""/>
    <s v="0000"/>
    <n v="10"/>
    <s v="C"/>
    <s v="CONTRIBUCIONES INHERENTES A LA NÓMINA"/>
    <n v="1448062000000"/>
    <n v="210628000000"/>
    <n v="1480000000"/>
    <n v="1657210000000"/>
    <n v="1657196350559.3601"/>
    <n v="1657196350559.3601"/>
    <n v="1657196350559.3601"/>
    <n v="1611979770966.3601"/>
    <s v="Nacion"/>
    <s v="Gastos de Personal"/>
    <s v="CONTRIBUCIONES INHERENTES A LA NÓMINA"/>
  </r>
  <r>
    <x v="4"/>
    <s v="150113"/>
    <x v="34"/>
    <m/>
    <x v="0"/>
    <s v="0003"/>
    <s v="0004"/>
    <s v="0002"/>
    <s v="0001"/>
    <s v="0000"/>
    <n v="10"/>
    <s v="C"/>
    <s v="MESADAS PENSIONALES (DE PENSIONES)"/>
    <n v="1666196000000"/>
    <n v="37417853100"/>
    <n v="0"/>
    <n v="1703613853100"/>
    <n v="1700824643346.22"/>
    <n v="1700824643346.22"/>
    <n v="1700824643346.22"/>
    <n v="1700824643346.22"/>
    <s v="Nacion"/>
    <s v="Transferencias"/>
    <s v="MESADAS PENSIONALES (DE PENSIONES)"/>
  </r>
  <r>
    <x v="29"/>
    <s v="410400"/>
    <x v="90"/>
    <m/>
    <x v="0"/>
    <s v="0003"/>
    <s v="0003"/>
    <s v="0001"/>
    <s v="0057"/>
    <s v="0000"/>
    <n v="10"/>
    <s v="C"/>
    <s v="FONDO PARA LA REPARACIÓN DE LAS VÍCTIMAS (ART.54 LEY 975 DE 2005)"/>
    <n v="1781627000000"/>
    <n v="0"/>
    <n v="0"/>
    <n v="1781627000000"/>
    <n v="1774352925448.23"/>
    <n v="1773368571712.1899"/>
    <n v="752509595512.29004"/>
    <n v="752181671293.69995"/>
    <s v="Nacion"/>
    <s v="Transferencias"/>
    <s v="FONDO PARA LA REPARACIÓN DE LAS VÍCTIMAS (ART.54 LEY 975 DE 2005)"/>
  </r>
  <r>
    <x v="20"/>
    <s v="270108"/>
    <x v="56"/>
    <m/>
    <x v="0"/>
    <s v="0001"/>
    <s v="0001"/>
    <s v="0003"/>
    <s v=""/>
    <s v="0000"/>
    <n v="10"/>
    <s v="C"/>
    <s v="REMUNERACIONES NO CONSTITUTIVAS DE FACTOR SALARIAL"/>
    <n v="1570505000000"/>
    <n v="338314643281"/>
    <n v="24000000000"/>
    <n v="1884819643281"/>
    <n v="1875688679445"/>
    <n v="1874840157819"/>
    <n v="1864637188043"/>
    <n v="1864538657914"/>
    <s v="Nacion"/>
    <s v="Gastos de Personal"/>
    <s v="REMUNERACIONES NO CONSTITUTIVAS DE FACTOR SALARIAL"/>
  </r>
  <r>
    <x v="9"/>
    <s v="290101"/>
    <x v="54"/>
    <m/>
    <x v="0"/>
    <s v="0001"/>
    <s v="0001"/>
    <s v="0001"/>
    <s v=""/>
    <s v="0000"/>
    <n v="10"/>
    <s v="C"/>
    <s v="SALARIO"/>
    <n v="1944999400000"/>
    <n v="0"/>
    <n v="0"/>
    <n v="1944999400000"/>
    <n v="1941416409847"/>
    <n v="1941416409847"/>
    <n v="1941416409847"/>
    <n v="1941411621177"/>
    <s v="Nacion"/>
    <s v="Gastos de Personal"/>
    <s v="SALARIO"/>
  </r>
  <r>
    <x v="10"/>
    <s v="224600"/>
    <x v="180"/>
    <s v="202300000000417"/>
    <x v="2"/>
    <s v="2201"/>
    <s v="0700"/>
    <s v="0005"/>
    <s v="20203J"/>
    <s v="0000"/>
    <n v="10"/>
    <s v="C"/>
    <s v="AMPLIACIÓN DEL PROGRAMA DE ALIMENTACIÓN ESCOLAR A NIVEL  NACIONAL"/>
    <n v="1990826478897"/>
    <n v="0"/>
    <n v="0"/>
    <n v="1990826478897"/>
    <n v="1990775493851"/>
    <n v="1989904982589.9199"/>
    <n v="1759192249573.9199"/>
    <n v="1759141839881.9199"/>
    <s v="Nacion"/>
    <s v="Calidad, cobertura y fortalecimiento en la educación inicial, preescolar, básica y media"/>
    <s v="2. SEGURIDAD HUMANA Y JUSTICIA SOCIAL / J. POR UN PROGRAMA DE ALIMENTACIÓN ESCOLAR (PAE) MÁS EQUITATIVO, QUE CONTRIBUYA AL BIENESTAR Y LA SEGURIDAD ALIMENTARIA"/>
  </r>
  <r>
    <x v="28"/>
    <s v="360101"/>
    <x v="91"/>
    <m/>
    <x v="0"/>
    <s v="0003"/>
    <s v="0004"/>
    <s v="0003"/>
    <s v="0004"/>
    <s v="0000"/>
    <n v="11"/>
    <s v="C"/>
    <s v="FINANCIACIÓN PENSIONES RÉGIMEN DE PRIMA MEDIA CON PRESTACIÓN DEFINIDA COLPENSIONES LEY 1151 DE 2007 (DE PENSIONES)"/>
    <n v="0"/>
    <n v="2000000000000"/>
    <n v="0"/>
    <n v="2000000000000"/>
    <n v="2000000000000"/>
    <n v="2000000000000"/>
    <n v="0"/>
    <n v="0"/>
    <s v="Nacion"/>
    <s v="Transferencias"/>
    <s v="FINANCIACIÓN PENSIONES RÉGIMEN DE PRIMA MEDIA CON PRESTACIÓN DEFINIDA COLPENSIONES LEY 1151 DE 2007 (DE PENSIONES)"/>
  </r>
  <r>
    <x v="4"/>
    <s v="150103"/>
    <x v="77"/>
    <m/>
    <x v="0"/>
    <s v="0002"/>
    <s v="0000"/>
    <s v="0000"/>
    <s v=""/>
    <s v="0000"/>
    <n v="10"/>
    <s v="C"/>
    <s v="ADQUISICIÓN DE BIENES  Y SERVICIOS"/>
    <n v="1316683000000"/>
    <n v="845100028032"/>
    <n v="1453543800"/>
    <n v="2160329484232"/>
    <n v="2139027190799.78"/>
    <n v="2139027190799.78"/>
    <n v="1015559906228.3101"/>
    <n v="1015527325058.5699"/>
    <s v="Nacion"/>
    <s v="Gastos Generales"/>
    <s v="ADQUISICIÓN DE BIENES  Y SERVICIOS"/>
  </r>
  <r>
    <x v="28"/>
    <s v="360200"/>
    <x v="92"/>
    <s v="202323670127103"/>
    <x v="2"/>
    <s v="3603"/>
    <s v="1300"/>
    <s v="0015"/>
    <s v="20305C"/>
    <s v="0000"/>
    <n v="10"/>
    <s v="C"/>
    <s v="FORTALECIMIENTO DEL SERVICIO DE FORMACIÓN PROFESIONAL DEL SENA  NACIONAL"/>
    <n v="2267247211701"/>
    <n v="0"/>
    <n v="29973390280"/>
    <n v="2237273821421"/>
    <n v="2195703390991.74"/>
    <n v="2195703390991.74"/>
    <n v="1860670423438.5801"/>
    <n v="1857672475817.95"/>
    <s v="Nacion"/>
    <s v="Formación para el trabajo"/>
    <s v="2. SEGURIDAD HUMANA Y JUSTICIA SOCIAL / C. OPORTUNIDADES DE EDUCACIÓN, FORMACIÓN, Y DE INSERCIÓN Y RECONVERSIÓN LABORAL"/>
  </r>
  <r>
    <x v="24"/>
    <s v="370800"/>
    <x v="73"/>
    <m/>
    <x v="0"/>
    <s v="0002"/>
    <s v="0000"/>
    <s v="0000"/>
    <s v=""/>
    <s v="0000"/>
    <n v="10"/>
    <s v="C"/>
    <s v="ADQUISICIÓN DE BIENES  Y SERVICIOS"/>
    <n v="1710867500000"/>
    <n v="566948200000"/>
    <n v="2530644512"/>
    <n v="2275285055488"/>
    <n v="2205140112788.9302"/>
    <n v="2203963947804.71"/>
    <n v="1901313927898.53"/>
    <n v="1900410920795.74"/>
    <s v="Nacion"/>
    <s v="Gastos Generales"/>
    <s v="ADQUISICIÓN DE BIENES  Y SERVICIOS"/>
  </r>
  <r>
    <x v="2"/>
    <s v="130101"/>
    <x v="43"/>
    <m/>
    <x v="0"/>
    <s v="0003"/>
    <s v="0003"/>
    <s v="0005"/>
    <s v="0006"/>
    <s v="0000"/>
    <n v="10"/>
    <s v="C"/>
    <s v="FONPET - ASIGNACIONES ESPECIALES"/>
    <n v="2281446083719"/>
    <n v="0"/>
    <n v="0"/>
    <n v="2281446083719"/>
    <n v="2281446083719"/>
    <n v="2281446083719"/>
    <n v="0"/>
    <n v="0"/>
    <s v="Nacion"/>
    <s v="Transferencias"/>
    <s v="FONPET - ASIGNACIONES ESPECIALES"/>
  </r>
  <r>
    <x v="4"/>
    <s v="160101"/>
    <x v="35"/>
    <m/>
    <x v="0"/>
    <s v="0001"/>
    <s v="0001"/>
    <s v="0003"/>
    <s v=""/>
    <s v="0000"/>
    <n v="10"/>
    <s v="C"/>
    <s v="REMUNERACIONES NO CONSTITUTIVAS DE FACTOR SALARIAL"/>
    <n v="1328652000000"/>
    <n v="1026674000000"/>
    <n v="0"/>
    <n v="2355326000000"/>
    <n v="2355223742159.7998"/>
    <n v="2355223742159.7998"/>
    <n v="2355223742159.7998"/>
    <n v="2355156734412.5098"/>
    <s v="Nacion"/>
    <s v="Gastos de Personal"/>
    <s v="REMUNERACIONES NO CONSTITUTIVAS DE FACTOR SALARIAL"/>
  </r>
  <r>
    <x v="19"/>
    <s v="190101"/>
    <x v="65"/>
    <m/>
    <x v="0"/>
    <s v="0003"/>
    <s v="0003"/>
    <s v="0002"/>
    <s v="0002"/>
    <s v="0000"/>
    <n v="10"/>
    <s v="C"/>
    <s v="APOYO A PROGRAMAS DE DESARROLLO DE LA SALUD LEY 100 DE 1993"/>
    <n v="5048297793000"/>
    <n v="0"/>
    <n v="2598848905747"/>
    <n v="2449448887253"/>
    <n v="2449370370524.1299"/>
    <n v="2449370370524.1299"/>
    <n v="951807375280.94995"/>
    <n v="951807375280.94995"/>
    <s v="Nacion"/>
    <s v="Transferencias"/>
    <s v="APOYO A PROGRAMAS DE DESARROLLO DE LA SALUD LEY 100 DE 1993"/>
  </r>
  <r>
    <x v="20"/>
    <s v="270108"/>
    <x v="56"/>
    <m/>
    <x v="0"/>
    <s v="0001"/>
    <s v="0001"/>
    <s v="0001"/>
    <s v=""/>
    <s v="0000"/>
    <n v="10"/>
    <s v="C"/>
    <s v="SALARIO"/>
    <n v="2126740000000"/>
    <n v="591462976628"/>
    <n v="169000000000"/>
    <n v="2549202976628"/>
    <n v="2537807161734.21"/>
    <n v="2533874034461.6802"/>
    <n v="2524124829255.6802"/>
    <n v="2523898296348.6802"/>
    <s v="Nacion"/>
    <s v="Gastos de Personal"/>
    <s v="SALARIO"/>
  </r>
  <r>
    <x v="8"/>
    <s v="140100"/>
    <x v="11"/>
    <m/>
    <x v="1"/>
    <s v="0010"/>
    <s v="0001"/>
    <s v="0003"/>
    <s v=""/>
    <s v="0000"/>
    <n v="11"/>
    <s v="C"/>
    <s v="OTRAS CUENTAS POR PAGAR"/>
    <n v="7550000000000"/>
    <n v="0"/>
    <n v="5000000000000"/>
    <n v="2550000000000"/>
    <n v="2550000000000"/>
    <n v="805334989207.53003"/>
    <n v="805334989207.53003"/>
    <n v="805334989207.53003"/>
    <s v="Nacion"/>
    <s v="Servicio a la Deuda Interna"/>
    <s v="OTRAS CUENTAS POR PAGAR"/>
  </r>
  <r>
    <x v="4"/>
    <s v="150103"/>
    <x v="77"/>
    <m/>
    <x v="0"/>
    <s v="0001"/>
    <s v="0001"/>
    <s v="0003"/>
    <s v=""/>
    <s v="0000"/>
    <n v="10"/>
    <s v="C"/>
    <s v="REMUNERACIONES NO CONSTITUTIVAS DE FACTOR SALARIAL"/>
    <n v="2445450000000"/>
    <n v="451863226372"/>
    <n v="14417000000"/>
    <n v="2882896226372"/>
    <n v="2874593232680.96"/>
    <n v="2874593232680.96"/>
    <n v="2852361126924.5498"/>
    <n v="2847004725657.9502"/>
    <s v="Nacion"/>
    <s v="Gastos de Personal"/>
    <s v="REMUNERACIONES NO CONSTITUTIVAS DE FACTOR SALARIAL"/>
  </r>
  <r>
    <x v="19"/>
    <s v="190101"/>
    <x v="65"/>
    <m/>
    <x v="0"/>
    <s v="0003"/>
    <s v="0003"/>
    <s v="0004"/>
    <s v="0052"/>
    <s v="0000"/>
    <n v="16"/>
    <s v="S"/>
    <s v="ASEGURAMIENTO, RECLAMACIONES Y SERVICIOS INTEGRALES EN SALUD, (LEY 100 DE 1993 Y DECRETO 780 DE 2016)"/>
    <n v="2889103705000"/>
    <n v="0"/>
    <n v="0"/>
    <n v="2889103705000"/>
    <n v="2336478340949.1201"/>
    <n v="2336478340949.1201"/>
    <n v="2336478340949.1201"/>
    <n v="2336478340949.1201"/>
    <s v="Nacion"/>
    <s v="Transferencias"/>
    <s v="ASEGURAMIENTO, RECLAMACIONES Y SERVICIOS INTEGRALES EN SALUD, (LEY 100 DE 1993 y DECRETO 780 DE 2016)"/>
  </r>
  <r>
    <x v="8"/>
    <s v="140100"/>
    <x v="11"/>
    <m/>
    <x v="1"/>
    <s v="0009"/>
    <s v="0001"/>
    <s v="0001"/>
    <s v=""/>
    <s v="0000"/>
    <n v="13"/>
    <s v="C"/>
    <s v="TÍTULOS DE DEUDA"/>
    <n v="3044877610156"/>
    <n v="0"/>
    <n v="0"/>
    <n v="3044877610156"/>
    <n v="3044877610156"/>
    <n v="2480751443390"/>
    <n v="2480751443390"/>
    <n v="2480751443390"/>
    <s v="Nacion"/>
    <s v="Servicio a la Deuda Externa"/>
    <s v="TÍTULOS DE DEUDA"/>
  </r>
  <r>
    <x v="28"/>
    <s v="360101"/>
    <x v="91"/>
    <m/>
    <x v="0"/>
    <s v="0003"/>
    <s v="0004"/>
    <s v="0003"/>
    <s v="0004"/>
    <s v="0000"/>
    <n v="11"/>
    <s v="S"/>
    <s v="FINANCIACIÓN PENSIONES RÉGIMEN DE PRIMA MEDIA CON PRESTACIÓN DEFINIDA COLPENSIONES LEY 1151 DE 2007 (DE PENSIONES)"/>
    <n v="5085000000000"/>
    <n v="0"/>
    <n v="2000000000000"/>
    <n v="3085000000000"/>
    <n v="0"/>
    <n v="0"/>
    <n v="0"/>
    <n v="0"/>
    <s v="Nacion"/>
    <s v="Transferencias"/>
    <s v="FINANCIACIÓN PENSIONES RÉGIMEN DE PRIMA MEDIA CON PRESTACIÓN DEFINIDA COLPENSIONES LEY 1151 DE 2007 (DE PENSIONES)"/>
  </r>
  <r>
    <x v="0"/>
    <s v="171700"/>
    <x v="62"/>
    <s v="202300000000468"/>
    <x v="2"/>
    <s v="1704"/>
    <s v="1100"/>
    <s v="0025"/>
    <s v="10106A"/>
    <s v="0000"/>
    <n v="10"/>
    <s v="C"/>
    <s v="FORTALECIMIENTO DEL PROGRAMA DE REFORMA AGRARIA Y REFORMA RURAL INTEGRAL  NACIONAL"/>
    <n v="3900681728531"/>
    <n v="0"/>
    <n v="733656068823"/>
    <n v="3167025659708"/>
    <n v="3166788214349"/>
    <n v="3126688316397.0698"/>
    <n v="388738122250.53998"/>
    <n v="388729122250.53998"/>
    <s v="Nacion"/>
    <s v="Ordenamiento social y uso productivo del territorio rural"/>
    <s v="1. ORDENAMIENTO DEL TERRITORIO ALREDEDOR DEL AGUA Y JUSTICIA AMBIENTAL / A. ACCESO Y FORMALIZACIÓN DE LA PROPIEDAD"/>
  </r>
  <r>
    <x v="22"/>
    <s v="400200"/>
    <x v="98"/>
    <s v="2018011001151"/>
    <x v="2"/>
    <s v="4001"/>
    <s v="1400"/>
    <s v="0005"/>
    <s v="51103D"/>
    <s v="0000"/>
    <n v="11"/>
    <s v="C"/>
    <s v="SUBSIDIO FAMILIAR DE VIVIENDA  NACIONAL"/>
    <n v="3401000451855"/>
    <n v="0"/>
    <n v="220496346616"/>
    <n v="3180504105239"/>
    <n v="3179472922416"/>
    <n v="3179472922416"/>
    <n v="795133195993"/>
    <n v="795133195993"/>
    <s v="Nacion"/>
    <s v="Acceso a soluciones de vivienda"/>
    <s v="5. CONVERGENCIA REGIONAL / D. MECANISMOS DIVERSOS DE ACCESO A LA VIVIENDA (VIVIENDA NUEVA Y USADA, ARRENDAMIENTO SOCIAL Y AUTOGESTIÓN)"/>
  </r>
  <r>
    <x v="2"/>
    <s v="130101"/>
    <x v="43"/>
    <m/>
    <x v="0"/>
    <s v="0003"/>
    <s v="0003"/>
    <s v="0001"/>
    <s v="0999"/>
    <s v="0000"/>
    <n v="11"/>
    <s v="S"/>
    <s v="OTRAS TRANSFERENCIAS - DISTRIBUCIÓN PREVIO CONCEPTO DGPPN"/>
    <n v="3205948519000"/>
    <n v="0"/>
    <n v="0"/>
    <n v="3205948519000"/>
    <n v="0"/>
    <n v="0"/>
    <n v="0"/>
    <n v="0"/>
    <s v="Nacion"/>
    <s v="Transferencias"/>
    <s v="OTRAS TRANSFERENCIAS - DISTRIBUCIÓN PREVIO CONCEPTO DGPPN"/>
  </r>
  <r>
    <x v="10"/>
    <s v="220101"/>
    <x v="39"/>
    <s v="202300000000455"/>
    <x v="2"/>
    <s v="2202"/>
    <s v="0700"/>
    <s v="0057"/>
    <s v="20203K30"/>
    <s v="0000"/>
    <n v="10"/>
    <s v="C"/>
    <s v="IMPLEMENTACIÓN DE LA POLÍTICA DE GRATUIDAD Y ESTRATEGIAS PARA LA FINANCIACIÓN DEL ACCESO, LA PERMANENCIA Y LA GRADUACIÓN DE LOS ESTUDIANTES EN LA EDUCACIÓN SUPERIOR  NACIONAL"/>
    <n v="2857660507392"/>
    <n v="3515149513745"/>
    <n v="2857660507392"/>
    <n v="3515149513745"/>
    <n v="3515149513745"/>
    <n v="3515149513745"/>
    <n v="2744311188200.5801"/>
    <n v="2744311188200.5801"/>
    <s v="Nacion"/>
    <s v="Calidad y fomento de la educación superior"/>
    <s v="2. SEGURIDAD HUMANA Y JUSTICIA SOCIAL /K30. EDUCACIÓN SUPERIOR COMO UN DERECHO - POLÍTICA DE GRATUIDAD DE LA EDUCACIÓN SUPERIOR PÚBLICA"/>
  </r>
  <r>
    <x v="22"/>
    <s v="400101"/>
    <x v="96"/>
    <m/>
    <x v="0"/>
    <s v="0003"/>
    <s v="0003"/>
    <s v="0005"/>
    <s v="0008"/>
    <s v="0000"/>
    <n v="10"/>
    <s v="C"/>
    <s v="AGUA POTABLE Y SANEAMIENTO BÁSICO"/>
    <n v="3624435882562"/>
    <n v="0"/>
    <n v="0"/>
    <n v="3624435882562"/>
    <n v="3624435882562"/>
    <n v="3624435882562"/>
    <n v="3624435882562"/>
    <n v="3624435882562"/>
    <s v="Nacion"/>
    <s v="Transferencias"/>
    <s v="AGUA POTABLE Y SANEAMIENTO BÁSICO"/>
  </r>
  <r>
    <x v="8"/>
    <s v="140100"/>
    <x v="11"/>
    <m/>
    <x v="1"/>
    <s v="0009"/>
    <s v="0002"/>
    <s v="0001"/>
    <s v=""/>
    <s v="0000"/>
    <n v="13"/>
    <s v="C"/>
    <s v="TÍTULOS DE DEUDA"/>
    <n v="3812708208572"/>
    <n v="0"/>
    <n v="0"/>
    <n v="3812708208572"/>
    <n v="3812708208572"/>
    <n v="3810948121359.8198"/>
    <n v="3682148121359.8198"/>
    <n v="3682148121359.8198"/>
    <s v="Nacion"/>
    <s v="Servicio a la Deuda Externa"/>
    <s v="TÍTULOS DE DEUDA"/>
  </r>
  <r>
    <x v="12"/>
    <s v="211100"/>
    <x v="190"/>
    <m/>
    <x v="0"/>
    <s v="0003"/>
    <s v="0003"/>
    <s v="0004"/>
    <s v="0006"/>
    <s v="0000"/>
    <n v="21"/>
    <s v="P"/>
    <s v="TRANSFERENCIAS DE EXCEDENTES FINANCIEROS A LA NACIÓN (ART. 16 EOP)"/>
    <n v="3940340245369"/>
    <n v="0"/>
    <n v="0"/>
    <n v="3940340245369"/>
    <n v="3940340245369"/>
    <n v="3940340245369"/>
    <n v="3940340245369"/>
    <n v="3940340245369"/>
    <s v="Propios"/>
    <s v="Transferencias"/>
    <s v="TRANSFERENCIAS DE EXCEDENTES FINANCIEROS A LA NACIÓN (ART. 16 EOP)"/>
  </r>
  <r>
    <x v="12"/>
    <s v="210101"/>
    <x v="19"/>
    <s v="202300000000248"/>
    <x v="2"/>
    <s v="2102"/>
    <s v="1900"/>
    <s v="0018"/>
    <s v="40301C"/>
    <s v="0000"/>
    <n v="10"/>
    <s v="C"/>
    <s v="SUBSIDIO DISTRIBUCION DE RECURSOS PARA PAGOS POR MENORES TARIFAS SECTOR ELECTRICO  NACIONAL"/>
    <n v="4222960208885"/>
    <n v="0"/>
    <n v="172560000000"/>
    <n v="4050400208885"/>
    <n v="4050395807152"/>
    <n v="4037991273103"/>
    <n v="3068531069950"/>
    <n v="3068528964418"/>
    <s v="Nacion"/>
    <s v="Consolidación productiva del sector de energía eléctrica  "/>
    <s v="4. TRANSFORMACIÓN PRODUCTIVA, INTERNACIONALIZACIÓN Y ACCIÓN CLÍMATICA / C. CIERRE DE BRECHAS ENERGÉTICAS"/>
  </r>
  <r>
    <x v="8"/>
    <s v="140100"/>
    <x v="11"/>
    <m/>
    <x v="1"/>
    <s v="0009"/>
    <s v="0001"/>
    <s v="0002"/>
    <s v=""/>
    <s v="0000"/>
    <n v="11"/>
    <s v="C"/>
    <s v="PRÉSTAMOS"/>
    <n v="4763374398846"/>
    <n v="0"/>
    <n v="0"/>
    <n v="4763374398846"/>
    <n v="4763374398846"/>
    <n v="4734898957698.3799"/>
    <n v="3009405786546.3799"/>
    <n v="3009405786546.3799"/>
    <s v="Nacion"/>
    <s v="Servicio a la Deuda Externa"/>
    <s v="PRÉSTAMOS"/>
  </r>
  <r>
    <x v="4"/>
    <s v="150103"/>
    <x v="77"/>
    <m/>
    <x v="0"/>
    <s v="0001"/>
    <s v="0001"/>
    <s v="0001"/>
    <s v=""/>
    <s v="0000"/>
    <n v="10"/>
    <s v="C"/>
    <s v="SALARIO"/>
    <n v="4599933000000"/>
    <n v="1125736053745"/>
    <n v="597084435000"/>
    <n v="5128584618745"/>
    <n v="5124116982435.9004"/>
    <n v="5124116982435.9004"/>
    <n v="5124095068743.5898"/>
    <n v="5124057587569.7197"/>
    <s v="Nacion"/>
    <s v="Gastos de Personal"/>
    <s v="SALARIO"/>
  </r>
  <r>
    <x v="4"/>
    <s v="151100"/>
    <x v="81"/>
    <m/>
    <x v="0"/>
    <s v="0003"/>
    <s v="0004"/>
    <s v="0002"/>
    <s v="0013"/>
    <s v="0000"/>
    <n v="10"/>
    <s v="C"/>
    <s v="ASIGNACIONES DE RETIRO (NO DE PENSIONES)"/>
    <n v="5570592000000"/>
    <n v="50833000000"/>
    <n v="0"/>
    <n v="5621425000000"/>
    <n v="5621425000000"/>
    <n v="5621425000000"/>
    <n v="5621425000000"/>
    <n v="5621425000000"/>
    <s v="Nacion"/>
    <s v="Transferencias"/>
    <s v="ASIGNACIONES DE RETIRO (NO DE PENSIONES)"/>
  </r>
  <r>
    <x v="31"/>
    <s v="460200"/>
    <x v="159"/>
    <s v="202300000000429"/>
    <x v="2"/>
    <s v="4602"/>
    <s v="1500"/>
    <s v="0009"/>
    <s v="704020"/>
    <s v="0000"/>
    <n v="10"/>
    <s v="C"/>
    <s v="FORTALECIMIENTO DE CAPACIDADES Y DISPOSICIÓN DE CONDICIONES Y OPORTUNIDADES QUE PROMUEVAN EL DESARROLLO INTEGRAL DE LAS NIÑAS, NIÑOS, ADOLESCENTES, FAMILIAS Y COMUNIDADES A NIVEL  NACIONAL"/>
    <n v="5625677913243"/>
    <n v="0"/>
    <n v="0"/>
    <n v="5625677913243"/>
    <n v="5608685963424.04"/>
    <n v="5608685963424.04"/>
    <n v="5270615563880.8496"/>
    <n v="5244303581063.7002"/>
    <s v="Nacion"/>
    <e v="#N/A"/>
    <s v="7. ACTORES DIFERENCIALES PARA EL CAMBIO / 2. UNIVERSALIZACIÓN DE LA ATENCIÓN INTEGRAL A LA PRIMERA INFANCIA EN LOS TERRITORIOS CON MAYOR RIESGO DE VULNERACIÓN DE DERECHOS PARA LA NIÑEZ"/>
  </r>
  <r>
    <x v="4"/>
    <s v="150300"/>
    <x v="26"/>
    <m/>
    <x v="0"/>
    <s v="0003"/>
    <s v="0004"/>
    <s v="0002"/>
    <s v="0013"/>
    <s v="0000"/>
    <n v="10"/>
    <s v="C"/>
    <s v="ASIGNACIONES DE RETIRO (NO DE PENSIONES)"/>
    <n v="5516571000000"/>
    <n v="280374052734"/>
    <n v="0"/>
    <n v="5796945052734"/>
    <n v="5796945052734"/>
    <n v="5796945052734"/>
    <n v="5783821207529"/>
    <n v="5783821207529"/>
    <s v="Nacion"/>
    <s v="Transferencias"/>
    <s v="ASIGNACIONES DE RETIRO (NO DE PENSIONES)"/>
  </r>
  <r>
    <x v="8"/>
    <s v="140100"/>
    <x v="11"/>
    <m/>
    <x v="1"/>
    <s v="0009"/>
    <s v="0002"/>
    <s v="0001"/>
    <s v=""/>
    <s v="0000"/>
    <n v="11"/>
    <s v="C"/>
    <s v="TÍTULOS DE DEUDA"/>
    <n v="6407173836858"/>
    <n v="0"/>
    <n v="390000000000"/>
    <n v="6017173836858"/>
    <n v="6017173836858"/>
    <n v="6009426518527.54"/>
    <n v="5018656930129.54"/>
    <n v="5018656930129.54"/>
    <s v="Nacion"/>
    <s v="Servicio a la Deuda Externa"/>
    <s v="TÍTULOS DE DEUDA"/>
  </r>
  <r>
    <x v="29"/>
    <s v="410101"/>
    <x v="101"/>
    <s v="202300000000204"/>
    <x v="2"/>
    <s v="4103"/>
    <s v="1500"/>
    <s v="0032"/>
    <s v="20101A"/>
    <s v="0000"/>
    <n v="10"/>
    <s v="C"/>
    <s v="IMPLEMENTACIÓN DE TRANSFERENCIAS MONETARIAS PARA POBLACIÓN EN SITUACIÓN DE POBREZA O VULNERABILIDAD A NIVEL   NACIONAL"/>
    <n v="8065360541454"/>
    <n v="0"/>
    <n v="1669199430789"/>
    <n v="6396161110665"/>
    <n v="6230392347320.3799"/>
    <n v="6230392347320.3799"/>
    <n v="5614494282705"/>
    <n v="5614258616549"/>
    <s v="Nacion"/>
    <s v="Inclusión social y productiva para la población en situación de vulnerabilidad"/>
    <s v="2. SEGURIDAD HUMANA Y JUSTICIA SOCIAL / A. SISTEMA DE TRANSFERENCIAS Y PROGRAMA RENTA CIUDADANA"/>
  </r>
  <r>
    <x v="8"/>
    <s v="140100"/>
    <x v="11"/>
    <m/>
    <x v="1"/>
    <s v="0010"/>
    <s v="0002"/>
    <s v="0003"/>
    <s v=""/>
    <s v="0000"/>
    <n v="11"/>
    <s v="S"/>
    <s v="OTRAS CUENTAS POR PAGAR"/>
    <n v="0"/>
    <n v="6500000000000"/>
    <n v="0"/>
    <n v="6500000000000"/>
    <n v="6500000000000"/>
    <n v="5970039390948"/>
    <n v="5970039390948"/>
    <n v="5970039390948"/>
    <s v="Nacion"/>
    <s v="Servicio a la Deuda Interna"/>
    <s v="OTRAS CUENTAS POR PAGAR"/>
  </r>
  <r>
    <x v="4"/>
    <s v="160101"/>
    <x v="35"/>
    <m/>
    <x v="0"/>
    <s v="0001"/>
    <s v="0001"/>
    <s v="0001"/>
    <s v=""/>
    <s v="0000"/>
    <n v="10"/>
    <s v="C"/>
    <s v="SALARIO"/>
    <n v="6526396000000"/>
    <n v="1066958000000"/>
    <n v="977500000000"/>
    <n v="6615854000000"/>
    <n v="6615797532189.3701"/>
    <n v="6615797532189.3701"/>
    <n v="6615797532189.3701"/>
    <n v="6615797532189.3701"/>
    <s v="Nacion"/>
    <s v="Gastos de Personal"/>
    <s v="SALARIO"/>
  </r>
  <r>
    <x v="8"/>
    <s v="140100"/>
    <x v="11"/>
    <m/>
    <x v="1"/>
    <s v="0009"/>
    <s v="0002"/>
    <s v="0002"/>
    <s v=""/>
    <s v="0000"/>
    <n v="13"/>
    <s v="C"/>
    <s v="PRÉSTAMOS"/>
    <n v="7278775986544"/>
    <n v="0"/>
    <n v="0"/>
    <n v="7278775986544"/>
    <n v="7278775986544"/>
    <n v="7277306760033.7598"/>
    <n v="6142420743271.7598"/>
    <n v="6142420743271.7598"/>
    <s v="Nacion"/>
    <s v="Servicio a la Deuda Externa"/>
    <s v="PRÉSTAMOS"/>
  </r>
  <r>
    <x v="2"/>
    <s v="130101"/>
    <x v="43"/>
    <m/>
    <x v="0"/>
    <s v="0003"/>
    <s v="0003"/>
    <s v="0005"/>
    <s v="0003"/>
    <s v="0000"/>
    <n v="10"/>
    <s v="C"/>
    <s v="PARTICIPACIÓN PARA PROPÓSITO GENERAL"/>
    <n v="7785825229209"/>
    <n v="0"/>
    <n v="0"/>
    <n v="7785825229209"/>
    <n v="7785825229209"/>
    <n v="7785825229209"/>
    <n v="7785825229209"/>
    <n v="7785825229209"/>
    <s v="Nacion"/>
    <s v="Transferencias"/>
    <s v="PARTICIPACIÓN PARA PROPÓSITO GENERAL"/>
  </r>
  <r>
    <x v="2"/>
    <s v="130101"/>
    <x v="43"/>
    <m/>
    <x v="0"/>
    <s v="0003"/>
    <s v="0003"/>
    <s v="0004"/>
    <s v="0067"/>
    <s v="0000"/>
    <n v="11"/>
    <s v="C"/>
    <s v="FONDO DE ESTABILIZACIÓN DE PRECIOS DE LOS COMBUSTIBLES - FEPC"/>
    <n v="0"/>
    <n v="8000000000000"/>
    <n v="160047057212"/>
    <n v="7839952942788"/>
    <n v="7839952942787.21"/>
    <n v="7839952942787.21"/>
    <n v="7839952942787.21"/>
    <n v="7839952942787.21"/>
    <s v="Nacion"/>
    <s v="Transferencias"/>
    <s v="FONDO DE ESTABILIZACIÓN DE PRECIOS DE LOS COMBUSTIBLES - FEPC"/>
  </r>
  <r>
    <x v="28"/>
    <s v="360101"/>
    <x v="91"/>
    <m/>
    <x v="0"/>
    <s v="0003"/>
    <s v="0004"/>
    <s v="0002"/>
    <s v="0039"/>
    <s v="0000"/>
    <n v="10"/>
    <s v="C"/>
    <s v="FONDO DE PENSIONES PÚBLICAS DEL NIVEL NACIONAL - CAJANAL PENSIONES (DE PENSIONES)"/>
    <n v="9926063338000"/>
    <n v="0"/>
    <n v="1234204136613"/>
    <n v="8691859201387"/>
    <n v="8691859201387"/>
    <n v="8691859061373.1201"/>
    <n v="8405917674568.8604"/>
    <n v="8405846903759.1104"/>
    <s v="Nacion"/>
    <s v="Transferencias"/>
    <s v="FONDO DE PENSIONES PÚBLICAS DEL NIVEL NACIONAL - CAJANAL PENSIONES (DE PENSIONES)"/>
  </r>
  <r>
    <x v="10"/>
    <s v="220101"/>
    <x v="39"/>
    <m/>
    <x v="0"/>
    <s v="0003"/>
    <s v="0004"/>
    <s v="0002"/>
    <s v="0007"/>
    <s v="0000"/>
    <n v="10"/>
    <s v="C"/>
    <s v="FONDO NACIONAL DE PRESTACIONES SOCIALES DEL MAGISTERIO (DE PENSIONES)"/>
    <n v="10105152073727"/>
    <n v="0"/>
    <n v="0"/>
    <n v="10105152073727"/>
    <n v="10105152073727"/>
    <n v="10105152073727"/>
    <n v="10105152073727"/>
    <n v="10105152073727"/>
    <s v="Nacion"/>
    <s v="Transferencias"/>
    <s v="FONDO NACIONAL DE PRESTACIONES SOCIALES DEL MAGISTERIO (DE PENSIONES)"/>
  </r>
  <r>
    <x v="8"/>
    <s v="140100"/>
    <x v="11"/>
    <m/>
    <x v="1"/>
    <s v="0010"/>
    <s v="0001"/>
    <s v="0001"/>
    <s v=""/>
    <s v="0000"/>
    <n v="11"/>
    <s v="C"/>
    <s v="TÍTULOS DE DEUDA"/>
    <n v="12096662048865"/>
    <n v="0"/>
    <n v="1500000000000"/>
    <n v="10596662048865"/>
    <n v="10596662048865"/>
    <n v="10596662048865"/>
    <n v="7138183733552"/>
    <n v="7138183733552"/>
    <s v="Nacion"/>
    <s v="Servicio a la Deuda Interna"/>
    <s v="TÍTULOS DE DEUDA"/>
  </r>
  <r>
    <x v="8"/>
    <s v="140100"/>
    <x v="11"/>
    <m/>
    <x v="1"/>
    <s v="0009"/>
    <s v="0001"/>
    <s v="0002"/>
    <s v=""/>
    <s v="0000"/>
    <n v="13"/>
    <s v="C"/>
    <s v="PRÉSTAMOS"/>
    <n v="11701327260686"/>
    <n v="0"/>
    <n v="0"/>
    <n v="11701327260686"/>
    <n v="11701327260686"/>
    <n v="11535703508103.92"/>
    <n v="11483230161691.92"/>
    <n v="11483230161691.92"/>
    <s v="Nacion"/>
    <s v="Servicio a la Deuda Externa"/>
    <s v="PRÉSTAMOS"/>
  </r>
  <r>
    <x v="19"/>
    <s v="190101"/>
    <x v="65"/>
    <m/>
    <x v="0"/>
    <s v="0003"/>
    <s v="0003"/>
    <s v="0005"/>
    <s v="0002"/>
    <s v="0000"/>
    <n v="10"/>
    <s v="C"/>
    <s v="PARTICIPACIÓN PARA SALUD - DISTRIBUCIÓN PREVIO CONCEPTO DNP"/>
    <n v="16394199837551"/>
    <n v="0"/>
    <n v="0"/>
    <n v="16394199837551"/>
    <n v="16394199837551"/>
    <n v="16394199837551"/>
    <n v="16394199837551"/>
    <n v="16394199837551"/>
    <s v="Nacion"/>
    <s v="Transferencias"/>
    <s v="PARTICIPACIÓN PARA SALUD - DISTRIBUCIÓN PREVIO CONCEPTO DNP"/>
  </r>
  <r>
    <x v="28"/>
    <s v="360101"/>
    <x v="91"/>
    <m/>
    <x v="0"/>
    <s v="0003"/>
    <s v="0004"/>
    <s v="0003"/>
    <s v="0004"/>
    <s v="0000"/>
    <n v="10"/>
    <s v="C"/>
    <s v="FINANCIACIÓN PENSIONES RÉGIMEN DE PRIMA MEDIA CON PRESTACIÓN DEFINIDA COLPENSIONES LEY 1151 DE 2007 (DE PENSIONES)"/>
    <n v="17973626682000"/>
    <n v="0"/>
    <n v="1500000000000"/>
    <n v="16473626682000"/>
    <n v="16473626682000"/>
    <n v="16473626682000"/>
    <n v="15470611354838"/>
    <n v="15469826516872"/>
    <s v="Nacion"/>
    <s v="Transferencias"/>
    <s v="FINANCIACIÓN PENSIONES RÉGIMEN DE PRIMA MEDIA CON PRESTACIÓN DEFINIDA COLPENSIONES LEY 1151 DE 2007 (DE PENSIONES)"/>
  </r>
  <r>
    <x v="19"/>
    <s v="190101"/>
    <x v="65"/>
    <m/>
    <x v="0"/>
    <s v="0003"/>
    <s v="0003"/>
    <s v="0004"/>
    <s v="0052"/>
    <s v="0000"/>
    <n v="10"/>
    <s v="C"/>
    <s v="ASEGURAMIENTO, RECLAMACIONES Y SERVICIOS INTEGRALES EN SALUD, (LEY 100 DE 1993 Y DECRETO 780 DE 2016)"/>
    <n v="31195489078615"/>
    <n v="2580745698930"/>
    <n v="0"/>
    <n v="33776234777545"/>
    <n v="33776234777545"/>
    <n v="33776234777545"/>
    <n v="33695489078615"/>
    <n v="33695489078615"/>
    <s v="Nacion"/>
    <s v="Transferencias"/>
    <s v="ASEGURAMIENTO, RECLAMACIONES Y SERVICIOS INTEGRALES EN SALUD, (LEY 100 DE 1993 y DECRETO 780 DE 2016)"/>
  </r>
  <r>
    <x v="8"/>
    <s v="140100"/>
    <x v="11"/>
    <m/>
    <x v="1"/>
    <s v="0010"/>
    <s v="0002"/>
    <s v="0001"/>
    <s v=""/>
    <s v="0000"/>
    <n v="11"/>
    <s v="C"/>
    <s v="TÍTULOS DE DEUDA"/>
    <n v="35117427714218"/>
    <n v="0"/>
    <n v="89000000000"/>
    <n v="35028427714218"/>
    <n v="34939427714218"/>
    <n v="34939371870286.102"/>
    <n v="34717924525754.898"/>
    <n v="34717924525754.898"/>
    <s v="Nacion"/>
    <s v="Servicio a la Deuda Interna"/>
    <s v="TÍTULOS DE DEUDA"/>
  </r>
  <r>
    <x v="10"/>
    <s v="220101"/>
    <x v="39"/>
    <m/>
    <x v="0"/>
    <s v="0003"/>
    <s v="0003"/>
    <s v="0005"/>
    <s v="0001"/>
    <s v="0000"/>
    <n v="10"/>
    <s v="C"/>
    <s v="PARTICIPACIÓN PARA EDUCACIÓN - DISTRIBUCIÓN PREVIO CONCEPTO DNP"/>
    <n v="39685898906154"/>
    <n v="0"/>
    <n v="0"/>
    <n v="39685898906154"/>
    <n v="39685898906154"/>
    <n v="39685898906154"/>
    <n v="39680763454259"/>
    <n v="39680763454259"/>
    <s v="Nacion"/>
    <s v="Transferencias"/>
    <s v="PARTICIPACIÓN PARA EDUCACIÓN - DISTRIBUCIÓN PREVIO CONCEPTO DNP"/>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82564-6B5D-4E88-A47D-979D2A143C2F}" name="Tabla dinámica1" cacheId="103" applyNumberFormats="0" applyBorderFormats="0" applyFontFormats="0" applyPatternFormats="0" applyAlignmentFormats="0" applyWidthHeightFormats="1" dataCaption="Valores" updatedVersion="8" minRefreshableVersion="3" itemPrintTitles="1" createdVersion="5" indent="0" outline="1" outlineData="1" multipleFieldFilters="0" rowHeaderCaption="SECTOR">
  <location ref="A4:G37" firstHeaderRow="0" firstDataRow="1" firstDataCol="1" rowPageCount="1" colPageCount="1"/>
  <pivotFields count="34">
    <pivotField axis="axisRow" multipleItemSelectionAllowed="1" showAll="0" sortType="ascending">
      <items count="33">
        <item x="0"/>
        <item x="13"/>
        <item x="26"/>
        <item x="27"/>
        <item x="3"/>
        <item x="21"/>
        <item x="4"/>
        <item x="30"/>
        <item x="10"/>
        <item x="14"/>
        <item x="9"/>
        <item x="2"/>
        <item x="31"/>
        <item x="29"/>
        <item x="17"/>
        <item x="25"/>
        <item x="24"/>
        <item x="6"/>
        <item x="12"/>
        <item x="15"/>
        <item x="18"/>
        <item x="5"/>
        <item x="20"/>
        <item x="23"/>
        <item x="1"/>
        <item x="19"/>
        <item x="8"/>
        <item x="16"/>
        <item x="11"/>
        <item x="28"/>
        <item x="7"/>
        <item x="22"/>
        <item t="default"/>
      </items>
    </pivotField>
    <pivotField showAll="0"/>
    <pivotField showAll="0"/>
    <pivotField showAll="0"/>
    <pivotField axis="axisPage" multipleItemSelectionAllowed="1" showAll="0">
      <items count="4">
        <item x="0"/>
        <item x="1"/>
        <item x="2"/>
        <item t="default"/>
      </items>
    </pivotField>
    <pivotField showAll="0"/>
    <pivotField showAll="0"/>
    <pivotField showAll="0"/>
    <pivotField showAll="0"/>
    <pivotField showAll="0"/>
    <pivotField showAll="0"/>
    <pivotField showAll="0"/>
    <pivotField showAll="0"/>
    <pivotField numFmtId="165" showAll="0"/>
    <pivotField numFmtId="165" showAll="0"/>
    <pivotField numFmtId="165" showAll="0"/>
    <pivotField dataField="1" numFmtId="165" showAll="0"/>
    <pivotField numFmtId="165" showAll="0"/>
    <pivotField dataField="1" numFmtId="165" showAll="0"/>
    <pivotField dataField="1" numFmtId="165" showAll="0"/>
    <pivotField dataField="1" numFmtId="165"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4" hier="-1"/>
  </pageFields>
  <dataFields count="6">
    <dataField name=" Vigente" fld="16" baseField="1" baseItem="12"/>
    <dataField name=" Compromisos" fld="18" baseField="0" baseItem="0"/>
    <dataField name=" Obligación" fld="19" baseField="0" baseItem="0"/>
    <dataField name=" Pagos" fld="20" baseField="0" baseItem="0"/>
    <dataField name=" %Comp" fld="30" baseField="0" baseItem="0" numFmtId="168"/>
    <dataField name=" %Oblig" fld="31" baseField="0" baseItem="0" numFmtId="168"/>
  </dataFields>
  <formats count="38">
    <format dxfId="128">
      <pivotArea outline="0" collapsedLevelsAreSubtotals="1" fieldPosition="0"/>
    </format>
    <format dxfId="127">
      <pivotArea dataOnly="0" labelOnly="1" outline="0" fieldPosition="0">
        <references count="1">
          <reference field="4294967294" count="2">
            <x v="1"/>
            <x v="2"/>
          </reference>
        </references>
      </pivotArea>
    </format>
    <format dxfId="126">
      <pivotArea dataOnly="0" labelOnly="1" outline="0" fieldPosition="0">
        <references count="1">
          <reference field="4294967294" count="1">
            <x v="3"/>
          </reference>
        </references>
      </pivotArea>
    </format>
    <format dxfId="125">
      <pivotArea dataOnly="0" labelOnly="1" outline="0" fieldPosition="0">
        <references count="1">
          <reference field="4294967294" count="1">
            <x v="3"/>
          </reference>
        </references>
      </pivotArea>
    </format>
    <format dxfId="124">
      <pivotArea field="0" type="button" dataOnly="0" labelOnly="1" outline="0" axis="axisRow" fieldPosition="0"/>
    </format>
    <format dxfId="123">
      <pivotArea dataOnly="0" labelOnly="1" outline="0" fieldPosition="0">
        <references count="1">
          <reference field="4294967294" count="3">
            <x v="1"/>
            <x v="2"/>
            <x v="3"/>
          </reference>
        </references>
      </pivotArea>
    </format>
    <format dxfId="122">
      <pivotArea grandRow="1" outline="0" collapsedLevelsAreSubtotals="1" fieldPosition="0"/>
    </format>
    <format dxfId="121">
      <pivotArea dataOnly="0" labelOnly="1" grandRow="1" outline="0" fieldPosition="0"/>
    </format>
    <format dxfId="120">
      <pivotArea outline="0" collapsedLevelsAreSubtotals="1" fieldPosition="0">
        <references count="1">
          <reference field="4294967294" count="1" selected="0">
            <x v="4"/>
          </reference>
        </references>
      </pivotArea>
    </format>
    <format dxfId="119">
      <pivotArea outline="0" collapsedLevelsAreSubtotals="1" fieldPosition="0">
        <references count="1">
          <reference field="4294967294" count="1" selected="0">
            <x v="5"/>
          </reference>
        </references>
      </pivotArea>
    </format>
    <format dxfId="118">
      <pivotArea dataOnly="0" labelOnly="1" outline="0" fieldPosition="0">
        <references count="1">
          <reference field="4294967294" count="2">
            <x v="4"/>
            <x v="5"/>
          </reference>
        </references>
      </pivotArea>
    </format>
    <format dxfId="117">
      <pivotArea dataOnly="0" labelOnly="1" outline="0" fieldPosition="0">
        <references count="1">
          <reference field="4294967294" count="1">
            <x v="4"/>
          </reference>
        </references>
      </pivotArea>
    </format>
    <format dxfId="116">
      <pivotArea outline="0" collapsedLevelsAreSubtotals="1" fieldPosition="0">
        <references count="1">
          <reference field="4294967294" count="2" selected="0">
            <x v="4"/>
            <x v="5"/>
          </reference>
        </references>
      </pivotArea>
    </format>
    <format dxfId="115">
      <pivotArea outline="0" collapsedLevelsAreSubtotals="1" fieldPosition="0">
        <references count="1">
          <reference field="4294967294" count="2" selected="0">
            <x v="4"/>
            <x v="5"/>
          </reference>
        </references>
      </pivotArea>
    </format>
    <format dxfId="114">
      <pivotArea dataOnly="0" labelOnly="1" outline="0" fieldPosition="0">
        <references count="1">
          <reference field="4294967294" count="2">
            <x v="4"/>
            <x v="5"/>
          </reference>
        </references>
      </pivotArea>
    </format>
    <format dxfId="113">
      <pivotArea outline="0" collapsedLevelsAreSubtotals="1" fieldPosition="0">
        <references count="1">
          <reference field="4294967294" count="2" selected="0">
            <x v="4"/>
            <x v="5"/>
          </reference>
        </references>
      </pivotArea>
    </format>
    <format dxfId="112">
      <pivotArea field="0" type="button" dataOnly="0" labelOnly="1" outline="0" axis="axisRow" fieldPosition="0"/>
    </format>
    <format dxfId="111">
      <pivotArea dataOnly="0" labelOnly="1" outline="0" fieldPosition="0">
        <references count="1">
          <reference field="4294967294" count="6">
            <x v="0"/>
            <x v="1"/>
            <x v="2"/>
            <x v="3"/>
            <x v="4"/>
            <x v="5"/>
          </reference>
        </references>
      </pivotArea>
    </format>
    <format dxfId="110">
      <pivotArea grandRow="1" outline="0" collapsedLevelsAreSubtotals="1" fieldPosition="0"/>
    </format>
    <format dxfId="109">
      <pivotArea dataOnly="0" labelOnly="1" grandRow="1" outline="0" fieldPosition="0"/>
    </format>
    <format dxfId="108">
      <pivotArea type="all" dataOnly="0" outline="0" fieldPosition="0"/>
    </format>
    <format dxfId="107">
      <pivotArea outline="0" collapsedLevelsAreSubtotals="1" fieldPosition="0"/>
    </format>
    <format dxfId="106">
      <pivotArea field="0" type="button" dataOnly="0" labelOnly="1" outline="0" axis="axisRow" fieldPosition="0"/>
    </format>
    <format dxfId="105">
      <pivotArea dataOnly="0" labelOnly="1" fieldPosition="0">
        <references count="1">
          <reference field="0" count="13">
            <x v="1"/>
            <x v="3"/>
            <x v="5"/>
            <x v="11"/>
            <x v="15"/>
            <x v="16"/>
            <x v="17"/>
            <x v="19"/>
            <x v="22"/>
            <x v="24"/>
            <x v="29"/>
            <x v="30"/>
            <x v="31"/>
          </reference>
        </references>
      </pivotArea>
    </format>
    <format dxfId="104">
      <pivotArea dataOnly="0" labelOnly="1" grandRow="1" outline="0" fieldPosition="0"/>
    </format>
    <format dxfId="103">
      <pivotArea dataOnly="0" labelOnly="1" outline="0" fieldPosition="0">
        <references count="1">
          <reference field="4294967294" count="6">
            <x v="0"/>
            <x v="1"/>
            <x v="2"/>
            <x v="3"/>
            <x v="4"/>
            <x v="5"/>
          </reference>
        </references>
      </pivotArea>
    </format>
    <format dxfId="102">
      <pivotArea grandRow="1" outline="0" collapsedLevelsAreSubtotals="1" fieldPosition="0"/>
    </format>
    <format dxfId="101">
      <pivotArea dataOnly="0" labelOnly="1" grandRow="1" outline="0" fieldPosition="0"/>
    </format>
    <format dxfId="100">
      <pivotArea grandRow="1" outline="0" collapsedLevelsAreSubtotals="1" fieldPosition="0"/>
    </format>
    <format dxfId="99">
      <pivotArea dataOnly="0" labelOnly="1" grandRow="1" outline="0" fieldPosition="0"/>
    </format>
    <format dxfId="98">
      <pivotArea field="0" type="button" dataOnly="0" labelOnly="1" outline="0" axis="axisRow" fieldPosition="0"/>
    </format>
    <format dxfId="97">
      <pivotArea dataOnly="0" labelOnly="1" outline="0" fieldPosition="0">
        <references count="1">
          <reference field="4294967294" count="6">
            <x v="0"/>
            <x v="1"/>
            <x v="2"/>
            <x v="3"/>
            <x v="4"/>
            <x v="5"/>
          </reference>
        </references>
      </pivotArea>
    </format>
    <format dxfId="96">
      <pivotArea field="0" type="button" dataOnly="0" labelOnly="1" outline="0" axis="axisRow" fieldPosition="0"/>
    </format>
    <format dxfId="95">
      <pivotArea dataOnly="0" labelOnly="1" outline="0" fieldPosition="0">
        <references count="1">
          <reference field="4294967294" count="6">
            <x v="0"/>
            <x v="1"/>
            <x v="2"/>
            <x v="3"/>
            <x v="4"/>
            <x v="5"/>
          </reference>
        </references>
      </pivotArea>
    </format>
    <format dxfId="94">
      <pivotArea field="0" type="button" dataOnly="0" labelOnly="1" outline="0" axis="axisRow" fieldPosition="0"/>
    </format>
    <format dxfId="93">
      <pivotArea dataOnly="0" labelOnly="1" outline="0" fieldPosition="0">
        <references count="1">
          <reference field="4294967294" count="1">
            <x v="0"/>
          </reference>
        </references>
      </pivotArea>
    </format>
    <format dxfId="92">
      <pivotArea collapsedLevelsAreSubtotals="1" fieldPosition="0">
        <references count="1">
          <reference field="0" count="13">
            <x v="1"/>
            <x v="3"/>
            <x v="5"/>
            <x v="11"/>
            <x v="15"/>
            <x v="16"/>
            <x v="17"/>
            <x v="19"/>
            <x v="22"/>
            <x v="24"/>
            <x v="29"/>
            <x v="30"/>
            <x v="31"/>
          </reference>
        </references>
      </pivotArea>
    </format>
    <format dxfId="91">
      <pivotArea dataOnly="0" labelOnly="1" fieldPosition="0">
        <references count="1">
          <reference field="0" count="13">
            <x v="1"/>
            <x v="3"/>
            <x v="5"/>
            <x v="11"/>
            <x v="15"/>
            <x v="16"/>
            <x v="17"/>
            <x v="19"/>
            <x v="22"/>
            <x v="24"/>
            <x v="29"/>
            <x v="30"/>
            <x v="31"/>
          </reference>
        </references>
      </pivotArea>
    </format>
  </formats>
  <pivotTableStyleInfo name="DNP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5FFDAD-8412-425B-97F9-F6528399FBE8}" name="Tabla dinámica1" cacheId="103" applyNumberFormats="0" applyBorderFormats="0" applyFontFormats="0" applyPatternFormats="0" applyAlignmentFormats="0" applyWidthHeightFormats="1" dataCaption="Valores" updatedVersion="8" minRefreshableVersion="3" showDrill="0" itemPrintTitles="1" createdVersion="5" indent="0" outline="1" outlineData="1" multipleFieldFilters="0" rowHeaderCaption="SECTOR">
  <location ref="A4:G264" firstHeaderRow="0" firstDataRow="1" firstDataCol="1" rowPageCount="1" colPageCount="1"/>
  <pivotFields count="34">
    <pivotField axis="axisRow" multipleItemSelectionAllowed="1" showAll="0" sortType="ascending">
      <items count="33">
        <item x="0"/>
        <item x="13"/>
        <item x="26"/>
        <item x="27"/>
        <item x="3"/>
        <item x="21"/>
        <item x="4"/>
        <item x="30"/>
        <item x="10"/>
        <item x="14"/>
        <item x="9"/>
        <item x="2"/>
        <item x="31"/>
        <item x="29"/>
        <item x="17"/>
        <item x="25"/>
        <item x="24"/>
        <item x="6"/>
        <item x="12"/>
        <item x="15"/>
        <item x="18"/>
        <item x="5"/>
        <item x="20"/>
        <item x="23"/>
        <item x="1"/>
        <item x="19"/>
        <item x="8"/>
        <item x="16"/>
        <item x="11"/>
        <item x="28"/>
        <item x="7"/>
        <item x="22"/>
        <item t="default"/>
      </items>
    </pivotField>
    <pivotField showAll="0"/>
    <pivotField axis="axisRow" showAll="0">
      <items count="230">
        <item x="49"/>
        <item x="190"/>
        <item x="9"/>
        <item x="119"/>
        <item x="62"/>
        <item x="169"/>
        <item x="67"/>
        <item x="14"/>
        <item x="55"/>
        <item x="26"/>
        <item x="27"/>
        <item x="100"/>
        <item x="70"/>
        <item x="143"/>
        <item x="98"/>
        <item x="154"/>
        <item x="117"/>
        <item x="31"/>
        <item x="163"/>
        <item x="57"/>
        <item x="47"/>
        <item x="159"/>
        <item x="15"/>
        <item x="128"/>
        <item x="160"/>
        <item m="1" x="228"/>
        <item x="156"/>
        <item x="63"/>
        <item x="29"/>
        <item x="66"/>
        <item x="4"/>
        <item x="89"/>
        <item x="186"/>
        <item x="52"/>
        <item x="53"/>
        <item x="86"/>
        <item x="80"/>
        <item x="56"/>
        <item x="92"/>
        <item x="124"/>
        <item x="7"/>
        <item x="112"/>
        <item x="88"/>
        <item x="177"/>
        <item x="172"/>
        <item x="125"/>
        <item x="152"/>
        <item x="105"/>
        <item x="40"/>
        <item x="36"/>
        <item x="61"/>
        <item x="10"/>
        <item x="134"/>
        <item x="58"/>
        <item x="182"/>
        <item x="77"/>
        <item x="12"/>
        <item x="35"/>
        <item x="11"/>
        <item x="18"/>
        <item x="226"/>
        <item x="17"/>
        <item x="194"/>
        <item x="173"/>
        <item x="120"/>
        <item x="37"/>
        <item x="84"/>
        <item x="13"/>
        <item x="33"/>
        <item x="25"/>
        <item x="34"/>
        <item x="42"/>
        <item x="78"/>
        <item x="175"/>
        <item x="122"/>
        <item x="139"/>
        <item x="161"/>
        <item x="145"/>
        <item x="166"/>
        <item x="137"/>
        <item x="224"/>
        <item x="140"/>
        <item x="150"/>
        <item x="149"/>
        <item x="170"/>
        <item x="113"/>
        <item x="147"/>
        <item x="123"/>
        <item x="162"/>
        <item x="121"/>
        <item x="151"/>
        <item x="146"/>
        <item x="127"/>
        <item x="130"/>
        <item x="148"/>
        <item x="135"/>
        <item x="116"/>
        <item x="157"/>
        <item x="144"/>
        <item x="141"/>
        <item x="131"/>
        <item x="168"/>
        <item x="115"/>
        <item x="133"/>
        <item x="155"/>
        <item x="73"/>
        <item x="164"/>
        <item x="28"/>
        <item x="126"/>
        <item x="181"/>
        <item x="21"/>
        <item x="1"/>
        <item x="76"/>
        <item x="109"/>
        <item x="110"/>
        <item x="192"/>
        <item x="158"/>
        <item x="43"/>
        <item x="8"/>
        <item x="45"/>
        <item x="81"/>
        <item x="142"/>
        <item x="183"/>
        <item x="2"/>
        <item x="41"/>
        <item m="1" x="227"/>
        <item x="221"/>
        <item x="222"/>
        <item x="208"/>
        <item x="205"/>
        <item x="218"/>
        <item x="213"/>
        <item x="217"/>
        <item x="195"/>
        <item x="212"/>
        <item x="199"/>
        <item x="167"/>
        <item x="184"/>
        <item x="204"/>
        <item x="216"/>
        <item x="193"/>
        <item x="104"/>
        <item x="111"/>
        <item x="79"/>
        <item x="107"/>
        <item x="129"/>
        <item x="99"/>
        <item x="97"/>
        <item x="103"/>
        <item x="189"/>
        <item x="200"/>
        <item x="91"/>
        <item x="83"/>
        <item x="39"/>
        <item x="22"/>
        <item x="132"/>
        <item x="94"/>
        <item x="108"/>
        <item x="87"/>
        <item x="72"/>
        <item x="3"/>
        <item x="82"/>
        <item x="96"/>
        <item x="46"/>
        <item x="74"/>
        <item x="165"/>
        <item x="19"/>
        <item x="23"/>
        <item x="38"/>
        <item x="176"/>
        <item x="30"/>
        <item x="54"/>
        <item x="65"/>
        <item x="16"/>
        <item x="179"/>
        <item x="136"/>
        <item x="20"/>
        <item x="44"/>
        <item x="64"/>
        <item x="138"/>
        <item x="69"/>
        <item x="102"/>
        <item x="171"/>
        <item x="118"/>
        <item x="93"/>
        <item x="5"/>
        <item x="68"/>
        <item x="32"/>
        <item x="0"/>
        <item x="90"/>
        <item x="225"/>
        <item x="187"/>
        <item x="75"/>
        <item x="50"/>
        <item x="201"/>
        <item x="197"/>
        <item x="174"/>
        <item x="211"/>
        <item x="219"/>
        <item x="180"/>
        <item x="24"/>
        <item x="209"/>
        <item x="106"/>
        <item x="153"/>
        <item x="101"/>
        <item x="85"/>
        <item x="198"/>
        <item x="48"/>
        <item x="178"/>
        <item x="6"/>
        <item x="207"/>
        <item x="60"/>
        <item x="188"/>
        <item x="202"/>
        <item x="185"/>
        <item x="223"/>
        <item x="203"/>
        <item x="71"/>
        <item x="191"/>
        <item x="210"/>
        <item x="51"/>
        <item x="214"/>
        <item x="206"/>
        <item x="196"/>
        <item x="215"/>
        <item x="220"/>
        <item x="95"/>
        <item x="59"/>
        <item x="114"/>
        <item t="default"/>
      </items>
    </pivotField>
    <pivotField showAll="0"/>
    <pivotField axis="axisPage" multipleItemSelectionAllowed="1" showAll="0">
      <items count="4">
        <item x="0"/>
        <item x="1"/>
        <item x="2"/>
        <item t="default"/>
      </items>
    </pivotField>
    <pivotField showAll="0"/>
    <pivotField showAll="0"/>
    <pivotField showAll="0"/>
    <pivotField showAll="0"/>
    <pivotField showAll="0"/>
    <pivotField showAll="0"/>
    <pivotField showAll="0"/>
    <pivotField showAll="0"/>
    <pivotField numFmtId="165" showAll="0"/>
    <pivotField numFmtId="165" showAll="0"/>
    <pivotField numFmtId="165" showAll="0"/>
    <pivotField dataField="1" numFmtId="165" showAll="0"/>
    <pivotField numFmtId="165" showAll="0"/>
    <pivotField dataField="1" numFmtId="165" showAll="0"/>
    <pivotField dataField="1" numFmtId="165" showAll="0"/>
    <pivotField dataField="1" numFmtId="165"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2">
    <field x="0"/>
    <field x="2"/>
  </rowFields>
  <rowItems count="260">
    <i>
      <x/>
    </i>
    <i r="1">
      <x/>
    </i>
    <i r="1">
      <x v="4"/>
    </i>
    <i r="1">
      <x v="7"/>
    </i>
    <i r="1">
      <x v="20"/>
    </i>
    <i r="1">
      <x v="67"/>
    </i>
    <i r="1">
      <x v="168"/>
    </i>
    <i r="1">
      <x v="188"/>
    </i>
    <i>
      <x v="1"/>
    </i>
    <i r="1">
      <x v="8"/>
    </i>
    <i r="1">
      <x v="32"/>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74"/>
    </i>
    <i r="1">
      <x v="176"/>
    </i>
    <i r="1">
      <x v="212"/>
    </i>
    <i>
      <x v="2"/>
    </i>
    <i r="1">
      <x v="143"/>
    </i>
    <i>
      <x v="3"/>
    </i>
    <i r="1">
      <x v="39"/>
    </i>
    <i r="1">
      <x v="42"/>
    </i>
    <i r="1">
      <x v="47"/>
    </i>
    <i r="1">
      <x v="147"/>
    </i>
    <i r="1">
      <x v="148"/>
    </i>
    <i r="1">
      <x v="149"/>
    </i>
    <i>
      <x v="4"/>
    </i>
    <i r="1">
      <x v="160"/>
    </i>
    <i r="1">
      <x v="187"/>
    </i>
    <i>
      <x v="5"/>
    </i>
    <i r="1">
      <x v="19"/>
    </i>
    <i r="1">
      <x v="155"/>
    </i>
    <i r="1">
      <x v="163"/>
    </i>
    <i r="1">
      <x v="227"/>
    </i>
    <i>
      <x v="6"/>
    </i>
    <i r="1">
      <x v="9"/>
    </i>
    <i r="1">
      <x v="10"/>
    </i>
    <i r="1">
      <x v="11"/>
    </i>
    <i r="1">
      <x v="18"/>
    </i>
    <i r="1">
      <x v="28"/>
    </i>
    <i r="1">
      <x v="29"/>
    </i>
    <i r="1">
      <x v="30"/>
    </i>
    <i r="1">
      <x v="43"/>
    </i>
    <i r="1">
      <x v="50"/>
    </i>
    <i r="1">
      <x v="53"/>
    </i>
    <i r="1">
      <x v="55"/>
    </i>
    <i r="1">
      <x v="56"/>
    </i>
    <i r="1">
      <x v="57"/>
    </i>
    <i r="1">
      <x v="66"/>
    </i>
    <i r="1">
      <x v="68"/>
    </i>
    <i r="1">
      <x v="69"/>
    </i>
    <i r="1">
      <x v="70"/>
    </i>
    <i r="1">
      <x v="116"/>
    </i>
    <i r="1">
      <x v="120"/>
    </i>
    <i r="1">
      <x v="121"/>
    </i>
    <i r="1">
      <x v="211"/>
    </i>
    <i>
      <x v="7"/>
    </i>
    <i r="1">
      <x v="156"/>
    </i>
    <i>
      <x v="8"/>
    </i>
    <i r="1">
      <x v="126"/>
    </i>
    <i r="1">
      <x v="127"/>
    </i>
    <i r="1">
      <x v="128"/>
    </i>
    <i r="1">
      <x v="129"/>
    </i>
    <i r="1">
      <x v="130"/>
    </i>
    <i r="1">
      <x v="131"/>
    </i>
    <i r="1">
      <x v="132"/>
    </i>
    <i r="1">
      <x v="133"/>
    </i>
    <i r="1">
      <x v="134"/>
    </i>
    <i r="1">
      <x v="135"/>
    </i>
    <i r="1">
      <x v="136"/>
    </i>
    <i r="1">
      <x v="137"/>
    </i>
    <i r="1">
      <x v="138"/>
    </i>
    <i r="1">
      <x v="139"/>
    </i>
    <i r="1">
      <x v="140"/>
    </i>
    <i r="1">
      <x v="141"/>
    </i>
    <i r="1">
      <x v="153"/>
    </i>
    <i r="1">
      <x v="165"/>
    </i>
    <i r="1">
      <x v="173"/>
    </i>
    <i r="1">
      <x v="177"/>
    </i>
    <i r="1">
      <x v="180"/>
    </i>
    <i r="1">
      <x v="186"/>
    </i>
    <i r="1">
      <x v="194"/>
    </i>
    <i r="1">
      <x v="195"/>
    </i>
    <i r="1">
      <x v="197"/>
    </i>
    <i r="1">
      <x v="198"/>
    </i>
    <i r="1">
      <x v="199"/>
    </i>
    <i r="1">
      <x v="201"/>
    </i>
    <i r="1">
      <x v="206"/>
    </i>
    <i r="1">
      <x v="208"/>
    </i>
    <i r="1">
      <x v="210"/>
    </i>
    <i r="1">
      <x v="213"/>
    </i>
    <i r="1">
      <x v="215"/>
    </i>
    <i r="1">
      <x v="216"/>
    </i>
    <i r="1">
      <x v="218"/>
    </i>
    <i r="1">
      <x v="219"/>
    </i>
    <i r="1">
      <x v="221"/>
    </i>
    <i r="1">
      <x v="222"/>
    </i>
    <i r="1">
      <x v="223"/>
    </i>
    <i r="1">
      <x v="224"/>
    </i>
    <i r="1">
      <x v="225"/>
    </i>
    <i>
      <x v="9"/>
    </i>
    <i r="1">
      <x v="106"/>
    </i>
    <i r="1">
      <x v="109"/>
    </i>
    <i r="1">
      <x v="110"/>
    </i>
    <i>
      <x v="10"/>
    </i>
    <i r="1">
      <x v="22"/>
    </i>
    <i r="1">
      <x v="171"/>
    </i>
    <i r="1">
      <x v="214"/>
    </i>
    <i>
      <x v="11"/>
    </i>
    <i r="1">
      <x v="44"/>
    </i>
    <i r="1">
      <x v="51"/>
    </i>
    <i r="1">
      <x v="113"/>
    </i>
    <i r="1">
      <x v="114"/>
    </i>
    <i r="1">
      <x v="115"/>
    </i>
    <i r="1">
      <x v="117"/>
    </i>
    <i r="1">
      <x v="118"/>
    </i>
    <i r="1">
      <x v="119"/>
    </i>
    <i r="1">
      <x v="122"/>
    </i>
    <i r="1">
      <x v="123"/>
    </i>
    <i>
      <x v="12"/>
    </i>
    <i r="1">
      <x v="21"/>
    </i>
    <i r="1">
      <x v="26"/>
    </i>
    <i r="1">
      <x v="226"/>
    </i>
    <i r="1">
      <x v="228"/>
    </i>
    <i>
      <x v="13"/>
    </i>
    <i r="1">
      <x v="142"/>
    </i>
    <i r="1">
      <x v="189"/>
    </i>
    <i r="1">
      <x v="204"/>
    </i>
    <i>
      <x v="14"/>
    </i>
    <i r="1">
      <x v="16"/>
    </i>
    <i r="1">
      <x v="72"/>
    </i>
    <i r="1">
      <x v="107"/>
    </i>
    <i>
      <x v="15"/>
    </i>
    <i r="1">
      <x v="159"/>
    </i>
    <i>
      <x v="16"/>
    </i>
    <i r="1">
      <x v="12"/>
    </i>
    <i r="1">
      <x v="105"/>
    </i>
    <i r="1">
      <x v="144"/>
    </i>
    <i r="1">
      <x v="157"/>
    </i>
    <i r="1">
      <x v="178"/>
    </i>
    <i r="1">
      <x v="184"/>
    </i>
    <i>
      <x v="17"/>
    </i>
    <i r="1">
      <x v="27"/>
    </i>
    <i r="1">
      <x v="40"/>
    </i>
    <i r="1">
      <x v="49"/>
    </i>
    <i r="1">
      <x v="112"/>
    </i>
    <i r="1">
      <x v="154"/>
    </i>
    <i>
      <x v="18"/>
    </i>
    <i r="1">
      <x v="1"/>
    </i>
    <i r="1">
      <x v="146"/>
    </i>
    <i r="1">
      <x v="164"/>
    </i>
    <i r="1">
      <x v="166"/>
    </i>
    <i r="1">
      <x v="169"/>
    </i>
    <i r="1">
      <x v="183"/>
    </i>
    <i r="1">
      <x v="191"/>
    </i>
    <i>
      <x v="19"/>
    </i>
    <i r="1">
      <x v="54"/>
    </i>
    <i r="1">
      <x v="152"/>
    </i>
    <i r="1">
      <x v="167"/>
    </i>
    <i r="1">
      <x v="175"/>
    </i>
    <i r="1">
      <x v="196"/>
    </i>
    <i r="1">
      <x v="217"/>
    </i>
    <i>
      <x v="20"/>
    </i>
    <i r="1">
      <x v="71"/>
    </i>
    <i r="1">
      <x v="170"/>
    </i>
    <i r="1">
      <x v="203"/>
    </i>
    <i>
      <x v="21"/>
    </i>
    <i r="1">
      <x v="6"/>
    </i>
    <i r="1">
      <x v="13"/>
    </i>
    <i r="1">
      <x v="145"/>
    </i>
    <i r="1">
      <x v="185"/>
    </i>
    <i r="1">
      <x v="202"/>
    </i>
    <i r="1">
      <x v="207"/>
    </i>
    <i r="1">
      <x v="209"/>
    </i>
    <i>
      <x v="22"/>
    </i>
    <i r="1">
      <x v="33"/>
    </i>
    <i r="1">
      <x v="34"/>
    </i>
    <i r="1">
      <x v="35"/>
    </i>
    <i r="1">
      <x v="36"/>
    </i>
    <i r="1">
      <x v="37"/>
    </i>
    <i r="1">
      <x v="124"/>
    </i>
    <i>
      <x v="23"/>
    </i>
    <i r="1">
      <x v="73"/>
    </i>
    <i r="1">
      <x v="150"/>
    </i>
    <i r="1">
      <x v="182"/>
    </i>
    <i r="1">
      <x v="190"/>
    </i>
    <i r="1">
      <x v="220"/>
    </i>
    <i>
      <x v="24"/>
    </i>
    <i r="1">
      <x v="17"/>
    </i>
    <i r="1">
      <x v="108"/>
    </i>
    <i r="1">
      <x v="111"/>
    </i>
    <i>
      <x v="25"/>
    </i>
    <i r="1">
      <x v="15"/>
    </i>
    <i r="1">
      <x v="23"/>
    </i>
    <i r="1">
      <x v="24"/>
    </i>
    <i r="1">
      <x v="45"/>
    </i>
    <i r="1">
      <x v="52"/>
    </i>
    <i r="1">
      <x v="60"/>
    </i>
    <i r="1">
      <x v="64"/>
    </i>
    <i r="1">
      <x v="65"/>
    </i>
    <i r="1">
      <x v="172"/>
    </i>
    <i>
      <x v="26"/>
    </i>
    <i r="1">
      <x v="58"/>
    </i>
    <i>
      <x v="27"/>
    </i>
    <i r="1">
      <x v="200"/>
    </i>
    <i r="1">
      <x v="205"/>
    </i>
    <i>
      <x v="28"/>
    </i>
    <i r="1">
      <x v="5"/>
    </i>
    <i r="1">
      <x v="61"/>
    </i>
    <i r="1">
      <x v="62"/>
    </i>
    <i r="1">
      <x v="63"/>
    </i>
    <i r="1">
      <x v="158"/>
    </i>
    <i r="1">
      <x v="181"/>
    </i>
    <i>
      <x v="29"/>
    </i>
    <i r="1">
      <x v="31"/>
    </i>
    <i r="1">
      <x v="38"/>
    </i>
    <i r="1">
      <x v="46"/>
    </i>
    <i r="1">
      <x v="104"/>
    </i>
    <i r="1">
      <x v="151"/>
    </i>
    <i>
      <x v="30"/>
    </i>
    <i r="1">
      <x v="2"/>
    </i>
    <i r="1">
      <x v="3"/>
    </i>
    <i r="1">
      <x v="41"/>
    </i>
    <i r="1">
      <x v="48"/>
    </i>
    <i r="1">
      <x v="59"/>
    </i>
    <i r="1">
      <x v="161"/>
    </i>
    <i r="1">
      <x v="179"/>
    </i>
    <i r="1">
      <x v="192"/>
    </i>
    <i>
      <x v="31"/>
    </i>
    <i r="1">
      <x v="14"/>
    </i>
    <i r="1">
      <x v="162"/>
    </i>
    <i r="1">
      <x v="193"/>
    </i>
    <i t="grand">
      <x/>
    </i>
  </rowItems>
  <colFields count="1">
    <field x="-2"/>
  </colFields>
  <colItems count="6">
    <i>
      <x/>
    </i>
    <i i="1">
      <x v="1"/>
    </i>
    <i i="2">
      <x v="2"/>
    </i>
    <i i="3">
      <x v="3"/>
    </i>
    <i i="4">
      <x v="4"/>
    </i>
    <i i="5">
      <x v="5"/>
    </i>
  </colItems>
  <pageFields count="1">
    <pageField fld="4" hier="-1"/>
  </pageFields>
  <dataFields count="6">
    <dataField name=" Vigente" fld="16" baseField="1" baseItem="12"/>
    <dataField name=" Compromisos" fld="18" baseField="0" baseItem="0"/>
    <dataField name=" Obligación" fld="19" baseField="0" baseItem="0"/>
    <dataField name=" Pagos" fld="20" baseField="0" baseItem="0"/>
    <dataField name=" %Comp" fld="30" baseField="0" baseItem="0" numFmtId="168"/>
    <dataField name=" %Oblig" fld="31" baseField="0" baseItem="0" numFmtId="168"/>
  </dataFields>
  <formats count="38">
    <format dxfId="90">
      <pivotArea outline="0" collapsedLevelsAreSubtotals="1" fieldPosition="0"/>
    </format>
    <format dxfId="89">
      <pivotArea dataOnly="0" labelOnly="1" outline="0" fieldPosition="0">
        <references count="1">
          <reference field="4294967294" count="2">
            <x v="1"/>
            <x v="2"/>
          </reference>
        </references>
      </pivotArea>
    </format>
    <format dxfId="88">
      <pivotArea dataOnly="0" labelOnly="1" outline="0" fieldPosition="0">
        <references count="1">
          <reference field="4294967294" count="1">
            <x v="3"/>
          </reference>
        </references>
      </pivotArea>
    </format>
    <format dxfId="87">
      <pivotArea dataOnly="0" labelOnly="1" outline="0" fieldPosition="0">
        <references count="1">
          <reference field="4294967294" count="1">
            <x v="3"/>
          </reference>
        </references>
      </pivotArea>
    </format>
    <format dxfId="86">
      <pivotArea field="0" type="button" dataOnly="0" labelOnly="1" outline="0" axis="axisRow" fieldPosition="0"/>
    </format>
    <format dxfId="85">
      <pivotArea dataOnly="0" labelOnly="1" outline="0" fieldPosition="0">
        <references count="1">
          <reference field="4294967294" count="3">
            <x v="1"/>
            <x v="2"/>
            <x v="3"/>
          </reference>
        </references>
      </pivotArea>
    </format>
    <format dxfId="84">
      <pivotArea grandRow="1" outline="0" collapsedLevelsAreSubtotals="1" fieldPosition="0"/>
    </format>
    <format dxfId="83">
      <pivotArea dataOnly="0" labelOnly="1" grandRow="1" outline="0" fieldPosition="0"/>
    </format>
    <format dxfId="82">
      <pivotArea outline="0" collapsedLevelsAreSubtotals="1" fieldPosition="0">
        <references count="1">
          <reference field="4294967294" count="1" selected="0">
            <x v="4"/>
          </reference>
        </references>
      </pivotArea>
    </format>
    <format dxfId="81">
      <pivotArea outline="0" collapsedLevelsAreSubtotals="1" fieldPosition="0">
        <references count="1">
          <reference field="4294967294" count="1" selected="0">
            <x v="5"/>
          </reference>
        </references>
      </pivotArea>
    </format>
    <format dxfId="80">
      <pivotArea dataOnly="0" labelOnly="1" outline="0" fieldPosition="0">
        <references count="1">
          <reference field="4294967294" count="2">
            <x v="4"/>
            <x v="5"/>
          </reference>
        </references>
      </pivotArea>
    </format>
    <format dxfId="79">
      <pivotArea dataOnly="0" labelOnly="1" outline="0" fieldPosition="0">
        <references count="1">
          <reference field="4294967294" count="1">
            <x v="4"/>
          </reference>
        </references>
      </pivotArea>
    </format>
    <format dxfId="78">
      <pivotArea outline="0" collapsedLevelsAreSubtotals="1" fieldPosition="0">
        <references count="1">
          <reference field="4294967294" count="2" selected="0">
            <x v="4"/>
            <x v="5"/>
          </reference>
        </references>
      </pivotArea>
    </format>
    <format dxfId="77">
      <pivotArea outline="0" collapsedLevelsAreSubtotals="1" fieldPosition="0">
        <references count="1">
          <reference field="4294967294" count="2" selected="0">
            <x v="4"/>
            <x v="5"/>
          </reference>
        </references>
      </pivotArea>
    </format>
    <format dxfId="76">
      <pivotArea dataOnly="0" labelOnly="1" outline="0" fieldPosition="0">
        <references count="1">
          <reference field="4294967294" count="2">
            <x v="4"/>
            <x v="5"/>
          </reference>
        </references>
      </pivotArea>
    </format>
    <format dxfId="75">
      <pivotArea dataOnly="0" labelOnly="1" outline="0" fieldPosition="0">
        <references count="1">
          <reference field="4294967294" count="1">
            <x v="0"/>
          </reference>
        </references>
      </pivotArea>
    </format>
    <format dxfId="74">
      <pivotArea outline="0" collapsedLevelsAreSubtotals="1" fieldPosition="0">
        <references count="1">
          <reference field="4294967294" count="2" selected="0">
            <x v="4"/>
            <x v="5"/>
          </reference>
        </references>
      </pivotArea>
    </format>
    <format dxfId="73">
      <pivotArea type="all" dataOnly="0" outline="0" fieldPosition="0"/>
    </format>
    <format dxfId="72">
      <pivotArea outline="0" collapsedLevelsAreSubtotals="1" fieldPosition="0"/>
    </format>
    <format dxfId="71">
      <pivotArea field="0" type="button" dataOnly="0" labelOnly="1" outline="0" axis="axisRow" fieldPosition="0"/>
    </format>
    <format dxfId="70">
      <pivotArea dataOnly="0" labelOnly="1" fieldPosition="0">
        <references count="1">
          <reference field="0" count="13">
            <x v="1"/>
            <x v="3"/>
            <x v="5"/>
            <x v="11"/>
            <x v="15"/>
            <x v="16"/>
            <x v="17"/>
            <x v="19"/>
            <x v="22"/>
            <x v="24"/>
            <x v="29"/>
            <x v="30"/>
            <x v="31"/>
          </reference>
        </references>
      </pivotArea>
    </format>
    <format dxfId="69">
      <pivotArea dataOnly="0" labelOnly="1" grandRow="1" outline="0" fieldPosition="0"/>
    </format>
    <format dxfId="68">
      <pivotArea dataOnly="0" labelOnly="1" fieldPosition="0">
        <references count="2">
          <reference field="0" count="1" selected="0">
            <x v="1"/>
          </reference>
          <reference field="2" count="2">
            <x v="8"/>
            <x v="32"/>
          </reference>
        </references>
      </pivotArea>
    </format>
    <format dxfId="67">
      <pivotArea dataOnly="0" labelOnly="1" fieldPosition="0">
        <references count="2">
          <reference field="0" count="1" selected="0">
            <x v="3"/>
          </reference>
          <reference field="2" count="3">
            <x v="39"/>
            <x v="42"/>
            <x v="47"/>
          </reference>
        </references>
      </pivotArea>
    </format>
    <format dxfId="66">
      <pivotArea dataOnly="0" labelOnly="1" fieldPosition="0">
        <references count="2">
          <reference field="0" count="1" selected="0">
            <x v="5"/>
          </reference>
          <reference field="2" count="1">
            <x v="19"/>
          </reference>
        </references>
      </pivotArea>
    </format>
    <format dxfId="65">
      <pivotArea dataOnly="0" labelOnly="1" fieldPosition="0">
        <references count="2">
          <reference field="0" count="1" selected="0">
            <x v="11"/>
          </reference>
          <reference field="2" count="1">
            <x v="44"/>
          </reference>
        </references>
      </pivotArea>
    </format>
    <format dxfId="64">
      <pivotArea dataOnly="0" labelOnly="1" fieldPosition="0">
        <references count="2">
          <reference field="0" count="1" selected="0">
            <x v="17"/>
          </reference>
          <reference field="2" count="3">
            <x v="27"/>
            <x v="40"/>
            <x v="49"/>
          </reference>
        </references>
      </pivotArea>
    </format>
    <format dxfId="63">
      <pivotArea dataOnly="0" labelOnly="1" fieldPosition="0">
        <references count="2">
          <reference field="0" count="1" selected="0">
            <x v="22"/>
          </reference>
          <reference field="2" count="1">
            <x v="34"/>
          </reference>
        </references>
      </pivotArea>
    </format>
    <format dxfId="62">
      <pivotArea dataOnly="0" labelOnly="1" fieldPosition="0">
        <references count="2">
          <reference field="0" count="1" selected="0">
            <x v="24"/>
          </reference>
          <reference field="2" count="1">
            <x v="17"/>
          </reference>
        </references>
      </pivotArea>
    </format>
    <format dxfId="61">
      <pivotArea dataOnly="0" labelOnly="1" fieldPosition="0">
        <references count="2">
          <reference field="0" count="1" selected="0">
            <x v="29"/>
          </reference>
          <reference field="2" count="3">
            <x v="31"/>
            <x v="38"/>
            <x v="46"/>
          </reference>
        </references>
      </pivotArea>
    </format>
    <format dxfId="60">
      <pivotArea dataOnly="0" labelOnly="1" fieldPosition="0">
        <references count="2">
          <reference field="0" count="1" selected="0">
            <x v="30"/>
          </reference>
          <reference field="2" count="3">
            <x v="2"/>
            <x v="3"/>
            <x v="41"/>
          </reference>
        </references>
      </pivotArea>
    </format>
    <format dxfId="59">
      <pivotArea dataOnly="0" labelOnly="1" fieldPosition="0">
        <references count="2">
          <reference field="0" count="1" selected="0">
            <x v="31"/>
          </reference>
          <reference field="2" count="1">
            <x v="14"/>
          </reference>
        </references>
      </pivotArea>
    </format>
    <format dxfId="58">
      <pivotArea dataOnly="0" labelOnly="1" outline="0" fieldPosition="0">
        <references count="1">
          <reference field="4294967294" count="6">
            <x v="0"/>
            <x v="1"/>
            <x v="2"/>
            <x v="3"/>
            <x v="4"/>
            <x v="5"/>
          </reference>
        </references>
      </pivotArea>
    </format>
    <format dxfId="57">
      <pivotArea field="0" type="button" dataOnly="0" labelOnly="1" outline="0" axis="axisRow" fieldPosition="0"/>
    </format>
    <format dxfId="56">
      <pivotArea dataOnly="0" labelOnly="1" outline="0" fieldPosition="0">
        <references count="1">
          <reference field="4294967294" count="6">
            <x v="0"/>
            <x v="1"/>
            <x v="2"/>
            <x v="3"/>
            <x v="4"/>
            <x v="5"/>
          </reference>
        </references>
      </pivotArea>
    </format>
    <format dxfId="55">
      <pivotArea grandRow="1" outline="0" collapsedLevelsAreSubtotals="1" fieldPosition="0"/>
    </format>
    <format dxfId="54">
      <pivotArea dataOnly="0" labelOnly="1" grandRow="1" outline="0" fieldPosition="0"/>
    </format>
    <format dxfId="53">
      <pivotArea dataOnly="0" labelOnly="1" fieldPosition="0">
        <references count="2">
          <reference field="0" count="1" selected="0">
            <x v="6"/>
          </reference>
          <reference field="2" count="18">
            <x v="9"/>
            <x v="10"/>
            <x v="11"/>
            <x v="18"/>
            <x v="28"/>
            <x v="29"/>
            <x v="30"/>
            <x v="43"/>
            <x v="53"/>
            <x v="55"/>
            <x v="56"/>
            <x v="57"/>
            <x v="66"/>
            <x v="68"/>
            <x v="69"/>
            <x v="116"/>
            <x v="120"/>
            <x v="121"/>
          </reference>
        </references>
      </pivotArea>
    </format>
  </formats>
  <pivotTableStyleInfo name="DNP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D8BA557-DE99-4BC5-9D71-1FD4D65B7515}" name="Tabla dinámica1" cacheId="103" applyNumberFormats="0" applyBorderFormats="0" applyFontFormats="0" applyPatternFormats="0" applyAlignmentFormats="0" applyWidthHeightFormats="1" dataCaption="Valores" updatedVersion="8" minRefreshableVersion="3" itemPrintTitles="1" createdVersion="5" indent="0" outline="1" outlineData="1" multipleFieldFilters="0" rowHeaderCaption="SECTOR">
  <location ref="A4:K36" firstHeaderRow="0" firstDataRow="1" firstDataCol="1" rowPageCount="1" colPageCount="1"/>
  <pivotFields count="34">
    <pivotField axis="axisRow" multipleItemSelectionAllowed="1" showAll="0" sortType="descending">
      <items count="33">
        <item x="0"/>
        <item x="13"/>
        <item x="26"/>
        <item x="27"/>
        <item x="3"/>
        <item x="21"/>
        <item x="4"/>
        <item x="30"/>
        <item x="10"/>
        <item x="14"/>
        <item x="9"/>
        <item x="2"/>
        <item x="31"/>
        <item x="29"/>
        <item x="17"/>
        <item x="25"/>
        <item x="24"/>
        <item x="6"/>
        <item x="12"/>
        <item x="15"/>
        <item x="18"/>
        <item x="5"/>
        <item x="20"/>
        <item x="23"/>
        <item x="1"/>
        <item x="19"/>
        <item x="8"/>
        <item x="16"/>
        <item x="11"/>
        <item x="28"/>
        <item x="7"/>
        <item x="22"/>
        <item t="default"/>
      </items>
      <autoSortScope>
        <pivotArea dataOnly="0" outline="0" fieldPosition="0">
          <references count="1">
            <reference field="4294967294" count="1" selected="0">
              <x v="7"/>
            </reference>
          </references>
        </pivotArea>
      </autoSortScope>
    </pivotField>
    <pivotField showAll="0"/>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numFmtId="165" showAll="0"/>
    <pivotField numFmtId="165" showAll="0"/>
    <pivotField numFmtId="165" showAll="0"/>
    <pivotField dataField="1" numFmtId="165" showAll="0"/>
    <pivotField numFmtId="165" showAll="0"/>
    <pivotField dataField="1" numFmtId="165" showAll="0"/>
    <pivotField dataField="1" numFmtId="165" showAll="0"/>
    <pivotField dataField="1" numFmtId="165"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32">
    <i>
      <x v="30"/>
    </i>
    <i>
      <x/>
    </i>
    <i>
      <x v="31"/>
    </i>
    <i>
      <x v="18"/>
    </i>
    <i>
      <x v="8"/>
    </i>
    <i>
      <x v="13"/>
    </i>
    <i>
      <x v="11"/>
    </i>
    <i>
      <x v="6"/>
    </i>
    <i>
      <x v="25"/>
    </i>
    <i>
      <x v="28"/>
    </i>
    <i>
      <x v="1"/>
    </i>
    <i>
      <x v="12"/>
    </i>
    <i>
      <x v="29"/>
    </i>
    <i>
      <x v="22"/>
    </i>
    <i>
      <x v="7"/>
    </i>
    <i>
      <x v="21"/>
    </i>
    <i>
      <x v="20"/>
    </i>
    <i>
      <x v="5"/>
    </i>
    <i>
      <x v="14"/>
    </i>
    <i>
      <x v="17"/>
    </i>
    <i>
      <x v="16"/>
    </i>
    <i>
      <x v="3"/>
    </i>
    <i>
      <x v="19"/>
    </i>
    <i>
      <x v="4"/>
    </i>
    <i>
      <x v="23"/>
    </i>
    <i>
      <x v="10"/>
    </i>
    <i>
      <x v="27"/>
    </i>
    <i>
      <x v="2"/>
    </i>
    <i>
      <x v="15"/>
    </i>
    <i>
      <x v="9"/>
    </i>
    <i>
      <x v="24"/>
    </i>
    <i t="grand">
      <x/>
    </i>
  </rowItems>
  <colFields count="1">
    <field x="-2"/>
  </colFields>
  <colItems count="10">
    <i>
      <x/>
    </i>
    <i i="1">
      <x v="1"/>
    </i>
    <i i="2">
      <x v="2"/>
    </i>
    <i i="3">
      <x v="3"/>
    </i>
    <i i="4">
      <x v="4"/>
    </i>
    <i i="5">
      <x v="5"/>
    </i>
    <i i="6">
      <x v="6"/>
    </i>
    <i i="7">
      <x v="7"/>
    </i>
    <i i="8">
      <x v="8"/>
    </i>
    <i i="9">
      <x v="9"/>
    </i>
  </colItems>
  <pageFields count="1">
    <pageField fld="4" hier="-1"/>
  </pageFields>
  <dataFields count="10">
    <dataField name=" Vigente" fld="16" baseField="1" baseItem="12"/>
    <dataField name=" Compromisos" fld="18" baseField="0" baseItem="0"/>
    <dataField name=" Obligación" fld="19" baseField="0" baseItem="0"/>
    <dataField name=" Pagos" fld="20" baseField="0" baseItem="0"/>
    <dataField name=" %Comp" fld="30" baseField="0" baseItem="0" numFmtId="168"/>
    <dataField name=" %Oblig" fld="31" baseField="0" baseItem="0" numFmtId="168"/>
    <dataField name=" Pérdida de Apropiación" fld="27" baseField="0" baseItem="0" numFmtId="165"/>
    <dataField name=" Reservas" fld="24" baseField="0" baseItem="0" numFmtId="165"/>
    <dataField name="Cuentas por pagar" fld="25" baseField="0" baseItem="0" numFmtId="165"/>
    <dataField name=" Total Rezago" fld="26" baseField="0" baseItem="0"/>
  </dataFields>
  <formats count="52">
    <format dxfId="52">
      <pivotArea outline="0" collapsedLevelsAreSubtotals="1" fieldPosition="0"/>
    </format>
    <format dxfId="51">
      <pivotArea dataOnly="0" labelOnly="1" outline="0" fieldPosition="0">
        <references count="1">
          <reference field="4294967294" count="2">
            <x v="1"/>
            <x v="2"/>
          </reference>
        </references>
      </pivotArea>
    </format>
    <format dxfId="50">
      <pivotArea dataOnly="0" labelOnly="1" outline="0" fieldPosition="0">
        <references count="1">
          <reference field="4294967294" count="1">
            <x v="3"/>
          </reference>
        </references>
      </pivotArea>
    </format>
    <format dxfId="49">
      <pivotArea dataOnly="0" labelOnly="1" outline="0" fieldPosition="0">
        <references count="1">
          <reference field="4294967294" count="1">
            <x v="3"/>
          </reference>
        </references>
      </pivotArea>
    </format>
    <format dxfId="48">
      <pivotArea field="0" type="button" dataOnly="0" labelOnly="1" outline="0" axis="axisRow" fieldPosition="0"/>
    </format>
    <format dxfId="47">
      <pivotArea dataOnly="0" labelOnly="1" outline="0" fieldPosition="0">
        <references count="1">
          <reference field="4294967294" count="3">
            <x v="1"/>
            <x v="2"/>
            <x v="3"/>
          </reference>
        </references>
      </pivotArea>
    </format>
    <format dxfId="46">
      <pivotArea grandRow="1" outline="0" collapsedLevelsAreSubtotals="1" fieldPosition="0"/>
    </format>
    <format dxfId="45">
      <pivotArea dataOnly="0" labelOnly="1" grandRow="1" outline="0" fieldPosition="0"/>
    </format>
    <format dxfId="44">
      <pivotArea outline="0" collapsedLevelsAreSubtotals="1" fieldPosition="0">
        <references count="1">
          <reference field="4294967294" count="1" selected="0">
            <x v="4"/>
          </reference>
        </references>
      </pivotArea>
    </format>
    <format dxfId="43">
      <pivotArea outline="0" collapsedLevelsAreSubtotals="1" fieldPosition="0">
        <references count="1">
          <reference field="4294967294" count="1" selected="0">
            <x v="5"/>
          </reference>
        </references>
      </pivotArea>
    </format>
    <format dxfId="42">
      <pivotArea dataOnly="0" labelOnly="1" outline="0" fieldPosition="0">
        <references count="1">
          <reference field="4294967294" count="2">
            <x v="4"/>
            <x v="5"/>
          </reference>
        </references>
      </pivotArea>
    </format>
    <format dxfId="41">
      <pivotArea dataOnly="0" labelOnly="1" outline="0" fieldPosition="0">
        <references count="1">
          <reference field="4294967294" count="1">
            <x v="4"/>
          </reference>
        </references>
      </pivotArea>
    </format>
    <format dxfId="40">
      <pivotArea outline="0" collapsedLevelsAreSubtotals="1" fieldPosition="0">
        <references count="1">
          <reference field="4294967294" count="2" selected="0">
            <x v="4"/>
            <x v="5"/>
          </reference>
        </references>
      </pivotArea>
    </format>
    <format dxfId="39">
      <pivotArea outline="0" collapsedLevelsAreSubtotals="1" fieldPosition="0">
        <references count="1">
          <reference field="4294967294" count="2" selected="0">
            <x v="4"/>
            <x v="5"/>
          </reference>
        </references>
      </pivotArea>
    </format>
    <format dxfId="38">
      <pivotArea dataOnly="0" labelOnly="1" outline="0" fieldPosition="0">
        <references count="1">
          <reference field="4294967294" count="2">
            <x v="4"/>
            <x v="5"/>
          </reference>
        </references>
      </pivotArea>
    </format>
    <format dxfId="37">
      <pivotArea outline="0" collapsedLevelsAreSubtotals="1" fieldPosition="0">
        <references count="1">
          <reference field="4294967294" count="2" selected="0">
            <x v="4"/>
            <x v="5"/>
          </reference>
        </references>
      </pivotArea>
    </format>
    <format dxfId="36">
      <pivotArea field="0" type="button" dataOnly="0" labelOnly="1" outline="0" axis="axisRow" fieldPosition="0"/>
    </format>
    <format dxfId="35">
      <pivotArea dataOnly="0" labelOnly="1" outline="0" fieldPosition="0">
        <references count="1">
          <reference field="4294967294" count="6">
            <x v="0"/>
            <x v="1"/>
            <x v="2"/>
            <x v="3"/>
            <x v="4"/>
            <x v="5"/>
          </reference>
        </references>
      </pivotArea>
    </format>
    <format dxfId="34">
      <pivotArea grandRow="1" outline="0" collapsedLevelsAreSubtotals="1" fieldPosition="0"/>
    </format>
    <format dxfId="33">
      <pivotArea dataOnly="0" labelOnly="1" grandRow="1" outline="0" fieldPosition="0"/>
    </format>
    <format dxfId="32">
      <pivotArea type="all" dataOnly="0" outline="0" fieldPosition="0"/>
    </format>
    <format dxfId="31">
      <pivotArea outline="0" collapsedLevelsAreSubtotals="1" fieldPosition="0"/>
    </format>
    <format dxfId="30">
      <pivotArea field="0" type="button" dataOnly="0" labelOnly="1" outline="0" axis="axisRow" fieldPosition="0"/>
    </format>
    <format dxfId="29">
      <pivotArea dataOnly="0" labelOnly="1" fieldPosition="0">
        <references count="1">
          <reference field="0" count="13">
            <x v="1"/>
            <x v="3"/>
            <x v="5"/>
            <x v="11"/>
            <x v="15"/>
            <x v="16"/>
            <x v="17"/>
            <x v="19"/>
            <x v="22"/>
            <x v="24"/>
            <x v="29"/>
            <x v="30"/>
            <x v="31"/>
          </reference>
        </references>
      </pivotArea>
    </format>
    <format dxfId="28">
      <pivotArea dataOnly="0" labelOnly="1" grandRow="1" outline="0" fieldPosition="0"/>
    </format>
    <format dxfId="27">
      <pivotArea dataOnly="0" labelOnly="1" outline="0" fieldPosition="0">
        <references count="1">
          <reference field="4294967294" count="6">
            <x v="0"/>
            <x v="1"/>
            <x v="2"/>
            <x v="3"/>
            <x v="4"/>
            <x v="5"/>
          </reference>
        </references>
      </pivotArea>
    </format>
    <format dxfId="26">
      <pivotArea grandRow="1" outline="0" collapsedLevelsAreSubtotals="1" fieldPosition="0"/>
    </format>
    <format dxfId="25">
      <pivotArea dataOnly="0" labelOnly="1" grandRow="1" outline="0" fieldPosition="0"/>
    </format>
    <format dxfId="24">
      <pivotArea grandRow="1" outline="0" collapsedLevelsAreSubtotals="1" fieldPosition="0"/>
    </format>
    <format dxfId="23">
      <pivotArea dataOnly="0" labelOnly="1" grandRow="1" outline="0" fieldPosition="0"/>
    </format>
    <format dxfId="22">
      <pivotArea field="0" type="button" dataOnly="0" labelOnly="1" outline="0" axis="axisRow" fieldPosition="0"/>
    </format>
    <format dxfId="21">
      <pivotArea dataOnly="0" labelOnly="1" outline="0" fieldPosition="0">
        <references count="1">
          <reference field="4294967294" count="6">
            <x v="0"/>
            <x v="1"/>
            <x v="2"/>
            <x v="3"/>
            <x v="4"/>
            <x v="5"/>
          </reference>
        </references>
      </pivotArea>
    </format>
    <format dxfId="20">
      <pivotArea field="0" type="button" dataOnly="0" labelOnly="1" outline="0" axis="axisRow" fieldPosition="0"/>
    </format>
    <format dxfId="19">
      <pivotArea dataOnly="0" labelOnly="1" outline="0" fieldPosition="0">
        <references count="1">
          <reference field="4294967294" count="6">
            <x v="0"/>
            <x v="1"/>
            <x v="2"/>
            <x v="3"/>
            <x v="4"/>
            <x v="5"/>
          </reference>
        </references>
      </pivotArea>
    </format>
    <format dxfId="18">
      <pivotArea field="0" type="button" dataOnly="0" labelOnly="1" outline="0" axis="axisRow" fieldPosition="0"/>
    </format>
    <format dxfId="17">
      <pivotArea dataOnly="0" labelOnly="1" outline="0" fieldPosition="0">
        <references count="1">
          <reference field="4294967294" count="1">
            <x v="0"/>
          </reference>
        </references>
      </pivotArea>
    </format>
    <format dxfId="16">
      <pivotArea collapsedLevelsAreSubtotals="1" fieldPosition="0">
        <references count="1">
          <reference field="0" count="13">
            <x v="1"/>
            <x v="3"/>
            <x v="5"/>
            <x v="11"/>
            <x v="15"/>
            <x v="16"/>
            <x v="17"/>
            <x v="19"/>
            <x v="22"/>
            <x v="24"/>
            <x v="29"/>
            <x v="30"/>
            <x v="31"/>
          </reference>
        </references>
      </pivotArea>
    </format>
    <format dxfId="15">
      <pivotArea dataOnly="0" labelOnly="1" fieldPosition="0">
        <references count="1">
          <reference field="0" count="13">
            <x v="1"/>
            <x v="3"/>
            <x v="5"/>
            <x v="11"/>
            <x v="15"/>
            <x v="16"/>
            <x v="17"/>
            <x v="19"/>
            <x v="22"/>
            <x v="24"/>
            <x v="29"/>
            <x v="30"/>
            <x v="31"/>
          </reference>
        </references>
      </pivotArea>
    </format>
    <format dxfId="14">
      <pivotArea dataOnly="0" labelOnly="1" outline="0" fieldPosition="0">
        <references count="1">
          <reference field="4294967294" count="3">
            <x v="7"/>
            <x v="8"/>
            <x v="9"/>
          </reference>
        </references>
      </pivotArea>
    </format>
    <format dxfId="13">
      <pivotArea dataOnly="0" labelOnly="1" outline="0" fieldPosition="0">
        <references count="1">
          <reference field="4294967294" count="3">
            <x v="7"/>
            <x v="8"/>
            <x v="9"/>
          </reference>
        </references>
      </pivotArea>
    </format>
    <format dxfId="12">
      <pivotArea dataOnly="0" labelOnly="1" outline="0" fieldPosition="0">
        <references count="1">
          <reference field="4294967294" count="10">
            <x v="0"/>
            <x v="1"/>
            <x v="2"/>
            <x v="3"/>
            <x v="4"/>
            <x v="5"/>
            <x v="6"/>
            <x v="7"/>
            <x v="8"/>
            <x v="9"/>
          </reference>
        </references>
      </pivotArea>
    </format>
    <format dxfId="11">
      <pivotArea field="0" type="button" dataOnly="0" labelOnly="1" outline="0" axis="axisRow" fieldPosition="0"/>
    </format>
    <format dxfId="10">
      <pivotArea dataOnly="0" labelOnly="1" outline="0" fieldPosition="0">
        <references count="1">
          <reference field="4294967294" count="10">
            <x v="0"/>
            <x v="1"/>
            <x v="2"/>
            <x v="3"/>
            <x v="4"/>
            <x v="5"/>
            <x v="6"/>
            <x v="7"/>
            <x v="8"/>
            <x v="9"/>
          </reference>
        </references>
      </pivotArea>
    </format>
    <format dxfId="9">
      <pivotArea dataOnly="0" labelOnly="1" outline="0" fieldPosition="0">
        <references count="1">
          <reference field="4294967294" count="1">
            <x v="6"/>
          </reference>
        </references>
      </pivotArea>
    </format>
    <format dxfId="8">
      <pivotArea dataOnly="0" labelOnly="1" outline="0" fieldPosition="0">
        <references count="1">
          <reference field="4294967294" count="1">
            <x v="6"/>
          </reference>
        </references>
      </pivotArea>
    </format>
    <format dxfId="7">
      <pivotArea dataOnly="0" labelOnly="1" outline="0" fieldPosition="0">
        <references count="1">
          <reference field="4294967294" count="1">
            <x v="9"/>
          </reference>
        </references>
      </pivotArea>
    </format>
    <format dxfId="6">
      <pivotArea field="0" type="button" dataOnly="0" labelOnly="1" outline="0" axis="axisRow" fieldPosition="0"/>
    </format>
    <format dxfId="5">
      <pivotArea dataOnly="0" labelOnly="1" outline="0" fieldPosition="0">
        <references count="1">
          <reference field="4294967294" count="3">
            <x v="0"/>
            <x v="1"/>
            <x v="2"/>
          </reference>
        </references>
      </pivotArea>
    </format>
    <format dxfId="4">
      <pivotArea outline="0" collapsedLevelsAreSubtotals="1" fieldPosition="0">
        <references count="1">
          <reference field="4294967294" count="1" selected="0">
            <x v="7"/>
          </reference>
        </references>
      </pivotArea>
    </format>
    <format dxfId="3">
      <pivotArea dataOnly="0" labelOnly="1" outline="0" fieldPosition="0">
        <references count="1">
          <reference field="4294967294" count="1">
            <x v="7"/>
          </reference>
        </references>
      </pivotArea>
    </format>
    <format dxfId="2">
      <pivotArea dataOnly="0" labelOnly="1" outline="0" fieldPosition="0">
        <references count="1">
          <reference field="4294967294" count="1">
            <x v="6"/>
          </reference>
        </references>
      </pivotArea>
    </format>
    <format dxfId="1">
      <pivotArea dataOnly="0" labelOnly="1" outline="0" fieldPosition="0">
        <references count="1">
          <reference field="4294967294" count="1">
            <x v="5"/>
          </reference>
        </references>
      </pivotArea>
    </format>
  </formats>
  <pivotTableStyleInfo name="DNP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450" dT="2020-11-11T19:17:08.95" personId="{59FE2AA1-DE3D-4AC7-B716-DAB7A7D357EA}" id="{4045CE1A-1142-4D35-B2C4-EF31AC8BE08E}">
    <text>clasificación vieja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rgb="FF069169"/>
  </sheetPr>
  <dimension ref="A1:Z4120"/>
  <sheetViews>
    <sheetView tabSelected="1" zoomScale="60" zoomScaleNormal="60" workbookViewId="0"/>
  </sheetViews>
  <sheetFormatPr baseColWidth="10" defaultColWidth="11.42578125" defaultRowHeight="15" x14ac:dyDescent="0.25"/>
  <cols>
    <col min="1" max="1" width="22.140625" style="1" customWidth="1"/>
    <col min="2" max="2" width="33.5703125" customWidth="1"/>
    <col min="4" max="4" width="65.5703125" customWidth="1"/>
    <col min="5" max="5" width="18.85546875" style="74" customWidth="1"/>
    <col min="6" max="6" width="9.42578125" customWidth="1"/>
    <col min="7" max="10" width="11.42578125" customWidth="1"/>
    <col min="11" max="11" width="11.42578125" hidden="1" customWidth="1"/>
    <col min="12" max="12" width="12.42578125" customWidth="1"/>
    <col min="13" max="13" width="11.42578125" customWidth="1"/>
    <col min="14" max="14" width="72.5703125" customWidth="1"/>
    <col min="15" max="15" width="22.85546875" bestFit="1" customWidth="1"/>
    <col min="16" max="17" width="21.5703125" bestFit="1" customWidth="1"/>
    <col min="18" max="18" width="22.85546875" bestFit="1" customWidth="1"/>
    <col min="19" max="19" width="22.85546875" hidden="1" customWidth="1"/>
    <col min="20" max="22" width="22.85546875" bestFit="1" customWidth="1"/>
    <col min="23" max="23" width="11.42578125" style="74" customWidth="1"/>
    <col min="24" max="24" width="24.42578125" style="75" customWidth="1"/>
    <col min="25" max="25" width="17.42578125" bestFit="1" customWidth="1"/>
    <col min="26" max="16384" width="11.42578125" style="1"/>
  </cols>
  <sheetData>
    <row r="1" spans="1:25" x14ac:dyDescent="0.25">
      <c r="B1" s="1"/>
      <c r="C1" s="1"/>
      <c r="D1" s="1"/>
      <c r="E1" s="82" t="s">
        <v>0</v>
      </c>
      <c r="F1" s="1"/>
      <c r="G1" s="1"/>
      <c r="H1" s="1"/>
      <c r="I1" s="1"/>
      <c r="J1" s="4" t="s">
        <v>3</v>
      </c>
      <c r="K1" s="83">
        <v>2024</v>
      </c>
      <c r="L1" s="83" t="s">
        <v>8713</v>
      </c>
      <c r="M1" s="90" t="s">
        <v>9356</v>
      </c>
      <c r="N1" s="1"/>
      <c r="O1" s="1"/>
      <c r="P1" s="1"/>
      <c r="Q1" s="1"/>
      <c r="R1" s="1"/>
      <c r="S1" s="1"/>
      <c r="T1" s="1"/>
      <c r="U1" s="1"/>
      <c r="V1" s="1"/>
      <c r="W1" s="2"/>
      <c r="X1" s="3"/>
      <c r="Y1" s="1"/>
    </row>
    <row r="2" spans="1:25" x14ac:dyDescent="0.25">
      <c r="B2" s="1"/>
      <c r="C2" s="1"/>
      <c r="D2" s="1"/>
      <c r="E2" s="82" t="s">
        <v>1</v>
      </c>
      <c r="F2" s="1"/>
      <c r="G2" s="1"/>
      <c r="H2" s="1"/>
      <c r="I2" s="1"/>
      <c r="J2" s="4" t="s">
        <v>4</v>
      </c>
      <c r="K2" s="4" t="s">
        <v>6</v>
      </c>
      <c r="L2" s="93"/>
      <c r="M2" s="93"/>
      <c r="N2" s="1"/>
      <c r="O2" s="53"/>
      <c r="P2" s="53"/>
      <c r="Q2" s="53"/>
      <c r="R2" s="53"/>
      <c r="S2" s="53"/>
      <c r="T2" s="53"/>
      <c r="U2" s="53"/>
      <c r="V2" s="53"/>
      <c r="W2" s="2"/>
      <c r="X2" s="3"/>
      <c r="Y2" s="1"/>
    </row>
    <row r="3" spans="1:25" x14ac:dyDescent="0.25">
      <c r="B3" s="1"/>
      <c r="C3" s="1"/>
      <c r="D3" s="1"/>
      <c r="E3" s="82" t="s">
        <v>2</v>
      </c>
      <c r="F3" s="1"/>
      <c r="G3" s="1"/>
      <c r="H3" s="1"/>
      <c r="I3" s="1"/>
      <c r="J3" s="4" t="s">
        <v>5</v>
      </c>
      <c r="K3" s="86" t="s">
        <v>9354</v>
      </c>
      <c r="L3" s="85"/>
      <c r="M3" s="84"/>
      <c r="N3" s="1"/>
      <c r="O3" s="6"/>
      <c r="P3" s="6"/>
      <c r="Q3" s="6"/>
      <c r="R3" s="6"/>
      <c r="S3" s="6"/>
      <c r="T3" s="6"/>
      <c r="U3" s="6"/>
      <c r="V3" s="6"/>
      <c r="W3" s="2"/>
      <c r="X3" s="2"/>
      <c r="Y3" s="1"/>
    </row>
    <row r="4" spans="1:25" x14ac:dyDescent="0.25">
      <c r="B4" s="2"/>
      <c r="C4" s="2"/>
      <c r="D4" s="2"/>
      <c r="E4" s="2"/>
      <c r="F4" s="2"/>
      <c r="G4" s="2"/>
      <c r="H4" s="2"/>
      <c r="I4" s="2"/>
      <c r="J4" s="2"/>
      <c r="K4" s="2"/>
      <c r="L4" s="2"/>
      <c r="M4" s="2"/>
      <c r="N4" s="2"/>
      <c r="O4" s="2"/>
      <c r="P4" s="2"/>
      <c r="Q4" s="2"/>
      <c r="R4" s="2"/>
      <c r="S4" s="2"/>
      <c r="T4" s="2"/>
      <c r="U4" s="2"/>
      <c r="V4" s="2"/>
      <c r="W4" s="2"/>
      <c r="X4" s="2"/>
      <c r="Y4" s="2"/>
    </row>
    <row r="5" spans="1:25" x14ac:dyDescent="0.25">
      <c r="A5" s="5" t="s">
        <v>838</v>
      </c>
      <c r="B5" s="77" t="s">
        <v>7</v>
      </c>
      <c r="C5" s="76" t="s">
        <v>8</v>
      </c>
      <c r="D5" s="76" t="s">
        <v>9</v>
      </c>
      <c r="E5" s="78" t="s">
        <v>10</v>
      </c>
      <c r="F5" s="78" t="s">
        <v>11</v>
      </c>
      <c r="G5" s="78" t="s">
        <v>12</v>
      </c>
      <c r="H5" s="78" t="s">
        <v>13</v>
      </c>
      <c r="I5" s="79" t="s">
        <v>14</v>
      </c>
      <c r="J5" s="79" t="s">
        <v>15</v>
      </c>
      <c r="K5" s="79" t="s">
        <v>16</v>
      </c>
      <c r="L5" s="79" t="s">
        <v>17</v>
      </c>
      <c r="M5" s="79" t="s">
        <v>18</v>
      </c>
      <c r="N5" s="76" t="s">
        <v>19</v>
      </c>
      <c r="O5" s="77" t="s">
        <v>20</v>
      </c>
      <c r="P5" s="77" t="s">
        <v>21</v>
      </c>
      <c r="Q5" s="77" t="s">
        <v>22</v>
      </c>
      <c r="R5" s="77" t="s">
        <v>23</v>
      </c>
      <c r="S5" s="77" t="s">
        <v>24</v>
      </c>
      <c r="T5" s="77" t="s">
        <v>25</v>
      </c>
      <c r="U5" s="77" t="s">
        <v>26</v>
      </c>
      <c r="V5" s="77" t="s">
        <v>27</v>
      </c>
      <c r="W5" s="80" t="s">
        <v>28</v>
      </c>
      <c r="X5" s="81" t="s">
        <v>29</v>
      </c>
      <c r="Y5" s="81" t="s">
        <v>9357</v>
      </c>
    </row>
    <row r="6" spans="1:25" hidden="1" x14ac:dyDescent="0.25">
      <c r="A6" s="5" t="str">
        <f t="shared" ref="A6:A69" si="0">+C6&amp;G6&amp;H6&amp;I6&amp;J6</f>
        <v>171600000800040001</v>
      </c>
      <c r="B6" s="66" t="s">
        <v>9146</v>
      </c>
      <c r="C6" s="66" t="s">
        <v>79</v>
      </c>
      <c r="D6" s="7" t="s">
        <v>9223</v>
      </c>
      <c r="E6" s="66"/>
      <c r="F6" s="67" t="s">
        <v>244</v>
      </c>
      <c r="G6" s="67" t="s">
        <v>278</v>
      </c>
      <c r="H6" s="67" t="s">
        <v>247</v>
      </c>
      <c r="I6" s="67" t="s">
        <v>245</v>
      </c>
      <c r="J6" s="67" t="s">
        <v>203</v>
      </c>
      <c r="K6" s="67" t="s">
        <v>246</v>
      </c>
      <c r="L6" s="67">
        <v>10</v>
      </c>
      <c r="M6" s="67" t="s">
        <v>167</v>
      </c>
      <c r="N6" s="68" t="s">
        <v>1087</v>
      </c>
      <c r="O6" s="69">
        <v>0</v>
      </c>
      <c r="P6" s="69">
        <v>95069353</v>
      </c>
      <c r="Q6" s="69">
        <v>95069353</v>
      </c>
      <c r="R6" s="69">
        <v>0</v>
      </c>
      <c r="S6" s="69">
        <v>0</v>
      </c>
      <c r="T6" s="69">
        <v>0</v>
      </c>
      <c r="U6" s="69">
        <v>0</v>
      </c>
      <c r="V6" s="69">
        <v>0</v>
      </c>
      <c r="W6" s="70" t="s">
        <v>9353</v>
      </c>
      <c r="X6" s="11" t="str">
        <f>IF(F6="C",VLOOKUP(G6,ClasifGasto!$B$17:$C$193,2,0),VLOOKUP(Base!G6,ClasifGasto!$A$3:$B$12,2,0))</f>
        <v>Gastos Generales</v>
      </c>
      <c r="Y6" t="s">
        <v>1087</v>
      </c>
    </row>
    <row r="7" spans="1:25" hidden="1" x14ac:dyDescent="0.25">
      <c r="A7" s="5" t="str">
        <f t="shared" si="0"/>
        <v>110101000800040001</v>
      </c>
      <c r="B7" s="66" t="s">
        <v>9158</v>
      </c>
      <c r="C7" s="7" t="s">
        <v>319</v>
      </c>
      <c r="D7" s="7" t="s">
        <v>8773</v>
      </c>
      <c r="E7" s="7"/>
      <c r="F7" s="8" t="s">
        <v>244</v>
      </c>
      <c r="G7" s="8" t="s">
        <v>278</v>
      </c>
      <c r="H7" s="8" t="s">
        <v>247</v>
      </c>
      <c r="I7" s="8" t="s">
        <v>245</v>
      </c>
      <c r="J7" s="8" t="s">
        <v>203</v>
      </c>
      <c r="K7" s="8" t="s">
        <v>246</v>
      </c>
      <c r="L7" s="8">
        <v>10</v>
      </c>
      <c r="M7" s="8" t="s">
        <v>167</v>
      </c>
      <c r="N7" s="9" t="s">
        <v>1087</v>
      </c>
      <c r="O7" s="10">
        <v>0</v>
      </c>
      <c r="P7" s="10">
        <v>69707970</v>
      </c>
      <c r="Q7" s="10">
        <v>69707970</v>
      </c>
      <c r="R7" s="10">
        <v>0</v>
      </c>
      <c r="S7" s="10">
        <v>0</v>
      </c>
      <c r="T7" s="10">
        <v>0</v>
      </c>
      <c r="U7" s="10">
        <v>0</v>
      </c>
      <c r="V7" s="10">
        <v>0</v>
      </c>
      <c r="W7" s="70" t="s">
        <v>9353</v>
      </c>
      <c r="X7" s="11" t="str">
        <f>IF(F7="C",VLOOKUP(G7,ClasifGasto!$B$17:$C$193,2,0),VLOOKUP(Base!G7,ClasifGasto!$A$3:$B$12,2,0))</f>
        <v>Gastos Generales</v>
      </c>
      <c r="Y7" t="s">
        <v>1087</v>
      </c>
    </row>
    <row r="8" spans="1:25" hidden="1" x14ac:dyDescent="0.25">
      <c r="A8" s="5" t="str">
        <f t="shared" si="0"/>
        <v>1314010003000300010999</v>
      </c>
      <c r="B8" s="66" t="s">
        <v>9157</v>
      </c>
      <c r="C8" s="66" t="s">
        <v>56</v>
      </c>
      <c r="D8" s="7" t="s">
        <v>8785</v>
      </c>
      <c r="E8" s="66"/>
      <c r="F8" s="67" t="s">
        <v>244</v>
      </c>
      <c r="G8" s="67" t="s">
        <v>251</v>
      </c>
      <c r="H8" s="67" t="s">
        <v>251</v>
      </c>
      <c r="I8" s="67" t="s">
        <v>245</v>
      </c>
      <c r="J8" s="67" t="s">
        <v>1085</v>
      </c>
      <c r="K8" s="67" t="s">
        <v>246</v>
      </c>
      <c r="L8" s="67">
        <v>10</v>
      </c>
      <c r="M8" s="67" t="s">
        <v>167</v>
      </c>
      <c r="N8" s="68" t="s">
        <v>2639</v>
      </c>
      <c r="O8" s="69">
        <v>16053000000</v>
      </c>
      <c r="P8" s="69">
        <v>0</v>
      </c>
      <c r="Q8" s="69">
        <v>16053000000</v>
      </c>
      <c r="R8" s="69">
        <v>0</v>
      </c>
      <c r="S8" s="69">
        <v>0</v>
      </c>
      <c r="T8" s="69">
        <v>0</v>
      </c>
      <c r="U8" s="69">
        <v>0</v>
      </c>
      <c r="V8" s="69">
        <v>0</v>
      </c>
      <c r="W8" s="70" t="s">
        <v>9353</v>
      </c>
      <c r="X8" s="11" t="str">
        <f>IF(F8="C",VLOOKUP(G8,ClasifGasto!$B$17:$C$193,2,0),VLOOKUP(Base!G8,ClasifGasto!$A$3:$B$12,2,0))</f>
        <v>Transferencias</v>
      </c>
      <c r="Y8" t="s">
        <v>2639</v>
      </c>
    </row>
    <row r="9" spans="1:25" hidden="1" x14ac:dyDescent="0.25">
      <c r="A9" s="5" t="str">
        <f t="shared" si="0"/>
        <v>0101020003000300010999</v>
      </c>
      <c r="B9" s="66" t="s">
        <v>9162</v>
      </c>
      <c r="C9" s="7" t="s">
        <v>31</v>
      </c>
      <c r="D9" s="7" t="s">
        <v>9195</v>
      </c>
      <c r="E9" s="7"/>
      <c r="F9" s="8" t="s">
        <v>244</v>
      </c>
      <c r="G9" s="8" t="s">
        <v>251</v>
      </c>
      <c r="H9" s="8" t="s">
        <v>251</v>
      </c>
      <c r="I9" s="8" t="s">
        <v>245</v>
      </c>
      <c r="J9" s="8" t="s">
        <v>1085</v>
      </c>
      <c r="K9" s="8" t="s">
        <v>246</v>
      </c>
      <c r="L9" s="8">
        <v>10</v>
      </c>
      <c r="M9" s="8" t="s">
        <v>167</v>
      </c>
      <c r="N9" s="9" t="s">
        <v>2639</v>
      </c>
      <c r="O9" s="10">
        <v>57900000000</v>
      </c>
      <c r="P9" s="10">
        <v>0</v>
      </c>
      <c r="Q9" s="10">
        <v>57900000000</v>
      </c>
      <c r="R9" s="10">
        <v>0</v>
      </c>
      <c r="S9" s="10">
        <v>0</v>
      </c>
      <c r="T9" s="10">
        <v>0</v>
      </c>
      <c r="U9" s="10">
        <v>0</v>
      </c>
      <c r="V9" s="10">
        <v>0</v>
      </c>
      <c r="W9" s="70" t="s">
        <v>9353</v>
      </c>
      <c r="X9" s="11" t="str">
        <f>IF(F9="C",VLOOKUP(G9,ClasifGasto!$B$17:$C$193,2,0),VLOOKUP(Base!G9,ClasifGasto!$A$3:$B$12,2,0))</f>
        <v>Transferencias</v>
      </c>
      <c r="Y9" t="s">
        <v>2639</v>
      </c>
    </row>
    <row r="10" spans="1:25" hidden="1" x14ac:dyDescent="0.25">
      <c r="A10" s="5" t="str">
        <f t="shared" si="0"/>
        <v>010102000800040001</v>
      </c>
      <c r="B10" s="66" t="s">
        <v>9162</v>
      </c>
      <c r="C10" s="66" t="s">
        <v>31</v>
      </c>
      <c r="D10" s="7" t="s">
        <v>9195</v>
      </c>
      <c r="E10" s="66"/>
      <c r="F10" s="67" t="s">
        <v>244</v>
      </c>
      <c r="G10" s="67" t="s">
        <v>278</v>
      </c>
      <c r="H10" s="67" t="s">
        <v>247</v>
      </c>
      <c r="I10" s="67" t="s">
        <v>245</v>
      </c>
      <c r="J10" s="67" t="s">
        <v>203</v>
      </c>
      <c r="K10" s="67" t="s">
        <v>246</v>
      </c>
      <c r="L10" s="67">
        <v>10</v>
      </c>
      <c r="M10" s="67" t="s">
        <v>167</v>
      </c>
      <c r="N10" s="68" t="s">
        <v>1087</v>
      </c>
      <c r="O10" s="69">
        <v>0</v>
      </c>
      <c r="P10" s="69">
        <v>182112430</v>
      </c>
      <c r="Q10" s="69">
        <v>182112430</v>
      </c>
      <c r="R10" s="69">
        <v>0</v>
      </c>
      <c r="S10" s="69">
        <v>0</v>
      </c>
      <c r="T10" s="69">
        <v>0</v>
      </c>
      <c r="U10" s="69">
        <v>0</v>
      </c>
      <c r="V10" s="69">
        <v>0</v>
      </c>
      <c r="W10" s="70" t="s">
        <v>9353</v>
      </c>
      <c r="X10" s="11" t="str">
        <f>IF(F10="C",VLOOKUP(G10,ClasifGasto!$B$17:$C$193,2,0),VLOOKUP(Base!G10,ClasifGasto!$A$3:$B$12,2,0))</f>
        <v>Gastos Generales</v>
      </c>
      <c r="Y10" t="s">
        <v>1087</v>
      </c>
    </row>
    <row r="11" spans="1:25" hidden="1" x14ac:dyDescent="0.25">
      <c r="A11" s="5" t="str">
        <f t="shared" si="0"/>
        <v>1501110003000300010999</v>
      </c>
      <c r="B11" s="66" t="s">
        <v>9154</v>
      </c>
      <c r="C11" s="7" t="s">
        <v>63</v>
      </c>
      <c r="D11" s="7" t="s">
        <v>211</v>
      </c>
      <c r="E11" s="7"/>
      <c r="F11" s="8" t="s">
        <v>244</v>
      </c>
      <c r="G11" s="8" t="s">
        <v>251</v>
      </c>
      <c r="H11" s="8" t="s">
        <v>251</v>
      </c>
      <c r="I11" s="8" t="s">
        <v>245</v>
      </c>
      <c r="J11" s="8" t="s">
        <v>1085</v>
      </c>
      <c r="K11" s="8" t="s">
        <v>246</v>
      </c>
      <c r="L11" s="8">
        <v>16</v>
      </c>
      <c r="M11" s="8" t="s">
        <v>252</v>
      </c>
      <c r="N11" s="9" t="s">
        <v>2639</v>
      </c>
      <c r="O11" s="10">
        <v>119596000000</v>
      </c>
      <c r="P11" s="10">
        <v>0</v>
      </c>
      <c r="Q11" s="10">
        <v>119596000000</v>
      </c>
      <c r="R11" s="10">
        <v>0</v>
      </c>
      <c r="S11" s="10">
        <v>0</v>
      </c>
      <c r="T11" s="10">
        <v>0</v>
      </c>
      <c r="U11" s="10">
        <v>0</v>
      </c>
      <c r="V11" s="10">
        <v>0</v>
      </c>
      <c r="W11" s="70" t="s">
        <v>9353</v>
      </c>
      <c r="X11" s="11" t="str">
        <f>IF(F11="C",VLOOKUP(G11,ClasifGasto!$B$17:$C$193,2,0),VLOOKUP(Base!G11,ClasifGasto!$A$3:$B$12,2,0))</f>
        <v>Transferencias</v>
      </c>
      <c r="Y11" t="s">
        <v>2639</v>
      </c>
    </row>
    <row r="12" spans="1:25" hidden="1" x14ac:dyDescent="0.25">
      <c r="A12" s="5" t="str">
        <f t="shared" si="0"/>
        <v>1501110003000300010999</v>
      </c>
      <c r="B12" s="66" t="s">
        <v>9154</v>
      </c>
      <c r="C12" s="66" t="s">
        <v>63</v>
      </c>
      <c r="D12" s="7" t="s">
        <v>211</v>
      </c>
      <c r="E12" s="66"/>
      <c r="F12" s="67" t="s">
        <v>244</v>
      </c>
      <c r="G12" s="67" t="s">
        <v>251</v>
      </c>
      <c r="H12" s="67" t="s">
        <v>251</v>
      </c>
      <c r="I12" s="67" t="s">
        <v>245</v>
      </c>
      <c r="J12" s="67" t="s">
        <v>1085</v>
      </c>
      <c r="K12" s="67" t="s">
        <v>246</v>
      </c>
      <c r="L12" s="67">
        <v>10</v>
      </c>
      <c r="M12" s="67" t="s">
        <v>167</v>
      </c>
      <c r="N12" s="68" t="s">
        <v>2639</v>
      </c>
      <c r="O12" s="69">
        <v>81355000000</v>
      </c>
      <c r="P12" s="69">
        <v>0</v>
      </c>
      <c r="Q12" s="69">
        <v>81355000000</v>
      </c>
      <c r="R12" s="69">
        <v>0</v>
      </c>
      <c r="S12" s="69">
        <v>0</v>
      </c>
      <c r="T12" s="69">
        <v>0</v>
      </c>
      <c r="U12" s="69">
        <v>0</v>
      </c>
      <c r="V12" s="69">
        <v>0</v>
      </c>
      <c r="W12" s="70" t="s">
        <v>9353</v>
      </c>
      <c r="X12" s="11" t="str">
        <f>IF(F12="C",VLOOKUP(G12,ClasifGasto!$B$17:$C$193,2,0),VLOOKUP(Base!G12,ClasifGasto!$A$3:$B$12,2,0))</f>
        <v>Transferencias</v>
      </c>
      <c r="Y12" t="s">
        <v>2639</v>
      </c>
    </row>
    <row r="13" spans="1:25" hidden="1" x14ac:dyDescent="0.25">
      <c r="A13" s="5" t="str">
        <f t="shared" si="0"/>
        <v>150111000800050000</v>
      </c>
      <c r="B13" s="66" t="s">
        <v>9154</v>
      </c>
      <c r="C13" s="7" t="s">
        <v>63</v>
      </c>
      <c r="D13" s="7" t="s">
        <v>211</v>
      </c>
      <c r="E13" s="7"/>
      <c r="F13" s="8" t="s">
        <v>244</v>
      </c>
      <c r="G13" s="8" t="s">
        <v>278</v>
      </c>
      <c r="H13" s="8" t="s">
        <v>248</v>
      </c>
      <c r="I13" s="8" t="s">
        <v>246</v>
      </c>
      <c r="J13" s="8" t="s">
        <v>203</v>
      </c>
      <c r="K13" s="8" t="s">
        <v>246</v>
      </c>
      <c r="L13" s="8">
        <v>16</v>
      </c>
      <c r="M13" s="8" t="s">
        <v>252</v>
      </c>
      <c r="N13" s="9" t="s">
        <v>1120</v>
      </c>
      <c r="O13" s="10">
        <v>11000000</v>
      </c>
      <c r="P13" s="10">
        <v>0</v>
      </c>
      <c r="Q13" s="10">
        <v>11000000</v>
      </c>
      <c r="R13" s="10">
        <v>0</v>
      </c>
      <c r="S13" s="10">
        <v>0</v>
      </c>
      <c r="T13" s="10">
        <v>0</v>
      </c>
      <c r="U13" s="10">
        <v>0</v>
      </c>
      <c r="V13" s="10">
        <v>0</v>
      </c>
      <c r="W13" s="70" t="s">
        <v>9353</v>
      </c>
      <c r="X13" s="11" t="str">
        <f>IF(F13="C",VLOOKUP(G13,ClasifGasto!$B$17:$C$193,2,0),VLOOKUP(Base!G13,ClasifGasto!$A$3:$B$12,2,0))</f>
        <v>Gastos Generales</v>
      </c>
      <c r="Y13" t="s">
        <v>1120</v>
      </c>
    </row>
    <row r="14" spans="1:25" hidden="1" x14ac:dyDescent="0.25">
      <c r="A14" s="5" t="str">
        <f t="shared" si="0"/>
        <v>020900000100020002</v>
      </c>
      <c r="B14" s="66" t="s">
        <v>9156</v>
      </c>
      <c r="C14" s="66" t="s">
        <v>33</v>
      </c>
      <c r="D14" s="7" t="s">
        <v>9220</v>
      </c>
      <c r="E14" s="66"/>
      <c r="F14" s="67" t="s">
        <v>244</v>
      </c>
      <c r="G14" s="67" t="s">
        <v>245</v>
      </c>
      <c r="H14" s="67" t="s">
        <v>250</v>
      </c>
      <c r="I14" s="67" t="s">
        <v>250</v>
      </c>
      <c r="J14" s="67" t="s">
        <v>203</v>
      </c>
      <c r="K14" s="67" t="s">
        <v>246</v>
      </c>
      <c r="L14" s="67">
        <v>10</v>
      </c>
      <c r="M14" s="67" t="s">
        <v>167</v>
      </c>
      <c r="N14" s="68" t="s">
        <v>1083</v>
      </c>
      <c r="O14" s="69">
        <v>0</v>
      </c>
      <c r="P14" s="69">
        <v>191000000</v>
      </c>
      <c r="Q14" s="69">
        <v>191000000</v>
      </c>
      <c r="R14" s="69">
        <v>0</v>
      </c>
      <c r="S14" s="69">
        <v>0</v>
      </c>
      <c r="T14" s="69">
        <v>0</v>
      </c>
      <c r="U14" s="69">
        <v>0</v>
      </c>
      <c r="V14" s="69">
        <v>0</v>
      </c>
      <c r="W14" s="70" t="s">
        <v>9353</v>
      </c>
      <c r="X14" s="11" t="str">
        <f>IF(F14="C",VLOOKUP(G14,ClasifGasto!$B$17:$C$193,2,0),VLOOKUP(Base!G14,ClasifGasto!$A$3:$B$12,2,0))</f>
        <v>Gastos de Personal</v>
      </c>
      <c r="Y14" t="s">
        <v>1083</v>
      </c>
    </row>
    <row r="15" spans="1:25" hidden="1" x14ac:dyDescent="0.25">
      <c r="A15" s="5" t="str">
        <f t="shared" si="0"/>
        <v>021401000800040001</v>
      </c>
      <c r="B15" s="66" t="s">
        <v>9156</v>
      </c>
      <c r="C15" s="7" t="s">
        <v>2581</v>
      </c>
      <c r="D15" s="7" t="s">
        <v>9244</v>
      </c>
      <c r="E15" s="7"/>
      <c r="F15" s="8" t="s">
        <v>244</v>
      </c>
      <c r="G15" s="8" t="s">
        <v>278</v>
      </c>
      <c r="H15" s="8" t="s">
        <v>247</v>
      </c>
      <c r="I15" s="8" t="s">
        <v>245</v>
      </c>
      <c r="J15" s="8" t="s">
        <v>203</v>
      </c>
      <c r="K15" s="8" t="s">
        <v>246</v>
      </c>
      <c r="L15" s="8">
        <v>10</v>
      </c>
      <c r="M15" s="8" t="s">
        <v>167</v>
      </c>
      <c r="N15" s="9" t="s">
        <v>1087</v>
      </c>
      <c r="O15" s="10">
        <v>0</v>
      </c>
      <c r="P15" s="10">
        <v>14291740</v>
      </c>
      <c r="Q15" s="10">
        <v>14291740</v>
      </c>
      <c r="R15" s="10">
        <v>0</v>
      </c>
      <c r="S15" s="10">
        <v>0</v>
      </c>
      <c r="T15" s="10">
        <v>0</v>
      </c>
      <c r="U15" s="10">
        <v>0</v>
      </c>
      <c r="V15" s="10">
        <v>0</v>
      </c>
      <c r="W15" s="70" t="s">
        <v>9353</v>
      </c>
      <c r="X15" s="11" t="str">
        <f>IF(F15="C",VLOOKUP(G15,ClasifGasto!$B$17:$C$193,2,0),VLOOKUP(Base!G15,ClasifGasto!$A$3:$B$12,2,0))</f>
        <v>Gastos Generales</v>
      </c>
      <c r="Y15" t="s">
        <v>1087</v>
      </c>
    </row>
    <row r="16" spans="1:25" hidden="1" x14ac:dyDescent="0.25">
      <c r="A16" s="5" t="str">
        <f t="shared" si="0"/>
        <v>150111000800010000</v>
      </c>
      <c r="B16" s="66" t="s">
        <v>9154</v>
      </c>
      <c r="C16" s="66" t="s">
        <v>63</v>
      </c>
      <c r="D16" s="7" t="s">
        <v>211</v>
      </c>
      <c r="E16" s="66"/>
      <c r="F16" s="67" t="s">
        <v>244</v>
      </c>
      <c r="G16" s="67" t="s">
        <v>278</v>
      </c>
      <c r="H16" s="67" t="s">
        <v>245</v>
      </c>
      <c r="I16" s="67" t="s">
        <v>246</v>
      </c>
      <c r="J16" s="67" t="s">
        <v>203</v>
      </c>
      <c r="K16" s="67" t="s">
        <v>246</v>
      </c>
      <c r="L16" s="67">
        <v>16</v>
      </c>
      <c r="M16" s="67" t="s">
        <v>252</v>
      </c>
      <c r="N16" s="68" t="s">
        <v>1086</v>
      </c>
      <c r="O16" s="69">
        <v>45000000</v>
      </c>
      <c r="P16" s="69">
        <v>0</v>
      </c>
      <c r="Q16" s="69">
        <v>45000000</v>
      </c>
      <c r="R16" s="69">
        <v>0</v>
      </c>
      <c r="S16" s="69">
        <v>0</v>
      </c>
      <c r="T16" s="69">
        <v>0</v>
      </c>
      <c r="U16" s="69">
        <v>0</v>
      </c>
      <c r="V16" s="69">
        <v>0</v>
      </c>
      <c r="W16" s="70" t="s">
        <v>9353</v>
      </c>
      <c r="X16" s="11" t="str">
        <f>IF(F16="C",VLOOKUP(G16,ClasifGasto!$B$17:$C$193,2,0),VLOOKUP(Base!G16,ClasifGasto!$A$3:$B$12,2,0))</f>
        <v>Gastos Generales</v>
      </c>
      <c r="Y16" t="s">
        <v>1086</v>
      </c>
    </row>
    <row r="17" spans="1:25" hidden="1" x14ac:dyDescent="0.25">
      <c r="A17" s="5" t="str">
        <f t="shared" si="0"/>
        <v>120400000100020004</v>
      </c>
      <c r="B17" s="66" t="s">
        <v>9141</v>
      </c>
      <c r="C17" s="7" t="s">
        <v>47</v>
      </c>
      <c r="D17" s="7" t="s">
        <v>206</v>
      </c>
      <c r="E17" s="7"/>
      <c r="F17" s="8" t="s">
        <v>244</v>
      </c>
      <c r="G17" s="8" t="s">
        <v>245</v>
      </c>
      <c r="H17" s="8" t="s">
        <v>250</v>
      </c>
      <c r="I17" s="8" t="s">
        <v>247</v>
      </c>
      <c r="J17" s="8" t="s">
        <v>203</v>
      </c>
      <c r="K17" s="8" t="s">
        <v>246</v>
      </c>
      <c r="L17" s="8">
        <v>20</v>
      </c>
      <c r="M17" s="8" t="s">
        <v>265</v>
      </c>
      <c r="N17" s="9" t="s">
        <v>2637</v>
      </c>
      <c r="O17" s="10">
        <v>630300000</v>
      </c>
      <c r="P17" s="10">
        <v>0</v>
      </c>
      <c r="Q17" s="10">
        <v>630300000</v>
      </c>
      <c r="R17" s="10">
        <v>0</v>
      </c>
      <c r="S17" s="10">
        <v>0</v>
      </c>
      <c r="T17" s="10">
        <v>0</v>
      </c>
      <c r="U17" s="10">
        <v>0</v>
      </c>
      <c r="V17" s="10">
        <v>0</v>
      </c>
      <c r="W17" s="70" t="s">
        <v>619</v>
      </c>
      <c r="X17" s="11" t="str">
        <f>IF(F17="C",VLOOKUP(G17,ClasifGasto!$B$17:$C$193,2,0),VLOOKUP(Base!G17,ClasifGasto!$A$3:$B$12,2,0))</f>
        <v>Gastos de Personal</v>
      </c>
      <c r="Y17" t="s">
        <v>2637</v>
      </c>
    </row>
    <row r="18" spans="1:25" hidden="1" x14ac:dyDescent="0.25">
      <c r="A18" s="5" t="str">
        <f t="shared" si="0"/>
        <v>150111000100010004</v>
      </c>
      <c r="B18" s="66" t="s">
        <v>9154</v>
      </c>
      <c r="C18" s="66" t="s">
        <v>63</v>
      </c>
      <c r="D18" s="7" t="s">
        <v>211</v>
      </c>
      <c r="E18" s="66"/>
      <c r="F18" s="67" t="s">
        <v>244</v>
      </c>
      <c r="G18" s="67" t="s">
        <v>245</v>
      </c>
      <c r="H18" s="67" t="s">
        <v>245</v>
      </c>
      <c r="I18" s="67" t="s">
        <v>247</v>
      </c>
      <c r="J18" s="67" t="s">
        <v>203</v>
      </c>
      <c r="K18" s="67" t="s">
        <v>246</v>
      </c>
      <c r="L18" s="67">
        <v>16</v>
      </c>
      <c r="M18" s="67" t="s">
        <v>252</v>
      </c>
      <c r="N18" s="68" t="s">
        <v>2637</v>
      </c>
      <c r="O18" s="69">
        <v>13457000000</v>
      </c>
      <c r="P18" s="69">
        <v>0</v>
      </c>
      <c r="Q18" s="69">
        <v>13457000000</v>
      </c>
      <c r="R18" s="69">
        <v>0</v>
      </c>
      <c r="S18" s="69">
        <v>0</v>
      </c>
      <c r="T18" s="69">
        <v>0</v>
      </c>
      <c r="U18" s="69">
        <v>0</v>
      </c>
      <c r="V18" s="69">
        <v>0</v>
      </c>
      <c r="W18" s="70" t="s">
        <v>9353</v>
      </c>
      <c r="X18" s="11" t="str">
        <f>IF(F18="C",VLOOKUP(G18,ClasifGasto!$B$17:$C$193,2,0),VLOOKUP(Base!G18,ClasifGasto!$A$3:$B$12,2,0))</f>
        <v>Gastos de Personal</v>
      </c>
      <c r="Y18" t="s">
        <v>2637</v>
      </c>
    </row>
    <row r="19" spans="1:25" hidden="1" x14ac:dyDescent="0.25">
      <c r="A19" s="5" t="str">
        <f t="shared" si="0"/>
        <v>131200000800040001</v>
      </c>
      <c r="B19" s="66" t="s">
        <v>9157</v>
      </c>
      <c r="C19" s="7" t="s">
        <v>392</v>
      </c>
      <c r="D19" s="7" t="s">
        <v>8780</v>
      </c>
      <c r="E19" s="7"/>
      <c r="F19" s="8" t="s">
        <v>244</v>
      </c>
      <c r="G19" s="8" t="s">
        <v>278</v>
      </c>
      <c r="H19" s="8" t="s">
        <v>247</v>
      </c>
      <c r="I19" s="8" t="s">
        <v>245</v>
      </c>
      <c r="J19" s="8" t="s">
        <v>203</v>
      </c>
      <c r="K19" s="8" t="s">
        <v>246</v>
      </c>
      <c r="L19" s="8">
        <v>10</v>
      </c>
      <c r="M19" s="8" t="s">
        <v>167</v>
      </c>
      <c r="N19" s="9" t="s">
        <v>1087</v>
      </c>
      <c r="O19" s="10">
        <v>0</v>
      </c>
      <c r="P19" s="10">
        <v>11294595</v>
      </c>
      <c r="Q19" s="10">
        <v>11294595</v>
      </c>
      <c r="R19" s="10">
        <v>0</v>
      </c>
      <c r="S19" s="10">
        <v>0</v>
      </c>
      <c r="T19" s="10">
        <v>0</v>
      </c>
      <c r="U19" s="10">
        <v>0</v>
      </c>
      <c r="V19" s="10">
        <v>0</v>
      </c>
      <c r="W19" s="70" t="s">
        <v>9353</v>
      </c>
      <c r="X19" s="11" t="str">
        <f>IF(F19="C",VLOOKUP(G19,ClasifGasto!$B$17:$C$193,2,0),VLOOKUP(Base!G19,ClasifGasto!$A$3:$B$12,2,0))</f>
        <v>Gastos Generales</v>
      </c>
      <c r="Y19" t="s">
        <v>1087</v>
      </c>
    </row>
    <row r="20" spans="1:25" hidden="1" x14ac:dyDescent="0.25">
      <c r="A20" s="5" t="str">
        <f t="shared" si="0"/>
        <v>2413000003000300010999</v>
      </c>
      <c r="B20" s="66" t="s">
        <v>9151</v>
      </c>
      <c r="C20" s="66" t="s">
        <v>103</v>
      </c>
      <c r="D20" s="7" t="s">
        <v>225</v>
      </c>
      <c r="E20" s="66"/>
      <c r="F20" s="67" t="s">
        <v>244</v>
      </c>
      <c r="G20" s="67" t="s">
        <v>251</v>
      </c>
      <c r="H20" s="67" t="s">
        <v>251</v>
      </c>
      <c r="I20" s="67" t="s">
        <v>245</v>
      </c>
      <c r="J20" s="67" t="s">
        <v>1085</v>
      </c>
      <c r="K20" s="67" t="s">
        <v>246</v>
      </c>
      <c r="L20" s="67">
        <v>20</v>
      </c>
      <c r="M20" s="67" t="s">
        <v>265</v>
      </c>
      <c r="N20" s="68" t="s">
        <v>2639</v>
      </c>
      <c r="O20" s="69">
        <v>5423125092</v>
      </c>
      <c r="P20" s="69">
        <v>0</v>
      </c>
      <c r="Q20" s="69">
        <v>5423125092</v>
      </c>
      <c r="R20" s="69">
        <v>0</v>
      </c>
      <c r="S20" s="69">
        <v>0</v>
      </c>
      <c r="T20" s="69">
        <v>0</v>
      </c>
      <c r="U20" s="69">
        <v>0</v>
      </c>
      <c r="V20" s="69">
        <v>0</v>
      </c>
      <c r="W20" s="70" t="s">
        <v>619</v>
      </c>
      <c r="X20" s="11" t="str">
        <f>IF(F20="C",VLOOKUP(G20,ClasifGasto!$B$17:$C$193,2,0),VLOOKUP(Base!G20,ClasifGasto!$A$3:$B$12,2,0))</f>
        <v>Transferencias</v>
      </c>
      <c r="Y20" t="s">
        <v>2639</v>
      </c>
    </row>
    <row r="21" spans="1:25" hidden="1" x14ac:dyDescent="0.25">
      <c r="A21" s="5" t="str">
        <f t="shared" si="0"/>
        <v>1315000003000300010999</v>
      </c>
      <c r="B21" s="66" t="s">
        <v>9157</v>
      </c>
      <c r="C21" s="7" t="s">
        <v>57</v>
      </c>
      <c r="D21" s="7" t="s">
        <v>8714</v>
      </c>
      <c r="E21" s="7"/>
      <c r="F21" s="8" t="s">
        <v>244</v>
      </c>
      <c r="G21" s="8" t="s">
        <v>251</v>
      </c>
      <c r="H21" s="8" t="s">
        <v>251</v>
      </c>
      <c r="I21" s="8" t="s">
        <v>245</v>
      </c>
      <c r="J21" s="8" t="s">
        <v>1085</v>
      </c>
      <c r="K21" s="8" t="s">
        <v>246</v>
      </c>
      <c r="L21" s="8">
        <v>11</v>
      </c>
      <c r="M21" s="8" t="s">
        <v>167</v>
      </c>
      <c r="N21" s="9" t="s">
        <v>2639</v>
      </c>
      <c r="O21" s="10">
        <v>6348000000</v>
      </c>
      <c r="P21" s="10">
        <v>0</v>
      </c>
      <c r="Q21" s="10">
        <v>6348000000</v>
      </c>
      <c r="R21" s="10">
        <v>0</v>
      </c>
      <c r="S21" s="10">
        <v>0</v>
      </c>
      <c r="T21" s="10">
        <v>0</v>
      </c>
      <c r="U21" s="10">
        <v>0</v>
      </c>
      <c r="V21" s="10">
        <v>0</v>
      </c>
      <c r="W21" s="70" t="s">
        <v>9353</v>
      </c>
      <c r="X21" s="11" t="str">
        <f>IF(F21="C",VLOOKUP(G21,ClasifGasto!$B$17:$C$193,2,0),VLOOKUP(Base!G21,ClasifGasto!$A$3:$B$12,2,0))</f>
        <v>Transferencias</v>
      </c>
      <c r="Y21" t="s">
        <v>2639</v>
      </c>
    </row>
    <row r="22" spans="1:25" hidden="1" x14ac:dyDescent="0.25">
      <c r="A22" s="5" t="str">
        <f t="shared" si="0"/>
        <v>140100001000020003</v>
      </c>
      <c r="B22" s="66" t="s">
        <v>9277</v>
      </c>
      <c r="C22" s="66" t="s">
        <v>395</v>
      </c>
      <c r="D22" s="7" t="s">
        <v>4025</v>
      </c>
      <c r="E22" s="66"/>
      <c r="F22" s="67" t="s">
        <v>384</v>
      </c>
      <c r="G22" s="67" t="s">
        <v>255</v>
      </c>
      <c r="H22" s="67" t="s">
        <v>250</v>
      </c>
      <c r="I22" s="67" t="s">
        <v>251</v>
      </c>
      <c r="J22" s="67" t="s">
        <v>203</v>
      </c>
      <c r="K22" s="67" t="s">
        <v>246</v>
      </c>
      <c r="L22" s="67">
        <v>11</v>
      </c>
      <c r="M22" s="67" t="s">
        <v>167</v>
      </c>
      <c r="N22" s="68" t="s">
        <v>1771</v>
      </c>
      <c r="O22" s="69">
        <v>0</v>
      </c>
      <c r="P22" s="69">
        <v>6500000000000</v>
      </c>
      <c r="Q22" s="69">
        <v>6500000000000</v>
      </c>
      <c r="R22" s="69">
        <v>0</v>
      </c>
      <c r="S22" s="69">
        <v>0</v>
      </c>
      <c r="T22" s="69">
        <v>0</v>
      </c>
      <c r="U22" s="69">
        <v>0</v>
      </c>
      <c r="V22" s="69">
        <v>0</v>
      </c>
      <c r="W22" s="70" t="s">
        <v>9353</v>
      </c>
      <c r="X22" s="11" t="str">
        <f>IF(F22="C",VLOOKUP(G22,ClasifGasto!$B$17:$C$193,2,0),VLOOKUP(Base!G22,ClasifGasto!$A$3:$B$12,2,0))</f>
        <v>Servicio a la Deuda Interna</v>
      </c>
      <c r="Y22" t="s">
        <v>1771</v>
      </c>
    </row>
    <row r="23" spans="1:25" hidden="1" x14ac:dyDescent="0.25">
      <c r="A23" s="5" t="str">
        <f t="shared" si="0"/>
        <v>152000000100010004</v>
      </c>
      <c r="B23" s="66" t="s">
        <v>9154</v>
      </c>
      <c r="C23" s="7" t="s">
        <v>72</v>
      </c>
      <c r="D23" s="7" t="s">
        <v>8719</v>
      </c>
      <c r="E23" s="7"/>
      <c r="F23" s="8" t="s">
        <v>244</v>
      </c>
      <c r="G23" s="8" t="s">
        <v>245</v>
      </c>
      <c r="H23" s="8" t="s">
        <v>245</v>
      </c>
      <c r="I23" s="8" t="s">
        <v>247</v>
      </c>
      <c r="J23" s="8" t="s">
        <v>203</v>
      </c>
      <c r="K23" s="8" t="s">
        <v>246</v>
      </c>
      <c r="L23" s="8">
        <v>20</v>
      </c>
      <c r="M23" s="8" t="s">
        <v>265</v>
      </c>
      <c r="N23" s="9" t="s">
        <v>2637</v>
      </c>
      <c r="O23" s="10">
        <v>5771000000</v>
      </c>
      <c r="P23" s="10">
        <v>0</v>
      </c>
      <c r="Q23" s="10">
        <v>5771000000</v>
      </c>
      <c r="R23" s="10">
        <v>0</v>
      </c>
      <c r="S23" s="10">
        <v>0</v>
      </c>
      <c r="T23" s="10">
        <v>0</v>
      </c>
      <c r="U23" s="10">
        <v>0</v>
      </c>
      <c r="V23" s="10">
        <v>0</v>
      </c>
      <c r="W23" s="70" t="s">
        <v>619</v>
      </c>
      <c r="X23" s="11" t="str">
        <f>IF(F23="C",VLOOKUP(G23,ClasifGasto!$B$17:$C$193,2,0),VLOOKUP(Base!G23,ClasifGasto!$A$3:$B$12,2,0))</f>
        <v>Gastos de Personal</v>
      </c>
      <c r="Y23" t="s">
        <v>2637</v>
      </c>
    </row>
    <row r="24" spans="1:25" hidden="1" x14ac:dyDescent="0.25">
      <c r="A24" s="5" t="str">
        <f t="shared" si="0"/>
        <v>1701010003000300010999</v>
      </c>
      <c r="B24" s="66" t="s">
        <v>9146</v>
      </c>
      <c r="C24" s="66" t="s">
        <v>75</v>
      </c>
      <c r="D24" s="7" t="s">
        <v>8729</v>
      </c>
      <c r="E24" s="71"/>
      <c r="F24" s="67" t="s">
        <v>244</v>
      </c>
      <c r="G24" s="67" t="s">
        <v>251</v>
      </c>
      <c r="H24" s="67" t="s">
        <v>251</v>
      </c>
      <c r="I24" s="67" t="s">
        <v>245</v>
      </c>
      <c r="J24" s="67" t="s">
        <v>1085</v>
      </c>
      <c r="K24" s="67" t="s">
        <v>246</v>
      </c>
      <c r="L24" s="67">
        <v>10</v>
      </c>
      <c r="M24" s="67" t="s">
        <v>167</v>
      </c>
      <c r="N24" s="68" t="s">
        <v>2639</v>
      </c>
      <c r="O24" s="69">
        <v>10000000000</v>
      </c>
      <c r="P24" s="69">
        <v>0</v>
      </c>
      <c r="Q24" s="69">
        <v>10000000000</v>
      </c>
      <c r="R24" s="69">
        <v>0</v>
      </c>
      <c r="S24" s="69">
        <v>0</v>
      </c>
      <c r="T24" s="69">
        <v>0</v>
      </c>
      <c r="U24" s="69">
        <v>0</v>
      </c>
      <c r="V24" s="69">
        <v>0</v>
      </c>
      <c r="W24" s="70" t="s">
        <v>9353</v>
      </c>
      <c r="X24" s="11" t="str">
        <f>IF(F24="C",VLOOKUP(G24,ClasifGasto!$B$17:$C$193,2,0),VLOOKUP(Base!G24,ClasifGasto!$A$3:$B$12,2,0))</f>
        <v>Transferencias</v>
      </c>
      <c r="Y24" t="s">
        <v>2639</v>
      </c>
    </row>
    <row r="25" spans="1:25" hidden="1" x14ac:dyDescent="0.25">
      <c r="A25" s="5" t="str">
        <f t="shared" si="0"/>
        <v>170101000800040001</v>
      </c>
      <c r="B25" s="66" t="s">
        <v>9146</v>
      </c>
      <c r="C25" s="7" t="s">
        <v>75</v>
      </c>
      <c r="D25" s="7" t="s">
        <v>8729</v>
      </c>
      <c r="E25" s="7"/>
      <c r="F25" s="8" t="s">
        <v>244</v>
      </c>
      <c r="G25" s="8" t="s">
        <v>278</v>
      </c>
      <c r="H25" s="8" t="s">
        <v>247</v>
      </c>
      <c r="I25" s="8" t="s">
        <v>245</v>
      </c>
      <c r="J25" s="8" t="s">
        <v>203</v>
      </c>
      <c r="K25" s="8" t="s">
        <v>246</v>
      </c>
      <c r="L25" s="8">
        <v>10</v>
      </c>
      <c r="M25" s="8" t="s">
        <v>167</v>
      </c>
      <c r="N25" s="9" t="s">
        <v>1087</v>
      </c>
      <c r="O25" s="10">
        <v>0</v>
      </c>
      <c r="P25" s="10">
        <v>210437593</v>
      </c>
      <c r="Q25" s="10">
        <v>210437593</v>
      </c>
      <c r="R25" s="10">
        <v>0</v>
      </c>
      <c r="S25" s="10">
        <v>0</v>
      </c>
      <c r="T25" s="10">
        <v>0</v>
      </c>
      <c r="U25" s="10">
        <v>0</v>
      </c>
      <c r="V25" s="10">
        <v>0</v>
      </c>
      <c r="W25" s="70" t="s">
        <v>9353</v>
      </c>
      <c r="X25" s="11" t="str">
        <f>IF(F25="C",VLOOKUP(G25,ClasifGasto!$B$17:$C$193,2,0),VLOOKUP(Base!G25,ClasifGasto!$A$3:$B$12,2,0))</f>
        <v>Gastos Generales</v>
      </c>
      <c r="Y25" t="s">
        <v>1087</v>
      </c>
    </row>
    <row r="26" spans="1:25" hidden="1" x14ac:dyDescent="0.25">
      <c r="A26" s="5" t="str">
        <f t="shared" si="0"/>
        <v>171500000800040001</v>
      </c>
      <c r="B26" s="66" t="s">
        <v>9146</v>
      </c>
      <c r="C26" s="66" t="s">
        <v>78</v>
      </c>
      <c r="D26" s="7" t="s">
        <v>218</v>
      </c>
      <c r="E26" s="66"/>
      <c r="F26" s="67" t="s">
        <v>244</v>
      </c>
      <c r="G26" s="67" t="s">
        <v>278</v>
      </c>
      <c r="H26" s="67" t="s">
        <v>247</v>
      </c>
      <c r="I26" s="67" t="s">
        <v>245</v>
      </c>
      <c r="J26" s="67" t="s">
        <v>203</v>
      </c>
      <c r="K26" s="67" t="s">
        <v>246</v>
      </c>
      <c r="L26" s="67">
        <v>10</v>
      </c>
      <c r="M26" s="67" t="s">
        <v>167</v>
      </c>
      <c r="N26" s="68" t="s">
        <v>1087</v>
      </c>
      <c r="O26" s="69">
        <v>0</v>
      </c>
      <c r="P26" s="69">
        <v>102093015</v>
      </c>
      <c r="Q26" s="69">
        <v>102093015</v>
      </c>
      <c r="R26" s="69">
        <v>0</v>
      </c>
      <c r="S26" s="69">
        <v>0</v>
      </c>
      <c r="T26" s="69">
        <v>0</v>
      </c>
      <c r="U26" s="69">
        <v>0</v>
      </c>
      <c r="V26" s="69">
        <v>0</v>
      </c>
      <c r="W26" s="70" t="s">
        <v>9353</v>
      </c>
      <c r="X26" s="11" t="str">
        <f>IF(F26="C",VLOOKUP(G26,ClasifGasto!$B$17:$C$193,2,0),VLOOKUP(Base!G26,ClasifGasto!$A$3:$B$12,2,0))</f>
        <v>Gastos Generales</v>
      </c>
      <c r="Y26" t="s">
        <v>1087</v>
      </c>
    </row>
    <row r="27" spans="1:25" hidden="1" x14ac:dyDescent="0.25">
      <c r="A27" s="5" t="str">
        <f t="shared" si="0"/>
        <v>2902000003000300010999</v>
      </c>
      <c r="B27" s="66" t="s">
        <v>9140</v>
      </c>
      <c r="C27" s="7" t="s">
        <v>113</v>
      </c>
      <c r="D27" s="7" t="s">
        <v>227</v>
      </c>
      <c r="E27" s="7"/>
      <c r="F27" s="8" t="s">
        <v>244</v>
      </c>
      <c r="G27" s="8" t="s">
        <v>251</v>
      </c>
      <c r="H27" s="8" t="s">
        <v>251</v>
      </c>
      <c r="I27" s="8" t="s">
        <v>245</v>
      </c>
      <c r="J27" s="8" t="s">
        <v>1085</v>
      </c>
      <c r="K27" s="8" t="s">
        <v>246</v>
      </c>
      <c r="L27" s="8">
        <v>10</v>
      </c>
      <c r="M27" s="8" t="s">
        <v>167</v>
      </c>
      <c r="N27" s="9" t="s">
        <v>2639</v>
      </c>
      <c r="O27" s="10">
        <v>12721800000</v>
      </c>
      <c r="P27" s="10">
        <v>0</v>
      </c>
      <c r="Q27" s="10">
        <v>12721800000</v>
      </c>
      <c r="R27" s="10">
        <v>0</v>
      </c>
      <c r="S27" s="10">
        <v>0</v>
      </c>
      <c r="T27" s="10">
        <v>0</v>
      </c>
      <c r="U27" s="10">
        <v>0</v>
      </c>
      <c r="V27" s="10">
        <v>0</v>
      </c>
      <c r="W27" s="70" t="s">
        <v>9353</v>
      </c>
      <c r="X27" s="11" t="str">
        <f>IF(F27="C",VLOOKUP(G27,ClasifGasto!$B$17:$C$193,2,0),VLOOKUP(Base!G27,ClasifGasto!$A$3:$B$12,2,0))</f>
        <v>Transferencias</v>
      </c>
      <c r="Y27" t="s">
        <v>2639</v>
      </c>
    </row>
    <row r="28" spans="1:25" hidden="1" x14ac:dyDescent="0.25">
      <c r="A28" s="5" t="str">
        <f t="shared" si="0"/>
        <v>223800000800040001</v>
      </c>
      <c r="B28" s="66" t="s">
        <v>9139</v>
      </c>
      <c r="C28" s="66" t="s">
        <v>94</v>
      </c>
      <c r="D28" s="7" t="s">
        <v>9208</v>
      </c>
      <c r="E28" s="66"/>
      <c r="F28" s="67" t="s">
        <v>244</v>
      </c>
      <c r="G28" s="67" t="s">
        <v>278</v>
      </c>
      <c r="H28" s="67" t="s">
        <v>247</v>
      </c>
      <c r="I28" s="67" t="s">
        <v>245</v>
      </c>
      <c r="J28" s="67" t="s">
        <v>203</v>
      </c>
      <c r="K28" s="67" t="s">
        <v>246</v>
      </c>
      <c r="L28" s="67">
        <v>10</v>
      </c>
      <c r="M28" s="67" t="s">
        <v>167</v>
      </c>
      <c r="N28" s="68" t="s">
        <v>1087</v>
      </c>
      <c r="O28" s="69">
        <v>0</v>
      </c>
      <c r="P28" s="69">
        <v>1333842</v>
      </c>
      <c r="Q28" s="69">
        <v>1333842</v>
      </c>
      <c r="R28" s="69">
        <v>0</v>
      </c>
      <c r="S28" s="69">
        <v>0</v>
      </c>
      <c r="T28" s="69">
        <v>0</v>
      </c>
      <c r="U28" s="69">
        <v>0</v>
      </c>
      <c r="V28" s="69">
        <v>0</v>
      </c>
      <c r="W28" s="70" t="s">
        <v>9353</v>
      </c>
      <c r="X28" s="11" t="str">
        <f>IF(F28="C",VLOOKUP(G28,ClasifGasto!$B$17:$C$193,2,0),VLOOKUP(Base!G28,ClasifGasto!$A$3:$B$12,2,0))</f>
        <v>Gastos Generales</v>
      </c>
      <c r="Y28" t="s">
        <v>1087</v>
      </c>
    </row>
    <row r="29" spans="1:25" hidden="1" x14ac:dyDescent="0.25">
      <c r="A29" s="5" t="str">
        <f t="shared" si="0"/>
        <v>230101000100010004</v>
      </c>
      <c r="B29" s="66" t="s">
        <v>9161</v>
      </c>
      <c r="C29" s="7" t="s">
        <v>428</v>
      </c>
      <c r="D29" s="7" t="s">
        <v>8723</v>
      </c>
      <c r="E29" s="7"/>
      <c r="F29" s="8" t="s">
        <v>244</v>
      </c>
      <c r="G29" s="8" t="s">
        <v>245</v>
      </c>
      <c r="H29" s="8" t="s">
        <v>245</v>
      </c>
      <c r="I29" s="8" t="s">
        <v>247</v>
      </c>
      <c r="J29" s="8" t="s">
        <v>203</v>
      </c>
      <c r="K29" s="8" t="s">
        <v>246</v>
      </c>
      <c r="L29" s="8">
        <v>10</v>
      </c>
      <c r="M29" s="8" t="s">
        <v>167</v>
      </c>
      <c r="N29" s="9" t="s">
        <v>2637</v>
      </c>
      <c r="O29" s="10">
        <v>10714691000</v>
      </c>
      <c r="P29" s="10">
        <v>0</v>
      </c>
      <c r="Q29" s="10">
        <v>10714691000</v>
      </c>
      <c r="R29" s="10">
        <v>0</v>
      </c>
      <c r="S29" s="10">
        <v>0</v>
      </c>
      <c r="T29" s="10">
        <v>0</v>
      </c>
      <c r="U29" s="10">
        <v>0</v>
      </c>
      <c r="V29" s="10">
        <v>0</v>
      </c>
      <c r="W29" s="70" t="s">
        <v>9353</v>
      </c>
      <c r="X29" s="11" t="str">
        <f>IF(F29="C",VLOOKUP(G29,ClasifGasto!$B$17:$C$193,2,0),VLOOKUP(Base!G29,ClasifGasto!$A$3:$B$12,2,0))</f>
        <v>Gastos de Personal</v>
      </c>
      <c r="Y29" t="s">
        <v>2637</v>
      </c>
    </row>
    <row r="30" spans="1:25" hidden="1" x14ac:dyDescent="0.25">
      <c r="A30" s="5" t="str">
        <f t="shared" si="0"/>
        <v>2301010003000300010999</v>
      </c>
      <c r="B30" s="66" t="s">
        <v>9161</v>
      </c>
      <c r="C30" s="66" t="s">
        <v>428</v>
      </c>
      <c r="D30" s="7" t="s">
        <v>8723</v>
      </c>
      <c r="E30" s="66"/>
      <c r="F30" s="67" t="s">
        <v>244</v>
      </c>
      <c r="G30" s="67" t="s">
        <v>251</v>
      </c>
      <c r="H30" s="67" t="s">
        <v>251</v>
      </c>
      <c r="I30" s="67" t="s">
        <v>245</v>
      </c>
      <c r="J30" s="67" t="s">
        <v>1085</v>
      </c>
      <c r="K30" s="67" t="s">
        <v>246</v>
      </c>
      <c r="L30" s="67">
        <v>10</v>
      </c>
      <c r="M30" s="67" t="s">
        <v>167</v>
      </c>
      <c r="N30" s="68" t="s">
        <v>2639</v>
      </c>
      <c r="O30" s="69">
        <v>338935000</v>
      </c>
      <c r="P30" s="69">
        <v>0</v>
      </c>
      <c r="Q30" s="69">
        <v>338935000</v>
      </c>
      <c r="R30" s="69">
        <v>0</v>
      </c>
      <c r="S30" s="69">
        <v>0</v>
      </c>
      <c r="T30" s="69">
        <v>0</v>
      </c>
      <c r="U30" s="69">
        <v>0</v>
      </c>
      <c r="V30" s="69">
        <v>0</v>
      </c>
      <c r="W30" s="70" t="s">
        <v>9353</v>
      </c>
      <c r="X30" s="11" t="str">
        <f>IF(F30="C",VLOOKUP(G30,ClasifGasto!$B$17:$C$193,2,0),VLOOKUP(Base!G30,ClasifGasto!$A$3:$B$12,2,0))</f>
        <v>Transferencias</v>
      </c>
      <c r="Y30" t="s">
        <v>2639</v>
      </c>
    </row>
    <row r="31" spans="1:25" hidden="1" x14ac:dyDescent="0.25">
      <c r="A31" s="5" t="str">
        <f t="shared" si="0"/>
        <v>2415000003000300010999</v>
      </c>
      <c r="B31" s="66" t="s">
        <v>9151</v>
      </c>
      <c r="C31" s="7" t="s">
        <v>433</v>
      </c>
      <c r="D31" s="7" t="s">
        <v>8721</v>
      </c>
      <c r="E31" s="7"/>
      <c r="F31" s="8" t="s">
        <v>244</v>
      </c>
      <c r="G31" s="8" t="s">
        <v>251</v>
      </c>
      <c r="H31" s="8" t="s">
        <v>251</v>
      </c>
      <c r="I31" s="8" t="s">
        <v>245</v>
      </c>
      <c r="J31" s="8" t="s">
        <v>1085</v>
      </c>
      <c r="K31" s="8" t="s">
        <v>246</v>
      </c>
      <c r="L31" s="8">
        <v>10</v>
      </c>
      <c r="M31" s="8" t="s">
        <v>167</v>
      </c>
      <c r="N31" s="9" t="s">
        <v>2639</v>
      </c>
      <c r="O31" s="10">
        <v>1330936000</v>
      </c>
      <c r="P31" s="10">
        <v>0</v>
      </c>
      <c r="Q31" s="10">
        <v>1330936000</v>
      </c>
      <c r="R31" s="10">
        <v>0</v>
      </c>
      <c r="S31" s="10">
        <v>0</v>
      </c>
      <c r="T31" s="10">
        <v>0</v>
      </c>
      <c r="U31" s="10">
        <v>0</v>
      </c>
      <c r="V31" s="10">
        <v>0</v>
      </c>
      <c r="W31" s="70" t="s">
        <v>9353</v>
      </c>
      <c r="X31" s="11" t="str">
        <f>IF(F31="C",VLOOKUP(G31,ClasifGasto!$B$17:$C$193,2,0),VLOOKUP(Base!G31,ClasifGasto!$A$3:$B$12,2,0))</f>
        <v>Transferencias</v>
      </c>
      <c r="Y31" t="s">
        <v>2639</v>
      </c>
    </row>
    <row r="32" spans="1:25" hidden="1" x14ac:dyDescent="0.25">
      <c r="A32" s="5" t="str">
        <f t="shared" si="0"/>
        <v>210101000800040001</v>
      </c>
      <c r="B32" s="66" t="s">
        <v>9155</v>
      </c>
      <c r="C32" s="66" t="s">
        <v>85</v>
      </c>
      <c r="D32" s="7" t="s">
        <v>9201</v>
      </c>
      <c r="E32" s="66"/>
      <c r="F32" s="67" t="s">
        <v>244</v>
      </c>
      <c r="G32" s="67" t="s">
        <v>278</v>
      </c>
      <c r="H32" s="67" t="s">
        <v>247</v>
      </c>
      <c r="I32" s="67" t="s">
        <v>245</v>
      </c>
      <c r="J32" s="67" t="s">
        <v>203</v>
      </c>
      <c r="K32" s="67" t="s">
        <v>246</v>
      </c>
      <c r="L32" s="67">
        <v>10</v>
      </c>
      <c r="M32" s="67" t="s">
        <v>167</v>
      </c>
      <c r="N32" s="68" t="s">
        <v>1087</v>
      </c>
      <c r="O32" s="69">
        <v>0</v>
      </c>
      <c r="P32" s="69">
        <v>995633531</v>
      </c>
      <c r="Q32" s="69">
        <v>995633531</v>
      </c>
      <c r="R32" s="69">
        <v>0</v>
      </c>
      <c r="S32" s="69">
        <v>0</v>
      </c>
      <c r="T32" s="69">
        <v>0</v>
      </c>
      <c r="U32" s="69">
        <v>0</v>
      </c>
      <c r="V32" s="69">
        <v>0</v>
      </c>
      <c r="W32" s="70" t="s">
        <v>9353</v>
      </c>
      <c r="X32" s="11" t="str">
        <f>IF(F32="C",VLOOKUP(G32,ClasifGasto!$B$17:$C$193,2,0),VLOOKUP(Base!G32,ClasifGasto!$A$3:$B$12,2,0))</f>
        <v>Gastos Generales</v>
      </c>
      <c r="Y32" t="s">
        <v>1087</v>
      </c>
    </row>
    <row r="33" spans="1:25" hidden="1" x14ac:dyDescent="0.25">
      <c r="A33" s="5" t="str">
        <f t="shared" si="0"/>
        <v>3201010003000300010034</v>
      </c>
      <c r="B33" s="66" t="s">
        <v>9152</v>
      </c>
      <c r="C33" s="7" t="s">
        <v>114</v>
      </c>
      <c r="D33" s="7" t="s">
        <v>9211</v>
      </c>
      <c r="E33" s="7"/>
      <c r="F33" s="8" t="s">
        <v>244</v>
      </c>
      <c r="G33" s="8" t="s">
        <v>251</v>
      </c>
      <c r="H33" s="8" t="s">
        <v>251</v>
      </c>
      <c r="I33" s="8" t="s">
        <v>245</v>
      </c>
      <c r="J33" s="8" t="s">
        <v>287</v>
      </c>
      <c r="K33" s="8" t="s">
        <v>246</v>
      </c>
      <c r="L33" s="8">
        <v>10</v>
      </c>
      <c r="M33" s="8" t="s">
        <v>167</v>
      </c>
      <c r="N33" s="9" t="s">
        <v>469</v>
      </c>
      <c r="O33" s="10">
        <v>1153152000</v>
      </c>
      <c r="P33" s="10">
        <v>0</v>
      </c>
      <c r="Q33" s="10">
        <v>1153152000</v>
      </c>
      <c r="R33" s="10">
        <v>0</v>
      </c>
      <c r="S33" s="10">
        <v>0</v>
      </c>
      <c r="T33" s="10">
        <v>0</v>
      </c>
      <c r="U33" s="10">
        <v>0</v>
      </c>
      <c r="V33" s="10">
        <v>0</v>
      </c>
      <c r="W33" s="70" t="s">
        <v>9353</v>
      </c>
      <c r="X33" s="11" t="str">
        <f>IF(F33="C",VLOOKUP(G33,ClasifGasto!$B$17:$C$193,2,0),VLOOKUP(Base!G33,ClasifGasto!$A$3:$B$12,2,0))</f>
        <v>Transferencias</v>
      </c>
      <c r="Y33" t="s">
        <v>469</v>
      </c>
    </row>
    <row r="34" spans="1:25" hidden="1" x14ac:dyDescent="0.25">
      <c r="A34" s="5" t="str">
        <f t="shared" si="0"/>
        <v>320101000800040001</v>
      </c>
      <c r="B34" s="66" t="s">
        <v>9152</v>
      </c>
      <c r="C34" s="66" t="s">
        <v>114</v>
      </c>
      <c r="D34" s="7" t="s">
        <v>9211</v>
      </c>
      <c r="E34" s="66"/>
      <c r="F34" s="67" t="s">
        <v>244</v>
      </c>
      <c r="G34" s="67" t="s">
        <v>278</v>
      </c>
      <c r="H34" s="67" t="s">
        <v>247</v>
      </c>
      <c r="I34" s="67" t="s">
        <v>245</v>
      </c>
      <c r="J34" s="67" t="s">
        <v>203</v>
      </c>
      <c r="K34" s="67" t="s">
        <v>246</v>
      </c>
      <c r="L34" s="67">
        <v>10</v>
      </c>
      <c r="M34" s="67" t="s">
        <v>167</v>
      </c>
      <c r="N34" s="68" t="s">
        <v>1087</v>
      </c>
      <c r="O34" s="69">
        <v>0</v>
      </c>
      <c r="P34" s="69">
        <v>1369507901</v>
      </c>
      <c r="Q34" s="69">
        <v>1369507901</v>
      </c>
      <c r="R34" s="69">
        <v>0</v>
      </c>
      <c r="S34" s="69">
        <v>0</v>
      </c>
      <c r="T34" s="69">
        <v>0</v>
      </c>
      <c r="U34" s="69">
        <v>0</v>
      </c>
      <c r="V34" s="69">
        <v>0</v>
      </c>
      <c r="W34" s="70" t="s">
        <v>9353</v>
      </c>
      <c r="X34" s="11" t="str">
        <f>IF(F34="C",VLOOKUP(G34,ClasifGasto!$B$17:$C$193,2,0),VLOOKUP(Base!G34,ClasifGasto!$A$3:$B$12,2,0))</f>
        <v>Gastos Generales</v>
      </c>
      <c r="Y34" t="s">
        <v>1087</v>
      </c>
    </row>
    <row r="35" spans="1:25" hidden="1" x14ac:dyDescent="0.25">
      <c r="A35" s="5" t="str">
        <f t="shared" si="0"/>
        <v>3201010003000300010021</v>
      </c>
      <c r="B35" s="66" t="s">
        <v>9152</v>
      </c>
      <c r="C35" s="7" t="s">
        <v>114</v>
      </c>
      <c r="D35" s="7" t="s">
        <v>9211</v>
      </c>
      <c r="E35" s="7"/>
      <c r="F35" s="8" t="s">
        <v>244</v>
      </c>
      <c r="G35" s="8" t="s">
        <v>251</v>
      </c>
      <c r="H35" s="8" t="s">
        <v>251</v>
      </c>
      <c r="I35" s="8" t="s">
        <v>245</v>
      </c>
      <c r="J35" s="8" t="s">
        <v>269</v>
      </c>
      <c r="K35" s="8" t="s">
        <v>246</v>
      </c>
      <c r="L35" s="8">
        <v>16</v>
      </c>
      <c r="M35" s="8" t="s">
        <v>252</v>
      </c>
      <c r="N35" s="9" t="s">
        <v>3989</v>
      </c>
      <c r="O35" s="10">
        <v>16296000000</v>
      </c>
      <c r="P35" s="10">
        <v>0</v>
      </c>
      <c r="Q35" s="10">
        <v>16296000000</v>
      </c>
      <c r="R35" s="10">
        <v>0</v>
      </c>
      <c r="S35" s="10">
        <v>0</v>
      </c>
      <c r="T35" s="10">
        <v>0</v>
      </c>
      <c r="U35" s="10">
        <v>0</v>
      </c>
      <c r="V35" s="10">
        <v>0</v>
      </c>
      <c r="W35" s="70" t="s">
        <v>9353</v>
      </c>
      <c r="X35" s="11" t="str">
        <f>IF(F35="C",VLOOKUP(G35,ClasifGasto!$B$17:$C$193,2,0),VLOOKUP(Base!G35,ClasifGasto!$A$3:$B$12,2,0))</f>
        <v>Transferencias</v>
      </c>
      <c r="Y35" t="s">
        <v>3989</v>
      </c>
    </row>
    <row r="36" spans="1:25" hidden="1" x14ac:dyDescent="0.25">
      <c r="A36" s="5" t="str">
        <f t="shared" si="0"/>
        <v>0503000003000800010001</v>
      </c>
      <c r="B36" s="66" t="s">
        <v>9159</v>
      </c>
      <c r="C36" s="66" t="s">
        <v>43</v>
      </c>
      <c r="D36" s="7" t="s">
        <v>8772</v>
      </c>
      <c r="E36" s="66"/>
      <c r="F36" s="67" t="s">
        <v>244</v>
      </c>
      <c r="G36" s="67" t="s">
        <v>251</v>
      </c>
      <c r="H36" s="67" t="s">
        <v>278</v>
      </c>
      <c r="I36" s="67" t="s">
        <v>245</v>
      </c>
      <c r="J36" s="67" t="s">
        <v>245</v>
      </c>
      <c r="K36" s="67" t="s">
        <v>246</v>
      </c>
      <c r="L36" s="67">
        <v>27</v>
      </c>
      <c r="M36" s="67" t="s">
        <v>265</v>
      </c>
      <c r="N36" s="68" t="s">
        <v>1143</v>
      </c>
      <c r="O36" s="69">
        <v>146000000</v>
      </c>
      <c r="P36" s="69">
        <v>0</v>
      </c>
      <c r="Q36" s="69">
        <v>146000000</v>
      </c>
      <c r="R36" s="69">
        <v>0</v>
      </c>
      <c r="S36" s="69">
        <v>0</v>
      </c>
      <c r="T36" s="69">
        <v>0</v>
      </c>
      <c r="U36" s="69">
        <v>0</v>
      </c>
      <c r="V36" s="69">
        <v>0</v>
      </c>
      <c r="W36" s="70" t="s">
        <v>619</v>
      </c>
      <c r="X36" s="11" t="str">
        <f>IF(F36="C",VLOOKUP(G36,ClasifGasto!$B$17:$C$193,2,0),VLOOKUP(Base!G36,ClasifGasto!$A$3:$B$12,2,0))</f>
        <v>Transferencias</v>
      </c>
      <c r="Y36" t="s">
        <v>1143</v>
      </c>
    </row>
    <row r="37" spans="1:25" hidden="1" x14ac:dyDescent="0.25">
      <c r="A37" s="5" t="str">
        <f t="shared" si="0"/>
        <v>050300000100010004</v>
      </c>
      <c r="B37" s="66" t="s">
        <v>9159</v>
      </c>
      <c r="C37" s="7" t="s">
        <v>43</v>
      </c>
      <c r="D37" s="7" t="s">
        <v>8772</v>
      </c>
      <c r="E37" s="7"/>
      <c r="F37" s="8" t="s">
        <v>244</v>
      </c>
      <c r="G37" s="8" t="s">
        <v>245</v>
      </c>
      <c r="H37" s="8" t="s">
        <v>245</v>
      </c>
      <c r="I37" s="8" t="s">
        <v>247</v>
      </c>
      <c r="J37" s="8" t="s">
        <v>203</v>
      </c>
      <c r="K37" s="8" t="s">
        <v>246</v>
      </c>
      <c r="L37" s="8">
        <v>27</v>
      </c>
      <c r="M37" s="8" t="s">
        <v>265</v>
      </c>
      <c r="N37" s="9" t="s">
        <v>2637</v>
      </c>
      <c r="O37" s="10">
        <v>8560232948</v>
      </c>
      <c r="P37" s="10">
        <v>0</v>
      </c>
      <c r="Q37" s="10">
        <v>8560232948</v>
      </c>
      <c r="R37" s="10">
        <v>0</v>
      </c>
      <c r="S37" s="10">
        <v>0</v>
      </c>
      <c r="T37" s="10">
        <v>0</v>
      </c>
      <c r="U37" s="10">
        <v>0</v>
      </c>
      <c r="V37" s="10">
        <v>0</v>
      </c>
      <c r="W37" s="70" t="s">
        <v>619</v>
      </c>
      <c r="X37" s="11" t="str">
        <f>IF(F37="C",VLOOKUP(G37,ClasifGasto!$B$17:$C$193,2,0),VLOOKUP(Base!G37,ClasifGasto!$A$3:$B$12,2,0))</f>
        <v>Gastos de Personal</v>
      </c>
      <c r="Y37" t="s">
        <v>2637</v>
      </c>
    </row>
    <row r="38" spans="1:25" hidden="1" x14ac:dyDescent="0.25">
      <c r="A38" s="5" t="str">
        <f t="shared" si="0"/>
        <v>1201010003000300010999</v>
      </c>
      <c r="B38" s="66" t="s">
        <v>9141</v>
      </c>
      <c r="C38" s="66" t="s">
        <v>46</v>
      </c>
      <c r="D38" s="7" t="s">
        <v>9189</v>
      </c>
      <c r="E38" s="66"/>
      <c r="F38" s="67" t="s">
        <v>244</v>
      </c>
      <c r="G38" s="67" t="s">
        <v>251</v>
      </c>
      <c r="H38" s="67" t="s">
        <v>251</v>
      </c>
      <c r="I38" s="67" t="s">
        <v>245</v>
      </c>
      <c r="J38" s="67" t="s">
        <v>1085</v>
      </c>
      <c r="K38" s="67" t="s">
        <v>246</v>
      </c>
      <c r="L38" s="67">
        <v>10</v>
      </c>
      <c r="M38" s="67" t="s">
        <v>167</v>
      </c>
      <c r="N38" s="68" t="s">
        <v>2639</v>
      </c>
      <c r="O38" s="69">
        <v>11960100000</v>
      </c>
      <c r="P38" s="69">
        <v>0</v>
      </c>
      <c r="Q38" s="69">
        <v>11960100000</v>
      </c>
      <c r="R38" s="69">
        <v>0</v>
      </c>
      <c r="S38" s="69">
        <v>0</v>
      </c>
      <c r="T38" s="69">
        <v>0</v>
      </c>
      <c r="U38" s="69">
        <v>0</v>
      </c>
      <c r="V38" s="69">
        <v>0</v>
      </c>
      <c r="W38" s="70" t="s">
        <v>9353</v>
      </c>
      <c r="X38" s="11" t="str">
        <f>IF(F38="C",VLOOKUP(G38,ClasifGasto!$B$17:$C$193,2,0),VLOOKUP(Base!G38,ClasifGasto!$A$3:$B$12,2,0))</f>
        <v>Transferencias</v>
      </c>
      <c r="Y38" t="s">
        <v>2639</v>
      </c>
    </row>
    <row r="39" spans="1:25" hidden="1" x14ac:dyDescent="0.25">
      <c r="A39" s="5" t="str">
        <f t="shared" si="0"/>
        <v>1201010003000300010999</v>
      </c>
      <c r="B39" s="66" t="s">
        <v>9141</v>
      </c>
      <c r="C39" s="7" t="s">
        <v>46</v>
      </c>
      <c r="D39" s="7" t="s">
        <v>9189</v>
      </c>
      <c r="E39" s="7"/>
      <c r="F39" s="8" t="s">
        <v>244</v>
      </c>
      <c r="G39" s="8" t="s">
        <v>251</v>
      </c>
      <c r="H39" s="8" t="s">
        <v>251</v>
      </c>
      <c r="I39" s="8" t="s">
        <v>245</v>
      </c>
      <c r="J39" s="8" t="s">
        <v>1085</v>
      </c>
      <c r="K39" s="8" t="s">
        <v>246</v>
      </c>
      <c r="L39" s="8">
        <v>11</v>
      </c>
      <c r="M39" s="8" t="s">
        <v>252</v>
      </c>
      <c r="N39" s="9" t="s">
        <v>2639</v>
      </c>
      <c r="O39" s="10">
        <v>198900000</v>
      </c>
      <c r="P39" s="10">
        <v>0</v>
      </c>
      <c r="Q39" s="10">
        <v>198900000</v>
      </c>
      <c r="R39" s="10">
        <v>0</v>
      </c>
      <c r="S39" s="10">
        <v>0</v>
      </c>
      <c r="T39" s="10">
        <v>0</v>
      </c>
      <c r="U39" s="10">
        <v>0</v>
      </c>
      <c r="V39" s="10">
        <v>0</v>
      </c>
      <c r="W39" s="70" t="s">
        <v>9353</v>
      </c>
      <c r="X39" s="11" t="str">
        <f>IF(F39="C",VLOOKUP(G39,ClasifGasto!$B$17:$C$193,2,0),VLOOKUP(Base!G39,ClasifGasto!$A$3:$B$12,2,0))</f>
        <v>Transferencias</v>
      </c>
      <c r="Y39" t="s">
        <v>2639</v>
      </c>
    </row>
    <row r="40" spans="1:25" hidden="1" x14ac:dyDescent="0.25">
      <c r="A40" s="5" t="str">
        <f t="shared" si="0"/>
        <v>3401010003000300010999</v>
      </c>
      <c r="B40" s="66" t="s">
        <v>9163</v>
      </c>
      <c r="C40" s="66" t="s">
        <v>140</v>
      </c>
      <c r="D40" s="7" t="s">
        <v>9202</v>
      </c>
      <c r="E40" s="66"/>
      <c r="F40" s="67" t="s">
        <v>244</v>
      </c>
      <c r="G40" s="67" t="s">
        <v>251</v>
      </c>
      <c r="H40" s="67" t="s">
        <v>251</v>
      </c>
      <c r="I40" s="67" t="s">
        <v>245</v>
      </c>
      <c r="J40" s="67" t="s">
        <v>1085</v>
      </c>
      <c r="K40" s="67" t="s">
        <v>246</v>
      </c>
      <c r="L40" s="67">
        <v>10</v>
      </c>
      <c r="M40" s="67" t="s">
        <v>167</v>
      </c>
      <c r="N40" s="68" t="s">
        <v>2639</v>
      </c>
      <c r="O40" s="69">
        <v>1000000000</v>
      </c>
      <c r="P40" s="69">
        <v>0</v>
      </c>
      <c r="Q40" s="69">
        <v>1000000000</v>
      </c>
      <c r="R40" s="69">
        <v>0</v>
      </c>
      <c r="S40" s="69">
        <v>0</v>
      </c>
      <c r="T40" s="69">
        <v>0</v>
      </c>
      <c r="U40" s="69">
        <v>0</v>
      </c>
      <c r="V40" s="69">
        <v>0</v>
      </c>
      <c r="W40" s="70" t="s">
        <v>9353</v>
      </c>
      <c r="X40" s="11" t="str">
        <f>IF(F40="C",VLOOKUP(G40,ClasifGasto!$B$17:$C$193,2,0),VLOOKUP(Base!G40,ClasifGasto!$A$3:$B$12,2,0))</f>
        <v>Transferencias</v>
      </c>
      <c r="Y40" t="s">
        <v>2639</v>
      </c>
    </row>
    <row r="41" spans="1:25" hidden="1" x14ac:dyDescent="0.25">
      <c r="A41" s="5" t="str">
        <f t="shared" si="0"/>
        <v>120101000100020004</v>
      </c>
      <c r="B41" s="66" t="s">
        <v>9141</v>
      </c>
      <c r="C41" s="7" t="s">
        <v>46</v>
      </c>
      <c r="D41" s="7" t="s">
        <v>9189</v>
      </c>
      <c r="E41" s="7"/>
      <c r="F41" s="8" t="s">
        <v>244</v>
      </c>
      <c r="G41" s="8" t="s">
        <v>245</v>
      </c>
      <c r="H41" s="8" t="s">
        <v>250</v>
      </c>
      <c r="I41" s="8" t="s">
        <v>247</v>
      </c>
      <c r="J41" s="8" t="s">
        <v>203</v>
      </c>
      <c r="K41" s="8" t="s">
        <v>246</v>
      </c>
      <c r="L41" s="8">
        <v>10</v>
      </c>
      <c r="M41" s="8" t="s">
        <v>167</v>
      </c>
      <c r="N41" s="9" t="s">
        <v>2637</v>
      </c>
      <c r="O41" s="10">
        <v>2432100000</v>
      </c>
      <c r="P41" s="10">
        <v>0</v>
      </c>
      <c r="Q41" s="10">
        <v>2432100000</v>
      </c>
      <c r="R41" s="10">
        <v>0</v>
      </c>
      <c r="S41" s="10">
        <v>0</v>
      </c>
      <c r="T41" s="10">
        <v>0</v>
      </c>
      <c r="U41" s="10">
        <v>0</v>
      </c>
      <c r="V41" s="10">
        <v>0</v>
      </c>
      <c r="W41" s="70" t="s">
        <v>9353</v>
      </c>
      <c r="X41" s="11" t="str">
        <f>IF(F41="C",VLOOKUP(G41,ClasifGasto!$B$17:$C$193,2,0),VLOOKUP(Base!G41,ClasifGasto!$A$3:$B$12,2,0))</f>
        <v>Gastos de Personal</v>
      </c>
      <c r="Y41" t="s">
        <v>2637</v>
      </c>
    </row>
    <row r="42" spans="1:25" hidden="1" x14ac:dyDescent="0.25">
      <c r="A42" s="5" t="str">
        <f t="shared" si="0"/>
        <v>120101000100020004</v>
      </c>
      <c r="B42" s="66" t="s">
        <v>9141</v>
      </c>
      <c r="C42" s="66" t="s">
        <v>46</v>
      </c>
      <c r="D42" s="7" t="s">
        <v>9189</v>
      </c>
      <c r="E42" s="66"/>
      <c r="F42" s="67" t="s">
        <v>244</v>
      </c>
      <c r="G42" s="67" t="s">
        <v>245</v>
      </c>
      <c r="H42" s="67" t="s">
        <v>250</v>
      </c>
      <c r="I42" s="67" t="s">
        <v>247</v>
      </c>
      <c r="J42" s="67" t="s">
        <v>203</v>
      </c>
      <c r="K42" s="67" t="s">
        <v>246</v>
      </c>
      <c r="L42" s="67">
        <v>16</v>
      </c>
      <c r="M42" s="67" t="s">
        <v>167</v>
      </c>
      <c r="N42" s="68" t="s">
        <v>2637</v>
      </c>
      <c r="O42" s="69">
        <v>594100000</v>
      </c>
      <c r="P42" s="69">
        <v>0</v>
      </c>
      <c r="Q42" s="69">
        <v>594100000</v>
      </c>
      <c r="R42" s="69">
        <v>0</v>
      </c>
      <c r="S42" s="69">
        <v>0</v>
      </c>
      <c r="T42" s="69">
        <v>0</v>
      </c>
      <c r="U42" s="69">
        <v>0</v>
      </c>
      <c r="V42" s="69">
        <v>0</v>
      </c>
      <c r="W42" s="70" t="s">
        <v>9353</v>
      </c>
      <c r="X42" s="11" t="str">
        <f>IF(F42="C",VLOOKUP(G42,ClasifGasto!$B$17:$C$193,2,0),VLOOKUP(Base!G42,ClasifGasto!$A$3:$B$12,2,0))</f>
        <v>Gastos de Personal</v>
      </c>
      <c r="Y42" t="s">
        <v>2637</v>
      </c>
    </row>
    <row r="43" spans="1:25" hidden="1" x14ac:dyDescent="0.25">
      <c r="A43" s="5" t="str">
        <f t="shared" si="0"/>
        <v>120101000800030000</v>
      </c>
      <c r="B43" s="66" t="s">
        <v>9141</v>
      </c>
      <c r="C43" s="7" t="s">
        <v>46</v>
      </c>
      <c r="D43" s="7" t="s">
        <v>9189</v>
      </c>
      <c r="E43" s="7"/>
      <c r="F43" s="8" t="s">
        <v>244</v>
      </c>
      <c r="G43" s="8" t="s">
        <v>278</v>
      </c>
      <c r="H43" s="8" t="s">
        <v>251</v>
      </c>
      <c r="I43" s="8" t="s">
        <v>246</v>
      </c>
      <c r="J43" s="8" t="s">
        <v>203</v>
      </c>
      <c r="K43" s="8" t="s">
        <v>246</v>
      </c>
      <c r="L43" s="8">
        <v>10</v>
      </c>
      <c r="M43" s="8" t="s">
        <v>167</v>
      </c>
      <c r="N43" s="9" t="s">
        <v>1116</v>
      </c>
      <c r="O43" s="10">
        <v>11102000</v>
      </c>
      <c r="P43" s="10">
        <v>0</v>
      </c>
      <c r="Q43" s="10">
        <v>11102000</v>
      </c>
      <c r="R43" s="10">
        <v>0</v>
      </c>
      <c r="S43" s="10">
        <v>0</v>
      </c>
      <c r="T43" s="10">
        <v>0</v>
      </c>
      <c r="U43" s="10">
        <v>0</v>
      </c>
      <c r="V43" s="10">
        <v>0</v>
      </c>
      <c r="W43" s="70" t="s">
        <v>9353</v>
      </c>
      <c r="X43" s="11" t="str">
        <f>IF(F43="C",VLOOKUP(G43,ClasifGasto!$B$17:$C$193,2,0),VLOOKUP(Base!G43,ClasifGasto!$A$3:$B$12,2,0))</f>
        <v>Gastos Generales</v>
      </c>
      <c r="Y43" t="s">
        <v>1116</v>
      </c>
    </row>
    <row r="44" spans="1:25" hidden="1" x14ac:dyDescent="0.25">
      <c r="A44" s="5" t="str">
        <f t="shared" si="0"/>
        <v>440101000800040001</v>
      </c>
      <c r="B44" s="66" t="s">
        <v>9144</v>
      </c>
      <c r="C44" s="66" t="s">
        <v>2547</v>
      </c>
      <c r="D44" s="7" t="s">
        <v>9235</v>
      </c>
      <c r="E44" s="66"/>
      <c r="F44" s="67" t="s">
        <v>244</v>
      </c>
      <c r="G44" s="67" t="s">
        <v>278</v>
      </c>
      <c r="H44" s="67" t="s">
        <v>247</v>
      </c>
      <c r="I44" s="67" t="s">
        <v>245</v>
      </c>
      <c r="J44" s="67" t="s">
        <v>203</v>
      </c>
      <c r="K44" s="67" t="s">
        <v>246</v>
      </c>
      <c r="L44" s="67">
        <v>10</v>
      </c>
      <c r="M44" s="67" t="s">
        <v>167</v>
      </c>
      <c r="N44" s="68" t="s">
        <v>1087</v>
      </c>
      <c r="O44" s="69">
        <v>0</v>
      </c>
      <c r="P44" s="69">
        <v>390848341</v>
      </c>
      <c r="Q44" s="69">
        <v>390848341</v>
      </c>
      <c r="R44" s="69">
        <v>0</v>
      </c>
      <c r="S44" s="69">
        <v>0</v>
      </c>
      <c r="T44" s="69">
        <v>0</v>
      </c>
      <c r="U44" s="69">
        <v>0</v>
      </c>
      <c r="V44" s="69">
        <v>0</v>
      </c>
      <c r="W44" s="70" t="s">
        <v>9353</v>
      </c>
      <c r="X44" s="11" t="str">
        <f>IF(F44="C",VLOOKUP(G44,ClasifGasto!$B$17:$C$193,2,0),VLOOKUP(Base!G44,ClasifGasto!$A$3:$B$12,2,0))</f>
        <v>Gastos Generales</v>
      </c>
      <c r="Y44" t="s">
        <v>1087</v>
      </c>
    </row>
    <row r="45" spans="1:25" hidden="1" x14ac:dyDescent="0.25">
      <c r="A45" s="5" t="str">
        <f t="shared" si="0"/>
        <v>440101000100010004</v>
      </c>
      <c r="B45" s="66" t="s">
        <v>9144</v>
      </c>
      <c r="C45" s="7" t="s">
        <v>2547</v>
      </c>
      <c r="D45" s="7" t="s">
        <v>9235</v>
      </c>
      <c r="E45" s="7"/>
      <c r="F45" s="8" t="s">
        <v>244</v>
      </c>
      <c r="G45" s="8" t="s">
        <v>245</v>
      </c>
      <c r="H45" s="8" t="s">
        <v>245</v>
      </c>
      <c r="I45" s="8" t="s">
        <v>247</v>
      </c>
      <c r="J45" s="8" t="s">
        <v>203</v>
      </c>
      <c r="K45" s="8" t="s">
        <v>246</v>
      </c>
      <c r="L45" s="8">
        <v>10</v>
      </c>
      <c r="M45" s="8" t="s">
        <v>167</v>
      </c>
      <c r="N45" s="9" t="s">
        <v>2637</v>
      </c>
      <c r="O45" s="10">
        <v>34948000000</v>
      </c>
      <c r="P45" s="10">
        <v>0</v>
      </c>
      <c r="Q45" s="10">
        <v>34948000000</v>
      </c>
      <c r="R45" s="10">
        <v>0</v>
      </c>
      <c r="S45" s="10">
        <v>0</v>
      </c>
      <c r="T45" s="10">
        <v>0</v>
      </c>
      <c r="U45" s="10">
        <v>0</v>
      </c>
      <c r="V45" s="10">
        <v>0</v>
      </c>
      <c r="W45" s="70" t="s">
        <v>9353</v>
      </c>
      <c r="X45" s="11" t="str">
        <f>IF(F45="C",VLOOKUP(G45,ClasifGasto!$B$17:$C$193,2,0),VLOOKUP(Base!G45,ClasifGasto!$A$3:$B$12,2,0))</f>
        <v>Gastos de Personal</v>
      </c>
      <c r="Y45" t="s">
        <v>2637</v>
      </c>
    </row>
    <row r="46" spans="1:25" hidden="1" x14ac:dyDescent="0.25">
      <c r="A46" s="5" t="str">
        <f t="shared" si="0"/>
        <v>440101000100010004</v>
      </c>
      <c r="B46" s="66" t="s">
        <v>9144</v>
      </c>
      <c r="C46" s="66" t="s">
        <v>2547</v>
      </c>
      <c r="D46" s="7" t="s">
        <v>9235</v>
      </c>
      <c r="E46" s="66"/>
      <c r="F46" s="67" t="s">
        <v>244</v>
      </c>
      <c r="G46" s="67" t="s">
        <v>245</v>
      </c>
      <c r="H46" s="67" t="s">
        <v>245</v>
      </c>
      <c r="I46" s="67" t="s">
        <v>247</v>
      </c>
      <c r="J46" s="67" t="s">
        <v>203</v>
      </c>
      <c r="K46" s="67" t="s">
        <v>246</v>
      </c>
      <c r="L46" s="67">
        <v>11</v>
      </c>
      <c r="M46" s="67" t="s">
        <v>167</v>
      </c>
      <c r="N46" s="68" t="s">
        <v>2637</v>
      </c>
      <c r="O46" s="69">
        <v>5117768189</v>
      </c>
      <c r="P46" s="69">
        <v>0</v>
      </c>
      <c r="Q46" s="69">
        <v>5117768189</v>
      </c>
      <c r="R46" s="69">
        <v>0</v>
      </c>
      <c r="S46" s="69">
        <v>0</v>
      </c>
      <c r="T46" s="69">
        <v>0</v>
      </c>
      <c r="U46" s="69">
        <v>0</v>
      </c>
      <c r="V46" s="69">
        <v>0</v>
      </c>
      <c r="W46" s="70" t="s">
        <v>9353</v>
      </c>
      <c r="X46" s="11" t="str">
        <f>IF(F46="C",VLOOKUP(G46,ClasifGasto!$B$17:$C$193,2,0),VLOOKUP(Base!G46,ClasifGasto!$A$3:$B$12,2,0))</f>
        <v>Gastos de Personal</v>
      </c>
      <c r="Y46" t="s">
        <v>2637</v>
      </c>
    </row>
    <row r="47" spans="1:25" hidden="1" x14ac:dyDescent="0.25">
      <c r="A47" s="5" t="str">
        <f t="shared" si="0"/>
        <v>4401010003000300010999</v>
      </c>
      <c r="B47" s="66" t="s">
        <v>9144</v>
      </c>
      <c r="C47" s="7" t="s">
        <v>2547</v>
      </c>
      <c r="D47" s="7" t="s">
        <v>9235</v>
      </c>
      <c r="E47" s="7"/>
      <c r="F47" s="8" t="s">
        <v>244</v>
      </c>
      <c r="G47" s="8" t="s">
        <v>251</v>
      </c>
      <c r="H47" s="8" t="s">
        <v>251</v>
      </c>
      <c r="I47" s="8" t="s">
        <v>245</v>
      </c>
      <c r="J47" s="8" t="s">
        <v>1085</v>
      </c>
      <c r="K47" s="8" t="s">
        <v>246</v>
      </c>
      <c r="L47" s="8">
        <v>10</v>
      </c>
      <c r="M47" s="8" t="s">
        <v>167</v>
      </c>
      <c r="N47" s="9" t="s">
        <v>2639</v>
      </c>
      <c r="O47" s="10">
        <v>10000000000</v>
      </c>
      <c r="P47" s="10">
        <v>0</v>
      </c>
      <c r="Q47" s="10">
        <v>10000000000</v>
      </c>
      <c r="R47" s="10">
        <v>0</v>
      </c>
      <c r="S47" s="10">
        <v>0</v>
      </c>
      <c r="T47" s="10">
        <v>0</v>
      </c>
      <c r="U47" s="10">
        <v>0</v>
      </c>
      <c r="V47" s="10">
        <v>0</v>
      </c>
      <c r="W47" s="70" t="s">
        <v>9353</v>
      </c>
      <c r="X47" s="11" t="str">
        <f>IF(F47="C",VLOOKUP(G47,ClasifGasto!$B$17:$C$193,2,0),VLOOKUP(Base!G47,ClasifGasto!$A$3:$B$12,2,0))</f>
        <v>Transferencias</v>
      </c>
      <c r="Y47" t="s">
        <v>2639</v>
      </c>
    </row>
    <row r="48" spans="1:25" hidden="1" x14ac:dyDescent="0.25">
      <c r="A48" s="5" t="str">
        <f t="shared" si="0"/>
        <v>150112000100010004</v>
      </c>
      <c r="B48" s="66" t="s">
        <v>9154</v>
      </c>
      <c r="C48" s="66" t="s">
        <v>64</v>
      </c>
      <c r="D48" s="7" t="s">
        <v>8731</v>
      </c>
      <c r="E48" s="66"/>
      <c r="F48" s="67" t="s">
        <v>244</v>
      </c>
      <c r="G48" s="67" t="s">
        <v>245</v>
      </c>
      <c r="H48" s="67" t="s">
        <v>245</v>
      </c>
      <c r="I48" s="67" t="s">
        <v>247</v>
      </c>
      <c r="J48" s="67" t="s">
        <v>203</v>
      </c>
      <c r="K48" s="67" t="s">
        <v>246</v>
      </c>
      <c r="L48" s="67">
        <v>16</v>
      </c>
      <c r="M48" s="67" t="s">
        <v>252</v>
      </c>
      <c r="N48" s="68" t="s">
        <v>2637</v>
      </c>
      <c r="O48" s="69">
        <v>3191000000</v>
      </c>
      <c r="P48" s="69">
        <v>0</v>
      </c>
      <c r="Q48" s="69">
        <v>3191000000</v>
      </c>
      <c r="R48" s="69">
        <v>0</v>
      </c>
      <c r="S48" s="69">
        <v>0</v>
      </c>
      <c r="T48" s="69">
        <v>0</v>
      </c>
      <c r="U48" s="69">
        <v>0</v>
      </c>
      <c r="V48" s="69">
        <v>0</v>
      </c>
      <c r="W48" s="70" t="s">
        <v>9353</v>
      </c>
      <c r="X48" s="11" t="str">
        <f>IF(F48="C",VLOOKUP(G48,ClasifGasto!$B$17:$C$193,2,0),VLOOKUP(Base!G48,ClasifGasto!$A$3:$B$12,2,0))</f>
        <v>Gastos de Personal</v>
      </c>
      <c r="Y48" t="s">
        <v>2637</v>
      </c>
    </row>
    <row r="49" spans="1:25" hidden="1" x14ac:dyDescent="0.25">
      <c r="A49" s="5" t="str">
        <f t="shared" si="0"/>
        <v>1503000003000300010999</v>
      </c>
      <c r="B49" s="66" t="s">
        <v>9154</v>
      </c>
      <c r="C49" s="7" t="s">
        <v>65</v>
      </c>
      <c r="D49" s="7" t="s">
        <v>212</v>
      </c>
      <c r="E49" s="7"/>
      <c r="F49" s="8" t="s">
        <v>244</v>
      </c>
      <c r="G49" s="8" t="s">
        <v>251</v>
      </c>
      <c r="H49" s="8" t="s">
        <v>251</v>
      </c>
      <c r="I49" s="8" t="s">
        <v>245</v>
      </c>
      <c r="J49" s="8" t="s">
        <v>1085</v>
      </c>
      <c r="K49" s="8" t="s">
        <v>246</v>
      </c>
      <c r="L49" s="8">
        <v>10</v>
      </c>
      <c r="M49" s="8" t="s">
        <v>167</v>
      </c>
      <c r="N49" s="9" t="s">
        <v>2639</v>
      </c>
      <c r="O49" s="10">
        <v>466695000000</v>
      </c>
      <c r="P49" s="10">
        <v>0</v>
      </c>
      <c r="Q49" s="10">
        <v>466695000000</v>
      </c>
      <c r="R49" s="10">
        <v>0</v>
      </c>
      <c r="S49" s="10">
        <v>0</v>
      </c>
      <c r="T49" s="10">
        <v>0</v>
      </c>
      <c r="U49" s="10">
        <v>0</v>
      </c>
      <c r="V49" s="10">
        <v>0</v>
      </c>
      <c r="W49" s="70" t="s">
        <v>9353</v>
      </c>
      <c r="X49" s="11" t="str">
        <f>IF(F49="C",VLOOKUP(G49,ClasifGasto!$B$17:$C$193,2,0),VLOOKUP(Base!G49,ClasifGasto!$A$3:$B$12,2,0))</f>
        <v>Transferencias</v>
      </c>
      <c r="Y49" t="s">
        <v>2639</v>
      </c>
    </row>
    <row r="50" spans="1:25" hidden="1" x14ac:dyDescent="0.25">
      <c r="A50" s="5" t="str">
        <f t="shared" si="0"/>
        <v>1510000003000300010999</v>
      </c>
      <c r="B50" s="66" t="s">
        <v>9154</v>
      </c>
      <c r="C50" s="66" t="s">
        <v>68</v>
      </c>
      <c r="D50" s="7" t="s">
        <v>214</v>
      </c>
      <c r="E50" s="66"/>
      <c r="F50" s="67" t="s">
        <v>244</v>
      </c>
      <c r="G50" s="67" t="s">
        <v>251</v>
      </c>
      <c r="H50" s="67" t="s">
        <v>251</v>
      </c>
      <c r="I50" s="67" t="s">
        <v>245</v>
      </c>
      <c r="J50" s="67" t="s">
        <v>1085</v>
      </c>
      <c r="K50" s="67" t="s">
        <v>246</v>
      </c>
      <c r="L50" s="67">
        <v>20</v>
      </c>
      <c r="M50" s="67" t="s">
        <v>265</v>
      </c>
      <c r="N50" s="68" t="s">
        <v>2639</v>
      </c>
      <c r="O50" s="69">
        <v>2990000000</v>
      </c>
      <c r="P50" s="69">
        <v>0</v>
      </c>
      <c r="Q50" s="69">
        <v>2990000000</v>
      </c>
      <c r="R50" s="69">
        <v>0</v>
      </c>
      <c r="S50" s="69">
        <v>0</v>
      </c>
      <c r="T50" s="69">
        <v>0</v>
      </c>
      <c r="U50" s="69">
        <v>0</v>
      </c>
      <c r="V50" s="69">
        <v>0</v>
      </c>
      <c r="W50" s="70" t="s">
        <v>619</v>
      </c>
      <c r="X50" s="11" t="str">
        <f>IF(F50="C",VLOOKUP(G50,ClasifGasto!$B$17:$C$193,2,0),VLOOKUP(Base!G50,ClasifGasto!$A$3:$B$12,2,0))</f>
        <v>Transferencias</v>
      </c>
      <c r="Y50" t="s">
        <v>2639</v>
      </c>
    </row>
    <row r="51" spans="1:25" hidden="1" x14ac:dyDescent="0.25">
      <c r="A51" s="5" t="str">
        <f t="shared" si="0"/>
        <v>040300000800040001</v>
      </c>
      <c r="B51" s="66" t="s">
        <v>9167</v>
      </c>
      <c r="C51" s="7" t="s">
        <v>41</v>
      </c>
      <c r="D51" s="7" t="s">
        <v>8769</v>
      </c>
      <c r="E51" s="7"/>
      <c r="F51" s="8" t="s">
        <v>244</v>
      </c>
      <c r="G51" s="8" t="s">
        <v>278</v>
      </c>
      <c r="H51" s="8" t="s">
        <v>247</v>
      </c>
      <c r="I51" s="8" t="s">
        <v>245</v>
      </c>
      <c r="J51" s="8" t="s">
        <v>203</v>
      </c>
      <c r="K51" s="8" t="s">
        <v>246</v>
      </c>
      <c r="L51" s="8">
        <v>10</v>
      </c>
      <c r="M51" s="8" t="s">
        <v>167</v>
      </c>
      <c r="N51" s="9" t="s">
        <v>1087</v>
      </c>
      <c r="O51" s="10">
        <v>0</v>
      </c>
      <c r="P51" s="10">
        <v>917277781</v>
      </c>
      <c r="Q51" s="10">
        <v>917277781</v>
      </c>
      <c r="R51" s="10">
        <v>0</v>
      </c>
      <c r="S51" s="10">
        <v>0</v>
      </c>
      <c r="T51" s="10">
        <v>0</v>
      </c>
      <c r="U51" s="10">
        <v>0</v>
      </c>
      <c r="V51" s="10">
        <v>0</v>
      </c>
      <c r="W51" s="70" t="s">
        <v>9353</v>
      </c>
      <c r="X51" s="11" t="str">
        <f>IF(F51="C",VLOOKUP(G51,ClasifGasto!$B$17:$C$193,2,0),VLOOKUP(Base!G51,ClasifGasto!$A$3:$B$12,2,0))</f>
        <v>Gastos Generales</v>
      </c>
      <c r="Y51" t="s">
        <v>1087</v>
      </c>
    </row>
    <row r="52" spans="1:25" hidden="1" x14ac:dyDescent="0.25">
      <c r="A52" s="5" t="str">
        <f t="shared" si="0"/>
        <v>1501040003000300010999</v>
      </c>
      <c r="B52" s="66" t="s">
        <v>9154</v>
      </c>
      <c r="C52" s="66" t="s">
        <v>61</v>
      </c>
      <c r="D52" s="7" t="s">
        <v>210</v>
      </c>
      <c r="E52" s="66"/>
      <c r="F52" s="67" t="s">
        <v>244</v>
      </c>
      <c r="G52" s="67" t="s">
        <v>251</v>
      </c>
      <c r="H52" s="67" t="s">
        <v>251</v>
      </c>
      <c r="I52" s="67" t="s">
        <v>245</v>
      </c>
      <c r="J52" s="67" t="s">
        <v>1085</v>
      </c>
      <c r="K52" s="67" t="s">
        <v>246</v>
      </c>
      <c r="L52" s="67">
        <v>10</v>
      </c>
      <c r="M52" s="67" t="s">
        <v>167</v>
      </c>
      <c r="N52" s="68" t="s">
        <v>2639</v>
      </c>
      <c r="O52" s="69">
        <v>15991000000</v>
      </c>
      <c r="P52" s="69">
        <v>0</v>
      </c>
      <c r="Q52" s="69">
        <v>15991000000</v>
      </c>
      <c r="R52" s="69">
        <v>0</v>
      </c>
      <c r="S52" s="69">
        <v>0</v>
      </c>
      <c r="T52" s="69">
        <v>0</v>
      </c>
      <c r="U52" s="69">
        <v>0</v>
      </c>
      <c r="V52" s="69">
        <v>0</v>
      </c>
      <c r="W52" s="70" t="s">
        <v>9353</v>
      </c>
      <c r="X52" s="11" t="str">
        <f>IF(F52="C",VLOOKUP(G52,ClasifGasto!$B$17:$C$193,2,0),VLOOKUP(Base!G52,ClasifGasto!$A$3:$B$12,2,0))</f>
        <v>Transferencias</v>
      </c>
      <c r="Y52" t="s">
        <v>2639</v>
      </c>
    </row>
    <row r="53" spans="1:25" hidden="1" x14ac:dyDescent="0.25">
      <c r="A53" s="5" t="str">
        <f t="shared" si="0"/>
        <v>1501040003000300010999</v>
      </c>
      <c r="B53" s="66" t="s">
        <v>9154</v>
      </c>
      <c r="C53" s="7" t="s">
        <v>61</v>
      </c>
      <c r="D53" s="7" t="s">
        <v>210</v>
      </c>
      <c r="E53" s="7"/>
      <c r="F53" s="8" t="s">
        <v>244</v>
      </c>
      <c r="G53" s="8" t="s">
        <v>251</v>
      </c>
      <c r="H53" s="8" t="s">
        <v>251</v>
      </c>
      <c r="I53" s="8" t="s">
        <v>245</v>
      </c>
      <c r="J53" s="8" t="s">
        <v>1085</v>
      </c>
      <c r="K53" s="8" t="s">
        <v>246</v>
      </c>
      <c r="L53" s="8">
        <v>11</v>
      </c>
      <c r="M53" s="8" t="s">
        <v>167</v>
      </c>
      <c r="N53" s="9" t="s">
        <v>2639</v>
      </c>
      <c r="O53" s="10">
        <v>30134000000</v>
      </c>
      <c r="P53" s="10">
        <v>0</v>
      </c>
      <c r="Q53" s="10">
        <v>30134000000</v>
      </c>
      <c r="R53" s="10">
        <v>0</v>
      </c>
      <c r="S53" s="10">
        <v>0</v>
      </c>
      <c r="T53" s="10">
        <v>0</v>
      </c>
      <c r="U53" s="10">
        <v>0</v>
      </c>
      <c r="V53" s="10">
        <v>0</v>
      </c>
      <c r="W53" s="70" t="s">
        <v>9353</v>
      </c>
      <c r="X53" s="11" t="str">
        <f>IF(F53="C",VLOOKUP(G53,ClasifGasto!$B$17:$C$193,2,0),VLOOKUP(Base!G53,ClasifGasto!$A$3:$B$12,2,0))</f>
        <v>Transferencias</v>
      </c>
      <c r="Y53" t="s">
        <v>2639</v>
      </c>
    </row>
    <row r="54" spans="1:25" hidden="1" x14ac:dyDescent="0.25">
      <c r="A54" s="5" t="str">
        <f t="shared" si="0"/>
        <v>030101000100020003</v>
      </c>
      <c r="B54" s="66" t="s">
        <v>9166</v>
      </c>
      <c r="C54" s="66" t="s">
        <v>36</v>
      </c>
      <c r="D54" s="7" t="s">
        <v>9205</v>
      </c>
      <c r="E54" s="66"/>
      <c r="F54" s="67" t="s">
        <v>244</v>
      </c>
      <c r="G54" s="67" t="s">
        <v>245</v>
      </c>
      <c r="H54" s="67" t="s">
        <v>250</v>
      </c>
      <c r="I54" s="67" t="s">
        <v>251</v>
      </c>
      <c r="J54" s="67" t="s">
        <v>203</v>
      </c>
      <c r="K54" s="67" t="s">
        <v>246</v>
      </c>
      <c r="L54" s="67">
        <v>10</v>
      </c>
      <c r="M54" s="67" t="s">
        <v>167</v>
      </c>
      <c r="N54" s="68" t="s">
        <v>1084</v>
      </c>
      <c r="O54" s="69">
        <v>0</v>
      </c>
      <c r="P54" s="69">
        <v>775000000</v>
      </c>
      <c r="Q54" s="69">
        <v>775000000</v>
      </c>
      <c r="R54" s="69">
        <v>0</v>
      </c>
      <c r="S54" s="69">
        <v>0</v>
      </c>
      <c r="T54" s="69">
        <v>0</v>
      </c>
      <c r="U54" s="69">
        <v>0</v>
      </c>
      <c r="V54" s="69">
        <v>0</v>
      </c>
      <c r="W54" s="70" t="s">
        <v>9353</v>
      </c>
      <c r="X54" s="11" t="str">
        <f>IF(F54="C",VLOOKUP(G54,ClasifGasto!$B$17:$C$193,2,0),VLOOKUP(Base!G54,ClasifGasto!$A$3:$B$12,2,0))</f>
        <v>Gastos de Personal</v>
      </c>
      <c r="Y54" t="s">
        <v>1084</v>
      </c>
    </row>
    <row r="55" spans="1:25" hidden="1" x14ac:dyDescent="0.25">
      <c r="A55" s="5" t="str">
        <f t="shared" si="0"/>
        <v>1102000003000300010999</v>
      </c>
      <c r="B55" s="66" t="s">
        <v>9158</v>
      </c>
      <c r="C55" s="7" t="s">
        <v>44</v>
      </c>
      <c r="D55" s="7" t="s">
        <v>205</v>
      </c>
      <c r="E55" s="7"/>
      <c r="F55" s="8" t="s">
        <v>244</v>
      </c>
      <c r="G55" s="8" t="s">
        <v>251</v>
      </c>
      <c r="H55" s="8" t="s">
        <v>251</v>
      </c>
      <c r="I55" s="8" t="s">
        <v>245</v>
      </c>
      <c r="J55" s="8" t="s">
        <v>1085</v>
      </c>
      <c r="K55" s="8" t="s">
        <v>246</v>
      </c>
      <c r="L55" s="8">
        <v>20</v>
      </c>
      <c r="M55" s="8" t="s">
        <v>265</v>
      </c>
      <c r="N55" s="9" t="s">
        <v>2639</v>
      </c>
      <c r="O55" s="10">
        <v>60000000000</v>
      </c>
      <c r="P55" s="10">
        <v>0</v>
      </c>
      <c r="Q55" s="10">
        <v>60000000000</v>
      </c>
      <c r="R55" s="10">
        <v>0</v>
      </c>
      <c r="S55" s="10">
        <v>0</v>
      </c>
      <c r="T55" s="10">
        <v>0</v>
      </c>
      <c r="U55" s="10">
        <v>0</v>
      </c>
      <c r="V55" s="10">
        <v>0</v>
      </c>
      <c r="W55" s="70" t="s">
        <v>619</v>
      </c>
      <c r="X55" s="11" t="str">
        <f>IF(F55="C",VLOOKUP(G55,ClasifGasto!$B$17:$C$193,2,0),VLOOKUP(Base!G55,ClasifGasto!$A$3:$B$12,2,0))</f>
        <v>Transferencias</v>
      </c>
      <c r="Y55" t="s">
        <v>2639</v>
      </c>
    </row>
    <row r="56" spans="1:25" hidden="1" x14ac:dyDescent="0.25">
      <c r="A56" s="5" t="str">
        <f t="shared" si="0"/>
        <v>1102000003000300010999</v>
      </c>
      <c r="B56" s="66" t="s">
        <v>9158</v>
      </c>
      <c r="C56" s="66" t="s">
        <v>44</v>
      </c>
      <c r="D56" s="7" t="s">
        <v>205</v>
      </c>
      <c r="E56" s="66"/>
      <c r="F56" s="67" t="s">
        <v>244</v>
      </c>
      <c r="G56" s="67" t="s">
        <v>251</v>
      </c>
      <c r="H56" s="67" t="s">
        <v>251</v>
      </c>
      <c r="I56" s="67" t="s">
        <v>245</v>
      </c>
      <c r="J56" s="67" t="s">
        <v>1085</v>
      </c>
      <c r="K56" s="67" t="s">
        <v>246</v>
      </c>
      <c r="L56" s="67">
        <v>10</v>
      </c>
      <c r="M56" s="67" t="s">
        <v>167</v>
      </c>
      <c r="N56" s="68" t="s">
        <v>2639</v>
      </c>
      <c r="O56" s="69">
        <v>10000000000</v>
      </c>
      <c r="P56" s="69">
        <v>0</v>
      </c>
      <c r="Q56" s="69">
        <v>10000000000</v>
      </c>
      <c r="R56" s="69">
        <v>0</v>
      </c>
      <c r="S56" s="69">
        <v>0</v>
      </c>
      <c r="T56" s="69">
        <v>0</v>
      </c>
      <c r="U56" s="69">
        <v>0</v>
      </c>
      <c r="V56" s="69">
        <v>0</v>
      </c>
      <c r="W56" s="70" t="s">
        <v>9353</v>
      </c>
      <c r="X56" s="11" t="str">
        <f>IF(F56="C",VLOOKUP(G56,ClasifGasto!$B$17:$C$193,2,0),VLOOKUP(Base!G56,ClasifGasto!$A$3:$B$12,2,0))</f>
        <v>Transferencias</v>
      </c>
      <c r="Y56" t="s">
        <v>2639</v>
      </c>
    </row>
    <row r="57" spans="1:25" hidden="1" x14ac:dyDescent="0.25">
      <c r="A57" s="5" t="str">
        <f t="shared" si="0"/>
        <v>150104000800040004</v>
      </c>
      <c r="B57" s="66" t="s">
        <v>9154</v>
      </c>
      <c r="C57" s="7" t="s">
        <v>61</v>
      </c>
      <c r="D57" s="7" t="s">
        <v>210</v>
      </c>
      <c r="E57" s="7"/>
      <c r="F57" s="8" t="s">
        <v>244</v>
      </c>
      <c r="G57" s="8" t="s">
        <v>278</v>
      </c>
      <c r="H57" s="8" t="s">
        <v>247</v>
      </c>
      <c r="I57" s="8" t="s">
        <v>247</v>
      </c>
      <c r="J57" s="8" t="s">
        <v>203</v>
      </c>
      <c r="K57" s="8" t="s">
        <v>246</v>
      </c>
      <c r="L57" s="8">
        <v>10</v>
      </c>
      <c r="M57" s="8" t="s">
        <v>167</v>
      </c>
      <c r="N57" s="9" t="s">
        <v>3922</v>
      </c>
      <c r="O57" s="10">
        <v>357000000</v>
      </c>
      <c r="P57" s="10">
        <v>0</v>
      </c>
      <c r="Q57" s="10">
        <v>357000000</v>
      </c>
      <c r="R57" s="10">
        <v>0</v>
      </c>
      <c r="S57" s="10">
        <v>0</v>
      </c>
      <c r="T57" s="10">
        <v>0</v>
      </c>
      <c r="U57" s="10">
        <v>0</v>
      </c>
      <c r="V57" s="10">
        <v>0</v>
      </c>
      <c r="W57" s="70" t="s">
        <v>9353</v>
      </c>
      <c r="X57" s="11" t="str">
        <f>IF(F57="C",VLOOKUP(G57,ClasifGasto!$B$17:$C$193,2,0),VLOOKUP(Base!G57,ClasifGasto!$A$3:$B$12,2,0))</f>
        <v>Gastos Generales</v>
      </c>
      <c r="Y57" t="s">
        <v>3922</v>
      </c>
    </row>
    <row r="58" spans="1:25" hidden="1" x14ac:dyDescent="0.25">
      <c r="A58" s="5" t="str">
        <f t="shared" si="0"/>
        <v>0101010003000300010999</v>
      </c>
      <c r="B58" s="66" t="s">
        <v>9162</v>
      </c>
      <c r="C58" s="66" t="s">
        <v>30</v>
      </c>
      <c r="D58" s="7" t="s">
        <v>9222</v>
      </c>
      <c r="E58" s="66"/>
      <c r="F58" s="67" t="s">
        <v>244</v>
      </c>
      <c r="G58" s="67" t="s">
        <v>251</v>
      </c>
      <c r="H58" s="67" t="s">
        <v>251</v>
      </c>
      <c r="I58" s="67" t="s">
        <v>245</v>
      </c>
      <c r="J58" s="67" t="s">
        <v>1085</v>
      </c>
      <c r="K58" s="67" t="s">
        <v>246</v>
      </c>
      <c r="L58" s="67">
        <v>10</v>
      </c>
      <c r="M58" s="67" t="s">
        <v>167</v>
      </c>
      <c r="N58" s="68" t="s">
        <v>2639</v>
      </c>
      <c r="O58" s="69">
        <v>53763000000</v>
      </c>
      <c r="P58" s="69">
        <v>0</v>
      </c>
      <c r="Q58" s="69">
        <v>53763000000</v>
      </c>
      <c r="R58" s="69">
        <v>0</v>
      </c>
      <c r="S58" s="69">
        <v>0</v>
      </c>
      <c r="T58" s="69">
        <v>0</v>
      </c>
      <c r="U58" s="69">
        <v>0</v>
      </c>
      <c r="V58" s="69">
        <v>0</v>
      </c>
      <c r="W58" s="70" t="s">
        <v>9353</v>
      </c>
      <c r="X58" s="11" t="str">
        <f>IF(F58="C",VLOOKUP(G58,ClasifGasto!$B$17:$C$193,2,0),VLOOKUP(Base!G58,ClasifGasto!$A$3:$B$12,2,0))</f>
        <v>Transferencias</v>
      </c>
      <c r="Y58" t="s">
        <v>2639</v>
      </c>
    </row>
    <row r="59" spans="1:25" hidden="1" x14ac:dyDescent="0.25">
      <c r="A59" s="5" t="str">
        <f t="shared" si="0"/>
        <v>150104000100010004</v>
      </c>
      <c r="B59" s="66" t="s">
        <v>9154</v>
      </c>
      <c r="C59" s="7" t="s">
        <v>61</v>
      </c>
      <c r="D59" s="7" t="s">
        <v>210</v>
      </c>
      <c r="E59" s="7"/>
      <c r="F59" s="8" t="s">
        <v>244</v>
      </c>
      <c r="G59" s="8" t="s">
        <v>245</v>
      </c>
      <c r="H59" s="8" t="s">
        <v>245</v>
      </c>
      <c r="I59" s="8" t="s">
        <v>247</v>
      </c>
      <c r="J59" s="8" t="s">
        <v>203</v>
      </c>
      <c r="K59" s="8" t="s">
        <v>246</v>
      </c>
      <c r="L59" s="8">
        <v>10</v>
      </c>
      <c r="M59" s="8" t="s">
        <v>167</v>
      </c>
      <c r="N59" s="9" t="s">
        <v>2637</v>
      </c>
      <c r="O59" s="10">
        <v>53275000000</v>
      </c>
      <c r="P59" s="10">
        <v>0</v>
      </c>
      <c r="Q59" s="10">
        <v>53275000000</v>
      </c>
      <c r="R59" s="10">
        <v>0</v>
      </c>
      <c r="S59" s="10">
        <v>0</v>
      </c>
      <c r="T59" s="10">
        <v>0</v>
      </c>
      <c r="U59" s="10">
        <v>0</v>
      </c>
      <c r="V59" s="10">
        <v>0</v>
      </c>
      <c r="W59" s="70" t="s">
        <v>9353</v>
      </c>
      <c r="X59" s="11" t="str">
        <f>IF(F59="C",VLOOKUP(G59,ClasifGasto!$B$17:$C$193,2,0),VLOOKUP(Base!G59,ClasifGasto!$A$3:$B$12,2,0))</f>
        <v>Gastos de Personal</v>
      </c>
      <c r="Y59" t="s">
        <v>2637</v>
      </c>
    </row>
    <row r="60" spans="1:25" hidden="1" x14ac:dyDescent="0.25">
      <c r="A60" s="5" t="str">
        <f t="shared" si="0"/>
        <v>1501050003000300010999</v>
      </c>
      <c r="B60" s="66" t="s">
        <v>9154</v>
      </c>
      <c r="C60" s="66" t="s">
        <v>62</v>
      </c>
      <c r="D60" s="7" t="s">
        <v>8730</v>
      </c>
      <c r="E60" s="66"/>
      <c r="F60" s="67" t="s">
        <v>244</v>
      </c>
      <c r="G60" s="67" t="s">
        <v>251</v>
      </c>
      <c r="H60" s="67" t="s">
        <v>251</v>
      </c>
      <c r="I60" s="67" t="s">
        <v>245</v>
      </c>
      <c r="J60" s="67" t="s">
        <v>1085</v>
      </c>
      <c r="K60" s="67" t="s">
        <v>246</v>
      </c>
      <c r="L60" s="67">
        <v>10</v>
      </c>
      <c r="M60" s="67" t="s">
        <v>167</v>
      </c>
      <c r="N60" s="68" t="s">
        <v>2639</v>
      </c>
      <c r="O60" s="69">
        <v>4219000000</v>
      </c>
      <c r="P60" s="69">
        <v>0</v>
      </c>
      <c r="Q60" s="69">
        <v>4219000000</v>
      </c>
      <c r="R60" s="69">
        <v>0</v>
      </c>
      <c r="S60" s="69">
        <v>0</v>
      </c>
      <c r="T60" s="69">
        <v>0</v>
      </c>
      <c r="U60" s="69">
        <v>0</v>
      </c>
      <c r="V60" s="69">
        <v>0</v>
      </c>
      <c r="W60" s="70" t="s">
        <v>9353</v>
      </c>
      <c r="X60" s="11" t="str">
        <f>IF(F60="C",VLOOKUP(G60,ClasifGasto!$B$17:$C$193,2,0),VLOOKUP(Base!G60,ClasifGasto!$A$3:$B$12,2,0))</f>
        <v>Transferencias</v>
      </c>
      <c r="Y60" t="s">
        <v>2639</v>
      </c>
    </row>
    <row r="61" spans="1:25" hidden="1" x14ac:dyDescent="0.25">
      <c r="A61" s="5" t="str">
        <f t="shared" si="0"/>
        <v>150105000100010004</v>
      </c>
      <c r="B61" s="66" t="s">
        <v>9154</v>
      </c>
      <c r="C61" s="7" t="s">
        <v>62</v>
      </c>
      <c r="D61" s="7" t="s">
        <v>8730</v>
      </c>
      <c r="E61" s="7"/>
      <c r="F61" s="8" t="s">
        <v>244</v>
      </c>
      <c r="G61" s="8" t="s">
        <v>245</v>
      </c>
      <c r="H61" s="8" t="s">
        <v>245</v>
      </c>
      <c r="I61" s="8" t="s">
        <v>247</v>
      </c>
      <c r="J61" s="8" t="s">
        <v>203</v>
      </c>
      <c r="K61" s="8" t="s">
        <v>246</v>
      </c>
      <c r="L61" s="8">
        <v>10</v>
      </c>
      <c r="M61" s="8" t="s">
        <v>167</v>
      </c>
      <c r="N61" s="9" t="s">
        <v>2637</v>
      </c>
      <c r="O61" s="10">
        <v>29704000000</v>
      </c>
      <c r="P61" s="10">
        <v>0</v>
      </c>
      <c r="Q61" s="10">
        <v>29704000000</v>
      </c>
      <c r="R61" s="10">
        <v>0</v>
      </c>
      <c r="S61" s="10">
        <v>0</v>
      </c>
      <c r="T61" s="10">
        <v>0</v>
      </c>
      <c r="U61" s="10">
        <v>0</v>
      </c>
      <c r="V61" s="10">
        <v>0</v>
      </c>
      <c r="W61" s="70" t="s">
        <v>9353</v>
      </c>
      <c r="X61" s="11" t="str">
        <f>IF(F61="C",VLOOKUP(G61,ClasifGasto!$B$17:$C$193,2,0),VLOOKUP(Base!G61,ClasifGasto!$A$3:$B$12,2,0))</f>
        <v>Gastos de Personal</v>
      </c>
      <c r="Y61" t="s">
        <v>2637</v>
      </c>
    </row>
    <row r="62" spans="1:25" hidden="1" x14ac:dyDescent="0.25">
      <c r="A62" s="5" t="str">
        <f t="shared" si="0"/>
        <v>150113000100010004</v>
      </c>
      <c r="B62" s="66" t="s">
        <v>9276</v>
      </c>
      <c r="C62" s="66" t="s">
        <v>477</v>
      </c>
      <c r="D62" s="7" t="s">
        <v>8732</v>
      </c>
      <c r="E62" s="66"/>
      <c r="F62" s="67" t="s">
        <v>244</v>
      </c>
      <c r="G62" s="67" t="s">
        <v>245</v>
      </c>
      <c r="H62" s="67" t="s">
        <v>245</v>
      </c>
      <c r="I62" s="67" t="s">
        <v>247</v>
      </c>
      <c r="J62" s="67" t="s">
        <v>203</v>
      </c>
      <c r="K62" s="67" t="s">
        <v>246</v>
      </c>
      <c r="L62" s="67">
        <v>10</v>
      </c>
      <c r="M62" s="67" t="s">
        <v>167</v>
      </c>
      <c r="N62" s="68" t="s">
        <v>2637</v>
      </c>
      <c r="O62" s="69">
        <v>3245000000</v>
      </c>
      <c r="P62" s="69">
        <v>0</v>
      </c>
      <c r="Q62" s="69">
        <v>3245000000</v>
      </c>
      <c r="R62" s="69">
        <v>0</v>
      </c>
      <c r="S62" s="69">
        <v>0</v>
      </c>
      <c r="T62" s="69">
        <v>0</v>
      </c>
      <c r="U62" s="69">
        <v>0</v>
      </c>
      <c r="V62" s="69">
        <v>0</v>
      </c>
      <c r="W62" s="70" t="s">
        <v>9353</v>
      </c>
      <c r="X62" s="11" t="str">
        <f>IF(F62="C",VLOOKUP(G62,ClasifGasto!$B$17:$C$193,2,0),VLOOKUP(Base!G62,ClasifGasto!$A$3:$B$12,2,0))</f>
        <v>Gastos de Personal</v>
      </c>
      <c r="Y62" t="s">
        <v>2637</v>
      </c>
    </row>
    <row r="63" spans="1:25" hidden="1" x14ac:dyDescent="0.25">
      <c r="A63" s="5" t="str">
        <f t="shared" si="0"/>
        <v>160101000100010004</v>
      </c>
      <c r="B63" s="66" t="s">
        <v>9154</v>
      </c>
      <c r="C63" s="7" t="s">
        <v>73</v>
      </c>
      <c r="D63" s="7" t="s">
        <v>8720</v>
      </c>
      <c r="E63" s="7"/>
      <c r="F63" s="8" t="s">
        <v>244</v>
      </c>
      <c r="G63" s="8" t="s">
        <v>245</v>
      </c>
      <c r="H63" s="8" t="s">
        <v>245</v>
      </c>
      <c r="I63" s="8" t="s">
        <v>247</v>
      </c>
      <c r="J63" s="8" t="s">
        <v>203</v>
      </c>
      <c r="K63" s="8" t="s">
        <v>246</v>
      </c>
      <c r="L63" s="8">
        <v>10</v>
      </c>
      <c r="M63" s="8" t="s">
        <v>167</v>
      </c>
      <c r="N63" s="9" t="s">
        <v>2637</v>
      </c>
      <c r="O63" s="10">
        <v>336081000000</v>
      </c>
      <c r="P63" s="10">
        <v>0</v>
      </c>
      <c r="Q63" s="10">
        <v>336081000000</v>
      </c>
      <c r="R63" s="10">
        <v>0</v>
      </c>
      <c r="S63" s="10">
        <v>0</v>
      </c>
      <c r="T63" s="10">
        <v>0</v>
      </c>
      <c r="U63" s="10">
        <v>0</v>
      </c>
      <c r="V63" s="10">
        <v>0</v>
      </c>
      <c r="W63" s="70" t="s">
        <v>9353</v>
      </c>
      <c r="X63" s="11" t="str">
        <f>IF(F63="C",VLOOKUP(G63,ClasifGasto!$B$17:$C$193,2,0),VLOOKUP(Base!G63,ClasifGasto!$A$3:$B$12,2,0))</f>
        <v>Gastos de Personal</v>
      </c>
      <c r="Y63" t="s">
        <v>2637</v>
      </c>
    </row>
    <row r="64" spans="1:25" hidden="1" x14ac:dyDescent="0.25">
      <c r="A64" s="5" t="str">
        <f t="shared" si="0"/>
        <v>1601010003000300010999</v>
      </c>
      <c r="B64" s="66" t="s">
        <v>9154</v>
      </c>
      <c r="C64" s="66" t="s">
        <v>73</v>
      </c>
      <c r="D64" s="7" t="s">
        <v>8720</v>
      </c>
      <c r="E64" s="66"/>
      <c r="F64" s="67" t="s">
        <v>244</v>
      </c>
      <c r="G64" s="67" t="s">
        <v>251</v>
      </c>
      <c r="H64" s="67" t="s">
        <v>251</v>
      </c>
      <c r="I64" s="67" t="s">
        <v>245</v>
      </c>
      <c r="J64" s="67" t="s">
        <v>1085</v>
      </c>
      <c r="K64" s="67" t="s">
        <v>246</v>
      </c>
      <c r="L64" s="67">
        <v>11</v>
      </c>
      <c r="M64" s="67" t="s">
        <v>167</v>
      </c>
      <c r="N64" s="68" t="s">
        <v>2639</v>
      </c>
      <c r="O64" s="69">
        <v>61052000000</v>
      </c>
      <c r="P64" s="69">
        <v>0</v>
      </c>
      <c r="Q64" s="69">
        <v>61052000000</v>
      </c>
      <c r="R64" s="69">
        <v>0</v>
      </c>
      <c r="S64" s="69">
        <v>0</v>
      </c>
      <c r="T64" s="69">
        <v>0</v>
      </c>
      <c r="U64" s="69">
        <v>0</v>
      </c>
      <c r="V64" s="69">
        <v>0</v>
      </c>
      <c r="W64" s="70" t="s">
        <v>9353</v>
      </c>
      <c r="X64" s="11" t="str">
        <f>IF(F64="C",VLOOKUP(G64,ClasifGasto!$B$17:$C$193,2,0),VLOOKUP(Base!G64,ClasifGasto!$A$3:$B$12,2,0))</f>
        <v>Transferencias</v>
      </c>
      <c r="Y64" t="s">
        <v>2639</v>
      </c>
    </row>
    <row r="65" spans="1:25" hidden="1" x14ac:dyDescent="0.25">
      <c r="A65" s="5" t="str">
        <f t="shared" si="0"/>
        <v>121100000800050000</v>
      </c>
      <c r="B65" s="66" t="s">
        <v>9141</v>
      </c>
      <c r="C65" s="7" t="s">
        <v>50</v>
      </c>
      <c r="D65" s="7" t="s">
        <v>239</v>
      </c>
      <c r="E65" s="7"/>
      <c r="F65" s="8" t="s">
        <v>244</v>
      </c>
      <c r="G65" s="8" t="s">
        <v>278</v>
      </c>
      <c r="H65" s="8" t="s">
        <v>248</v>
      </c>
      <c r="I65" s="8" t="s">
        <v>246</v>
      </c>
      <c r="J65" s="8" t="s">
        <v>203</v>
      </c>
      <c r="K65" s="8" t="s">
        <v>246</v>
      </c>
      <c r="L65" s="8">
        <v>10</v>
      </c>
      <c r="M65" s="8" t="s">
        <v>167</v>
      </c>
      <c r="N65" s="9" t="s">
        <v>1120</v>
      </c>
      <c r="O65" s="10">
        <v>13700000</v>
      </c>
      <c r="P65" s="10">
        <v>0</v>
      </c>
      <c r="Q65" s="10">
        <v>13700000</v>
      </c>
      <c r="R65" s="10">
        <v>0</v>
      </c>
      <c r="S65" s="10">
        <v>0</v>
      </c>
      <c r="T65" s="10">
        <v>0</v>
      </c>
      <c r="U65" s="10">
        <v>0</v>
      </c>
      <c r="V65" s="10">
        <v>0</v>
      </c>
      <c r="W65" s="70" t="s">
        <v>9353</v>
      </c>
      <c r="X65" s="11" t="str">
        <f>IF(F65="C",VLOOKUP(G65,ClasifGasto!$B$17:$C$193,2,0),VLOOKUP(Base!G65,ClasifGasto!$A$3:$B$12,2,0))</f>
        <v>Gastos Generales</v>
      </c>
      <c r="Y65" t="s">
        <v>1120</v>
      </c>
    </row>
    <row r="66" spans="1:25" hidden="1" x14ac:dyDescent="0.25">
      <c r="A66" s="5" t="str">
        <f t="shared" si="0"/>
        <v>121100000800040001</v>
      </c>
      <c r="B66" s="66" t="s">
        <v>9141</v>
      </c>
      <c r="C66" s="66" t="s">
        <v>50</v>
      </c>
      <c r="D66" s="7" t="s">
        <v>239</v>
      </c>
      <c r="E66" s="66"/>
      <c r="F66" s="67" t="s">
        <v>244</v>
      </c>
      <c r="G66" s="67" t="s">
        <v>278</v>
      </c>
      <c r="H66" s="67" t="s">
        <v>247</v>
      </c>
      <c r="I66" s="67" t="s">
        <v>245</v>
      </c>
      <c r="J66" s="67" t="s">
        <v>203</v>
      </c>
      <c r="K66" s="67" t="s">
        <v>246</v>
      </c>
      <c r="L66" s="67">
        <v>10</v>
      </c>
      <c r="M66" s="67" t="s">
        <v>167</v>
      </c>
      <c r="N66" s="68" t="s">
        <v>1087</v>
      </c>
      <c r="O66" s="69">
        <v>0</v>
      </c>
      <c r="P66" s="69">
        <v>196457554</v>
      </c>
      <c r="Q66" s="69">
        <v>196457554</v>
      </c>
      <c r="R66" s="69">
        <v>0</v>
      </c>
      <c r="S66" s="69">
        <v>0</v>
      </c>
      <c r="T66" s="69">
        <v>0</v>
      </c>
      <c r="U66" s="69">
        <v>0</v>
      </c>
      <c r="V66" s="69">
        <v>0</v>
      </c>
      <c r="W66" s="70" t="s">
        <v>9353</v>
      </c>
      <c r="X66" s="11" t="str">
        <f>IF(F66="C",VLOOKUP(G66,ClasifGasto!$B$17:$C$193,2,0),VLOOKUP(Base!G66,ClasifGasto!$A$3:$B$12,2,0))</f>
        <v>Gastos Generales</v>
      </c>
      <c r="Y66" t="s">
        <v>1087</v>
      </c>
    </row>
    <row r="67" spans="1:25" hidden="1" x14ac:dyDescent="0.25">
      <c r="A67" s="5" t="str">
        <f t="shared" si="0"/>
        <v>1901060003000300010999</v>
      </c>
      <c r="B67" s="66" t="s">
        <v>9143</v>
      </c>
      <c r="C67" s="7" t="s">
        <v>254</v>
      </c>
      <c r="D67" s="7" t="s">
        <v>8727</v>
      </c>
      <c r="E67" s="7"/>
      <c r="F67" s="8" t="s">
        <v>244</v>
      </c>
      <c r="G67" s="8" t="s">
        <v>251</v>
      </c>
      <c r="H67" s="8" t="s">
        <v>251</v>
      </c>
      <c r="I67" s="8" t="s">
        <v>245</v>
      </c>
      <c r="J67" s="8" t="s">
        <v>1085</v>
      </c>
      <c r="K67" s="8" t="s">
        <v>246</v>
      </c>
      <c r="L67" s="8">
        <v>16</v>
      </c>
      <c r="M67" s="8" t="s">
        <v>167</v>
      </c>
      <c r="N67" s="9" t="s">
        <v>2639</v>
      </c>
      <c r="O67" s="10">
        <v>1000000000</v>
      </c>
      <c r="P67" s="10">
        <v>0</v>
      </c>
      <c r="Q67" s="10">
        <v>1000000000</v>
      </c>
      <c r="R67" s="10">
        <v>0</v>
      </c>
      <c r="S67" s="10">
        <v>0</v>
      </c>
      <c r="T67" s="10">
        <v>0</v>
      </c>
      <c r="U67" s="10">
        <v>0</v>
      </c>
      <c r="V67" s="10">
        <v>0</v>
      </c>
      <c r="W67" s="70" t="s">
        <v>9353</v>
      </c>
      <c r="X67" s="11" t="str">
        <f>IF(F67="C",VLOOKUP(G67,ClasifGasto!$B$17:$C$193,2,0),VLOOKUP(Base!G67,ClasifGasto!$A$3:$B$12,2,0))</f>
        <v>Transferencias</v>
      </c>
      <c r="Y67" t="s">
        <v>2639</v>
      </c>
    </row>
    <row r="68" spans="1:25" hidden="1" x14ac:dyDescent="0.25">
      <c r="A68" s="5" t="str">
        <f t="shared" si="0"/>
        <v>170106000800040001</v>
      </c>
      <c r="B68" s="66" t="s">
        <v>9146</v>
      </c>
      <c r="C68" s="66" t="s">
        <v>76</v>
      </c>
      <c r="D68" s="7" t="s">
        <v>9203</v>
      </c>
      <c r="E68" s="66"/>
      <c r="F68" s="67" t="s">
        <v>244</v>
      </c>
      <c r="G68" s="67" t="s">
        <v>278</v>
      </c>
      <c r="H68" s="67" t="s">
        <v>247</v>
      </c>
      <c r="I68" s="67" t="s">
        <v>245</v>
      </c>
      <c r="J68" s="67" t="s">
        <v>203</v>
      </c>
      <c r="K68" s="67" t="s">
        <v>246</v>
      </c>
      <c r="L68" s="67">
        <v>10</v>
      </c>
      <c r="M68" s="67" t="s">
        <v>167</v>
      </c>
      <c r="N68" s="68" t="s">
        <v>1087</v>
      </c>
      <c r="O68" s="69">
        <v>0</v>
      </c>
      <c r="P68" s="69">
        <v>14919604</v>
      </c>
      <c r="Q68" s="69">
        <v>14919604</v>
      </c>
      <c r="R68" s="69">
        <v>0</v>
      </c>
      <c r="S68" s="69">
        <v>0</v>
      </c>
      <c r="T68" s="69">
        <v>0</v>
      </c>
      <c r="U68" s="69">
        <v>0</v>
      </c>
      <c r="V68" s="69">
        <v>0</v>
      </c>
      <c r="W68" s="70" t="s">
        <v>9353</v>
      </c>
      <c r="X68" s="11" t="str">
        <f>IF(F68="C",VLOOKUP(G68,ClasifGasto!$B$17:$C$193,2,0),VLOOKUP(Base!G68,ClasifGasto!$A$3:$B$12,2,0))</f>
        <v>Gastos Generales</v>
      </c>
      <c r="Y68" t="s">
        <v>1087</v>
      </c>
    </row>
    <row r="69" spans="1:25" hidden="1" x14ac:dyDescent="0.25">
      <c r="A69" s="5" t="str">
        <f t="shared" si="0"/>
        <v>2201010003000300010050</v>
      </c>
      <c r="B69" s="66" t="s">
        <v>9139</v>
      </c>
      <c r="C69" s="7" t="s">
        <v>92</v>
      </c>
      <c r="D69" s="7" t="s">
        <v>9188</v>
      </c>
      <c r="E69" s="7"/>
      <c r="F69" s="8" t="s">
        <v>244</v>
      </c>
      <c r="G69" s="8" t="s">
        <v>251</v>
      </c>
      <c r="H69" s="8" t="s">
        <v>251</v>
      </c>
      <c r="I69" s="8" t="s">
        <v>245</v>
      </c>
      <c r="J69" s="8" t="s">
        <v>326</v>
      </c>
      <c r="K69" s="8" t="s">
        <v>246</v>
      </c>
      <c r="L69" s="8">
        <v>10</v>
      </c>
      <c r="M69" s="8" t="s">
        <v>167</v>
      </c>
      <c r="N69" s="9" t="s">
        <v>3984</v>
      </c>
      <c r="O69" s="10">
        <v>362210253</v>
      </c>
      <c r="P69" s="10">
        <v>0</v>
      </c>
      <c r="Q69" s="10">
        <v>362210253</v>
      </c>
      <c r="R69" s="10">
        <v>0</v>
      </c>
      <c r="S69" s="10">
        <v>0</v>
      </c>
      <c r="T69" s="10">
        <v>0</v>
      </c>
      <c r="U69" s="10">
        <v>0</v>
      </c>
      <c r="V69" s="10">
        <v>0</v>
      </c>
      <c r="W69" s="70" t="s">
        <v>9353</v>
      </c>
      <c r="X69" s="11" t="str">
        <f>IF(F69="C",VLOOKUP(G69,ClasifGasto!$B$17:$C$193,2,0),VLOOKUP(Base!G69,ClasifGasto!$A$3:$B$12,2,0))</f>
        <v>Transferencias</v>
      </c>
      <c r="Y69" t="s">
        <v>3984</v>
      </c>
    </row>
    <row r="70" spans="1:25" hidden="1" x14ac:dyDescent="0.25">
      <c r="A70" s="5" t="str">
        <f t="shared" ref="A70:A133" si="1">+C70&amp;G70&amp;H70&amp;I70&amp;J70</f>
        <v>220101000800030000</v>
      </c>
      <c r="B70" s="66" t="s">
        <v>9139</v>
      </c>
      <c r="C70" s="66" t="s">
        <v>92</v>
      </c>
      <c r="D70" s="7" t="s">
        <v>9188</v>
      </c>
      <c r="E70" s="66"/>
      <c r="F70" s="67" t="s">
        <v>244</v>
      </c>
      <c r="G70" s="67" t="s">
        <v>278</v>
      </c>
      <c r="H70" s="67" t="s">
        <v>251</v>
      </c>
      <c r="I70" s="67" t="s">
        <v>246</v>
      </c>
      <c r="J70" s="67" t="s">
        <v>203</v>
      </c>
      <c r="K70" s="67" t="s">
        <v>246</v>
      </c>
      <c r="L70" s="67">
        <v>10</v>
      </c>
      <c r="M70" s="67" t="s">
        <v>167</v>
      </c>
      <c r="N70" s="68" t="s">
        <v>1116</v>
      </c>
      <c r="O70" s="69">
        <v>5031456</v>
      </c>
      <c r="P70" s="69">
        <v>0</v>
      </c>
      <c r="Q70" s="69">
        <v>5031456</v>
      </c>
      <c r="R70" s="69">
        <v>0</v>
      </c>
      <c r="S70" s="69">
        <v>0</v>
      </c>
      <c r="T70" s="69">
        <v>0</v>
      </c>
      <c r="U70" s="69">
        <v>0</v>
      </c>
      <c r="V70" s="69">
        <v>0</v>
      </c>
      <c r="W70" s="70" t="s">
        <v>9353</v>
      </c>
      <c r="X70" s="11" t="str">
        <f>IF(F70="C",VLOOKUP(G70,ClasifGasto!$B$17:$C$193,2,0),VLOOKUP(Base!G70,ClasifGasto!$A$3:$B$12,2,0))</f>
        <v>Gastos Generales</v>
      </c>
      <c r="Y70" t="s">
        <v>1116</v>
      </c>
    </row>
    <row r="71" spans="1:25" hidden="1" x14ac:dyDescent="0.25">
      <c r="A71" s="5" t="str">
        <f t="shared" si="1"/>
        <v>241400000800040001</v>
      </c>
      <c r="B71" s="66" t="s">
        <v>9151</v>
      </c>
      <c r="C71" s="7" t="s">
        <v>432</v>
      </c>
      <c r="D71" s="7" t="s">
        <v>8890</v>
      </c>
      <c r="E71" s="7"/>
      <c r="F71" s="8" t="s">
        <v>244</v>
      </c>
      <c r="G71" s="8" t="s">
        <v>278</v>
      </c>
      <c r="H71" s="8" t="s">
        <v>247</v>
      </c>
      <c r="I71" s="8" t="s">
        <v>245</v>
      </c>
      <c r="J71" s="8" t="s">
        <v>203</v>
      </c>
      <c r="K71" s="8" t="s">
        <v>246</v>
      </c>
      <c r="L71" s="8">
        <v>10</v>
      </c>
      <c r="M71" s="8" t="s">
        <v>167</v>
      </c>
      <c r="N71" s="9" t="s">
        <v>1087</v>
      </c>
      <c r="O71" s="10">
        <v>0</v>
      </c>
      <c r="P71" s="10">
        <v>42386531</v>
      </c>
      <c r="Q71" s="10">
        <v>42386531</v>
      </c>
      <c r="R71" s="10">
        <v>0</v>
      </c>
      <c r="S71" s="10">
        <v>0</v>
      </c>
      <c r="T71" s="10">
        <v>0</v>
      </c>
      <c r="U71" s="10">
        <v>0</v>
      </c>
      <c r="V71" s="10">
        <v>0</v>
      </c>
      <c r="W71" s="70" t="s">
        <v>9353</v>
      </c>
      <c r="X71" s="11" t="str">
        <f>IF(F71="C",VLOOKUP(G71,ClasifGasto!$B$17:$C$193,2,0),VLOOKUP(Base!G71,ClasifGasto!$A$3:$B$12,2,0))</f>
        <v>Gastos Generales</v>
      </c>
      <c r="Y71" t="s">
        <v>1087</v>
      </c>
    </row>
    <row r="72" spans="1:25" hidden="1" x14ac:dyDescent="0.25">
      <c r="A72" s="5" t="str">
        <f t="shared" si="1"/>
        <v>270109000100010004</v>
      </c>
      <c r="B72" s="66" t="s">
        <v>9142</v>
      </c>
      <c r="C72" s="66" t="s">
        <v>8795</v>
      </c>
      <c r="D72" s="7" t="s">
        <v>8796</v>
      </c>
      <c r="E72" s="66"/>
      <c r="F72" s="67" t="s">
        <v>244</v>
      </c>
      <c r="G72" s="67" t="s">
        <v>245</v>
      </c>
      <c r="H72" s="67" t="s">
        <v>245</v>
      </c>
      <c r="I72" s="67" t="s">
        <v>247</v>
      </c>
      <c r="J72" s="67" t="s">
        <v>203</v>
      </c>
      <c r="K72" s="67" t="s">
        <v>246</v>
      </c>
      <c r="L72" s="67">
        <v>10</v>
      </c>
      <c r="M72" s="67" t="s">
        <v>167</v>
      </c>
      <c r="N72" s="68" t="s">
        <v>2637</v>
      </c>
      <c r="O72" s="69">
        <v>60264000000</v>
      </c>
      <c r="P72" s="69">
        <v>0</v>
      </c>
      <c r="Q72" s="69">
        <v>60264000000</v>
      </c>
      <c r="R72" s="69">
        <v>0</v>
      </c>
      <c r="S72" s="69">
        <v>0</v>
      </c>
      <c r="T72" s="69">
        <v>0</v>
      </c>
      <c r="U72" s="69">
        <v>0</v>
      </c>
      <c r="V72" s="69">
        <v>0</v>
      </c>
      <c r="W72" s="70" t="s">
        <v>9353</v>
      </c>
      <c r="X72" s="11" t="str">
        <f>IF(F72="C",VLOOKUP(G72,ClasifGasto!$B$17:$C$193,2,0),VLOOKUP(Base!G72,ClasifGasto!$A$3:$B$12,2,0))</f>
        <v>Gastos de Personal</v>
      </c>
      <c r="Y72" t="s">
        <v>2637</v>
      </c>
    </row>
    <row r="73" spans="1:25" hidden="1" x14ac:dyDescent="0.25">
      <c r="A73" s="5" t="str">
        <f t="shared" si="1"/>
        <v>2201010003000300010999</v>
      </c>
      <c r="B73" s="66" t="s">
        <v>9139</v>
      </c>
      <c r="C73" s="7" t="s">
        <v>92</v>
      </c>
      <c r="D73" s="7" t="s">
        <v>9188</v>
      </c>
      <c r="E73" s="7"/>
      <c r="F73" s="8" t="s">
        <v>244</v>
      </c>
      <c r="G73" s="8" t="s">
        <v>251</v>
      </c>
      <c r="H73" s="8" t="s">
        <v>251</v>
      </c>
      <c r="I73" s="8" t="s">
        <v>245</v>
      </c>
      <c r="J73" s="8" t="s">
        <v>1085</v>
      </c>
      <c r="K73" s="8" t="s">
        <v>246</v>
      </c>
      <c r="L73" s="8">
        <v>10</v>
      </c>
      <c r="M73" s="8" t="s">
        <v>167</v>
      </c>
      <c r="N73" s="9" t="s">
        <v>2639</v>
      </c>
      <c r="O73" s="10">
        <v>101051699765</v>
      </c>
      <c r="P73" s="10">
        <v>0</v>
      </c>
      <c r="Q73" s="10">
        <v>101051699765</v>
      </c>
      <c r="R73" s="10">
        <v>0</v>
      </c>
      <c r="S73" s="10">
        <v>0</v>
      </c>
      <c r="T73" s="10">
        <v>0</v>
      </c>
      <c r="U73" s="10">
        <v>0</v>
      </c>
      <c r="V73" s="10">
        <v>0</v>
      </c>
      <c r="W73" s="70" t="s">
        <v>9353</v>
      </c>
      <c r="X73" s="11" t="str">
        <f>IF(F73="C",VLOOKUP(G73,ClasifGasto!$B$17:$C$193,2,0),VLOOKUP(Base!G73,ClasifGasto!$A$3:$B$12,2,0))</f>
        <v>Transferencias</v>
      </c>
      <c r="Y73" t="s">
        <v>2639</v>
      </c>
    </row>
    <row r="74" spans="1:25" hidden="1" x14ac:dyDescent="0.25">
      <c r="A74" s="5" t="str">
        <f t="shared" si="1"/>
        <v>2701090003000300010999</v>
      </c>
      <c r="B74" s="66" t="s">
        <v>9142</v>
      </c>
      <c r="C74" s="66" t="s">
        <v>8795</v>
      </c>
      <c r="D74" s="7" t="s">
        <v>8796</v>
      </c>
      <c r="E74" s="66"/>
      <c r="F74" s="67" t="s">
        <v>244</v>
      </c>
      <c r="G74" s="67" t="s">
        <v>251</v>
      </c>
      <c r="H74" s="67" t="s">
        <v>251</v>
      </c>
      <c r="I74" s="67" t="s">
        <v>245</v>
      </c>
      <c r="J74" s="67" t="s">
        <v>1085</v>
      </c>
      <c r="K74" s="67" t="s">
        <v>246</v>
      </c>
      <c r="L74" s="67">
        <v>10</v>
      </c>
      <c r="M74" s="67" t="s">
        <v>167</v>
      </c>
      <c r="N74" s="68" t="s">
        <v>2639</v>
      </c>
      <c r="O74" s="69">
        <v>40000000</v>
      </c>
      <c r="P74" s="69">
        <v>0</v>
      </c>
      <c r="Q74" s="69">
        <v>40000000</v>
      </c>
      <c r="R74" s="69">
        <v>0</v>
      </c>
      <c r="S74" s="69">
        <v>0</v>
      </c>
      <c r="T74" s="69">
        <v>0</v>
      </c>
      <c r="U74" s="69">
        <v>0</v>
      </c>
      <c r="V74" s="69">
        <v>0</v>
      </c>
      <c r="W74" s="70" t="s">
        <v>9353</v>
      </c>
      <c r="X74" s="11" t="str">
        <f>IF(F74="C",VLOOKUP(G74,ClasifGasto!$B$17:$C$193,2,0),VLOOKUP(Base!G74,ClasifGasto!$A$3:$B$12,2,0))</f>
        <v>Transferencias</v>
      </c>
      <c r="Y74" t="s">
        <v>2639</v>
      </c>
    </row>
    <row r="75" spans="1:25" hidden="1" x14ac:dyDescent="0.25">
      <c r="A75" s="5" t="str">
        <f t="shared" si="1"/>
        <v>270109000100020004</v>
      </c>
      <c r="B75" s="66" t="s">
        <v>9142</v>
      </c>
      <c r="C75" s="7" t="s">
        <v>8795</v>
      </c>
      <c r="D75" s="7" t="s">
        <v>8796</v>
      </c>
      <c r="E75" s="7"/>
      <c r="F75" s="8" t="s">
        <v>244</v>
      </c>
      <c r="G75" s="8" t="s">
        <v>245</v>
      </c>
      <c r="H75" s="8" t="s">
        <v>250</v>
      </c>
      <c r="I75" s="8" t="s">
        <v>247</v>
      </c>
      <c r="J75" s="8" t="s">
        <v>203</v>
      </c>
      <c r="K75" s="8" t="s">
        <v>246</v>
      </c>
      <c r="L75" s="8">
        <v>10</v>
      </c>
      <c r="M75" s="8" t="s">
        <v>167</v>
      </c>
      <c r="N75" s="9" t="s">
        <v>2637</v>
      </c>
      <c r="O75" s="10">
        <v>5420000000</v>
      </c>
      <c r="P75" s="10">
        <v>0</v>
      </c>
      <c r="Q75" s="10">
        <v>5420000000</v>
      </c>
      <c r="R75" s="10">
        <v>0</v>
      </c>
      <c r="S75" s="10">
        <v>0</v>
      </c>
      <c r="T75" s="10">
        <v>0</v>
      </c>
      <c r="U75" s="10">
        <v>0</v>
      </c>
      <c r="V75" s="10">
        <v>0</v>
      </c>
      <c r="W75" s="70" t="s">
        <v>9353</v>
      </c>
      <c r="X75" s="11" t="str">
        <f>IF(F75="C",VLOOKUP(G75,ClasifGasto!$B$17:$C$193,2,0),VLOOKUP(Base!G75,ClasifGasto!$A$3:$B$12,2,0))</f>
        <v>Gastos de Personal</v>
      </c>
      <c r="Y75" t="s">
        <v>2637</v>
      </c>
    </row>
    <row r="76" spans="1:25" hidden="1" x14ac:dyDescent="0.25">
      <c r="A76" s="5" t="str">
        <f t="shared" si="1"/>
        <v>032400000100010004</v>
      </c>
      <c r="B76" s="66" t="s">
        <v>9166</v>
      </c>
      <c r="C76" s="66" t="s">
        <v>38</v>
      </c>
      <c r="D76" s="7" t="s">
        <v>8733</v>
      </c>
      <c r="E76" s="66"/>
      <c r="F76" s="67" t="s">
        <v>244</v>
      </c>
      <c r="G76" s="67" t="s">
        <v>245</v>
      </c>
      <c r="H76" s="67" t="s">
        <v>245</v>
      </c>
      <c r="I76" s="67" t="s">
        <v>247</v>
      </c>
      <c r="J76" s="67" t="s">
        <v>203</v>
      </c>
      <c r="K76" s="67" t="s">
        <v>246</v>
      </c>
      <c r="L76" s="67">
        <v>20</v>
      </c>
      <c r="M76" s="67" t="s">
        <v>265</v>
      </c>
      <c r="N76" s="68" t="s">
        <v>2637</v>
      </c>
      <c r="O76" s="69">
        <v>10830300000</v>
      </c>
      <c r="P76" s="69">
        <v>0</v>
      </c>
      <c r="Q76" s="69">
        <v>10830300000</v>
      </c>
      <c r="R76" s="69">
        <v>0</v>
      </c>
      <c r="S76" s="69">
        <v>0</v>
      </c>
      <c r="T76" s="69">
        <v>0</v>
      </c>
      <c r="U76" s="69">
        <v>0</v>
      </c>
      <c r="V76" s="69">
        <v>0</v>
      </c>
      <c r="W76" s="70" t="s">
        <v>619</v>
      </c>
      <c r="X76" s="11" t="str">
        <f>IF(F76="C",VLOOKUP(G76,ClasifGasto!$B$17:$C$193,2,0),VLOOKUP(Base!G76,ClasifGasto!$A$3:$B$12,2,0))</f>
        <v>Gastos de Personal</v>
      </c>
      <c r="Y76" t="s">
        <v>2637</v>
      </c>
    </row>
    <row r="77" spans="1:25" hidden="1" x14ac:dyDescent="0.25">
      <c r="A77" s="5" t="str">
        <f t="shared" si="1"/>
        <v>130101000800040001</v>
      </c>
      <c r="B77" s="66" t="s">
        <v>9157</v>
      </c>
      <c r="C77" s="7" t="s">
        <v>51</v>
      </c>
      <c r="D77" s="7" t="s">
        <v>8779</v>
      </c>
      <c r="E77" s="7"/>
      <c r="F77" s="8" t="s">
        <v>244</v>
      </c>
      <c r="G77" s="8" t="s">
        <v>278</v>
      </c>
      <c r="H77" s="8" t="s">
        <v>247</v>
      </c>
      <c r="I77" s="8" t="s">
        <v>245</v>
      </c>
      <c r="J77" s="8" t="s">
        <v>203</v>
      </c>
      <c r="K77" s="8" t="s">
        <v>246</v>
      </c>
      <c r="L77" s="8">
        <v>10</v>
      </c>
      <c r="M77" s="8" t="s">
        <v>167</v>
      </c>
      <c r="N77" s="9" t="s">
        <v>1087</v>
      </c>
      <c r="O77" s="10">
        <v>0</v>
      </c>
      <c r="P77" s="10">
        <v>26614563064</v>
      </c>
      <c r="Q77" s="10">
        <v>26614563064</v>
      </c>
      <c r="R77" s="10">
        <v>0</v>
      </c>
      <c r="S77" s="10">
        <v>0</v>
      </c>
      <c r="T77" s="10">
        <v>0</v>
      </c>
      <c r="U77" s="10">
        <v>0</v>
      </c>
      <c r="V77" s="10">
        <v>0</v>
      </c>
      <c r="W77" s="70" t="s">
        <v>9353</v>
      </c>
      <c r="X77" s="11" t="str">
        <f>IF(F77="C",VLOOKUP(G77,ClasifGasto!$B$17:$C$193,2,0),VLOOKUP(Base!G77,ClasifGasto!$A$3:$B$12,2,0))</f>
        <v>Gastos Generales</v>
      </c>
      <c r="Y77" t="s">
        <v>1087</v>
      </c>
    </row>
    <row r="78" spans="1:25" hidden="1" x14ac:dyDescent="0.25">
      <c r="A78" s="5" t="str">
        <f t="shared" si="1"/>
        <v>130101000100010004</v>
      </c>
      <c r="B78" s="66" t="s">
        <v>9157</v>
      </c>
      <c r="C78" s="66" t="s">
        <v>51</v>
      </c>
      <c r="D78" s="7" t="s">
        <v>8779</v>
      </c>
      <c r="E78" s="66"/>
      <c r="F78" s="67" t="s">
        <v>244</v>
      </c>
      <c r="G78" s="67" t="s">
        <v>245</v>
      </c>
      <c r="H78" s="67" t="s">
        <v>245</v>
      </c>
      <c r="I78" s="67" t="s">
        <v>247</v>
      </c>
      <c r="J78" s="67" t="s">
        <v>203</v>
      </c>
      <c r="K78" s="67" t="s">
        <v>246</v>
      </c>
      <c r="L78" s="67">
        <v>10</v>
      </c>
      <c r="M78" s="67" t="s">
        <v>167</v>
      </c>
      <c r="N78" s="68" t="s">
        <v>2637</v>
      </c>
      <c r="O78" s="69">
        <v>5243498664677</v>
      </c>
      <c r="P78" s="69">
        <v>0</v>
      </c>
      <c r="Q78" s="69">
        <v>5243498664677</v>
      </c>
      <c r="R78" s="69">
        <v>0</v>
      </c>
      <c r="S78" s="69">
        <v>0</v>
      </c>
      <c r="T78" s="69">
        <v>0</v>
      </c>
      <c r="U78" s="69">
        <v>0</v>
      </c>
      <c r="V78" s="69">
        <v>0</v>
      </c>
      <c r="W78" s="70" t="s">
        <v>9353</v>
      </c>
      <c r="X78" s="11" t="str">
        <f>IF(F78="C",VLOOKUP(G78,ClasifGasto!$B$17:$C$193,2,0),VLOOKUP(Base!G78,ClasifGasto!$A$3:$B$12,2,0))</f>
        <v>Gastos de Personal</v>
      </c>
      <c r="Y78" t="s">
        <v>2637</v>
      </c>
    </row>
    <row r="79" spans="1:25" hidden="1" x14ac:dyDescent="0.25">
      <c r="A79" s="5" t="str">
        <f t="shared" si="1"/>
        <v>130101000100020004</v>
      </c>
      <c r="B79" s="66" t="s">
        <v>9157</v>
      </c>
      <c r="C79" s="7" t="s">
        <v>51</v>
      </c>
      <c r="D79" s="7" t="s">
        <v>8779</v>
      </c>
      <c r="E79" s="7"/>
      <c r="F79" s="8" t="s">
        <v>244</v>
      </c>
      <c r="G79" s="8" t="s">
        <v>245</v>
      </c>
      <c r="H79" s="8" t="s">
        <v>250</v>
      </c>
      <c r="I79" s="8" t="s">
        <v>247</v>
      </c>
      <c r="J79" s="8" t="s">
        <v>203</v>
      </c>
      <c r="K79" s="8" t="s">
        <v>246</v>
      </c>
      <c r="L79" s="8">
        <v>10</v>
      </c>
      <c r="M79" s="8" t="s">
        <v>167</v>
      </c>
      <c r="N79" s="9" t="s">
        <v>2637</v>
      </c>
      <c r="O79" s="10">
        <v>5563000000</v>
      </c>
      <c r="P79" s="10">
        <v>0</v>
      </c>
      <c r="Q79" s="10">
        <v>5563000000</v>
      </c>
      <c r="R79" s="10">
        <v>0</v>
      </c>
      <c r="S79" s="10">
        <v>0</v>
      </c>
      <c r="T79" s="10">
        <v>0</v>
      </c>
      <c r="U79" s="10">
        <v>0</v>
      </c>
      <c r="V79" s="10">
        <v>0</v>
      </c>
      <c r="W79" s="70" t="s">
        <v>9353</v>
      </c>
      <c r="X79" s="11" t="str">
        <f>IF(F79="C",VLOOKUP(G79,ClasifGasto!$B$17:$C$193,2,0),VLOOKUP(Base!G79,ClasifGasto!$A$3:$B$12,2,0))</f>
        <v>Gastos de Personal</v>
      </c>
      <c r="Y79" t="s">
        <v>2637</v>
      </c>
    </row>
    <row r="80" spans="1:25" hidden="1" x14ac:dyDescent="0.25">
      <c r="A80" s="5" t="str">
        <f t="shared" si="1"/>
        <v>1301010003000300010025</v>
      </c>
      <c r="B80" s="66" t="s">
        <v>9157</v>
      </c>
      <c r="C80" s="66" t="s">
        <v>51</v>
      </c>
      <c r="D80" s="7" t="s">
        <v>8779</v>
      </c>
      <c r="E80" s="66"/>
      <c r="F80" s="67" t="s">
        <v>244</v>
      </c>
      <c r="G80" s="67" t="s">
        <v>251</v>
      </c>
      <c r="H80" s="67" t="s">
        <v>251</v>
      </c>
      <c r="I80" s="67" t="s">
        <v>245</v>
      </c>
      <c r="J80" s="67" t="s">
        <v>272</v>
      </c>
      <c r="K80" s="67" t="s">
        <v>246</v>
      </c>
      <c r="L80" s="67">
        <v>10</v>
      </c>
      <c r="M80" s="67" t="s">
        <v>167</v>
      </c>
      <c r="N80" s="68" t="s">
        <v>3952</v>
      </c>
      <c r="O80" s="69">
        <v>57211000000</v>
      </c>
      <c r="P80" s="69">
        <v>0</v>
      </c>
      <c r="Q80" s="69">
        <v>57211000000</v>
      </c>
      <c r="R80" s="69">
        <v>0</v>
      </c>
      <c r="S80" s="69">
        <v>0</v>
      </c>
      <c r="T80" s="69">
        <v>0</v>
      </c>
      <c r="U80" s="69">
        <v>0</v>
      </c>
      <c r="V80" s="69">
        <v>0</v>
      </c>
      <c r="W80" s="70" t="s">
        <v>9353</v>
      </c>
      <c r="X80" s="11" t="str">
        <f>IF(F80="C",VLOOKUP(G80,ClasifGasto!$B$17:$C$193,2,0),VLOOKUP(Base!G80,ClasifGasto!$A$3:$B$12,2,0))</f>
        <v>Transferencias</v>
      </c>
      <c r="Y80" t="s">
        <v>3952</v>
      </c>
    </row>
    <row r="81" spans="1:25" hidden="1" x14ac:dyDescent="0.25">
      <c r="A81" s="5" t="str">
        <f t="shared" si="1"/>
        <v>2242000003000300010999</v>
      </c>
      <c r="B81" s="66" t="s">
        <v>9139</v>
      </c>
      <c r="C81" s="7" t="s">
        <v>97</v>
      </c>
      <c r="D81" s="7" t="s">
        <v>9212</v>
      </c>
      <c r="E81" s="7"/>
      <c r="F81" s="8" t="s">
        <v>244</v>
      </c>
      <c r="G81" s="8" t="s">
        <v>251</v>
      </c>
      <c r="H81" s="8" t="s">
        <v>251</v>
      </c>
      <c r="I81" s="8" t="s">
        <v>245</v>
      </c>
      <c r="J81" s="8" t="s">
        <v>1085</v>
      </c>
      <c r="K81" s="8" t="s">
        <v>246</v>
      </c>
      <c r="L81" s="8">
        <v>10</v>
      </c>
      <c r="M81" s="8" t="s">
        <v>167</v>
      </c>
      <c r="N81" s="9" t="s">
        <v>2639</v>
      </c>
      <c r="O81" s="10">
        <v>2484755275</v>
      </c>
      <c r="P81" s="10">
        <v>0</v>
      </c>
      <c r="Q81" s="10">
        <v>2484755275</v>
      </c>
      <c r="R81" s="10">
        <v>0</v>
      </c>
      <c r="S81" s="10">
        <v>0</v>
      </c>
      <c r="T81" s="10">
        <v>0</v>
      </c>
      <c r="U81" s="10">
        <v>0</v>
      </c>
      <c r="V81" s="10">
        <v>0</v>
      </c>
      <c r="W81" s="70" t="s">
        <v>9353</v>
      </c>
      <c r="X81" s="11" t="str">
        <f>IF(F81="C",VLOOKUP(G81,ClasifGasto!$B$17:$C$193,2,0),VLOOKUP(Base!G81,ClasifGasto!$A$3:$B$12,2,0))</f>
        <v>Transferencias</v>
      </c>
      <c r="Y81" t="s">
        <v>2639</v>
      </c>
    </row>
    <row r="82" spans="1:25" hidden="1" x14ac:dyDescent="0.25">
      <c r="A82" s="5" t="str">
        <f t="shared" si="1"/>
        <v>2242000003000300010999</v>
      </c>
      <c r="B82" s="66" t="s">
        <v>9139</v>
      </c>
      <c r="C82" s="66" t="s">
        <v>97</v>
      </c>
      <c r="D82" s="7" t="s">
        <v>9212</v>
      </c>
      <c r="E82" s="66"/>
      <c r="F82" s="67" t="s">
        <v>244</v>
      </c>
      <c r="G82" s="67" t="s">
        <v>251</v>
      </c>
      <c r="H82" s="67" t="s">
        <v>251</v>
      </c>
      <c r="I82" s="67" t="s">
        <v>245</v>
      </c>
      <c r="J82" s="67" t="s">
        <v>1085</v>
      </c>
      <c r="K82" s="67" t="s">
        <v>246</v>
      </c>
      <c r="L82" s="67">
        <v>20</v>
      </c>
      <c r="M82" s="67" t="s">
        <v>265</v>
      </c>
      <c r="N82" s="68" t="s">
        <v>2639</v>
      </c>
      <c r="O82" s="69">
        <v>584004184</v>
      </c>
      <c r="P82" s="69">
        <v>0</v>
      </c>
      <c r="Q82" s="69">
        <v>584004184</v>
      </c>
      <c r="R82" s="69">
        <v>0</v>
      </c>
      <c r="S82" s="69">
        <v>0</v>
      </c>
      <c r="T82" s="69">
        <v>0</v>
      </c>
      <c r="U82" s="69">
        <v>0</v>
      </c>
      <c r="V82" s="69">
        <v>0</v>
      </c>
      <c r="W82" s="70" t="s">
        <v>619</v>
      </c>
      <c r="X82" s="11" t="str">
        <f>IF(F82="C",VLOOKUP(G82,ClasifGasto!$B$17:$C$193,2,0),VLOOKUP(Base!G82,ClasifGasto!$A$3:$B$12,2,0))</f>
        <v>Transferencias</v>
      </c>
      <c r="Y82" t="s">
        <v>2639</v>
      </c>
    </row>
    <row r="83" spans="1:25" hidden="1" x14ac:dyDescent="0.25">
      <c r="A83" s="5" t="str">
        <f t="shared" si="1"/>
        <v>1301010003000300010999</v>
      </c>
      <c r="B83" s="66" t="s">
        <v>9157</v>
      </c>
      <c r="C83" s="7" t="s">
        <v>51</v>
      </c>
      <c r="D83" s="7" t="s">
        <v>8779</v>
      </c>
      <c r="E83" s="7"/>
      <c r="F83" s="8" t="s">
        <v>244</v>
      </c>
      <c r="G83" s="8" t="s">
        <v>251</v>
      </c>
      <c r="H83" s="8" t="s">
        <v>251</v>
      </c>
      <c r="I83" s="8" t="s">
        <v>245</v>
      </c>
      <c r="J83" s="8" t="s">
        <v>1085</v>
      </c>
      <c r="K83" s="8" t="s">
        <v>246</v>
      </c>
      <c r="L83" s="8">
        <v>11</v>
      </c>
      <c r="M83" s="8" t="s">
        <v>167</v>
      </c>
      <c r="N83" s="9" t="s">
        <v>2639</v>
      </c>
      <c r="O83" s="10">
        <v>15421786000000</v>
      </c>
      <c r="P83" s="10">
        <v>0</v>
      </c>
      <c r="Q83" s="10">
        <v>15421786000000</v>
      </c>
      <c r="R83" s="10">
        <v>0</v>
      </c>
      <c r="S83" s="10">
        <v>0</v>
      </c>
      <c r="T83" s="10">
        <v>0</v>
      </c>
      <c r="U83" s="10">
        <v>0</v>
      </c>
      <c r="V83" s="10">
        <v>0</v>
      </c>
      <c r="W83" s="70" t="s">
        <v>9353</v>
      </c>
      <c r="X83" s="11" t="str">
        <f>IF(F83="C",VLOOKUP(G83,ClasifGasto!$B$17:$C$193,2,0),VLOOKUP(Base!G83,ClasifGasto!$A$3:$B$12,2,0))</f>
        <v>Transferencias</v>
      </c>
      <c r="Y83" t="s">
        <v>2639</v>
      </c>
    </row>
    <row r="84" spans="1:25" hidden="1" x14ac:dyDescent="0.25">
      <c r="A84" s="5" t="str">
        <f t="shared" si="1"/>
        <v>130118000800030000</v>
      </c>
      <c r="B84" s="66" t="s">
        <v>9157</v>
      </c>
      <c r="C84" s="66" t="s">
        <v>439</v>
      </c>
      <c r="D84" s="7" t="s">
        <v>8781</v>
      </c>
      <c r="E84" s="66"/>
      <c r="F84" s="67" t="s">
        <v>244</v>
      </c>
      <c r="G84" s="67" t="s">
        <v>278</v>
      </c>
      <c r="H84" s="67" t="s">
        <v>251</v>
      </c>
      <c r="I84" s="67" t="s">
        <v>246</v>
      </c>
      <c r="J84" s="67" t="s">
        <v>203</v>
      </c>
      <c r="K84" s="67" t="s">
        <v>246</v>
      </c>
      <c r="L84" s="67">
        <v>10</v>
      </c>
      <c r="M84" s="67" t="s">
        <v>167</v>
      </c>
      <c r="N84" s="68" t="s">
        <v>1116</v>
      </c>
      <c r="O84" s="69">
        <v>8000000</v>
      </c>
      <c r="P84" s="69">
        <v>0</v>
      </c>
      <c r="Q84" s="69">
        <v>8000000</v>
      </c>
      <c r="R84" s="69">
        <v>0</v>
      </c>
      <c r="S84" s="69">
        <v>0</v>
      </c>
      <c r="T84" s="69">
        <v>0</v>
      </c>
      <c r="U84" s="69">
        <v>0</v>
      </c>
      <c r="V84" s="69">
        <v>0</v>
      </c>
      <c r="W84" s="70" t="s">
        <v>9353</v>
      </c>
      <c r="X84" s="11" t="str">
        <f>IF(F84="C",VLOOKUP(G84,ClasifGasto!$B$17:$C$193,2,0),VLOOKUP(Base!G84,ClasifGasto!$A$3:$B$12,2,0))</f>
        <v>Gastos Generales</v>
      </c>
      <c r="Y84" t="s">
        <v>1116</v>
      </c>
    </row>
    <row r="85" spans="1:25" hidden="1" x14ac:dyDescent="0.25">
      <c r="A85" s="5" t="str">
        <f t="shared" si="1"/>
        <v>1301010003000300010026</v>
      </c>
      <c r="B85" s="66" t="s">
        <v>9157</v>
      </c>
      <c r="C85" s="7" t="s">
        <v>51</v>
      </c>
      <c r="D85" s="7" t="s">
        <v>8779</v>
      </c>
      <c r="E85" s="7"/>
      <c r="F85" s="8" t="s">
        <v>244</v>
      </c>
      <c r="G85" s="8" t="s">
        <v>251</v>
      </c>
      <c r="H85" s="8" t="s">
        <v>251</v>
      </c>
      <c r="I85" s="8" t="s">
        <v>245</v>
      </c>
      <c r="J85" s="8" t="s">
        <v>273</v>
      </c>
      <c r="K85" s="8" t="s">
        <v>246</v>
      </c>
      <c r="L85" s="8">
        <v>10</v>
      </c>
      <c r="M85" s="8" t="s">
        <v>167</v>
      </c>
      <c r="N85" s="9" t="s">
        <v>3953</v>
      </c>
      <c r="O85" s="10">
        <v>1259000000</v>
      </c>
      <c r="P85" s="10">
        <v>0</v>
      </c>
      <c r="Q85" s="10">
        <v>1259000000</v>
      </c>
      <c r="R85" s="10">
        <v>0</v>
      </c>
      <c r="S85" s="10">
        <v>0</v>
      </c>
      <c r="T85" s="10">
        <v>0</v>
      </c>
      <c r="U85" s="10">
        <v>0</v>
      </c>
      <c r="V85" s="10">
        <v>0</v>
      </c>
      <c r="W85" s="70" t="s">
        <v>9353</v>
      </c>
      <c r="X85" s="11" t="str">
        <f>IF(F85="C",VLOOKUP(G85,ClasifGasto!$B$17:$C$193,2,0),VLOOKUP(Base!G85,ClasifGasto!$A$3:$B$12,2,0))</f>
        <v>Transferencias</v>
      </c>
      <c r="Y85" t="s">
        <v>3953</v>
      </c>
    </row>
    <row r="86" spans="1:25" hidden="1" x14ac:dyDescent="0.25">
      <c r="A86" s="5" t="str">
        <f t="shared" si="1"/>
        <v>330500000800040001</v>
      </c>
      <c r="B86" s="66" t="s">
        <v>9150</v>
      </c>
      <c r="C86" s="66" t="s">
        <v>138</v>
      </c>
      <c r="D86" s="7" t="s">
        <v>9198</v>
      </c>
      <c r="E86" s="66"/>
      <c r="F86" s="67" t="s">
        <v>244</v>
      </c>
      <c r="G86" s="67" t="s">
        <v>278</v>
      </c>
      <c r="H86" s="67" t="s">
        <v>247</v>
      </c>
      <c r="I86" s="67" t="s">
        <v>245</v>
      </c>
      <c r="J86" s="67" t="s">
        <v>203</v>
      </c>
      <c r="K86" s="67" t="s">
        <v>246</v>
      </c>
      <c r="L86" s="67">
        <v>10</v>
      </c>
      <c r="M86" s="67" t="s">
        <v>167</v>
      </c>
      <c r="N86" s="68" t="s">
        <v>1087</v>
      </c>
      <c r="O86" s="69">
        <v>0</v>
      </c>
      <c r="P86" s="69">
        <v>66044406</v>
      </c>
      <c r="Q86" s="69">
        <v>66044406</v>
      </c>
      <c r="R86" s="69">
        <v>0</v>
      </c>
      <c r="S86" s="69">
        <v>0</v>
      </c>
      <c r="T86" s="69">
        <v>0</v>
      </c>
      <c r="U86" s="69">
        <v>0</v>
      </c>
      <c r="V86" s="69">
        <v>0</v>
      </c>
      <c r="W86" s="70" t="s">
        <v>9353</v>
      </c>
      <c r="X86" s="11" t="str">
        <f>IF(F86="C",VLOOKUP(G86,ClasifGasto!$B$17:$C$193,2,0),VLOOKUP(Base!G86,ClasifGasto!$A$3:$B$12,2,0))</f>
        <v>Gastos Generales</v>
      </c>
      <c r="Y86" t="s">
        <v>1087</v>
      </c>
    </row>
    <row r="87" spans="1:25" hidden="1" x14ac:dyDescent="0.25">
      <c r="A87" s="5" t="str">
        <f t="shared" si="1"/>
        <v>1702000003000300010999</v>
      </c>
      <c r="B87" s="66" t="s">
        <v>9146</v>
      </c>
      <c r="C87" s="7" t="s">
        <v>77</v>
      </c>
      <c r="D87" s="7" t="s">
        <v>217</v>
      </c>
      <c r="E87" s="7"/>
      <c r="F87" s="8" t="s">
        <v>244</v>
      </c>
      <c r="G87" s="8" t="s">
        <v>251</v>
      </c>
      <c r="H87" s="8" t="s">
        <v>251</v>
      </c>
      <c r="I87" s="8" t="s">
        <v>245</v>
      </c>
      <c r="J87" s="8" t="s">
        <v>1085</v>
      </c>
      <c r="K87" s="8" t="s">
        <v>246</v>
      </c>
      <c r="L87" s="8">
        <v>10</v>
      </c>
      <c r="M87" s="8" t="s">
        <v>167</v>
      </c>
      <c r="N87" s="9" t="s">
        <v>2639</v>
      </c>
      <c r="O87" s="10">
        <v>38100212000</v>
      </c>
      <c r="P87" s="10">
        <v>0</v>
      </c>
      <c r="Q87" s="10">
        <v>38100212000</v>
      </c>
      <c r="R87" s="10">
        <v>0</v>
      </c>
      <c r="S87" s="10">
        <v>0</v>
      </c>
      <c r="T87" s="10">
        <v>0</v>
      </c>
      <c r="U87" s="10">
        <v>0</v>
      </c>
      <c r="V87" s="10">
        <v>0</v>
      </c>
      <c r="W87" s="70" t="s">
        <v>9353</v>
      </c>
      <c r="X87" s="11" t="str">
        <f>IF(F87="C",VLOOKUP(G87,ClasifGasto!$B$17:$C$193,2,0),VLOOKUP(Base!G87,ClasifGasto!$A$3:$B$12,2,0))</f>
        <v>Transferencias</v>
      </c>
      <c r="Y87" t="s">
        <v>2639</v>
      </c>
    </row>
    <row r="88" spans="1:25" hidden="1" x14ac:dyDescent="0.25">
      <c r="A88" s="5" t="str">
        <f t="shared" si="1"/>
        <v>020101000800040001</v>
      </c>
      <c r="B88" s="66" t="s">
        <v>9156</v>
      </c>
      <c r="C88" s="66" t="s">
        <v>32</v>
      </c>
      <c r="D88" s="7" t="s">
        <v>9242</v>
      </c>
      <c r="E88" s="66"/>
      <c r="F88" s="67" t="s">
        <v>244</v>
      </c>
      <c r="G88" s="67" t="s">
        <v>278</v>
      </c>
      <c r="H88" s="67" t="s">
        <v>247</v>
      </c>
      <c r="I88" s="67" t="s">
        <v>245</v>
      </c>
      <c r="J88" s="67" t="s">
        <v>203</v>
      </c>
      <c r="K88" s="67" t="s">
        <v>246</v>
      </c>
      <c r="L88" s="67">
        <v>10</v>
      </c>
      <c r="M88" s="67" t="s">
        <v>167</v>
      </c>
      <c r="N88" s="68" t="s">
        <v>1087</v>
      </c>
      <c r="O88" s="69">
        <v>0</v>
      </c>
      <c r="P88" s="69">
        <v>1385406286</v>
      </c>
      <c r="Q88" s="69">
        <v>1385406286</v>
      </c>
      <c r="R88" s="69">
        <v>0</v>
      </c>
      <c r="S88" s="69">
        <v>0</v>
      </c>
      <c r="T88" s="69">
        <v>0</v>
      </c>
      <c r="U88" s="69">
        <v>0</v>
      </c>
      <c r="V88" s="69">
        <v>0</v>
      </c>
      <c r="W88" s="70" t="s">
        <v>9353</v>
      </c>
      <c r="X88" s="11" t="str">
        <f>IF(F88="C",VLOOKUP(G88,ClasifGasto!$B$17:$C$193,2,0),VLOOKUP(Base!G88,ClasifGasto!$A$3:$B$12,2,0))</f>
        <v>Gastos Generales</v>
      </c>
      <c r="Y88" t="s">
        <v>1087</v>
      </c>
    </row>
    <row r="89" spans="1:25" hidden="1" x14ac:dyDescent="0.25">
      <c r="A89" s="5" t="str">
        <f t="shared" si="1"/>
        <v>1702000006000100040011</v>
      </c>
      <c r="B89" s="66" t="s">
        <v>9146</v>
      </c>
      <c r="C89" s="7" t="s">
        <v>77</v>
      </c>
      <c r="D89" s="7" t="s">
        <v>217</v>
      </c>
      <c r="E89" s="7"/>
      <c r="F89" s="8" t="s">
        <v>244</v>
      </c>
      <c r="G89" s="8" t="s">
        <v>253</v>
      </c>
      <c r="H89" s="8" t="s">
        <v>245</v>
      </c>
      <c r="I89" s="8" t="s">
        <v>247</v>
      </c>
      <c r="J89" s="8" t="s">
        <v>279</v>
      </c>
      <c r="K89" s="8" t="s">
        <v>246</v>
      </c>
      <c r="L89" s="8">
        <v>20</v>
      </c>
      <c r="M89" s="8" t="s">
        <v>265</v>
      </c>
      <c r="N89" s="9" t="s">
        <v>3902</v>
      </c>
      <c r="O89" s="10">
        <v>699029000</v>
      </c>
      <c r="P89" s="10">
        <v>0</v>
      </c>
      <c r="Q89" s="10">
        <v>699029000</v>
      </c>
      <c r="R89" s="10">
        <v>0</v>
      </c>
      <c r="S89" s="10">
        <v>0</v>
      </c>
      <c r="T89" s="10">
        <v>0</v>
      </c>
      <c r="U89" s="10">
        <v>0</v>
      </c>
      <c r="V89" s="10">
        <v>0</v>
      </c>
      <c r="W89" s="70" t="s">
        <v>619</v>
      </c>
      <c r="X89" s="11" t="str">
        <f>IF(F89="C",VLOOKUP(G89,ClasifGasto!$B$17:$C$193,2,0),VLOOKUP(Base!G89,ClasifGasto!$A$3:$B$12,2,0))</f>
        <v>Transferencias de Capital</v>
      </c>
      <c r="Y89" t="s">
        <v>3902</v>
      </c>
    </row>
    <row r="90" spans="1:25" hidden="1" x14ac:dyDescent="0.25">
      <c r="A90" s="5" t="str">
        <f t="shared" si="1"/>
        <v>020101000800040003</v>
      </c>
      <c r="B90" s="66" t="s">
        <v>9156</v>
      </c>
      <c r="C90" s="66" t="s">
        <v>32</v>
      </c>
      <c r="D90" s="7" t="s">
        <v>9242</v>
      </c>
      <c r="E90" s="66"/>
      <c r="F90" s="67" t="s">
        <v>244</v>
      </c>
      <c r="G90" s="67" t="s">
        <v>278</v>
      </c>
      <c r="H90" s="67" t="s">
        <v>247</v>
      </c>
      <c r="I90" s="67" t="s">
        <v>251</v>
      </c>
      <c r="J90" s="67" t="s">
        <v>203</v>
      </c>
      <c r="K90" s="67" t="s">
        <v>246</v>
      </c>
      <c r="L90" s="67">
        <v>10</v>
      </c>
      <c r="M90" s="67" t="s">
        <v>167</v>
      </c>
      <c r="N90" s="68" t="s">
        <v>1124</v>
      </c>
      <c r="O90" s="69">
        <v>49000000</v>
      </c>
      <c r="P90" s="69">
        <v>0</v>
      </c>
      <c r="Q90" s="69">
        <v>49000000</v>
      </c>
      <c r="R90" s="69">
        <v>0</v>
      </c>
      <c r="S90" s="69">
        <v>0</v>
      </c>
      <c r="T90" s="69">
        <v>0</v>
      </c>
      <c r="U90" s="69">
        <v>0</v>
      </c>
      <c r="V90" s="69">
        <v>0</v>
      </c>
      <c r="W90" s="70" t="s">
        <v>9353</v>
      </c>
      <c r="X90" s="11" t="str">
        <f>IF(F90="C",VLOOKUP(G90,ClasifGasto!$B$17:$C$193,2,0),VLOOKUP(Base!G90,ClasifGasto!$A$3:$B$12,2,0))</f>
        <v>Gastos Generales</v>
      </c>
      <c r="Y90" t="s">
        <v>1124</v>
      </c>
    </row>
    <row r="91" spans="1:25" hidden="1" x14ac:dyDescent="0.25">
      <c r="A91" s="5" t="str">
        <f t="shared" si="1"/>
        <v>1301010003000400030007</v>
      </c>
      <c r="B91" s="66" t="s">
        <v>9157</v>
      </c>
      <c r="C91" s="7" t="s">
        <v>51</v>
      </c>
      <c r="D91" s="7" t="s">
        <v>8779</v>
      </c>
      <c r="E91" s="7"/>
      <c r="F91" s="8" t="s">
        <v>244</v>
      </c>
      <c r="G91" s="8" t="s">
        <v>251</v>
      </c>
      <c r="H91" s="8" t="s">
        <v>247</v>
      </c>
      <c r="I91" s="8" t="s">
        <v>251</v>
      </c>
      <c r="J91" s="8" t="s">
        <v>261</v>
      </c>
      <c r="K91" s="8" t="s">
        <v>246</v>
      </c>
      <c r="L91" s="8">
        <v>10</v>
      </c>
      <c r="M91" s="8" t="s">
        <v>167</v>
      </c>
      <c r="N91" s="9" t="s">
        <v>1666</v>
      </c>
      <c r="O91" s="10">
        <v>320000000</v>
      </c>
      <c r="P91" s="10">
        <v>0</v>
      </c>
      <c r="Q91" s="10">
        <v>320000000</v>
      </c>
      <c r="R91" s="10">
        <v>0</v>
      </c>
      <c r="S91" s="10">
        <v>0</v>
      </c>
      <c r="T91" s="10">
        <v>0</v>
      </c>
      <c r="U91" s="10">
        <v>0</v>
      </c>
      <c r="V91" s="10">
        <v>0</v>
      </c>
      <c r="W91" s="70" t="s">
        <v>9353</v>
      </c>
      <c r="X91" s="11" t="str">
        <f>IF(F91="C",VLOOKUP(G91,ClasifGasto!$B$17:$C$193,2,0),VLOOKUP(Base!G91,ClasifGasto!$A$3:$B$12,2,0))</f>
        <v>Transferencias</v>
      </c>
      <c r="Y91" t="s">
        <v>1666</v>
      </c>
    </row>
    <row r="92" spans="1:25" hidden="1" x14ac:dyDescent="0.25">
      <c r="A92" s="5" t="str">
        <f t="shared" si="1"/>
        <v>0201010003000300010999</v>
      </c>
      <c r="B92" s="66" t="s">
        <v>9156</v>
      </c>
      <c r="C92" s="66" t="s">
        <v>32</v>
      </c>
      <c r="D92" s="7" t="s">
        <v>9242</v>
      </c>
      <c r="E92" s="66"/>
      <c r="F92" s="67" t="s">
        <v>244</v>
      </c>
      <c r="G92" s="67" t="s">
        <v>251</v>
      </c>
      <c r="H92" s="67" t="s">
        <v>251</v>
      </c>
      <c r="I92" s="67" t="s">
        <v>245</v>
      </c>
      <c r="J92" s="67" t="s">
        <v>1085</v>
      </c>
      <c r="K92" s="67" t="s">
        <v>246</v>
      </c>
      <c r="L92" s="67">
        <v>10</v>
      </c>
      <c r="M92" s="67" t="s">
        <v>167</v>
      </c>
      <c r="N92" s="68" t="s">
        <v>2639</v>
      </c>
      <c r="O92" s="69">
        <v>26300000000</v>
      </c>
      <c r="P92" s="69">
        <v>0</v>
      </c>
      <c r="Q92" s="69">
        <v>26300000000</v>
      </c>
      <c r="R92" s="69">
        <v>0</v>
      </c>
      <c r="S92" s="69">
        <v>0</v>
      </c>
      <c r="T92" s="69">
        <v>0</v>
      </c>
      <c r="U92" s="69">
        <v>0</v>
      </c>
      <c r="V92" s="69">
        <v>0</v>
      </c>
      <c r="W92" s="70" t="s">
        <v>9353</v>
      </c>
      <c r="X92" s="11" t="str">
        <f>IF(F92="C",VLOOKUP(G92,ClasifGasto!$B$17:$C$193,2,0),VLOOKUP(Base!G92,ClasifGasto!$A$3:$B$12,2,0))</f>
        <v>Transferencias</v>
      </c>
      <c r="Y92" t="s">
        <v>2639</v>
      </c>
    </row>
    <row r="93" spans="1:25" hidden="1" x14ac:dyDescent="0.25">
      <c r="A93" s="5" t="str">
        <f t="shared" si="1"/>
        <v>3305000003000300010999</v>
      </c>
      <c r="B93" s="66" t="s">
        <v>9150</v>
      </c>
      <c r="C93" s="7" t="s">
        <v>138</v>
      </c>
      <c r="D93" s="7" t="s">
        <v>9198</v>
      </c>
      <c r="E93" s="7"/>
      <c r="F93" s="8" t="s">
        <v>244</v>
      </c>
      <c r="G93" s="8" t="s">
        <v>251</v>
      </c>
      <c r="H93" s="8" t="s">
        <v>251</v>
      </c>
      <c r="I93" s="8" t="s">
        <v>245</v>
      </c>
      <c r="J93" s="8" t="s">
        <v>1085</v>
      </c>
      <c r="K93" s="8" t="s">
        <v>246</v>
      </c>
      <c r="L93" s="8">
        <v>20</v>
      </c>
      <c r="M93" s="8" t="s">
        <v>265</v>
      </c>
      <c r="N93" s="9" t="s">
        <v>2639</v>
      </c>
      <c r="O93" s="10">
        <v>614264425</v>
      </c>
      <c r="P93" s="10">
        <v>0</v>
      </c>
      <c r="Q93" s="10">
        <v>614264425</v>
      </c>
      <c r="R93" s="10">
        <v>0</v>
      </c>
      <c r="S93" s="10">
        <v>0</v>
      </c>
      <c r="T93" s="10">
        <v>0</v>
      </c>
      <c r="U93" s="10">
        <v>0</v>
      </c>
      <c r="V93" s="10">
        <v>0</v>
      </c>
      <c r="W93" s="70" t="s">
        <v>619</v>
      </c>
      <c r="X93" s="11" t="str">
        <f>IF(F93="C",VLOOKUP(G93,ClasifGasto!$B$17:$C$193,2,0),VLOOKUP(Base!G93,ClasifGasto!$A$3:$B$12,2,0))</f>
        <v>Transferencias</v>
      </c>
      <c r="Y93" t="s">
        <v>2639</v>
      </c>
    </row>
    <row r="94" spans="1:25" hidden="1" x14ac:dyDescent="0.25">
      <c r="A94" s="5" t="str">
        <f t="shared" si="1"/>
        <v>3305000003000300010999</v>
      </c>
      <c r="B94" s="66" t="s">
        <v>9150</v>
      </c>
      <c r="C94" s="66" t="s">
        <v>138</v>
      </c>
      <c r="D94" s="7" t="s">
        <v>9198</v>
      </c>
      <c r="E94" s="66"/>
      <c r="F94" s="67" t="s">
        <v>244</v>
      </c>
      <c r="G94" s="67" t="s">
        <v>251</v>
      </c>
      <c r="H94" s="67" t="s">
        <v>251</v>
      </c>
      <c r="I94" s="67" t="s">
        <v>245</v>
      </c>
      <c r="J94" s="67" t="s">
        <v>1085</v>
      </c>
      <c r="K94" s="67" t="s">
        <v>246</v>
      </c>
      <c r="L94" s="67">
        <v>10</v>
      </c>
      <c r="M94" s="67" t="s">
        <v>167</v>
      </c>
      <c r="N94" s="68" t="s">
        <v>2639</v>
      </c>
      <c r="O94" s="69">
        <v>12000000000</v>
      </c>
      <c r="P94" s="69">
        <v>0</v>
      </c>
      <c r="Q94" s="69">
        <v>12000000000</v>
      </c>
      <c r="R94" s="69">
        <v>0</v>
      </c>
      <c r="S94" s="69">
        <v>0</v>
      </c>
      <c r="T94" s="69">
        <v>0</v>
      </c>
      <c r="U94" s="69">
        <v>0</v>
      </c>
      <c r="V94" s="69">
        <v>0</v>
      </c>
      <c r="W94" s="70" t="s">
        <v>9353</v>
      </c>
      <c r="X94" s="11" t="str">
        <f>IF(F94="C",VLOOKUP(G94,ClasifGasto!$B$17:$C$193,2,0),VLOOKUP(Base!G94,ClasifGasto!$A$3:$B$12,2,0))</f>
        <v>Transferencias</v>
      </c>
      <c r="Y94" t="s">
        <v>2639</v>
      </c>
    </row>
    <row r="95" spans="1:25" hidden="1" x14ac:dyDescent="0.25">
      <c r="A95" s="5" t="str">
        <f t="shared" si="1"/>
        <v>1718000003000300010999</v>
      </c>
      <c r="B95" s="66" t="s">
        <v>9146</v>
      </c>
      <c r="C95" s="7" t="s">
        <v>481</v>
      </c>
      <c r="D95" s="7" t="s">
        <v>482</v>
      </c>
      <c r="E95" s="7"/>
      <c r="F95" s="8" t="s">
        <v>244</v>
      </c>
      <c r="G95" s="8" t="s">
        <v>251</v>
      </c>
      <c r="H95" s="8" t="s">
        <v>251</v>
      </c>
      <c r="I95" s="8" t="s">
        <v>245</v>
      </c>
      <c r="J95" s="8" t="s">
        <v>1085</v>
      </c>
      <c r="K95" s="8" t="s">
        <v>246</v>
      </c>
      <c r="L95" s="8">
        <v>10</v>
      </c>
      <c r="M95" s="8" t="s">
        <v>167</v>
      </c>
      <c r="N95" s="9" t="s">
        <v>2639</v>
      </c>
      <c r="O95" s="10">
        <v>54261797455</v>
      </c>
      <c r="P95" s="10">
        <v>0</v>
      </c>
      <c r="Q95" s="10">
        <v>54261797455</v>
      </c>
      <c r="R95" s="10">
        <v>0</v>
      </c>
      <c r="S95" s="10">
        <v>0</v>
      </c>
      <c r="T95" s="10">
        <v>0</v>
      </c>
      <c r="U95" s="10">
        <v>0</v>
      </c>
      <c r="V95" s="10">
        <v>0</v>
      </c>
      <c r="W95" s="70" t="s">
        <v>9353</v>
      </c>
      <c r="X95" s="11" t="str">
        <f>IF(F95="C",VLOOKUP(G95,ClasifGasto!$B$17:$C$193,2,0),VLOOKUP(Base!G95,ClasifGasto!$A$3:$B$12,2,0))</f>
        <v>Transferencias</v>
      </c>
      <c r="Y95" t="s">
        <v>2639</v>
      </c>
    </row>
    <row r="96" spans="1:25" hidden="1" x14ac:dyDescent="0.25">
      <c r="A96" s="5" t="str">
        <f t="shared" si="1"/>
        <v>0201010003000300010052</v>
      </c>
      <c r="B96" s="66" t="s">
        <v>9156</v>
      </c>
      <c r="C96" s="66" t="s">
        <v>32</v>
      </c>
      <c r="D96" s="7" t="s">
        <v>9242</v>
      </c>
      <c r="E96" s="66"/>
      <c r="F96" s="67" t="s">
        <v>244</v>
      </c>
      <c r="G96" s="67" t="s">
        <v>251</v>
      </c>
      <c r="H96" s="67" t="s">
        <v>251</v>
      </c>
      <c r="I96" s="67" t="s">
        <v>245</v>
      </c>
      <c r="J96" s="67" t="s">
        <v>368</v>
      </c>
      <c r="K96" s="67" t="s">
        <v>246</v>
      </c>
      <c r="L96" s="67">
        <v>10</v>
      </c>
      <c r="M96" s="67" t="s">
        <v>167</v>
      </c>
      <c r="N96" s="68" t="s">
        <v>3925</v>
      </c>
      <c r="O96" s="69">
        <v>2069000000</v>
      </c>
      <c r="P96" s="69">
        <v>0</v>
      </c>
      <c r="Q96" s="69">
        <v>2069000000</v>
      </c>
      <c r="R96" s="69">
        <v>0</v>
      </c>
      <c r="S96" s="69">
        <v>0</v>
      </c>
      <c r="T96" s="69">
        <v>0</v>
      </c>
      <c r="U96" s="69">
        <v>0</v>
      </c>
      <c r="V96" s="69">
        <v>0</v>
      </c>
      <c r="W96" s="70" t="s">
        <v>9353</v>
      </c>
      <c r="X96" s="11" t="str">
        <f>IF(F96="C",VLOOKUP(G96,ClasifGasto!$B$17:$C$193,2,0),VLOOKUP(Base!G96,ClasifGasto!$A$3:$B$12,2,0))</f>
        <v>Transferencias</v>
      </c>
      <c r="Y96" t="s">
        <v>3925</v>
      </c>
    </row>
    <row r="97" spans="1:25" hidden="1" x14ac:dyDescent="0.25">
      <c r="A97" s="5" t="str">
        <f t="shared" si="1"/>
        <v>400102000100010004</v>
      </c>
      <c r="B97" s="66" t="s">
        <v>9165</v>
      </c>
      <c r="C97" s="7" t="s">
        <v>160</v>
      </c>
      <c r="D97" s="7" t="s">
        <v>9228</v>
      </c>
      <c r="E97" s="7"/>
      <c r="F97" s="8" t="s">
        <v>244</v>
      </c>
      <c r="G97" s="8" t="s">
        <v>245</v>
      </c>
      <c r="H97" s="8" t="s">
        <v>245</v>
      </c>
      <c r="I97" s="8" t="s">
        <v>247</v>
      </c>
      <c r="J97" s="8" t="s">
        <v>203</v>
      </c>
      <c r="K97" s="8" t="s">
        <v>246</v>
      </c>
      <c r="L97" s="8">
        <v>16</v>
      </c>
      <c r="M97" s="8" t="s">
        <v>252</v>
      </c>
      <c r="N97" s="9" t="s">
        <v>2637</v>
      </c>
      <c r="O97" s="10">
        <v>1787205000</v>
      </c>
      <c r="P97" s="10">
        <v>0</v>
      </c>
      <c r="Q97" s="10">
        <v>1787205000</v>
      </c>
      <c r="R97" s="10">
        <v>0</v>
      </c>
      <c r="S97" s="10">
        <v>0</v>
      </c>
      <c r="T97" s="10">
        <v>0</v>
      </c>
      <c r="U97" s="10">
        <v>0</v>
      </c>
      <c r="V97" s="10">
        <v>0</v>
      </c>
      <c r="W97" s="70" t="s">
        <v>9353</v>
      </c>
      <c r="X97" s="11" t="str">
        <f>IF(F97="C",VLOOKUP(G97,ClasifGasto!$B$17:$C$193,2,0),VLOOKUP(Base!G97,ClasifGasto!$A$3:$B$12,2,0))</f>
        <v>Gastos de Personal</v>
      </c>
      <c r="Y97" t="s">
        <v>2637</v>
      </c>
    </row>
    <row r="98" spans="1:25" hidden="1" x14ac:dyDescent="0.25">
      <c r="A98" s="5" t="str">
        <f t="shared" si="1"/>
        <v>2804000003000300010999</v>
      </c>
      <c r="B98" s="66" t="s">
        <v>9160</v>
      </c>
      <c r="C98" s="66" t="s">
        <v>9255</v>
      </c>
      <c r="D98" s="7" t="s">
        <v>9256</v>
      </c>
      <c r="E98" s="66"/>
      <c r="F98" s="67" t="s">
        <v>244</v>
      </c>
      <c r="G98" s="67" t="s">
        <v>251</v>
      </c>
      <c r="H98" s="67" t="s">
        <v>251</v>
      </c>
      <c r="I98" s="67" t="s">
        <v>245</v>
      </c>
      <c r="J98" s="67" t="s">
        <v>1085</v>
      </c>
      <c r="K98" s="67" t="s">
        <v>246</v>
      </c>
      <c r="L98" s="67">
        <v>10</v>
      </c>
      <c r="M98" s="67" t="s">
        <v>167</v>
      </c>
      <c r="N98" s="68" t="s">
        <v>2639</v>
      </c>
      <c r="O98" s="69">
        <v>153243000000</v>
      </c>
      <c r="P98" s="69">
        <v>0</v>
      </c>
      <c r="Q98" s="69">
        <v>153243000000</v>
      </c>
      <c r="R98" s="69">
        <v>0</v>
      </c>
      <c r="S98" s="69">
        <v>0</v>
      </c>
      <c r="T98" s="69">
        <v>0</v>
      </c>
      <c r="U98" s="69">
        <v>0</v>
      </c>
      <c r="V98" s="69">
        <v>0</v>
      </c>
      <c r="W98" s="70" t="s">
        <v>9353</v>
      </c>
      <c r="X98" s="11" t="str">
        <f>IF(F98="C",VLOOKUP(G98,ClasifGasto!$B$17:$C$193,2,0),VLOOKUP(Base!G98,ClasifGasto!$A$3:$B$12,2,0))</f>
        <v>Transferencias</v>
      </c>
      <c r="Y98" t="s">
        <v>2639</v>
      </c>
    </row>
    <row r="99" spans="1:25" hidden="1" x14ac:dyDescent="0.25">
      <c r="A99" s="5" t="str">
        <f t="shared" si="1"/>
        <v>2701040003000300010999</v>
      </c>
      <c r="B99" s="66" t="s">
        <v>9142</v>
      </c>
      <c r="C99" s="7" t="s">
        <v>441</v>
      </c>
      <c r="D99" s="7" t="s">
        <v>442</v>
      </c>
      <c r="E99" s="7"/>
      <c r="F99" s="8" t="s">
        <v>244</v>
      </c>
      <c r="G99" s="8" t="s">
        <v>251</v>
      </c>
      <c r="H99" s="8" t="s">
        <v>251</v>
      </c>
      <c r="I99" s="8" t="s">
        <v>245</v>
      </c>
      <c r="J99" s="8" t="s">
        <v>1085</v>
      </c>
      <c r="K99" s="8" t="s">
        <v>246</v>
      </c>
      <c r="L99" s="8">
        <v>10</v>
      </c>
      <c r="M99" s="8" t="s">
        <v>167</v>
      </c>
      <c r="N99" s="9" t="s">
        <v>2639</v>
      </c>
      <c r="O99" s="10">
        <v>100000000</v>
      </c>
      <c r="P99" s="10">
        <v>0</v>
      </c>
      <c r="Q99" s="10">
        <v>100000000</v>
      </c>
      <c r="R99" s="10">
        <v>0</v>
      </c>
      <c r="S99" s="10">
        <v>0</v>
      </c>
      <c r="T99" s="10">
        <v>0</v>
      </c>
      <c r="U99" s="10">
        <v>0</v>
      </c>
      <c r="V99" s="10">
        <v>0</v>
      </c>
      <c r="W99" s="70" t="s">
        <v>9353</v>
      </c>
      <c r="X99" s="11" t="str">
        <f>IF(F99="C",VLOOKUP(G99,ClasifGasto!$B$17:$C$193,2,0),VLOOKUP(Base!G99,ClasifGasto!$A$3:$B$12,2,0))</f>
        <v>Transferencias</v>
      </c>
      <c r="Y99" t="s">
        <v>2639</v>
      </c>
    </row>
    <row r="100" spans="1:25" hidden="1" x14ac:dyDescent="0.25">
      <c r="A100" s="5" t="str">
        <f t="shared" si="1"/>
        <v>270102000800040001</v>
      </c>
      <c r="B100" s="66" t="s">
        <v>9142</v>
      </c>
      <c r="C100" s="66" t="s">
        <v>109</v>
      </c>
      <c r="D100" s="7" t="s">
        <v>226</v>
      </c>
      <c r="E100" s="66"/>
      <c r="F100" s="67" t="s">
        <v>244</v>
      </c>
      <c r="G100" s="67" t="s">
        <v>278</v>
      </c>
      <c r="H100" s="67" t="s">
        <v>247</v>
      </c>
      <c r="I100" s="67" t="s">
        <v>245</v>
      </c>
      <c r="J100" s="67" t="s">
        <v>203</v>
      </c>
      <c r="K100" s="67" t="s">
        <v>246</v>
      </c>
      <c r="L100" s="67">
        <v>10</v>
      </c>
      <c r="M100" s="67" t="s">
        <v>167</v>
      </c>
      <c r="N100" s="68" t="s">
        <v>1087</v>
      </c>
      <c r="O100" s="69">
        <v>0</v>
      </c>
      <c r="P100" s="69">
        <v>3670288275</v>
      </c>
      <c r="Q100" s="69">
        <v>3670288275</v>
      </c>
      <c r="R100" s="69">
        <v>0</v>
      </c>
      <c r="S100" s="69">
        <v>0</v>
      </c>
      <c r="T100" s="69">
        <v>0</v>
      </c>
      <c r="U100" s="69">
        <v>0</v>
      </c>
      <c r="V100" s="69">
        <v>0</v>
      </c>
      <c r="W100" s="70" t="s">
        <v>9353</v>
      </c>
      <c r="X100" s="11" t="str">
        <f>IF(F100="C",VLOOKUP(G100,ClasifGasto!$B$17:$C$193,2,0),VLOOKUP(Base!G100,ClasifGasto!$A$3:$B$12,2,0))</f>
        <v>Gastos Generales</v>
      </c>
      <c r="Y100" t="s">
        <v>1087</v>
      </c>
    </row>
    <row r="101" spans="1:25" hidden="1" x14ac:dyDescent="0.25">
      <c r="A101" s="5" t="str">
        <f t="shared" si="1"/>
        <v>270102000100010004</v>
      </c>
      <c r="B101" s="66" t="s">
        <v>9142</v>
      </c>
      <c r="C101" s="7" t="s">
        <v>109</v>
      </c>
      <c r="D101" s="7" t="s">
        <v>226</v>
      </c>
      <c r="E101" s="7"/>
      <c r="F101" s="8" t="s">
        <v>244</v>
      </c>
      <c r="G101" s="8" t="s">
        <v>245</v>
      </c>
      <c r="H101" s="8" t="s">
        <v>245</v>
      </c>
      <c r="I101" s="8" t="s">
        <v>247</v>
      </c>
      <c r="J101" s="8" t="s">
        <v>203</v>
      </c>
      <c r="K101" s="8" t="s">
        <v>246</v>
      </c>
      <c r="L101" s="8">
        <v>10</v>
      </c>
      <c r="M101" s="8" t="s">
        <v>167</v>
      </c>
      <c r="N101" s="9" t="s">
        <v>2637</v>
      </c>
      <c r="O101" s="10">
        <v>40271000000</v>
      </c>
      <c r="P101" s="10">
        <v>0</v>
      </c>
      <c r="Q101" s="10">
        <v>40271000000</v>
      </c>
      <c r="R101" s="10">
        <v>0</v>
      </c>
      <c r="S101" s="10">
        <v>0</v>
      </c>
      <c r="T101" s="10">
        <v>0</v>
      </c>
      <c r="U101" s="10">
        <v>0</v>
      </c>
      <c r="V101" s="10">
        <v>0</v>
      </c>
      <c r="W101" s="70" t="s">
        <v>9353</v>
      </c>
      <c r="X101" s="11" t="str">
        <f>IF(F101="C",VLOOKUP(G101,ClasifGasto!$B$17:$C$193,2,0),VLOOKUP(Base!G101,ClasifGasto!$A$3:$B$12,2,0))</f>
        <v>Gastos de Personal</v>
      </c>
      <c r="Y101" t="s">
        <v>2637</v>
      </c>
    </row>
    <row r="102" spans="1:25" hidden="1" x14ac:dyDescent="0.25">
      <c r="A102" s="5" t="str">
        <f t="shared" si="1"/>
        <v>290101000100010004</v>
      </c>
      <c r="B102" s="66" t="s">
        <v>9140</v>
      </c>
      <c r="C102" s="66" t="s">
        <v>112</v>
      </c>
      <c r="D102" s="7" t="s">
        <v>9206</v>
      </c>
      <c r="E102" s="66"/>
      <c r="F102" s="67" t="s">
        <v>244</v>
      </c>
      <c r="G102" s="67" t="s">
        <v>245</v>
      </c>
      <c r="H102" s="67" t="s">
        <v>245</v>
      </c>
      <c r="I102" s="67" t="s">
        <v>247</v>
      </c>
      <c r="J102" s="67" t="s">
        <v>203</v>
      </c>
      <c r="K102" s="67" t="s">
        <v>246</v>
      </c>
      <c r="L102" s="67">
        <v>10</v>
      </c>
      <c r="M102" s="67" t="s">
        <v>167</v>
      </c>
      <c r="N102" s="68" t="s">
        <v>2637</v>
      </c>
      <c r="O102" s="69">
        <v>23000000000</v>
      </c>
      <c r="P102" s="69">
        <v>0</v>
      </c>
      <c r="Q102" s="69">
        <v>23000000000</v>
      </c>
      <c r="R102" s="69">
        <v>0</v>
      </c>
      <c r="S102" s="69">
        <v>0</v>
      </c>
      <c r="T102" s="69">
        <v>0</v>
      </c>
      <c r="U102" s="69">
        <v>0</v>
      </c>
      <c r="V102" s="69">
        <v>0</v>
      </c>
      <c r="W102" s="70" t="s">
        <v>9353</v>
      </c>
      <c r="X102" s="11" t="str">
        <f>IF(F102="C",VLOOKUP(G102,ClasifGasto!$B$17:$C$193,2,0),VLOOKUP(Base!G102,ClasifGasto!$A$3:$B$12,2,0))</f>
        <v>Gastos de Personal</v>
      </c>
      <c r="Y102" t="s">
        <v>2637</v>
      </c>
    </row>
    <row r="103" spans="1:25" hidden="1" x14ac:dyDescent="0.25">
      <c r="A103" s="5" t="str">
        <f t="shared" si="1"/>
        <v>2901010003000300010999</v>
      </c>
      <c r="B103" s="66" t="s">
        <v>9140</v>
      </c>
      <c r="C103" s="7" t="s">
        <v>112</v>
      </c>
      <c r="D103" s="7" t="s">
        <v>9206</v>
      </c>
      <c r="E103" s="7"/>
      <c r="F103" s="8" t="s">
        <v>244</v>
      </c>
      <c r="G103" s="8" t="s">
        <v>251</v>
      </c>
      <c r="H103" s="8" t="s">
        <v>251</v>
      </c>
      <c r="I103" s="8" t="s">
        <v>245</v>
      </c>
      <c r="J103" s="8" t="s">
        <v>1085</v>
      </c>
      <c r="K103" s="8" t="s">
        <v>246</v>
      </c>
      <c r="L103" s="8">
        <v>10</v>
      </c>
      <c r="M103" s="8" t="s">
        <v>167</v>
      </c>
      <c r="N103" s="9" t="s">
        <v>2639</v>
      </c>
      <c r="O103" s="10">
        <v>100000000000</v>
      </c>
      <c r="P103" s="10">
        <v>0</v>
      </c>
      <c r="Q103" s="10">
        <v>100000000000</v>
      </c>
      <c r="R103" s="10">
        <v>0</v>
      </c>
      <c r="S103" s="10">
        <v>0</v>
      </c>
      <c r="T103" s="10">
        <v>0</v>
      </c>
      <c r="U103" s="10">
        <v>0</v>
      </c>
      <c r="V103" s="10">
        <v>0</v>
      </c>
      <c r="W103" s="70" t="s">
        <v>9353</v>
      </c>
      <c r="X103" s="11" t="str">
        <f>IF(F103="C",VLOOKUP(G103,ClasifGasto!$B$17:$C$193,2,0),VLOOKUP(Base!G103,ClasifGasto!$A$3:$B$12,2,0))</f>
        <v>Transferencias</v>
      </c>
      <c r="Y103" t="s">
        <v>2639</v>
      </c>
    </row>
    <row r="104" spans="1:25" hidden="1" x14ac:dyDescent="0.25">
      <c r="A104" s="5" t="str">
        <f t="shared" si="1"/>
        <v>2701020003000300010079</v>
      </c>
      <c r="B104" s="66" t="s">
        <v>9142</v>
      </c>
      <c r="C104" s="66" t="s">
        <v>109</v>
      </c>
      <c r="D104" s="7" t="s">
        <v>226</v>
      </c>
      <c r="E104" s="66"/>
      <c r="F104" s="67" t="s">
        <v>244</v>
      </c>
      <c r="G104" s="67" t="s">
        <v>251</v>
      </c>
      <c r="H104" s="67" t="s">
        <v>251</v>
      </c>
      <c r="I104" s="67" t="s">
        <v>245</v>
      </c>
      <c r="J104" s="67" t="s">
        <v>418</v>
      </c>
      <c r="K104" s="67" t="s">
        <v>246</v>
      </c>
      <c r="L104" s="67">
        <v>16</v>
      </c>
      <c r="M104" s="67" t="s">
        <v>252</v>
      </c>
      <c r="N104" s="68" t="s">
        <v>3980</v>
      </c>
      <c r="O104" s="69">
        <v>56560000000</v>
      </c>
      <c r="P104" s="69">
        <v>0</v>
      </c>
      <c r="Q104" s="69">
        <v>56560000000</v>
      </c>
      <c r="R104" s="69">
        <v>0</v>
      </c>
      <c r="S104" s="69">
        <v>0</v>
      </c>
      <c r="T104" s="69">
        <v>0</v>
      </c>
      <c r="U104" s="69">
        <v>0</v>
      </c>
      <c r="V104" s="69">
        <v>0</v>
      </c>
      <c r="W104" s="70" t="s">
        <v>9353</v>
      </c>
      <c r="X104" s="11" t="str">
        <f>IF(F104="C",VLOOKUP(G104,ClasifGasto!$B$17:$C$193,2,0),VLOOKUP(Base!G104,ClasifGasto!$A$3:$B$12,2,0))</f>
        <v>Transferencias</v>
      </c>
      <c r="Y104" t="s">
        <v>3980</v>
      </c>
    </row>
    <row r="105" spans="1:25" hidden="1" x14ac:dyDescent="0.25">
      <c r="A105" s="5" t="str">
        <f t="shared" si="1"/>
        <v>2701020003000300010999</v>
      </c>
      <c r="B105" s="66" t="s">
        <v>9142</v>
      </c>
      <c r="C105" s="7" t="s">
        <v>109</v>
      </c>
      <c r="D105" s="7" t="s">
        <v>226</v>
      </c>
      <c r="E105" s="7"/>
      <c r="F105" s="8" t="s">
        <v>244</v>
      </c>
      <c r="G105" s="8" t="s">
        <v>251</v>
      </c>
      <c r="H105" s="8" t="s">
        <v>251</v>
      </c>
      <c r="I105" s="8" t="s">
        <v>245</v>
      </c>
      <c r="J105" s="8" t="s">
        <v>1085</v>
      </c>
      <c r="K105" s="8" t="s">
        <v>246</v>
      </c>
      <c r="L105" s="8">
        <v>10</v>
      </c>
      <c r="M105" s="8" t="s">
        <v>167</v>
      </c>
      <c r="N105" s="9" t="s">
        <v>2639</v>
      </c>
      <c r="O105" s="10">
        <v>535294000000</v>
      </c>
      <c r="P105" s="10">
        <v>0</v>
      </c>
      <c r="Q105" s="10">
        <v>535294000000</v>
      </c>
      <c r="R105" s="10">
        <v>0</v>
      </c>
      <c r="S105" s="10">
        <v>0</v>
      </c>
      <c r="T105" s="10">
        <v>0</v>
      </c>
      <c r="U105" s="10">
        <v>0</v>
      </c>
      <c r="V105" s="10">
        <v>0</v>
      </c>
      <c r="W105" s="70" t="s">
        <v>9353</v>
      </c>
      <c r="X105" s="11" t="str">
        <f>IF(F105="C",VLOOKUP(G105,ClasifGasto!$B$17:$C$193,2,0),VLOOKUP(Base!G105,ClasifGasto!$A$3:$B$12,2,0))</f>
        <v>Transferencias</v>
      </c>
      <c r="Y105" t="s">
        <v>2639</v>
      </c>
    </row>
    <row r="106" spans="1:25" hidden="1" x14ac:dyDescent="0.25">
      <c r="A106" s="5" t="str">
        <f t="shared" si="1"/>
        <v>270104000100010004</v>
      </c>
      <c r="B106" s="66" t="s">
        <v>9142</v>
      </c>
      <c r="C106" s="66" t="s">
        <v>441</v>
      </c>
      <c r="D106" s="7" t="s">
        <v>442</v>
      </c>
      <c r="E106" s="66"/>
      <c r="F106" s="67" t="s">
        <v>244</v>
      </c>
      <c r="G106" s="67" t="s">
        <v>245</v>
      </c>
      <c r="H106" s="67" t="s">
        <v>245</v>
      </c>
      <c r="I106" s="67" t="s">
        <v>247</v>
      </c>
      <c r="J106" s="67" t="s">
        <v>203</v>
      </c>
      <c r="K106" s="67" t="s">
        <v>246</v>
      </c>
      <c r="L106" s="67">
        <v>10</v>
      </c>
      <c r="M106" s="67" t="s">
        <v>167</v>
      </c>
      <c r="N106" s="68" t="s">
        <v>2637</v>
      </c>
      <c r="O106" s="69">
        <v>7865500000</v>
      </c>
      <c r="P106" s="69">
        <v>0</v>
      </c>
      <c r="Q106" s="69">
        <v>7865500000</v>
      </c>
      <c r="R106" s="69">
        <v>0</v>
      </c>
      <c r="S106" s="69">
        <v>0</v>
      </c>
      <c r="T106" s="69">
        <v>0</v>
      </c>
      <c r="U106" s="69">
        <v>0</v>
      </c>
      <c r="V106" s="69">
        <v>0</v>
      </c>
      <c r="W106" s="70" t="s">
        <v>9353</v>
      </c>
      <c r="X106" s="11" t="str">
        <f>IF(F106="C",VLOOKUP(G106,ClasifGasto!$B$17:$C$193,2,0),VLOOKUP(Base!G106,ClasifGasto!$A$3:$B$12,2,0))</f>
        <v>Gastos de Personal</v>
      </c>
      <c r="Y106" t="s">
        <v>2637</v>
      </c>
    </row>
    <row r="107" spans="1:25" hidden="1" x14ac:dyDescent="0.25">
      <c r="A107" s="5" t="str">
        <f t="shared" si="1"/>
        <v>270104000100020004</v>
      </c>
      <c r="B107" s="66" t="s">
        <v>9142</v>
      </c>
      <c r="C107" s="7" t="s">
        <v>441</v>
      </c>
      <c r="D107" s="7" t="s">
        <v>442</v>
      </c>
      <c r="E107" s="7"/>
      <c r="F107" s="8" t="s">
        <v>244</v>
      </c>
      <c r="G107" s="8" t="s">
        <v>245</v>
      </c>
      <c r="H107" s="8" t="s">
        <v>250</v>
      </c>
      <c r="I107" s="8" t="s">
        <v>247</v>
      </c>
      <c r="J107" s="8" t="s">
        <v>203</v>
      </c>
      <c r="K107" s="8" t="s">
        <v>246</v>
      </c>
      <c r="L107" s="8">
        <v>10</v>
      </c>
      <c r="M107" s="8" t="s">
        <v>167</v>
      </c>
      <c r="N107" s="9" t="s">
        <v>2637</v>
      </c>
      <c r="O107" s="10">
        <v>708000000</v>
      </c>
      <c r="P107" s="10">
        <v>0</v>
      </c>
      <c r="Q107" s="10">
        <v>708000000</v>
      </c>
      <c r="R107" s="10">
        <v>0</v>
      </c>
      <c r="S107" s="10">
        <v>0</v>
      </c>
      <c r="T107" s="10">
        <v>0</v>
      </c>
      <c r="U107" s="10">
        <v>0</v>
      </c>
      <c r="V107" s="10">
        <v>0</v>
      </c>
      <c r="W107" s="70" t="s">
        <v>9353</v>
      </c>
      <c r="X107" s="11" t="str">
        <f>IF(F107="C",VLOOKUP(G107,ClasifGasto!$B$17:$C$193,2,0),VLOOKUP(Base!G107,ClasifGasto!$A$3:$B$12,2,0))</f>
        <v>Gastos de Personal</v>
      </c>
      <c r="Y107" t="s">
        <v>2637</v>
      </c>
    </row>
    <row r="108" spans="1:25" hidden="1" x14ac:dyDescent="0.25">
      <c r="A108" s="5" t="str">
        <f t="shared" si="1"/>
        <v>320104000100010004</v>
      </c>
      <c r="B108" s="66" t="s">
        <v>9152</v>
      </c>
      <c r="C108" s="66" t="s">
        <v>116</v>
      </c>
      <c r="D108" s="7" t="s">
        <v>229</v>
      </c>
      <c r="E108" s="66"/>
      <c r="F108" s="67" t="s">
        <v>244</v>
      </c>
      <c r="G108" s="67" t="s">
        <v>245</v>
      </c>
      <c r="H108" s="67" t="s">
        <v>245</v>
      </c>
      <c r="I108" s="67" t="s">
        <v>247</v>
      </c>
      <c r="J108" s="67" t="s">
        <v>203</v>
      </c>
      <c r="K108" s="67" t="s">
        <v>246</v>
      </c>
      <c r="L108" s="67">
        <v>11</v>
      </c>
      <c r="M108" s="67" t="s">
        <v>252</v>
      </c>
      <c r="N108" s="68" t="s">
        <v>2637</v>
      </c>
      <c r="O108" s="69">
        <v>6695061000</v>
      </c>
      <c r="P108" s="69">
        <v>0</v>
      </c>
      <c r="Q108" s="69">
        <v>6695061000</v>
      </c>
      <c r="R108" s="69">
        <v>0</v>
      </c>
      <c r="S108" s="69">
        <v>0</v>
      </c>
      <c r="T108" s="69">
        <v>0</v>
      </c>
      <c r="U108" s="69">
        <v>0</v>
      </c>
      <c r="V108" s="69">
        <v>0</v>
      </c>
      <c r="W108" s="70" t="s">
        <v>9353</v>
      </c>
      <c r="X108" s="11" t="str">
        <f>IF(F108="C",VLOOKUP(G108,ClasifGasto!$B$17:$C$193,2,0),VLOOKUP(Base!G108,ClasifGasto!$A$3:$B$12,2,0))</f>
        <v>Gastos de Personal</v>
      </c>
      <c r="Y108" t="s">
        <v>2637</v>
      </c>
    </row>
    <row r="109" spans="1:25" hidden="1" x14ac:dyDescent="0.25">
      <c r="A109" s="5" t="str">
        <f t="shared" si="1"/>
        <v>2701080003000300010999</v>
      </c>
      <c r="B109" s="66" t="s">
        <v>9142</v>
      </c>
      <c r="C109" s="7" t="s">
        <v>447</v>
      </c>
      <c r="D109" s="7" t="s">
        <v>448</v>
      </c>
      <c r="E109" s="7"/>
      <c r="F109" s="8" t="s">
        <v>244</v>
      </c>
      <c r="G109" s="8" t="s">
        <v>251</v>
      </c>
      <c r="H109" s="8" t="s">
        <v>251</v>
      </c>
      <c r="I109" s="8" t="s">
        <v>245</v>
      </c>
      <c r="J109" s="8" t="s">
        <v>1085</v>
      </c>
      <c r="K109" s="8" t="s">
        <v>246</v>
      </c>
      <c r="L109" s="8">
        <v>10</v>
      </c>
      <c r="M109" s="8" t="s">
        <v>167</v>
      </c>
      <c r="N109" s="9" t="s">
        <v>2639</v>
      </c>
      <c r="O109" s="10">
        <v>1435000000</v>
      </c>
      <c r="P109" s="10">
        <v>0</v>
      </c>
      <c r="Q109" s="10">
        <v>1435000000</v>
      </c>
      <c r="R109" s="10">
        <v>0</v>
      </c>
      <c r="S109" s="10">
        <v>0</v>
      </c>
      <c r="T109" s="10">
        <v>0</v>
      </c>
      <c r="U109" s="10">
        <v>0</v>
      </c>
      <c r="V109" s="10">
        <v>0</v>
      </c>
      <c r="W109" s="70" t="s">
        <v>9353</v>
      </c>
      <c r="X109" s="11" t="str">
        <f>IF(F109="C",VLOOKUP(G109,ClasifGasto!$B$17:$C$193,2,0),VLOOKUP(Base!G109,ClasifGasto!$A$3:$B$12,2,0))</f>
        <v>Transferencias</v>
      </c>
      <c r="Y109" t="s">
        <v>2639</v>
      </c>
    </row>
    <row r="110" spans="1:25" hidden="1" x14ac:dyDescent="0.25">
      <c r="A110" s="5" t="str">
        <f t="shared" si="1"/>
        <v>330700000800040001</v>
      </c>
      <c r="B110" s="66" t="s">
        <v>9150</v>
      </c>
      <c r="C110" s="66" t="s">
        <v>139</v>
      </c>
      <c r="D110" s="7" t="s">
        <v>230</v>
      </c>
      <c r="E110" s="66"/>
      <c r="F110" s="67" t="s">
        <v>244</v>
      </c>
      <c r="G110" s="67" t="s">
        <v>278</v>
      </c>
      <c r="H110" s="67" t="s">
        <v>247</v>
      </c>
      <c r="I110" s="67" t="s">
        <v>245</v>
      </c>
      <c r="J110" s="67" t="s">
        <v>203</v>
      </c>
      <c r="K110" s="67" t="s">
        <v>246</v>
      </c>
      <c r="L110" s="67">
        <v>10</v>
      </c>
      <c r="M110" s="67" t="s">
        <v>167</v>
      </c>
      <c r="N110" s="68" t="s">
        <v>1087</v>
      </c>
      <c r="O110" s="69">
        <v>0</v>
      </c>
      <c r="P110" s="69">
        <v>20449822</v>
      </c>
      <c r="Q110" s="69">
        <v>20449822</v>
      </c>
      <c r="R110" s="69">
        <v>0</v>
      </c>
      <c r="S110" s="69">
        <v>0</v>
      </c>
      <c r="T110" s="69">
        <v>0</v>
      </c>
      <c r="U110" s="69">
        <v>0</v>
      </c>
      <c r="V110" s="69">
        <v>0</v>
      </c>
      <c r="W110" s="70" t="s">
        <v>9353</v>
      </c>
      <c r="X110" s="11" t="str">
        <f>IF(F110="C",VLOOKUP(G110,ClasifGasto!$B$17:$C$193,2,0),VLOOKUP(Base!G110,ClasifGasto!$A$3:$B$12,2,0))</f>
        <v>Gastos Generales</v>
      </c>
      <c r="Y110" t="s">
        <v>1087</v>
      </c>
    </row>
    <row r="111" spans="1:25" hidden="1" x14ac:dyDescent="0.25">
      <c r="A111" s="5" t="str">
        <f t="shared" si="1"/>
        <v>270108000100010004</v>
      </c>
      <c r="B111" s="66" t="s">
        <v>9142</v>
      </c>
      <c r="C111" s="7" t="s">
        <v>447</v>
      </c>
      <c r="D111" s="7" t="s">
        <v>448</v>
      </c>
      <c r="E111" s="7"/>
      <c r="F111" s="8" t="s">
        <v>244</v>
      </c>
      <c r="G111" s="8" t="s">
        <v>245</v>
      </c>
      <c r="H111" s="8" t="s">
        <v>245</v>
      </c>
      <c r="I111" s="8" t="s">
        <v>247</v>
      </c>
      <c r="J111" s="8" t="s">
        <v>203</v>
      </c>
      <c r="K111" s="8" t="s">
        <v>246</v>
      </c>
      <c r="L111" s="8">
        <v>10</v>
      </c>
      <c r="M111" s="8" t="s">
        <v>167</v>
      </c>
      <c r="N111" s="9" t="s">
        <v>2637</v>
      </c>
      <c r="O111" s="10">
        <v>472900000000</v>
      </c>
      <c r="P111" s="10">
        <v>0</v>
      </c>
      <c r="Q111" s="10">
        <v>472900000000</v>
      </c>
      <c r="R111" s="10">
        <v>0</v>
      </c>
      <c r="S111" s="10">
        <v>0</v>
      </c>
      <c r="T111" s="10">
        <v>0</v>
      </c>
      <c r="U111" s="10">
        <v>0</v>
      </c>
      <c r="V111" s="10">
        <v>0</v>
      </c>
      <c r="W111" s="70" t="s">
        <v>9353</v>
      </c>
      <c r="X111" s="11" t="str">
        <f>IF(F111="C",VLOOKUP(G111,ClasifGasto!$B$17:$C$193,2,0),VLOOKUP(Base!G111,ClasifGasto!$A$3:$B$12,2,0))</f>
        <v>Gastos de Personal</v>
      </c>
      <c r="Y111" t="s">
        <v>2637</v>
      </c>
    </row>
    <row r="112" spans="1:25" hidden="1" x14ac:dyDescent="0.25">
      <c r="A112" s="5" t="str">
        <f t="shared" si="1"/>
        <v>270108000100020004</v>
      </c>
      <c r="B112" s="66" t="s">
        <v>9142</v>
      </c>
      <c r="C112" s="66" t="s">
        <v>447</v>
      </c>
      <c r="D112" s="7" t="s">
        <v>448</v>
      </c>
      <c r="E112" s="66"/>
      <c r="F112" s="67" t="s">
        <v>244</v>
      </c>
      <c r="G112" s="67" t="s">
        <v>245</v>
      </c>
      <c r="H112" s="67" t="s">
        <v>250</v>
      </c>
      <c r="I112" s="67" t="s">
        <v>247</v>
      </c>
      <c r="J112" s="67" t="s">
        <v>203</v>
      </c>
      <c r="K112" s="67" t="s">
        <v>246</v>
      </c>
      <c r="L112" s="67">
        <v>10</v>
      </c>
      <c r="M112" s="67" t="s">
        <v>167</v>
      </c>
      <c r="N112" s="68" t="s">
        <v>2637</v>
      </c>
      <c r="O112" s="69">
        <v>88803000000</v>
      </c>
      <c r="P112" s="69">
        <v>0</v>
      </c>
      <c r="Q112" s="69">
        <v>88803000000</v>
      </c>
      <c r="R112" s="69">
        <v>0</v>
      </c>
      <c r="S112" s="69">
        <v>0</v>
      </c>
      <c r="T112" s="69">
        <v>0</v>
      </c>
      <c r="U112" s="69">
        <v>0</v>
      </c>
      <c r="V112" s="69">
        <v>0</v>
      </c>
      <c r="W112" s="70" t="s">
        <v>9353</v>
      </c>
      <c r="X112" s="11" t="str">
        <f>IF(F112="C",VLOOKUP(G112,ClasifGasto!$B$17:$C$193,2,0),VLOOKUP(Base!G112,ClasifGasto!$A$3:$B$12,2,0))</f>
        <v>Gastos de Personal</v>
      </c>
      <c r="Y112" t="s">
        <v>2637</v>
      </c>
    </row>
    <row r="113" spans="1:25" hidden="1" x14ac:dyDescent="0.25">
      <c r="A113" s="5" t="str">
        <f t="shared" si="1"/>
        <v>150101000100010004</v>
      </c>
      <c r="B113" s="66" t="s">
        <v>9154</v>
      </c>
      <c r="C113" s="7" t="s">
        <v>58</v>
      </c>
      <c r="D113" s="7" t="s">
        <v>8716</v>
      </c>
      <c r="E113" s="7"/>
      <c r="F113" s="8" t="s">
        <v>244</v>
      </c>
      <c r="G113" s="8" t="s">
        <v>245</v>
      </c>
      <c r="H113" s="8" t="s">
        <v>245</v>
      </c>
      <c r="I113" s="8" t="s">
        <v>247</v>
      </c>
      <c r="J113" s="8" t="s">
        <v>203</v>
      </c>
      <c r="K113" s="8" t="s">
        <v>246</v>
      </c>
      <c r="L113" s="8">
        <v>10</v>
      </c>
      <c r="M113" s="8" t="s">
        <v>167</v>
      </c>
      <c r="N113" s="9" t="s">
        <v>2637</v>
      </c>
      <c r="O113" s="10">
        <v>13595000000</v>
      </c>
      <c r="P113" s="10">
        <v>0</v>
      </c>
      <c r="Q113" s="10">
        <v>13595000000</v>
      </c>
      <c r="R113" s="10">
        <v>0</v>
      </c>
      <c r="S113" s="10">
        <v>0</v>
      </c>
      <c r="T113" s="10">
        <v>0</v>
      </c>
      <c r="U113" s="10">
        <v>0</v>
      </c>
      <c r="V113" s="10">
        <v>0</v>
      </c>
      <c r="W113" s="70" t="s">
        <v>9353</v>
      </c>
      <c r="X113" s="11" t="str">
        <f>IF(F113="C",VLOOKUP(G113,ClasifGasto!$B$17:$C$193,2,0),VLOOKUP(Base!G113,ClasifGasto!$A$3:$B$12,2,0))</f>
        <v>Gastos de Personal</v>
      </c>
      <c r="Y113" t="s">
        <v>2637</v>
      </c>
    </row>
    <row r="114" spans="1:25" hidden="1" x14ac:dyDescent="0.25">
      <c r="A114" s="5" t="str">
        <f t="shared" si="1"/>
        <v>150101000800030000</v>
      </c>
      <c r="B114" s="66" t="s">
        <v>9154</v>
      </c>
      <c r="C114" s="66" t="s">
        <v>58</v>
      </c>
      <c r="D114" s="7" t="s">
        <v>8716</v>
      </c>
      <c r="E114" s="66"/>
      <c r="F114" s="67" t="s">
        <v>244</v>
      </c>
      <c r="G114" s="67" t="s">
        <v>278</v>
      </c>
      <c r="H114" s="67" t="s">
        <v>251</v>
      </c>
      <c r="I114" s="67" t="s">
        <v>246</v>
      </c>
      <c r="J114" s="67" t="s">
        <v>203</v>
      </c>
      <c r="K114" s="67" t="s">
        <v>246</v>
      </c>
      <c r="L114" s="67">
        <v>10</v>
      </c>
      <c r="M114" s="67" t="s">
        <v>167</v>
      </c>
      <c r="N114" s="68" t="s">
        <v>1116</v>
      </c>
      <c r="O114" s="69">
        <v>10000000</v>
      </c>
      <c r="P114" s="69">
        <v>0</v>
      </c>
      <c r="Q114" s="69">
        <v>10000000</v>
      </c>
      <c r="R114" s="69">
        <v>0</v>
      </c>
      <c r="S114" s="69">
        <v>0</v>
      </c>
      <c r="T114" s="69">
        <v>0</v>
      </c>
      <c r="U114" s="69">
        <v>0</v>
      </c>
      <c r="V114" s="69">
        <v>0</v>
      </c>
      <c r="W114" s="70" t="s">
        <v>9353</v>
      </c>
      <c r="X114" s="11" t="str">
        <f>IF(F114="C",VLOOKUP(G114,ClasifGasto!$B$17:$C$193,2,0),VLOOKUP(Base!G114,ClasifGasto!$A$3:$B$12,2,0))</f>
        <v>Gastos Generales</v>
      </c>
      <c r="Y114" t="s">
        <v>1116</v>
      </c>
    </row>
    <row r="115" spans="1:25" hidden="1" x14ac:dyDescent="0.25">
      <c r="A115" s="5" t="str">
        <f t="shared" si="1"/>
        <v>1501010003000400020023</v>
      </c>
      <c r="B115" s="66" t="s">
        <v>9154</v>
      </c>
      <c r="C115" s="7" t="s">
        <v>58</v>
      </c>
      <c r="D115" s="7" t="s">
        <v>8716</v>
      </c>
      <c r="E115" s="7"/>
      <c r="F115" s="8" t="s">
        <v>244</v>
      </c>
      <c r="G115" s="8" t="s">
        <v>251</v>
      </c>
      <c r="H115" s="8" t="s">
        <v>247</v>
      </c>
      <c r="I115" s="8" t="s">
        <v>250</v>
      </c>
      <c r="J115" s="8" t="s">
        <v>258</v>
      </c>
      <c r="K115" s="8" t="s">
        <v>246</v>
      </c>
      <c r="L115" s="8">
        <v>10</v>
      </c>
      <c r="M115" s="8" t="s">
        <v>167</v>
      </c>
      <c r="N115" s="9" t="s">
        <v>3930</v>
      </c>
      <c r="O115" s="10">
        <v>131000000</v>
      </c>
      <c r="P115" s="10">
        <v>0</v>
      </c>
      <c r="Q115" s="10">
        <v>131000000</v>
      </c>
      <c r="R115" s="10">
        <v>0</v>
      </c>
      <c r="S115" s="10">
        <v>0</v>
      </c>
      <c r="T115" s="10">
        <v>0</v>
      </c>
      <c r="U115" s="10">
        <v>0</v>
      </c>
      <c r="V115" s="10">
        <v>0</v>
      </c>
      <c r="W115" s="70" t="s">
        <v>9353</v>
      </c>
      <c r="X115" s="11" t="str">
        <f>IF(F115="C",VLOOKUP(G115,ClasifGasto!$B$17:$C$193,2,0),VLOOKUP(Base!G115,ClasifGasto!$A$3:$B$12,2,0))</f>
        <v>Transferencias</v>
      </c>
      <c r="Y115" t="s">
        <v>3930</v>
      </c>
    </row>
    <row r="116" spans="1:25" hidden="1" x14ac:dyDescent="0.25">
      <c r="A116" s="5" t="str">
        <f t="shared" si="1"/>
        <v>3301010003000300010999</v>
      </c>
      <c r="B116" s="66" t="s">
        <v>9150</v>
      </c>
      <c r="C116" s="66" t="s">
        <v>136</v>
      </c>
      <c r="D116" s="7" t="s">
        <v>9300</v>
      </c>
      <c r="E116" s="66"/>
      <c r="F116" s="67" t="s">
        <v>244</v>
      </c>
      <c r="G116" s="67" t="s">
        <v>251</v>
      </c>
      <c r="H116" s="67" t="s">
        <v>251</v>
      </c>
      <c r="I116" s="67" t="s">
        <v>245</v>
      </c>
      <c r="J116" s="67" t="s">
        <v>1085</v>
      </c>
      <c r="K116" s="67" t="s">
        <v>246</v>
      </c>
      <c r="L116" s="67">
        <v>16</v>
      </c>
      <c r="M116" s="67" t="s">
        <v>167</v>
      </c>
      <c r="N116" s="68" t="s">
        <v>2639</v>
      </c>
      <c r="O116" s="69">
        <v>1377543629</v>
      </c>
      <c r="P116" s="69">
        <v>0</v>
      </c>
      <c r="Q116" s="69">
        <v>1377543629</v>
      </c>
      <c r="R116" s="69">
        <v>0</v>
      </c>
      <c r="S116" s="69">
        <v>0</v>
      </c>
      <c r="T116" s="69">
        <v>0</v>
      </c>
      <c r="U116" s="69">
        <v>0</v>
      </c>
      <c r="V116" s="69">
        <v>0</v>
      </c>
      <c r="W116" s="70" t="s">
        <v>9353</v>
      </c>
      <c r="X116" s="11" t="str">
        <f>IF(F116="C",VLOOKUP(G116,ClasifGasto!$B$17:$C$193,2,0),VLOOKUP(Base!G116,ClasifGasto!$A$3:$B$12,2,0))</f>
        <v>Transferencias</v>
      </c>
      <c r="Y116" t="s">
        <v>2639</v>
      </c>
    </row>
    <row r="117" spans="1:25" hidden="1" x14ac:dyDescent="0.25">
      <c r="A117" s="5" t="str">
        <f t="shared" si="1"/>
        <v>3301010003000300010999</v>
      </c>
      <c r="B117" s="66" t="s">
        <v>9150</v>
      </c>
      <c r="C117" s="7" t="s">
        <v>136</v>
      </c>
      <c r="D117" s="7" t="s">
        <v>9300</v>
      </c>
      <c r="E117" s="7"/>
      <c r="F117" s="8" t="s">
        <v>244</v>
      </c>
      <c r="G117" s="8" t="s">
        <v>251</v>
      </c>
      <c r="H117" s="8" t="s">
        <v>251</v>
      </c>
      <c r="I117" s="8" t="s">
        <v>245</v>
      </c>
      <c r="J117" s="8" t="s">
        <v>1085</v>
      </c>
      <c r="K117" s="8" t="s">
        <v>246</v>
      </c>
      <c r="L117" s="8">
        <v>10</v>
      </c>
      <c r="M117" s="8" t="s">
        <v>167</v>
      </c>
      <c r="N117" s="9" t="s">
        <v>2639</v>
      </c>
      <c r="O117" s="10">
        <v>100547346173</v>
      </c>
      <c r="P117" s="10">
        <v>0</v>
      </c>
      <c r="Q117" s="10">
        <v>100547346173</v>
      </c>
      <c r="R117" s="10">
        <v>0</v>
      </c>
      <c r="S117" s="10">
        <v>0</v>
      </c>
      <c r="T117" s="10">
        <v>0</v>
      </c>
      <c r="U117" s="10">
        <v>0</v>
      </c>
      <c r="V117" s="10">
        <v>0</v>
      </c>
      <c r="W117" s="70" t="s">
        <v>9353</v>
      </c>
      <c r="X117" s="11" t="str">
        <f>IF(F117="C",VLOOKUP(G117,ClasifGasto!$B$17:$C$193,2,0),VLOOKUP(Base!G117,ClasifGasto!$A$3:$B$12,2,0))</f>
        <v>Transferencias</v>
      </c>
      <c r="Y117" t="s">
        <v>2639</v>
      </c>
    </row>
    <row r="118" spans="1:25" hidden="1" x14ac:dyDescent="0.25">
      <c r="A118" s="5" t="str">
        <f t="shared" si="1"/>
        <v>3301010003001200010002</v>
      </c>
      <c r="B118" s="66" t="s">
        <v>9150</v>
      </c>
      <c r="C118" s="66" t="s">
        <v>136</v>
      </c>
      <c r="D118" s="7" t="s">
        <v>9300</v>
      </c>
      <c r="E118" s="66"/>
      <c r="F118" s="67" t="s">
        <v>244</v>
      </c>
      <c r="G118" s="67" t="s">
        <v>251</v>
      </c>
      <c r="H118" s="67" t="s">
        <v>280</v>
      </c>
      <c r="I118" s="67" t="s">
        <v>245</v>
      </c>
      <c r="J118" s="67" t="s">
        <v>250</v>
      </c>
      <c r="K118" s="67" t="s">
        <v>246</v>
      </c>
      <c r="L118" s="67">
        <v>10</v>
      </c>
      <c r="M118" s="67" t="s">
        <v>167</v>
      </c>
      <c r="N118" s="68" t="s">
        <v>3993</v>
      </c>
      <c r="O118" s="69">
        <v>0</v>
      </c>
      <c r="P118" s="69">
        <v>2400000000</v>
      </c>
      <c r="Q118" s="69">
        <v>2400000000</v>
      </c>
      <c r="R118" s="69">
        <v>0</v>
      </c>
      <c r="S118" s="69">
        <v>0</v>
      </c>
      <c r="T118" s="69">
        <v>0</v>
      </c>
      <c r="U118" s="69">
        <v>0</v>
      </c>
      <c r="V118" s="69">
        <v>0</v>
      </c>
      <c r="W118" s="70" t="s">
        <v>9353</v>
      </c>
      <c r="X118" s="11" t="str">
        <f>IF(F118="C",VLOOKUP(G118,ClasifGasto!$B$17:$C$193,2,0),VLOOKUP(Base!G118,ClasifGasto!$A$3:$B$12,2,0))</f>
        <v>Transferencias</v>
      </c>
      <c r="Y118" t="s">
        <v>3993</v>
      </c>
    </row>
    <row r="119" spans="1:25" hidden="1" x14ac:dyDescent="0.25">
      <c r="A119" s="5" t="str">
        <f t="shared" si="1"/>
        <v>330101000800040001</v>
      </c>
      <c r="B119" s="66" t="s">
        <v>9150</v>
      </c>
      <c r="C119" s="7" t="s">
        <v>136</v>
      </c>
      <c r="D119" s="7" t="s">
        <v>9300</v>
      </c>
      <c r="E119" s="7"/>
      <c r="F119" s="8" t="s">
        <v>244</v>
      </c>
      <c r="G119" s="8" t="s">
        <v>278</v>
      </c>
      <c r="H119" s="8" t="s">
        <v>247</v>
      </c>
      <c r="I119" s="8" t="s">
        <v>245</v>
      </c>
      <c r="J119" s="8" t="s">
        <v>203</v>
      </c>
      <c r="K119" s="8" t="s">
        <v>246</v>
      </c>
      <c r="L119" s="8">
        <v>10</v>
      </c>
      <c r="M119" s="8" t="s">
        <v>167</v>
      </c>
      <c r="N119" s="9" t="s">
        <v>1087</v>
      </c>
      <c r="O119" s="10">
        <v>0</v>
      </c>
      <c r="P119" s="10">
        <v>1257667568</v>
      </c>
      <c r="Q119" s="10">
        <v>1257667568</v>
      </c>
      <c r="R119" s="10">
        <v>0</v>
      </c>
      <c r="S119" s="10">
        <v>0</v>
      </c>
      <c r="T119" s="10">
        <v>0</v>
      </c>
      <c r="U119" s="10">
        <v>0</v>
      </c>
      <c r="V119" s="10">
        <v>0</v>
      </c>
      <c r="W119" s="70" t="s">
        <v>9353</v>
      </c>
      <c r="X119" s="11" t="str">
        <f>IF(F119="C",VLOOKUP(G119,ClasifGasto!$B$17:$C$193,2,0),VLOOKUP(Base!G119,ClasifGasto!$A$3:$B$12,2,0))</f>
        <v>Gastos Generales</v>
      </c>
      <c r="Y119" t="s">
        <v>1087</v>
      </c>
    </row>
    <row r="120" spans="1:25" hidden="1" x14ac:dyDescent="0.25">
      <c r="A120" s="5" t="str">
        <f t="shared" si="1"/>
        <v>1601030003000300010999</v>
      </c>
      <c r="B120" s="66" t="s">
        <v>9154</v>
      </c>
      <c r="C120" s="66" t="s">
        <v>8992</v>
      </c>
      <c r="D120" s="7" t="s">
        <v>9246</v>
      </c>
      <c r="E120" s="66"/>
      <c r="F120" s="67" t="s">
        <v>244</v>
      </c>
      <c r="G120" s="67" t="s">
        <v>251</v>
      </c>
      <c r="H120" s="67" t="s">
        <v>251</v>
      </c>
      <c r="I120" s="67" t="s">
        <v>245</v>
      </c>
      <c r="J120" s="67" t="s">
        <v>1085</v>
      </c>
      <c r="K120" s="67" t="s">
        <v>246</v>
      </c>
      <c r="L120" s="67">
        <v>10</v>
      </c>
      <c r="M120" s="67" t="s">
        <v>167</v>
      </c>
      <c r="N120" s="68" t="s">
        <v>2639</v>
      </c>
      <c r="O120" s="69">
        <v>103979000000</v>
      </c>
      <c r="P120" s="69">
        <v>0</v>
      </c>
      <c r="Q120" s="69">
        <v>103979000000</v>
      </c>
      <c r="R120" s="69">
        <v>0</v>
      </c>
      <c r="S120" s="69">
        <v>0</v>
      </c>
      <c r="T120" s="69">
        <v>0</v>
      </c>
      <c r="U120" s="69">
        <v>0</v>
      </c>
      <c r="V120" s="69">
        <v>0</v>
      </c>
      <c r="W120" s="70" t="s">
        <v>9353</v>
      </c>
      <c r="X120" s="11" t="str">
        <f>IF(F120="C",VLOOKUP(G120,ClasifGasto!$B$17:$C$193,2,0),VLOOKUP(Base!G120,ClasifGasto!$A$3:$B$12,2,0))</f>
        <v>Transferencias</v>
      </c>
      <c r="Y120" t="s">
        <v>2639</v>
      </c>
    </row>
    <row r="121" spans="1:25" hidden="1" x14ac:dyDescent="0.25">
      <c r="A121" s="5" t="str">
        <f t="shared" si="1"/>
        <v>152100000700010000</v>
      </c>
      <c r="B121" s="66" t="s">
        <v>9154</v>
      </c>
      <c r="C121" s="7" t="s">
        <v>3810</v>
      </c>
      <c r="D121" s="7" t="s">
        <v>3811</v>
      </c>
      <c r="E121" s="7"/>
      <c r="F121" s="8" t="s">
        <v>244</v>
      </c>
      <c r="G121" s="8" t="s">
        <v>261</v>
      </c>
      <c r="H121" s="8" t="s">
        <v>245</v>
      </c>
      <c r="I121" s="8" t="s">
        <v>246</v>
      </c>
      <c r="J121" s="8" t="s">
        <v>203</v>
      </c>
      <c r="K121" s="8" t="s">
        <v>246</v>
      </c>
      <c r="L121" s="8">
        <v>10</v>
      </c>
      <c r="M121" s="8" t="s">
        <v>167</v>
      </c>
      <c r="N121" s="9" t="s">
        <v>1123</v>
      </c>
      <c r="O121" s="10">
        <v>25000000</v>
      </c>
      <c r="P121" s="10">
        <v>0</v>
      </c>
      <c r="Q121" s="10">
        <v>25000000</v>
      </c>
      <c r="R121" s="10">
        <v>0</v>
      </c>
      <c r="S121" s="10">
        <v>0</v>
      </c>
      <c r="T121" s="10">
        <v>0</v>
      </c>
      <c r="U121" s="10">
        <v>0</v>
      </c>
      <c r="V121" s="10">
        <v>0</v>
      </c>
      <c r="W121" s="70" t="s">
        <v>9353</v>
      </c>
      <c r="X121" s="11" t="str">
        <f>IF(F121="C",VLOOKUP(G121,ClasifGasto!$B$17:$C$193,2,0),VLOOKUP(Base!G121,ClasifGasto!$A$3:$B$12,2,0))</f>
        <v>Transferencias</v>
      </c>
      <c r="Y121" t="s">
        <v>1123</v>
      </c>
    </row>
    <row r="122" spans="1:25" hidden="1" x14ac:dyDescent="0.25">
      <c r="A122" s="5" t="str">
        <f t="shared" si="1"/>
        <v>152100000800040001</v>
      </c>
      <c r="B122" s="66" t="s">
        <v>9154</v>
      </c>
      <c r="C122" s="66" t="s">
        <v>3810</v>
      </c>
      <c r="D122" s="7" t="s">
        <v>3811</v>
      </c>
      <c r="E122" s="66"/>
      <c r="F122" s="67" t="s">
        <v>244</v>
      </c>
      <c r="G122" s="67" t="s">
        <v>278</v>
      </c>
      <c r="H122" s="67" t="s">
        <v>247</v>
      </c>
      <c r="I122" s="67" t="s">
        <v>245</v>
      </c>
      <c r="J122" s="67" t="s">
        <v>203</v>
      </c>
      <c r="K122" s="67" t="s">
        <v>246</v>
      </c>
      <c r="L122" s="67">
        <v>10</v>
      </c>
      <c r="M122" s="67" t="s">
        <v>167</v>
      </c>
      <c r="N122" s="68" t="s">
        <v>1087</v>
      </c>
      <c r="O122" s="69">
        <v>0</v>
      </c>
      <c r="P122" s="69">
        <v>109254423</v>
      </c>
      <c r="Q122" s="69">
        <v>109254423</v>
      </c>
      <c r="R122" s="69">
        <v>0</v>
      </c>
      <c r="S122" s="69">
        <v>0</v>
      </c>
      <c r="T122" s="69">
        <v>0</v>
      </c>
      <c r="U122" s="69">
        <v>0</v>
      </c>
      <c r="V122" s="69">
        <v>0</v>
      </c>
      <c r="W122" s="70" t="s">
        <v>9353</v>
      </c>
      <c r="X122" s="11" t="str">
        <f>IF(F122="C",VLOOKUP(G122,ClasifGasto!$B$17:$C$193,2,0),VLOOKUP(Base!G122,ClasifGasto!$A$3:$B$12,2,0))</f>
        <v>Gastos Generales</v>
      </c>
      <c r="Y122" t="s">
        <v>1087</v>
      </c>
    </row>
    <row r="123" spans="1:25" hidden="1" x14ac:dyDescent="0.25">
      <c r="A123" s="5" t="str">
        <f t="shared" si="1"/>
        <v>171700000800040001</v>
      </c>
      <c r="B123" s="66" t="s">
        <v>9146</v>
      </c>
      <c r="C123" s="7" t="s">
        <v>479</v>
      </c>
      <c r="D123" s="7" t="s">
        <v>480</v>
      </c>
      <c r="E123" s="7"/>
      <c r="F123" s="8" t="s">
        <v>244</v>
      </c>
      <c r="G123" s="8" t="s">
        <v>278</v>
      </c>
      <c r="H123" s="8" t="s">
        <v>247</v>
      </c>
      <c r="I123" s="8" t="s">
        <v>245</v>
      </c>
      <c r="J123" s="8" t="s">
        <v>203</v>
      </c>
      <c r="K123" s="8" t="s">
        <v>246</v>
      </c>
      <c r="L123" s="8">
        <v>10</v>
      </c>
      <c r="M123" s="8" t="s">
        <v>167</v>
      </c>
      <c r="N123" s="9" t="s">
        <v>1087</v>
      </c>
      <c r="O123" s="10">
        <v>0</v>
      </c>
      <c r="P123" s="10">
        <v>8777422464</v>
      </c>
      <c r="Q123" s="10">
        <v>8777422464</v>
      </c>
      <c r="R123" s="10">
        <v>0</v>
      </c>
      <c r="S123" s="10">
        <v>0</v>
      </c>
      <c r="T123" s="10">
        <v>0</v>
      </c>
      <c r="U123" s="10">
        <v>0</v>
      </c>
      <c r="V123" s="10">
        <v>0</v>
      </c>
      <c r="W123" s="70" t="s">
        <v>9353</v>
      </c>
      <c r="X123" s="11" t="str">
        <f>IF(F123="C",VLOOKUP(G123,ClasifGasto!$B$17:$C$193,2,0),VLOOKUP(Base!G123,ClasifGasto!$A$3:$B$12,2,0))</f>
        <v>Gastos Generales</v>
      </c>
      <c r="Y123" t="s">
        <v>1087</v>
      </c>
    </row>
    <row r="124" spans="1:25" hidden="1" x14ac:dyDescent="0.25">
      <c r="A124" s="5" t="str">
        <f t="shared" si="1"/>
        <v>1717000003000300010999</v>
      </c>
      <c r="B124" s="66" t="s">
        <v>9146</v>
      </c>
      <c r="C124" s="66" t="s">
        <v>479</v>
      </c>
      <c r="D124" s="7" t="s">
        <v>480</v>
      </c>
      <c r="E124" s="66"/>
      <c r="F124" s="67" t="s">
        <v>244</v>
      </c>
      <c r="G124" s="67" t="s">
        <v>251</v>
      </c>
      <c r="H124" s="67" t="s">
        <v>251</v>
      </c>
      <c r="I124" s="67" t="s">
        <v>245</v>
      </c>
      <c r="J124" s="67" t="s">
        <v>1085</v>
      </c>
      <c r="K124" s="67" t="s">
        <v>246</v>
      </c>
      <c r="L124" s="67">
        <v>10</v>
      </c>
      <c r="M124" s="67" t="s">
        <v>167</v>
      </c>
      <c r="N124" s="68" t="s">
        <v>2639</v>
      </c>
      <c r="O124" s="69">
        <v>200000000000</v>
      </c>
      <c r="P124" s="69">
        <v>0</v>
      </c>
      <c r="Q124" s="69">
        <v>200000000000</v>
      </c>
      <c r="R124" s="69">
        <v>0</v>
      </c>
      <c r="S124" s="69">
        <v>0</v>
      </c>
      <c r="T124" s="69">
        <v>0</v>
      </c>
      <c r="U124" s="69">
        <v>0</v>
      </c>
      <c r="V124" s="69">
        <v>0</v>
      </c>
      <c r="W124" s="70" t="s">
        <v>9353</v>
      </c>
      <c r="X124" s="11" t="str">
        <f>IF(F124="C",VLOOKUP(G124,ClasifGasto!$B$17:$C$193,2,0),VLOOKUP(Base!G124,ClasifGasto!$A$3:$B$12,2,0))</f>
        <v>Transferencias</v>
      </c>
      <c r="Y124" t="s">
        <v>2639</v>
      </c>
    </row>
    <row r="125" spans="1:25" hidden="1" x14ac:dyDescent="0.25">
      <c r="A125" s="5" t="str">
        <f t="shared" si="1"/>
        <v>120800000800040003</v>
      </c>
      <c r="B125" s="66" t="s">
        <v>9141</v>
      </c>
      <c r="C125" s="7" t="s">
        <v>48</v>
      </c>
      <c r="D125" s="7" t="s">
        <v>207</v>
      </c>
      <c r="E125" s="7"/>
      <c r="F125" s="8" t="s">
        <v>244</v>
      </c>
      <c r="G125" s="8" t="s">
        <v>278</v>
      </c>
      <c r="H125" s="8" t="s">
        <v>247</v>
      </c>
      <c r="I125" s="8" t="s">
        <v>251</v>
      </c>
      <c r="J125" s="8" t="s">
        <v>203</v>
      </c>
      <c r="K125" s="8" t="s">
        <v>246</v>
      </c>
      <c r="L125" s="8">
        <v>10</v>
      </c>
      <c r="M125" s="8" t="s">
        <v>167</v>
      </c>
      <c r="N125" s="9" t="s">
        <v>1124</v>
      </c>
      <c r="O125" s="10">
        <v>50000000</v>
      </c>
      <c r="P125" s="10">
        <v>0</v>
      </c>
      <c r="Q125" s="10">
        <v>50000000</v>
      </c>
      <c r="R125" s="10">
        <v>0</v>
      </c>
      <c r="S125" s="10">
        <v>0</v>
      </c>
      <c r="T125" s="10">
        <v>0</v>
      </c>
      <c r="U125" s="10">
        <v>0</v>
      </c>
      <c r="V125" s="10">
        <v>0</v>
      </c>
      <c r="W125" s="70" t="s">
        <v>9353</v>
      </c>
      <c r="X125" s="11" t="str">
        <f>IF(F125="C",VLOOKUP(G125,ClasifGasto!$B$17:$C$193,2,0),VLOOKUP(Base!G125,ClasifGasto!$A$3:$B$12,2,0))</f>
        <v>Gastos Generales</v>
      </c>
      <c r="Y125" t="s">
        <v>1124</v>
      </c>
    </row>
    <row r="126" spans="1:25" hidden="1" x14ac:dyDescent="0.25">
      <c r="A126" s="5" t="str">
        <f t="shared" si="1"/>
        <v>1208000003000300010999</v>
      </c>
      <c r="B126" s="66" t="s">
        <v>9141</v>
      </c>
      <c r="C126" s="66" t="s">
        <v>48</v>
      </c>
      <c r="D126" s="7" t="s">
        <v>207</v>
      </c>
      <c r="E126" s="66"/>
      <c r="F126" s="67" t="s">
        <v>244</v>
      </c>
      <c r="G126" s="67" t="s">
        <v>251</v>
      </c>
      <c r="H126" s="67" t="s">
        <v>251</v>
      </c>
      <c r="I126" s="67" t="s">
        <v>245</v>
      </c>
      <c r="J126" s="67" t="s">
        <v>1085</v>
      </c>
      <c r="K126" s="67" t="s">
        <v>246</v>
      </c>
      <c r="L126" s="67">
        <v>10</v>
      </c>
      <c r="M126" s="67" t="s">
        <v>167</v>
      </c>
      <c r="N126" s="68" t="s">
        <v>2639</v>
      </c>
      <c r="O126" s="69">
        <v>25000000000</v>
      </c>
      <c r="P126" s="69">
        <v>0</v>
      </c>
      <c r="Q126" s="69">
        <v>25000000000</v>
      </c>
      <c r="R126" s="69">
        <v>0</v>
      </c>
      <c r="S126" s="69">
        <v>0</v>
      </c>
      <c r="T126" s="69">
        <v>0</v>
      </c>
      <c r="U126" s="69">
        <v>0</v>
      </c>
      <c r="V126" s="69">
        <v>0</v>
      </c>
      <c r="W126" s="70" t="s">
        <v>9353</v>
      </c>
      <c r="X126" s="11" t="str">
        <f>IF(F126="C",VLOOKUP(G126,ClasifGasto!$B$17:$C$193,2,0),VLOOKUP(Base!G126,ClasifGasto!$A$3:$B$12,2,0))</f>
        <v>Transferencias</v>
      </c>
      <c r="Y126" t="s">
        <v>2639</v>
      </c>
    </row>
    <row r="127" spans="1:25" hidden="1" x14ac:dyDescent="0.25">
      <c r="A127" s="5" t="str">
        <f t="shared" si="1"/>
        <v>3701010003000300020014</v>
      </c>
      <c r="B127" s="66" t="s">
        <v>9149</v>
      </c>
      <c r="C127" s="7" t="s">
        <v>152</v>
      </c>
      <c r="D127" s="7" t="s">
        <v>9213</v>
      </c>
      <c r="E127" s="7"/>
      <c r="F127" s="8" t="s">
        <v>244</v>
      </c>
      <c r="G127" s="8" t="s">
        <v>251</v>
      </c>
      <c r="H127" s="8" t="s">
        <v>251</v>
      </c>
      <c r="I127" s="8" t="s">
        <v>250</v>
      </c>
      <c r="J127" s="8" t="s">
        <v>282</v>
      </c>
      <c r="K127" s="8" t="s">
        <v>246</v>
      </c>
      <c r="L127" s="8">
        <v>10</v>
      </c>
      <c r="M127" s="8" t="s">
        <v>167</v>
      </c>
      <c r="N127" s="9" t="s">
        <v>1867</v>
      </c>
      <c r="O127" s="10">
        <v>7011100000</v>
      </c>
      <c r="P127" s="10">
        <v>0</v>
      </c>
      <c r="Q127" s="10">
        <v>7011100000</v>
      </c>
      <c r="R127" s="10">
        <v>0</v>
      </c>
      <c r="S127" s="10">
        <v>0</v>
      </c>
      <c r="T127" s="10">
        <v>0</v>
      </c>
      <c r="U127" s="10">
        <v>0</v>
      </c>
      <c r="V127" s="10">
        <v>0</v>
      </c>
      <c r="W127" s="70" t="s">
        <v>9353</v>
      </c>
      <c r="X127" s="11" t="str">
        <f>IF(F127="C",VLOOKUP(G127,ClasifGasto!$B$17:$C$193,2,0),VLOOKUP(Base!G127,ClasifGasto!$A$3:$B$12,2,0))</f>
        <v>Transferencias</v>
      </c>
      <c r="Y127" t="s">
        <v>1867</v>
      </c>
    </row>
    <row r="128" spans="1:25" hidden="1" x14ac:dyDescent="0.25">
      <c r="A128" s="5" t="str">
        <f t="shared" si="1"/>
        <v>1901010003000300020003</v>
      </c>
      <c r="B128" s="66" t="s">
        <v>9143</v>
      </c>
      <c r="C128" s="66" t="s">
        <v>80</v>
      </c>
      <c r="D128" s="7" t="s">
        <v>9207</v>
      </c>
      <c r="E128" s="66"/>
      <c r="F128" s="67" t="s">
        <v>244</v>
      </c>
      <c r="G128" s="67" t="s">
        <v>251</v>
      </c>
      <c r="H128" s="67" t="s">
        <v>251</v>
      </c>
      <c r="I128" s="67" t="s">
        <v>250</v>
      </c>
      <c r="J128" s="67" t="s">
        <v>251</v>
      </c>
      <c r="K128" s="67" t="s">
        <v>246</v>
      </c>
      <c r="L128" s="67">
        <v>10</v>
      </c>
      <c r="M128" s="67" t="s">
        <v>167</v>
      </c>
      <c r="N128" s="68" t="s">
        <v>1371</v>
      </c>
      <c r="O128" s="69">
        <v>683038000</v>
      </c>
      <c r="P128" s="69">
        <v>0</v>
      </c>
      <c r="Q128" s="69">
        <v>683038000</v>
      </c>
      <c r="R128" s="69">
        <v>0</v>
      </c>
      <c r="S128" s="69">
        <v>0</v>
      </c>
      <c r="T128" s="69">
        <v>0</v>
      </c>
      <c r="U128" s="69">
        <v>0</v>
      </c>
      <c r="V128" s="69">
        <v>0</v>
      </c>
      <c r="W128" s="70" t="s">
        <v>9353</v>
      </c>
      <c r="X128" s="11" t="str">
        <f>IF(F128="C",VLOOKUP(G128,ClasifGasto!$B$17:$C$193,2,0),VLOOKUP(Base!G128,ClasifGasto!$A$3:$B$12,2,0))</f>
        <v>Transferencias</v>
      </c>
      <c r="Y128" t="s">
        <v>1371</v>
      </c>
    </row>
    <row r="129" spans="1:25" hidden="1" x14ac:dyDescent="0.25">
      <c r="A129" s="5" t="str">
        <f t="shared" si="1"/>
        <v>150102000100010004</v>
      </c>
      <c r="B129" s="66" t="s">
        <v>9154</v>
      </c>
      <c r="C129" s="7" t="s">
        <v>59</v>
      </c>
      <c r="D129" s="7" t="s">
        <v>209</v>
      </c>
      <c r="E129" s="7"/>
      <c r="F129" s="8" t="s">
        <v>244</v>
      </c>
      <c r="G129" s="8" t="s">
        <v>245</v>
      </c>
      <c r="H129" s="8" t="s">
        <v>245</v>
      </c>
      <c r="I129" s="8" t="s">
        <v>247</v>
      </c>
      <c r="J129" s="8" t="s">
        <v>203</v>
      </c>
      <c r="K129" s="8" t="s">
        <v>246</v>
      </c>
      <c r="L129" s="8">
        <v>10</v>
      </c>
      <c r="M129" s="8" t="s">
        <v>167</v>
      </c>
      <c r="N129" s="9" t="s">
        <v>2637</v>
      </c>
      <c r="O129" s="10">
        <v>4611000000</v>
      </c>
      <c r="P129" s="10">
        <v>0</v>
      </c>
      <c r="Q129" s="10">
        <v>4611000000</v>
      </c>
      <c r="R129" s="10">
        <v>0</v>
      </c>
      <c r="S129" s="10">
        <v>0</v>
      </c>
      <c r="T129" s="10">
        <v>0</v>
      </c>
      <c r="U129" s="10">
        <v>0</v>
      </c>
      <c r="V129" s="10">
        <v>0</v>
      </c>
      <c r="W129" s="70" t="s">
        <v>9353</v>
      </c>
      <c r="X129" s="11" t="str">
        <f>IF(F129="C",VLOOKUP(G129,ClasifGasto!$B$17:$C$193,2,0),VLOOKUP(Base!G129,ClasifGasto!$A$3:$B$12,2,0))</f>
        <v>Gastos de Personal</v>
      </c>
      <c r="Y129" t="s">
        <v>2637</v>
      </c>
    </row>
    <row r="130" spans="1:25" hidden="1" x14ac:dyDescent="0.25">
      <c r="A130" s="5" t="str">
        <f t="shared" si="1"/>
        <v>021300000800010000</v>
      </c>
      <c r="B130" s="66" t="s">
        <v>9156</v>
      </c>
      <c r="C130" s="66" t="s">
        <v>473</v>
      </c>
      <c r="D130" s="7" t="s">
        <v>474</v>
      </c>
      <c r="E130" s="66"/>
      <c r="F130" s="67" t="s">
        <v>244</v>
      </c>
      <c r="G130" s="67" t="s">
        <v>278</v>
      </c>
      <c r="H130" s="67" t="s">
        <v>245</v>
      </c>
      <c r="I130" s="67" t="s">
        <v>246</v>
      </c>
      <c r="J130" s="67" t="s">
        <v>203</v>
      </c>
      <c r="K130" s="67" t="s">
        <v>246</v>
      </c>
      <c r="L130" s="67">
        <v>10</v>
      </c>
      <c r="M130" s="67" t="s">
        <v>167</v>
      </c>
      <c r="N130" s="68" t="s">
        <v>1086</v>
      </c>
      <c r="O130" s="69">
        <v>71000000</v>
      </c>
      <c r="P130" s="69">
        <v>0</v>
      </c>
      <c r="Q130" s="69">
        <v>71000000</v>
      </c>
      <c r="R130" s="69">
        <v>0</v>
      </c>
      <c r="S130" s="69">
        <v>0</v>
      </c>
      <c r="T130" s="69">
        <v>0</v>
      </c>
      <c r="U130" s="69">
        <v>0</v>
      </c>
      <c r="V130" s="69">
        <v>0</v>
      </c>
      <c r="W130" s="70" t="s">
        <v>9353</v>
      </c>
      <c r="X130" s="11" t="str">
        <f>IF(F130="C",VLOOKUP(G130,ClasifGasto!$B$17:$C$193,2,0),VLOOKUP(Base!G130,ClasifGasto!$A$3:$B$12,2,0))</f>
        <v>Gastos Generales</v>
      </c>
      <c r="Y130" t="s">
        <v>1086</v>
      </c>
    </row>
    <row r="131" spans="1:25" hidden="1" x14ac:dyDescent="0.25">
      <c r="A131" s="5" t="str">
        <f t="shared" si="1"/>
        <v>0324000003000300010999</v>
      </c>
      <c r="B131" s="66" t="s">
        <v>9166</v>
      </c>
      <c r="C131" s="7" t="s">
        <v>38</v>
      </c>
      <c r="D131" s="7" t="s">
        <v>8733</v>
      </c>
      <c r="E131" s="7"/>
      <c r="F131" s="8" t="s">
        <v>244</v>
      </c>
      <c r="G131" s="8" t="s">
        <v>251</v>
      </c>
      <c r="H131" s="8" t="s">
        <v>251</v>
      </c>
      <c r="I131" s="8" t="s">
        <v>245</v>
      </c>
      <c r="J131" s="8" t="s">
        <v>1085</v>
      </c>
      <c r="K131" s="8" t="s">
        <v>246</v>
      </c>
      <c r="L131" s="8">
        <v>20</v>
      </c>
      <c r="M131" s="8" t="s">
        <v>265</v>
      </c>
      <c r="N131" s="9" t="s">
        <v>2639</v>
      </c>
      <c r="O131" s="10">
        <v>44336300000</v>
      </c>
      <c r="P131" s="10">
        <v>0</v>
      </c>
      <c r="Q131" s="10">
        <v>44336300000</v>
      </c>
      <c r="R131" s="10">
        <v>0</v>
      </c>
      <c r="S131" s="10">
        <v>0</v>
      </c>
      <c r="T131" s="10">
        <v>0</v>
      </c>
      <c r="U131" s="10">
        <v>0</v>
      </c>
      <c r="V131" s="10">
        <v>0</v>
      </c>
      <c r="W131" s="70" t="s">
        <v>619</v>
      </c>
      <c r="X131" s="11" t="str">
        <f>IF(F131="C",VLOOKUP(G131,ClasifGasto!$B$17:$C$193,2,0),VLOOKUP(Base!G131,ClasifGasto!$A$3:$B$12,2,0))</f>
        <v>Transferencias</v>
      </c>
      <c r="Y131" t="s">
        <v>2639</v>
      </c>
    </row>
    <row r="132" spans="1:25" hidden="1" x14ac:dyDescent="0.25">
      <c r="A132" s="5" t="str">
        <f t="shared" si="1"/>
        <v>2234000003000300010999</v>
      </c>
      <c r="B132" s="66" t="s">
        <v>9139</v>
      </c>
      <c r="C132" s="66" t="s">
        <v>93</v>
      </c>
      <c r="D132" s="7" t="s">
        <v>9221</v>
      </c>
      <c r="E132" s="66"/>
      <c r="F132" s="67" t="s">
        <v>244</v>
      </c>
      <c r="G132" s="67" t="s">
        <v>251</v>
      </c>
      <c r="H132" s="67" t="s">
        <v>251</v>
      </c>
      <c r="I132" s="67" t="s">
        <v>245</v>
      </c>
      <c r="J132" s="67" t="s">
        <v>1085</v>
      </c>
      <c r="K132" s="67" t="s">
        <v>246</v>
      </c>
      <c r="L132" s="67">
        <v>10</v>
      </c>
      <c r="M132" s="67" t="s">
        <v>167</v>
      </c>
      <c r="N132" s="68" t="s">
        <v>2639</v>
      </c>
      <c r="O132" s="69">
        <v>6608565679</v>
      </c>
      <c r="P132" s="69">
        <v>0</v>
      </c>
      <c r="Q132" s="69">
        <v>6608565679</v>
      </c>
      <c r="R132" s="69">
        <v>0</v>
      </c>
      <c r="S132" s="69">
        <v>0</v>
      </c>
      <c r="T132" s="69">
        <v>0</v>
      </c>
      <c r="U132" s="69">
        <v>0</v>
      </c>
      <c r="V132" s="69">
        <v>0</v>
      </c>
      <c r="W132" s="70" t="s">
        <v>9353</v>
      </c>
      <c r="X132" s="11" t="str">
        <f>IF(F132="C",VLOOKUP(G132,ClasifGasto!$B$17:$C$193,2,0),VLOOKUP(Base!G132,ClasifGasto!$A$3:$B$12,2,0))</f>
        <v>Transferencias</v>
      </c>
      <c r="Y132" t="s">
        <v>2639</v>
      </c>
    </row>
    <row r="133" spans="1:25" hidden="1" x14ac:dyDescent="0.25">
      <c r="A133" s="5" t="str">
        <f t="shared" si="1"/>
        <v>2239000003000300010999</v>
      </c>
      <c r="B133" s="66" t="s">
        <v>9139</v>
      </c>
      <c r="C133" s="7" t="s">
        <v>95</v>
      </c>
      <c r="D133" s="7" t="s">
        <v>9215</v>
      </c>
      <c r="E133" s="7"/>
      <c r="F133" s="8" t="s">
        <v>244</v>
      </c>
      <c r="G133" s="8" t="s">
        <v>251</v>
      </c>
      <c r="H133" s="8" t="s">
        <v>251</v>
      </c>
      <c r="I133" s="8" t="s">
        <v>245</v>
      </c>
      <c r="J133" s="8" t="s">
        <v>1085</v>
      </c>
      <c r="K133" s="8" t="s">
        <v>246</v>
      </c>
      <c r="L133" s="8">
        <v>10</v>
      </c>
      <c r="M133" s="8" t="s">
        <v>167</v>
      </c>
      <c r="N133" s="9" t="s">
        <v>2639</v>
      </c>
      <c r="O133" s="10">
        <v>1045851748</v>
      </c>
      <c r="P133" s="10">
        <v>0</v>
      </c>
      <c r="Q133" s="10">
        <v>1045851748</v>
      </c>
      <c r="R133" s="10">
        <v>0</v>
      </c>
      <c r="S133" s="10">
        <v>0</v>
      </c>
      <c r="T133" s="10">
        <v>0</v>
      </c>
      <c r="U133" s="10">
        <v>0</v>
      </c>
      <c r="V133" s="10">
        <v>0</v>
      </c>
      <c r="W133" s="70" t="s">
        <v>9353</v>
      </c>
      <c r="X133" s="11" t="str">
        <f>IF(F133="C",VLOOKUP(G133,ClasifGasto!$B$17:$C$193,2,0),VLOOKUP(Base!G133,ClasifGasto!$A$3:$B$12,2,0))</f>
        <v>Transferencias</v>
      </c>
      <c r="Y133" t="s">
        <v>2639</v>
      </c>
    </row>
    <row r="134" spans="1:25" hidden="1" x14ac:dyDescent="0.25">
      <c r="A134" s="5" t="str">
        <f t="shared" ref="A134:A197" si="2">+C134&amp;G134&amp;H134&amp;I134&amp;J134</f>
        <v>223900000800040001</v>
      </c>
      <c r="B134" s="66" t="s">
        <v>9139</v>
      </c>
      <c r="C134" s="66" t="s">
        <v>95</v>
      </c>
      <c r="D134" s="7" t="s">
        <v>9215</v>
      </c>
      <c r="E134" s="66"/>
      <c r="F134" s="67" t="s">
        <v>244</v>
      </c>
      <c r="G134" s="67" t="s">
        <v>278</v>
      </c>
      <c r="H134" s="67" t="s">
        <v>247</v>
      </c>
      <c r="I134" s="67" t="s">
        <v>245</v>
      </c>
      <c r="J134" s="67" t="s">
        <v>203</v>
      </c>
      <c r="K134" s="67" t="s">
        <v>246</v>
      </c>
      <c r="L134" s="67">
        <v>10</v>
      </c>
      <c r="M134" s="67" t="s">
        <v>167</v>
      </c>
      <c r="N134" s="68" t="s">
        <v>1087</v>
      </c>
      <c r="O134" s="69">
        <v>0</v>
      </c>
      <c r="P134" s="69">
        <v>8899744</v>
      </c>
      <c r="Q134" s="69">
        <v>8899744</v>
      </c>
      <c r="R134" s="69">
        <v>0</v>
      </c>
      <c r="S134" s="69">
        <v>0</v>
      </c>
      <c r="T134" s="69">
        <v>0</v>
      </c>
      <c r="U134" s="69">
        <v>0</v>
      </c>
      <c r="V134" s="69">
        <v>0</v>
      </c>
      <c r="W134" s="70" t="s">
        <v>9353</v>
      </c>
      <c r="X134" s="11" t="str">
        <f>IF(F134="C",VLOOKUP(G134,ClasifGasto!$B$17:$C$193,2,0),VLOOKUP(Base!G134,ClasifGasto!$A$3:$B$12,2,0))</f>
        <v>Gastos Generales</v>
      </c>
      <c r="Y134" t="s">
        <v>1087</v>
      </c>
    </row>
    <row r="135" spans="1:25" x14ac:dyDescent="0.25">
      <c r="A135" s="5" t="str">
        <f t="shared" si="2"/>
        <v>24130024010600000051102D</v>
      </c>
      <c r="B135" s="66" t="s">
        <v>9151</v>
      </c>
      <c r="C135" s="7" t="s">
        <v>103</v>
      </c>
      <c r="D135" s="7" t="s">
        <v>225</v>
      </c>
      <c r="E135" s="7"/>
      <c r="F135" s="8" t="s">
        <v>167</v>
      </c>
      <c r="G135" s="8" t="s">
        <v>513</v>
      </c>
      <c r="H135" s="8" t="s">
        <v>373</v>
      </c>
      <c r="I135" s="8" t="s">
        <v>246</v>
      </c>
      <c r="J135" s="8" t="s">
        <v>9766</v>
      </c>
      <c r="K135" s="8" t="s">
        <v>246</v>
      </c>
      <c r="L135" s="8">
        <v>10</v>
      </c>
      <c r="M135" s="8" t="s">
        <v>167</v>
      </c>
      <c r="N135" s="9" t="s">
        <v>9767</v>
      </c>
      <c r="O135" s="10">
        <v>0</v>
      </c>
      <c r="P135" s="10">
        <v>7153266094769</v>
      </c>
      <c r="Q135" s="10">
        <v>7153266094769</v>
      </c>
      <c r="R135" s="10">
        <v>0</v>
      </c>
      <c r="S135" s="10">
        <v>0</v>
      </c>
      <c r="T135" s="10">
        <v>0</v>
      </c>
      <c r="U135" s="10">
        <v>0</v>
      </c>
      <c r="V135" s="10">
        <v>0</v>
      </c>
      <c r="W135" s="70" t="s">
        <v>9353</v>
      </c>
      <c r="X135" s="11" t="str">
        <f>IF(F135="C",VLOOKUP(G135,ClasifGasto!$B$17:$C$193,2,0),VLOOKUP(Base!G135,ClasifGasto!$A$3:$B$12,2,0))</f>
        <v>Infraestructura red vial primaria</v>
      </c>
      <c r="Y135" t="s">
        <v>9767</v>
      </c>
    </row>
    <row r="136" spans="1:25" x14ac:dyDescent="0.25">
      <c r="A136" s="5" t="str">
        <f t="shared" si="2"/>
        <v>22010122020700000020203K41</v>
      </c>
      <c r="B136" s="66" t="s">
        <v>9139</v>
      </c>
      <c r="C136" s="66" t="s">
        <v>92</v>
      </c>
      <c r="D136" s="7" t="s">
        <v>9188</v>
      </c>
      <c r="E136" s="66"/>
      <c r="F136" s="67" t="s">
        <v>167</v>
      </c>
      <c r="G136" s="67" t="s">
        <v>499</v>
      </c>
      <c r="H136" s="67" t="s">
        <v>358</v>
      </c>
      <c r="I136" s="67" t="s">
        <v>246</v>
      </c>
      <c r="J136" s="67" t="s">
        <v>9768</v>
      </c>
      <c r="K136" s="67" t="s">
        <v>246</v>
      </c>
      <c r="L136" s="67">
        <v>10</v>
      </c>
      <c r="M136" s="67" t="s">
        <v>167</v>
      </c>
      <c r="N136" s="68" t="s">
        <v>9769</v>
      </c>
      <c r="O136" s="69">
        <v>0</v>
      </c>
      <c r="P136" s="69">
        <v>30799984232</v>
      </c>
      <c r="Q136" s="69">
        <v>30799984232</v>
      </c>
      <c r="R136" s="69">
        <v>0</v>
      </c>
      <c r="S136" s="69">
        <v>0</v>
      </c>
      <c r="T136" s="69">
        <v>0</v>
      </c>
      <c r="U136" s="69">
        <v>0</v>
      </c>
      <c r="V136" s="69">
        <v>0</v>
      </c>
      <c r="W136" s="70" t="s">
        <v>9353</v>
      </c>
      <c r="X136" s="11" t="str">
        <f>IF(F136="C",VLOOKUP(G136,ClasifGasto!$B$17:$C$193,2,0),VLOOKUP(Base!G136,ClasifGasto!$A$3:$B$12,2,0))</f>
        <v>Calidad y fomento de la educación superior</v>
      </c>
      <c r="Y136" t="s">
        <v>9769</v>
      </c>
    </row>
    <row r="137" spans="1:25" x14ac:dyDescent="0.25">
      <c r="A137" s="5" t="str">
        <f t="shared" si="2"/>
        <v>22010122020700000020203K30</v>
      </c>
      <c r="B137" s="66" t="s">
        <v>9139</v>
      </c>
      <c r="C137" s="7" t="s">
        <v>92</v>
      </c>
      <c r="D137" s="7" t="s">
        <v>9188</v>
      </c>
      <c r="E137" s="7"/>
      <c r="F137" s="8" t="s">
        <v>167</v>
      </c>
      <c r="G137" s="8" t="s">
        <v>499</v>
      </c>
      <c r="H137" s="8" t="s">
        <v>358</v>
      </c>
      <c r="I137" s="8" t="s">
        <v>246</v>
      </c>
      <c r="J137" s="8" t="s">
        <v>9770</v>
      </c>
      <c r="K137" s="8" t="s">
        <v>246</v>
      </c>
      <c r="L137" s="8">
        <v>10</v>
      </c>
      <c r="M137" s="8" t="s">
        <v>167</v>
      </c>
      <c r="N137" s="9" t="s">
        <v>9771</v>
      </c>
      <c r="O137" s="10">
        <v>0</v>
      </c>
      <c r="P137" s="10">
        <v>2857660507392</v>
      </c>
      <c r="Q137" s="10">
        <v>2857660507392</v>
      </c>
      <c r="R137" s="10">
        <v>0</v>
      </c>
      <c r="S137" s="10">
        <v>0</v>
      </c>
      <c r="T137" s="10">
        <v>0</v>
      </c>
      <c r="U137" s="10">
        <v>0</v>
      </c>
      <c r="V137" s="10">
        <v>0</v>
      </c>
      <c r="W137" s="70" t="s">
        <v>9353</v>
      </c>
      <c r="X137" s="11" t="str">
        <f>IF(F137="C",VLOOKUP(G137,ClasifGasto!$B$17:$C$193,2,0),VLOOKUP(Base!G137,ClasifGasto!$A$3:$B$12,2,0))</f>
        <v>Calidad y fomento de la educación superior</v>
      </c>
      <c r="Y137" t="s">
        <v>9771</v>
      </c>
    </row>
    <row r="138" spans="1:25" x14ac:dyDescent="0.25">
      <c r="A138" s="5" t="str">
        <f t="shared" si="2"/>
        <v>22010122020700000020203K40</v>
      </c>
      <c r="B138" s="66" t="s">
        <v>9139</v>
      </c>
      <c r="C138" s="66" t="s">
        <v>92</v>
      </c>
      <c r="D138" s="7" t="s">
        <v>9188</v>
      </c>
      <c r="E138" s="66"/>
      <c r="F138" s="67" t="s">
        <v>167</v>
      </c>
      <c r="G138" s="67" t="s">
        <v>499</v>
      </c>
      <c r="H138" s="67" t="s">
        <v>358</v>
      </c>
      <c r="I138" s="67" t="s">
        <v>246</v>
      </c>
      <c r="J138" s="67" t="s">
        <v>9772</v>
      </c>
      <c r="K138" s="67" t="s">
        <v>246</v>
      </c>
      <c r="L138" s="67">
        <v>16</v>
      </c>
      <c r="M138" s="67" t="s">
        <v>167</v>
      </c>
      <c r="N138" s="68" t="s">
        <v>9773</v>
      </c>
      <c r="O138" s="69">
        <v>0</v>
      </c>
      <c r="P138" s="69">
        <v>110000000000</v>
      </c>
      <c r="Q138" s="69">
        <v>110000000000</v>
      </c>
      <c r="R138" s="69">
        <v>0</v>
      </c>
      <c r="S138" s="69">
        <v>0</v>
      </c>
      <c r="T138" s="69">
        <v>0</v>
      </c>
      <c r="U138" s="69">
        <v>0</v>
      </c>
      <c r="V138" s="69">
        <v>0</v>
      </c>
      <c r="W138" s="70" t="s">
        <v>9353</v>
      </c>
      <c r="X138" s="11" t="str">
        <f>IF(F138="C",VLOOKUP(G138,ClasifGasto!$B$17:$C$193,2,0),VLOOKUP(Base!G138,ClasifGasto!$A$3:$B$12,2,0))</f>
        <v>Calidad y fomento de la educación superior</v>
      </c>
      <c r="Y138" t="s">
        <v>9773</v>
      </c>
    </row>
    <row r="139" spans="1:25" x14ac:dyDescent="0.25">
      <c r="A139" s="5" t="str">
        <f t="shared" si="2"/>
        <v>22010122020700000020203K20</v>
      </c>
      <c r="B139" s="66" t="s">
        <v>9139</v>
      </c>
      <c r="C139" s="7" t="s">
        <v>92</v>
      </c>
      <c r="D139" s="7" t="s">
        <v>9188</v>
      </c>
      <c r="E139" s="7"/>
      <c r="F139" s="8" t="s">
        <v>167</v>
      </c>
      <c r="G139" s="8" t="s">
        <v>499</v>
      </c>
      <c r="H139" s="8" t="s">
        <v>358</v>
      </c>
      <c r="I139" s="8" t="s">
        <v>246</v>
      </c>
      <c r="J139" s="8" t="s">
        <v>9774</v>
      </c>
      <c r="K139" s="8" t="s">
        <v>246</v>
      </c>
      <c r="L139" s="8">
        <v>10</v>
      </c>
      <c r="M139" s="8" t="s">
        <v>167</v>
      </c>
      <c r="N139" s="9" t="s">
        <v>9775</v>
      </c>
      <c r="O139" s="10">
        <v>0</v>
      </c>
      <c r="P139" s="10">
        <v>977427576024</v>
      </c>
      <c r="Q139" s="10">
        <v>977427576024</v>
      </c>
      <c r="R139" s="10">
        <v>0</v>
      </c>
      <c r="S139" s="10">
        <v>0</v>
      </c>
      <c r="T139" s="10">
        <v>0</v>
      </c>
      <c r="U139" s="10">
        <v>0</v>
      </c>
      <c r="V139" s="10">
        <v>0</v>
      </c>
      <c r="W139" s="70" t="s">
        <v>9353</v>
      </c>
      <c r="X139" s="11" t="str">
        <f>IF(F139="C",VLOOKUP(G139,ClasifGasto!$B$17:$C$193,2,0),VLOOKUP(Base!G139,ClasifGasto!$A$3:$B$12,2,0))</f>
        <v>Calidad y fomento de la educación superior</v>
      </c>
      <c r="Y139" t="s">
        <v>9775</v>
      </c>
    </row>
    <row r="140" spans="1:25" x14ac:dyDescent="0.25">
      <c r="A140" s="5" t="str">
        <f t="shared" si="2"/>
        <v>22010122020700000020203K40</v>
      </c>
      <c r="B140" s="66" t="s">
        <v>9139</v>
      </c>
      <c r="C140" s="66" t="s">
        <v>92</v>
      </c>
      <c r="D140" s="7" t="s">
        <v>9188</v>
      </c>
      <c r="E140" s="66"/>
      <c r="F140" s="67" t="s">
        <v>167</v>
      </c>
      <c r="G140" s="67" t="s">
        <v>499</v>
      </c>
      <c r="H140" s="67" t="s">
        <v>358</v>
      </c>
      <c r="I140" s="67" t="s">
        <v>246</v>
      </c>
      <c r="J140" s="67" t="s">
        <v>9772</v>
      </c>
      <c r="K140" s="67" t="s">
        <v>246</v>
      </c>
      <c r="L140" s="67">
        <v>10</v>
      </c>
      <c r="M140" s="67" t="s">
        <v>167</v>
      </c>
      <c r="N140" s="68" t="s">
        <v>9773</v>
      </c>
      <c r="O140" s="69">
        <v>0</v>
      </c>
      <c r="P140" s="69">
        <v>1069833054810</v>
      </c>
      <c r="Q140" s="69">
        <v>1069833054810</v>
      </c>
      <c r="R140" s="69">
        <v>0</v>
      </c>
      <c r="S140" s="69">
        <v>0</v>
      </c>
      <c r="T140" s="69">
        <v>0</v>
      </c>
      <c r="U140" s="69">
        <v>0</v>
      </c>
      <c r="V140" s="69">
        <v>0</v>
      </c>
      <c r="W140" s="70" t="s">
        <v>9353</v>
      </c>
      <c r="X140" s="11" t="str">
        <f>IF(F140="C",VLOOKUP(G140,ClasifGasto!$B$17:$C$193,2,0),VLOOKUP(Base!G140,ClasifGasto!$A$3:$B$12,2,0))</f>
        <v>Calidad y fomento de la educación superior</v>
      </c>
      <c r="Y140" t="s">
        <v>9773</v>
      </c>
    </row>
    <row r="141" spans="1:25" x14ac:dyDescent="0.25">
      <c r="A141" s="5" t="str">
        <f t="shared" si="2"/>
        <v>22010122020700000020203K40</v>
      </c>
      <c r="B141" s="66" t="s">
        <v>9139</v>
      </c>
      <c r="C141" s="7" t="s">
        <v>92</v>
      </c>
      <c r="D141" s="7" t="s">
        <v>9188</v>
      </c>
      <c r="E141" s="7"/>
      <c r="F141" s="8" t="s">
        <v>167</v>
      </c>
      <c r="G141" s="8" t="s">
        <v>499</v>
      </c>
      <c r="H141" s="8" t="s">
        <v>358</v>
      </c>
      <c r="I141" s="8" t="s">
        <v>246</v>
      </c>
      <c r="J141" s="8" t="s">
        <v>9772</v>
      </c>
      <c r="K141" s="8" t="s">
        <v>246</v>
      </c>
      <c r="L141" s="8">
        <v>13</v>
      </c>
      <c r="M141" s="8" t="s">
        <v>167</v>
      </c>
      <c r="N141" s="9" t="s">
        <v>9773</v>
      </c>
      <c r="O141" s="10">
        <v>0</v>
      </c>
      <c r="P141" s="10">
        <v>76016332522</v>
      </c>
      <c r="Q141" s="10">
        <v>76016332522</v>
      </c>
      <c r="R141" s="10">
        <v>0</v>
      </c>
      <c r="S141" s="10">
        <v>0</v>
      </c>
      <c r="T141" s="10">
        <v>0</v>
      </c>
      <c r="U141" s="10">
        <v>0</v>
      </c>
      <c r="V141" s="10">
        <v>0</v>
      </c>
      <c r="W141" s="70" t="s">
        <v>9353</v>
      </c>
      <c r="X141" s="11" t="str">
        <f>IF(F141="C",VLOOKUP(G141,ClasifGasto!$B$17:$C$193,2,0),VLOOKUP(Base!G141,ClasifGasto!$A$3:$B$12,2,0))</f>
        <v>Calidad y fomento de la educación superior</v>
      </c>
      <c r="Y141" t="s">
        <v>9773</v>
      </c>
    </row>
    <row r="142" spans="1:25" x14ac:dyDescent="0.25">
      <c r="A142" s="5" t="str">
        <f t="shared" si="2"/>
        <v>22010122020700000020203K41</v>
      </c>
      <c r="B142" s="66" t="s">
        <v>9139</v>
      </c>
      <c r="C142" s="66" t="s">
        <v>92</v>
      </c>
      <c r="D142" s="7" t="s">
        <v>9188</v>
      </c>
      <c r="E142" s="66"/>
      <c r="F142" s="67" t="s">
        <v>167</v>
      </c>
      <c r="G142" s="67" t="s">
        <v>499</v>
      </c>
      <c r="H142" s="67" t="s">
        <v>358</v>
      </c>
      <c r="I142" s="67" t="s">
        <v>246</v>
      </c>
      <c r="J142" s="67" t="s">
        <v>9768</v>
      </c>
      <c r="K142" s="67" t="s">
        <v>246</v>
      </c>
      <c r="L142" s="67">
        <v>13</v>
      </c>
      <c r="M142" s="67" t="s">
        <v>167</v>
      </c>
      <c r="N142" s="68" t="s">
        <v>9769</v>
      </c>
      <c r="O142" s="69">
        <v>0</v>
      </c>
      <c r="P142" s="69">
        <v>3277362044</v>
      </c>
      <c r="Q142" s="69">
        <v>3277362044</v>
      </c>
      <c r="R142" s="69">
        <v>0</v>
      </c>
      <c r="S142" s="69">
        <v>0</v>
      </c>
      <c r="T142" s="69">
        <v>0</v>
      </c>
      <c r="U142" s="69">
        <v>0</v>
      </c>
      <c r="V142" s="69">
        <v>0</v>
      </c>
      <c r="W142" s="70" t="s">
        <v>9353</v>
      </c>
      <c r="X142" s="11" t="str">
        <f>IF(F142="C",VLOOKUP(G142,ClasifGasto!$B$17:$C$193,2,0),VLOOKUP(Base!G142,ClasifGasto!$A$3:$B$12,2,0))</f>
        <v>Calidad y fomento de la educación superior</v>
      </c>
      <c r="Y142" t="s">
        <v>9769</v>
      </c>
    </row>
    <row r="143" spans="1:25" x14ac:dyDescent="0.25">
      <c r="A143" s="5" t="str">
        <f t="shared" si="2"/>
        <v>13010124040600000020103B</v>
      </c>
      <c r="B143" s="66" t="s">
        <v>9157</v>
      </c>
      <c r="C143" s="7" t="s">
        <v>51</v>
      </c>
      <c r="D143" s="7" t="s">
        <v>8779</v>
      </c>
      <c r="E143" s="7"/>
      <c r="F143" s="8" t="s">
        <v>167</v>
      </c>
      <c r="G143" s="8" t="s">
        <v>511</v>
      </c>
      <c r="H143" s="8" t="s">
        <v>373</v>
      </c>
      <c r="I143" s="8" t="s">
        <v>246</v>
      </c>
      <c r="J143" s="8" t="s">
        <v>9776</v>
      </c>
      <c r="K143" s="8" t="s">
        <v>246</v>
      </c>
      <c r="L143" s="8">
        <v>11</v>
      </c>
      <c r="M143" s="8" t="s">
        <v>167</v>
      </c>
      <c r="N143" s="9" t="s">
        <v>9777</v>
      </c>
      <c r="O143" s="10">
        <v>0</v>
      </c>
      <c r="P143" s="10">
        <v>351733166248</v>
      </c>
      <c r="Q143" s="10">
        <v>351733166248</v>
      </c>
      <c r="R143" s="10">
        <v>0</v>
      </c>
      <c r="S143" s="10">
        <v>0</v>
      </c>
      <c r="T143" s="10">
        <v>0</v>
      </c>
      <c r="U143" s="10">
        <v>0</v>
      </c>
      <c r="V143" s="10">
        <v>0</v>
      </c>
      <c r="W143" s="70" t="s">
        <v>9353</v>
      </c>
      <c r="X143" s="11" t="str">
        <f>IF(F143="C",VLOOKUP(G143,ClasifGasto!$B$17:$C$193,2,0),VLOOKUP(Base!G143,ClasifGasto!$A$3:$B$12,2,0))</f>
        <v>Infraestructura de transporte férreo</v>
      </c>
      <c r="Y143" t="s">
        <v>9777</v>
      </c>
    </row>
    <row r="144" spans="1:25" x14ac:dyDescent="0.25">
      <c r="A144" s="5" t="str">
        <f t="shared" si="2"/>
        <v>13010124080600000020103B</v>
      </c>
      <c r="B144" s="66" t="s">
        <v>9157</v>
      </c>
      <c r="C144" s="66" t="s">
        <v>51</v>
      </c>
      <c r="D144" s="7" t="s">
        <v>8779</v>
      </c>
      <c r="E144" s="66"/>
      <c r="F144" s="67" t="s">
        <v>167</v>
      </c>
      <c r="G144" s="67" t="s">
        <v>1551</v>
      </c>
      <c r="H144" s="67" t="s">
        <v>373</v>
      </c>
      <c r="I144" s="67" t="s">
        <v>246</v>
      </c>
      <c r="J144" s="67" t="s">
        <v>9776</v>
      </c>
      <c r="K144" s="67" t="s">
        <v>246</v>
      </c>
      <c r="L144" s="67">
        <v>10</v>
      </c>
      <c r="M144" s="67" t="s">
        <v>167</v>
      </c>
      <c r="N144" s="68" t="s">
        <v>9777</v>
      </c>
      <c r="O144" s="69">
        <v>0</v>
      </c>
      <c r="P144" s="69">
        <v>785023816525</v>
      </c>
      <c r="Q144" s="69">
        <v>785023816525</v>
      </c>
      <c r="R144" s="69">
        <v>0</v>
      </c>
      <c r="S144" s="69">
        <v>0</v>
      </c>
      <c r="T144" s="69">
        <v>0</v>
      </c>
      <c r="U144" s="69">
        <v>0</v>
      </c>
      <c r="V144" s="69">
        <v>0</v>
      </c>
      <c r="W144" s="70" t="s">
        <v>9353</v>
      </c>
      <c r="X144" s="11" t="str">
        <f>IF(F144="C",VLOOKUP(G144,ClasifGasto!$B$17:$C$193,2,0),VLOOKUP(Base!G144,ClasifGasto!$A$3:$B$12,2,0))</f>
        <v>Prestación de servicios de transporte público de pasajeros</v>
      </c>
      <c r="Y144" t="s">
        <v>9777</v>
      </c>
    </row>
    <row r="145" spans="1:25" x14ac:dyDescent="0.25">
      <c r="A145" s="5" t="str">
        <f t="shared" si="2"/>
        <v>13010124080600000020103B</v>
      </c>
      <c r="B145" s="66" t="s">
        <v>9157</v>
      </c>
      <c r="C145" s="7" t="s">
        <v>51</v>
      </c>
      <c r="D145" s="7" t="s">
        <v>8779</v>
      </c>
      <c r="E145" s="7"/>
      <c r="F145" s="8" t="s">
        <v>167</v>
      </c>
      <c r="G145" s="8" t="s">
        <v>1551</v>
      </c>
      <c r="H145" s="8" t="s">
        <v>373</v>
      </c>
      <c r="I145" s="8" t="s">
        <v>246</v>
      </c>
      <c r="J145" s="8" t="s">
        <v>9776</v>
      </c>
      <c r="K145" s="8" t="s">
        <v>246</v>
      </c>
      <c r="L145" s="8">
        <v>11</v>
      </c>
      <c r="M145" s="8" t="s">
        <v>167</v>
      </c>
      <c r="N145" s="9" t="s">
        <v>9777</v>
      </c>
      <c r="O145" s="10">
        <v>0</v>
      </c>
      <c r="P145" s="10">
        <v>891957854307</v>
      </c>
      <c r="Q145" s="10">
        <v>891957854307</v>
      </c>
      <c r="R145" s="10">
        <v>0</v>
      </c>
      <c r="S145" s="10">
        <v>0</v>
      </c>
      <c r="T145" s="10">
        <v>0</v>
      </c>
      <c r="U145" s="10">
        <v>0</v>
      </c>
      <c r="V145" s="10">
        <v>0</v>
      </c>
      <c r="W145" s="70" t="s">
        <v>9353</v>
      </c>
      <c r="X145" s="11" t="str">
        <f>IF(F145="C",VLOOKUP(G145,ClasifGasto!$B$17:$C$193,2,0),VLOOKUP(Base!G145,ClasifGasto!$A$3:$B$12,2,0))</f>
        <v>Prestación de servicios de transporte público de pasajeros</v>
      </c>
      <c r="Y145" t="s">
        <v>9777</v>
      </c>
    </row>
    <row r="146" spans="1:25" hidden="1" x14ac:dyDescent="0.25">
      <c r="A146" s="5" t="str">
        <f t="shared" si="2"/>
        <v>370102000800040001</v>
      </c>
      <c r="B146" s="66" t="s">
        <v>9149</v>
      </c>
      <c r="C146" s="66" t="s">
        <v>2542</v>
      </c>
      <c r="D146" s="7" t="s">
        <v>2543</v>
      </c>
      <c r="E146" s="66"/>
      <c r="F146" s="67" t="s">
        <v>244</v>
      </c>
      <c r="G146" s="67" t="s">
        <v>278</v>
      </c>
      <c r="H146" s="67" t="s">
        <v>247</v>
      </c>
      <c r="I146" s="67" t="s">
        <v>245</v>
      </c>
      <c r="J146" s="67" t="s">
        <v>203</v>
      </c>
      <c r="K146" s="67" t="s">
        <v>246</v>
      </c>
      <c r="L146" s="67">
        <v>10</v>
      </c>
      <c r="M146" s="67" t="s">
        <v>167</v>
      </c>
      <c r="N146" s="68" t="s">
        <v>1087</v>
      </c>
      <c r="O146" s="69">
        <v>0</v>
      </c>
      <c r="P146" s="69">
        <v>44739383</v>
      </c>
      <c r="Q146" s="69">
        <v>44739383</v>
      </c>
      <c r="R146" s="69">
        <v>0</v>
      </c>
      <c r="S146" s="69">
        <v>0</v>
      </c>
      <c r="T146" s="69">
        <v>0</v>
      </c>
      <c r="U146" s="69">
        <v>0</v>
      </c>
      <c r="V146" s="69">
        <v>0</v>
      </c>
      <c r="W146" s="70" t="s">
        <v>9353</v>
      </c>
      <c r="X146" s="11" t="str">
        <f>IF(F146="C",VLOOKUP(G146,ClasifGasto!$B$17:$C$193,2,0),VLOOKUP(Base!G146,ClasifGasto!$A$3:$B$12,2,0))</f>
        <v>Gastos Generales</v>
      </c>
      <c r="Y146" t="s">
        <v>1087</v>
      </c>
    </row>
    <row r="147" spans="1:25" hidden="1" x14ac:dyDescent="0.25">
      <c r="A147" s="5" t="str">
        <f t="shared" si="2"/>
        <v>250200000800040001</v>
      </c>
      <c r="B147" s="66" t="s">
        <v>9163</v>
      </c>
      <c r="C147" s="7" t="s">
        <v>106</v>
      </c>
      <c r="D147" s="7" t="s">
        <v>9252</v>
      </c>
      <c r="E147" s="7"/>
      <c r="F147" s="8" t="s">
        <v>244</v>
      </c>
      <c r="G147" s="8" t="s">
        <v>278</v>
      </c>
      <c r="H147" s="8" t="s">
        <v>247</v>
      </c>
      <c r="I147" s="8" t="s">
        <v>245</v>
      </c>
      <c r="J147" s="8" t="s">
        <v>203</v>
      </c>
      <c r="K147" s="8" t="s">
        <v>246</v>
      </c>
      <c r="L147" s="8">
        <v>10</v>
      </c>
      <c r="M147" s="8" t="s">
        <v>167</v>
      </c>
      <c r="N147" s="9" t="s">
        <v>1087</v>
      </c>
      <c r="O147" s="10">
        <v>0</v>
      </c>
      <c r="P147" s="10">
        <v>218221090</v>
      </c>
      <c r="Q147" s="10">
        <v>218221090</v>
      </c>
      <c r="R147" s="10">
        <v>0</v>
      </c>
      <c r="S147" s="10">
        <v>0</v>
      </c>
      <c r="T147" s="10">
        <v>0</v>
      </c>
      <c r="U147" s="10">
        <v>0</v>
      </c>
      <c r="V147" s="10">
        <v>0</v>
      </c>
      <c r="W147" s="70" t="s">
        <v>9353</v>
      </c>
      <c r="X147" s="11" t="str">
        <f>IF(F147="C",VLOOKUP(G147,ClasifGasto!$B$17:$C$193,2,0),VLOOKUP(Base!G147,ClasifGasto!$A$3:$B$12,2,0))</f>
        <v>Gastos Generales</v>
      </c>
      <c r="Y147" t="s">
        <v>1087</v>
      </c>
    </row>
    <row r="148" spans="1:25" hidden="1" x14ac:dyDescent="0.25">
      <c r="A148" s="5" t="str">
        <f t="shared" si="2"/>
        <v>4201010003000300010999</v>
      </c>
      <c r="B148" s="66" t="s">
        <v>8600</v>
      </c>
      <c r="C148" s="66" t="s">
        <v>165</v>
      </c>
      <c r="D148" s="7" t="s">
        <v>9194</v>
      </c>
      <c r="E148" s="66"/>
      <c r="F148" s="67" t="s">
        <v>244</v>
      </c>
      <c r="G148" s="67" t="s">
        <v>251</v>
      </c>
      <c r="H148" s="67" t="s">
        <v>251</v>
      </c>
      <c r="I148" s="67" t="s">
        <v>245</v>
      </c>
      <c r="J148" s="67" t="s">
        <v>1085</v>
      </c>
      <c r="K148" s="67" t="s">
        <v>246</v>
      </c>
      <c r="L148" s="67">
        <v>10</v>
      </c>
      <c r="M148" s="67" t="s">
        <v>167</v>
      </c>
      <c r="N148" s="68" t="s">
        <v>2639</v>
      </c>
      <c r="O148" s="69">
        <v>5000000000</v>
      </c>
      <c r="P148" s="69">
        <v>0</v>
      </c>
      <c r="Q148" s="69">
        <v>5000000000</v>
      </c>
      <c r="R148" s="69">
        <v>0</v>
      </c>
      <c r="S148" s="69">
        <v>0</v>
      </c>
      <c r="T148" s="69">
        <v>0</v>
      </c>
      <c r="U148" s="69">
        <v>0</v>
      </c>
      <c r="V148" s="69">
        <v>0</v>
      </c>
      <c r="W148" s="70" t="s">
        <v>9353</v>
      </c>
      <c r="X148" s="11" t="str">
        <f>IF(F148="C",VLOOKUP(G148,ClasifGasto!$B$17:$C$193,2,0),VLOOKUP(Base!G148,ClasifGasto!$A$3:$B$12,2,0))</f>
        <v>Transferencias</v>
      </c>
      <c r="Y148" t="s">
        <v>2639</v>
      </c>
    </row>
    <row r="149" spans="1:25" hidden="1" x14ac:dyDescent="0.25">
      <c r="A149" s="5" t="str">
        <f t="shared" si="2"/>
        <v>420101000800040001</v>
      </c>
      <c r="B149" s="66" t="s">
        <v>8600</v>
      </c>
      <c r="C149" s="66" t="s">
        <v>165</v>
      </c>
      <c r="D149" s="7" t="s">
        <v>9194</v>
      </c>
      <c r="E149" s="66"/>
      <c r="F149" s="67" t="s">
        <v>244</v>
      </c>
      <c r="G149" s="67" t="s">
        <v>278</v>
      </c>
      <c r="H149" s="67" t="s">
        <v>247</v>
      </c>
      <c r="I149" s="67" t="s">
        <v>245</v>
      </c>
      <c r="J149" s="67" t="s">
        <v>203</v>
      </c>
      <c r="K149" s="67" t="s">
        <v>246</v>
      </c>
      <c r="L149" s="67">
        <v>10</v>
      </c>
      <c r="M149" s="67" t="s">
        <v>167</v>
      </c>
      <c r="N149" s="68" t="s">
        <v>1087</v>
      </c>
      <c r="O149" s="69">
        <v>0</v>
      </c>
      <c r="P149" s="69">
        <v>95326869</v>
      </c>
      <c r="Q149" s="69">
        <v>95326869</v>
      </c>
      <c r="R149" s="69">
        <v>0</v>
      </c>
      <c r="S149" s="69">
        <v>0</v>
      </c>
      <c r="T149" s="69">
        <v>0</v>
      </c>
      <c r="U149" s="69">
        <v>0</v>
      </c>
      <c r="V149" s="69">
        <v>0</v>
      </c>
      <c r="W149" s="70" t="s">
        <v>9353</v>
      </c>
      <c r="X149" s="11" t="str">
        <f>IF(F149="C",VLOOKUP(G149,ClasifGasto!$B$17:$C$193,2,0),VLOOKUP(Base!G149,ClasifGasto!$A$3:$B$12,2,0))</f>
        <v>Gastos Generales</v>
      </c>
      <c r="Y149" t="s">
        <v>1087</v>
      </c>
    </row>
    <row r="150" spans="1:25" hidden="1" x14ac:dyDescent="0.25">
      <c r="A150" s="5" t="str">
        <f t="shared" si="2"/>
        <v>1501020003000300010999</v>
      </c>
      <c r="B150" s="66" t="s">
        <v>9154</v>
      </c>
      <c r="C150" s="7" t="s">
        <v>59</v>
      </c>
      <c r="D150" s="7" t="s">
        <v>209</v>
      </c>
      <c r="E150" s="7"/>
      <c r="F150" s="8" t="s">
        <v>244</v>
      </c>
      <c r="G150" s="8" t="s">
        <v>251</v>
      </c>
      <c r="H150" s="8" t="s">
        <v>251</v>
      </c>
      <c r="I150" s="8" t="s">
        <v>245</v>
      </c>
      <c r="J150" s="8" t="s">
        <v>1085</v>
      </c>
      <c r="K150" s="8" t="s">
        <v>246</v>
      </c>
      <c r="L150" s="8">
        <v>10</v>
      </c>
      <c r="M150" s="8" t="s">
        <v>167</v>
      </c>
      <c r="N150" s="9" t="s">
        <v>2639</v>
      </c>
      <c r="O150" s="10">
        <v>6200000000</v>
      </c>
      <c r="P150" s="10">
        <v>0</v>
      </c>
      <c r="Q150" s="10">
        <v>6200000000</v>
      </c>
      <c r="R150" s="10">
        <v>0</v>
      </c>
      <c r="S150" s="10">
        <v>0</v>
      </c>
      <c r="T150" s="10">
        <v>0</v>
      </c>
      <c r="U150" s="10">
        <v>0</v>
      </c>
      <c r="V150" s="10">
        <v>0</v>
      </c>
      <c r="W150" s="70" t="s">
        <v>9353</v>
      </c>
      <c r="X150" s="11" t="str">
        <f>IF(F150="C",VLOOKUP(G150,ClasifGasto!$B$17:$C$193,2,0),VLOOKUP(Base!G150,ClasifGasto!$A$3:$B$12,2,0))</f>
        <v>Transferencias</v>
      </c>
      <c r="Y150" t="s">
        <v>2639</v>
      </c>
    </row>
    <row r="151" spans="1:25" hidden="1" x14ac:dyDescent="0.25">
      <c r="A151" s="5" t="str">
        <f t="shared" si="2"/>
        <v>370800000800040001</v>
      </c>
      <c r="B151" s="66" t="s">
        <v>9149</v>
      </c>
      <c r="C151" s="66" t="s">
        <v>155</v>
      </c>
      <c r="D151" s="7" t="s">
        <v>8767</v>
      </c>
      <c r="E151" s="66"/>
      <c r="F151" s="67" t="s">
        <v>244</v>
      </c>
      <c r="G151" s="67" t="s">
        <v>278</v>
      </c>
      <c r="H151" s="67" t="s">
        <v>247</v>
      </c>
      <c r="I151" s="67" t="s">
        <v>245</v>
      </c>
      <c r="J151" s="67" t="s">
        <v>203</v>
      </c>
      <c r="K151" s="67" t="s">
        <v>246</v>
      </c>
      <c r="L151" s="67">
        <v>10</v>
      </c>
      <c r="M151" s="67" t="s">
        <v>167</v>
      </c>
      <c r="N151" s="68" t="s">
        <v>1087</v>
      </c>
      <c r="O151" s="69">
        <v>0</v>
      </c>
      <c r="P151" s="69">
        <v>1080644512</v>
      </c>
      <c r="Q151" s="69">
        <v>1080644512</v>
      </c>
      <c r="R151" s="69">
        <v>0</v>
      </c>
      <c r="S151" s="69">
        <v>0</v>
      </c>
      <c r="T151" s="69">
        <v>0</v>
      </c>
      <c r="U151" s="69">
        <v>0</v>
      </c>
      <c r="V151" s="69">
        <v>0</v>
      </c>
      <c r="W151" s="70" t="s">
        <v>9353</v>
      </c>
      <c r="X151" s="11" t="str">
        <f>IF(F151="C",VLOOKUP(G151,ClasifGasto!$B$17:$C$193,2,0),VLOOKUP(Base!G151,ClasifGasto!$A$3:$B$12,2,0))</f>
        <v>Gastos Generales</v>
      </c>
      <c r="Y151" t="s">
        <v>1087</v>
      </c>
    </row>
    <row r="152" spans="1:25" hidden="1" x14ac:dyDescent="0.25">
      <c r="A152" s="5" t="str">
        <f t="shared" si="2"/>
        <v>3708000003000300010999</v>
      </c>
      <c r="B152" s="66" t="s">
        <v>9149</v>
      </c>
      <c r="C152" s="7" t="s">
        <v>155</v>
      </c>
      <c r="D152" s="7" t="s">
        <v>8767</v>
      </c>
      <c r="E152" s="7"/>
      <c r="F152" s="8" t="s">
        <v>244</v>
      </c>
      <c r="G152" s="8" t="s">
        <v>251</v>
      </c>
      <c r="H152" s="8" t="s">
        <v>251</v>
      </c>
      <c r="I152" s="8" t="s">
        <v>245</v>
      </c>
      <c r="J152" s="8" t="s">
        <v>1085</v>
      </c>
      <c r="K152" s="8" t="s">
        <v>246</v>
      </c>
      <c r="L152" s="8">
        <v>10</v>
      </c>
      <c r="M152" s="8" t="s">
        <v>167</v>
      </c>
      <c r="N152" s="9" t="s">
        <v>2639</v>
      </c>
      <c r="O152" s="10">
        <v>294000000000</v>
      </c>
      <c r="P152" s="10">
        <v>0</v>
      </c>
      <c r="Q152" s="10">
        <v>294000000000</v>
      </c>
      <c r="R152" s="10">
        <v>0</v>
      </c>
      <c r="S152" s="10">
        <v>0</v>
      </c>
      <c r="T152" s="10">
        <v>0</v>
      </c>
      <c r="U152" s="10">
        <v>0</v>
      </c>
      <c r="V152" s="10">
        <v>0</v>
      </c>
      <c r="W152" s="70" t="s">
        <v>9353</v>
      </c>
      <c r="X152" s="11" t="str">
        <f>IF(F152="C",VLOOKUP(G152,ClasifGasto!$B$17:$C$193,2,0),VLOOKUP(Base!G152,ClasifGasto!$A$3:$B$12,2,0))</f>
        <v>Transferencias</v>
      </c>
      <c r="Y152" t="s">
        <v>2639</v>
      </c>
    </row>
    <row r="153" spans="1:25" hidden="1" x14ac:dyDescent="0.25">
      <c r="A153" s="5" t="str">
        <f t="shared" si="2"/>
        <v>211000000800040001</v>
      </c>
      <c r="B153" s="66" t="s">
        <v>9155</v>
      </c>
      <c r="C153" s="66" t="s">
        <v>89</v>
      </c>
      <c r="D153" s="7" t="s">
        <v>9199</v>
      </c>
      <c r="E153" s="66"/>
      <c r="F153" s="67" t="s">
        <v>244</v>
      </c>
      <c r="G153" s="67" t="s">
        <v>278</v>
      </c>
      <c r="H153" s="67" t="s">
        <v>247</v>
      </c>
      <c r="I153" s="67" t="s">
        <v>245</v>
      </c>
      <c r="J153" s="67" t="s">
        <v>203</v>
      </c>
      <c r="K153" s="67" t="s">
        <v>246</v>
      </c>
      <c r="L153" s="67">
        <v>10</v>
      </c>
      <c r="M153" s="67" t="s">
        <v>167</v>
      </c>
      <c r="N153" s="68" t="s">
        <v>1087</v>
      </c>
      <c r="O153" s="69">
        <v>0</v>
      </c>
      <c r="P153" s="69">
        <v>296291136</v>
      </c>
      <c r="Q153" s="69">
        <v>296291136</v>
      </c>
      <c r="R153" s="69">
        <v>0</v>
      </c>
      <c r="S153" s="69">
        <v>0</v>
      </c>
      <c r="T153" s="69">
        <v>0</v>
      </c>
      <c r="U153" s="69">
        <v>0</v>
      </c>
      <c r="V153" s="69">
        <v>0</v>
      </c>
      <c r="W153" s="70" t="s">
        <v>9353</v>
      </c>
      <c r="X153" s="11" t="str">
        <f>IF(F153="C",VLOOKUP(G153,ClasifGasto!$B$17:$C$193,2,0),VLOOKUP(Base!G153,ClasifGasto!$A$3:$B$12,2,0))</f>
        <v>Gastos Generales</v>
      </c>
      <c r="Y153" t="s">
        <v>1087</v>
      </c>
    </row>
    <row r="154" spans="1:25" hidden="1" x14ac:dyDescent="0.25">
      <c r="A154" s="5" t="str">
        <f t="shared" si="2"/>
        <v>2402000003000300010999</v>
      </c>
      <c r="B154" s="66" t="s">
        <v>9151</v>
      </c>
      <c r="C154" s="7" t="s">
        <v>101</v>
      </c>
      <c r="D154" s="7" t="s">
        <v>9227</v>
      </c>
      <c r="E154" s="7"/>
      <c r="F154" s="8" t="s">
        <v>244</v>
      </c>
      <c r="G154" s="8" t="s">
        <v>251</v>
      </c>
      <c r="H154" s="8" t="s">
        <v>251</v>
      </c>
      <c r="I154" s="8" t="s">
        <v>245</v>
      </c>
      <c r="J154" s="8" t="s">
        <v>1085</v>
      </c>
      <c r="K154" s="8" t="s">
        <v>246</v>
      </c>
      <c r="L154" s="8">
        <v>10</v>
      </c>
      <c r="M154" s="8" t="s">
        <v>167</v>
      </c>
      <c r="N154" s="9" t="s">
        <v>2639</v>
      </c>
      <c r="O154" s="10">
        <v>23000000000</v>
      </c>
      <c r="P154" s="10">
        <v>0</v>
      </c>
      <c r="Q154" s="10">
        <v>23000000000</v>
      </c>
      <c r="R154" s="10">
        <v>0</v>
      </c>
      <c r="S154" s="10">
        <v>0</v>
      </c>
      <c r="T154" s="10">
        <v>0</v>
      </c>
      <c r="U154" s="10">
        <v>0</v>
      </c>
      <c r="V154" s="10">
        <v>0</v>
      </c>
      <c r="W154" s="70" t="s">
        <v>9353</v>
      </c>
      <c r="X154" s="11" t="str">
        <f>IF(F154="C",VLOOKUP(G154,ClasifGasto!$B$17:$C$193,2,0),VLOOKUP(Base!G154,ClasifGasto!$A$3:$B$12,2,0))</f>
        <v>Transferencias</v>
      </c>
      <c r="Y154" t="s">
        <v>2639</v>
      </c>
    </row>
    <row r="155" spans="1:25" hidden="1" x14ac:dyDescent="0.25">
      <c r="A155" s="5" t="str">
        <f t="shared" si="2"/>
        <v>1210000003000300010999</v>
      </c>
      <c r="B155" s="66" t="s">
        <v>9141</v>
      </c>
      <c r="C155" s="66" t="s">
        <v>49</v>
      </c>
      <c r="D155" s="7" t="s">
        <v>8774</v>
      </c>
      <c r="E155" s="66"/>
      <c r="F155" s="67" t="s">
        <v>244</v>
      </c>
      <c r="G155" s="67" t="s">
        <v>251</v>
      </c>
      <c r="H155" s="67" t="s">
        <v>251</v>
      </c>
      <c r="I155" s="67" t="s">
        <v>245</v>
      </c>
      <c r="J155" s="67" t="s">
        <v>1085</v>
      </c>
      <c r="K155" s="67" t="s">
        <v>246</v>
      </c>
      <c r="L155" s="67">
        <v>10</v>
      </c>
      <c r="M155" s="67" t="s">
        <v>167</v>
      </c>
      <c r="N155" s="68" t="s">
        <v>2639</v>
      </c>
      <c r="O155" s="69">
        <v>4754000000</v>
      </c>
      <c r="P155" s="69">
        <v>0</v>
      </c>
      <c r="Q155" s="69">
        <v>4754000000</v>
      </c>
      <c r="R155" s="69">
        <v>0</v>
      </c>
      <c r="S155" s="69">
        <v>0</v>
      </c>
      <c r="T155" s="69">
        <v>0</v>
      </c>
      <c r="U155" s="69">
        <v>0</v>
      </c>
      <c r="V155" s="69">
        <v>0</v>
      </c>
      <c r="W155" s="70" t="s">
        <v>9353</v>
      </c>
      <c r="X155" s="11" t="str">
        <f>IF(F155="C",VLOOKUP(G155,ClasifGasto!$B$17:$C$193,2,0),VLOOKUP(Base!G155,ClasifGasto!$A$3:$B$12,2,0))</f>
        <v>Transferencias</v>
      </c>
      <c r="Y155" t="s">
        <v>2639</v>
      </c>
    </row>
    <row r="156" spans="1:25" hidden="1" x14ac:dyDescent="0.25">
      <c r="A156" s="5" t="str">
        <f t="shared" si="2"/>
        <v>1501030003000300010999</v>
      </c>
      <c r="B156" s="66" t="s">
        <v>9154</v>
      </c>
      <c r="C156" s="7" t="s">
        <v>60</v>
      </c>
      <c r="D156" s="7" t="s">
        <v>8718</v>
      </c>
      <c r="E156" s="7"/>
      <c r="F156" s="8" t="s">
        <v>244</v>
      </c>
      <c r="G156" s="8" t="s">
        <v>251</v>
      </c>
      <c r="H156" s="8" t="s">
        <v>251</v>
      </c>
      <c r="I156" s="8" t="s">
        <v>245</v>
      </c>
      <c r="J156" s="8" t="s">
        <v>1085</v>
      </c>
      <c r="K156" s="8" t="s">
        <v>246</v>
      </c>
      <c r="L156" s="8">
        <v>10</v>
      </c>
      <c r="M156" s="8" t="s">
        <v>167</v>
      </c>
      <c r="N156" s="9" t="s">
        <v>2639</v>
      </c>
      <c r="O156" s="10">
        <v>48309000000</v>
      </c>
      <c r="P156" s="10">
        <v>0</v>
      </c>
      <c r="Q156" s="10">
        <v>48309000000</v>
      </c>
      <c r="R156" s="10">
        <v>0</v>
      </c>
      <c r="S156" s="10">
        <v>0</v>
      </c>
      <c r="T156" s="10">
        <v>0</v>
      </c>
      <c r="U156" s="10">
        <v>0</v>
      </c>
      <c r="V156" s="10">
        <v>0</v>
      </c>
      <c r="W156" s="70" t="s">
        <v>9353</v>
      </c>
      <c r="X156" s="11" t="str">
        <f>IF(F156="C",VLOOKUP(G156,ClasifGasto!$B$17:$C$193,2,0),VLOOKUP(Base!G156,ClasifGasto!$A$3:$B$12,2,0))</f>
        <v>Transferencias</v>
      </c>
      <c r="Y156" t="s">
        <v>2639</v>
      </c>
    </row>
    <row r="157" spans="1:25" hidden="1" x14ac:dyDescent="0.25">
      <c r="A157" s="5" t="str">
        <f t="shared" si="2"/>
        <v>1501030003000300010999</v>
      </c>
      <c r="B157" s="66" t="s">
        <v>9154</v>
      </c>
      <c r="C157" s="66" t="s">
        <v>60</v>
      </c>
      <c r="D157" s="7" t="s">
        <v>8718</v>
      </c>
      <c r="E157" s="66"/>
      <c r="F157" s="67" t="s">
        <v>244</v>
      </c>
      <c r="G157" s="67" t="s">
        <v>251</v>
      </c>
      <c r="H157" s="67" t="s">
        <v>251</v>
      </c>
      <c r="I157" s="67" t="s">
        <v>245</v>
      </c>
      <c r="J157" s="67" t="s">
        <v>1085</v>
      </c>
      <c r="K157" s="67" t="s">
        <v>246</v>
      </c>
      <c r="L157" s="67">
        <v>11</v>
      </c>
      <c r="M157" s="67" t="s">
        <v>167</v>
      </c>
      <c r="N157" s="68" t="s">
        <v>2639</v>
      </c>
      <c r="O157" s="69">
        <v>39363000000</v>
      </c>
      <c r="P157" s="69">
        <v>0</v>
      </c>
      <c r="Q157" s="69">
        <v>39363000000</v>
      </c>
      <c r="R157" s="69">
        <v>0</v>
      </c>
      <c r="S157" s="69">
        <v>0</v>
      </c>
      <c r="T157" s="69">
        <v>0</v>
      </c>
      <c r="U157" s="69">
        <v>0</v>
      </c>
      <c r="V157" s="69">
        <v>0</v>
      </c>
      <c r="W157" s="70" t="s">
        <v>9353</v>
      </c>
      <c r="X157" s="11" t="str">
        <f>IF(F157="C",VLOOKUP(G157,ClasifGasto!$B$17:$C$193,2,0),VLOOKUP(Base!G157,ClasifGasto!$A$3:$B$12,2,0))</f>
        <v>Transferencias</v>
      </c>
      <c r="Y157" t="s">
        <v>2639</v>
      </c>
    </row>
    <row r="158" spans="1:25" hidden="1" x14ac:dyDescent="0.25">
      <c r="A158" s="5" t="str">
        <f t="shared" si="2"/>
        <v>0213000003000300010999</v>
      </c>
      <c r="B158" s="66" t="s">
        <v>9156</v>
      </c>
      <c r="C158" s="7" t="s">
        <v>473</v>
      </c>
      <c r="D158" s="7" t="s">
        <v>474</v>
      </c>
      <c r="E158" s="7"/>
      <c r="F158" s="8" t="s">
        <v>244</v>
      </c>
      <c r="G158" s="8" t="s">
        <v>251</v>
      </c>
      <c r="H158" s="8" t="s">
        <v>251</v>
      </c>
      <c r="I158" s="8" t="s">
        <v>245</v>
      </c>
      <c r="J158" s="8" t="s">
        <v>1085</v>
      </c>
      <c r="K158" s="8" t="s">
        <v>246</v>
      </c>
      <c r="L158" s="8">
        <v>10</v>
      </c>
      <c r="M158" s="8" t="s">
        <v>167</v>
      </c>
      <c r="N158" s="9" t="s">
        <v>2639</v>
      </c>
      <c r="O158" s="10">
        <v>3212000000</v>
      </c>
      <c r="P158" s="10">
        <v>0</v>
      </c>
      <c r="Q158" s="10">
        <v>3212000000</v>
      </c>
      <c r="R158" s="10">
        <v>0</v>
      </c>
      <c r="S158" s="10">
        <v>0</v>
      </c>
      <c r="T158" s="10">
        <v>0</v>
      </c>
      <c r="U158" s="10">
        <v>0</v>
      </c>
      <c r="V158" s="10">
        <v>0</v>
      </c>
      <c r="W158" s="70" t="s">
        <v>9353</v>
      </c>
      <c r="X158" s="11" t="str">
        <f>IF(F158="C",VLOOKUP(G158,ClasifGasto!$B$17:$C$193,2,0),VLOOKUP(Base!G158,ClasifGasto!$A$3:$B$12,2,0))</f>
        <v>Transferencias</v>
      </c>
      <c r="Y158" t="s">
        <v>2639</v>
      </c>
    </row>
    <row r="159" spans="1:25" hidden="1" x14ac:dyDescent="0.25">
      <c r="A159" s="5" t="str">
        <f t="shared" si="2"/>
        <v>040101000800040001</v>
      </c>
      <c r="B159" s="66" t="s">
        <v>9167</v>
      </c>
      <c r="C159" s="66" t="s">
        <v>39</v>
      </c>
      <c r="D159" s="7" t="s">
        <v>8734</v>
      </c>
      <c r="E159" s="66"/>
      <c r="F159" s="67" t="s">
        <v>244</v>
      </c>
      <c r="G159" s="67" t="s">
        <v>278</v>
      </c>
      <c r="H159" s="67" t="s">
        <v>247</v>
      </c>
      <c r="I159" s="67" t="s">
        <v>245</v>
      </c>
      <c r="J159" s="67" t="s">
        <v>203</v>
      </c>
      <c r="K159" s="67" t="s">
        <v>246</v>
      </c>
      <c r="L159" s="67">
        <v>10</v>
      </c>
      <c r="M159" s="67" t="s">
        <v>167</v>
      </c>
      <c r="N159" s="68" t="s">
        <v>1087</v>
      </c>
      <c r="O159" s="69">
        <v>0</v>
      </c>
      <c r="P159" s="69">
        <v>311485826</v>
      </c>
      <c r="Q159" s="69">
        <v>311485826</v>
      </c>
      <c r="R159" s="69">
        <v>0</v>
      </c>
      <c r="S159" s="69">
        <v>0</v>
      </c>
      <c r="T159" s="69">
        <v>0</v>
      </c>
      <c r="U159" s="69">
        <v>0</v>
      </c>
      <c r="V159" s="69">
        <v>0</v>
      </c>
      <c r="W159" s="70" t="s">
        <v>9353</v>
      </c>
      <c r="X159" s="11" t="str">
        <f>IF(F159="C",VLOOKUP(G159,ClasifGasto!$B$17:$C$193,2,0),VLOOKUP(Base!G159,ClasifGasto!$A$3:$B$12,2,0))</f>
        <v>Gastos Generales</v>
      </c>
      <c r="Y159" t="s">
        <v>1087</v>
      </c>
    </row>
    <row r="160" spans="1:25" hidden="1" x14ac:dyDescent="0.25">
      <c r="A160" s="5" t="str">
        <f t="shared" si="2"/>
        <v>3901010003000300010999</v>
      </c>
      <c r="B160" s="66" t="s">
        <v>9148</v>
      </c>
      <c r="C160" s="7" t="s">
        <v>158</v>
      </c>
      <c r="D160" s="7" t="s">
        <v>9178</v>
      </c>
      <c r="E160" s="7"/>
      <c r="F160" s="8" t="s">
        <v>244</v>
      </c>
      <c r="G160" s="8" t="s">
        <v>251</v>
      </c>
      <c r="H160" s="8" t="s">
        <v>251</v>
      </c>
      <c r="I160" s="8" t="s">
        <v>245</v>
      </c>
      <c r="J160" s="8" t="s">
        <v>1085</v>
      </c>
      <c r="K160" s="8" t="s">
        <v>246</v>
      </c>
      <c r="L160" s="8">
        <v>10</v>
      </c>
      <c r="M160" s="8" t="s">
        <v>167</v>
      </c>
      <c r="N160" s="9" t="s">
        <v>2639</v>
      </c>
      <c r="O160" s="10">
        <v>596507000</v>
      </c>
      <c r="P160" s="10">
        <v>0</v>
      </c>
      <c r="Q160" s="10">
        <v>596507000</v>
      </c>
      <c r="R160" s="10">
        <v>0</v>
      </c>
      <c r="S160" s="10">
        <v>0</v>
      </c>
      <c r="T160" s="10">
        <v>0</v>
      </c>
      <c r="U160" s="10">
        <v>0</v>
      </c>
      <c r="V160" s="10">
        <v>0</v>
      </c>
      <c r="W160" s="70" t="s">
        <v>9353</v>
      </c>
      <c r="X160" s="11" t="str">
        <f>IF(F160="C",VLOOKUP(G160,ClasifGasto!$B$17:$C$193,2,0),VLOOKUP(Base!G160,ClasifGasto!$A$3:$B$12,2,0))</f>
        <v>Transferencias</v>
      </c>
      <c r="Y160" t="s">
        <v>2639</v>
      </c>
    </row>
    <row r="161" spans="1:25" hidden="1" x14ac:dyDescent="0.25">
      <c r="A161" s="5" t="str">
        <f t="shared" si="2"/>
        <v>2701030003000300010999</v>
      </c>
      <c r="B161" s="66" t="s">
        <v>9142</v>
      </c>
      <c r="C161" s="66" t="s">
        <v>443</v>
      </c>
      <c r="D161" s="7" t="s">
        <v>444</v>
      </c>
      <c r="E161" s="66"/>
      <c r="F161" s="67" t="s">
        <v>244</v>
      </c>
      <c r="G161" s="67" t="s">
        <v>251</v>
      </c>
      <c r="H161" s="67" t="s">
        <v>251</v>
      </c>
      <c r="I161" s="67" t="s">
        <v>245</v>
      </c>
      <c r="J161" s="67" t="s">
        <v>1085</v>
      </c>
      <c r="K161" s="67" t="s">
        <v>246</v>
      </c>
      <c r="L161" s="67">
        <v>10</v>
      </c>
      <c r="M161" s="67" t="s">
        <v>167</v>
      </c>
      <c r="N161" s="68" t="s">
        <v>2639</v>
      </c>
      <c r="O161" s="69">
        <v>200000000</v>
      </c>
      <c r="P161" s="69">
        <v>0</v>
      </c>
      <c r="Q161" s="69">
        <v>200000000</v>
      </c>
      <c r="R161" s="69">
        <v>0</v>
      </c>
      <c r="S161" s="69">
        <v>0</v>
      </c>
      <c r="T161" s="69">
        <v>0</v>
      </c>
      <c r="U161" s="69">
        <v>0</v>
      </c>
      <c r="V161" s="69">
        <v>0</v>
      </c>
      <c r="W161" s="70" t="s">
        <v>9353</v>
      </c>
      <c r="X161" s="11" t="str">
        <f>IF(F161="C",VLOOKUP(G161,ClasifGasto!$B$17:$C$193,2,0),VLOOKUP(Base!G161,ClasifGasto!$A$3:$B$12,2,0))</f>
        <v>Transferencias</v>
      </c>
      <c r="Y161" t="s">
        <v>2639</v>
      </c>
    </row>
    <row r="162" spans="1:25" hidden="1" x14ac:dyDescent="0.25">
      <c r="A162" s="5" t="str">
        <f t="shared" si="2"/>
        <v>270103000100010004</v>
      </c>
      <c r="B162" s="66" t="s">
        <v>9142</v>
      </c>
      <c r="C162" s="7" t="s">
        <v>443</v>
      </c>
      <c r="D162" s="7" t="s">
        <v>444</v>
      </c>
      <c r="E162" s="7"/>
      <c r="F162" s="8" t="s">
        <v>244</v>
      </c>
      <c r="G162" s="8" t="s">
        <v>245</v>
      </c>
      <c r="H162" s="8" t="s">
        <v>245</v>
      </c>
      <c r="I162" s="8" t="s">
        <v>247</v>
      </c>
      <c r="J162" s="8" t="s">
        <v>203</v>
      </c>
      <c r="K162" s="8" t="s">
        <v>246</v>
      </c>
      <c r="L162" s="8">
        <v>10</v>
      </c>
      <c r="M162" s="8" t="s">
        <v>167</v>
      </c>
      <c r="N162" s="9" t="s">
        <v>2637</v>
      </c>
      <c r="O162" s="10">
        <v>28382000000</v>
      </c>
      <c r="P162" s="10">
        <v>0</v>
      </c>
      <c r="Q162" s="10">
        <v>28382000000</v>
      </c>
      <c r="R162" s="10">
        <v>0</v>
      </c>
      <c r="S162" s="10">
        <v>0</v>
      </c>
      <c r="T162" s="10">
        <v>0</v>
      </c>
      <c r="U162" s="10">
        <v>0</v>
      </c>
      <c r="V162" s="10">
        <v>0</v>
      </c>
      <c r="W162" s="70" t="s">
        <v>9353</v>
      </c>
      <c r="X162" s="11" t="str">
        <f>IF(F162="C",VLOOKUP(G162,ClasifGasto!$B$17:$C$193,2,0),VLOOKUP(Base!G162,ClasifGasto!$A$3:$B$12,2,0))</f>
        <v>Gastos de Personal</v>
      </c>
      <c r="Y162" t="s">
        <v>2637</v>
      </c>
    </row>
    <row r="163" spans="1:25" hidden="1" x14ac:dyDescent="0.25">
      <c r="A163" s="5" t="str">
        <f t="shared" si="2"/>
        <v>1511000003000300010999</v>
      </c>
      <c r="B163" s="66" t="s">
        <v>9154</v>
      </c>
      <c r="C163" s="66" t="s">
        <v>314</v>
      </c>
      <c r="D163" s="7" t="s">
        <v>8782</v>
      </c>
      <c r="E163" s="66"/>
      <c r="F163" s="67" t="s">
        <v>244</v>
      </c>
      <c r="G163" s="67" t="s">
        <v>251</v>
      </c>
      <c r="H163" s="67" t="s">
        <v>251</v>
      </c>
      <c r="I163" s="67" t="s">
        <v>245</v>
      </c>
      <c r="J163" s="67" t="s">
        <v>1085</v>
      </c>
      <c r="K163" s="67" t="s">
        <v>246</v>
      </c>
      <c r="L163" s="67">
        <v>10</v>
      </c>
      <c r="M163" s="67" t="s">
        <v>167</v>
      </c>
      <c r="N163" s="68" t="s">
        <v>2639</v>
      </c>
      <c r="O163" s="69">
        <v>104998000000</v>
      </c>
      <c r="P163" s="69">
        <v>0</v>
      </c>
      <c r="Q163" s="69">
        <v>104998000000</v>
      </c>
      <c r="R163" s="69">
        <v>0</v>
      </c>
      <c r="S163" s="69">
        <v>0</v>
      </c>
      <c r="T163" s="69">
        <v>0</v>
      </c>
      <c r="U163" s="69">
        <v>0</v>
      </c>
      <c r="V163" s="69">
        <v>0</v>
      </c>
      <c r="W163" s="70" t="s">
        <v>9353</v>
      </c>
      <c r="X163" s="11" t="str">
        <f>IF(F163="C",VLOOKUP(G163,ClasifGasto!$B$17:$C$193,2,0),VLOOKUP(Base!G163,ClasifGasto!$A$3:$B$12,2,0))</f>
        <v>Transferencias</v>
      </c>
      <c r="Y163" t="s">
        <v>2639</v>
      </c>
    </row>
    <row r="164" spans="1:25" hidden="1" x14ac:dyDescent="0.25">
      <c r="A164" s="5" t="str">
        <f t="shared" si="2"/>
        <v>150103000100010004</v>
      </c>
      <c r="B164" s="66" t="s">
        <v>9154</v>
      </c>
      <c r="C164" s="7" t="s">
        <v>60</v>
      </c>
      <c r="D164" s="7" t="s">
        <v>8718</v>
      </c>
      <c r="E164" s="7"/>
      <c r="F164" s="8" t="s">
        <v>244</v>
      </c>
      <c r="G164" s="8" t="s">
        <v>245</v>
      </c>
      <c r="H164" s="8" t="s">
        <v>245</v>
      </c>
      <c r="I164" s="8" t="s">
        <v>247</v>
      </c>
      <c r="J164" s="8" t="s">
        <v>203</v>
      </c>
      <c r="K164" s="8" t="s">
        <v>246</v>
      </c>
      <c r="L164" s="8">
        <v>10</v>
      </c>
      <c r="M164" s="8" t="s">
        <v>167</v>
      </c>
      <c r="N164" s="9" t="s">
        <v>2637</v>
      </c>
      <c r="O164" s="10">
        <v>600000000000</v>
      </c>
      <c r="P164" s="10">
        <v>0</v>
      </c>
      <c r="Q164" s="10">
        <v>600000000000</v>
      </c>
      <c r="R164" s="10">
        <v>0</v>
      </c>
      <c r="S164" s="10">
        <v>0</v>
      </c>
      <c r="T164" s="10">
        <v>0</v>
      </c>
      <c r="U164" s="10">
        <v>0</v>
      </c>
      <c r="V164" s="10">
        <v>0</v>
      </c>
      <c r="W164" s="70" t="s">
        <v>9353</v>
      </c>
      <c r="X164" s="11" t="str">
        <f>IF(F164="C",VLOOKUP(G164,ClasifGasto!$B$17:$C$193,2,0),VLOOKUP(Base!G164,ClasifGasto!$A$3:$B$12,2,0))</f>
        <v>Gastos de Personal</v>
      </c>
      <c r="Y164" t="s">
        <v>2637</v>
      </c>
    </row>
    <row r="165" spans="1:25" hidden="1" x14ac:dyDescent="0.25">
      <c r="A165" s="5" t="str">
        <f t="shared" si="2"/>
        <v>2401010003000300010999</v>
      </c>
      <c r="B165" s="66" t="s">
        <v>9151</v>
      </c>
      <c r="C165" s="66" t="s">
        <v>100</v>
      </c>
      <c r="D165" s="7" t="s">
        <v>9196</v>
      </c>
      <c r="E165" s="66"/>
      <c r="F165" s="67" t="s">
        <v>244</v>
      </c>
      <c r="G165" s="67" t="s">
        <v>251</v>
      </c>
      <c r="H165" s="67" t="s">
        <v>251</v>
      </c>
      <c r="I165" s="67" t="s">
        <v>245</v>
      </c>
      <c r="J165" s="67" t="s">
        <v>1085</v>
      </c>
      <c r="K165" s="67" t="s">
        <v>246</v>
      </c>
      <c r="L165" s="67">
        <v>10</v>
      </c>
      <c r="M165" s="67" t="s">
        <v>167</v>
      </c>
      <c r="N165" s="68" t="s">
        <v>2639</v>
      </c>
      <c r="O165" s="69">
        <v>4000000000</v>
      </c>
      <c r="P165" s="69">
        <v>0</v>
      </c>
      <c r="Q165" s="69">
        <v>4000000000</v>
      </c>
      <c r="R165" s="69">
        <v>0</v>
      </c>
      <c r="S165" s="69">
        <v>0</v>
      </c>
      <c r="T165" s="69">
        <v>0</v>
      </c>
      <c r="U165" s="69">
        <v>0</v>
      </c>
      <c r="V165" s="69">
        <v>0</v>
      </c>
      <c r="W165" s="70" t="s">
        <v>9353</v>
      </c>
      <c r="X165" s="11" t="str">
        <f>IF(F165="C",VLOOKUP(G165,ClasifGasto!$B$17:$C$193,2,0),VLOOKUP(Base!G165,ClasifGasto!$A$3:$B$12,2,0))</f>
        <v>Transferencias</v>
      </c>
      <c r="Y165" t="s">
        <v>2639</v>
      </c>
    </row>
    <row r="166" spans="1:25" hidden="1" x14ac:dyDescent="0.25">
      <c r="A166" s="5" t="str">
        <f t="shared" si="2"/>
        <v>2501010003000300010999</v>
      </c>
      <c r="B166" s="66" t="s">
        <v>9163</v>
      </c>
      <c r="C166" s="7" t="s">
        <v>104</v>
      </c>
      <c r="D166" s="7" t="s">
        <v>9187</v>
      </c>
      <c r="E166" s="7"/>
      <c r="F166" s="8" t="s">
        <v>244</v>
      </c>
      <c r="G166" s="8" t="s">
        <v>251</v>
      </c>
      <c r="H166" s="8" t="s">
        <v>251</v>
      </c>
      <c r="I166" s="8" t="s">
        <v>245</v>
      </c>
      <c r="J166" s="8" t="s">
        <v>1085</v>
      </c>
      <c r="K166" s="8" t="s">
        <v>246</v>
      </c>
      <c r="L166" s="8">
        <v>10</v>
      </c>
      <c r="M166" s="8" t="s">
        <v>167</v>
      </c>
      <c r="N166" s="9" t="s">
        <v>2639</v>
      </c>
      <c r="O166" s="10">
        <v>20385000000</v>
      </c>
      <c r="P166" s="10">
        <v>0</v>
      </c>
      <c r="Q166" s="10">
        <v>20385000000</v>
      </c>
      <c r="R166" s="10">
        <v>0</v>
      </c>
      <c r="S166" s="10">
        <v>0</v>
      </c>
      <c r="T166" s="10">
        <v>0</v>
      </c>
      <c r="U166" s="10">
        <v>0</v>
      </c>
      <c r="V166" s="10">
        <v>0</v>
      </c>
      <c r="W166" s="70" t="s">
        <v>9353</v>
      </c>
      <c r="X166" s="11" t="str">
        <f>IF(F166="C",VLOOKUP(G166,ClasifGasto!$B$17:$C$193,2,0),VLOOKUP(Base!G166,ClasifGasto!$A$3:$B$12,2,0))</f>
        <v>Transferencias</v>
      </c>
      <c r="Y166" t="s">
        <v>2639</v>
      </c>
    </row>
    <row r="167" spans="1:25" hidden="1" x14ac:dyDescent="0.25">
      <c r="A167" s="5" t="str">
        <f t="shared" si="2"/>
        <v>160102000800040007</v>
      </c>
      <c r="B167" s="66" t="s">
        <v>9154</v>
      </c>
      <c r="C167" s="66" t="s">
        <v>74</v>
      </c>
      <c r="D167" s="7" t="s">
        <v>8728</v>
      </c>
      <c r="E167" s="66"/>
      <c r="F167" s="67" t="s">
        <v>244</v>
      </c>
      <c r="G167" s="67" t="s">
        <v>278</v>
      </c>
      <c r="H167" s="67" t="s">
        <v>247</v>
      </c>
      <c r="I167" s="67" t="s">
        <v>261</v>
      </c>
      <c r="J167" s="67" t="s">
        <v>203</v>
      </c>
      <c r="K167" s="67" t="s">
        <v>246</v>
      </c>
      <c r="L167" s="67">
        <v>10</v>
      </c>
      <c r="M167" s="67" t="s">
        <v>167</v>
      </c>
      <c r="N167" s="68" t="s">
        <v>3782</v>
      </c>
      <c r="O167" s="69">
        <v>0</v>
      </c>
      <c r="P167" s="69">
        <v>100000000</v>
      </c>
      <c r="Q167" s="69">
        <v>100000000</v>
      </c>
      <c r="R167" s="69">
        <v>0</v>
      </c>
      <c r="S167" s="69">
        <v>0</v>
      </c>
      <c r="T167" s="69">
        <v>0</v>
      </c>
      <c r="U167" s="69">
        <v>0</v>
      </c>
      <c r="V167" s="69">
        <v>0</v>
      </c>
      <c r="W167" s="70" t="s">
        <v>9353</v>
      </c>
      <c r="X167" s="11" t="str">
        <f>IF(F167="C",VLOOKUP(G167,ClasifGasto!$B$17:$C$193,2,0),VLOOKUP(Base!G167,ClasifGasto!$A$3:$B$12,2,0))</f>
        <v>Gastos Generales</v>
      </c>
      <c r="Y167" t="s">
        <v>3782</v>
      </c>
    </row>
    <row r="168" spans="1:25" hidden="1" x14ac:dyDescent="0.25">
      <c r="A168" s="5" t="str">
        <f t="shared" si="2"/>
        <v>160102000800040003</v>
      </c>
      <c r="B168" s="66" t="s">
        <v>9154</v>
      </c>
      <c r="C168" s="7" t="s">
        <v>74</v>
      </c>
      <c r="D168" s="7" t="s">
        <v>8728</v>
      </c>
      <c r="E168" s="7"/>
      <c r="F168" s="8" t="s">
        <v>244</v>
      </c>
      <c r="G168" s="8" t="s">
        <v>278</v>
      </c>
      <c r="H168" s="8" t="s">
        <v>247</v>
      </c>
      <c r="I168" s="8" t="s">
        <v>251</v>
      </c>
      <c r="J168" s="8" t="s">
        <v>203</v>
      </c>
      <c r="K168" s="8" t="s">
        <v>246</v>
      </c>
      <c r="L168" s="8">
        <v>16</v>
      </c>
      <c r="M168" s="8" t="s">
        <v>252</v>
      </c>
      <c r="N168" s="9" t="s">
        <v>1124</v>
      </c>
      <c r="O168" s="10">
        <v>98000000</v>
      </c>
      <c r="P168" s="10">
        <v>0</v>
      </c>
      <c r="Q168" s="10">
        <v>98000000</v>
      </c>
      <c r="R168" s="10">
        <v>0</v>
      </c>
      <c r="S168" s="10">
        <v>0</v>
      </c>
      <c r="T168" s="10">
        <v>0</v>
      </c>
      <c r="U168" s="10">
        <v>0</v>
      </c>
      <c r="V168" s="10">
        <v>0</v>
      </c>
      <c r="W168" s="70" t="s">
        <v>9353</v>
      </c>
      <c r="X168" s="11" t="str">
        <f>IF(F168="C",VLOOKUP(G168,ClasifGasto!$B$17:$C$193,2,0),VLOOKUP(Base!G168,ClasifGasto!$A$3:$B$12,2,0))</f>
        <v>Gastos Generales</v>
      </c>
      <c r="Y168" t="s">
        <v>1124</v>
      </c>
    </row>
    <row r="169" spans="1:25" hidden="1" x14ac:dyDescent="0.25">
      <c r="A169" s="5" t="str">
        <f t="shared" si="2"/>
        <v>160102000100010004</v>
      </c>
      <c r="B169" s="66" t="s">
        <v>9154</v>
      </c>
      <c r="C169" s="66" t="s">
        <v>74</v>
      </c>
      <c r="D169" s="7" t="s">
        <v>8728</v>
      </c>
      <c r="E169" s="66"/>
      <c r="F169" s="67" t="s">
        <v>244</v>
      </c>
      <c r="G169" s="67" t="s">
        <v>245</v>
      </c>
      <c r="H169" s="67" t="s">
        <v>245</v>
      </c>
      <c r="I169" s="67" t="s">
        <v>247</v>
      </c>
      <c r="J169" s="67" t="s">
        <v>203</v>
      </c>
      <c r="K169" s="67" t="s">
        <v>246</v>
      </c>
      <c r="L169" s="67">
        <v>16</v>
      </c>
      <c r="M169" s="67" t="s">
        <v>252</v>
      </c>
      <c r="N169" s="68" t="s">
        <v>2637</v>
      </c>
      <c r="O169" s="69">
        <v>10002000000</v>
      </c>
      <c r="P169" s="69">
        <v>0</v>
      </c>
      <c r="Q169" s="69">
        <v>10002000000</v>
      </c>
      <c r="R169" s="69">
        <v>0</v>
      </c>
      <c r="S169" s="69">
        <v>0</v>
      </c>
      <c r="T169" s="69">
        <v>0</v>
      </c>
      <c r="U169" s="69">
        <v>0</v>
      </c>
      <c r="V169" s="69">
        <v>0</v>
      </c>
      <c r="W169" s="70" t="s">
        <v>9353</v>
      </c>
      <c r="X169" s="11" t="str">
        <f>IF(F169="C",VLOOKUP(G169,ClasifGasto!$B$17:$C$193,2,0),VLOOKUP(Base!G169,ClasifGasto!$A$3:$B$12,2,0))</f>
        <v>Gastos de Personal</v>
      </c>
      <c r="Y169" t="s">
        <v>2637</v>
      </c>
    </row>
    <row r="170" spans="1:25" hidden="1" x14ac:dyDescent="0.25">
      <c r="A170" s="5" t="str">
        <f t="shared" si="2"/>
        <v>1601020003000300010999</v>
      </c>
      <c r="B170" s="66" t="s">
        <v>9154</v>
      </c>
      <c r="C170" s="7" t="s">
        <v>74</v>
      </c>
      <c r="D170" s="7" t="s">
        <v>8728</v>
      </c>
      <c r="E170" s="7"/>
      <c r="F170" s="8" t="s">
        <v>244</v>
      </c>
      <c r="G170" s="8" t="s">
        <v>251</v>
      </c>
      <c r="H170" s="8" t="s">
        <v>251</v>
      </c>
      <c r="I170" s="8" t="s">
        <v>245</v>
      </c>
      <c r="J170" s="8" t="s">
        <v>1085</v>
      </c>
      <c r="K170" s="8" t="s">
        <v>246</v>
      </c>
      <c r="L170" s="8">
        <v>10</v>
      </c>
      <c r="M170" s="8" t="s">
        <v>167</v>
      </c>
      <c r="N170" s="9" t="s">
        <v>2639</v>
      </c>
      <c r="O170" s="10">
        <v>238100000000</v>
      </c>
      <c r="P170" s="10">
        <v>0</v>
      </c>
      <c r="Q170" s="10">
        <v>238100000000</v>
      </c>
      <c r="R170" s="10">
        <v>0</v>
      </c>
      <c r="S170" s="10">
        <v>0</v>
      </c>
      <c r="T170" s="10">
        <v>0</v>
      </c>
      <c r="U170" s="10">
        <v>0</v>
      </c>
      <c r="V170" s="10">
        <v>0</v>
      </c>
      <c r="W170" s="70" t="s">
        <v>9353</v>
      </c>
      <c r="X170" s="11" t="str">
        <f>IF(F170="C",VLOOKUP(G170,ClasifGasto!$B$17:$C$193,2,0),VLOOKUP(Base!G170,ClasifGasto!$A$3:$B$12,2,0))</f>
        <v>Transferencias</v>
      </c>
      <c r="Y170" t="s">
        <v>2639</v>
      </c>
    </row>
    <row r="171" spans="1:25" hidden="1" x14ac:dyDescent="0.25">
      <c r="A171" s="5" t="str">
        <f t="shared" si="2"/>
        <v>1601020003000300010999</v>
      </c>
      <c r="B171" s="66" t="s">
        <v>9154</v>
      </c>
      <c r="C171" s="66" t="s">
        <v>74</v>
      </c>
      <c r="D171" s="7" t="s">
        <v>8728</v>
      </c>
      <c r="E171" s="66"/>
      <c r="F171" s="67" t="s">
        <v>244</v>
      </c>
      <c r="G171" s="67" t="s">
        <v>251</v>
      </c>
      <c r="H171" s="67" t="s">
        <v>251</v>
      </c>
      <c r="I171" s="67" t="s">
        <v>245</v>
      </c>
      <c r="J171" s="67" t="s">
        <v>1085</v>
      </c>
      <c r="K171" s="67" t="s">
        <v>246</v>
      </c>
      <c r="L171" s="67">
        <v>16</v>
      </c>
      <c r="M171" s="67" t="s">
        <v>252</v>
      </c>
      <c r="N171" s="68" t="s">
        <v>2639</v>
      </c>
      <c r="O171" s="69">
        <v>526000000</v>
      </c>
      <c r="P171" s="69">
        <v>0</v>
      </c>
      <c r="Q171" s="69">
        <v>526000000</v>
      </c>
      <c r="R171" s="69">
        <v>0</v>
      </c>
      <c r="S171" s="69">
        <v>0</v>
      </c>
      <c r="T171" s="69">
        <v>0</v>
      </c>
      <c r="U171" s="69">
        <v>0</v>
      </c>
      <c r="V171" s="69">
        <v>0</v>
      </c>
      <c r="W171" s="70" t="s">
        <v>9353</v>
      </c>
      <c r="X171" s="11" t="str">
        <f>IF(F171="C",VLOOKUP(G171,ClasifGasto!$B$17:$C$193,2,0),VLOOKUP(Base!G171,ClasifGasto!$A$3:$B$12,2,0))</f>
        <v>Transferencias</v>
      </c>
      <c r="Y171" t="s">
        <v>2639</v>
      </c>
    </row>
    <row r="172" spans="1:25" hidden="1" x14ac:dyDescent="0.25">
      <c r="A172" s="5" t="str">
        <f t="shared" si="2"/>
        <v>240200000300100000</v>
      </c>
      <c r="B172" s="66" t="s">
        <v>9151</v>
      </c>
      <c r="C172" s="7" t="s">
        <v>101</v>
      </c>
      <c r="D172" s="7" t="s">
        <v>9227</v>
      </c>
      <c r="E172" s="7"/>
      <c r="F172" s="8" t="s">
        <v>244</v>
      </c>
      <c r="G172" s="8" t="s">
        <v>251</v>
      </c>
      <c r="H172" s="8" t="s">
        <v>255</v>
      </c>
      <c r="I172" s="8" t="s">
        <v>246</v>
      </c>
      <c r="J172" s="8" t="s">
        <v>203</v>
      </c>
      <c r="K172" s="8" t="s">
        <v>246</v>
      </c>
      <c r="L172" s="8">
        <v>11</v>
      </c>
      <c r="M172" s="8" t="s">
        <v>252</v>
      </c>
      <c r="N172" s="9" t="s">
        <v>8800</v>
      </c>
      <c r="O172" s="10">
        <v>0</v>
      </c>
      <c r="P172" s="10">
        <v>5019309314</v>
      </c>
      <c r="Q172" s="10">
        <v>5019309314</v>
      </c>
      <c r="R172" s="10">
        <v>0</v>
      </c>
      <c r="S172" s="10">
        <v>0</v>
      </c>
      <c r="T172" s="10">
        <v>0</v>
      </c>
      <c r="U172" s="10">
        <v>0</v>
      </c>
      <c r="V172" s="10">
        <v>0</v>
      </c>
      <c r="W172" s="70" t="s">
        <v>9353</v>
      </c>
      <c r="X172" s="11" t="str">
        <f>IF(F172="C",VLOOKUP(G172,ClasifGasto!$B$17:$C$193,2,0),VLOOKUP(Base!G172,ClasifGasto!$A$3:$B$12,2,0))</f>
        <v>Transferencias</v>
      </c>
      <c r="Y172" t="s">
        <v>8800</v>
      </c>
    </row>
    <row r="173" spans="1:25" hidden="1" x14ac:dyDescent="0.25">
      <c r="A173" s="5" t="str">
        <f t="shared" si="2"/>
        <v>4403000003000300010999</v>
      </c>
      <c r="B173" s="66" t="s">
        <v>9144</v>
      </c>
      <c r="C173" s="66" t="s">
        <v>857</v>
      </c>
      <c r="D173" s="7" t="s">
        <v>9240</v>
      </c>
      <c r="E173" s="66"/>
      <c r="F173" s="67" t="s">
        <v>244</v>
      </c>
      <c r="G173" s="67" t="s">
        <v>251</v>
      </c>
      <c r="H173" s="67" t="s">
        <v>251</v>
      </c>
      <c r="I173" s="67" t="s">
        <v>245</v>
      </c>
      <c r="J173" s="67" t="s">
        <v>1085</v>
      </c>
      <c r="K173" s="67" t="s">
        <v>246</v>
      </c>
      <c r="L173" s="67">
        <v>10</v>
      </c>
      <c r="M173" s="67" t="s">
        <v>167</v>
      </c>
      <c r="N173" s="68" t="s">
        <v>2639</v>
      </c>
      <c r="O173" s="69">
        <v>5150000000</v>
      </c>
      <c r="P173" s="69">
        <v>0</v>
      </c>
      <c r="Q173" s="69">
        <v>5150000000</v>
      </c>
      <c r="R173" s="69">
        <v>0</v>
      </c>
      <c r="S173" s="69">
        <v>0</v>
      </c>
      <c r="T173" s="69">
        <v>0</v>
      </c>
      <c r="U173" s="69">
        <v>0</v>
      </c>
      <c r="V173" s="69">
        <v>0</v>
      </c>
      <c r="W173" s="70" t="s">
        <v>9353</v>
      </c>
      <c r="X173" s="11" t="str">
        <f>IF(F173="C",VLOOKUP(G173,ClasifGasto!$B$17:$C$193,2,0),VLOOKUP(Base!G173,ClasifGasto!$A$3:$B$12,2,0))</f>
        <v>Transferencias</v>
      </c>
      <c r="Y173" t="s">
        <v>2639</v>
      </c>
    </row>
    <row r="174" spans="1:25" hidden="1" x14ac:dyDescent="0.25">
      <c r="A174" s="5" t="str">
        <f t="shared" si="2"/>
        <v>440300000800040001</v>
      </c>
      <c r="B174" s="66" t="s">
        <v>9144</v>
      </c>
      <c r="C174" s="7" t="s">
        <v>857</v>
      </c>
      <c r="D174" s="7" t="s">
        <v>9240</v>
      </c>
      <c r="E174" s="7"/>
      <c r="F174" s="8" t="s">
        <v>244</v>
      </c>
      <c r="G174" s="8" t="s">
        <v>278</v>
      </c>
      <c r="H174" s="8" t="s">
        <v>247</v>
      </c>
      <c r="I174" s="8" t="s">
        <v>245</v>
      </c>
      <c r="J174" s="8" t="s">
        <v>203</v>
      </c>
      <c r="K174" s="8" t="s">
        <v>246</v>
      </c>
      <c r="L174" s="8">
        <v>10</v>
      </c>
      <c r="M174" s="8" t="s">
        <v>167</v>
      </c>
      <c r="N174" s="9" t="s">
        <v>1087</v>
      </c>
      <c r="O174" s="10">
        <v>0</v>
      </c>
      <c r="P174" s="10">
        <v>1570289</v>
      </c>
      <c r="Q174" s="10">
        <v>1570289</v>
      </c>
      <c r="R174" s="10">
        <v>0</v>
      </c>
      <c r="S174" s="10">
        <v>0</v>
      </c>
      <c r="T174" s="10">
        <v>0</v>
      </c>
      <c r="U174" s="10">
        <v>0</v>
      </c>
      <c r="V174" s="10">
        <v>0</v>
      </c>
      <c r="W174" s="70" t="s">
        <v>9353</v>
      </c>
      <c r="X174" s="11" t="str">
        <f>IF(F174="C",VLOOKUP(G174,ClasifGasto!$B$17:$C$193,2,0),VLOOKUP(Base!G174,ClasifGasto!$A$3:$B$12,2,0))</f>
        <v>Gastos Generales</v>
      </c>
      <c r="Y174" t="s">
        <v>1087</v>
      </c>
    </row>
    <row r="175" spans="1:25" hidden="1" x14ac:dyDescent="0.25">
      <c r="A175" s="5" t="str">
        <f t="shared" si="2"/>
        <v>270105000100020004</v>
      </c>
      <c r="B175" s="66" t="s">
        <v>9142</v>
      </c>
      <c r="C175" s="66" t="s">
        <v>445</v>
      </c>
      <c r="D175" s="7" t="s">
        <v>446</v>
      </c>
      <c r="E175" s="66"/>
      <c r="F175" s="67" t="s">
        <v>244</v>
      </c>
      <c r="G175" s="67" t="s">
        <v>245</v>
      </c>
      <c r="H175" s="67" t="s">
        <v>250</v>
      </c>
      <c r="I175" s="67" t="s">
        <v>247</v>
      </c>
      <c r="J175" s="67" t="s">
        <v>203</v>
      </c>
      <c r="K175" s="67" t="s">
        <v>246</v>
      </c>
      <c r="L175" s="67">
        <v>10</v>
      </c>
      <c r="M175" s="67" t="s">
        <v>167</v>
      </c>
      <c r="N175" s="68" t="s">
        <v>2637</v>
      </c>
      <c r="O175" s="69">
        <v>7593000000</v>
      </c>
      <c r="P175" s="69">
        <v>0</v>
      </c>
      <c r="Q175" s="69">
        <v>7593000000</v>
      </c>
      <c r="R175" s="69">
        <v>0</v>
      </c>
      <c r="S175" s="69">
        <v>0</v>
      </c>
      <c r="T175" s="69">
        <v>0</v>
      </c>
      <c r="U175" s="69">
        <v>0</v>
      </c>
      <c r="V175" s="69">
        <v>0</v>
      </c>
      <c r="W175" s="70" t="s">
        <v>9353</v>
      </c>
      <c r="X175" s="11" t="str">
        <f>IF(F175="C",VLOOKUP(G175,ClasifGasto!$B$17:$C$193,2,0),VLOOKUP(Base!G175,ClasifGasto!$A$3:$B$12,2,0))</f>
        <v>Gastos de Personal</v>
      </c>
      <c r="Y175" t="s">
        <v>2637</v>
      </c>
    </row>
    <row r="176" spans="1:25" hidden="1" x14ac:dyDescent="0.25">
      <c r="A176" s="5" t="str">
        <f t="shared" si="2"/>
        <v>2701050003000300010999</v>
      </c>
      <c r="B176" s="66" t="s">
        <v>9142</v>
      </c>
      <c r="C176" s="7" t="s">
        <v>445</v>
      </c>
      <c r="D176" s="7" t="s">
        <v>446</v>
      </c>
      <c r="E176" s="7"/>
      <c r="F176" s="8" t="s">
        <v>244</v>
      </c>
      <c r="G176" s="8" t="s">
        <v>251</v>
      </c>
      <c r="H176" s="8" t="s">
        <v>251</v>
      </c>
      <c r="I176" s="8" t="s">
        <v>245</v>
      </c>
      <c r="J176" s="8" t="s">
        <v>1085</v>
      </c>
      <c r="K176" s="8" t="s">
        <v>246</v>
      </c>
      <c r="L176" s="8">
        <v>10</v>
      </c>
      <c r="M176" s="8" t="s">
        <v>167</v>
      </c>
      <c r="N176" s="9" t="s">
        <v>2639</v>
      </c>
      <c r="O176" s="10">
        <v>30000000</v>
      </c>
      <c r="P176" s="10">
        <v>0</v>
      </c>
      <c r="Q176" s="10">
        <v>30000000</v>
      </c>
      <c r="R176" s="10">
        <v>0</v>
      </c>
      <c r="S176" s="10">
        <v>0</v>
      </c>
      <c r="T176" s="10">
        <v>0</v>
      </c>
      <c r="U176" s="10">
        <v>0</v>
      </c>
      <c r="V176" s="10">
        <v>0</v>
      </c>
      <c r="W176" s="70" t="s">
        <v>9353</v>
      </c>
      <c r="X176" s="11" t="str">
        <f>IF(F176="C",VLOOKUP(G176,ClasifGasto!$B$17:$C$193,2,0),VLOOKUP(Base!G176,ClasifGasto!$A$3:$B$12,2,0))</f>
        <v>Transferencias</v>
      </c>
      <c r="Y176" t="s">
        <v>2639</v>
      </c>
    </row>
    <row r="177" spans="1:25" hidden="1" x14ac:dyDescent="0.25">
      <c r="A177" s="5" t="str">
        <f t="shared" si="2"/>
        <v>270105000100010004</v>
      </c>
      <c r="B177" s="66" t="s">
        <v>9142</v>
      </c>
      <c r="C177" s="66" t="s">
        <v>445</v>
      </c>
      <c r="D177" s="7" t="s">
        <v>446</v>
      </c>
      <c r="E177" s="66"/>
      <c r="F177" s="67" t="s">
        <v>244</v>
      </c>
      <c r="G177" s="67" t="s">
        <v>245</v>
      </c>
      <c r="H177" s="67" t="s">
        <v>245</v>
      </c>
      <c r="I177" s="67" t="s">
        <v>247</v>
      </c>
      <c r="J177" s="67" t="s">
        <v>203</v>
      </c>
      <c r="K177" s="67" t="s">
        <v>246</v>
      </c>
      <c r="L177" s="67">
        <v>10</v>
      </c>
      <c r="M177" s="67" t="s">
        <v>167</v>
      </c>
      <c r="N177" s="68" t="s">
        <v>2637</v>
      </c>
      <c r="O177" s="69">
        <v>1121000000</v>
      </c>
      <c r="P177" s="69">
        <v>0</v>
      </c>
      <c r="Q177" s="69">
        <v>1121000000</v>
      </c>
      <c r="R177" s="69">
        <v>0</v>
      </c>
      <c r="S177" s="69">
        <v>0</v>
      </c>
      <c r="T177" s="69">
        <v>0</v>
      </c>
      <c r="U177" s="69">
        <v>0</v>
      </c>
      <c r="V177" s="69">
        <v>0</v>
      </c>
      <c r="W177" s="70" t="s">
        <v>9353</v>
      </c>
      <c r="X177" s="11" t="str">
        <f>IF(F177="C",VLOOKUP(G177,ClasifGasto!$B$17:$C$193,2,0),VLOOKUP(Base!G177,ClasifGasto!$A$3:$B$12,2,0))</f>
        <v>Gastos de Personal</v>
      </c>
      <c r="Y177" t="s">
        <v>2637</v>
      </c>
    </row>
    <row r="178" spans="1:25" hidden="1" x14ac:dyDescent="0.25">
      <c r="A178" s="5" t="str">
        <f t="shared" si="2"/>
        <v>2308000003000300010999</v>
      </c>
      <c r="B178" s="66" t="s">
        <v>9161</v>
      </c>
      <c r="C178" s="7" t="s">
        <v>2496</v>
      </c>
      <c r="D178" s="7" t="s">
        <v>9193</v>
      </c>
      <c r="E178" s="7"/>
      <c r="F178" s="8" t="s">
        <v>244</v>
      </c>
      <c r="G178" s="8" t="s">
        <v>251</v>
      </c>
      <c r="H178" s="8" t="s">
        <v>251</v>
      </c>
      <c r="I178" s="8" t="s">
        <v>245</v>
      </c>
      <c r="J178" s="8" t="s">
        <v>1085</v>
      </c>
      <c r="K178" s="8" t="s">
        <v>246</v>
      </c>
      <c r="L178" s="8">
        <v>20</v>
      </c>
      <c r="M178" s="8" t="s">
        <v>265</v>
      </c>
      <c r="N178" s="9" t="s">
        <v>2639</v>
      </c>
      <c r="O178" s="10">
        <v>5700781000</v>
      </c>
      <c r="P178" s="10">
        <v>0</v>
      </c>
      <c r="Q178" s="10">
        <v>5700781000</v>
      </c>
      <c r="R178" s="10">
        <v>0</v>
      </c>
      <c r="S178" s="10">
        <v>0</v>
      </c>
      <c r="T178" s="10">
        <v>0</v>
      </c>
      <c r="U178" s="10">
        <v>0</v>
      </c>
      <c r="V178" s="10">
        <v>0</v>
      </c>
      <c r="W178" s="70" t="s">
        <v>619</v>
      </c>
      <c r="X178" s="11" t="str">
        <f>IF(F178="C",VLOOKUP(G178,ClasifGasto!$B$17:$C$193,2,0),VLOOKUP(Base!G178,ClasifGasto!$A$3:$B$12,2,0))</f>
        <v>Transferencias</v>
      </c>
      <c r="Y178" t="s">
        <v>2639</v>
      </c>
    </row>
    <row r="179" spans="1:25" hidden="1" x14ac:dyDescent="0.25">
      <c r="A179" s="5" t="str">
        <f t="shared" si="2"/>
        <v>230800000100010004</v>
      </c>
      <c r="B179" s="66" t="s">
        <v>9161</v>
      </c>
      <c r="C179" s="66" t="s">
        <v>2496</v>
      </c>
      <c r="D179" s="7" t="s">
        <v>9193</v>
      </c>
      <c r="E179" s="66"/>
      <c r="F179" s="67" t="s">
        <v>244</v>
      </c>
      <c r="G179" s="67" t="s">
        <v>245</v>
      </c>
      <c r="H179" s="67" t="s">
        <v>245</v>
      </c>
      <c r="I179" s="67" t="s">
        <v>247</v>
      </c>
      <c r="J179" s="67" t="s">
        <v>203</v>
      </c>
      <c r="K179" s="67" t="s">
        <v>246</v>
      </c>
      <c r="L179" s="67">
        <v>20</v>
      </c>
      <c r="M179" s="67" t="s">
        <v>265</v>
      </c>
      <c r="N179" s="68" t="s">
        <v>2637</v>
      </c>
      <c r="O179" s="69">
        <v>2270141554</v>
      </c>
      <c r="P179" s="69">
        <v>0</v>
      </c>
      <c r="Q179" s="69">
        <v>2270141554</v>
      </c>
      <c r="R179" s="69">
        <v>0</v>
      </c>
      <c r="S179" s="69">
        <v>0</v>
      </c>
      <c r="T179" s="69">
        <v>0</v>
      </c>
      <c r="U179" s="69">
        <v>0</v>
      </c>
      <c r="V179" s="69">
        <v>0</v>
      </c>
      <c r="W179" s="70" t="s">
        <v>619</v>
      </c>
      <c r="X179" s="11" t="str">
        <f>IF(F179="C",VLOOKUP(G179,ClasifGasto!$B$17:$C$193,2,0),VLOOKUP(Base!G179,ClasifGasto!$A$3:$B$12,2,0))</f>
        <v>Gastos de Personal</v>
      </c>
      <c r="Y179" t="s">
        <v>2637</v>
      </c>
    </row>
    <row r="180" spans="1:25" hidden="1" x14ac:dyDescent="0.25">
      <c r="A180" s="5" t="str">
        <f t="shared" si="2"/>
        <v>3502000003000300010999</v>
      </c>
      <c r="B180" s="66" t="s">
        <v>9153</v>
      </c>
      <c r="C180" s="7" t="s">
        <v>143</v>
      </c>
      <c r="D180" s="7" t="s">
        <v>231</v>
      </c>
      <c r="E180" s="7"/>
      <c r="F180" s="8" t="s">
        <v>244</v>
      </c>
      <c r="G180" s="8" t="s">
        <v>251</v>
      </c>
      <c r="H180" s="8" t="s">
        <v>251</v>
      </c>
      <c r="I180" s="8" t="s">
        <v>245</v>
      </c>
      <c r="J180" s="8" t="s">
        <v>1085</v>
      </c>
      <c r="K180" s="8" t="s">
        <v>246</v>
      </c>
      <c r="L180" s="8">
        <v>20</v>
      </c>
      <c r="M180" s="8" t="s">
        <v>265</v>
      </c>
      <c r="N180" s="9" t="s">
        <v>2639</v>
      </c>
      <c r="O180" s="10">
        <v>2000000000</v>
      </c>
      <c r="P180" s="10">
        <v>0</v>
      </c>
      <c r="Q180" s="10">
        <v>2000000000</v>
      </c>
      <c r="R180" s="10">
        <v>0</v>
      </c>
      <c r="S180" s="10">
        <v>0</v>
      </c>
      <c r="T180" s="10">
        <v>0</v>
      </c>
      <c r="U180" s="10">
        <v>0</v>
      </c>
      <c r="V180" s="10">
        <v>0</v>
      </c>
      <c r="W180" s="70" t="s">
        <v>619</v>
      </c>
      <c r="X180" s="11" t="str">
        <f>IF(F180="C",VLOOKUP(G180,ClasifGasto!$B$17:$C$193,2,0),VLOOKUP(Base!G180,ClasifGasto!$A$3:$B$12,2,0))</f>
        <v>Transferencias</v>
      </c>
      <c r="Y180" t="s">
        <v>2639</v>
      </c>
    </row>
    <row r="181" spans="1:25" hidden="1" x14ac:dyDescent="0.25">
      <c r="A181" s="5" t="str">
        <f t="shared" si="2"/>
        <v>3502000003000400020004</v>
      </c>
      <c r="B181" s="66" t="s">
        <v>9153</v>
      </c>
      <c r="C181" s="66" t="s">
        <v>143</v>
      </c>
      <c r="D181" s="7" t="s">
        <v>231</v>
      </c>
      <c r="E181" s="66"/>
      <c r="F181" s="67" t="s">
        <v>244</v>
      </c>
      <c r="G181" s="67" t="s">
        <v>251</v>
      </c>
      <c r="H181" s="67" t="s">
        <v>247</v>
      </c>
      <c r="I181" s="67" t="s">
        <v>250</v>
      </c>
      <c r="J181" s="67" t="s">
        <v>247</v>
      </c>
      <c r="K181" s="67" t="s">
        <v>246</v>
      </c>
      <c r="L181" s="67">
        <v>20</v>
      </c>
      <c r="M181" s="67" t="s">
        <v>265</v>
      </c>
      <c r="N181" s="68" t="s">
        <v>1102</v>
      </c>
      <c r="O181" s="69">
        <v>470922000</v>
      </c>
      <c r="P181" s="69">
        <v>0</v>
      </c>
      <c r="Q181" s="69">
        <v>470922000</v>
      </c>
      <c r="R181" s="69">
        <v>0</v>
      </c>
      <c r="S181" s="69">
        <v>0</v>
      </c>
      <c r="T181" s="69">
        <v>0</v>
      </c>
      <c r="U181" s="69">
        <v>0</v>
      </c>
      <c r="V181" s="69">
        <v>0</v>
      </c>
      <c r="W181" s="70" t="s">
        <v>619</v>
      </c>
      <c r="X181" s="11" t="str">
        <f>IF(F181="C",VLOOKUP(G181,ClasifGasto!$B$17:$C$193,2,0),VLOOKUP(Base!G181,ClasifGasto!$A$3:$B$12,2,0))</f>
        <v>Transferencias</v>
      </c>
      <c r="Y181" t="s">
        <v>1102</v>
      </c>
    </row>
    <row r="182" spans="1:25" hidden="1" x14ac:dyDescent="0.25">
      <c r="A182" s="5" t="str">
        <f t="shared" si="2"/>
        <v>360107000100010004</v>
      </c>
      <c r="B182" s="66" t="s">
        <v>9147</v>
      </c>
      <c r="C182" s="7" t="s">
        <v>148</v>
      </c>
      <c r="D182" s="7" t="s">
        <v>234</v>
      </c>
      <c r="E182" s="7"/>
      <c r="F182" s="8" t="s">
        <v>244</v>
      </c>
      <c r="G182" s="8" t="s">
        <v>245</v>
      </c>
      <c r="H182" s="8" t="s">
        <v>245</v>
      </c>
      <c r="I182" s="8" t="s">
        <v>247</v>
      </c>
      <c r="J182" s="8" t="s">
        <v>203</v>
      </c>
      <c r="K182" s="8" t="s">
        <v>246</v>
      </c>
      <c r="L182" s="8">
        <v>16</v>
      </c>
      <c r="M182" s="8" t="s">
        <v>167</v>
      </c>
      <c r="N182" s="9" t="s">
        <v>2637</v>
      </c>
      <c r="O182" s="10">
        <v>2123437000</v>
      </c>
      <c r="P182" s="10">
        <v>0</v>
      </c>
      <c r="Q182" s="10">
        <v>2123437000</v>
      </c>
      <c r="R182" s="10">
        <v>0</v>
      </c>
      <c r="S182" s="10">
        <v>0</v>
      </c>
      <c r="T182" s="10">
        <v>0</v>
      </c>
      <c r="U182" s="10">
        <v>0</v>
      </c>
      <c r="V182" s="10">
        <v>0</v>
      </c>
      <c r="W182" s="70" t="s">
        <v>9353</v>
      </c>
      <c r="X182" s="11" t="str">
        <f>IF(F182="C",VLOOKUP(G182,ClasifGasto!$B$17:$C$193,2,0),VLOOKUP(Base!G182,ClasifGasto!$A$3:$B$12,2,0))</f>
        <v>Gastos de Personal</v>
      </c>
      <c r="Y182" t="s">
        <v>2637</v>
      </c>
    </row>
    <row r="183" spans="1:25" hidden="1" x14ac:dyDescent="0.25">
      <c r="A183" s="5" t="str">
        <f t="shared" si="2"/>
        <v>410400000800040001</v>
      </c>
      <c r="B183" s="66" t="s">
        <v>9145</v>
      </c>
      <c r="C183" s="66" t="s">
        <v>163</v>
      </c>
      <c r="D183" s="7" t="s">
        <v>9224</v>
      </c>
      <c r="E183" s="66"/>
      <c r="F183" s="67" t="s">
        <v>244</v>
      </c>
      <c r="G183" s="67" t="s">
        <v>278</v>
      </c>
      <c r="H183" s="67" t="s">
        <v>247</v>
      </c>
      <c r="I183" s="67" t="s">
        <v>245</v>
      </c>
      <c r="J183" s="67" t="s">
        <v>203</v>
      </c>
      <c r="K183" s="67" t="s">
        <v>246</v>
      </c>
      <c r="L183" s="67">
        <v>10</v>
      </c>
      <c r="M183" s="67" t="s">
        <v>167</v>
      </c>
      <c r="N183" s="68" t="s">
        <v>1087</v>
      </c>
      <c r="O183" s="69">
        <v>0</v>
      </c>
      <c r="P183" s="69">
        <v>1756547866</v>
      </c>
      <c r="Q183" s="69">
        <v>1756547866</v>
      </c>
      <c r="R183" s="69">
        <v>0</v>
      </c>
      <c r="S183" s="69">
        <v>0</v>
      </c>
      <c r="T183" s="69">
        <v>0</v>
      </c>
      <c r="U183" s="69">
        <v>0</v>
      </c>
      <c r="V183" s="69">
        <v>0</v>
      </c>
      <c r="W183" s="70" t="s">
        <v>9353</v>
      </c>
      <c r="X183" s="11" t="str">
        <f>IF(F183="C",VLOOKUP(G183,ClasifGasto!$B$17:$C$193,2,0),VLOOKUP(Base!G183,ClasifGasto!$A$3:$B$12,2,0))</f>
        <v>Gastos Generales</v>
      </c>
      <c r="Y183" t="s">
        <v>1087</v>
      </c>
    </row>
    <row r="184" spans="1:25" hidden="1" x14ac:dyDescent="0.25">
      <c r="A184" s="5" t="str">
        <f t="shared" si="2"/>
        <v>3601010003000300010999</v>
      </c>
      <c r="B184" s="66" t="s">
        <v>9147</v>
      </c>
      <c r="C184" s="7" t="s">
        <v>147</v>
      </c>
      <c r="D184" s="7" t="s">
        <v>9186</v>
      </c>
      <c r="E184" s="7"/>
      <c r="F184" s="8" t="s">
        <v>244</v>
      </c>
      <c r="G184" s="8" t="s">
        <v>251</v>
      </c>
      <c r="H184" s="8" t="s">
        <v>251</v>
      </c>
      <c r="I184" s="8" t="s">
        <v>245</v>
      </c>
      <c r="J184" s="8" t="s">
        <v>1085</v>
      </c>
      <c r="K184" s="8" t="s">
        <v>246</v>
      </c>
      <c r="L184" s="8">
        <v>10</v>
      </c>
      <c r="M184" s="8" t="s">
        <v>167</v>
      </c>
      <c r="N184" s="9" t="s">
        <v>2639</v>
      </c>
      <c r="O184" s="10">
        <v>4000000000</v>
      </c>
      <c r="P184" s="10">
        <v>0</v>
      </c>
      <c r="Q184" s="10">
        <v>4000000000</v>
      </c>
      <c r="R184" s="10">
        <v>0</v>
      </c>
      <c r="S184" s="10">
        <v>0</v>
      </c>
      <c r="T184" s="10">
        <v>0</v>
      </c>
      <c r="U184" s="10">
        <v>0</v>
      </c>
      <c r="V184" s="10">
        <v>0</v>
      </c>
      <c r="W184" s="70" t="s">
        <v>9353</v>
      </c>
      <c r="X184" s="11" t="str">
        <f>IF(F184="C",VLOOKUP(G184,ClasifGasto!$B$17:$C$193,2,0),VLOOKUP(Base!G184,ClasifGasto!$A$3:$B$12,2,0))</f>
        <v>Transferencias</v>
      </c>
      <c r="Y184" t="s">
        <v>2639</v>
      </c>
    </row>
    <row r="185" spans="1:25" hidden="1" x14ac:dyDescent="0.25">
      <c r="A185" s="5" t="str">
        <f t="shared" si="2"/>
        <v>3601010003000400030005</v>
      </c>
      <c r="B185" s="66" t="s">
        <v>9147</v>
      </c>
      <c r="C185" s="66" t="s">
        <v>147</v>
      </c>
      <c r="D185" s="7" t="s">
        <v>9186</v>
      </c>
      <c r="E185" s="66"/>
      <c r="F185" s="67" t="s">
        <v>244</v>
      </c>
      <c r="G185" s="67" t="s">
        <v>251</v>
      </c>
      <c r="H185" s="67" t="s">
        <v>247</v>
      </c>
      <c r="I185" s="67" t="s">
        <v>251</v>
      </c>
      <c r="J185" s="67" t="s">
        <v>248</v>
      </c>
      <c r="K185" s="67" t="s">
        <v>246</v>
      </c>
      <c r="L185" s="67">
        <v>10</v>
      </c>
      <c r="M185" s="67" t="s">
        <v>167</v>
      </c>
      <c r="N185" s="68" t="s">
        <v>463</v>
      </c>
      <c r="O185" s="69">
        <v>283466782000</v>
      </c>
      <c r="P185" s="69">
        <v>0</v>
      </c>
      <c r="Q185" s="69">
        <v>283466782000</v>
      </c>
      <c r="R185" s="69">
        <v>0</v>
      </c>
      <c r="S185" s="69">
        <v>0</v>
      </c>
      <c r="T185" s="69">
        <v>0</v>
      </c>
      <c r="U185" s="69">
        <v>0</v>
      </c>
      <c r="V185" s="69">
        <v>0</v>
      </c>
      <c r="W185" s="70" t="s">
        <v>9353</v>
      </c>
      <c r="X185" s="11" t="str">
        <f>IF(F185="C",VLOOKUP(G185,ClasifGasto!$B$17:$C$193,2,0),VLOOKUP(Base!G185,ClasifGasto!$A$3:$B$12,2,0))</f>
        <v>Transferencias</v>
      </c>
      <c r="Y185" t="s">
        <v>463</v>
      </c>
    </row>
    <row r="186" spans="1:25" hidden="1" x14ac:dyDescent="0.25">
      <c r="A186" s="5" t="str">
        <f t="shared" si="2"/>
        <v>3601010003000400020042</v>
      </c>
      <c r="B186" s="66" t="s">
        <v>9147</v>
      </c>
      <c r="C186" s="7" t="s">
        <v>147</v>
      </c>
      <c r="D186" s="7" t="s">
        <v>9186</v>
      </c>
      <c r="E186" s="7"/>
      <c r="F186" s="8" t="s">
        <v>244</v>
      </c>
      <c r="G186" s="8" t="s">
        <v>251</v>
      </c>
      <c r="H186" s="8" t="s">
        <v>247</v>
      </c>
      <c r="I186" s="8" t="s">
        <v>250</v>
      </c>
      <c r="J186" s="8" t="s">
        <v>324</v>
      </c>
      <c r="K186" s="8" t="s">
        <v>246</v>
      </c>
      <c r="L186" s="8">
        <v>16</v>
      </c>
      <c r="M186" s="8" t="s">
        <v>252</v>
      </c>
      <c r="N186" s="9" t="s">
        <v>9083</v>
      </c>
      <c r="O186" s="10">
        <v>15092643000</v>
      </c>
      <c r="P186" s="10">
        <v>0</v>
      </c>
      <c r="Q186" s="10">
        <v>15092643000</v>
      </c>
      <c r="R186" s="10">
        <v>0</v>
      </c>
      <c r="S186" s="10">
        <v>0</v>
      </c>
      <c r="T186" s="10">
        <v>0</v>
      </c>
      <c r="U186" s="10">
        <v>0</v>
      </c>
      <c r="V186" s="10">
        <v>0</v>
      </c>
      <c r="W186" s="70" t="s">
        <v>9353</v>
      </c>
      <c r="X186" s="11" t="str">
        <f>IF(F186="C",VLOOKUP(G186,ClasifGasto!$B$17:$C$193,2,0),VLOOKUP(Base!G186,ClasifGasto!$A$3:$B$12,2,0))</f>
        <v>Transferencias</v>
      </c>
      <c r="Y186" t="s">
        <v>9083</v>
      </c>
    </row>
    <row r="187" spans="1:25" hidden="1" x14ac:dyDescent="0.25">
      <c r="A187" s="5" t="str">
        <f t="shared" si="2"/>
        <v>360200000800030000</v>
      </c>
      <c r="B187" s="66" t="s">
        <v>9147</v>
      </c>
      <c r="C187" s="66" t="s">
        <v>149</v>
      </c>
      <c r="D187" s="7" t="s">
        <v>235</v>
      </c>
      <c r="E187" s="66"/>
      <c r="F187" s="67" t="s">
        <v>244</v>
      </c>
      <c r="G187" s="67" t="s">
        <v>278</v>
      </c>
      <c r="H187" s="67" t="s">
        <v>251</v>
      </c>
      <c r="I187" s="67" t="s">
        <v>246</v>
      </c>
      <c r="J187" s="67" t="s">
        <v>203</v>
      </c>
      <c r="K187" s="67" t="s">
        <v>246</v>
      </c>
      <c r="L187" s="67">
        <v>27</v>
      </c>
      <c r="M187" s="67" t="s">
        <v>265</v>
      </c>
      <c r="N187" s="68" t="s">
        <v>1116</v>
      </c>
      <c r="O187" s="69">
        <v>3000000</v>
      </c>
      <c r="P187" s="69">
        <v>0</v>
      </c>
      <c r="Q187" s="69">
        <v>3000000</v>
      </c>
      <c r="R187" s="69">
        <v>0</v>
      </c>
      <c r="S187" s="69">
        <v>0</v>
      </c>
      <c r="T187" s="69">
        <v>0</v>
      </c>
      <c r="U187" s="69">
        <v>0</v>
      </c>
      <c r="V187" s="69">
        <v>0</v>
      </c>
      <c r="W187" s="70" t="s">
        <v>619</v>
      </c>
      <c r="X187" s="11" t="str">
        <f>IF(F187="C",VLOOKUP(G187,ClasifGasto!$B$17:$C$193,2,0),VLOOKUP(Base!G187,ClasifGasto!$A$3:$B$12,2,0))</f>
        <v>Gastos Generales</v>
      </c>
      <c r="Y187" t="s">
        <v>1116</v>
      </c>
    </row>
    <row r="188" spans="1:25" hidden="1" x14ac:dyDescent="0.25">
      <c r="A188" s="5" t="str">
        <f t="shared" si="2"/>
        <v>360200000100010004</v>
      </c>
      <c r="B188" s="66" t="s">
        <v>9147</v>
      </c>
      <c r="C188" s="7" t="s">
        <v>149</v>
      </c>
      <c r="D188" s="7" t="s">
        <v>235</v>
      </c>
      <c r="E188" s="7"/>
      <c r="F188" s="8" t="s">
        <v>244</v>
      </c>
      <c r="G188" s="8" t="s">
        <v>245</v>
      </c>
      <c r="H188" s="8" t="s">
        <v>245</v>
      </c>
      <c r="I188" s="8" t="s">
        <v>247</v>
      </c>
      <c r="J188" s="8" t="s">
        <v>203</v>
      </c>
      <c r="K188" s="8" t="s">
        <v>246</v>
      </c>
      <c r="L188" s="8">
        <v>27</v>
      </c>
      <c r="M188" s="8" t="s">
        <v>265</v>
      </c>
      <c r="N188" s="9" t="s">
        <v>2637</v>
      </c>
      <c r="O188" s="10">
        <v>7865098000</v>
      </c>
      <c r="P188" s="10">
        <v>0</v>
      </c>
      <c r="Q188" s="10">
        <v>7865098000</v>
      </c>
      <c r="R188" s="10">
        <v>0</v>
      </c>
      <c r="S188" s="10">
        <v>0</v>
      </c>
      <c r="T188" s="10">
        <v>0</v>
      </c>
      <c r="U188" s="10">
        <v>0</v>
      </c>
      <c r="V188" s="10">
        <v>0</v>
      </c>
      <c r="W188" s="70" t="s">
        <v>619</v>
      </c>
      <c r="X188" s="11" t="str">
        <f>IF(F188="C",VLOOKUP(G188,ClasifGasto!$B$17:$C$193,2,0),VLOOKUP(Base!G188,ClasifGasto!$A$3:$B$12,2,0))</f>
        <v>Gastos de Personal</v>
      </c>
      <c r="Y188" t="s">
        <v>2637</v>
      </c>
    </row>
    <row r="189" spans="1:25" hidden="1" x14ac:dyDescent="0.25">
      <c r="A189" s="5" t="str">
        <f t="shared" si="2"/>
        <v>360200000800020000</v>
      </c>
      <c r="B189" s="66" t="s">
        <v>9147</v>
      </c>
      <c r="C189" s="66" t="s">
        <v>149</v>
      </c>
      <c r="D189" s="7" t="s">
        <v>235</v>
      </c>
      <c r="E189" s="66"/>
      <c r="F189" s="67" t="s">
        <v>244</v>
      </c>
      <c r="G189" s="67" t="s">
        <v>278</v>
      </c>
      <c r="H189" s="67" t="s">
        <v>250</v>
      </c>
      <c r="I189" s="67" t="s">
        <v>246</v>
      </c>
      <c r="J189" s="67" t="s">
        <v>203</v>
      </c>
      <c r="K189" s="67" t="s">
        <v>246</v>
      </c>
      <c r="L189" s="67">
        <v>27</v>
      </c>
      <c r="M189" s="67" t="s">
        <v>265</v>
      </c>
      <c r="N189" s="68" t="s">
        <v>1119</v>
      </c>
      <c r="O189" s="69">
        <v>4000000</v>
      </c>
      <c r="P189" s="69">
        <v>0</v>
      </c>
      <c r="Q189" s="69">
        <v>4000000</v>
      </c>
      <c r="R189" s="69">
        <v>0</v>
      </c>
      <c r="S189" s="69">
        <v>0</v>
      </c>
      <c r="T189" s="69">
        <v>0</v>
      </c>
      <c r="U189" s="69">
        <v>0</v>
      </c>
      <c r="V189" s="69">
        <v>0</v>
      </c>
      <c r="W189" s="70" t="s">
        <v>619</v>
      </c>
      <c r="X189" s="11" t="str">
        <f>IF(F189="C",VLOOKUP(G189,ClasifGasto!$B$17:$C$193,2,0),VLOOKUP(Base!G189,ClasifGasto!$A$3:$B$12,2,0))</f>
        <v>Gastos Generales</v>
      </c>
      <c r="Y189" t="s">
        <v>1119</v>
      </c>
    </row>
    <row r="190" spans="1:25" hidden="1" x14ac:dyDescent="0.25">
      <c r="A190" s="5" t="str">
        <f t="shared" si="2"/>
        <v>370900000800040001</v>
      </c>
      <c r="B190" s="66" t="s">
        <v>9149</v>
      </c>
      <c r="C190" s="7" t="s">
        <v>156</v>
      </c>
      <c r="D190" s="7" t="s">
        <v>9219</v>
      </c>
      <c r="E190" s="7"/>
      <c r="F190" s="8" t="s">
        <v>244</v>
      </c>
      <c r="G190" s="8" t="s">
        <v>278</v>
      </c>
      <c r="H190" s="8" t="s">
        <v>247</v>
      </c>
      <c r="I190" s="8" t="s">
        <v>245</v>
      </c>
      <c r="J190" s="8" t="s">
        <v>203</v>
      </c>
      <c r="K190" s="8" t="s">
        <v>246</v>
      </c>
      <c r="L190" s="8">
        <v>10</v>
      </c>
      <c r="M190" s="8" t="s">
        <v>167</v>
      </c>
      <c r="N190" s="9" t="s">
        <v>1087</v>
      </c>
      <c r="O190" s="10">
        <v>0</v>
      </c>
      <c r="P190" s="10">
        <v>45400000</v>
      </c>
      <c r="Q190" s="10">
        <v>45400000</v>
      </c>
      <c r="R190" s="10">
        <v>0</v>
      </c>
      <c r="S190" s="10">
        <v>0</v>
      </c>
      <c r="T190" s="10">
        <v>0</v>
      </c>
      <c r="U190" s="10">
        <v>0</v>
      </c>
      <c r="V190" s="10">
        <v>0</v>
      </c>
      <c r="W190" s="70" t="s">
        <v>9353</v>
      </c>
      <c r="X190" s="11" t="str">
        <f>IF(F190="C",VLOOKUP(G190,ClasifGasto!$B$17:$C$193,2,0),VLOOKUP(Base!G190,ClasifGasto!$A$3:$B$12,2,0))</f>
        <v>Gastos Generales</v>
      </c>
      <c r="Y190" t="s">
        <v>1087</v>
      </c>
    </row>
    <row r="191" spans="1:25" hidden="1" x14ac:dyDescent="0.25">
      <c r="A191" s="5" t="str">
        <f t="shared" si="2"/>
        <v>430101000800040001</v>
      </c>
      <c r="B191" s="66" t="s">
        <v>9164</v>
      </c>
      <c r="C191" s="66" t="s">
        <v>166</v>
      </c>
      <c r="D191" s="7" t="s">
        <v>9191</v>
      </c>
      <c r="E191" s="66"/>
      <c r="F191" s="67" t="s">
        <v>244</v>
      </c>
      <c r="G191" s="67" t="s">
        <v>278</v>
      </c>
      <c r="H191" s="67" t="s">
        <v>247</v>
      </c>
      <c r="I191" s="67" t="s">
        <v>245</v>
      </c>
      <c r="J191" s="67" t="s">
        <v>203</v>
      </c>
      <c r="K191" s="67" t="s">
        <v>246</v>
      </c>
      <c r="L191" s="67">
        <v>10</v>
      </c>
      <c r="M191" s="67" t="s">
        <v>167</v>
      </c>
      <c r="N191" s="68" t="s">
        <v>1087</v>
      </c>
      <c r="O191" s="69">
        <v>0</v>
      </c>
      <c r="P191" s="69">
        <v>363762191</v>
      </c>
      <c r="Q191" s="69">
        <v>363762191</v>
      </c>
      <c r="R191" s="69">
        <v>0</v>
      </c>
      <c r="S191" s="69">
        <v>0</v>
      </c>
      <c r="T191" s="69">
        <v>0</v>
      </c>
      <c r="U191" s="69">
        <v>0</v>
      </c>
      <c r="V191" s="69">
        <v>0</v>
      </c>
      <c r="W191" s="70" t="s">
        <v>9353</v>
      </c>
      <c r="X191" s="11" t="str">
        <f>IF(F191="C",VLOOKUP(G191,ClasifGasto!$B$17:$C$193,2,0),VLOOKUP(Base!G191,ClasifGasto!$A$3:$B$12,2,0))</f>
        <v>Gastos Generales</v>
      </c>
      <c r="Y191" t="s">
        <v>1087</v>
      </c>
    </row>
    <row r="192" spans="1:25" hidden="1" x14ac:dyDescent="0.25">
      <c r="A192" s="5" t="str">
        <f t="shared" si="2"/>
        <v>460101000800040001</v>
      </c>
      <c r="B192" s="66" t="s">
        <v>9278</v>
      </c>
      <c r="C192" s="7" t="s">
        <v>9279</v>
      </c>
      <c r="D192" s="7" t="s">
        <v>9280</v>
      </c>
      <c r="E192" s="7"/>
      <c r="F192" s="8" t="s">
        <v>244</v>
      </c>
      <c r="G192" s="8" t="s">
        <v>278</v>
      </c>
      <c r="H192" s="8" t="s">
        <v>247</v>
      </c>
      <c r="I192" s="8" t="s">
        <v>245</v>
      </c>
      <c r="J192" s="8" t="s">
        <v>203</v>
      </c>
      <c r="K192" s="8" t="s">
        <v>246</v>
      </c>
      <c r="L192" s="8">
        <v>10</v>
      </c>
      <c r="M192" s="8" t="s">
        <v>167</v>
      </c>
      <c r="N192" s="9" t="s">
        <v>1087</v>
      </c>
      <c r="O192" s="10">
        <v>0</v>
      </c>
      <c r="P192" s="10">
        <v>2438214168</v>
      </c>
      <c r="Q192" s="10">
        <v>2438214168</v>
      </c>
      <c r="R192" s="10">
        <v>0</v>
      </c>
      <c r="S192" s="10">
        <v>0</v>
      </c>
      <c r="T192" s="10">
        <v>0</v>
      </c>
      <c r="U192" s="10">
        <v>0</v>
      </c>
      <c r="V192" s="10">
        <v>0</v>
      </c>
      <c r="W192" s="70" t="s">
        <v>9353</v>
      </c>
      <c r="X192" s="11" t="str">
        <f>IF(F192="C",VLOOKUP(G192,ClasifGasto!$B$17:$C$193,2,0),VLOOKUP(Base!G192,ClasifGasto!$A$3:$B$12,2,0))</f>
        <v>Gastos Generales</v>
      </c>
      <c r="Y192" t="s">
        <v>1087</v>
      </c>
    </row>
    <row r="193" spans="1:25" x14ac:dyDescent="0.25">
      <c r="A193" s="5" t="str">
        <f t="shared" si="2"/>
        <v>24020024010600000051102D</v>
      </c>
      <c r="B193" s="66" t="s">
        <v>9151</v>
      </c>
      <c r="C193" s="66" t="s">
        <v>101</v>
      </c>
      <c r="D193" s="7" t="s">
        <v>9227</v>
      </c>
      <c r="E193" s="66"/>
      <c r="F193" s="67" t="s">
        <v>167</v>
      </c>
      <c r="G193" s="67" t="s">
        <v>513</v>
      </c>
      <c r="H193" s="67" t="s">
        <v>373</v>
      </c>
      <c r="I193" s="67" t="s">
        <v>246</v>
      </c>
      <c r="J193" s="67" t="s">
        <v>9766</v>
      </c>
      <c r="K193" s="67" t="s">
        <v>246</v>
      </c>
      <c r="L193" s="67">
        <v>16</v>
      </c>
      <c r="M193" s="67" t="s">
        <v>167</v>
      </c>
      <c r="N193" s="68" t="s">
        <v>9778</v>
      </c>
      <c r="O193" s="69">
        <v>0</v>
      </c>
      <c r="P193" s="69">
        <v>301307522564</v>
      </c>
      <c r="Q193" s="69">
        <v>301307522564</v>
      </c>
      <c r="R193" s="69">
        <v>0</v>
      </c>
      <c r="S193" s="69">
        <v>0</v>
      </c>
      <c r="T193" s="69">
        <v>0</v>
      </c>
      <c r="U193" s="69">
        <v>0</v>
      </c>
      <c r="V193" s="69">
        <v>0</v>
      </c>
      <c r="W193" s="70" t="s">
        <v>9353</v>
      </c>
      <c r="X193" s="11" t="str">
        <f>IF(F193="C",VLOOKUP(G193,ClasifGasto!$B$17:$C$193,2,0),VLOOKUP(Base!G193,ClasifGasto!$A$3:$B$12,2,0))</f>
        <v>Infraestructura red vial primaria</v>
      </c>
      <c r="Y193" t="s">
        <v>9778</v>
      </c>
    </row>
    <row r="194" spans="1:25" x14ac:dyDescent="0.25">
      <c r="A194" s="5" t="str">
        <f t="shared" si="2"/>
        <v>24020024010600000051102D</v>
      </c>
      <c r="B194" s="66" t="s">
        <v>9151</v>
      </c>
      <c r="C194" s="7" t="s">
        <v>101</v>
      </c>
      <c r="D194" s="7" t="s">
        <v>9227</v>
      </c>
      <c r="E194" s="7"/>
      <c r="F194" s="8" t="s">
        <v>167</v>
      </c>
      <c r="G194" s="8" t="s">
        <v>513</v>
      </c>
      <c r="H194" s="8" t="s">
        <v>373</v>
      </c>
      <c r="I194" s="8" t="s">
        <v>246</v>
      </c>
      <c r="J194" s="8" t="s">
        <v>9766</v>
      </c>
      <c r="K194" s="8" t="s">
        <v>246</v>
      </c>
      <c r="L194" s="8">
        <v>11</v>
      </c>
      <c r="M194" s="8" t="s">
        <v>167</v>
      </c>
      <c r="N194" s="9" t="s">
        <v>9778</v>
      </c>
      <c r="O194" s="10">
        <v>0</v>
      </c>
      <c r="P194" s="10">
        <v>1167800122888</v>
      </c>
      <c r="Q194" s="10">
        <v>1167800122888</v>
      </c>
      <c r="R194" s="10">
        <v>0</v>
      </c>
      <c r="S194" s="10">
        <v>0</v>
      </c>
      <c r="T194" s="10">
        <v>0</v>
      </c>
      <c r="U194" s="10">
        <v>0</v>
      </c>
      <c r="V194" s="10">
        <v>0</v>
      </c>
      <c r="W194" s="70" t="s">
        <v>9353</v>
      </c>
      <c r="X194" s="11" t="str">
        <f>IF(F194="C",VLOOKUP(G194,ClasifGasto!$B$17:$C$193,2,0),VLOOKUP(Base!G194,ClasifGasto!$A$3:$B$12,2,0))</f>
        <v>Infraestructura red vial primaria</v>
      </c>
      <c r="Y194" t="s">
        <v>9778</v>
      </c>
    </row>
    <row r="195" spans="1:25" x14ac:dyDescent="0.25">
      <c r="A195" s="5" t="str">
        <f t="shared" si="2"/>
        <v>24020024010600000051102D</v>
      </c>
      <c r="B195" s="66" t="s">
        <v>9151</v>
      </c>
      <c r="C195" s="66" t="s">
        <v>101</v>
      </c>
      <c r="D195" s="7" t="s">
        <v>9227</v>
      </c>
      <c r="E195" s="66"/>
      <c r="F195" s="67" t="s">
        <v>167</v>
      </c>
      <c r="G195" s="67" t="s">
        <v>513</v>
      </c>
      <c r="H195" s="67" t="s">
        <v>373</v>
      </c>
      <c r="I195" s="67" t="s">
        <v>246</v>
      </c>
      <c r="J195" s="67" t="s">
        <v>9766</v>
      </c>
      <c r="K195" s="67" t="s">
        <v>246</v>
      </c>
      <c r="L195" s="67">
        <v>10</v>
      </c>
      <c r="M195" s="67" t="s">
        <v>167</v>
      </c>
      <c r="N195" s="68" t="s">
        <v>9778</v>
      </c>
      <c r="O195" s="69">
        <v>0</v>
      </c>
      <c r="P195" s="69">
        <v>187397944626</v>
      </c>
      <c r="Q195" s="69">
        <v>187397944626</v>
      </c>
      <c r="R195" s="69">
        <v>0</v>
      </c>
      <c r="S195" s="69">
        <v>0</v>
      </c>
      <c r="T195" s="69">
        <v>0</v>
      </c>
      <c r="U195" s="69">
        <v>0</v>
      </c>
      <c r="V195" s="69">
        <v>0</v>
      </c>
      <c r="W195" s="70" t="s">
        <v>9353</v>
      </c>
      <c r="X195" s="11" t="str">
        <f>IF(F195="C",VLOOKUP(G195,ClasifGasto!$B$17:$C$193,2,0),VLOOKUP(Base!G195,ClasifGasto!$A$3:$B$12,2,0))</f>
        <v>Infraestructura red vial primaria</v>
      </c>
      <c r="Y195" t="s">
        <v>9778</v>
      </c>
    </row>
    <row r="196" spans="1:25" x14ac:dyDescent="0.25">
      <c r="A196" s="5" t="str">
        <f t="shared" si="2"/>
        <v>24020024010600000051102D</v>
      </c>
      <c r="B196" s="66" t="s">
        <v>9151</v>
      </c>
      <c r="C196" s="7" t="s">
        <v>101</v>
      </c>
      <c r="D196" s="7" t="s">
        <v>9227</v>
      </c>
      <c r="E196" s="7"/>
      <c r="F196" s="8" t="s">
        <v>167</v>
      </c>
      <c r="G196" s="8" t="s">
        <v>513</v>
      </c>
      <c r="H196" s="8" t="s">
        <v>373</v>
      </c>
      <c r="I196" s="8" t="s">
        <v>246</v>
      </c>
      <c r="J196" s="8" t="s">
        <v>9766</v>
      </c>
      <c r="K196" s="8" t="s">
        <v>246</v>
      </c>
      <c r="L196" s="8">
        <v>21</v>
      </c>
      <c r="M196" s="8" t="s">
        <v>265</v>
      </c>
      <c r="N196" s="9" t="s">
        <v>9778</v>
      </c>
      <c r="O196" s="10">
        <v>0</v>
      </c>
      <c r="P196" s="10">
        <v>5000000000</v>
      </c>
      <c r="Q196" s="10">
        <v>5000000000</v>
      </c>
      <c r="R196" s="10">
        <v>0</v>
      </c>
      <c r="S196" s="10">
        <v>0</v>
      </c>
      <c r="T196" s="10">
        <v>0</v>
      </c>
      <c r="U196" s="10">
        <v>0</v>
      </c>
      <c r="V196" s="10">
        <v>0</v>
      </c>
      <c r="W196" s="70" t="s">
        <v>619</v>
      </c>
      <c r="X196" s="11" t="str">
        <f>IF(F196="C",VLOOKUP(G196,ClasifGasto!$B$17:$C$193,2,0),VLOOKUP(Base!G196,ClasifGasto!$A$3:$B$12,2,0))</f>
        <v>Infraestructura red vial primaria</v>
      </c>
      <c r="Y196" t="s">
        <v>9778</v>
      </c>
    </row>
    <row r="197" spans="1:25" x14ac:dyDescent="0.25">
      <c r="A197" s="5" t="str">
        <f t="shared" si="2"/>
        <v>24020024010600000051102D</v>
      </c>
      <c r="B197" s="66" t="s">
        <v>9151</v>
      </c>
      <c r="C197" s="66" t="s">
        <v>101</v>
      </c>
      <c r="D197" s="7" t="s">
        <v>9227</v>
      </c>
      <c r="E197" s="66"/>
      <c r="F197" s="67" t="s">
        <v>167</v>
      </c>
      <c r="G197" s="67" t="s">
        <v>513</v>
      </c>
      <c r="H197" s="67" t="s">
        <v>373</v>
      </c>
      <c r="I197" s="67" t="s">
        <v>246</v>
      </c>
      <c r="J197" s="67" t="s">
        <v>9766</v>
      </c>
      <c r="K197" s="67" t="s">
        <v>246</v>
      </c>
      <c r="L197" s="67">
        <v>20</v>
      </c>
      <c r="M197" s="67" t="s">
        <v>265</v>
      </c>
      <c r="N197" s="68" t="s">
        <v>9778</v>
      </c>
      <c r="O197" s="69">
        <v>0</v>
      </c>
      <c r="P197" s="69">
        <v>828320574917</v>
      </c>
      <c r="Q197" s="69">
        <v>828320574917</v>
      </c>
      <c r="R197" s="69">
        <v>0</v>
      </c>
      <c r="S197" s="69">
        <v>0</v>
      </c>
      <c r="T197" s="69">
        <v>0</v>
      </c>
      <c r="U197" s="69">
        <v>0</v>
      </c>
      <c r="V197" s="69">
        <v>0</v>
      </c>
      <c r="W197" s="70" t="s">
        <v>619</v>
      </c>
      <c r="X197" s="11" t="str">
        <f>IF(F197="C",VLOOKUP(G197,ClasifGasto!$B$17:$C$193,2,0),VLOOKUP(Base!G197,ClasifGasto!$A$3:$B$12,2,0))</f>
        <v>Infraestructura red vial primaria</v>
      </c>
      <c r="Y197" t="s">
        <v>9778</v>
      </c>
    </row>
    <row r="198" spans="1:25" x14ac:dyDescent="0.25">
      <c r="A198" s="5" t="str">
        <f t="shared" ref="A198:A261" si="3">+C198&amp;G198&amp;H198&amp;I198&amp;J198</f>
        <v>24020024020600000051102A</v>
      </c>
      <c r="B198" s="66" t="s">
        <v>9151</v>
      </c>
      <c r="C198" s="7" t="s">
        <v>101</v>
      </c>
      <c r="D198" s="7" t="s">
        <v>9227</v>
      </c>
      <c r="E198" s="7"/>
      <c r="F198" s="8" t="s">
        <v>167</v>
      </c>
      <c r="G198" s="8" t="s">
        <v>508</v>
      </c>
      <c r="H198" s="8" t="s">
        <v>373</v>
      </c>
      <c r="I198" s="8" t="s">
        <v>246</v>
      </c>
      <c r="J198" s="8" t="s">
        <v>9779</v>
      </c>
      <c r="K198" s="8" t="s">
        <v>246</v>
      </c>
      <c r="L198" s="8">
        <v>20</v>
      </c>
      <c r="M198" s="8" t="s">
        <v>265</v>
      </c>
      <c r="N198" s="9" t="s">
        <v>9780</v>
      </c>
      <c r="O198" s="10">
        <v>0</v>
      </c>
      <c r="P198" s="10">
        <v>50024601512</v>
      </c>
      <c r="Q198" s="10">
        <v>50024601512</v>
      </c>
      <c r="R198" s="10">
        <v>0</v>
      </c>
      <c r="S198" s="10">
        <v>0</v>
      </c>
      <c r="T198" s="10">
        <v>0</v>
      </c>
      <c r="U198" s="10">
        <v>0</v>
      </c>
      <c r="V198" s="10">
        <v>0</v>
      </c>
      <c r="W198" s="70" t="s">
        <v>619</v>
      </c>
      <c r="X198" s="11" t="str">
        <f>IF(F198="C",VLOOKUP(G198,ClasifGasto!$B$17:$C$193,2,0),VLOOKUP(Base!G198,ClasifGasto!$A$3:$B$12,2,0))</f>
        <v>Infraestructura red vial regional</v>
      </c>
      <c r="Y198" t="s">
        <v>9780</v>
      </c>
    </row>
    <row r="199" spans="1:25" x14ac:dyDescent="0.25">
      <c r="A199" s="5" t="str">
        <f t="shared" si="3"/>
        <v>24020024020600000051102A</v>
      </c>
      <c r="B199" s="66" t="s">
        <v>9151</v>
      </c>
      <c r="C199" s="66" t="s">
        <v>101</v>
      </c>
      <c r="D199" s="7" t="s">
        <v>9227</v>
      </c>
      <c r="E199" s="66"/>
      <c r="F199" s="67" t="s">
        <v>167</v>
      </c>
      <c r="G199" s="67" t="s">
        <v>508</v>
      </c>
      <c r="H199" s="67" t="s">
        <v>373</v>
      </c>
      <c r="I199" s="67" t="s">
        <v>246</v>
      </c>
      <c r="J199" s="67" t="s">
        <v>9779</v>
      </c>
      <c r="K199" s="67" t="s">
        <v>246</v>
      </c>
      <c r="L199" s="67">
        <v>11</v>
      </c>
      <c r="M199" s="67" t="s">
        <v>167</v>
      </c>
      <c r="N199" s="68" t="s">
        <v>9780</v>
      </c>
      <c r="O199" s="69">
        <v>0</v>
      </c>
      <c r="P199" s="69">
        <v>172040747788</v>
      </c>
      <c r="Q199" s="69">
        <v>172040747788</v>
      </c>
      <c r="R199" s="69">
        <v>0</v>
      </c>
      <c r="S199" s="69">
        <v>0</v>
      </c>
      <c r="T199" s="69">
        <v>0</v>
      </c>
      <c r="U199" s="69">
        <v>0</v>
      </c>
      <c r="V199" s="69">
        <v>0</v>
      </c>
      <c r="W199" s="70" t="s">
        <v>9353</v>
      </c>
      <c r="X199" s="11" t="str">
        <f>IF(F199="C",VLOOKUP(G199,ClasifGasto!$B$17:$C$193,2,0),VLOOKUP(Base!G199,ClasifGasto!$A$3:$B$12,2,0))</f>
        <v>Infraestructura red vial regional</v>
      </c>
      <c r="Y199" t="s">
        <v>9780</v>
      </c>
    </row>
    <row r="200" spans="1:25" x14ac:dyDescent="0.25">
      <c r="A200" s="5" t="str">
        <f t="shared" si="3"/>
        <v>24020024020600000051102A</v>
      </c>
      <c r="B200" s="66" t="s">
        <v>9151</v>
      </c>
      <c r="C200" s="7" t="s">
        <v>101</v>
      </c>
      <c r="D200" s="7" t="s">
        <v>9227</v>
      </c>
      <c r="E200" s="7"/>
      <c r="F200" s="8" t="s">
        <v>167</v>
      </c>
      <c r="G200" s="8" t="s">
        <v>508</v>
      </c>
      <c r="H200" s="8" t="s">
        <v>373</v>
      </c>
      <c r="I200" s="8" t="s">
        <v>246</v>
      </c>
      <c r="J200" s="8" t="s">
        <v>9779</v>
      </c>
      <c r="K200" s="8" t="s">
        <v>246</v>
      </c>
      <c r="L200" s="8">
        <v>16</v>
      </c>
      <c r="M200" s="8" t="s">
        <v>167</v>
      </c>
      <c r="N200" s="9" t="s">
        <v>9780</v>
      </c>
      <c r="O200" s="10">
        <v>0</v>
      </c>
      <c r="P200" s="10">
        <v>1800000000</v>
      </c>
      <c r="Q200" s="10">
        <v>1800000000</v>
      </c>
      <c r="R200" s="10">
        <v>0</v>
      </c>
      <c r="S200" s="10">
        <v>0</v>
      </c>
      <c r="T200" s="10">
        <v>0</v>
      </c>
      <c r="U200" s="10">
        <v>0</v>
      </c>
      <c r="V200" s="10">
        <v>0</v>
      </c>
      <c r="W200" s="70" t="s">
        <v>9353</v>
      </c>
      <c r="X200" s="11" t="str">
        <f>IF(F200="C",VLOOKUP(G200,ClasifGasto!$B$17:$C$193,2,0),VLOOKUP(Base!G200,ClasifGasto!$A$3:$B$12,2,0))</f>
        <v>Infraestructura red vial regional</v>
      </c>
      <c r="Y200" t="s">
        <v>9780</v>
      </c>
    </row>
    <row r="201" spans="1:25" x14ac:dyDescent="0.25">
      <c r="A201" s="5" t="str">
        <f t="shared" si="3"/>
        <v>24020024020600000051102A</v>
      </c>
      <c r="B201" s="66" t="s">
        <v>9151</v>
      </c>
      <c r="C201" s="66" t="s">
        <v>101</v>
      </c>
      <c r="D201" s="7" t="s">
        <v>9227</v>
      </c>
      <c r="E201" s="66"/>
      <c r="F201" s="67" t="s">
        <v>167</v>
      </c>
      <c r="G201" s="67" t="s">
        <v>508</v>
      </c>
      <c r="H201" s="67" t="s">
        <v>373</v>
      </c>
      <c r="I201" s="67" t="s">
        <v>246</v>
      </c>
      <c r="J201" s="67" t="s">
        <v>9779</v>
      </c>
      <c r="K201" s="67" t="s">
        <v>246</v>
      </c>
      <c r="L201" s="67">
        <v>10</v>
      </c>
      <c r="M201" s="67" t="s">
        <v>167</v>
      </c>
      <c r="N201" s="68" t="s">
        <v>9780</v>
      </c>
      <c r="O201" s="69">
        <v>0</v>
      </c>
      <c r="P201" s="69">
        <v>1238293075929</v>
      </c>
      <c r="Q201" s="69">
        <v>1238293075929</v>
      </c>
      <c r="R201" s="69">
        <v>0</v>
      </c>
      <c r="S201" s="69">
        <v>0</v>
      </c>
      <c r="T201" s="69">
        <v>0</v>
      </c>
      <c r="U201" s="69">
        <v>0</v>
      </c>
      <c r="V201" s="69">
        <v>0</v>
      </c>
      <c r="W201" s="70" t="s">
        <v>9353</v>
      </c>
      <c r="X201" s="11" t="str">
        <f>IF(F201="C",VLOOKUP(G201,ClasifGasto!$B$17:$C$193,2,0),VLOOKUP(Base!G201,ClasifGasto!$A$3:$B$12,2,0))</f>
        <v>Infraestructura red vial regional</v>
      </c>
      <c r="Y201" t="s">
        <v>9780</v>
      </c>
    </row>
    <row r="202" spans="1:25" x14ac:dyDescent="0.25">
      <c r="A202" s="5" t="str">
        <f t="shared" si="3"/>
        <v>40010140011400000551303B</v>
      </c>
      <c r="B202" s="66" t="s">
        <v>9165</v>
      </c>
      <c r="C202" s="7" t="s">
        <v>159</v>
      </c>
      <c r="D202" s="7" t="s">
        <v>9197</v>
      </c>
      <c r="E202" s="7" t="s">
        <v>692</v>
      </c>
      <c r="F202" s="8" t="s">
        <v>167</v>
      </c>
      <c r="G202" s="8" t="s">
        <v>536</v>
      </c>
      <c r="H202" s="8" t="s">
        <v>312</v>
      </c>
      <c r="I202" s="8" t="s">
        <v>248</v>
      </c>
      <c r="J202" s="8" t="s">
        <v>9781</v>
      </c>
      <c r="K202" s="8" t="s">
        <v>246</v>
      </c>
      <c r="L202" s="8">
        <v>25</v>
      </c>
      <c r="M202" s="8" t="s">
        <v>265</v>
      </c>
      <c r="N202" s="9" t="s">
        <v>792</v>
      </c>
      <c r="O202" s="10">
        <v>0</v>
      </c>
      <c r="P202" s="10">
        <v>283000000</v>
      </c>
      <c r="Q202" s="10">
        <v>283000000</v>
      </c>
      <c r="R202" s="10">
        <v>0</v>
      </c>
      <c r="S202" s="10">
        <v>0</v>
      </c>
      <c r="T202" s="10">
        <v>0</v>
      </c>
      <c r="U202" s="10">
        <v>0</v>
      </c>
      <c r="V202" s="10">
        <v>0</v>
      </c>
      <c r="W202" s="70" t="s">
        <v>619</v>
      </c>
      <c r="X202" s="11" t="str">
        <f>IF(F202="C",VLOOKUP(G202,ClasifGasto!$B$17:$C$193,2,0),VLOOKUP(Base!G202,ClasifGasto!$A$3:$B$12,2,0))</f>
        <v>Acceso a soluciones de vivienda</v>
      </c>
      <c r="Y202" t="s">
        <v>10513</v>
      </c>
    </row>
    <row r="203" spans="1:25" x14ac:dyDescent="0.25">
      <c r="A203" s="5" t="str">
        <f t="shared" si="3"/>
        <v>29020029990800002420110C</v>
      </c>
      <c r="B203" s="66" t="s">
        <v>9140</v>
      </c>
      <c r="C203" s="66" t="s">
        <v>113</v>
      </c>
      <c r="D203" s="7" t="s">
        <v>227</v>
      </c>
      <c r="E203" s="66" t="s">
        <v>2524</v>
      </c>
      <c r="F203" s="67" t="s">
        <v>167</v>
      </c>
      <c r="G203" s="67" t="s">
        <v>604</v>
      </c>
      <c r="H203" s="67" t="s">
        <v>365</v>
      </c>
      <c r="I203" s="67" t="s">
        <v>271</v>
      </c>
      <c r="J203" s="67" t="s">
        <v>9782</v>
      </c>
      <c r="K203" s="67" t="s">
        <v>246</v>
      </c>
      <c r="L203" s="67">
        <v>10</v>
      </c>
      <c r="M203" s="67" t="s">
        <v>167</v>
      </c>
      <c r="N203" s="68" t="s">
        <v>2656</v>
      </c>
      <c r="O203" s="69">
        <v>4397847000</v>
      </c>
      <c r="P203" s="69">
        <v>0</v>
      </c>
      <c r="Q203" s="69">
        <v>4397847000</v>
      </c>
      <c r="R203" s="69">
        <v>0</v>
      </c>
      <c r="S203" s="69">
        <v>0</v>
      </c>
      <c r="T203" s="69">
        <v>0</v>
      </c>
      <c r="U203" s="69">
        <v>0</v>
      </c>
      <c r="V203" s="69">
        <v>0</v>
      </c>
      <c r="W203" s="70" t="s">
        <v>9353</v>
      </c>
      <c r="X203" s="11" t="str">
        <f>IF(F203="C",VLOOKUP(G203,ClasifGasto!$B$17:$C$193,2,0),VLOOKUP(Base!G203,ClasifGasto!$A$3:$B$12,2,0))</f>
        <v>Fortalecimiento de la gestión y dirección del Sector Fiscalía</v>
      </c>
      <c r="Y203" t="s">
        <v>10514</v>
      </c>
    </row>
    <row r="204" spans="1:25" x14ac:dyDescent="0.25">
      <c r="A204" s="5" t="str">
        <f t="shared" si="3"/>
        <v>29020029990800001120110C</v>
      </c>
      <c r="B204" s="66" t="s">
        <v>9140</v>
      </c>
      <c r="C204" s="7" t="s">
        <v>113</v>
      </c>
      <c r="D204" s="7" t="s">
        <v>227</v>
      </c>
      <c r="E204" s="7" t="s">
        <v>2525</v>
      </c>
      <c r="F204" s="8" t="s">
        <v>167</v>
      </c>
      <c r="G204" s="8" t="s">
        <v>604</v>
      </c>
      <c r="H204" s="8" t="s">
        <v>365</v>
      </c>
      <c r="I204" s="8" t="s">
        <v>279</v>
      </c>
      <c r="J204" s="8" t="s">
        <v>9782</v>
      </c>
      <c r="K204" s="8" t="s">
        <v>246</v>
      </c>
      <c r="L204" s="8">
        <v>10</v>
      </c>
      <c r="M204" s="8" t="s">
        <v>167</v>
      </c>
      <c r="N204" s="9" t="s">
        <v>2658</v>
      </c>
      <c r="O204" s="10">
        <v>3793000000</v>
      </c>
      <c r="P204" s="10">
        <v>0</v>
      </c>
      <c r="Q204" s="10">
        <v>3793000000</v>
      </c>
      <c r="R204" s="10">
        <v>0</v>
      </c>
      <c r="S204" s="10">
        <v>0</v>
      </c>
      <c r="T204" s="10">
        <v>0</v>
      </c>
      <c r="U204" s="10">
        <v>0</v>
      </c>
      <c r="V204" s="10">
        <v>0</v>
      </c>
      <c r="W204" s="70" t="s">
        <v>9353</v>
      </c>
      <c r="X204" s="11" t="str">
        <f>IF(F204="C",VLOOKUP(G204,ClasifGasto!$B$17:$C$193,2,0),VLOOKUP(Base!G204,ClasifGasto!$A$3:$B$12,2,0))</f>
        <v>Fortalecimiento de la gestión y dirección del Sector Fiscalía</v>
      </c>
      <c r="Y204" t="s">
        <v>10514</v>
      </c>
    </row>
    <row r="205" spans="1:25" x14ac:dyDescent="0.25">
      <c r="A205" s="5" t="str">
        <f t="shared" si="3"/>
        <v>40010140031400001451302H</v>
      </c>
      <c r="B205" s="66" t="s">
        <v>9165</v>
      </c>
      <c r="C205" s="66" t="s">
        <v>159</v>
      </c>
      <c r="D205" s="7" t="s">
        <v>9197</v>
      </c>
      <c r="E205" s="66" t="s">
        <v>2453</v>
      </c>
      <c r="F205" s="67" t="s">
        <v>167</v>
      </c>
      <c r="G205" s="67" t="s">
        <v>537</v>
      </c>
      <c r="H205" s="67" t="s">
        <v>312</v>
      </c>
      <c r="I205" s="67" t="s">
        <v>282</v>
      </c>
      <c r="J205" s="67" t="s">
        <v>9783</v>
      </c>
      <c r="K205" s="67" t="s">
        <v>246</v>
      </c>
      <c r="L205" s="67">
        <v>14</v>
      </c>
      <c r="M205" s="67" t="s">
        <v>167</v>
      </c>
      <c r="N205" s="68" t="s">
        <v>1893</v>
      </c>
      <c r="O205" s="69">
        <v>8785000000</v>
      </c>
      <c r="P205" s="69">
        <v>0</v>
      </c>
      <c r="Q205" s="69">
        <v>8785000000</v>
      </c>
      <c r="R205" s="69">
        <v>0</v>
      </c>
      <c r="S205" s="69">
        <v>0</v>
      </c>
      <c r="T205" s="69">
        <v>0</v>
      </c>
      <c r="U205" s="69">
        <v>0</v>
      </c>
      <c r="V205" s="69">
        <v>0</v>
      </c>
      <c r="W205" s="70" t="s">
        <v>9353</v>
      </c>
      <c r="X205" s="11" t="str">
        <f>IF(F205="C",VLOOKUP(G205,ClasifGasto!$B$17:$C$193,2,0),VLOOKUP(Base!G205,ClasifGasto!$A$3:$B$12,2,0))</f>
        <v>Acceso de la población a los servicios de agua potable y saneamiento básico</v>
      </c>
      <c r="Y205" t="s">
        <v>10515</v>
      </c>
    </row>
    <row r="206" spans="1:25" x14ac:dyDescent="0.25">
      <c r="A206" s="5" t="str">
        <f t="shared" si="3"/>
        <v>35010235010200000240401B</v>
      </c>
      <c r="B206" s="66" t="s">
        <v>9153</v>
      </c>
      <c r="C206" s="7" t="s">
        <v>142</v>
      </c>
      <c r="D206" s="7" t="s">
        <v>9182</v>
      </c>
      <c r="E206" s="7" t="s">
        <v>842</v>
      </c>
      <c r="F206" s="8" t="s">
        <v>167</v>
      </c>
      <c r="G206" s="8" t="s">
        <v>516</v>
      </c>
      <c r="H206" s="8" t="s">
        <v>409</v>
      </c>
      <c r="I206" s="8" t="s">
        <v>250</v>
      </c>
      <c r="J206" s="8" t="s">
        <v>9784</v>
      </c>
      <c r="K206" s="8" t="s">
        <v>246</v>
      </c>
      <c r="L206" s="8">
        <v>25</v>
      </c>
      <c r="M206" s="8" t="s">
        <v>265</v>
      </c>
      <c r="N206" s="9" t="s">
        <v>1210</v>
      </c>
      <c r="O206" s="10">
        <v>0</v>
      </c>
      <c r="P206" s="10">
        <v>2110338000</v>
      </c>
      <c r="Q206" s="10">
        <v>2110338000</v>
      </c>
      <c r="R206" s="10">
        <v>0</v>
      </c>
      <c r="S206" s="10">
        <v>0</v>
      </c>
      <c r="T206" s="10">
        <v>0</v>
      </c>
      <c r="U206" s="10">
        <v>0</v>
      </c>
      <c r="V206" s="10">
        <v>0</v>
      </c>
      <c r="W206" s="70" t="s">
        <v>619</v>
      </c>
      <c r="X206" s="11" t="str">
        <f>IF(F206="C",VLOOKUP(G206,ClasifGasto!$B$17:$C$193,2,0),VLOOKUP(Base!G206,ClasifGasto!$A$3:$B$12,2,0))</f>
        <v>Internacionalización de la economía</v>
      </c>
      <c r="Y206" t="s">
        <v>10516</v>
      </c>
    </row>
    <row r="207" spans="1:25" x14ac:dyDescent="0.25">
      <c r="A207" s="5" t="str">
        <f t="shared" si="3"/>
        <v>24020024010600009951102D</v>
      </c>
      <c r="B207" s="66" t="s">
        <v>9151</v>
      </c>
      <c r="C207" s="66" t="s">
        <v>101</v>
      </c>
      <c r="D207" s="7" t="s">
        <v>9227</v>
      </c>
      <c r="E207" s="66" t="s">
        <v>2390</v>
      </c>
      <c r="F207" s="67" t="s">
        <v>167</v>
      </c>
      <c r="G207" s="67" t="s">
        <v>513</v>
      </c>
      <c r="H207" s="67" t="s">
        <v>373</v>
      </c>
      <c r="I207" s="67" t="s">
        <v>357</v>
      </c>
      <c r="J207" s="67" t="s">
        <v>9766</v>
      </c>
      <c r="K207" s="67" t="s">
        <v>246</v>
      </c>
      <c r="L207" s="67">
        <v>11</v>
      </c>
      <c r="M207" s="67" t="s">
        <v>167</v>
      </c>
      <c r="N207" s="68" t="s">
        <v>1281</v>
      </c>
      <c r="O207" s="69">
        <v>0</v>
      </c>
      <c r="P207" s="69">
        <v>1000000000</v>
      </c>
      <c r="Q207" s="69">
        <v>1000000000</v>
      </c>
      <c r="R207" s="69">
        <v>0</v>
      </c>
      <c r="S207" s="69">
        <v>0</v>
      </c>
      <c r="T207" s="69">
        <v>0</v>
      </c>
      <c r="U207" s="69">
        <v>0</v>
      </c>
      <c r="V207" s="69">
        <v>0</v>
      </c>
      <c r="W207" s="70" t="s">
        <v>9353</v>
      </c>
      <c r="X207" s="11" t="str">
        <f>IF(F207="C",VLOOKUP(G207,ClasifGasto!$B$17:$C$193,2,0),VLOOKUP(Base!G207,ClasifGasto!$A$3:$B$12,2,0))</f>
        <v>Infraestructura red vial primaria</v>
      </c>
      <c r="Y207" t="s">
        <v>10517</v>
      </c>
    </row>
    <row r="208" spans="1:25" x14ac:dyDescent="0.25">
      <c r="A208" s="5" t="str">
        <f t="shared" si="3"/>
        <v>03010103011000002051102E</v>
      </c>
      <c r="B208" s="66" t="s">
        <v>9166</v>
      </c>
      <c r="C208" s="7" t="s">
        <v>36</v>
      </c>
      <c r="D208" s="7" t="s">
        <v>9205</v>
      </c>
      <c r="E208" s="7" t="s">
        <v>2222</v>
      </c>
      <c r="F208" s="8" t="s">
        <v>167</v>
      </c>
      <c r="G208" s="8" t="s">
        <v>264</v>
      </c>
      <c r="H208" s="8" t="s">
        <v>290</v>
      </c>
      <c r="I208" s="8" t="s">
        <v>268</v>
      </c>
      <c r="J208" s="8" t="s">
        <v>9785</v>
      </c>
      <c r="K208" s="8" t="s">
        <v>246</v>
      </c>
      <c r="L208" s="8">
        <v>13</v>
      </c>
      <c r="M208" s="8" t="s">
        <v>167</v>
      </c>
      <c r="N208" s="9" t="s">
        <v>7680</v>
      </c>
      <c r="O208" s="10">
        <v>8000000000</v>
      </c>
      <c r="P208" s="10">
        <v>0</v>
      </c>
      <c r="Q208" s="10">
        <v>8000000000</v>
      </c>
      <c r="R208" s="10">
        <v>0</v>
      </c>
      <c r="S208" s="10">
        <v>0</v>
      </c>
      <c r="T208" s="10">
        <v>0</v>
      </c>
      <c r="U208" s="10">
        <v>0</v>
      </c>
      <c r="V208" s="10">
        <v>0</v>
      </c>
      <c r="W208" s="70" t="s">
        <v>9353</v>
      </c>
      <c r="X208" s="11" t="str">
        <f>IF(F208="C",VLOOKUP(G208,ClasifGasto!$B$17:$C$193,2,0),VLOOKUP(Base!G208,ClasifGasto!$A$3:$B$12,2,0))</f>
        <v>Mejoramiento de la planeación territorial, sectorial y de inversión pública</v>
      </c>
      <c r="Y208" t="s">
        <v>10518</v>
      </c>
    </row>
    <row r="209" spans="1:25" x14ac:dyDescent="0.25">
      <c r="A209" s="5" t="str">
        <f t="shared" si="3"/>
        <v>130101130210000014803001</v>
      </c>
      <c r="B209" s="66" t="s">
        <v>9157</v>
      </c>
      <c r="C209" s="66" t="s">
        <v>51</v>
      </c>
      <c r="D209" s="7" t="s">
        <v>8779</v>
      </c>
      <c r="E209" s="66" t="s">
        <v>2112</v>
      </c>
      <c r="F209" s="67" t="s">
        <v>167</v>
      </c>
      <c r="G209" s="67" t="s">
        <v>581</v>
      </c>
      <c r="H209" s="67" t="s">
        <v>290</v>
      </c>
      <c r="I209" s="67" t="s">
        <v>282</v>
      </c>
      <c r="J209" s="67" t="s">
        <v>9786</v>
      </c>
      <c r="K209" s="67" t="s">
        <v>246</v>
      </c>
      <c r="L209" s="67">
        <v>10</v>
      </c>
      <c r="M209" s="67" t="s">
        <v>167</v>
      </c>
      <c r="N209" s="68" t="s">
        <v>9787</v>
      </c>
      <c r="O209" s="69">
        <v>263610191637</v>
      </c>
      <c r="P209" s="69">
        <v>0</v>
      </c>
      <c r="Q209" s="69">
        <v>263610191637</v>
      </c>
      <c r="R209" s="69">
        <v>0</v>
      </c>
      <c r="S209" s="69">
        <v>0</v>
      </c>
      <c r="T209" s="69">
        <v>0</v>
      </c>
      <c r="U209" s="69">
        <v>0</v>
      </c>
      <c r="V209" s="69">
        <v>0</v>
      </c>
      <c r="W209" s="70" t="s">
        <v>9353</v>
      </c>
      <c r="X209" s="11" t="str">
        <f>IF(F209="C",VLOOKUP(G209,ClasifGasto!$B$17:$C$193,2,0),VLOOKUP(Base!G209,ClasifGasto!$A$3:$B$12,2,0))</f>
        <v>Gestión de recursos públicos</v>
      </c>
      <c r="Y209" t="s">
        <v>10519</v>
      </c>
    </row>
    <row r="210" spans="1:25" x14ac:dyDescent="0.25">
      <c r="A210" s="5" t="str">
        <f t="shared" si="3"/>
        <v>24020024010600008151102D</v>
      </c>
      <c r="B210" s="66" t="s">
        <v>9151</v>
      </c>
      <c r="C210" s="7" t="s">
        <v>101</v>
      </c>
      <c r="D210" s="7" t="s">
        <v>9227</v>
      </c>
      <c r="E210" s="7" t="s">
        <v>2363</v>
      </c>
      <c r="F210" s="8" t="s">
        <v>167</v>
      </c>
      <c r="G210" s="8" t="s">
        <v>513</v>
      </c>
      <c r="H210" s="8" t="s">
        <v>373</v>
      </c>
      <c r="I210" s="8" t="s">
        <v>422</v>
      </c>
      <c r="J210" s="8" t="s">
        <v>9766</v>
      </c>
      <c r="K210" s="8" t="s">
        <v>246</v>
      </c>
      <c r="L210" s="8">
        <v>11</v>
      </c>
      <c r="M210" s="8" t="s">
        <v>167</v>
      </c>
      <c r="N210" s="9" t="s">
        <v>1250</v>
      </c>
      <c r="O210" s="10">
        <v>0</v>
      </c>
      <c r="P210" s="10">
        <v>856000000</v>
      </c>
      <c r="Q210" s="10">
        <v>856000000</v>
      </c>
      <c r="R210" s="10">
        <v>0</v>
      </c>
      <c r="S210" s="10">
        <v>0</v>
      </c>
      <c r="T210" s="10">
        <v>0</v>
      </c>
      <c r="U210" s="10">
        <v>0</v>
      </c>
      <c r="V210" s="10">
        <v>0</v>
      </c>
      <c r="W210" s="70" t="s">
        <v>9353</v>
      </c>
      <c r="X210" s="11" t="str">
        <f>IF(F210="C",VLOOKUP(G210,ClasifGasto!$B$17:$C$193,2,0),VLOOKUP(Base!G210,ClasifGasto!$A$3:$B$12,2,0))</f>
        <v>Infraestructura red vial primaria</v>
      </c>
      <c r="Y210" t="s">
        <v>10517</v>
      </c>
    </row>
    <row r="211" spans="1:25" x14ac:dyDescent="0.25">
      <c r="A211" s="5" t="str">
        <f t="shared" si="3"/>
        <v>220101220107000016201020</v>
      </c>
      <c r="B211" s="66" t="s">
        <v>9139</v>
      </c>
      <c r="C211" s="66" t="s">
        <v>92</v>
      </c>
      <c r="D211" s="7" t="s">
        <v>9188</v>
      </c>
      <c r="E211" s="66" t="s">
        <v>1044</v>
      </c>
      <c r="F211" s="67" t="s">
        <v>167</v>
      </c>
      <c r="G211" s="67" t="s">
        <v>498</v>
      </c>
      <c r="H211" s="67" t="s">
        <v>358</v>
      </c>
      <c r="I211" s="67" t="s">
        <v>284</v>
      </c>
      <c r="J211" s="67" t="s">
        <v>9788</v>
      </c>
      <c r="K211" s="67" t="s">
        <v>246</v>
      </c>
      <c r="L211" s="67">
        <v>13</v>
      </c>
      <c r="M211" s="67" t="s">
        <v>167</v>
      </c>
      <c r="N211" s="68" t="s">
        <v>1748</v>
      </c>
      <c r="O211" s="69">
        <v>84696537470</v>
      </c>
      <c r="P211" s="69">
        <v>0</v>
      </c>
      <c r="Q211" s="69">
        <v>84696537470</v>
      </c>
      <c r="R211" s="69">
        <v>0</v>
      </c>
      <c r="S211" s="69">
        <v>0</v>
      </c>
      <c r="T211" s="69">
        <v>0</v>
      </c>
      <c r="U211" s="69">
        <v>0</v>
      </c>
      <c r="V211" s="69">
        <v>0</v>
      </c>
      <c r="W211" s="70" t="s">
        <v>9353</v>
      </c>
      <c r="X211" s="11" t="str">
        <f>IF(F211="C",VLOOKUP(G211,ClasifGasto!$B$17:$C$193,2,0),VLOOKUP(Base!G211,ClasifGasto!$A$3:$B$12,2,0))</f>
        <v>Calidad, cobertura y fortalecimiento en la educación inicial, preescolar, básica y media</v>
      </c>
      <c r="Y211" t="s">
        <v>10520</v>
      </c>
    </row>
    <row r="212" spans="1:25" x14ac:dyDescent="0.25">
      <c r="A212" s="5" t="str">
        <f t="shared" si="3"/>
        <v>40020040011400000551103E</v>
      </c>
      <c r="B212" s="66" t="s">
        <v>9165</v>
      </c>
      <c r="C212" s="7" t="s">
        <v>161</v>
      </c>
      <c r="D212" s="7" t="s">
        <v>237</v>
      </c>
      <c r="E212" s="7" t="s">
        <v>2455</v>
      </c>
      <c r="F212" s="8" t="s">
        <v>167</v>
      </c>
      <c r="G212" s="8" t="s">
        <v>536</v>
      </c>
      <c r="H212" s="8" t="s">
        <v>312</v>
      </c>
      <c r="I212" s="8" t="s">
        <v>248</v>
      </c>
      <c r="J212" s="8" t="s">
        <v>9789</v>
      </c>
      <c r="K212" s="8" t="s">
        <v>246</v>
      </c>
      <c r="L212" s="8">
        <v>25</v>
      </c>
      <c r="M212" s="8" t="s">
        <v>265</v>
      </c>
      <c r="N212" s="9" t="s">
        <v>8794</v>
      </c>
      <c r="O212" s="10">
        <v>0</v>
      </c>
      <c r="P212" s="10">
        <v>10982036382</v>
      </c>
      <c r="Q212" s="10">
        <v>10982036382</v>
      </c>
      <c r="R212" s="10">
        <v>0</v>
      </c>
      <c r="S212" s="10">
        <v>0</v>
      </c>
      <c r="T212" s="10">
        <v>0</v>
      </c>
      <c r="U212" s="10">
        <v>0</v>
      </c>
      <c r="V212" s="10">
        <v>0</v>
      </c>
      <c r="W212" s="70" t="s">
        <v>619</v>
      </c>
      <c r="X212" s="11" t="str">
        <f>IF(F212="C",VLOOKUP(G212,ClasifGasto!$B$17:$C$193,2,0),VLOOKUP(Base!G212,ClasifGasto!$A$3:$B$12,2,0))</f>
        <v>Acceso a soluciones de vivienda</v>
      </c>
      <c r="Y212" t="s">
        <v>10521</v>
      </c>
    </row>
    <row r="213" spans="1:25" x14ac:dyDescent="0.25">
      <c r="A213" s="5" t="str">
        <f t="shared" si="3"/>
        <v>40020040011400000551103E</v>
      </c>
      <c r="B213" s="66" t="s">
        <v>9165</v>
      </c>
      <c r="C213" s="66" t="s">
        <v>161</v>
      </c>
      <c r="D213" s="7" t="s">
        <v>237</v>
      </c>
      <c r="E213" s="66" t="s">
        <v>2455</v>
      </c>
      <c r="F213" s="67" t="s">
        <v>167</v>
      </c>
      <c r="G213" s="67" t="s">
        <v>536</v>
      </c>
      <c r="H213" s="67" t="s">
        <v>312</v>
      </c>
      <c r="I213" s="67" t="s">
        <v>248</v>
      </c>
      <c r="J213" s="67" t="s">
        <v>9789</v>
      </c>
      <c r="K213" s="67" t="s">
        <v>246</v>
      </c>
      <c r="L213" s="67">
        <v>15</v>
      </c>
      <c r="M213" s="67" t="s">
        <v>167</v>
      </c>
      <c r="N213" s="68" t="s">
        <v>8794</v>
      </c>
      <c r="O213" s="69">
        <v>0</v>
      </c>
      <c r="P213" s="69">
        <v>10982036382</v>
      </c>
      <c r="Q213" s="69">
        <v>10982036382</v>
      </c>
      <c r="R213" s="69">
        <v>0</v>
      </c>
      <c r="S213" s="69">
        <v>0</v>
      </c>
      <c r="T213" s="69">
        <v>0</v>
      </c>
      <c r="U213" s="69">
        <v>0</v>
      </c>
      <c r="V213" s="69">
        <v>0</v>
      </c>
      <c r="W213" s="70" t="s">
        <v>9353</v>
      </c>
      <c r="X213" s="11" t="str">
        <f>IF(F213="C",VLOOKUP(G213,ClasifGasto!$B$17:$C$193,2,0),VLOOKUP(Base!G213,ClasifGasto!$A$3:$B$12,2,0))</f>
        <v>Acceso a soluciones de vivienda</v>
      </c>
      <c r="Y213" t="s">
        <v>10521</v>
      </c>
    </row>
    <row r="214" spans="1:25" x14ac:dyDescent="0.25">
      <c r="A214" s="5" t="str">
        <f t="shared" si="3"/>
        <v>21030021991900001053105B</v>
      </c>
      <c r="B214" s="66" t="s">
        <v>9155</v>
      </c>
      <c r="C214" s="7" t="s">
        <v>87</v>
      </c>
      <c r="D214" s="7" t="s">
        <v>9181</v>
      </c>
      <c r="E214" s="7" t="s">
        <v>5569</v>
      </c>
      <c r="F214" s="8" t="s">
        <v>167</v>
      </c>
      <c r="G214" s="8" t="s">
        <v>495</v>
      </c>
      <c r="H214" s="8" t="s">
        <v>496</v>
      </c>
      <c r="I214" s="8" t="s">
        <v>255</v>
      </c>
      <c r="J214" s="8" t="s">
        <v>9790</v>
      </c>
      <c r="K214" s="8" t="s">
        <v>246</v>
      </c>
      <c r="L214" s="8">
        <v>11</v>
      </c>
      <c r="M214" s="8" t="s">
        <v>167</v>
      </c>
      <c r="N214" s="9" t="s">
        <v>9791</v>
      </c>
      <c r="O214" s="10">
        <v>1000000000</v>
      </c>
      <c r="P214" s="10">
        <v>0</v>
      </c>
      <c r="Q214" s="10">
        <v>1000000000</v>
      </c>
      <c r="R214" s="10">
        <v>0</v>
      </c>
      <c r="S214" s="10">
        <v>0</v>
      </c>
      <c r="T214" s="10">
        <v>0</v>
      </c>
      <c r="U214" s="10">
        <v>0</v>
      </c>
      <c r="V214" s="10">
        <v>0</v>
      </c>
      <c r="W214" s="70" t="s">
        <v>9353</v>
      </c>
      <c r="X214" s="11" t="str">
        <f>IF(F214="C",VLOOKUP(G214,ClasifGasto!$B$17:$C$193,2,0),VLOOKUP(Base!G214,ClasifGasto!$A$3:$B$12,2,0))</f>
        <v xml:space="preserve">Fortalecimiento de la gestión y dirección del Sector Minas y Energía </v>
      </c>
      <c r="Y214" t="s">
        <v>10522</v>
      </c>
    </row>
    <row r="215" spans="1:25" x14ac:dyDescent="0.25">
      <c r="A215" s="5" t="str">
        <f t="shared" si="3"/>
        <v>27010227010800003620111A</v>
      </c>
      <c r="B215" s="66" t="s">
        <v>9142</v>
      </c>
      <c r="C215" s="66" t="s">
        <v>109</v>
      </c>
      <c r="D215" s="7" t="s">
        <v>226</v>
      </c>
      <c r="E215" s="66" t="s">
        <v>3857</v>
      </c>
      <c r="F215" s="67" t="s">
        <v>167</v>
      </c>
      <c r="G215" s="67" t="s">
        <v>570</v>
      </c>
      <c r="H215" s="67" t="s">
        <v>365</v>
      </c>
      <c r="I215" s="67" t="s">
        <v>289</v>
      </c>
      <c r="J215" s="67" t="s">
        <v>9792</v>
      </c>
      <c r="K215" s="67" t="s">
        <v>246</v>
      </c>
      <c r="L215" s="67">
        <v>16</v>
      </c>
      <c r="M215" s="67" t="s">
        <v>252</v>
      </c>
      <c r="N215" s="68" t="s">
        <v>3913</v>
      </c>
      <c r="O215" s="69">
        <v>116934566370</v>
      </c>
      <c r="P215" s="69">
        <v>0</v>
      </c>
      <c r="Q215" s="69">
        <v>116934566370</v>
      </c>
      <c r="R215" s="69">
        <v>0</v>
      </c>
      <c r="S215" s="69">
        <v>0</v>
      </c>
      <c r="T215" s="69">
        <v>0</v>
      </c>
      <c r="U215" s="69">
        <v>0</v>
      </c>
      <c r="V215" s="69">
        <v>0</v>
      </c>
      <c r="W215" s="70" t="s">
        <v>9353</v>
      </c>
      <c r="X215" s="11" t="str">
        <f>IF(F215="C",VLOOKUP(G215,ClasifGasto!$B$17:$C$193,2,0),VLOOKUP(Base!G215,ClasifGasto!$A$3:$B$12,2,0))</f>
        <v>Mejoramiento de las competencias de la administración de justicia.</v>
      </c>
      <c r="Y215" t="s">
        <v>10523</v>
      </c>
    </row>
    <row r="216" spans="1:25" x14ac:dyDescent="0.25">
      <c r="A216" s="5" t="str">
        <f t="shared" si="3"/>
        <v>15080015990100000120109G</v>
      </c>
      <c r="B216" s="66" t="s">
        <v>9154</v>
      </c>
      <c r="C216" s="7" t="s">
        <v>67</v>
      </c>
      <c r="D216" s="7" t="s">
        <v>213</v>
      </c>
      <c r="E216" s="7" t="s">
        <v>5103</v>
      </c>
      <c r="F216" s="8" t="s">
        <v>167</v>
      </c>
      <c r="G216" s="8" t="s">
        <v>557</v>
      </c>
      <c r="H216" s="8" t="s">
        <v>306</v>
      </c>
      <c r="I216" s="8" t="s">
        <v>245</v>
      </c>
      <c r="J216" s="8" t="s">
        <v>9793</v>
      </c>
      <c r="K216" s="8" t="s">
        <v>246</v>
      </c>
      <c r="L216" s="8">
        <v>10</v>
      </c>
      <c r="M216" s="8" t="s">
        <v>167</v>
      </c>
      <c r="N216" s="9" t="s">
        <v>8818</v>
      </c>
      <c r="O216" s="10">
        <v>320000000</v>
      </c>
      <c r="P216" s="10">
        <v>0</v>
      </c>
      <c r="Q216" s="10">
        <v>320000000</v>
      </c>
      <c r="R216" s="10">
        <v>0</v>
      </c>
      <c r="S216" s="10">
        <v>0</v>
      </c>
      <c r="T216" s="10">
        <v>0</v>
      </c>
      <c r="U216" s="10">
        <v>0</v>
      </c>
      <c r="V216" s="10">
        <v>0</v>
      </c>
      <c r="W216" s="70" t="s">
        <v>9353</v>
      </c>
      <c r="X216" s="11" t="str">
        <f>IF(F216="C",VLOOKUP(G216,ClasifGasto!$B$17:$C$193,2,0),VLOOKUP(Base!G216,ClasifGasto!$A$3:$B$12,2,0))</f>
        <v xml:space="preserve">Fortalecimiento de la gestión y dirección del Sector Defensa y Seguridad </v>
      </c>
      <c r="Y216" t="s">
        <v>10524</v>
      </c>
    </row>
    <row r="217" spans="1:25" x14ac:dyDescent="0.25">
      <c r="A217" s="5" t="str">
        <f t="shared" si="3"/>
        <v>40010140031400001751302H</v>
      </c>
      <c r="B217" s="66" t="s">
        <v>9165</v>
      </c>
      <c r="C217" s="66" t="s">
        <v>159</v>
      </c>
      <c r="D217" s="7" t="s">
        <v>9197</v>
      </c>
      <c r="E217" s="66" t="s">
        <v>4282</v>
      </c>
      <c r="F217" s="67" t="s">
        <v>167</v>
      </c>
      <c r="G217" s="67" t="s">
        <v>537</v>
      </c>
      <c r="H217" s="67" t="s">
        <v>312</v>
      </c>
      <c r="I217" s="67" t="s">
        <v>285</v>
      </c>
      <c r="J217" s="67" t="s">
        <v>9783</v>
      </c>
      <c r="K217" s="67" t="s">
        <v>246</v>
      </c>
      <c r="L217" s="67">
        <v>25</v>
      </c>
      <c r="M217" s="67" t="s">
        <v>265</v>
      </c>
      <c r="N217" s="68" t="s">
        <v>4286</v>
      </c>
      <c r="O217" s="69">
        <v>0</v>
      </c>
      <c r="P217" s="69">
        <v>13680000000</v>
      </c>
      <c r="Q217" s="69">
        <v>13680000000</v>
      </c>
      <c r="R217" s="69">
        <v>0</v>
      </c>
      <c r="S217" s="69">
        <v>0</v>
      </c>
      <c r="T217" s="69">
        <v>0</v>
      </c>
      <c r="U217" s="69">
        <v>0</v>
      </c>
      <c r="V217" s="69">
        <v>0</v>
      </c>
      <c r="W217" s="70" t="s">
        <v>619</v>
      </c>
      <c r="X217" s="11" t="str">
        <f>IF(F217="C",VLOOKUP(G217,ClasifGasto!$B$17:$C$193,2,0),VLOOKUP(Base!G217,ClasifGasto!$A$3:$B$12,2,0))</f>
        <v>Acceso de la población a los servicios de agua potable y saneamiento básico</v>
      </c>
      <c r="Y217" t="s">
        <v>10515</v>
      </c>
    </row>
    <row r="218" spans="1:25" x14ac:dyDescent="0.25">
      <c r="A218" s="5" t="str">
        <f t="shared" si="3"/>
        <v>03010103011000003153105B</v>
      </c>
      <c r="B218" s="66" t="s">
        <v>9166</v>
      </c>
      <c r="C218" s="7" t="s">
        <v>36</v>
      </c>
      <c r="D218" s="7" t="s">
        <v>9205</v>
      </c>
      <c r="E218" s="7" t="s">
        <v>5658</v>
      </c>
      <c r="F218" s="8" t="s">
        <v>167</v>
      </c>
      <c r="G218" s="8" t="s">
        <v>264</v>
      </c>
      <c r="H218" s="8" t="s">
        <v>290</v>
      </c>
      <c r="I218" s="8" t="s">
        <v>276</v>
      </c>
      <c r="J218" s="8" t="s">
        <v>9790</v>
      </c>
      <c r="K218" s="8" t="s">
        <v>246</v>
      </c>
      <c r="L218" s="8">
        <v>11</v>
      </c>
      <c r="M218" s="8" t="s">
        <v>167</v>
      </c>
      <c r="N218" s="9" t="s">
        <v>9794</v>
      </c>
      <c r="O218" s="10">
        <v>30000000000</v>
      </c>
      <c r="P218" s="10">
        <v>0</v>
      </c>
      <c r="Q218" s="10">
        <v>30000000000</v>
      </c>
      <c r="R218" s="10">
        <v>0</v>
      </c>
      <c r="S218" s="10">
        <v>0</v>
      </c>
      <c r="T218" s="10">
        <v>0</v>
      </c>
      <c r="U218" s="10">
        <v>0</v>
      </c>
      <c r="V218" s="10">
        <v>0</v>
      </c>
      <c r="W218" s="70" t="s">
        <v>9353</v>
      </c>
      <c r="X218" s="11" t="str">
        <f>IF(F218="C",VLOOKUP(G218,ClasifGasto!$B$17:$C$193,2,0),VLOOKUP(Base!G218,ClasifGasto!$A$3:$B$12,2,0))</f>
        <v>Mejoramiento de la planeación territorial, sectorial y de inversión pública</v>
      </c>
      <c r="Y218" t="s">
        <v>10525</v>
      </c>
    </row>
    <row r="219" spans="1:25" x14ac:dyDescent="0.25">
      <c r="A219" s="5" t="str">
        <f t="shared" si="3"/>
        <v>40020040011400000651303C</v>
      </c>
      <c r="B219" s="66" t="s">
        <v>9165</v>
      </c>
      <c r="C219" s="66" t="s">
        <v>161</v>
      </c>
      <c r="D219" s="7" t="s">
        <v>237</v>
      </c>
      <c r="E219" s="66" t="s">
        <v>6125</v>
      </c>
      <c r="F219" s="67" t="s">
        <v>167</v>
      </c>
      <c r="G219" s="67" t="s">
        <v>536</v>
      </c>
      <c r="H219" s="67" t="s">
        <v>312</v>
      </c>
      <c r="I219" s="67" t="s">
        <v>253</v>
      </c>
      <c r="J219" s="67" t="s">
        <v>9795</v>
      </c>
      <c r="K219" s="67" t="s">
        <v>246</v>
      </c>
      <c r="L219" s="67">
        <v>14</v>
      </c>
      <c r="M219" s="67" t="s">
        <v>167</v>
      </c>
      <c r="N219" s="68" t="s">
        <v>9796</v>
      </c>
      <c r="O219" s="69">
        <v>4744537500</v>
      </c>
      <c r="P219" s="69">
        <v>0</v>
      </c>
      <c r="Q219" s="69">
        <v>4744537500</v>
      </c>
      <c r="R219" s="69">
        <v>0</v>
      </c>
      <c r="S219" s="69">
        <v>0</v>
      </c>
      <c r="T219" s="69">
        <v>0</v>
      </c>
      <c r="U219" s="69">
        <v>0</v>
      </c>
      <c r="V219" s="69">
        <v>0</v>
      </c>
      <c r="W219" s="70" t="s">
        <v>9353</v>
      </c>
      <c r="X219" s="11" t="str">
        <f>IF(F219="C",VLOOKUP(G219,ClasifGasto!$B$17:$C$193,2,0),VLOOKUP(Base!G219,ClasifGasto!$A$3:$B$12,2,0))</f>
        <v>Acceso a soluciones de vivienda</v>
      </c>
      <c r="Y219" t="s">
        <v>10526</v>
      </c>
    </row>
    <row r="220" spans="1:25" x14ac:dyDescent="0.25">
      <c r="A220" s="5" t="str">
        <f t="shared" si="3"/>
        <v>15010215020100002820107D</v>
      </c>
      <c r="B220" s="66" t="s">
        <v>9154</v>
      </c>
      <c r="C220" s="7" t="s">
        <v>59</v>
      </c>
      <c r="D220" s="7" t="s">
        <v>209</v>
      </c>
      <c r="E220" s="7" t="s">
        <v>8979</v>
      </c>
      <c r="F220" s="8" t="s">
        <v>167</v>
      </c>
      <c r="G220" s="8" t="s">
        <v>573</v>
      </c>
      <c r="H220" s="8" t="s">
        <v>306</v>
      </c>
      <c r="I220" s="8" t="s">
        <v>275</v>
      </c>
      <c r="J220" s="8" t="s">
        <v>9797</v>
      </c>
      <c r="K220" s="8" t="s">
        <v>246</v>
      </c>
      <c r="L220" s="8">
        <v>11</v>
      </c>
      <c r="M220" s="8" t="s">
        <v>167</v>
      </c>
      <c r="N220" s="9" t="s">
        <v>9088</v>
      </c>
      <c r="O220" s="10">
        <v>5010000000</v>
      </c>
      <c r="P220" s="10">
        <v>0</v>
      </c>
      <c r="Q220" s="10">
        <v>5010000000</v>
      </c>
      <c r="R220" s="10">
        <v>0</v>
      </c>
      <c r="S220" s="10">
        <v>0</v>
      </c>
      <c r="T220" s="10">
        <v>0</v>
      </c>
      <c r="U220" s="10">
        <v>0</v>
      </c>
      <c r="V220" s="10">
        <v>0</v>
      </c>
      <c r="W220" s="70" t="s">
        <v>9353</v>
      </c>
      <c r="X220" s="11" t="str">
        <f>IF(F220="C",VLOOKUP(G220,ClasifGasto!$B$17:$C$193,2,0),VLOOKUP(Base!G220,ClasifGasto!$A$3:$B$12,2,0))</f>
        <v>Capacidades de las Fuerzas Militares en seguridad pública y defensa en el territorio nacional</v>
      </c>
      <c r="Y220" t="s">
        <v>10527</v>
      </c>
    </row>
    <row r="221" spans="1:25" x14ac:dyDescent="0.25">
      <c r="A221" s="5" t="str">
        <f t="shared" si="3"/>
        <v>21010121021900001440302B</v>
      </c>
      <c r="B221" s="66" t="s">
        <v>9155</v>
      </c>
      <c r="C221" s="66" t="s">
        <v>85</v>
      </c>
      <c r="D221" s="7" t="s">
        <v>9201</v>
      </c>
      <c r="E221" s="66" t="s">
        <v>8941</v>
      </c>
      <c r="F221" s="67" t="s">
        <v>167</v>
      </c>
      <c r="G221" s="67" t="s">
        <v>594</v>
      </c>
      <c r="H221" s="67" t="s">
        <v>496</v>
      </c>
      <c r="I221" s="67" t="s">
        <v>282</v>
      </c>
      <c r="J221" s="67" t="s">
        <v>9798</v>
      </c>
      <c r="K221" s="67" t="s">
        <v>246</v>
      </c>
      <c r="L221" s="67">
        <v>14</v>
      </c>
      <c r="M221" s="67" t="s">
        <v>167</v>
      </c>
      <c r="N221" s="68" t="s">
        <v>8953</v>
      </c>
      <c r="O221" s="69">
        <v>38027000000</v>
      </c>
      <c r="P221" s="69">
        <v>0</v>
      </c>
      <c r="Q221" s="69">
        <v>38027000000</v>
      </c>
      <c r="R221" s="69">
        <v>0</v>
      </c>
      <c r="S221" s="69">
        <v>0</v>
      </c>
      <c r="T221" s="69">
        <v>0</v>
      </c>
      <c r="U221" s="69">
        <v>0</v>
      </c>
      <c r="V221" s="69">
        <v>0</v>
      </c>
      <c r="W221" s="70" t="s">
        <v>9353</v>
      </c>
      <c r="X221" s="11" t="str">
        <f>IF(F221="C",VLOOKUP(G221,ClasifGasto!$B$17:$C$193,2,0),VLOOKUP(Base!G221,ClasifGasto!$A$3:$B$12,2,0))</f>
        <v xml:space="preserve">Consolidación productiva del sector de energía eléctrica  </v>
      </c>
      <c r="Y221" t="s">
        <v>10528</v>
      </c>
    </row>
    <row r="222" spans="1:25" x14ac:dyDescent="0.25">
      <c r="A222" s="5" t="str">
        <f t="shared" si="3"/>
        <v>21010121021900001440302B</v>
      </c>
      <c r="B222" s="66" t="s">
        <v>9155</v>
      </c>
      <c r="C222" s="7" t="s">
        <v>85</v>
      </c>
      <c r="D222" s="7" t="s">
        <v>9201</v>
      </c>
      <c r="E222" s="7" t="s">
        <v>8941</v>
      </c>
      <c r="F222" s="8" t="s">
        <v>167</v>
      </c>
      <c r="G222" s="8" t="s">
        <v>594</v>
      </c>
      <c r="H222" s="8" t="s">
        <v>496</v>
      </c>
      <c r="I222" s="8" t="s">
        <v>282</v>
      </c>
      <c r="J222" s="8" t="s">
        <v>9798</v>
      </c>
      <c r="K222" s="8" t="s">
        <v>246</v>
      </c>
      <c r="L222" s="8">
        <v>16</v>
      </c>
      <c r="M222" s="8" t="s">
        <v>167</v>
      </c>
      <c r="N222" s="9" t="s">
        <v>8953</v>
      </c>
      <c r="O222" s="10">
        <v>0</v>
      </c>
      <c r="P222" s="10">
        <v>39930400000</v>
      </c>
      <c r="Q222" s="10">
        <v>39930400000</v>
      </c>
      <c r="R222" s="10">
        <v>0</v>
      </c>
      <c r="S222" s="10">
        <v>0</v>
      </c>
      <c r="T222" s="10">
        <v>0</v>
      </c>
      <c r="U222" s="10">
        <v>0</v>
      </c>
      <c r="V222" s="10">
        <v>0</v>
      </c>
      <c r="W222" s="70" t="s">
        <v>9353</v>
      </c>
      <c r="X222" s="11" t="str">
        <f>IF(F222="C",VLOOKUP(G222,ClasifGasto!$B$17:$C$193,2,0),VLOOKUP(Base!G222,ClasifGasto!$A$3:$B$12,2,0))</f>
        <v xml:space="preserve">Consolidación productiva del sector de energía eléctrica  </v>
      </c>
      <c r="Y222" t="s">
        <v>10528</v>
      </c>
    </row>
    <row r="223" spans="1:25" x14ac:dyDescent="0.25">
      <c r="A223" s="5" t="str">
        <f t="shared" si="3"/>
        <v>21010121021900001440301A</v>
      </c>
      <c r="B223" s="66" t="s">
        <v>9155</v>
      </c>
      <c r="C223" s="66" t="s">
        <v>85</v>
      </c>
      <c r="D223" s="7" t="s">
        <v>9201</v>
      </c>
      <c r="E223" s="66" t="s">
        <v>8941</v>
      </c>
      <c r="F223" s="67" t="s">
        <v>167</v>
      </c>
      <c r="G223" s="67" t="s">
        <v>594</v>
      </c>
      <c r="H223" s="67" t="s">
        <v>496</v>
      </c>
      <c r="I223" s="67" t="s">
        <v>282</v>
      </c>
      <c r="J223" s="67" t="s">
        <v>9799</v>
      </c>
      <c r="K223" s="67" t="s">
        <v>246</v>
      </c>
      <c r="L223" s="67">
        <v>14</v>
      </c>
      <c r="M223" s="67" t="s">
        <v>167</v>
      </c>
      <c r="N223" s="68" t="s">
        <v>8953</v>
      </c>
      <c r="O223" s="69">
        <v>0</v>
      </c>
      <c r="P223" s="69">
        <v>19112677183</v>
      </c>
      <c r="Q223" s="69">
        <v>19112677183</v>
      </c>
      <c r="R223" s="69">
        <v>0</v>
      </c>
      <c r="S223" s="69">
        <v>0</v>
      </c>
      <c r="T223" s="69">
        <v>0</v>
      </c>
      <c r="U223" s="69">
        <v>0</v>
      </c>
      <c r="V223" s="69">
        <v>0</v>
      </c>
      <c r="W223" s="70" t="s">
        <v>9353</v>
      </c>
      <c r="X223" s="11" t="str">
        <f>IF(F223="C",VLOOKUP(G223,ClasifGasto!$B$17:$C$193,2,0),VLOOKUP(Base!G223,ClasifGasto!$A$3:$B$12,2,0))</f>
        <v xml:space="preserve">Consolidación productiva del sector de energía eléctrica  </v>
      </c>
      <c r="Y223" t="s">
        <v>10529</v>
      </c>
    </row>
    <row r="224" spans="1:25" x14ac:dyDescent="0.25">
      <c r="A224" s="5" t="str">
        <f t="shared" si="3"/>
        <v>21010121021900001440301A</v>
      </c>
      <c r="B224" s="66" t="s">
        <v>9155</v>
      </c>
      <c r="C224" s="7" t="s">
        <v>85</v>
      </c>
      <c r="D224" s="7" t="s">
        <v>9201</v>
      </c>
      <c r="E224" s="7" t="s">
        <v>8941</v>
      </c>
      <c r="F224" s="8" t="s">
        <v>167</v>
      </c>
      <c r="G224" s="8" t="s">
        <v>594</v>
      </c>
      <c r="H224" s="8" t="s">
        <v>496</v>
      </c>
      <c r="I224" s="8" t="s">
        <v>282</v>
      </c>
      <c r="J224" s="8" t="s">
        <v>9799</v>
      </c>
      <c r="K224" s="8" t="s">
        <v>246</v>
      </c>
      <c r="L224" s="8">
        <v>16</v>
      </c>
      <c r="M224" s="8" t="s">
        <v>167</v>
      </c>
      <c r="N224" s="9" t="s">
        <v>8953</v>
      </c>
      <c r="O224" s="10">
        <v>0</v>
      </c>
      <c r="P224" s="10">
        <v>39930400000</v>
      </c>
      <c r="Q224" s="10">
        <v>39930400000</v>
      </c>
      <c r="R224" s="10">
        <v>0</v>
      </c>
      <c r="S224" s="10">
        <v>0</v>
      </c>
      <c r="T224" s="10">
        <v>0</v>
      </c>
      <c r="U224" s="10">
        <v>0</v>
      </c>
      <c r="V224" s="10">
        <v>0</v>
      </c>
      <c r="W224" s="70" t="s">
        <v>9353</v>
      </c>
      <c r="X224" s="11" t="str">
        <f>IF(F224="C",VLOOKUP(G224,ClasifGasto!$B$17:$C$193,2,0),VLOOKUP(Base!G224,ClasifGasto!$A$3:$B$12,2,0))</f>
        <v xml:space="preserve">Consolidación productiva del sector de energía eléctrica  </v>
      </c>
      <c r="Y224" t="s">
        <v>10529</v>
      </c>
    </row>
    <row r="225" spans="1:25" x14ac:dyDescent="0.25">
      <c r="A225" s="5" t="str">
        <f t="shared" si="3"/>
        <v>03240003991000000753105B</v>
      </c>
      <c r="B225" s="66" t="s">
        <v>9166</v>
      </c>
      <c r="C225" s="66" t="s">
        <v>38</v>
      </c>
      <c r="D225" s="7" t="s">
        <v>8733</v>
      </c>
      <c r="E225" s="66" t="s">
        <v>8987</v>
      </c>
      <c r="F225" s="67" t="s">
        <v>167</v>
      </c>
      <c r="G225" s="67" t="s">
        <v>564</v>
      </c>
      <c r="H225" s="67" t="s">
        <v>290</v>
      </c>
      <c r="I225" s="67" t="s">
        <v>261</v>
      </c>
      <c r="J225" s="67" t="s">
        <v>9790</v>
      </c>
      <c r="K225" s="67" t="s">
        <v>246</v>
      </c>
      <c r="L225" s="67">
        <v>20</v>
      </c>
      <c r="M225" s="67" t="s">
        <v>265</v>
      </c>
      <c r="N225" s="68" t="s">
        <v>9097</v>
      </c>
      <c r="O225" s="69">
        <v>2367068670</v>
      </c>
      <c r="P225" s="69">
        <v>0</v>
      </c>
      <c r="Q225" s="69">
        <v>2367068670</v>
      </c>
      <c r="R225" s="69">
        <v>0</v>
      </c>
      <c r="S225" s="69">
        <v>0</v>
      </c>
      <c r="T225" s="69">
        <v>0</v>
      </c>
      <c r="U225" s="69">
        <v>0</v>
      </c>
      <c r="V225" s="69">
        <v>0</v>
      </c>
      <c r="W225" s="70" t="s">
        <v>619</v>
      </c>
      <c r="X225" s="11" t="str">
        <f>IF(F225="C",VLOOKUP(G225,ClasifGasto!$B$17:$C$193,2,0),VLOOKUP(Base!G225,ClasifGasto!$A$3:$B$12,2,0))</f>
        <v>Fortalecimiento de la gestión y dirección del Sector Planeación</v>
      </c>
      <c r="Y225" t="s">
        <v>10522</v>
      </c>
    </row>
    <row r="226" spans="1:25" x14ac:dyDescent="0.25">
      <c r="A226" s="5" t="str">
        <f t="shared" si="3"/>
        <v>41010141031500002920101B</v>
      </c>
      <c r="B226" s="66" t="s">
        <v>9145</v>
      </c>
      <c r="C226" s="7" t="s">
        <v>162</v>
      </c>
      <c r="D226" s="7" t="s">
        <v>9239</v>
      </c>
      <c r="E226" s="7" t="s">
        <v>9358</v>
      </c>
      <c r="F226" s="8" t="s">
        <v>167</v>
      </c>
      <c r="G226" s="8" t="s">
        <v>547</v>
      </c>
      <c r="H226" s="8" t="s">
        <v>263</v>
      </c>
      <c r="I226" s="8" t="s">
        <v>259</v>
      </c>
      <c r="J226" s="8" t="s">
        <v>9800</v>
      </c>
      <c r="K226" s="8" t="s">
        <v>246</v>
      </c>
      <c r="L226" s="8">
        <v>10</v>
      </c>
      <c r="M226" s="8" t="s">
        <v>167</v>
      </c>
      <c r="N226" s="9" t="s">
        <v>9801</v>
      </c>
      <c r="O226" s="10">
        <v>0</v>
      </c>
      <c r="P226" s="10">
        <v>40000000000</v>
      </c>
      <c r="Q226" s="10">
        <v>40000000000</v>
      </c>
      <c r="R226" s="10">
        <v>0</v>
      </c>
      <c r="S226" s="10">
        <v>0</v>
      </c>
      <c r="T226" s="10">
        <v>0</v>
      </c>
      <c r="U226" s="10">
        <v>0</v>
      </c>
      <c r="V226" s="10">
        <v>0</v>
      </c>
      <c r="W226" s="70" t="s">
        <v>9353</v>
      </c>
      <c r="X226" s="11" t="str">
        <f>IF(F226="C",VLOOKUP(G226,ClasifGasto!$B$17:$C$193,2,0),VLOOKUP(Base!G226,ClasifGasto!$A$3:$B$12,2,0))</f>
        <v>Inclusión social y productiva para la población en situación de vulnerabilidad</v>
      </c>
      <c r="Y226" t="s">
        <v>10530</v>
      </c>
    </row>
    <row r="227" spans="1:25" x14ac:dyDescent="0.25">
      <c r="A227" s="5" t="str">
        <f t="shared" si="3"/>
        <v>23060023010400003120204A</v>
      </c>
      <c r="B227" s="66" t="s">
        <v>9161</v>
      </c>
      <c r="C227" s="66" t="s">
        <v>98</v>
      </c>
      <c r="D227" s="7" t="s">
        <v>9216</v>
      </c>
      <c r="E227" s="66" t="s">
        <v>9272</v>
      </c>
      <c r="F227" s="67" t="s">
        <v>167</v>
      </c>
      <c r="G227" s="67" t="s">
        <v>503</v>
      </c>
      <c r="H227" s="67" t="s">
        <v>313</v>
      </c>
      <c r="I227" s="67" t="s">
        <v>276</v>
      </c>
      <c r="J227" s="67" t="s">
        <v>9802</v>
      </c>
      <c r="K227" s="67" t="s">
        <v>246</v>
      </c>
      <c r="L227" s="67">
        <v>10</v>
      </c>
      <c r="M227" s="67" t="s">
        <v>167</v>
      </c>
      <c r="N227" s="68" t="s">
        <v>9803</v>
      </c>
      <c r="O227" s="69">
        <v>0</v>
      </c>
      <c r="P227" s="69">
        <v>2000000000</v>
      </c>
      <c r="Q227" s="69">
        <v>2000000000</v>
      </c>
      <c r="R227" s="69">
        <v>0</v>
      </c>
      <c r="S227" s="69">
        <v>0</v>
      </c>
      <c r="T227" s="69">
        <v>0</v>
      </c>
      <c r="U227" s="69">
        <v>0</v>
      </c>
      <c r="V227" s="69">
        <v>0</v>
      </c>
      <c r="W227" s="70" t="s">
        <v>9353</v>
      </c>
      <c r="X227" s="11" t="str">
        <f>IF(F227="C",VLOOKUP(G227,ClasifGasto!$B$17:$C$193,2,0),VLOOKUP(Base!G227,ClasifGasto!$A$3:$B$12,2,0))</f>
        <v>Facilitar el acceso y uso de las Tecnologías de la Información y las Comunicaciones (TIC) en todo el territorio nacional</v>
      </c>
      <c r="Y227" t="s">
        <v>10531</v>
      </c>
    </row>
    <row r="228" spans="1:25" x14ac:dyDescent="0.25">
      <c r="A228" s="5" t="str">
        <f t="shared" si="3"/>
        <v>020101021010000016600014</v>
      </c>
      <c r="B228" s="66" t="s">
        <v>9156</v>
      </c>
      <c r="C228" s="7" t="s">
        <v>32</v>
      </c>
      <c r="D228" s="7" t="s">
        <v>9242</v>
      </c>
      <c r="E228" s="7" t="s">
        <v>9264</v>
      </c>
      <c r="F228" s="8" t="s">
        <v>167</v>
      </c>
      <c r="G228" s="8" t="s">
        <v>3042</v>
      </c>
      <c r="H228" s="8" t="s">
        <v>290</v>
      </c>
      <c r="I228" s="8" t="s">
        <v>284</v>
      </c>
      <c r="J228" s="8" t="s">
        <v>9804</v>
      </c>
      <c r="K228" s="8" t="s">
        <v>246</v>
      </c>
      <c r="L228" s="8">
        <v>10</v>
      </c>
      <c r="M228" s="8" t="s">
        <v>167</v>
      </c>
      <c r="N228" s="9" t="s">
        <v>9805</v>
      </c>
      <c r="O228" s="10">
        <v>107063636574</v>
      </c>
      <c r="P228" s="10">
        <v>0</v>
      </c>
      <c r="Q228" s="10">
        <v>107063636574</v>
      </c>
      <c r="R228" s="10">
        <v>0</v>
      </c>
      <c r="S228" s="10">
        <v>0</v>
      </c>
      <c r="T228" s="10">
        <v>0</v>
      </c>
      <c r="U228" s="10">
        <v>0</v>
      </c>
      <c r="V228" s="10">
        <v>0</v>
      </c>
      <c r="W228" s="70" t="s">
        <v>9353</v>
      </c>
      <c r="X228" s="11" t="str">
        <f>IF(F228="C",VLOOKUP(G228,ClasifGasto!$B$17:$C$193,2,0),VLOOKUP(Base!G228,ClasifGasto!$A$3:$B$12,2,0))</f>
        <v>Mecanismos de transición hacia la paz a nivel nacional y territorial desde el sector Presidencia</v>
      </c>
      <c r="Y228" t="s">
        <v>10532</v>
      </c>
    </row>
    <row r="229" spans="1:25" x14ac:dyDescent="0.25">
      <c r="A229" s="5" t="str">
        <f t="shared" si="3"/>
        <v>22010122020700004920203K40</v>
      </c>
      <c r="B229" s="66" t="s">
        <v>9139</v>
      </c>
      <c r="C229" s="66" t="s">
        <v>92</v>
      </c>
      <c r="D229" s="7" t="s">
        <v>9188</v>
      </c>
      <c r="E229" s="66" t="s">
        <v>9265</v>
      </c>
      <c r="F229" s="67" t="s">
        <v>167</v>
      </c>
      <c r="G229" s="67" t="s">
        <v>499</v>
      </c>
      <c r="H229" s="67" t="s">
        <v>358</v>
      </c>
      <c r="I229" s="67" t="s">
        <v>325</v>
      </c>
      <c r="J229" s="67" t="s">
        <v>9772</v>
      </c>
      <c r="K229" s="67" t="s">
        <v>246</v>
      </c>
      <c r="L229" s="67">
        <v>13</v>
      </c>
      <c r="M229" s="67" t="s">
        <v>167</v>
      </c>
      <c r="N229" s="68" t="s">
        <v>9806</v>
      </c>
      <c r="O229" s="69">
        <v>56464358314</v>
      </c>
      <c r="P229" s="69">
        <v>56464358314</v>
      </c>
      <c r="Q229" s="69">
        <v>112928716628</v>
      </c>
      <c r="R229" s="69">
        <v>0</v>
      </c>
      <c r="S229" s="69">
        <v>0</v>
      </c>
      <c r="T229" s="69">
        <v>0</v>
      </c>
      <c r="U229" s="69">
        <v>0</v>
      </c>
      <c r="V229" s="69">
        <v>0</v>
      </c>
      <c r="W229" s="70" t="s">
        <v>9353</v>
      </c>
      <c r="X229" s="11" t="str">
        <f>IF(F229="C",VLOOKUP(G229,ClasifGasto!$B$17:$C$193,2,0),VLOOKUP(Base!G229,ClasifGasto!$A$3:$B$12,2,0))</f>
        <v>Calidad y fomento de la educación superior</v>
      </c>
      <c r="Y229" t="s">
        <v>10533</v>
      </c>
    </row>
    <row r="230" spans="1:25" x14ac:dyDescent="0.25">
      <c r="A230" s="5" t="str">
        <f t="shared" si="3"/>
        <v>11020011991002001053105B</v>
      </c>
      <c r="B230" s="66" t="s">
        <v>9158</v>
      </c>
      <c r="C230" s="7" t="s">
        <v>44</v>
      </c>
      <c r="D230" s="7" t="s">
        <v>205</v>
      </c>
      <c r="E230" s="7" t="s">
        <v>9359</v>
      </c>
      <c r="F230" s="8" t="s">
        <v>167</v>
      </c>
      <c r="G230" s="8" t="s">
        <v>584</v>
      </c>
      <c r="H230" s="8" t="s">
        <v>311</v>
      </c>
      <c r="I230" s="8" t="s">
        <v>255</v>
      </c>
      <c r="J230" s="8" t="s">
        <v>9790</v>
      </c>
      <c r="K230" s="8" t="s">
        <v>246</v>
      </c>
      <c r="L230" s="8">
        <v>21</v>
      </c>
      <c r="M230" s="8" t="s">
        <v>265</v>
      </c>
      <c r="N230" s="9" t="s">
        <v>9807</v>
      </c>
      <c r="O230" s="10">
        <v>1500000000</v>
      </c>
      <c r="P230" s="10">
        <v>0</v>
      </c>
      <c r="Q230" s="10">
        <v>1500000000</v>
      </c>
      <c r="R230" s="10">
        <v>0</v>
      </c>
      <c r="S230" s="10">
        <v>0</v>
      </c>
      <c r="T230" s="10">
        <v>0</v>
      </c>
      <c r="U230" s="10">
        <v>0</v>
      </c>
      <c r="V230" s="10">
        <v>0</v>
      </c>
      <c r="W230" s="70" t="s">
        <v>619</v>
      </c>
      <c r="X230" s="11" t="str">
        <f>IF(F230="C",VLOOKUP(G230,ClasifGasto!$B$17:$C$193,2,0),VLOOKUP(Base!G230,ClasifGasto!$A$3:$B$12,2,0))</f>
        <v>Fortalecimiento de la gestión y dirección del Sector Relaciones Exteriores</v>
      </c>
      <c r="Y230" t="s">
        <v>10522</v>
      </c>
    </row>
    <row r="231" spans="1:25" x14ac:dyDescent="0.25">
      <c r="A231" s="5" t="str">
        <f t="shared" si="3"/>
        <v>11020011031002001053108B</v>
      </c>
      <c r="B231" s="66" t="s">
        <v>9158</v>
      </c>
      <c r="C231" s="66" t="s">
        <v>44</v>
      </c>
      <c r="D231" s="7" t="s">
        <v>205</v>
      </c>
      <c r="E231" s="66" t="s">
        <v>9360</v>
      </c>
      <c r="F231" s="67" t="s">
        <v>167</v>
      </c>
      <c r="G231" s="67" t="s">
        <v>578</v>
      </c>
      <c r="H231" s="67" t="s">
        <v>311</v>
      </c>
      <c r="I231" s="67" t="s">
        <v>255</v>
      </c>
      <c r="J231" s="67" t="s">
        <v>9808</v>
      </c>
      <c r="K231" s="67" t="s">
        <v>246</v>
      </c>
      <c r="L231" s="67">
        <v>21</v>
      </c>
      <c r="M231" s="67" t="s">
        <v>265</v>
      </c>
      <c r="N231" s="68" t="s">
        <v>9809</v>
      </c>
      <c r="O231" s="69">
        <v>1069430240</v>
      </c>
      <c r="P231" s="69">
        <v>0</v>
      </c>
      <c r="Q231" s="69">
        <v>1069430240</v>
      </c>
      <c r="R231" s="69">
        <v>0</v>
      </c>
      <c r="S231" s="69">
        <v>0</v>
      </c>
      <c r="T231" s="69">
        <v>0</v>
      </c>
      <c r="U231" s="69">
        <v>0</v>
      </c>
      <c r="V231" s="69">
        <v>0</v>
      </c>
      <c r="W231" s="70" t="s">
        <v>619</v>
      </c>
      <c r="X231" s="11" t="str">
        <f>IF(F231="C",VLOOKUP(G231,ClasifGasto!$B$17:$C$193,2,0),VLOOKUP(Base!G231,ClasifGasto!$A$3:$B$12,2,0))</f>
        <v>Política migratoria y servicio al ciudadano</v>
      </c>
      <c r="Y231" t="s">
        <v>10534</v>
      </c>
    </row>
    <row r="232" spans="1:25" x14ac:dyDescent="0.25">
      <c r="A232" s="5" t="str">
        <f t="shared" si="3"/>
        <v>32010132990900002010101C</v>
      </c>
      <c r="B232" s="66" t="s">
        <v>9152</v>
      </c>
      <c r="C232" s="7" t="s">
        <v>114</v>
      </c>
      <c r="D232" s="7" t="s">
        <v>9211</v>
      </c>
      <c r="E232" s="7" t="s">
        <v>9361</v>
      </c>
      <c r="F232" s="8" t="s">
        <v>167</v>
      </c>
      <c r="G232" s="8" t="s">
        <v>522</v>
      </c>
      <c r="H232" s="8" t="s">
        <v>440</v>
      </c>
      <c r="I232" s="8" t="s">
        <v>268</v>
      </c>
      <c r="J232" s="8" t="s">
        <v>9810</v>
      </c>
      <c r="K232" s="8" t="s">
        <v>246</v>
      </c>
      <c r="L232" s="8">
        <v>25</v>
      </c>
      <c r="M232" s="8" t="s">
        <v>265</v>
      </c>
      <c r="N232" s="9" t="s">
        <v>9811</v>
      </c>
      <c r="O232" s="10">
        <v>0</v>
      </c>
      <c r="P232" s="10">
        <v>4300000000</v>
      </c>
      <c r="Q232" s="10">
        <v>4300000000</v>
      </c>
      <c r="R232" s="10">
        <v>0</v>
      </c>
      <c r="S232" s="10">
        <v>0</v>
      </c>
      <c r="T232" s="10">
        <v>0</v>
      </c>
      <c r="U232" s="10">
        <v>0</v>
      </c>
      <c r="V232" s="10">
        <v>0</v>
      </c>
      <c r="W232" s="70" t="s">
        <v>619</v>
      </c>
      <c r="X232" s="11" t="str">
        <f>IF(F232="C",VLOOKUP(G232,ClasifGasto!$B$17:$C$193,2,0),VLOOKUP(Base!G232,ClasifGasto!$A$3:$B$12,2,0))</f>
        <v>Fortalecimiento de la gestión y dirección del Sector Ambiente y Desarrollo Sostenible</v>
      </c>
      <c r="Y232" t="s">
        <v>10535</v>
      </c>
    </row>
    <row r="233" spans="1:25" x14ac:dyDescent="0.25">
      <c r="A233" s="5" t="str">
        <f t="shared" si="3"/>
        <v>37010137041000000753106A</v>
      </c>
      <c r="B233" s="66" t="s">
        <v>9149</v>
      </c>
      <c r="C233" s="66" t="s">
        <v>152</v>
      </c>
      <c r="D233" s="7" t="s">
        <v>9213</v>
      </c>
      <c r="E233" s="66" t="s">
        <v>9362</v>
      </c>
      <c r="F233" s="67" t="s">
        <v>167</v>
      </c>
      <c r="G233" s="67" t="s">
        <v>554</v>
      </c>
      <c r="H233" s="67" t="s">
        <v>290</v>
      </c>
      <c r="I233" s="67" t="s">
        <v>261</v>
      </c>
      <c r="J233" s="67" t="s">
        <v>9812</v>
      </c>
      <c r="K233" s="67" t="s">
        <v>246</v>
      </c>
      <c r="L233" s="67">
        <v>10</v>
      </c>
      <c r="M233" s="67" t="s">
        <v>167</v>
      </c>
      <c r="N233" s="68" t="s">
        <v>9813</v>
      </c>
      <c r="O233" s="69">
        <v>2000000000</v>
      </c>
      <c r="P233" s="69">
        <v>0</v>
      </c>
      <c r="Q233" s="69">
        <v>2000000000</v>
      </c>
      <c r="R233" s="69">
        <v>0</v>
      </c>
      <c r="S233" s="69">
        <v>0</v>
      </c>
      <c r="T233" s="69">
        <v>0</v>
      </c>
      <c r="U233" s="69">
        <v>0</v>
      </c>
      <c r="V233" s="69">
        <v>0</v>
      </c>
      <c r="W233" s="70" t="s">
        <v>9353</v>
      </c>
      <c r="X233" s="11" t="str">
        <f>IF(F233="C",VLOOKUP(G233,ClasifGasto!$B$17:$C$193,2,0),VLOOKUP(Base!G233,ClasifGasto!$A$3:$B$12,2,0))</f>
        <v>Participación Ciudadana, Política y diversidad de creencias</v>
      </c>
      <c r="Y233" t="s">
        <v>10536</v>
      </c>
    </row>
    <row r="234" spans="1:25" x14ac:dyDescent="0.25">
      <c r="A234" s="5" t="str">
        <f t="shared" si="3"/>
        <v>41010141031500003020101A</v>
      </c>
      <c r="B234" s="66" t="s">
        <v>9145</v>
      </c>
      <c r="C234" s="7" t="s">
        <v>162</v>
      </c>
      <c r="D234" s="7" t="s">
        <v>9239</v>
      </c>
      <c r="E234" s="7" t="s">
        <v>9363</v>
      </c>
      <c r="F234" s="8" t="s">
        <v>167</v>
      </c>
      <c r="G234" s="8" t="s">
        <v>547</v>
      </c>
      <c r="H234" s="8" t="s">
        <v>263</v>
      </c>
      <c r="I234" s="8" t="s">
        <v>257</v>
      </c>
      <c r="J234" s="8" t="s">
        <v>9814</v>
      </c>
      <c r="K234" s="8" t="s">
        <v>246</v>
      </c>
      <c r="L234" s="8">
        <v>11</v>
      </c>
      <c r="M234" s="8" t="s">
        <v>167</v>
      </c>
      <c r="N234" s="9" t="s">
        <v>9815</v>
      </c>
      <c r="O234" s="10">
        <v>40000000000</v>
      </c>
      <c r="P234" s="10">
        <v>0</v>
      </c>
      <c r="Q234" s="10">
        <v>40000000000</v>
      </c>
      <c r="R234" s="10">
        <v>0</v>
      </c>
      <c r="S234" s="10">
        <v>0</v>
      </c>
      <c r="T234" s="10">
        <v>0</v>
      </c>
      <c r="U234" s="10">
        <v>0</v>
      </c>
      <c r="V234" s="10">
        <v>0</v>
      </c>
      <c r="W234" s="70" t="s">
        <v>9353</v>
      </c>
      <c r="X234" s="11" t="str">
        <f>IF(F234="C",VLOOKUP(G234,ClasifGasto!$B$17:$C$193,2,0),VLOOKUP(Base!G234,ClasifGasto!$A$3:$B$12,2,0))</f>
        <v>Inclusión social y productiva para la población en situación de vulnerabilidad</v>
      </c>
      <c r="Y234" t="s">
        <v>10537</v>
      </c>
    </row>
    <row r="235" spans="1:25" x14ac:dyDescent="0.25">
      <c r="A235" s="5" t="str">
        <f t="shared" si="3"/>
        <v>44010144011000000720113C</v>
      </c>
      <c r="B235" s="66" t="s">
        <v>9144</v>
      </c>
      <c r="C235" s="66" t="s">
        <v>2547</v>
      </c>
      <c r="D235" s="7" t="s">
        <v>9235</v>
      </c>
      <c r="E235" s="66" t="s">
        <v>9364</v>
      </c>
      <c r="F235" s="67" t="s">
        <v>167</v>
      </c>
      <c r="G235" s="67" t="s">
        <v>865</v>
      </c>
      <c r="H235" s="67" t="s">
        <v>290</v>
      </c>
      <c r="I235" s="67" t="s">
        <v>261</v>
      </c>
      <c r="J235" s="67" t="s">
        <v>9816</v>
      </c>
      <c r="K235" s="67" t="s">
        <v>246</v>
      </c>
      <c r="L235" s="67">
        <v>10</v>
      </c>
      <c r="M235" s="67" t="s">
        <v>167</v>
      </c>
      <c r="N235" s="68" t="s">
        <v>9817</v>
      </c>
      <c r="O235" s="69">
        <v>4964487</v>
      </c>
      <c r="P235" s="69">
        <v>0</v>
      </c>
      <c r="Q235" s="69">
        <v>4964487</v>
      </c>
      <c r="R235" s="69">
        <v>0</v>
      </c>
      <c r="S235" s="69">
        <v>0</v>
      </c>
      <c r="T235" s="69">
        <v>0</v>
      </c>
      <c r="U235" s="69">
        <v>0</v>
      </c>
      <c r="V235" s="69">
        <v>0</v>
      </c>
      <c r="W235" s="70" t="s">
        <v>9353</v>
      </c>
      <c r="X235" s="11" t="str">
        <f>IF(F235="C",VLOOKUP(G235,ClasifGasto!$B$17:$C$193,2,0),VLOOKUP(Base!G235,ClasifGasto!$A$3:$B$12,2,0))</f>
        <v>Jurisdicción Especial para la Paz</v>
      </c>
      <c r="Y235" t="s">
        <v>10538</v>
      </c>
    </row>
    <row r="236" spans="1:25" x14ac:dyDescent="0.25">
      <c r="A236" s="5" t="str">
        <f t="shared" si="3"/>
        <v>33010133021603001620302B</v>
      </c>
      <c r="B236" s="66" t="s">
        <v>9150</v>
      </c>
      <c r="C236" s="7" t="s">
        <v>136</v>
      </c>
      <c r="D236" s="7" t="s">
        <v>9300</v>
      </c>
      <c r="E236" s="7" t="s">
        <v>9365</v>
      </c>
      <c r="F236" s="8" t="s">
        <v>167</v>
      </c>
      <c r="G236" s="8" t="s">
        <v>486</v>
      </c>
      <c r="H236" s="8" t="s">
        <v>461</v>
      </c>
      <c r="I236" s="8" t="s">
        <v>284</v>
      </c>
      <c r="J236" s="8" t="s">
        <v>9818</v>
      </c>
      <c r="K236" s="8" t="s">
        <v>246</v>
      </c>
      <c r="L236" s="8">
        <v>25</v>
      </c>
      <c r="M236" s="8" t="s">
        <v>265</v>
      </c>
      <c r="N236" s="9" t="s">
        <v>9819</v>
      </c>
      <c r="O236" s="10">
        <v>0</v>
      </c>
      <c r="P236" s="10">
        <v>1456610353</v>
      </c>
      <c r="Q236" s="10">
        <v>1456610353</v>
      </c>
      <c r="R236" s="10">
        <v>0</v>
      </c>
      <c r="S236" s="10">
        <v>0</v>
      </c>
      <c r="T236" s="10">
        <v>0</v>
      </c>
      <c r="U236" s="10">
        <v>0</v>
      </c>
      <c r="V236" s="10">
        <v>0</v>
      </c>
      <c r="W236" s="70" t="s">
        <v>619</v>
      </c>
      <c r="X236" s="11" t="str">
        <f>IF(F236="C",VLOOKUP(G236,ClasifGasto!$B$17:$C$193,2,0),VLOOKUP(Base!G236,ClasifGasto!$A$3:$B$12,2,0))</f>
        <v>Gestión, protección y salvaguardia del patrimonio cultural colombiano</v>
      </c>
      <c r="Y236" t="s">
        <v>10539</v>
      </c>
    </row>
    <row r="237" spans="1:25" x14ac:dyDescent="0.25">
      <c r="A237" s="5" t="str">
        <f t="shared" si="3"/>
        <v>33010133021603001620302B3</v>
      </c>
      <c r="B237" s="66" t="s">
        <v>9150</v>
      </c>
      <c r="C237" s="66" t="s">
        <v>136</v>
      </c>
      <c r="D237" s="7" t="s">
        <v>9300</v>
      </c>
      <c r="E237" s="66" t="s">
        <v>9365</v>
      </c>
      <c r="F237" s="67" t="s">
        <v>167</v>
      </c>
      <c r="G237" s="67" t="s">
        <v>486</v>
      </c>
      <c r="H237" s="67" t="s">
        <v>461</v>
      </c>
      <c r="I237" s="67" t="s">
        <v>284</v>
      </c>
      <c r="J237" s="67" t="s">
        <v>9820</v>
      </c>
      <c r="K237" s="67" t="s">
        <v>246</v>
      </c>
      <c r="L237" s="67">
        <v>10</v>
      </c>
      <c r="M237" s="67" t="s">
        <v>167</v>
      </c>
      <c r="N237" s="68" t="s">
        <v>9819</v>
      </c>
      <c r="O237" s="69">
        <v>9000000000</v>
      </c>
      <c r="P237" s="69">
        <v>0</v>
      </c>
      <c r="Q237" s="69">
        <v>9000000000</v>
      </c>
      <c r="R237" s="69">
        <v>0</v>
      </c>
      <c r="S237" s="69">
        <v>0</v>
      </c>
      <c r="T237" s="69">
        <v>0</v>
      </c>
      <c r="U237" s="69">
        <v>0</v>
      </c>
      <c r="V237" s="69">
        <v>0</v>
      </c>
      <c r="W237" s="70" t="s">
        <v>9353</v>
      </c>
      <c r="X237" s="11" t="str">
        <f>IF(F237="C",VLOOKUP(G237,ClasifGasto!$B$17:$C$193,2,0),VLOOKUP(Base!G237,ClasifGasto!$A$3:$B$12,2,0))</f>
        <v>Gestión, protección y salvaguardia del patrimonio cultural colombiano</v>
      </c>
      <c r="Y237" t="s">
        <v>10540</v>
      </c>
    </row>
    <row r="238" spans="1:25" x14ac:dyDescent="0.25">
      <c r="A238" s="5" t="str">
        <f t="shared" si="3"/>
        <v>22380022020700000720203K</v>
      </c>
      <c r="B238" s="66" t="s">
        <v>9139</v>
      </c>
      <c r="C238" s="7" t="s">
        <v>94</v>
      </c>
      <c r="D238" s="7" t="s">
        <v>9208</v>
      </c>
      <c r="E238" s="7" t="s">
        <v>9366</v>
      </c>
      <c r="F238" s="8" t="s">
        <v>167</v>
      </c>
      <c r="G238" s="8" t="s">
        <v>499</v>
      </c>
      <c r="H238" s="8" t="s">
        <v>358</v>
      </c>
      <c r="I238" s="8" t="s">
        <v>261</v>
      </c>
      <c r="J238" s="8" t="s">
        <v>9821</v>
      </c>
      <c r="K238" s="8" t="s">
        <v>246</v>
      </c>
      <c r="L238" s="8">
        <v>20</v>
      </c>
      <c r="M238" s="8" t="s">
        <v>265</v>
      </c>
      <c r="N238" s="9" t="s">
        <v>9822</v>
      </c>
      <c r="O238" s="10">
        <v>600000000</v>
      </c>
      <c r="P238" s="10">
        <v>0</v>
      </c>
      <c r="Q238" s="10">
        <v>600000000</v>
      </c>
      <c r="R238" s="10">
        <v>0</v>
      </c>
      <c r="S238" s="10">
        <v>0</v>
      </c>
      <c r="T238" s="10">
        <v>0</v>
      </c>
      <c r="U238" s="10">
        <v>0</v>
      </c>
      <c r="V238" s="10">
        <v>0</v>
      </c>
      <c r="W238" s="70" t="s">
        <v>619</v>
      </c>
      <c r="X238" s="11" t="str">
        <f>IF(F238="C",VLOOKUP(G238,ClasifGasto!$B$17:$C$193,2,0),VLOOKUP(Base!G238,ClasifGasto!$A$3:$B$12,2,0))</f>
        <v>Calidad y fomento de la educación superior</v>
      </c>
      <c r="Y238" t="s">
        <v>10541</v>
      </c>
    </row>
    <row r="239" spans="1:25" x14ac:dyDescent="0.25">
      <c r="A239" s="5" t="str">
        <f t="shared" si="3"/>
        <v>22380022020700000720203K</v>
      </c>
      <c r="B239" s="66" t="s">
        <v>9139</v>
      </c>
      <c r="C239" s="66" t="s">
        <v>94</v>
      </c>
      <c r="D239" s="7" t="s">
        <v>9208</v>
      </c>
      <c r="E239" s="66" t="s">
        <v>9366</v>
      </c>
      <c r="F239" s="67" t="s">
        <v>167</v>
      </c>
      <c r="G239" s="67" t="s">
        <v>499</v>
      </c>
      <c r="H239" s="67" t="s">
        <v>358</v>
      </c>
      <c r="I239" s="67" t="s">
        <v>261</v>
      </c>
      <c r="J239" s="67" t="s">
        <v>9821</v>
      </c>
      <c r="K239" s="67" t="s">
        <v>246</v>
      </c>
      <c r="L239" s="67">
        <v>10</v>
      </c>
      <c r="M239" s="67" t="s">
        <v>167</v>
      </c>
      <c r="N239" s="68" t="s">
        <v>9822</v>
      </c>
      <c r="O239" s="69">
        <v>3303719116</v>
      </c>
      <c r="P239" s="69">
        <v>0</v>
      </c>
      <c r="Q239" s="69">
        <v>3303719116</v>
      </c>
      <c r="R239" s="69">
        <v>0</v>
      </c>
      <c r="S239" s="69">
        <v>0</v>
      </c>
      <c r="T239" s="69">
        <v>0</v>
      </c>
      <c r="U239" s="69">
        <v>0</v>
      </c>
      <c r="V239" s="69">
        <v>0</v>
      </c>
      <c r="W239" s="70" t="s">
        <v>9353</v>
      </c>
      <c r="X239" s="11" t="str">
        <f>IF(F239="C",VLOOKUP(G239,ClasifGasto!$B$17:$C$193,2,0),VLOOKUP(Base!G239,ClasifGasto!$A$3:$B$12,2,0))</f>
        <v>Calidad y fomento de la educación superior</v>
      </c>
      <c r="Y239" t="s">
        <v>10541</v>
      </c>
    </row>
    <row r="240" spans="1:25" x14ac:dyDescent="0.25">
      <c r="A240" s="5" t="str">
        <f t="shared" si="3"/>
        <v>22380022020700000720203K</v>
      </c>
      <c r="B240" s="66" t="s">
        <v>9139</v>
      </c>
      <c r="C240" s="7" t="s">
        <v>94</v>
      </c>
      <c r="D240" s="7" t="s">
        <v>9208</v>
      </c>
      <c r="E240" s="7" t="s">
        <v>9366</v>
      </c>
      <c r="F240" s="8" t="s">
        <v>167</v>
      </c>
      <c r="G240" s="8" t="s">
        <v>499</v>
      </c>
      <c r="H240" s="8" t="s">
        <v>358</v>
      </c>
      <c r="I240" s="8" t="s">
        <v>261</v>
      </c>
      <c r="J240" s="8" t="s">
        <v>9821</v>
      </c>
      <c r="K240" s="8" t="s">
        <v>246</v>
      </c>
      <c r="L240" s="8">
        <v>21</v>
      </c>
      <c r="M240" s="8" t="s">
        <v>265</v>
      </c>
      <c r="N240" s="9" t="s">
        <v>9822</v>
      </c>
      <c r="O240" s="10">
        <v>234513282</v>
      </c>
      <c r="P240" s="10">
        <v>0</v>
      </c>
      <c r="Q240" s="10">
        <v>234513282</v>
      </c>
      <c r="R240" s="10">
        <v>0</v>
      </c>
      <c r="S240" s="10">
        <v>0</v>
      </c>
      <c r="T240" s="10">
        <v>0</v>
      </c>
      <c r="U240" s="10">
        <v>0</v>
      </c>
      <c r="V240" s="10">
        <v>0</v>
      </c>
      <c r="W240" s="70" t="s">
        <v>619</v>
      </c>
      <c r="X240" s="11" t="str">
        <f>IF(F240="C",VLOOKUP(G240,ClasifGasto!$B$17:$C$193,2,0),VLOOKUP(Base!G240,ClasifGasto!$A$3:$B$12,2,0))</f>
        <v>Calidad y fomento de la educación superior</v>
      </c>
      <c r="Y240" t="s">
        <v>10541</v>
      </c>
    </row>
    <row r="241" spans="1:25" x14ac:dyDescent="0.25">
      <c r="A241" s="5" t="str">
        <f t="shared" si="3"/>
        <v>37080037991000000353105B</v>
      </c>
      <c r="B241" s="66" t="s">
        <v>9149</v>
      </c>
      <c r="C241" s="66" t="s">
        <v>155</v>
      </c>
      <c r="D241" s="7" t="s">
        <v>8767</v>
      </c>
      <c r="E241" s="66" t="s">
        <v>9367</v>
      </c>
      <c r="F241" s="67" t="s">
        <v>167</v>
      </c>
      <c r="G241" s="67" t="s">
        <v>553</v>
      </c>
      <c r="H241" s="67" t="s">
        <v>290</v>
      </c>
      <c r="I241" s="67" t="s">
        <v>251</v>
      </c>
      <c r="J241" s="67" t="s">
        <v>9790</v>
      </c>
      <c r="K241" s="67" t="s">
        <v>246</v>
      </c>
      <c r="L241" s="67">
        <v>11</v>
      </c>
      <c r="M241" s="67" t="s">
        <v>167</v>
      </c>
      <c r="N241" s="68" t="s">
        <v>9823</v>
      </c>
      <c r="O241" s="69">
        <v>4403313940</v>
      </c>
      <c r="P241" s="69">
        <v>0</v>
      </c>
      <c r="Q241" s="69">
        <v>4403313940</v>
      </c>
      <c r="R241" s="69">
        <v>0</v>
      </c>
      <c r="S241" s="69">
        <v>0</v>
      </c>
      <c r="T241" s="69">
        <v>0</v>
      </c>
      <c r="U241" s="69">
        <v>0</v>
      </c>
      <c r="V241" s="69">
        <v>0</v>
      </c>
      <c r="W241" s="70" t="s">
        <v>9353</v>
      </c>
      <c r="X241" s="11" t="str">
        <f>IF(F241="C",VLOOKUP(G241,ClasifGasto!$B$17:$C$193,2,0),VLOOKUP(Base!G241,ClasifGasto!$A$3:$B$12,2,0))</f>
        <v>Fortalecimiento de la gestión y dirección del Sector Interior</v>
      </c>
      <c r="Y241" t="s">
        <v>10522</v>
      </c>
    </row>
    <row r="242" spans="1:25" x14ac:dyDescent="0.25">
      <c r="A242" s="5" t="str">
        <f t="shared" si="3"/>
        <v>460101460315000001702020</v>
      </c>
      <c r="B242" s="66" t="s">
        <v>9278</v>
      </c>
      <c r="C242" s="7" t="s">
        <v>9279</v>
      </c>
      <c r="D242" s="7" t="s">
        <v>9280</v>
      </c>
      <c r="E242" s="7" t="s">
        <v>9368</v>
      </c>
      <c r="F242" s="8" t="s">
        <v>167</v>
      </c>
      <c r="G242" s="8" t="s">
        <v>9824</v>
      </c>
      <c r="H242" s="8" t="s">
        <v>263</v>
      </c>
      <c r="I242" s="8" t="s">
        <v>245</v>
      </c>
      <c r="J242" s="8" t="s">
        <v>9825</v>
      </c>
      <c r="K242" s="8" t="s">
        <v>246</v>
      </c>
      <c r="L242" s="8">
        <v>11</v>
      </c>
      <c r="M242" s="8" t="s">
        <v>167</v>
      </c>
      <c r="N242" s="9" t="s">
        <v>9826</v>
      </c>
      <c r="O242" s="10">
        <v>400000000000</v>
      </c>
      <c r="P242" s="10">
        <v>0</v>
      </c>
      <c r="Q242" s="10">
        <v>400000000000</v>
      </c>
      <c r="R242" s="10">
        <v>0</v>
      </c>
      <c r="S242" s="10">
        <v>0</v>
      </c>
      <c r="T242" s="10">
        <v>0</v>
      </c>
      <c r="U242" s="10">
        <v>0</v>
      </c>
      <c r="V242" s="10">
        <v>0</v>
      </c>
      <c r="W242" s="70" t="s">
        <v>9353</v>
      </c>
      <c r="X242" s="11" t="str">
        <f>IF(F242="C",VLOOKUP(G242,ClasifGasto!$B$17:$C$193,2,0),VLOOKUP(Base!G242,ClasifGasto!$A$3:$B$12,2,0))</f>
        <v>Cierre de brechas de desigualdad e inequidad para el goce efectivo de derechos fundamentales de los sujetos de especial protección constitucional</v>
      </c>
      <c r="Y242" t="s">
        <v>10542</v>
      </c>
    </row>
    <row r="243" spans="1:25" x14ac:dyDescent="0.25">
      <c r="A243" s="5" t="str">
        <f t="shared" si="3"/>
        <v>22010122010700002420203F</v>
      </c>
      <c r="B243" s="66" t="s">
        <v>9139</v>
      </c>
      <c r="C243" s="66" t="s">
        <v>92</v>
      </c>
      <c r="D243" s="7" t="s">
        <v>9188</v>
      </c>
      <c r="E243" s="66" t="s">
        <v>9369</v>
      </c>
      <c r="F243" s="67" t="s">
        <v>167</v>
      </c>
      <c r="G243" s="67" t="s">
        <v>498</v>
      </c>
      <c r="H243" s="67" t="s">
        <v>358</v>
      </c>
      <c r="I243" s="67" t="s">
        <v>271</v>
      </c>
      <c r="J243" s="67" t="s">
        <v>9827</v>
      </c>
      <c r="K243" s="67" t="s">
        <v>246</v>
      </c>
      <c r="L243" s="67">
        <v>13</v>
      </c>
      <c r="M243" s="67" t="s">
        <v>167</v>
      </c>
      <c r="N243" s="68" t="s">
        <v>9828</v>
      </c>
      <c r="O243" s="69">
        <v>731371620</v>
      </c>
      <c r="P243" s="69">
        <v>0</v>
      </c>
      <c r="Q243" s="69">
        <v>731371620</v>
      </c>
      <c r="R243" s="69">
        <v>0</v>
      </c>
      <c r="S243" s="69">
        <v>0</v>
      </c>
      <c r="T243" s="69">
        <v>0</v>
      </c>
      <c r="U243" s="69">
        <v>0</v>
      </c>
      <c r="V243" s="69">
        <v>0</v>
      </c>
      <c r="W243" s="70" t="s">
        <v>9353</v>
      </c>
      <c r="X243" s="11" t="str">
        <f>IF(F243="C",VLOOKUP(G243,ClasifGasto!$B$17:$C$193,2,0),VLOOKUP(Base!G243,ClasifGasto!$A$3:$B$12,2,0))</f>
        <v>Calidad, cobertura y fortalecimiento en la educación inicial, preescolar, básica y media</v>
      </c>
      <c r="Y243" t="s">
        <v>10543</v>
      </c>
    </row>
    <row r="244" spans="1:25" x14ac:dyDescent="0.25">
      <c r="A244" s="5" t="str">
        <f t="shared" si="3"/>
        <v>22010122020700005520203K40</v>
      </c>
      <c r="B244" s="66" t="s">
        <v>9139</v>
      </c>
      <c r="C244" s="7" t="s">
        <v>92</v>
      </c>
      <c r="D244" s="7" t="s">
        <v>9188</v>
      </c>
      <c r="E244" s="7" t="s">
        <v>9370</v>
      </c>
      <c r="F244" s="8" t="s">
        <v>167</v>
      </c>
      <c r="G244" s="8" t="s">
        <v>499</v>
      </c>
      <c r="H244" s="8" t="s">
        <v>358</v>
      </c>
      <c r="I244" s="8" t="s">
        <v>330</v>
      </c>
      <c r="J244" s="8" t="s">
        <v>9772</v>
      </c>
      <c r="K244" s="8" t="s">
        <v>246</v>
      </c>
      <c r="L244" s="8">
        <v>13</v>
      </c>
      <c r="M244" s="8" t="s">
        <v>167</v>
      </c>
      <c r="N244" s="9" t="s">
        <v>9829</v>
      </c>
      <c r="O244" s="10">
        <v>19551974208</v>
      </c>
      <c r="P244" s="10">
        <v>19551974208</v>
      </c>
      <c r="Q244" s="10">
        <v>39103948416</v>
      </c>
      <c r="R244" s="10">
        <v>0</v>
      </c>
      <c r="S244" s="10">
        <v>0</v>
      </c>
      <c r="T244" s="10">
        <v>0</v>
      </c>
      <c r="U244" s="10">
        <v>0</v>
      </c>
      <c r="V244" s="10">
        <v>0</v>
      </c>
      <c r="W244" s="70" t="s">
        <v>9353</v>
      </c>
      <c r="X244" s="11" t="str">
        <f>IF(F244="C",VLOOKUP(G244,ClasifGasto!$B$17:$C$193,2,0),VLOOKUP(Base!G244,ClasifGasto!$A$3:$B$12,2,0))</f>
        <v>Calidad y fomento de la educación superior</v>
      </c>
      <c r="Y244" t="s">
        <v>10533</v>
      </c>
    </row>
    <row r="245" spans="1:25" x14ac:dyDescent="0.25">
      <c r="A245" s="5" t="str">
        <f t="shared" si="3"/>
        <v>22010122020700005620203K41</v>
      </c>
      <c r="B245" s="66" t="s">
        <v>9139</v>
      </c>
      <c r="C245" s="66" t="s">
        <v>92</v>
      </c>
      <c r="D245" s="7" t="s">
        <v>9188</v>
      </c>
      <c r="E245" s="66" t="s">
        <v>9371</v>
      </c>
      <c r="F245" s="67" t="s">
        <v>167</v>
      </c>
      <c r="G245" s="67" t="s">
        <v>499</v>
      </c>
      <c r="H245" s="67" t="s">
        <v>358</v>
      </c>
      <c r="I245" s="67" t="s">
        <v>331</v>
      </c>
      <c r="J245" s="67" t="s">
        <v>9768</v>
      </c>
      <c r="K245" s="67" t="s">
        <v>246</v>
      </c>
      <c r="L245" s="67">
        <v>13</v>
      </c>
      <c r="M245" s="67" t="s">
        <v>167</v>
      </c>
      <c r="N245" s="68" t="s">
        <v>9830</v>
      </c>
      <c r="O245" s="69">
        <v>3277362044</v>
      </c>
      <c r="P245" s="69">
        <v>3277362044</v>
      </c>
      <c r="Q245" s="69">
        <v>6554724088</v>
      </c>
      <c r="R245" s="69">
        <v>0</v>
      </c>
      <c r="S245" s="69">
        <v>0</v>
      </c>
      <c r="T245" s="69">
        <v>0</v>
      </c>
      <c r="U245" s="69">
        <v>0</v>
      </c>
      <c r="V245" s="69">
        <v>0</v>
      </c>
      <c r="W245" s="70" t="s">
        <v>9353</v>
      </c>
      <c r="X245" s="11" t="str">
        <f>IF(F245="C",VLOOKUP(G245,ClasifGasto!$B$17:$C$193,2,0),VLOOKUP(Base!G245,ClasifGasto!$A$3:$B$12,2,0))</f>
        <v>Calidad y fomento de la educación superior</v>
      </c>
      <c r="Y245" t="s">
        <v>10544</v>
      </c>
    </row>
    <row r="246" spans="1:25" x14ac:dyDescent="0.25">
      <c r="A246" s="5" t="str">
        <f t="shared" si="3"/>
        <v>35010135020200003020308C</v>
      </c>
      <c r="B246" s="66" t="s">
        <v>9153</v>
      </c>
      <c r="C246" s="7" t="s">
        <v>141</v>
      </c>
      <c r="D246" s="7" t="s">
        <v>9183</v>
      </c>
      <c r="E246" s="7" t="s">
        <v>9372</v>
      </c>
      <c r="F246" s="8" t="s">
        <v>167</v>
      </c>
      <c r="G246" s="8" t="s">
        <v>517</v>
      </c>
      <c r="H246" s="8" t="s">
        <v>409</v>
      </c>
      <c r="I246" s="8" t="s">
        <v>257</v>
      </c>
      <c r="J246" s="8" t="s">
        <v>9831</v>
      </c>
      <c r="K246" s="8" t="s">
        <v>246</v>
      </c>
      <c r="L246" s="8">
        <v>25</v>
      </c>
      <c r="M246" s="8" t="s">
        <v>265</v>
      </c>
      <c r="N246" s="9" t="s">
        <v>9832</v>
      </c>
      <c r="O246" s="10">
        <v>0</v>
      </c>
      <c r="P246" s="10">
        <v>8820000000</v>
      </c>
      <c r="Q246" s="10">
        <v>8820000000</v>
      </c>
      <c r="R246" s="10">
        <v>0</v>
      </c>
      <c r="S246" s="10">
        <v>0</v>
      </c>
      <c r="T246" s="10">
        <v>0</v>
      </c>
      <c r="U246" s="10">
        <v>0</v>
      </c>
      <c r="V246" s="10">
        <v>0</v>
      </c>
      <c r="W246" s="70" t="s">
        <v>619</v>
      </c>
      <c r="X246" s="11" t="str">
        <f>IF(F246="C",VLOOKUP(G246,ClasifGasto!$B$17:$C$193,2,0),VLOOKUP(Base!G246,ClasifGasto!$A$3:$B$12,2,0))</f>
        <v>Productividad y competitividad de las empresas colombianas</v>
      </c>
      <c r="Y246" t="s">
        <v>10545</v>
      </c>
    </row>
    <row r="247" spans="1:25" x14ac:dyDescent="0.25">
      <c r="A247" s="5" t="str">
        <f t="shared" si="3"/>
        <v>40010140031400002051302H</v>
      </c>
      <c r="B247" s="66" t="s">
        <v>9165</v>
      </c>
      <c r="C247" s="66" t="s">
        <v>159</v>
      </c>
      <c r="D247" s="7" t="s">
        <v>9197</v>
      </c>
      <c r="E247" s="66" t="s">
        <v>9373</v>
      </c>
      <c r="F247" s="67" t="s">
        <v>167</v>
      </c>
      <c r="G247" s="67" t="s">
        <v>537</v>
      </c>
      <c r="H247" s="67" t="s">
        <v>312</v>
      </c>
      <c r="I247" s="67" t="s">
        <v>268</v>
      </c>
      <c r="J247" s="67" t="s">
        <v>9783</v>
      </c>
      <c r="K247" s="67" t="s">
        <v>246</v>
      </c>
      <c r="L247" s="67">
        <v>11</v>
      </c>
      <c r="M247" s="67" t="s">
        <v>167</v>
      </c>
      <c r="N247" s="68" t="s">
        <v>9833</v>
      </c>
      <c r="O247" s="69">
        <v>0</v>
      </c>
      <c r="P247" s="69">
        <v>60000000000</v>
      </c>
      <c r="Q247" s="69">
        <v>60000000000</v>
      </c>
      <c r="R247" s="69">
        <v>0</v>
      </c>
      <c r="S247" s="69">
        <v>0</v>
      </c>
      <c r="T247" s="69">
        <v>0</v>
      </c>
      <c r="U247" s="69">
        <v>0</v>
      </c>
      <c r="V247" s="69">
        <v>0</v>
      </c>
      <c r="W247" s="70" t="s">
        <v>9353</v>
      </c>
      <c r="X247" s="11" t="str">
        <f>IF(F247="C",VLOOKUP(G247,ClasifGasto!$B$17:$C$193,2,0),VLOOKUP(Base!G247,ClasifGasto!$A$3:$B$12,2,0))</f>
        <v>Acceso de la población a los servicios de agua potable y saneamiento básico</v>
      </c>
      <c r="Y247" t="s">
        <v>10546</v>
      </c>
    </row>
    <row r="248" spans="1:25" x14ac:dyDescent="0.25">
      <c r="A248" s="5" t="str">
        <f t="shared" si="3"/>
        <v>35010135020200003140401A</v>
      </c>
      <c r="B248" s="66" t="s">
        <v>9153</v>
      </c>
      <c r="C248" s="7" t="s">
        <v>141</v>
      </c>
      <c r="D248" s="7" t="s">
        <v>9183</v>
      </c>
      <c r="E248" s="7" t="s">
        <v>9374</v>
      </c>
      <c r="F248" s="8" t="s">
        <v>167</v>
      </c>
      <c r="G248" s="8" t="s">
        <v>517</v>
      </c>
      <c r="H248" s="8" t="s">
        <v>409</v>
      </c>
      <c r="I248" s="8" t="s">
        <v>276</v>
      </c>
      <c r="J248" s="8" t="s">
        <v>9834</v>
      </c>
      <c r="K248" s="8" t="s">
        <v>246</v>
      </c>
      <c r="L248" s="8">
        <v>25</v>
      </c>
      <c r="M248" s="8" t="s">
        <v>265</v>
      </c>
      <c r="N248" s="9" t="s">
        <v>9835</v>
      </c>
      <c r="O248" s="10">
        <v>0</v>
      </c>
      <c r="P248" s="10">
        <v>4788000000</v>
      </c>
      <c r="Q248" s="10">
        <v>4788000000</v>
      </c>
      <c r="R248" s="10">
        <v>0</v>
      </c>
      <c r="S248" s="10">
        <v>0</v>
      </c>
      <c r="T248" s="10">
        <v>0</v>
      </c>
      <c r="U248" s="10">
        <v>0</v>
      </c>
      <c r="V248" s="10">
        <v>0</v>
      </c>
      <c r="W248" s="70" t="s">
        <v>619</v>
      </c>
      <c r="X248" s="11" t="str">
        <f>IF(F248="C",VLOOKUP(G248,ClasifGasto!$B$17:$C$193,2,0),VLOOKUP(Base!G248,ClasifGasto!$A$3:$B$12,2,0))</f>
        <v>Productividad y competitividad de las empresas colombianas</v>
      </c>
      <c r="Y248" t="s">
        <v>10547</v>
      </c>
    </row>
    <row r="249" spans="1:25" x14ac:dyDescent="0.25">
      <c r="A249" s="5" t="str">
        <f t="shared" si="3"/>
        <v>35010135990200000853105B</v>
      </c>
      <c r="B249" s="66" t="s">
        <v>9153</v>
      </c>
      <c r="C249" s="66" t="s">
        <v>141</v>
      </c>
      <c r="D249" s="7" t="s">
        <v>9183</v>
      </c>
      <c r="E249" s="66" t="s">
        <v>9375</v>
      </c>
      <c r="F249" s="67" t="s">
        <v>167</v>
      </c>
      <c r="G249" s="67" t="s">
        <v>519</v>
      </c>
      <c r="H249" s="67" t="s">
        <v>409</v>
      </c>
      <c r="I249" s="67" t="s">
        <v>278</v>
      </c>
      <c r="J249" s="67" t="s">
        <v>9790</v>
      </c>
      <c r="K249" s="67" t="s">
        <v>246</v>
      </c>
      <c r="L249" s="67">
        <v>25</v>
      </c>
      <c r="M249" s="67" t="s">
        <v>265</v>
      </c>
      <c r="N249" s="68" t="s">
        <v>9836</v>
      </c>
      <c r="O249" s="69">
        <v>0</v>
      </c>
      <c r="P249" s="69">
        <v>662367600</v>
      </c>
      <c r="Q249" s="69">
        <v>662367600</v>
      </c>
      <c r="R249" s="69">
        <v>0</v>
      </c>
      <c r="S249" s="69">
        <v>0</v>
      </c>
      <c r="T249" s="69">
        <v>0</v>
      </c>
      <c r="U249" s="69">
        <v>0</v>
      </c>
      <c r="V249" s="69">
        <v>0</v>
      </c>
      <c r="W249" s="70" t="s">
        <v>619</v>
      </c>
      <c r="X249" s="11" t="str">
        <f>IF(F249="C",VLOOKUP(G249,ClasifGasto!$B$17:$C$193,2,0),VLOOKUP(Base!G249,ClasifGasto!$A$3:$B$12,2,0))</f>
        <v>Fortalecimiento de la gestión y dirección del Sector Comercio, Industria y Turismo</v>
      </c>
      <c r="Y249" t="s">
        <v>10522</v>
      </c>
    </row>
    <row r="250" spans="1:25" x14ac:dyDescent="0.25">
      <c r="A250" s="5" t="str">
        <f t="shared" si="3"/>
        <v>24020024010600014551102D</v>
      </c>
      <c r="B250" s="66" t="s">
        <v>9151</v>
      </c>
      <c r="C250" s="7" t="s">
        <v>101</v>
      </c>
      <c r="D250" s="7" t="s">
        <v>9227</v>
      </c>
      <c r="E250" s="7" t="s">
        <v>9376</v>
      </c>
      <c r="F250" s="8" t="s">
        <v>167</v>
      </c>
      <c r="G250" s="8" t="s">
        <v>513</v>
      </c>
      <c r="H250" s="8" t="s">
        <v>373</v>
      </c>
      <c r="I250" s="8" t="s">
        <v>9837</v>
      </c>
      <c r="J250" s="8" t="s">
        <v>9766</v>
      </c>
      <c r="K250" s="8" t="s">
        <v>246</v>
      </c>
      <c r="L250" s="8">
        <v>11</v>
      </c>
      <c r="M250" s="8" t="s">
        <v>167</v>
      </c>
      <c r="N250" s="9" t="s">
        <v>9838</v>
      </c>
      <c r="O250" s="10">
        <v>378729231220</v>
      </c>
      <c r="P250" s="10">
        <v>0</v>
      </c>
      <c r="Q250" s="10">
        <v>378729231220</v>
      </c>
      <c r="R250" s="10">
        <v>0</v>
      </c>
      <c r="S250" s="10">
        <v>0</v>
      </c>
      <c r="T250" s="10">
        <v>0</v>
      </c>
      <c r="U250" s="10">
        <v>0</v>
      </c>
      <c r="V250" s="10">
        <v>0</v>
      </c>
      <c r="W250" s="70" t="s">
        <v>9353</v>
      </c>
      <c r="X250" s="11" t="str">
        <f>IF(F250="C",VLOOKUP(G250,ClasifGasto!$B$17:$C$193,2,0),VLOOKUP(Base!G250,ClasifGasto!$A$3:$B$12,2,0))</f>
        <v>Infraestructura red vial primaria</v>
      </c>
      <c r="Y250" t="s">
        <v>9778</v>
      </c>
    </row>
    <row r="251" spans="1:25" x14ac:dyDescent="0.25">
      <c r="A251" s="5" t="str">
        <f t="shared" si="3"/>
        <v>24020024010600014551102D</v>
      </c>
      <c r="B251" s="66" t="s">
        <v>9151</v>
      </c>
      <c r="C251" s="66" t="s">
        <v>101</v>
      </c>
      <c r="D251" s="7" t="s">
        <v>9227</v>
      </c>
      <c r="E251" s="66" t="s">
        <v>9376</v>
      </c>
      <c r="F251" s="67" t="s">
        <v>167</v>
      </c>
      <c r="G251" s="67" t="s">
        <v>513</v>
      </c>
      <c r="H251" s="67" t="s">
        <v>373</v>
      </c>
      <c r="I251" s="67" t="s">
        <v>9837</v>
      </c>
      <c r="J251" s="67" t="s">
        <v>9766</v>
      </c>
      <c r="K251" s="67" t="s">
        <v>246</v>
      </c>
      <c r="L251" s="67">
        <v>21</v>
      </c>
      <c r="M251" s="67" t="s">
        <v>265</v>
      </c>
      <c r="N251" s="68" t="s">
        <v>9838</v>
      </c>
      <c r="O251" s="69">
        <v>5000000000</v>
      </c>
      <c r="P251" s="69">
        <v>0</v>
      </c>
      <c r="Q251" s="69">
        <v>5000000000</v>
      </c>
      <c r="R251" s="69">
        <v>0</v>
      </c>
      <c r="S251" s="69">
        <v>0</v>
      </c>
      <c r="T251" s="69">
        <v>0</v>
      </c>
      <c r="U251" s="69">
        <v>0</v>
      </c>
      <c r="V251" s="69">
        <v>0</v>
      </c>
      <c r="W251" s="70" t="s">
        <v>619</v>
      </c>
      <c r="X251" s="11" t="str">
        <f>IF(F251="C",VLOOKUP(G251,ClasifGasto!$B$17:$C$193,2,0),VLOOKUP(Base!G251,ClasifGasto!$A$3:$B$12,2,0))</f>
        <v>Infraestructura red vial primaria</v>
      </c>
      <c r="Y251" t="s">
        <v>9778</v>
      </c>
    </row>
    <row r="252" spans="1:25" x14ac:dyDescent="0.25">
      <c r="A252" s="5" t="str">
        <f t="shared" si="3"/>
        <v>24020024010600014551102D</v>
      </c>
      <c r="B252" s="66" t="s">
        <v>9151</v>
      </c>
      <c r="C252" s="7" t="s">
        <v>101</v>
      </c>
      <c r="D252" s="7" t="s">
        <v>9227</v>
      </c>
      <c r="E252" s="7" t="s">
        <v>9376</v>
      </c>
      <c r="F252" s="8" t="s">
        <v>167</v>
      </c>
      <c r="G252" s="8" t="s">
        <v>513</v>
      </c>
      <c r="H252" s="8" t="s">
        <v>373</v>
      </c>
      <c r="I252" s="8" t="s">
        <v>9837</v>
      </c>
      <c r="J252" s="8" t="s">
        <v>9766</v>
      </c>
      <c r="K252" s="8" t="s">
        <v>246</v>
      </c>
      <c r="L252" s="8">
        <v>16</v>
      </c>
      <c r="M252" s="8" t="s">
        <v>167</v>
      </c>
      <c r="N252" s="9" t="s">
        <v>9838</v>
      </c>
      <c r="O252" s="10">
        <v>46665328972</v>
      </c>
      <c r="P252" s="10">
        <v>0</v>
      </c>
      <c r="Q252" s="10">
        <v>46665328972</v>
      </c>
      <c r="R252" s="10">
        <v>0</v>
      </c>
      <c r="S252" s="10">
        <v>0</v>
      </c>
      <c r="T252" s="10">
        <v>0</v>
      </c>
      <c r="U252" s="10">
        <v>0</v>
      </c>
      <c r="V252" s="10">
        <v>0</v>
      </c>
      <c r="W252" s="70" t="s">
        <v>9353</v>
      </c>
      <c r="X252" s="11" t="str">
        <f>IF(F252="C",VLOOKUP(G252,ClasifGasto!$B$17:$C$193,2,0),VLOOKUP(Base!G252,ClasifGasto!$A$3:$B$12,2,0))</f>
        <v>Infraestructura red vial primaria</v>
      </c>
      <c r="Y252" t="s">
        <v>9778</v>
      </c>
    </row>
    <row r="253" spans="1:25" x14ac:dyDescent="0.25">
      <c r="A253" s="5" t="str">
        <f t="shared" si="3"/>
        <v>24020024010600014551102D</v>
      </c>
      <c r="B253" s="66" t="s">
        <v>9151</v>
      </c>
      <c r="C253" s="66" t="s">
        <v>101</v>
      </c>
      <c r="D253" s="7" t="s">
        <v>9227</v>
      </c>
      <c r="E253" s="66" t="s">
        <v>9376</v>
      </c>
      <c r="F253" s="67" t="s">
        <v>167</v>
      </c>
      <c r="G253" s="67" t="s">
        <v>513</v>
      </c>
      <c r="H253" s="67" t="s">
        <v>373</v>
      </c>
      <c r="I253" s="67" t="s">
        <v>9837</v>
      </c>
      <c r="J253" s="67" t="s">
        <v>9766</v>
      </c>
      <c r="K253" s="67" t="s">
        <v>246</v>
      </c>
      <c r="L253" s="67">
        <v>20</v>
      </c>
      <c r="M253" s="67" t="s">
        <v>265</v>
      </c>
      <c r="N253" s="68" t="s">
        <v>9838</v>
      </c>
      <c r="O253" s="69">
        <v>493312574917</v>
      </c>
      <c r="P253" s="69">
        <v>0</v>
      </c>
      <c r="Q253" s="69">
        <v>493312574917</v>
      </c>
      <c r="R253" s="69">
        <v>0</v>
      </c>
      <c r="S253" s="69">
        <v>0</v>
      </c>
      <c r="T253" s="69">
        <v>0</v>
      </c>
      <c r="U253" s="69">
        <v>0</v>
      </c>
      <c r="V253" s="69">
        <v>0</v>
      </c>
      <c r="W253" s="70" t="s">
        <v>619</v>
      </c>
      <c r="X253" s="11" t="str">
        <f>IF(F253="C",VLOOKUP(G253,ClasifGasto!$B$17:$C$193,2,0),VLOOKUP(Base!G253,ClasifGasto!$A$3:$B$12,2,0))</f>
        <v>Infraestructura red vial primaria</v>
      </c>
      <c r="Y253" t="s">
        <v>9778</v>
      </c>
    </row>
    <row r="254" spans="1:25" x14ac:dyDescent="0.25">
      <c r="A254" s="5" t="str">
        <f t="shared" si="3"/>
        <v>24020024010600014551102D</v>
      </c>
      <c r="B254" s="66" t="s">
        <v>9151</v>
      </c>
      <c r="C254" s="7" t="s">
        <v>101</v>
      </c>
      <c r="D254" s="7" t="s">
        <v>9227</v>
      </c>
      <c r="E254" s="7" t="s">
        <v>9376</v>
      </c>
      <c r="F254" s="8" t="s">
        <v>167</v>
      </c>
      <c r="G254" s="8" t="s">
        <v>513</v>
      </c>
      <c r="H254" s="8" t="s">
        <v>373</v>
      </c>
      <c r="I254" s="8" t="s">
        <v>9837</v>
      </c>
      <c r="J254" s="8" t="s">
        <v>9766</v>
      </c>
      <c r="K254" s="8" t="s">
        <v>246</v>
      </c>
      <c r="L254" s="8">
        <v>10</v>
      </c>
      <c r="M254" s="8" t="s">
        <v>167</v>
      </c>
      <c r="N254" s="9" t="s">
        <v>9838</v>
      </c>
      <c r="O254" s="10">
        <v>2000000000</v>
      </c>
      <c r="P254" s="10">
        <v>0</v>
      </c>
      <c r="Q254" s="10">
        <v>2000000000</v>
      </c>
      <c r="R254" s="10">
        <v>0</v>
      </c>
      <c r="S254" s="10">
        <v>0</v>
      </c>
      <c r="T254" s="10">
        <v>0</v>
      </c>
      <c r="U254" s="10">
        <v>0</v>
      </c>
      <c r="V254" s="10">
        <v>0</v>
      </c>
      <c r="W254" s="70" t="s">
        <v>9353</v>
      </c>
      <c r="X254" s="11" t="str">
        <f>IF(F254="C",VLOOKUP(G254,ClasifGasto!$B$17:$C$193,2,0),VLOOKUP(Base!G254,ClasifGasto!$A$3:$B$12,2,0))</f>
        <v>Infraestructura red vial primaria</v>
      </c>
      <c r="Y254" t="s">
        <v>9778</v>
      </c>
    </row>
    <row r="255" spans="1:25" hidden="1" x14ac:dyDescent="0.25">
      <c r="A255" s="5" t="str">
        <f t="shared" si="3"/>
        <v>1211000003000300010999</v>
      </c>
      <c r="B255" s="66" t="s">
        <v>9141</v>
      </c>
      <c r="C255" s="66" t="s">
        <v>50</v>
      </c>
      <c r="D255" s="7" t="s">
        <v>239</v>
      </c>
      <c r="E255" s="66"/>
      <c r="F255" s="67" t="s">
        <v>244</v>
      </c>
      <c r="G255" s="67" t="s">
        <v>251</v>
      </c>
      <c r="H255" s="67" t="s">
        <v>251</v>
      </c>
      <c r="I255" s="67" t="s">
        <v>245</v>
      </c>
      <c r="J255" s="67" t="s">
        <v>1085</v>
      </c>
      <c r="K255" s="67" t="s">
        <v>246</v>
      </c>
      <c r="L255" s="67">
        <v>10</v>
      </c>
      <c r="M255" s="67" t="s">
        <v>167</v>
      </c>
      <c r="N255" s="68" t="s">
        <v>2639</v>
      </c>
      <c r="O255" s="69">
        <v>160921516152</v>
      </c>
      <c r="P255" s="69">
        <v>0</v>
      </c>
      <c r="Q255" s="69">
        <v>160921496152</v>
      </c>
      <c r="R255" s="69">
        <v>20000</v>
      </c>
      <c r="S255" s="69">
        <v>0</v>
      </c>
      <c r="T255" s="69">
        <v>0</v>
      </c>
      <c r="U255" s="69">
        <v>0</v>
      </c>
      <c r="V255" s="69">
        <v>0</v>
      </c>
      <c r="W255" s="70" t="s">
        <v>9353</v>
      </c>
      <c r="X255" s="11" t="str">
        <f>IF(F255="C",VLOOKUP(G255,ClasifGasto!$B$17:$C$193,2,0),VLOOKUP(Base!G255,ClasifGasto!$A$3:$B$12,2,0))</f>
        <v>Transferencias</v>
      </c>
      <c r="Y255" t="s">
        <v>2639</v>
      </c>
    </row>
    <row r="256" spans="1:25" hidden="1" x14ac:dyDescent="0.25">
      <c r="A256" s="5" t="str">
        <f t="shared" si="3"/>
        <v>131500000800010000</v>
      </c>
      <c r="B256" s="66" t="s">
        <v>9157</v>
      </c>
      <c r="C256" s="7" t="s">
        <v>57</v>
      </c>
      <c r="D256" s="7" t="s">
        <v>8714</v>
      </c>
      <c r="E256" s="7"/>
      <c r="F256" s="8" t="s">
        <v>244</v>
      </c>
      <c r="G256" s="8" t="s">
        <v>278</v>
      </c>
      <c r="H256" s="8" t="s">
        <v>245</v>
      </c>
      <c r="I256" s="8" t="s">
        <v>246</v>
      </c>
      <c r="J256" s="8" t="s">
        <v>203</v>
      </c>
      <c r="K256" s="8" t="s">
        <v>246</v>
      </c>
      <c r="L256" s="8">
        <v>10</v>
      </c>
      <c r="M256" s="8" t="s">
        <v>167</v>
      </c>
      <c r="N256" s="9" t="s">
        <v>1086</v>
      </c>
      <c r="O256" s="10">
        <v>4000000</v>
      </c>
      <c r="P256" s="10">
        <v>0</v>
      </c>
      <c r="Q256" s="10">
        <v>3913000</v>
      </c>
      <c r="R256" s="10">
        <v>87000</v>
      </c>
      <c r="S256" s="10">
        <v>87000</v>
      </c>
      <c r="T256" s="10">
        <v>87000</v>
      </c>
      <c r="U256" s="10">
        <v>87000</v>
      </c>
      <c r="V256" s="10">
        <v>87000</v>
      </c>
      <c r="W256" s="70" t="s">
        <v>9353</v>
      </c>
      <c r="X256" s="11" t="str">
        <f>IF(F256="C",VLOOKUP(G256,ClasifGasto!$B$17:$C$193,2,0),VLOOKUP(Base!G256,ClasifGasto!$A$3:$B$12,2,0))</f>
        <v>Gastos Generales</v>
      </c>
      <c r="Y256" t="s">
        <v>1086</v>
      </c>
    </row>
    <row r="257" spans="1:25" hidden="1" x14ac:dyDescent="0.25">
      <c r="A257" s="5" t="str">
        <f t="shared" si="3"/>
        <v>241400000800010000</v>
      </c>
      <c r="B257" s="66" t="s">
        <v>9151</v>
      </c>
      <c r="C257" s="66" t="s">
        <v>432</v>
      </c>
      <c r="D257" s="7" t="s">
        <v>8890</v>
      </c>
      <c r="E257" s="66"/>
      <c r="F257" s="67" t="s">
        <v>244</v>
      </c>
      <c r="G257" s="67" t="s">
        <v>278</v>
      </c>
      <c r="H257" s="67" t="s">
        <v>245</v>
      </c>
      <c r="I257" s="67" t="s">
        <v>246</v>
      </c>
      <c r="J257" s="67" t="s">
        <v>203</v>
      </c>
      <c r="K257" s="67" t="s">
        <v>246</v>
      </c>
      <c r="L257" s="67">
        <v>10</v>
      </c>
      <c r="M257" s="67" t="s">
        <v>167</v>
      </c>
      <c r="N257" s="68" t="s">
        <v>1086</v>
      </c>
      <c r="O257" s="69">
        <v>244000</v>
      </c>
      <c r="P257" s="69">
        <v>0</v>
      </c>
      <c r="Q257" s="69">
        <v>0</v>
      </c>
      <c r="R257" s="69">
        <v>244000</v>
      </c>
      <c r="S257" s="69">
        <v>87000</v>
      </c>
      <c r="T257" s="69">
        <v>87000</v>
      </c>
      <c r="U257" s="69">
        <v>87000</v>
      </c>
      <c r="V257" s="69">
        <v>87000</v>
      </c>
      <c r="W257" s="70" t="s">
        <v>9353</v>
      </c>
      <c r="X257" s="11" t="str">
        <f>IF(F257="C",VLOOKUP(G257,ClasifGasto!$B$17:$C$193,2,0),VLOOKUP(Base!G257,ClasifGasto!$A$3:$B$12,2,0))</f>
        <v>Gastos Generales</v>
      </c>
      <c r="Y257" t="s">
        <v>1086</v>
      </c>
    </row>
    <row r="258" spans="1:25" hidden="1" x14ac:dyDescent="0.25">
      <c r="A258" s="5" t="str">
        <f t="shared" si="3"/>
        <v>2257340003000300040061</v>
      </c>
      <c r="B258" s="66" t="s">
        <v>9139</v>
      </c>
      <c r="C258" s="7" t="s">
        <v>9049</v>
      </c>
      <c r="D258" s="7" t="s">
        <v>9050</v>
      </c>
      <c r="E258" s="7"/>
      <c r="F258" s="8" t="s">
        <v>244</v>
      </c>
      <c r="G258" s="8" t="s">
        <v>251</v>
      </c>
      <c r="H258" s="8" t="s">
        <v>251</v>
      </c>
      <c r="I258" s="8" t="s">
        <v>247</v>
      </c>
      <c r="J258" s="8" t="s">
        <v>397</v>
      </c>
      <c r="K258" s="8" t="s">
        <v>246</v>
      </c>
      <c r="L258" s="8">
        <v>10</v>
      </c>
      <c r="M258" s="8" t="s">
        <v>167</v>
      </c>
      <c r="N258" s="9" t="s">
        <v>4032</v>
      </c>
      <c r="O258" s="10">
        <v>332660</v>
      </c>
      <c r="P258" s="10">
        <v>0</v>
      </c>
      <c r="Q258" s="10">
        <v>0</v>
      </c>
      <c r="R258" s="10">
        <v>332660</v>
      </c>
      <c r="S258" s="10">
        <v>332660</v>
      </c>
      <c r="T258" s="10">
        <v>332660</v>
      </c>
      <c r="U258" s="10">
        <v>0</v>
      </c>
      <c r="V258" s="10">
        <v>0</v>
      </c>
      <c r="W258" s="70" t="s">
        <v>9353</v>
      </c>
      <c r="X258" s="11" t="str">
        <f>IF(F258="C",VLOOKUP(G258,ClasifGasto!$B$17:$C$193,2,0),VLOOKUP(Base!G258,ClasifGasto!$A$3:$B$12,2,0))</f>
        <v>Transferencias</v>
      </c>
      <c r="Y258" t="s">
        <v>4032</v>
      </c>
    </row>
    <row r="259" spans="1:25" hidden="1" x14ac:dyDescent="0.25">
      <c r="A259" s="5" t="str">
        <f t="shared" si="3"/>
        <v>350400000100010004</v>
      </c>
      <c r="B259" s="66" t="s">
        <v>9153</v>
      </c>
      <c r="C259" s="66" t="s">
        <v>145</v>
      </c>
      <c r="D259" s="7" t="s">
        <v>233</v>
      </c>
      <c r="E259" s="66"/>
      <c r="F259" s="67" t="s">
        <v>244</v>
      </c>
      <c r="G259" s="67" t="s">
        <v>245</v>
      </c>
      <c r="H259" s="67" t="s">
        <v>245</v>
      </c>
      <c r="I259" s="67" t="s">
        <v>247</v>
      </c>
      <c r="J259" s="67" t="s">
        <v>203</v>
      </c>
      <c r="K259" s="67" t="s">
        <v>246</v>
      </c>
      <c r="L259" s="67">
        <v>20</v>
      </c>
      <c r="M259" s="67" t="s">
        <v>265</v>
      </c>
      <c r="N259" s="68" t="s">
        <v>2637</v>
      </c>
      <c r="O259" s="69">
        <v>158382000</v>
      </c>
      <c r="P259" s="69">
        <v>0</v>
      </c>
      <c r="Q259" s="69">
        <v>158000000</v>
      </c>
      <c r="R259" s="69">
        <v>382000</v>
      </c>
      <c r="S259" s="69">
        <v>0</v>
      </c>
      <c r="T259" s="69">
        <v>0</v>
      </c>
      <c r="U259" s="69">
        <v>0</v>
      </c>
      <c r="V259" s="69">
        <v>0</v>
      </c>
      <c r="W259" s="70" t="s">
        <v>619</v>
      </c>
      <c r="X259" s="11" t="str">
        <f>IF(F259="C",VLOOKUP(G259,ClasifGasto!$B$17:$C$193,2,0),VLOOKUP(Base!G259,ClasifGasto!$A$3:$B$12,2,0))</f>
        <v>Gastos de Personal</v>
      </c>
      <c r="Y259" t="s">
        <v>2637</v>
      </c>
    </row>
    <row r="260" spans="1:25" hidden="1" x14ac:dyDescent="0.25">
      <c r="A260" s="5" t="str">
        <f t="shared" si="3"/>
        <v>170106000800030000</v>
      </c>
      <c r="B260" s="66" t="s">
        <v>9146</v>
      </c>
      <c r="C260" s="7" t="s">
        <v>76</v>
      </c>
      <c r="D260" s="7" t="s">
        <v>9203</v>
      </c>
      <c r="E260" s="7"/>
      <c r="F260" s="8" t="s">
        <v>244</v>
      </c>
      <c r="G260" s="8" t="s">
        <v>278</v>
      </c>
      <c r="H260" s="8" t="s">
        <v>251</v>
      </c>
      <c r="I260" s="8" t="s">
        <v>246</v>
      </c>
      <c r="J260" s="8" t="s">
        <v>203</v>
      </c>
      <c r="K260" s="8" t="s">
        <v>246</v>
      </c>
      <c r="L260" s="8">
        <v>10</v>
      </c>
      <c r="M260" s="8" t="s">
        <v>167</v>
      </c>
      <c r="N260" s="9" t="s">
        <v>1116</v>
      </c>
      <c r="O260" s="10">
        <v>400000</v>
      </c>
      <c r="P260" s="10">
        <v>0</v>
      </c>
      <c r="Q260" s="10">
        <v>0</v>
      </c>
      <c r="R260" s="10">
        <v>400000</v>
      </c>
      <c r="S260" s="10">
        <v>174000</v>
      </c>
      <c r="T260" s="10">
        <v>174000</v>
      </c>
      <c r="U260" s="10">
        <v>174000</v>
      </c>
      <c r="V260" s="10">
        <v>174000</v>
      </c>
      <c r="W260" s="70" t="s">
        <v>9353</v>
      </c>
      <c r="X260" s="11" t="str">
        <f>IF(F260="C",VLOOKUP(G260,ClasifGasto!$B$17:$C$193,2,0),VLOOKUP(Base!G260,ClasifGasto!$A$3:$B$12,2,0))</f>
        <v>Gastos Generales</v>
      </c>
      <c r="Y260" t="s">
        <v>1116</v>
      </c>
    </row>
    <row r="261" spans="1:25" hidden="1" x14ac:dyDescent="0.25">
      <c r="A261" s="5" t="str">
        <f t="shared" si="3"/>
        <v>440300000800050000</v>
      </c>
      <c r="B261" s="66" t="s">
        <v>9144</v>
      </c>
      <c r="C261" s="66" t="s">
        <v>857</v>
      </c>
      <c r="D261" s="7" t="s">
        <v>9240</v>
      </c>
      <c r="E261" s="66"/>
      <c r="F261" s="67" t="s">
        <v>244</v>
      </c>
      <c r="G261" s="67" t="s">
        <v>278</v>
      </c>
      <c r="H261" s="67" t="s">
        <v>248</v>
      </c>
      <c r="I261" s="67" t="s">
        <v>246</v>
      </c>
      <c r="J261" s="67" t="s">
        <v>203</v>
      </c>
      <c r="K261" s="67" t="s">
        <v>246</v>
      </c>
      <c r="L261" s="67">
        <v>10</v>
      </c>
      <c r="M261" s="67" t="s">
        <v>167</v>
      </c>
      <c r="N261" s="68" t="s">
        <v>1120</v>
      </c>
      <c r="O261" s="69">
        <v>2000000</v>
      </c>
      <c r="P261" s="69">
        <v>0</v>
      </c>
      <c r="Q261" s="69">
        <v>1570289</v>
      </c>
      <c r="R261" s="69">
        <v>429711</v>
      </c>
      <c r="S261" s="69">
        <v>0</v>
      </c>
      <c r="T261" s="69">
        <v>0</v>
      </c>
      <c r="U261" s="69">
        <v>0</v>
      </c>
      <c r="V261" s="69">
        <v>0</v>
      </c>
      <c r="W261" s="70" t="s">
        <v>9353</v>
      </c>
      <c r="X261" s="11" t="str">
        <f>IF(F261="C",VLOOKUP(G261,ClasifGasto!$B$17:$C$193,2,0),VLOOKUP(Base!G261,ClasifGasto!$A$3:$B$12,2,0))</f>
        <v>Gastos Generales</v>
      </c>
      <c r="Y261" t="s">
        <v>1120</v>
      </c>
    </row>
    <row r="262" spans="1:25" hidden="1" x14ac:dyDescent="0.25">
      <c r="A262" s="5" t="str">
        <f t="shared" ref="A262:A325" si="4">+C262&amp;G262&amp;H262&amp;I262&amp;J262</f>
        <v>1701010003000300010020</v>
      </c>
      <c r="B262" s="66" t="s">
        <v>9146</v>
      </c>
      <c r="C262" s="7" t="s">
        <v>75</v>
      </c>
      <c r="D262" s="7" t="s">
        <v>8729</v>
      </c>
      <c r="E262" s="7"/>
      <c r="F262" s="8" t="s">
        <v>244</v>
      </c>
      <c r="G262" s="8" t="s">
        <v>251</v>
      </c>
      <c r="H262" s="8" t="s">
        <v>251</v>
      </c>
      <c r="I262" s="8" t="s">
        <v>245</v>
      </c>
      <c r="J262" s="8" t="s">
        <v>268</v>
      </c>
      <c r="K262" s="8" t="s">
        <v>246</v>
      </c>
      <c r="L262" s="8">
        <v>10</v>
      </c>
      <c r="M262" s="8" t="s">
        <v>167</v>
      </c>
      <c r="N262" s="9" t="s">
        <v>1438</v>
      </c>
      <c r="O262" s="10">
        <v>415519000</v>
      </c>
      <c r="P262" s="10">
        <v>0</v>
      </c>
      <c r="Q262" s="10">
        <v>415000000</v>
      </c>
      <c r="R262" s="10">
        <v>519000</v>
      </c>
      <c r="S262" s="10">
        <v>0</v>
      </c>
      <c r="T262" s="10">
        <v>0</v>
      </c>
      <c r="U262" s="10">
        <v>0</v>
      </c>
      <c r="V262" s="10">
        <v>0</v>
      </c>
      <c r="W262" s="70" t="s">
        <v>9353</v>
      </c>
      <c r="X262" s="11" t="str">
        <f>IF(F262="C",VLOOKUP(G262,ClasifGasto!$B$17:$C$193,2,0),VLOOKUP(Base!G262,ClasifGasto!$A$3:$B$12,2,0))</f>
        <v>Transferencias</v>
      </c>
      <c r="Y262" t="s">
        <v>1438</v>
      </c>
    </row>
    <row r="263" spans="1:25" hidden="1" x14ac:dyDescent="0.25">
      <c r="A263" s="5" t="str">
        <f t="shared" si="4"/>
        <v>021100000800010000</v>
      </c>
      <c r="B263" s="66" t="s">
        <v>9156</v>
      </c>
      <c r="C263" s="66" t="s">
        <v>34</v>
      </c>
      <c r="D263" s="7" t="s">
        <v>9237</v>
      </c>
      <c r="E263" s="66"/>
      <c r="F263" s="67" t="s">
        <v>244</v>
      </c>
      <c r="G263" s="67" t="s">
        <v>278</v>
      </c>
      <c r="H263" s="67" t="s">
        <v>245</v>
      </c>
      <c r="I263" s="67" t="s">
        <v>246</v>
      </c>
      <c r="J263" s="67" t="s">
        <v>203</v>
      </c>
      <c r="K263" s="67" t="s">
        <v>246</v>
      </c>
      <c r="L263" s="67">
        <v>10</v>
      </c>
      <c r="M263" s="67" t="s">
        <v>167</v>
      </c>
      <c r="N263" s="68" t="s">
        <v>1086</v>
      </c>
      <c r="O263" s="69">
        <v>11000000</v>
      </c>
      <c r="P263" s="69">
        <v>0</v>
      </c>
      <c r="Q263" s="69">
        <v>10341000</v>
      </c>
      <c r="R263" s="69">
        <v>659000</v>
      </c>
      <c r="S263" s="69">
        <v>609000</v>
      </c>
      <c r="T263" s="69">
        <v>609000</v>
      </c>
      <c r="U263" s="69">
        <v>609000</v>
      </c>
      <c r="V263" s="69">
        <v>609000</v>
      </c>
      <c r="W263" s="70" t="s">
        <v>9353</v>
      </c>
      <c r="X263" s="11" t="str">
        <f>IF(F263="C",VLOOKUP(G263,ClasifGasto!$B$17:$C$193,2,0),VLOOKUP(Base!G263,ClasifGasto!$A$3:$B$12,2,0))</f>
        <v>Gastos Generales</v>
      </c>
      <c r="Y263" t="s">
        <v>1086</v>
      </c>
    </row>
    <row r="264" spans="1:25" hidden="1" x14ac:dyDescent="0.25">
      <c r="A264" s="5" t="str">
        <f t="shared" si="4"/>
        <v>160103000800040004</v>
      </c>
      <c r="B264" s="66" t="s">
        <v>9154</v>
      </c>
      <c r="C264" s="7" t="s">
        <v>8992</v>
      </c>
      <c r="D264" s="7" t="s">
        <v>9246</v>
      </c>
      <c r="E264" s="7"/>
      <c r="F264" s="8" t="s">
        <v>244</v>
      </c>
      <c r="G264" s="8" t="s">
        <v>278</v>
      </c>
      <c r="H264" s="8" t="s">
        <v>247</v>
      </c>
      <c r="I264" s="8" t="s">
        <v>247</v>
      </c>
      <c r="J264" s="8" t="s">
        <v>203</v>
      </c>
      <c r="K264" s="8" t="s">
        <v>246</v>
      </c>
      <c r="L264" s="8">
        <v>10</v>
      </c>
      <c r="M264" s="8" t="s">
        <v>167</v>
      </c>
      <c r="N264" s="9" t="s">
        <v>3922</v>
      </c>
      <c r="O264" s="10">
        <v>0</v>
      </c>
      <c r="P264" s="10">
        <v>720000</v>
      </c>
      <c r="Q264" s="10">
        <v>45831</v>
      </c>
      <c r="R264" s="10">
        <v>674169</v>
      </c>
      <c r="S264" s="10">
        <v>674169</v>
      </c>
      <c r="T264" s="10">
        <v>674169</v>
      </c>
      <c r="U264" s="10">
        <v>674169</v>
      </c>
      <c r="V264" s="10">
        <v>674169</v>
      </c>
      <c r="W264" s="70" t="s">
        <v>9353</v>
      </c>
      <c r="X264" s="11" t="str">
        <f>IF(F264="C",VLOOKUP(G264,ClasifGasto!$B$17:$C$193,2,0),VLOOKUP(Base!G264,ClasifGasto!$A$3:$B$12,2,0))</f>
        <v>Gastos Generales</v>
      </c>
      <c r="Y264" t="s">
        <v>3922</v>
      </c>
    </row>
    <row r="265" spans="1:25" hidden="1" x14ac:dyDescent="0.25">
      <c r="A265" s="5" t="str">
        <f t="shared" si="4"/>
        <v>020900000800010000</v>
      </c>
      <c r="B265" s="66" t="s">
        <v>9156</v>
      </c>
      <c r="C265" s="66" t="s">
        <v>33</v>
      </c>
      <c r="D265" s="7" t="s">
        <v>9220</v>
      </c>
      <c r="E265" s="66"/>
      <c r="F265" s="67" t="s">
        <v>244</v>
      </c>
      <c r="G265" s="67" t="s">
        <v>278</v>
      </c>
      <c r="H265" s="67" t="s">
        <v>245</v>
      </c>
      <c r="I265" s="67" t="s">
        <v>246</v>
      </c>
      <c r="J265" s="67" t="s">
        <v>203</v>
      </c>
      <c r="K265" s="67" t="s">
        <v>246</v>
      </c>
      <c r="L265" s="67">
        <v>10</v>
      </c>
      <c r="M265" s="67" t="s">
        <v>167</v>
      </c>
      <c r="N265" s="68" t="s">
        <v>1086</v>
      </c>
      <c r="O265" s="69">
        <v>3000000</v>
      </c>
      <c r="P265" s="69">
        <v>0</v>
      </c>
      <c r="Q265" s="69">
        <v>2304000</v>
      </c>
      <c r="R265" s="69">
        <v>696000</v>
      </c>
      <c r="S265" s="69">
        <v>609000</v>
      </c>
      <c r="T265" s="69">
        <v>609000</v>
      </c>
      <c r="U265" s="69">
        <v>609000</v>
      </c>
      <c r="V265" s="69">
        <v>609000</v>
      </c>
      <c r="W265" s="70" t="s">
        <v>9353</v>
      </c>
      <c r="X265" s="11" t="str">
        <f>IF(F265="C",VLOOKUP(G265,ClasifGasto!$B$17:$C$193,2,0),VLOOKUP(Base!G265,ClasifGasto!$A$3:$B$12,2,0))</f>
        <v>Gastos Generales</v>
      </c>
      <c r="Y265" t="s">
        <v>1086</v>
      </c>
    </row>
    <row r="266" spans="1:25" hidden="1" x14ac:dyDescent="0.25">
      <c r="A266" s="5" t="str">
        <f t="shared" si="4"/>
        <v>370300000100020003</v>
      </c>
      <c r="B266" s="66" t="s">
        <v>9149</v>
      </c>
      <c r="C266" s="7" t="s">
        <v>153</v>
      </c>
      <c r="D266" s="7" t="s">
        <v>9179</v>
      </c>
      <c r="E266" s="7"/>
      <c r="F266" s="8" t="s">
        <v>244</v>
      </c>
      <c r="G266" s="8" t="s">
        <v>245</v>
      </c>
      <c r="H266" s="8" t="s">
        <v>250</v>
      </c>
      <c r="I266" s="8" t="s">
        <v>251</v>
      </c>
      <c r="J266" s="8" t="s">
        <v>203</v>
      </c>
      <c r="K266" s="8" t="s">
        <v>246</v>
      </c>
      <c r="L266" s="8">
        <v>10</v>
      </c>
      <c r="M266" s="8" t="s">
        <v>167</v>
      </c>
      <c r="N266" s="9" t="s">
        <v>1084</v>
      </c>
      <c r="O266" s="10">
        <v>800000</v>
      </c>
      <c r="P266" s="10">
        <v>0</v>
      </c>
      <c r="Q266" s="10">
        <v>0</v>
      </c>
      <c r="R266" s="10">
        <v>800000</v>
      </c>
      <c r="S266" s="10">
        <v>438795</v>
      </c>
      <c r="T266" s="10">
        <v>438795</v>
      </c>
      <c r="U266" s="10">
        <v>438795</v>
      </c>
      <c r="V266" s="10">
        <v>438795</v>
      </c>
      <c r="W266" s="70" t="s">
        <v>9353</v>
      </c>
      <c r="X266" s="11" t="str">
        <f>IF(F266="C",VLOOKUP(G266,ClasifGasto!$B$17:$C$193,2,0),VLOOKUP(Base!G266,ClasifGasto!$A$3:$B$12,2,0))</f>
        <v>Gastos de Personal</v>
      </c>
      <c r="Y266" t="s">
        <v>1084</v>
      </c>
    </row>
    <row r="267" spans="1:25" hidden="1" x14ac:dyDescent="0.25">
      <c r="A267" s="5" t="str">
        <f t="shared" si="4"/>
        <v>040300000800020000</v>
      </c>
      <c r="B267" s="66" t="s">
        <v>9167</v>
      </c>
      <c r="C267" s="66" t="s">
        <v>41</v>
      </c>
      <c r="D267" s="7" t="s">
        <v>8769</v>
      </c>
      <c r="E267" s="66"/>
      <c r="F267" s="67" t="s">
        <v>244</v>
      </c>
      <c r="G267" s="67" t="s">
        <v>278</v>
      </c>
      <c r="H267" s="67" t="s">
        <v>250</v>
      </c>
      <c r="I267" s="67" t="s">
        <v>246</v>
      </c>
      <c r="J267" s="67" t="s">
        <v>203</v>
      </c>
      <c r="K267" s="67" t="s">
        <v>246</v>
      </c>
      <c r="L267" s="67">
        <v>20</v>
      </c>
      <c r="M267" s="67" t="s">
        <v>265</v>
      </c>
      <c r="N267" s="68" t="s">
        <v>1119</v>
      </c>
      <c r="O267" s="69">
        <v>0</v>
      </c>
      <c r="P267" s="69">
        <v>837000</v>
      </c>
      <c r="Q267" s="69">
        <v>0</v>
      </c>
      <c r="R267" s="69">
        <v>837000</v>
      </c>
      <c r="S267" s="69">
        <v>0</v>
      </c>
      <c r="T267" s="69">
        <v>0</v>
      </c>
      <c r="U267" s="69">
        <v>0</v>
      </c>
      <c r="V267" s="69">
        <v>0</v>
      </c>
      <c r="W267" s="70" t="s">
        <v>619</v>
      </c>
      <c r="X267" s="11" t="str">
        <f>IF(F267="C",VLOOKUP(G267,ClasifGasto!$B$17:$C$193,2,0),VLOOKUP(Base!G267,ClasifGasto!$A$3:$B$12,2,0))</f>
        <v>Gastos Generales</v>
      </c>
      <c r="Y267" t="s">
        <v>1119</v>
      </c>
    </row>
    <row r="268" spans="1:25" hidden="1" x14ac:dyDescent="0.25">
      <c r="A268" s="5" t="str">
        <f t="shared" si="4"/>
        <v>390101000800030000</v>
      </c>
      <c r="B268" s="66" t="s">
        <v>9148</v>
      </c>
      <c r="C268" s="7" t="s">
        <v>158</v>
      </c>
      <c r="D268" s="7" t="s">
        <v>9178</v>
      </c>
      <c r="E268" s="7"/>
      <c r="F268" s="8" t="s">
        <v>244</v>
      </c>
      <c r="G268" s="8" t="s">
        <v>278</v>
      </c>
      <c r="H268" s="8" t="s">
        <v>251</v>
      </c>
      <c r="I268" s="8" t="s">
        <v>246</v>
      </c>
      <c r="J268" s="8" t="s">
        <v>203</v>
      </c>
      <c r="K268" s="8" t="s">
        <v>246</v>
      </c>
      <c r="L268" s="8">
        <v>10</v>
      </c>
      <c r="M268" s="8" t="s">
        <v>167</v>
      </c>
      <c r="N268" s="9" t="s">
        <v>1116</v>
      </c>
      <c r="O268" s="10">
        <v>725000</v>
      </c>
      <c r="P268" s="10">
        <v>145000</v>
      </c>
      <c r="Q268" s="10">
        <v>0</v>
      </c>
      <c r="R268" s="10">
        <v>870000</v>
      </c>
      <c r="S268" s="10">
        <v>870000</v>
      </c>
      <c r="T268" s="10">
        <v>870000</v>
      </c>
      <c r="U268" s="10">
        <v>870000</v>
      </c>
      <c r="V268" s="10">
        <v>870000</v>
      </c>
      <c r="W268" s="70" t="s">
        <v>9353</v>
      </c>
      <c r="X268" s="11" t="str">
        <f>IF(F268="C",VLOOKUP(G268,ClasifGasto!$B$17:$C$193,2,0),VLOOKUP(Base!G268,ClasifGasto!$A$3:$B$12,2,0))</f>
        <v>Gastos Generales</v>
      </c>
      <c r="Y268" t="s">
        <v>1116</v>
      </c>
    </row>
    <row r="269" spans="1:25" hidden="1" x14ac:dyDescent="0.25">
      <c r="A269" s="5" t="str">
        <f t="shared" si="4"/>
        <v>370400000800030000</v>
      </c>
      <c r="B269" s="66" t="s">
        <v>9149</v>
      </c>
      <c r="C269" s="66" t="s">
        <v>154</v>
      </c>
      <c r="D269" s="7" t="s">
        <v>9192</v>
      </c>
      <c r="E269" s="66"/>
      <c r="F269" s="67" t="s">
        <v>244</v>
      </c>
      <c r="G269" s="67" t="s">
        <v>278</v>
      </c>
      <c r="H269" s="67" t="s">
        <v>251</v>
      </c>
      <c r="I269" s="67" t="s">
        <v>246</v>
      </c>
      <c r="J269" s="67" t="s">
        <v>203</v>
      </c>
      <c r="K269" s="67" t="s">
        <v>246</v>
      </c>
      <c r="L269" s="67">
        <v>10</v>
      </c>
      <c r="M269" s="67" t="s">
        <v>167</v>
      </c>
      <c r="N269" s="68" t="s">
        <v>1116</v>
      </c>
      <c r="O269" s="69">
        <v>900000</v>
      </c>
      <c r="P269" s="69">
        <v>0</v>
      </c>
      <c r="Q269" s="69">
        <v>0</v>
      </c>
      <c r="R269" s="69">
        <v>900000</v>
      </c>
      <c r="S269" s="69">
        <v>0</v>
      </c>
      <c r="T269" s="69">
        <v>0</v>
      </c>
      <c r="U269" s="69">
        <v>0</v>
      </c>
      <c r="V269" s="69">
        <v>0</v>
      </c>
      <c r="W269" s="70" t="s">
        <v>9353</v>
      </c>
      <c r="X269" s="11" t="str">
        <f>IF(F269="C",VLOOKUP(G269,ClasifGasto!$B$17:$C$193,2,0),VLOOKUP(Base!G269,ClasifGasto!$A$3:$B$12,2,0))</f>
        <v>Gastos Generales</v>
      </c>
      <c r="Y269" t="s">
        <v>1116</v>
      </c>
    </row>
    <row r="270" spans="1:25" hidden="1" x14ac:dyDescent="0.25">
      <c r="A270" s="5" t="str">
        <f t="shared" si="4"/>
        <v>220101000100020003</v>
      </c>
      <c r="B270" s="66" t="s">
        <v>9139</v>
      </c>
      <c r="C270" s="7" t="s">
        <v>92</v>
      </c>
      <c r="D270" s="7" t="s">
        <v>9188</v>
      </c>
      <c r="E270" s="7"/>
      <c r="F270" s="8" t="s">
        <v>244</v>
      </c>
      <c r="G270" s="8" t="s">
        <v>245</v>
      </c>
      <c r="H270" s="8" t="s">
        <v>250</v>
      </c>
      <c r="I270" s="8" t="s">
        <v>251</v>
      </c>
      <c r="J270" s="8" t="s">
        <v>203</v>
      </c>
      <c r="K270" s="8" t="s">
        <v>246</v>
      </c>
      <c r="L270" s="8">
        <v>10</v>
      </c>
      <c r="M270" s="8" t="s">
        <v>167</v>
      </c>
      <c r="N270" s="9" t="s">
        <v>1084</v>
      </c>
      <c r="O270" s="10">
        <v>9950403</v>
      </c>
      <c r="P270" s="10">
        <v>0</v>
      </c>
      <c r="Q270" s="10">
        <v>8991296</v>
      </c>
      <c r="R270" s="10">
        <v>959107</v>
      </c>
      <c r="S270" s="10">
        <v>959107</v>
      </c>
      <c r="T270" s="10">
        <v>959107</v>
      </c>
      <c r="U270" s="10">
        <v>959107</v>
      </c>
      <c r="V270" s="10">
        <v>959107</v>
      </c>
      <c r="W270" s="70" t="s">
        <v>9353</v>
      </c>
      <c r="X270" s="11" t="str">
        <f>IF(F270="C",VLOOKUP(G270,ClasifGasto!$B$17:$C$193,2,0),VLOOKUP(Base!G270,ClasifGasto!$A$3:$B$12,2,0))</f>
        <v>Gastos de Personal</v>
      </c>
      <c r="Y270" t="s">
        <v>1084</v>
      </c>
    </row>
    <row r="271" spans="1:25" hidden="1" x14ac:dyDescent="0.25">
      <c r="A271" s="5" t="str">
        <f t="shared" si="4"/>
        <v>121100000800010000</v>
      </c>
      <c r="B271" s="66" t="s">
        <v>9141</v>
      </c>
      <c r="C271" s="66" t="s">
        <v>50</v>
      </c>
      <c r="D271" s="7" t="s">
        <v>239</v>
      </c>
      <c r="E271" s="66"/>
      <c r="F271" s="67" t="s">
        <v>244</v>
      </c>
      <c r="G271" s="67" t="s">
        <v>278</v>
      </c>
      <c r="H271" s="67" t="s">
        <v>245</v>
      </c>
      <c r="I271" s="67" t="s">
        <v>246</v>
      </c>
      <c r="J271" s="67" t="s">
        <v>203</v>
      </c>
      <c r="K271" s="67" t="s">
        <v>246</v>
      </c>
      <c r="L271" s="67">
        <v>10</v>
      </c>
      <c r="M271" s="67" t="s">
        <v>167</v>
      </c>
      <c r="N271" s="68" t="s">
        <v>1086</v>
      </c>
      <c r="O271" s="69">
        <v>8500000</v>
      </c>
      <c r="P271" s="69">
        <v>0</v>
      </c>
      <c r="Q271" s="69">
        <v>7500000</v>
      </c>
      <c r="R271" s="69">
        <v>1000000</v>
      </c>
      <c r="S271" s="69">
        <v>1000000</v>
      </c>
      <c r="T271" s="69">
        <v>1000000</v>
      </c>
      <c r="U271" s="69">
        <v>949000</v>
      </c>
      <c r="V271" s="69">
        <v>949000</v>
      </c>
      <c r="W271" s="70" t="s">
        <v>9353</v>
      </c>
      <c r="X271" s="11" t="str">
        <f>IF(F271="C",VLOOKUP(G271,ClasifGasto!$B$17:$C$193,2,0),VLOOKUP(Base!G271,ClasifGasto!$A$3:$B$12,2,0))</f>
        <v>Gastos Generales</v>
      </c>
      <c r="Y271" t="s">
        <v>1086</v>
      </c>
    </row>
    <row r="272" spans="1:25" hidden="1" x14ac:dyDescent="0.25">
      <c r="A272" s="5" t="str">
        <f t="shared" si="4"/>
        <v>150113000800010000</v>
      </c>
      <c r="B272" s="66" t="s">
        <v>9276</v>
      </c>
      <c r="C272" s="7" t="s">
        <v>477</v>
      </c>
      <c r="D272" s="7" t="s">
        <v>8732</v>
      </c>
      <c r="E272" s="7"/>
      <c r="F272" s="8" t="s">
        <v>244</v>
      </c>
      <c r="G272" s="8" t="s">
        <v>278</v>
      </c>
      <c r="H272" s="8" t="s">
        <v>245</v>
      </c>
      <c r="I272" s="8" t="s">
        <v>246</v>
      </c>
      <c r="J272" s="8" t="s">
        <v>203</v>
      </c>
      <c r="K272" s="8" t="s">
        <v>246</v>
      </c>
      <c r="L272" s="8">
        <v>10</v>
      </c>
      <c r="M272" s="8" t="s">
        <v>167</v>
      </c>
      <c r="N272" s="9" t="s">
        <v>1086</v>
      </c>
      <c r="O272" s="10">
        <v>1000000</v>
      </c>
      <c r="P272" s="10">
        <v>0</v>
      </c>
      <c r="Q272" s="10">
        <v>0</v>
      </c>
      <c r="R272" s="10">
        <v>1000000</v>
      </c>
      <c r="S272" s="10">
        <v>462000</v>
      </c>
      <c r="T272" s="10">
        <v>462000</v>
      </c>
      <c r="U272" s="10">
        <v>462000</v>
      </c>
      <c r="V272" s="10">
        <v>462000</v>
      </c>
      <c r="W272" s="70" t="s">
        <v>9353</v>
      </c>
      <c r="X272" s="11" t="str">
        <f>IF(F272="C",VLOOKUP(G272,ClasifGasto!$B$17:$C$193,2,0),VLOOKUP(Base!G272,ClasifGasto!$A$3:$B$12,2,0))</f>
        <v>Gastos Generales</v>
      </c>
      <c r="Y272" t="s">
        <v>1086</v>
      </c>
    </row>
    <row r="273" spans="1:25" hidden="1" x14ac:dyDescent="0.25">
      <c r="A273" s="5" t="str">
        <f t="shared" si="4"/>
        <v>130800000800010000</v>
      </c>
      <c r="B273" s="66" t="s">
        <v>9157</v>
      </c>
      <c r="C273" s="66" t="s">
        <v>52</v>
      </c>
      <c r="D273" s="7" t="s">
        <v>8775</v>
      </c>
      <c r="E273" s="66"/>
      <c r="F273" s="67" t="s">
        <v>244</v>
      </c>
      <c r="G273" s="67" t="s">
        <v>278</v>
      </c>
      <c r="H273" s="67" t="s">
        <v>245</v>
      </c>
      <c r="I273" s="67" t="s">
        <v>246</v>
      </c>
      <c r="J273" s="67" t="s">
        <v>203</v>
      </c>
      <c r="K273" s="67" t="s">
        <v>246</v>
      </c>
      <c r="L273" s="67">
        <v>10</v>
      </c>
      <c r="M273" s="67" t="s">
        <v>167</v>
      </c>
      <c r="N273" s="68" t="s">
        <v>1086</v>
      </c>
      <c r="O273" s="69">
        <v>1000000</v>
      </c>
      <c r="P273" s="69">
        <v>0</v>
      </c>
      <c r="Q273" s="69">
        <v>0</v>
      </c>
      <c r="R273" s="69">
        <v>1000000</v>
      </c>
      <c r="S273" s="69">
        <v>435000</v>
      </c>
      <c r="T273" s="69">
        <v>435000</v>
      </c>
      <c r="U273" s="69">
        <v>435000</v>
      </c>
      <c r="V273" s="69">
        <v>435000</v>
      </c>
      <c r="W273" s="70" t="s">
        <v>9353</v>
      </c>
      <c r="X273" s="11" t="str">
        <f>IF(F273="C",VLOOKUP(G273,ClasifGasto!$B$17:$C$193,2,0),VLOOKUP(Base!G273,ClasifGasto!$A$3:$B$12,2,0))</f>
        <v>Gastos Generales</v>
      </c>
      <c r="Y273" t="s">
        <v>1086</v>
      </c>
    </row>
    <row r="274" spans="1:25" hidden="1" x14ac:dyDescent="0.25">
      <c r="A274" s="5" t="str">
        <f t="shared" si="4"/>
        <v>130117000800010000</v>
      </c>
      <c r="B274" s="66" t="s">
        <v>9157</v>
      </c>
      <c r="C274" s="7" t="s">
        <v>376</v>
      </c>
      <c r="D274" s="7" t="s">
        <v>8776</v>
      </c>
      <c r="E274" s="7"/>
      <c r="F274" s="8" t="s">
        <v>244</v>
      </c>
      <c r="G274" s="8" t="s">
        <v>278</v>
      </c>
      <c r="H274" s="8" t="s">
        <v>245</v>
      </c>
      <c r="I274" s="8" t="s">
        <v>246</v>
      </c>
      <c r="J274" s="8" t="s">
        <v>203</v>
      </c>
      <c r="K274" s="8" t="s">
        <v>246</v>
      </c>
      <c r="L274" s="8">
        <v>10</v>
      </c>
      <c r="M274" s="8" t="s">
        <v>167</v>
      </c>
      <c r="N274" s="9" t="s">
        <v>1086</v>
      </c>
      <c r="O274" s="10">
        <v>1000000</v>
      </c>
      <c r="P274" s="10">
        <v>0</v>
      </c>
      <c r="Q274" s="10">
        <v>0</v>
      </c>
      <c r="R274" s="10">
        <v>1000000</v>
      </c>
      <c r="S274" s="10">
        <v>350000</v>
      </c>
      <c r="T274" s="10">
        <v>350000</v>
      </c>
      <c r="U274" s="10">
        <v>350000</v>
      </c>
      <c r="V274" s="10">
        <v>350000</v>
      </c>
      <c r="W274" s="70" t="s">
        <v>9353</v>
      </c>
      <c r="X274" s="11" t="str">
        <f>IF(F274="C",VLOOKUP(G274,ClasifGasto!$B$17:$C$193,2,0),VLOOKUP(Base!G274,ClasifGasto!$A$3:$B$12,2,0))</f>
        <v>Gastos Generales</v>
      </c>
      <c r="Y274" t="s">
        <v>1086</v>
      </c>
    </row>
    <row r="275" spans="1:25" hidden="1" x14ac:dyDescent="0.25">
      <c r="A275" s="5" t="str">
        <f t="shared" si="4"/>
        <v>410500000800010000</v>
      </c>
      <c r="B275" s="66" t="s">
        <v>9145</v>
      </c>
      <c r="C275" s="66" t="s">
        <v>164</v>
      </c>
      <c r="D275" s="7" t="s">
        <v>9177</v>
      </c>
      <c r="E275" s="66"/>
      <c r="F275" s="67" t="s">
        <v>244</v>
      </c>
      <c r="G275" s="67" t="s">
        <v>278</v>
      </c>
      <c r="H275" s="67" t="s">
        <v>245</v>
      </c>
      <c r="I275" s="67" t="s">
        <v>246</v>
      </c>
      <c r="J275" s="67" t="s">
        <v>203</v>
      </c>
      <c r="K275" s="67" t="s">
        <v>246</v>
      </c>
      <c r="L275" s="67">
        <v>10</v>
      </c>
      <c r="M275" s="67" t="s">
        <v>167</v>
      </c>
      <c r="N275" s="68" t="s">
        <v>1086</v>
      </c>
      <c r="O275" s="69">
        <v>1000000</v>
      </c>
      <c r="P275" s="69">
        <v>0</v>
      </c>
      <c r="Q275" s="69">
        <v>0</v>
      </c>
      <c r="R275" s="69">
        <v>1000000</v>
      </c>
      <c r="S275" s="69">
        <v>261000</v>
      </c>
      <c r="T275" s="69">
        <v>261000</v>
      </c>
      <c r="U275" s="69">
        <v>261000</v>
      </c>
      <c r="V275" s="69">
        <v>261000</v>
      </c>
      <c r="W275" s="70" t="s">
        <v>9353</v>
      </c>
      <c r="X275" s="11" t="str">
        <f>IF(F275="C",VLOOKUP(G275,ClasifGasto!$B$17:$C$193,2,0),VLOOKUP(Base!G275,ClasifGasto!$A$3:$B$12,2,0))</f>
        <v>Gastos Generales</v>
      </c>
      <c r="Y275" t="s">
        <v>1086</v>
      </c>
    </row>
    <row r="276" spans="1:25" hidden="1" x14ac:dyDescent="0.25">
      <c r="A276" s="5" t="str">
        <f t="shared" si="4"/>
        <v>170200000800040001</v>
      </c>
      <c r="B276" s="66" t="s">
        <v>9146</v>
      </c>
      <c r="C276" s="7" t="s">
        <v>77</v>
      </c>
      <c r="D276" s="7" t="s">
        <v>217</v>
      </c>
      <c r="E276" s="7"/>
      <c r="F276" s="8" t="s">
        <v>244</v>
      </c>
      <c r="G276" s="8" t="s">
        <v>278</v>
      </c>
      <c r="H276" s="8" t="s">
        <v>247</v>
      </c>
      <c r="I276" s="8" t="s">
        <v>245</v>
      </c>
      <c r="J276" s="8" t="s">
        <v>203</v>
      </c>
      <c r="K276" s="8" t="s">
        <v>246</v>
      </c>
      <c r="L276" s="8">
        <v>20</v>
      </c>
      <c r="M276" s="8" t="s">
        <v>265</v>
      </c>
      <c r="N276" s="9" t="s">
        <v>1087</v>
      </c>
      <c r="O276" s="10">
        <v>0</v>
      </c>
      <c r="P276" s="10">
        <v>1100000</v>
      </c>
      <c r="Q276" s="10">
        <v>0</v>
      </c>
      <c r="R276" s="10">
        <v>1100000</v>
      </c>
      <c r="S276" s="10">
        <v>1100000</v>
      </c>
      <c r="T276" s="10">
        <v>1060000</v>
      </c>
      <c r="U276" s="10">
        <v>1060000</v>
      </c>
      <c r="V276" s="10">
        <v>1060000</v>
      </c>
      <c r="W276" s="70" t="s">
        <v>619</v>
      </c>
      <c r="X276" s="11" t="str">
        <f>IF(F276="C",VLOOKUP(G276,ClasifGasto!$B$17:$C$193,2,0),VLOOKUP(Base!G276,ClasifGasto!$A$3:$B$12,2,0))</f>
        <v>Gastos Generales</v>
      </c>
      <c r="Y276" t="s">
        <v>1087</v>
      </c>
    </row>
    <row r="277" spans="1:25" hidden="1" x14ac:dyDescent="0.25">
      <c r="A277" s="5" t="str">
        <f t="shared" si="4"/>
        <v>040300000800050000</v>
      </c>
      <c r="B277" s="66" t="s">
        <v>9167</v>
      </c>
      <c r="C277" s="66" t="s">
        <v>41</v>
      </c>
      <c r="D277" s="7" t="s">
        <v>8769</v>
      </c>
      <c r="E277" s="66"/>
      <c r="F277" s="67" t="s">
        <v>244</v>
      </c>
      <c r="G277" s="67" t="s">
        <v>278</v>
      </c>
      <c r="H277" s="67" t="s">
        <v>248</v>
      </c>
      <c r="I277" s="67" t="s">
        <v>246</v>
      </c>
      <c r="J277" s="67" t="s">
        <v>203</v>
      </c>
      <c r="K277" s="67" t="s">
        <v>246</v>
      </c>
      <c r="L277" s="67">
        <v>20</v>
      </c>
      <c r="M277" s="67" t="s">
        <v>265</v>
      </c>
      <c r="N277" s="68" t="s">
        <v>1120</v>
      </c>
      <c r="O277" s="69">
        <v>0</v>
      </c>
      <c r="P277" s="69">
        <v>1118000</v>
      </c>
      <c r="Q277" s="69">
        <v>0</v>
      </c>
      <c r="R277" s="69">
        <v>1118000</v>
      </c>
      <c r="S277" s="69">
        <v>0</v>
      </c>
      <c r="T277" s="69">
        <v>0</v>
      </c>
      <c r="U277" s="69">
        <v>0</v>
      </c>
      <c r="V277" s="69">
        <v>0</v>
      </c>
      <c r="W277" s="70" t="s">
        <v>619</v>
      </c>
      <c r="X277" s="11" t="str">
        <f>IF(F277="C",VLOOKUP(G277,ClasifGasto!$B$17:$C$193,2,0),VLOOKUP(Base!G277,ClasifGasto!$A$3:$B$12,2,0))</f>
        <v>Gastos Generales</v>
      </c>
      <c r="Y277" t="s">
        <v>1120</v>
      </c>
    </row>
    <row r="278" spans="1:25" hidden="1" x14ac:dyDescent="0.25">
      <c r="A278" s="5" t="str">
        <f t="shared" si="4"/>
        <v>160102000800050000</v>
      </c>
      <c r="B278" s="66" t="s">
        <v>9154</v>
      </c>
      <c r="C278" s="7" t="s">
        <v>74</v>
      </c>
      <c r="D278" s="7" t="s">
        <v>8728</v>
      </c>
      <c r="E278" s="7"/>
      <c r="F278" s="8" t="s">
        <v>244</v>
      </c>
      <c r="G278" s="8" t="s">
        <v>278</v>
      </c>
      <c r="H278" s="8" t="s">
        <v>248</v>
      </c>
      <c r="I278" s="8" t="s">
        <v>246</v>
      </c>
      <c r="J278" s="8" t="s">
        <v>203</v>
      </c>
      <c r="K278" s="8" t="s">
        <v>246</v>
      </c>
      <c r="L278" s="8">
        <v>16</v>
      </c>
      <c r="M278" s="8" t="s">
        <v>252</v>
      </c>
      <c r="N278" s="9" t="s">
        <v>1120</v>
      </c>
      <c r="O278" s="10">
        <v>12000000</v>
      </c>
      <c r="P278" s="10">
        <v>0</v>
      </c>
      <c r="Q278" s="10">
        <v>10840000</v>
      </c>
      <c r="R278" s="10">
        <v>1160000</v>
      </c>
      <c r="S278" s="10">
        <v>1160000</v>
      </c>
      <c r="T278" s="10">
        <v>1160000</v>
      </c>
      <c r="U278" s="10">
        <v>1160000</v>
      </c>
      <c r="V278" s="10">
        <v>1160000</v>
      </c>
      <c r="W278" s="70" t="s">
        <v>9353</v>
      </c>
      <c r="X278" s="11" t="str">
        <f>IF(F278="C",VLOOKUP(G278,ClasifGasto!$B$17:$C$193,2,0),VLOOKUP(Base!G278,ClasifGasto!$A$3:$B$12,2,0))</f>
        <v>Gastos Generales</v>
      </c>
      <c r="Y278" t="s">
        <v>1120</v>
      </c>
    </row>
    <row r="279" spans="1:25" hidden="1" x14ac:dyDescent="0.25">
      <c r="A279" s="5" t="str">
        <f t="shared" si="4"/>
        <v>241700000800010000</v>
      </c>
      <c r="B279" s="66" t="s">
        <v>9151</v>
      </c>
      <c r="C279" s="66" t="s">
        <v>475</v>
      </c>
      <c r="D279" s="7" t="s">
        <v>476</v>
      </c>
      <c r="E279" s="66"/>
      <c r="F279" s="67" t="s">
        <v>244</v>
      </c>
      <c r="G279" s="67" t="s">
        <v>278</v>
      </c>
      <c r="H279" s="67" t="s">
        <v>245</v>
      </c>
      <c r="I279" s="67" t="s">
        <v>246</v>
      </c>
      <c r="J279" s="67" t="s">
        <v>203</v>
      </c>
      <c r="K279" s="67" t="s">
        <v>246</v>
      </c>
      <c r="L279" s="67">
        <v>20</v>
      </c>
      <c r="M279" s="67" t="s">
        <v>265</v>
      </c>
      <c r="N279" s="68" t="s">
        <v>1086</v>
      </c>
      <c r="O279" s="69">
        <v>1177000</v>
      </c>
      <c r="P279" s="69">
        <v>0</v>
      </c>
      <c r="Q279" s="69">
        <v>0</v>
      </c>
      <c r="R279" s="69">
        <v>1177000</v>
      </c>
      <c r="S279" s="69">
        <v>435000</v>
      </c>
      <c r="T279" s="69">
        <v>435000</v>
      </c>
      <c r="U279" s="69">
        <v>435000</v>
      </c>
      <c r="V279" s="69">
        <v>435000</v>
      </c>
      <c r="W279" s="70" t="s">
        <v>619</v>
      </c>
      <c r="X279" s="11" t="str">
        <f>IF(F279="C",VLOOKUP(G279,ClasifGasto!$B$17:$C$193,2,0),VLOOKUP(Base!G279,ClasifGasto!$A$3:$B$12,2,0))</f>
        <v>Gastos Generales</v>
      </c>
      <c r="Y279" t="s">
        <v>1086</v>
      </c>
    </row>
    <row r="280" spans="1:25" hidden="1" x14ac:dyDescent="0.25">
      <c r="A280" s="5" t="str">
        <f t="shared" si="4"/>
        <v>223800000800040001</v>
      </c>
      <c r="B280" s="66" t="s">
        <v>9139</v>
      </c>
      <c r="C280" s="7" t="s">
        <v>94</v>
      </c>
      <c r="D280" s="7" t="s">
        <v>9208</v>
      </c>
      <c r="E280" s="7"/>
      <c r="F280" s="8" t="s">
        <v>244</v>
      </c>
      <c r="G280" s="8" t="s">
        <v>278</v>
      </c>
      <c r="H280" s="8" t="s">
        <v>247</v>
      </c>
      <c r="I280" s="8" t="s">
        <v>245</v>
      </c>
      <c r="J280" s="8" t="s">
        <v>203</v>
      </c>
      <c r="K280" s="8" t="s">
        <v>246</v>
      </c>
      <c r="L280" s="8">
        <v>10</v>
      </c>
      <c r="M280" s="8" t="s">
        <v>252</v>
      </c>
      <c r="N280" s="9" t="s">
        <v>1087</v>
      </c>
      <c r="O280" s="10">
        <v>0</v>
      </c>
      <c r="P280" s="10">
        <v>1333842</v>
      </c>
      <c r="Q280" s="10">
        <v>0</v>
      </c>
      <c r="R280" s="10">
        <v>1333842</v>
      </c>
      <c r="S280" s="10">
        <v>1333842</v>
      </c>
      <c r="T280" s="10">
        <v>1333842</v>
      </c>
      <c r="U280" s="10">
        <v>1333842</v>
      </c>
      <c r="V280" s="10">
        <v>1333842</v>
      </c>
      <c r="W280" s="70" t="s">
        <v>9353</v>
      </c>
      <c r="X280" s="11" t="str">
        <f>IF(F280="C",VLOOKUP(G280,ClasifGasto!$B$17:$C$193,2,0),VLOOKUP(Base!G280,ClasifGasto!$A$3:$B$12,2,0))</f>
        <v>Gastos Generales</v>
      </c>
      <c r="Y280" t="s">
        <v>1087</v>
      </c>
    </row>
    <row r="281" spans="1:25" hidden="1" x14ac:dyDescent="0.25">
      <c r="A281" s="5" t="str">
        <f t="shared" si="4"/>
        <v>440300000800040001</v>
      </c>
      <c r="B281" s="66" t="s">
        <v>9144</v>
      </c>
      <c r="C281" s="66" t="s">
        <v>857</v>
      </c>
      <c r="D281" s="7" t="s">
        <v>9240</v>
      </c>
      <c r="E281" s="66"/>
      <c r="F281" s="67" t="s">
        <v>244</v>
      </c>
      <c r="G281" s="67" t="s">
        <v>278</v>
      </c>
      <c r="H281" s="67" t="s">
        <v>247</v>
      </c>
      <c r="I281" s="67" t="s">
        <v>245</v>
      </c>
      <c r="J281" s="67" t="s">
        <v>203</v>
      </c>
      <c r="K281" s="67" t="s">
        <v>246</v>
      </c>
      <c r="L281" s="67">
        <v>10</v>
      </c>
      <c r="M281" s="67" t="s">
        <v>252</v>
      </c>
      <c r="N281" s="68" t="s">
        <v>1087</v>
      </c>
      <c r="O281" s="69">
        <v>0</v>
      </c>
      <c r="P281" s="69">
        <v>1570289</v>
      </c>
      <c r="Q281" s="69">
        <v>0</v>
      </c>
      <c r="R281" s="69">
        <v>1570289</v>
      </c>
      <c r="S281" s="69">
        <v>1570289</v>
      </c>
      <c r="T281" s="69">
        <v>1570289</v>
      </c>
      <c r="U281" s="69">
        <v>1570289</v>
      </c>
      <c r="V281" s="69">
        <v>1570289</v>
      </c>
      <c r="W281" s="70" t="s">
        <v>9353</v>
      </c>
      <c r="X281" s="11" t="str">
        <f>IF(F281="C",VLOOKUP(G281,ClasifGasto!$B$17:$C$193,2,0),VLOOKUP(Base!G281,ClasifGasto!$A$3:$B$12,2,0))</f>
        <v>Gastos Generales</v>
      </c>
      <c r="Y281" t="s">
        <v>1087</v>
      </c>
    </row>
    <row r="282" spans="1:25" hidden="1" x14ac:dyDescent="0.25">
      <c r="A282" s="5" t="str">
        <f t="shared" si="4"/>
        <v>321900000200000000</v>
      </c>
      <c r="B282" s="66" t="s">
        <v>9152</v>
      </c>
      <c r="C282" s="7" t="s">
        <v>124</v>
      </c>
      <c r="D282" s="7" t="s">
        <v>8747</v>
      </c>
      <c r="E282" s="7"/>
      <c r="F282" s="8" t="s">
        <v>244</v>
      </c>
      <c r="G282" s="8" t="s">
        <v>250</v>
      </c>
      <c r="H282" s="8" t="s">
        <v>246</v>
      </c>
      <c r="I282" s="8" t="s">
        <v>246</v>
      </c>
      <c r="J282" s="8" t="s">
        <v>203</v>
      </c>
      <c r="K282" s="8" t="s">
        <v>246</v>
      </c>
      <c r="L282" s="8">
        <v>16</v>
      </c>
      <c r="M282" s="8" t="s">
        <v>252</v>
      </c>
      <c r="N282" s="9" t="s">
        <v>8798</v>
      </c>
      <c r="O282" s="10">
        <v>0</v>
      </c>
      <c r="P282" s="10">
        <v>1670790</v>
      </c>
      <c r="Q282" s="10">
        <v>0</v>
      </c>
      <c r="R282" s="10">
        <v>1670790</v>
      </c>
      <c r="S282" s="10">
        <v>1670790</v>
      </c>
      <c r="T282" s="10">
        <v>1670790</v>
      </c>
      <c r="U282" s="10">
        <v>1670790</v>
      </c>
      <c r="V282" s="10">
        <v>1670790</v>
      </c>
      <c r="W282" s="70" t="s">
        <v>9353</v>
      </c>
      <c r="X282" s="11" t="str">
        <f>IF(F282="C",VLOOKUP(G282,ClasifGasto!$B$17:$C$193,2,0),VLOOKUP(Base!G282,ClasifGasto!$A$3:$B$12,2,0))</f>
        <v>Gastos Generales</v>
      </c>
      <c r="Y282" t="s">
        <v>8798</v>
      </c>
    </row>
    <row r="283" spans="1:25" hidden="1" x14ac:dyDescent="0.25">
      <c r="A283" s="5" t="str">
        <f t="shared" si="4"/>
        <v>240200000800030000</v>
      </c>
      <c r="B283" s="66" t="s">
        <v>9151</v>
      </c>
      <c r="C283" s="66" t="s">
        <v>101</v>
      </c>
      <c r="D283" s="7" t="s">
        <v>9227</v>
      </c>
      <c r="E283" s="66"/>
      <c r="F283" s="67" t="s">
        <v>244</v>
      </c>
      <c r="G283" s="67" t="s">
        <v>278</v>
      </c>
      <c r="H283" s="67" t="s">
        <v>251</v>
      </c>
      <c r="I283" s="67" t="s">
        <v>246</v>
      </c>
      <c r="J283" s="67" t="s">
        <v>203</v>
      </c>
      <c r="K283" s="67" t="s">
        <v>246</v>
      </c>
      <c r="L283" s="67">
        <v>10</v>
      </c>
      <c r="M283" s="67" t="s">
        <v>167</v>
      </c>
      <c r="N283" s="68" t="s">
        <v>1116</v>
      </c>
      <c r="O283" s="69">
        <v>1726000</v>
      </c>
      <c r="P283" s="69">
        <v>0</v>
      </c>
      <c r="Q283" s="69">
        <v>0</v>
      </c>
      <c r="R283" s="69">
        <v>1726000</v>
      </c>
      <c r="S283" s="69">
        <v>0</v>
      </c>
      <c r="T283" s="69">
        <v>0</v>
      </c>
      <c r="U283" s="69">
        <v>0</v>
      </c>
      <c r="V283" s="69">
        <v>0</v>
      </c>
      <c r="W283" s="70" t="s">
        <v>9353</v>
      </c>
      <c r="X283" s="11" t="str">
        <f>IF(F283="C",VLOOKUP(G283,ClasifGasto!$B$17:$C$193,2,0),VLOOKUP(Base!G283,ClasifGasto!$A$3:$B$12,2,0))</f>
        <v>Gastos Generales</v>
      </c>
      <c r="Y283" t="s">
        <v>1116</v>
      </c>
    </row>
    <row r="284" spans="1:25" hidden="1" x14ac:dyDescent="0.25">
      <c r="A284" s="5" t="str">
        <f t="shared" si="4"/>
        <v>460400000800040001</v>
      </c>
      <c r="B284" s="66" t="s">
        <v>9278</v>
      </c>
      <c r="C284" s="7" t="s">
        <v>9377</v>
      </c>
      <c r="D284" s="7" t="s">
        <v>9378</v>
      </c>
      <c r="E284" s="7"/>
      <c r="F284" s="8" t="s">
        <v>244</v>
      </c>
      <c r="G284" s="8" t="s">
        <v>278</v>
      </c>
      <c r="H284" s="8" t="s">
        <v>247</v>
      </c>
      <c r="I284" s="8" t="s">
        <v>245</v>
      </c>
      <c r="J284" s="8" t="s">
        <v>203</v>
      </c>
      <c r="K284" s="8" t="s">
        <v>246</v>
      </c>
      <c r="L284" s="8">
        <v>20</v>
      </c>
      <c r="M284" s="8" t="s">
        <v>265</v>
      </c>
      <c r="N284" s="9" t="s">
        <v>1087</v>
      </c>
      <c r="O284" s="10">
        <v>0</v>
      </c>
      <c r="P284" s="10">
        <v>1734331</v>
      </c>
      <c r="Q284" s="10">
        <v>0</v>
      </c>
      <c r="R284" s="10">
        <v>1734331</v>
      </c>
      <c r="S284" s="10">
        <v>1379686</v>
      </c>
      <c r="T284" s="10">
        <v>1379686</v>
      </c>
      <c r="U284" s="10">
        <v>1379686</v>
      </c>
      <c r="V284" s="10">
        <v>1379686</v>
      </c>
      <c r="W284" s="70" t="s">
        <v>619</v>
      </c>
      <c r="X284" s="11" t="str">
        <f>IF(F284="C",VLOOKUP(G284,ClasifGasto!$B$17:$C$193,2,0),VLOOKUP(Base!G284,ClasifGasto!$A$3:$B$12,2,0))</f>
        <v>Gastos Generales</v>
      </c>
      <c r="Y284" t="s">
        <v>1087</v>
      </c>
    </row>
    <row r="285" spans="1:25" hidden="1" x14ac:dyDescent="0.25">
      <c r="A285" s="5" t="str">
        <f t="shared" si="4"/>
        <v>131500000800050000</v>
      </c>
      <c r="B285" s="66" t="s">
        <v>9157</v>
      </c>
      <c r="C285" s="66" t="s">
        <v>57</v>
      </c>
      <c r="D285" s="7" t="s">
        <v>8714</v>
      </c>
      <c r="E285" s="66"/>
      <c r="F285" s="67" t="s">
        <v>244</v>
      </c>
      <c r="G285" s="67" t="s">
        <v>278</v>
      </c>
      <c r="H285" s="67" t="s">
        <v>248</v>
      </c>
      <c r="I285" s="67" t="s">
        <v>246</v>
      </c>
      <c r="J285" s="67" t="s">
        <v>203</v>
      </c>
      <c r="K285" s="67" t="s">
        <v>246</v>
      </c>
      <c r="L285" s="67">
        <v>10</v>
      </c>
      <c r="M285" s="67" t="s">
        <v>167</v>
      </c>
      <c r="N285" s="68" t="s">
        <v>1120</v>
      </c>
      <c r="O285" s="69">
        <v>0</v>
      </c>
      <c r="P285" s="69">
        <v>1745000</v>
      </c>
      <c r="Q285" s="69">
        <v>0</v>
      </c>
      <c r="R285" s="69">
        <v>1745000</v>
      </c>
      <c r="S285" s="69">
        <v>1745000</v>
      </c>
      <c r="T285" s="69">
        <v>1745000</v>
      </c>
      <c r="U285" s="69">
        <v>1745000</v>
      </c>
      <c r="V285" s="69">
        <v>1745000</v>
      </c>
      <c r="W285" s="70" t="s">
        <v>9353</v>
      </c>
      <c r="X285" s="11" t="str">
        <f>IF(F285="C",VLOOKUP(G285,ClasifGasto!$B$17:$C$193,2,0),VLOOKUP(Base!G285,ClasifGasto!$A$3:$B$12,2,0))</f>
        <v>Gastos Generales</v>
      </c>
      <c r="Y285" t="s">
        <v>1120</v>
      </c>
    </row>
    <row r="286" spans="1:25" hidden="1" x14ac:dyDescent="0.25">
      <c r="A286" s="5" t="str">
        <f t="shared" si="4"/>
        <v>323800000800010000</v>
      </c>
      <c r="B286" s="66" t="s">
        <v>9152</v>
      </c>
      <c r="C286" s="7" t="s">
        <v>403</v>
      </c>
      <c r="D286" s="7" t="s">
        <v>8764</v>
      </c>
      <c r="E286" s="7"/>
      <c r="F286" s="8" t="s">
        <v>244</v>
      </c>
      <c r="G286" s="8" t="s">
        <v>278</v>
      </c>
      <c r="H286" s="8" t="s">
        <v>245</v>
      </c>
      <c r="I286" s="8" t="s">
        <v>246</v>
      </c>
      <c r="J286" s="8" t="s">
        <v>203</v>
      </c>
      <c r="K286" s="8" t="s">
        <v>246</v>
      </c>
      <c r="L286" s="8">
        <v>10</v>
      </c>
      <c r="M286" s="8" t="s">
        <v>167</v>
      </c>
      <c r="N286" s="9" t="s">
        <v>1086</v>
      </c>
      <c r="O286" s="10">
        <v>1786000</v>
      </c>
      <c r="P286" s="10">
        <v>0</v>
      </c>
      <c r="Q286" s="10">
        <v>0</v>
      </c>
      <c r="R286" s="10">
        <v>1786000</v>
      </c>
      <c r="S286" s="10">
        <v>1786000</v>
      </c>
      <c r="T286" s="10">
        <v>1786000</v>
      </c>
      <c r="U286" s="10">
        <v>1786000</v>
      </c>
      <c r="V286" s="10">
        <v>1786000</v>
      </c>
      <c r="W286" s="70" t="s">
        <v>9353</v>
      </c>
      <c r="X286" s="11" t="str">
        <f>IF(F286="C",VLOOKUP(G286,ClasifGasto!$B$17:$C$193,2,0),VLOOKUP(Base!G286,ClasifGasto!$A$3:$B$12,2,0))</f>
        <v>Gastos Generales</v>
      </c>
      <c r="Y286" t="s">
        <v>1086</v>
      </c>
    </row>
    <row r="287" spans="1:25" hidden="1" x14ac:dyDescent="0.25">
      <c r="A287" s="5" t="str">
        <f t="shared" si="4"/>
        <v>330700000800030000</v>
      </c>
      <c r="B287" s="66" t="s">
        <v>9150</v>
      </c>
      <c r="C287" s="66" t="s">
        <v>139</v>
      </c>
      <c r="D287" s="7" t="s">
        <v>230</v>
      </c>
      <c r="E287" s="66"/>
      <c r="F287" s="67" t="s">
        <v>244</v>
      </c>
      <c r="G287" s="67" t="s">
        <v>278</v>
      </c>
      <c r="H287" s="67" t="s">
        <v>251</v>
      </c>
      <c r="I287" s="67" t="s">
        <v>246</v>
      </c>
      <c r="J287" s="67" t="s">
        <v>203</v>
      </c>
      <c r="K287" s="67" t="s">
        <v>246</v>
      </c>
      <c r="L287" s="67">
        <v>10</v>
      </c>
      <c r="M287" s="67" t="s">
        <v>167</v>
      </c>
      <c r="N287" s="68" t="s">
        <v>1116</v>
      </c>
      <c r="O287" s="69">
        <v>7327362</v>
      </c>
      <c r="P287" s="69">
        <v>0</v>
      </c>
      <c r="Q287" s="69">
        <v>5495576</v>
      </c>
      <c r="R287" s="69">
        <v>1831786</v>
      </c>
      <c r="S287" s="69">
        <v>1440859.4</v>
      </c>
      <c r="T287" s="69">
        <v>1440859.4</v>
      </c>
      <c r="U287" s="69">
        <v>1440859.4</v>
      </c>
      <c r="V287" s="69">
        <v>325592.40000000002</v>
      </c>
      <c r="W287" s="70" t="s">
        <v>9353</v>
      </c>
      <c r="X287" s="11" t="str">
        <f>IF(F287="C",VLOOKUP(G287,ClasifGasto!$B$17:$C$193,2,0),VLOOKUP(Base!G287,ClasifGasto!$A$3:$B$12,2,0))</f>
        <v>Gastos Generales</v>
      </c>
      <c r="Y287" t="s">
        <v>1116</v>
      </c>
    </row>
    <row r="288" spans="1:25" hidden="1" x14ac:dyDescent="0.25">
      <c r="A288" s="5" t="str">
        <f t="shared" si="4"/>
        <v>323100000800010000</v>
      </c>
      <c r="B288" s="66" t="s">
        <v>9152</v>
      </c>
      <c r="C288" s="7" t="s">
        <v>131</v>
      </c>
      <c r="D288" s="7" t="s">
        <v>8758</v>
      </c>
      <c r="E288" s="7"/>
      <c r="F288" s="8" t="s">
        <v>244</v>
      </c>
      <c r="G288" s="8" t="s">
        <v>278</v>
      </c>
      <c r="H288" s="8" t="s">
        <v>245</v>
      </c>
      <c r="I288" s="8" t="s">
        <v>246</v>
      </c>
      <c r="J288" s="8" t="s">
        <v>203</v>
      </c>
      <c r="K288" s="8" t="s">
        <v>246</v>
      </c>
      <c r="L288" s="8">
        <v>10</v>
      </c>
      <c r="M288" s="8" t="s">
        <v>167</v>
      </c>
      <c r="N288" s="9" t="s">
        <v>1086</v>
      </c>
      <c r="O288" s="10">
        <v>1838000</v>
      </c>
      <c r="P288" s="10">
        <v>0</v>
      </c>
      <c r="Q288" s="10">
        <v>0</v>
      </c>
      <c r="R288" s="10">
        <v>1838000</v>
      </c>
      <c r="S288" s="10">
        <v>0</v>
      </c>
      <c r="T288" s="10">
        <v>0</v>
      </c>
      <c r="U288" s="10">
        <v>0</v>
      </c>
      <c r="V288" s="10">
        <v>0</v>
      </c>
      <c r="W288" s="70" t="s">
        <v>9353</v>
      </c>
      <c r="X288" s="11" t="str">
        <f>IF(F288="C",VLOOKUP(G288,ClasifGasto!$B$17:$C$193,2,0),VLOOKUP(Base!G288,ClasifGasto!$A$3:$B$12,2,0))</f>
        <v>Gastos Generales</v>
      </c>
      <c r="Y288" t="s">
        <v>1086</v>
      </c>
    </row>
    <row r="289" spans="1:25" hidden="1" x14ac:dyDescent="0.25">
      <c r="A289" s="5" t="str">
        <f t="shared" si="4"/>
        <v>040200000800010000</v>
      </c>
      <c r="B289" s="66" t="s">
        <v>9167</v>
      </c>
      <c r="C289" s="66" t="s">
        <v>40</v>
      </c>
      <c r="D289" s="7" t="s">
        <v>204</v>
      </c>
      <c r="E289" s="66"/>
      <c r="F289" s="67" t="s">
        <v>244</v>
      </c>
      <c r="G289" s="67" t="s">
        <v>278</v>
      </c>
      <c r="H289" s="67" t="s">
        <v>245</v>
      </c>
      <c r="I289" s="67" t="s">
        <v>246</v>
      </c>
      <c r="J289" s="67" t="s">
        <v>203</v>
      </c>
      <c r="K289" s="67" t="s">
        <v>246</v>
      </c>
      <c r="L289" s="67">
        <v>21</v>
      </c>
      <c r="M289" s="67" t="s">
        <v>265</v>
      </c>
      <c r="N289" s="68" t="s">
        <v>1086</v>
      </c>
      <c r="O289" s="69">
        <v>0</v>
      </c>
      <c r="P289" s="69">
        <v>2000000</v>
      </c>
      <c r="Q289" s="69">
        <v>0</v>
      </c>
      <c r="R289" s="69">
        <v>2000000</v>
      </c>
      <c r="S289" s="69">
        <v>0</v>
      </c>
      <c r="T289" s="69">
        <v>0</v>
      </c>
      <c r="U289" s="69">
        <v>0</v>
      </c>
      <c r="V289" s="69">
        <v>0</v>
      </c>
      <c r="W289" s="70" t="s">
        <v>619</v>
      </c>
      <c r="X289" s="11" t="str">
        <f>IF(F289="C",VLOOKUP(G289,ClasifGasto!$B$17:$C$193,2,0),VLOOKUP(Base!G289,ClasifGasto!$A$3:$B$12,2,0))</f>
        <v>Gastos Generales</v>
      </c>
      <c r="Y289" t="s">
        <v>1086</v>
      </c>
    </row>
    <row r="290" spans="1:25" x14ac:dyDescent="0.25">
      <c r="A290" s="5" t="str">
        <f t="shared" si="4"/>
        <v>15080015060100000310101C</v>
      </c>
      <c r="B290" s="66" t="s">
        <v>9154</v>
      </c>
      <c r="C290" s="7" t="s">
        <v>67</v>
      </c>
      <c r="D290" s="7" t="s">
        <v>213</v>
      </c>
      <c r="E290" s="7" t="s">
        <v>3410</v>
      </c>
      <c r="F290" s="8" t="s">
        <v>167</v>
      </c>
      <c r="G290" s="8" t="s">
        <v>367</v>
      </c>
      <c r="H290" s="8" t="s">
        <v>306</v>
      </c>
      <c r="I290" s="8" t="s">
        <v>251</v>
      </c>
      <c r="J290" s="8" t="s">
        <v>9810</v>
      </c>
      <c r="K290" s="8" t="s">
        <v>246</v>
      </c>
      <c r="L290" s="8">
        <v>10</v>
      </c>
      <c r="M290" s="8" t="s">
        <v>167</v>
      </c>
      <c r="N290" s="9" t="s">
        <v>3409</v>
      </c>
      <c r="O290" s="10">
        <v>200000000</v>
      </c>
      <c r="P290" s="10">
        <v>0</v>
      </c>
      <c r="Q290" s="10">
        <v>198000000</v>
      </c>
      <c r="R290" s="10">
        <v>2000000</v>
      </c>
      <c r="S290" s="10">
        <v>1800000</v>
      </c>
      <c r="T290" s="10">
        <v>1800000</v>
      </c>
      <c r="U290" s="10">
        <v>1800000</v>
      </c>
      <c r="V290" s="10">
        <v>1800000</v>
      </c>
      <c r="W290" s="70" t="s">
        <v>9353</v>
      </c>
      <c r="X290" s="11" t="str">
        <f>IF(F290="C",VLOOKUP(G290,ClasifGasto!$B$17:$C$193,2,0),VLOOKUP(Base!G290,ClasifGasto!$A$3:$B$12,2,0))</f>
        <v>Gestión del riesgo de desastres desde el sector defensa y seguridad</v>
      </c>
      <c r="Y290" t="s">
        <v>10535</v>
      </c>
    </row>
    <row r="291" spans="1:25" hidden="1" x14ac:dyDescent="0.25">
      <c r="A291" s="5" t="str">
        <f t="shared" si="4"/>
        <v>211200000800030000</v>
      </c>
      <c r="B291" s="66" t="s">
        <v>9155</v>
      </c>
      <c r="C291" s="66" t="s">
        <v>91</v>
      </c>
      <c r="D291" s="7" t="s">
        <v>9218</v>
      </c>
      <c r="E291" s="66"/>
      <c r="F291" s="67" t="s">
        <v>244</v>
      </c>
      <c r="G291" s="67" t="s">
        <v>278</v>
      </c>
      <c r="H291" s="67" t="s">
        <v>251</v>
      </c>
      <c r="I291" s="67" t="s">
        <v>246</v>
      </c>
      <c r="J291" s="67" t="s">
        <v>203</v>
      </c>
      <c r="K291" s="67" t="s">
        <v>246</v>
      </c>
      <c r="L291" s="67">
        <v>21</v>
      </c>
      <c r="M291" s="67" t="s">
        <v>265</v>
      </c>
      <c r="N291" s="68" t="s">
        <v>1116</v>
      </c>
      <c r="O291" s="69">
        <v>2100000</v>
      </c>
      <c r="P291" s="69">
        <v>0</v>
      </c>
      <c r="Q291" s="69">
        <v>0</v>
      </c>
      <c r="R291" s="69">
        <v>2100000</v>
      </c>
      <c r="S291" s="69">
        <v>0</v>
      </c>
      <c r="T291" s="69">
        <v>0</v>
      </c>
      <c r="U291" s="69">
        <v>0</v>
      </c>
      <c r="V291" s="69">
        <v>0</v>
      </c>
      <c r="W291" s="70" t="s">
        <v>619</v>
      </c>
      <c r="X291" s="11" t="str">
        <f>IF(F291="C",VLOOKUP(G291,ClasifGasto!$B$17:$C$193,2,0),VLOOKUP(Base!G291,ClasifGasto!$A$3:$B$12,2,0))</f>
        <v>Gastos Generales</v>
      </c>
      <c r="Y291" t="s">
        <v>1116</v>
      </c>
    </row>
    <row r="292" spans="1:25" hidden="1" x14ac:dyDescent="0.25">
      <c r="A292" s="5" t="str">
        <f t="shared" si="4"/>
        <v>3504000003000400020012</v>
      </c>
      <c r="B292" s="66" t="s">
        <v>9153</v>
      </c>
      <c r="C292" s="7" t="s">
        <v>145</v>
      </c>
      <c r="D292" s="7" t="s">
        <v>233</v>
      </c>
      <c r="E292" s="7"/>
      <c r="F292" s="8" t="s">
        <v>244</v>
      </c>
      <c r="G292" s="8" t="s">
        <v>251</v>
      </c>
      <c r="H292" s="8" t="s">
        <v>247</v>
      </c>
      <c r="I292" s="8" t="s">
        <v>250</v>
      </c>
      <c r="J292" s="8" t="s">
        <v>280</v>
      </c>
      <c r="K292" s="8" t="s">
        <v>246</v>
      </c>
      <c r="L292" s="8">
        <v>20</v>
      </c>
      <c r="M292" s="8" t="s">
        <v>265</v>
      </c>
      <c r="N292" s="9" t="s">
        <v>2636</v>
      </c>
      <c r="O292" s="10">
        <v>2222000</v>
      </c>
      <c r="P292" s="10">
        <v>0</v>
      </c>
      <c r="Q292" s="10">
        <v>0</v>
      </c>
      <c r="R292" s="10">
        <v>2222000</v>
      </c>
      <c r="S292" s="10">
        <v>0</v>
      </c>
      <c r="T292" s="10">
        <v>0</v>
      </c>
      <c r="U292" s="10">
        <v>0</v>
      </c>
      <c r="V292" s="10">
        <v>0</v>
      </c>
      <c r="W292" s="70" t="s">
        <v>619</v>
      </c>
      <c r="X292" s="11" t="str">
        <f>IF(F292="C",VLOOKUP(G292,ClasifGasto!$B$17:$C$193,2,0),VLOOKUP(Base!G292,ClasifGasto!$A$3:$B$12,2,0))</f>
        <v>Transferencias</v>
      </c>
      <c r="Y292" t="s">
        <v>2636</v>
      </c>
    </row>
    <row r="293" spans="1:25" hidden="1" x14ac:dyDescent="0.25">
      <c r="A293" s="5" t="str">
        <f t="shared" si="4"/>
        <v>241600000800010000</v>
      </c>
      <c r="B293" s="66" t="s">
        <v>9151</v>
      </c>
      <c r="C293" s="66" t="s">
        <v>434</v>
      </c>
      <c r="D293" s="7" t="s">
        <v>241</v>
      </c>
      <c r="E293" s="66"/>
      <c r="F293" s="67" t="s">
        <v>244</v>
      </c>
      <c r="G293" s="67" t="s">
        <v>278</v>
      </c>
      <c r="H293" s="67" t="s">
        <v>245</v>
      </c>
      <c r="I293" s="67" t="s">
        <v>246</v>
      </c>
      <c r="J293" s="67" t="s">
        <v>203</v>
      </c>
      <c r="K293" s="67" t="s">
        <v>246</v>
      </c>
      <c r="L293" s="67">
        <v>20</v>
      </c>
      <c r="M293" s="67" t="s">
        <v>265</v>
      </c>
      <c r="N293" s="68" t="s">
        <v>1086</v>
      </c>
      <c r="O293" s="69">
        <v>2366000</v>
      </c>
      <c r="P293" s="69">
        <v>0</v>
      </c>
      <c r="Q293" s="69">
        <v>0</v>
      </c>
      <c r="R293" s="69">
        <v>2366000</v>
      </c>
      <c r="S293" s="69">
        <v>0</v>
      </c>
      <c r="T293" s="69">
        <v>0</v>
      </c>
      <c r="U293" s="69">
        <v>0</v>
      </c>
      <c r="V293" s="69">
        <v>0</v>
      </c>
      <c r="W293" s="70" t="s">
        <v>619</v>
      </c>
      <c r="X293" s="11" t="str">
        <f>IF(F293="C",VLOOKUP(G293,ClasifGasto!$B$17:$C$193,2,0),VLOOKUP(Base!G293,ClasifGasto!$A$3:$B$12,2,0))</f>
        <v>Gastos Generales</v>
      </c>
      <c r="Y293" t="s">
        <v>1086</v>
      </c>
    </row>
    <row r="294" spans="1:25" hidden="1" x14ac:dyDescent="0.25">
      <c r="A294" s="5" t="str">
        <f t="shared" si="4"/>
        <v>241300000800050000</v>
      </c>
      <c r="B294" s="66" t="s">
        <v>9151</v>
      </c>
      <c r="C294" s="7" t="s">
        <v>103</v>
      </c>
      <c r="D294" s="7" t="s">
        <v>225</v>
      </c>
      <c r="E294" s="7"/>
      <c r="F294" s="8" t="s">
        <v>244</v>
      </c>
      <c r="G294" s="8" t="s">
        <v>278</v>
      </c>
      <c r="H294" s="8" t="s">
        <v>248</v>
      </c>
      <c r="I294" s="8" t="s">
        <v>246</v>
      </c>
      <c r="J294" s="8" t="s">
        <v>203</v>
      </c>
      <c r="K294" s="8" t="s">
        <v>246</v>
      </c>
      <c r="L294" s="8">
        <v>20</v>
      </c>
      <c r="M294" s="8" t="s">
        <v>265</v>
      </c>
      <c r="N294" s="9" t="s">
        <v>1120</v>
      </c>
      <c r="O294" s="10">
        <v>0</v>
      </c>
      <c r="P294" s="10">
        <v>2600000</v>
      </c>
      <c r="Q294" s="10">
        <v>0</v>
      </c>
      <c r="R294" s="10">
        <v>2600000</v>
      </c>
      <c r="S294" s="10">
        <v>2600000</v>
      </c>
      <c r="T294" s="10">
        <v>2600000</v>
      </c>
      <c r="U294" s="10">
        <v>2600000</v>
      </c>
      <c r="V294" s="10">
        <v>2600000</v>
      </c>
      <c r="W294" s="70" t="s">
        <v>619</v>
      </c>
      <c r="X294" s="11" t="str">
        <f>IF(F294="C",VLOOKUP(G294,ClasifGasto!$B$17:$C$193,2,0),VLOOKUP(Base!G294,ClasifGasto!$A$3:$B$12,2,0))</f>
        <v>Gastos Generales</v>
      </c>
      <c r="Y294" t="s">
        <v>1120</v>
      </c>
    </row>
    <row r="295" spans="1:25" hidden="1" x14ac:dyDescent="0.25">
      <c r="A295" s="5" t="str">
        <f t="shared" si="4"/>
        <v>152100000800010000</v>
      </c>
      <c r="B295" s="66" t="s">
        <v>9154</v>
      </c>
      <c r="C295" s="66" t="s">
        <v>3810</v>
      </c>
      <c r="D295" s="7" t="s">
        <v>3811</v>
      </c>
      <c r="E295" s="66"/>
      <c r="F295" s="67" t="s">
        <v>244</v>
      </c>
      <c r="G295" s="67" t="s">
        <v>278</v>
      </c>
      <c r="H295" s="67" t="s">
        <v>245</v>
      </c>
      <c r="I295" s="67" t="s">
        <v>246</v>
      </c>
      <c r="J295" s="67" t="s">
        <v>203</v>
      </c>
      <c r="K295" s="67" t="s">
        <v>246</v>
      </c>
      <c r="L295" s="67">
        <v>10</v>
      </c>
      <c r="M295" s="67" t="s">
        <v>167</v>
      </c>
      <c r="N295" s="68" t="s">
        <v>1086</v>
      </c>
      <c r="O295" s="69">
        <v>3000000</v>
      </c>
      <c r="P295" s="69">
        <v>0</v>
      </c>
      <c r="Q295" s="69">
        <v>0</v>
      </c>
      <c r="R295" s="69">
        <v>3000000</v>
      </c>
      <c r="S295" s="69">
        <v>704000</v>
      </c>
      <c r="T295" s="69">
        <v>704000</v>
      </c>
      <c r="U295" s="69">
        <v>704000</v>
      </c>
      <c r="V295" s="69">
        <v>704000</v>
      </c>
      <c r="W295" s="70" t="s">
        <v>9353</v>
      </c>
      <c r="X295" s="11" t="str">
        <f>IF(F295="C",VLOOKUP(G295,ClasifGasto!$B$17:$C$193,2,0),VLOOKUP(Base!G295,ClasifGasto!$A$3:$B$12,2,0))</f>
        <v>Gastos Generales</v>
      </c>
      <c r="Y295" t="s">
        <v>1086</v>
      </c>
    </row>
    <row r="296" spans="1:25" hidden="1" x14ac:dyDescent="0.25">
      <c r="A296" s="5" t="str">
        <f t="shared" si="4"/>
        <v>151100000800030000</v>
      </c>
      <c r="B296" s="66" t="s">
        <v>9154</v>
      </c>
      <c r="C296" s="7" t="s">
        <v>314</v>
      </c>
      <c r="D296" s="7" t="s">
        <v>8782</v>
      </c>
      <c r="E296" s="7"/>
      <c r="F296" s="8" t="s">
        <v>244</v>
      </c>
      <c r="G296" s="8" t="s">
        <v>278</v>
      </c>
      <c r="H296" s="8" t="s">
        <v>251</v>
      </c>
      <c r="I296" s="8" t="s">
        <v>246</v>
      </c>
      <c r="J296" s="8" t="s">
        <v>203</v>
      </c>
      <c r="K296" s="8" t="s">
        <v>246</v>
      </c>
      <c r="L296" s="8">
        <v>20</v>
      </c>
      <c r="M296" s="8" t="s">
        <v>265</v>
      </c>
      <c r="N296" s="9" t="s">
        <v>1116</v>
      </c>
      <c r="O296" s="10">
        <v>3000000</v>
      </c>
      <c r="P296" s="10">
        <v>0</v>
      </c>
      <c r="Q296" s="10">
        <v>0</v>
      </c>
      <c r="R296" s="10">
        <v>3000000</v>
      </c>
      <c r="S296" s="10">
        <v>524088</v>
      </c>
      <c r="T296" s="10">
        <v>524088</v>
      </c>
      <c r="U296" s="10">
        <v>524088</v>
      </c>
      <c r="V296" s="10">
        <v>524088</v>
      </c>
      <c r="W296" s="70" t="s">
        <v>619</v>
      </c>
      <c r="X296" s="11" t="str">
        <f>IF(F296="C",VLOOKUP(G296,ClasifGasto!$B$17:$C$193,2,0),VLOOKUP(Base!G296,ClasifGasto!$A$3:$B$12,2,0))</f>
        <v>Gastos Generales</v>
      </c>
      <c r="Y296" t="s">
        <v>1116</v>
      </c>
    </row>
    <row r="297" spans="1:25" hidden="1" x14ac:dyDescent="0.25">
      <c r="A297" s="5" t="str">
        <f t="shared" si="4"/>
        <v>151100000100020003</v>
      </c>
      <c r="B297" s="66" t="s">
        <v>9154</v>
      </c>
      <c r="C297" s="66" t="s">
        <v>314</v>
      </c>
      <c r="D297" s="7" t="s">
        <v>8782</v>
      </c>
      <c r="E297" s="66"/>
      <c r="F297" s="67" t="s">
        <v>244</v>
      </c>
      <c r="G297" s="67" t="s">
        <v>245</v>
      </c>
      <c r="H297" s="67" t="s">
        <v>250</v>
      </c>
      <c r="I297" s="67" t="s">
        <v>251</v>
      </c>
      <c r="J297" s="67" t="s">
        <v>203</v>
      </c>
      <c r="K297" s="67" t="s">
        <v>246</v>
      </c>
      <c r="L297" s="67">
        <v>20</v>
      </c>
      <c r="M297" s="67" t="s">
        <v>265</v>
      </c>
      <c r="N297" s="68" t="s">
        <v>1084</v>
      </c>
      <c r="O297" s="69">
        <v>3000000</v>
      </c>
      <c r="P297" s="69">
        <v>0</v>
      </c>
      <c r="Q297" s="69">
        <v>0</v>
      </c>
      <c r="R297" s="69">
        <v>3000000</v>
      </c>
      <c r="S297" s="69">
        <v>0</v>
      </c>
      <c r="T297" s="69">
        <v>0</v>
      </c>
      <c r="U297" s="69">
        <v>0</v>
      </c>
      <c r="V297" s="69">
        <v>0</v>
      </c>
      <c r="W297" s="70" t="s">
        <v>619</v>
      </c>
      <c r="X297" s="11" t="str">
        <f>IF(F297="C",VLOOKUP(G297,ClasifGasto!$B$17:$C$193,2,0),VLOOKUP(Base!G297,ClasifGasto!$A$3:$B$12,2,0))</f>
        <v>Gastos de Personal</v>
      </c>
      <c r="Y297" t="s">
        <v>1084</v>
      </c>
    </row>
    <row r="298" spans="1:25" hidden="1" x14ac:dyDescent="0.25">
      <c r="A298" s="5" t="str">
        <f t="shared" si="4"/>
        <v>350200000800050000</v>
      </c>
      <c r="B298" s="66" t="s">
        <v>9153</v>
      </c>
      <c r="C298" s="7" t="s">
        <v>143</v>
      </c>
      <c r="D298" s="7" t="s">
        <v>231</v>
      </c>
      <c r="E298" s="7"/>
      <c r="F298" s="8" t="s">
        <v>244</v>
      </c>
      <c r="G298" s="8" t="s">
        <v>278</v>
      </c>
      <c r="H298" s="8" t="s">
        <v>248</v>
      </c>
      <c r="I298" s="8" t="s">
        <v>246</v>
      </c>
      <c r="J298" s="8" t="s">
        <v>203</v>
      </c>
      <c r="K298" s="8" t="s">
        <v>246</v>
      </c>
      <c r="L298" s="8">
        <v>20</v>
      </c>
      <c r="M298" s="8" t="s">
        <v>265</v>
      </c>
      <c r="N298" s="9" t="s">
        <v>1120</v>
      </c>
      <c r="O298" s="10">
        <v>0</v>
      </c>
      <c r="P298" s="10">
        <v>3000000</v>
      </c>
      <c r="Q298" s="10">
        <v>0</v>
      </c>
      <c r="R298" s="10">
        <v>3000000</v>
      </c>
      <c r="S298" s="10">
        <v>1000000</v>
      </c>
      <c r="T298" s="10">
        <v>960100</v>
      </c>
      <c r="U298" s="10">
        <v>960100</v>
      </c>
      <c r="V298" s="10">
        <v>960100</v>
      </c>
      <c r="W298" s="70" t="s">
        <v>619</v>
      </c>
      <c r="X298" s="11" t="str">
        <f>IF(F298="C",VLOOKUP(G298,ClasifGasto!$B$17:$C$193,2,0),VLOOKUP(Base!G298,ClasifGasto!$A$3:$B$12,2,0))</f>
        <v>Gastos Generales</v>
      </c>
      <c r="Y298" t="s">
        <v>1120</v>
      </c>
    </row>
    <row r="299" spans="1:25" hidden="1" x14ac:dyDescent="0.25">
      <c r="A299" s="5" t="str">
        <f t="shared" si="4"/>
        <v>240200000800050000</v>
      </c>
      <c r="B299" s="66" t="s">
        <v>9151</v>
      </c>
      <c r="C299" s="66" t="s">
        <v>101</v>
      </c>
      <c r="D299" s="7" t="s">
        <v>9227</v>
      </c>
      <c r="E299" s="66"/>
      <c r="F299" s="67" t="s">
        <v>244</v>
      </c>
      <c r="G299" s="67" t="s">
        <v>278</v>
      </c>
      <c r="H299" s="67" t="s">
        <v>248</v>
      </c>
      <c r="I299" s="67" t="s">
        <v>246</v>
      </c>
      <c r="J299" s="67" t="s">
        <v>203</v>
      </c>
      <c r="K299" s="67" t="s">
        <v>246</v>
      </c>
      <c r="L299" s="67">
        <v>10</v>
      </c>
      <c r="M299" s="67" t="s">
        <v>167</v>
      </c>
      <c r="N299" s="68" t="s">
        <v>1120</v>
      </c>
      <c r="O299" s="69">
        <v>3060000</v>
      </c>
      <c r="P299" s="69">
        <v>0</v>
      </c>
      <c r="Q299" s="69">
        <v>0</v>
      </c>
      <c r="R299" s="69">
        <v>3060000</v>
      </c>
      <c r="S299" s="69">
        <v>0</v>
      </c>
      <c r="T299" s="69">
        <v>0</v>
      </c>
      <c r="U299" s="69">
        <v>0</v>
      </c>
      <c r="V299" s="69">
        <v>0</v>
      </c>
      <c r="W299" s="70" t="s">
        <v>9353</v>
      </c>
      <c r="X299" s="11" t="str">
        <f>IF(F299="C",VLOOKUP(G299,ClasifGasto!$B$17:$C$193,2,0),VLOOKUP(Base!G299,ClasifGasto!$A$3:$B$12,2,0))</f>
        <v>Gastos Generales</v>
      </c>
      <c r="Y299" t="s">
        <v>1120</v>
      </c>
    </row>
    <row r="300" spans="1:25" hidden="1" x14ac:dyDescent="0.25">
      <c r="A300" s="5" t="str">
        <f t="shared" si="4"/>
        <v>210300000800030000</v>
      </c>
      <c r="B300" s="66" t="s">
        <v>9155</v>
      </c>
      <c r="C300" s="7" t="s">
        <v>87</v>
      </c>
      <c r="D300" s="7" t="s">
        <v>9181</v>
      </c>
      <c r="E300" s="7"/>
      <c r="F300" s="8" t="s">
        <v>244</v>
      </c>
      <c r="G300" s="8" t="s">
        <v>278</v>
      </c>
      <c r="H300" s="8" t="s">
        <v>251</v>
      </c>
      <c r="I300" s="8" t="s">
        <v>246</v>
      </c>
      <c r="J300" s="8" t="s">
        <v>203</v>
      </c>
      <c r="K300" s="8" t="s">
        <v>246</v>
      </c>
      <c r="L300" s="8">
        <v>10</v>
      </c>
      <c r="M300" s="8" t="s">
        <v>167</v>
      </c>
      <c r="N300" s="9" t="s">
        <v>1116</v>
      </c>
      <c r="O300" s="10">
        <v>3109000</v>
      </c>
      <c r="P300" s="10">
        <v>0</v>
      </c>
      <c r="Q300" s="10">
        <v>0</v>
      </c>
      <c r="R300" s="10">
        <v>3109000</v>
      </c>
      <c r="S300" s="10">
        <v>3018148</v>
      </c>
      <c r="T300" s="10">
        <v>3018148</v>
      </c>
      <c r="U300" s="10">
        <v>3018148</v>
      </c>
      <c r="V300" s="10">
        <v>3018148</v>
      </c>
      <c r="W300" s="70" t="s">
        <v>9353</v>
      </c>
      <c r="X300" s="11" t="str">
        <f>IF(F300="C",VLOOKUP(G300,ClasifGasto!$B$17:$C$193,2,0),VLOOKUP(Base!G300,ClasifGasto!$A$3:$B$12,2,0))</f>
        <v>Gastos Generales</v>
      </c>
      <c r="Y300" t="s">
        <v>1116</v>
      </c>
    </row>
    <row r="301" spans="1:25" hidden="1" x14ac:dyDescent="0.25">
      <c r="A301" s="5" t="str">
        <f t="shared" si="4"/>
        <v>191402000800050000</v>
      </c>
      <c r="B301" s="66" t="s">
        <v>9143</v>
      </c>
      <c r="C301" s="66" t="s">
        <v>298</v>
      </c>
      <c r="D301" s="7" t="s">
        <v>8726</v>
      </c>
      <c r="E301" s="66"/>
      <c r="F301" s="67" t="s">
        <v>244</v>
      </c>
      <c r="G301" s="67" t="s">
        <v>278</v>
      </c>
      <c r="H301" s="67" t="s">
        <v>248</v>
      </c>
      <c r="I301" s="67" t="s">
        <v>246</v>
      </c>
      <c r="J301" s="67" t="s">
        <v>203</v>
      </c>
      <c r="K301" s="67" t="s">
        <v>246</v>
      </c>
      <c r="L301" s="67">
        <v>10</v>
      </c>
      <c r="M301" s="67" t="s">
        <v>167</v>
      </c>
      <c r="N301" s="68" t="s">
        <v>1120</v>
      </c>
      <c r="O301" s="69">
        <v>0</v>
      </c>
      <c r="P301" s="69">
        <v>3214500</v>
      </c>
      <c r="Q301" s="69">
        <v>0</v>
      </c>
      <c r="R301" s="69">
        <v>3214500</v>
      </c>
      <c r="S301" s="69">
        <v>3214500</v>
      </c>
      <c r="T301" s="69">
        <v>3214500</v>
      </c>
      <c r="U301" s="69">
        <v>3214500</v>
      </c>
      <c r="V301" s="69">
        <v>0</v>
      </c>
      <c r="W301" s="70" t="s">
        <v>9353</v>
      </c>
      <c r="X301" s="11" t="str">
        <f>IF(F301="C",VLOOKUP(G301,ClasifGasto!$B$17:$C$193,2,0),VLOOKUP(Base!G301,ClasifGasto!$A$3:$B$12,2,0))</f>
        <v>Gastos Generales</v>
      </c>
      <c r="Y301" t="s">
        <v>1120</v>
      </c>
    </row>
    <row r="302" spans="1:25" hidden="1" x14ac:dyDescent="0.25">
      <c r="A302" s="5" t="str">
        <f t="shared" si="4"/>
        <v>322400000800010000</v>
      </c>
      <c r="B302" s="66" t="s">
        <v>9152</v>
      </c>
      <c r="C302" s="7" t="s">
        <v>126</v>
      </c>
      <c r="D302" s="7" t="s">
        <v>8751</v>
      </c>
      <c r="E302" s="7"/>
      <c r="F302" s="8" t="s">
        <v>244</v>
      </c>
      <c r="G302" s="8" t="s">
        <v>278</v>
      </c>
      <c r="H302" s="8" t="s">
        <v>245</v>
      </c>
      <c r="I302" s="8" t="s">
        <v>246</v>
      </c>
      <c r="J302" s="8" t="s">
        <v>203</v>
      </c>
      <c r="K302" s="8" t="s">
        <v>246</v>
      </c>
      <c r="L302" s="8">
        <v>10</v>
      </c>
      <c r="M302" s="8" t="s">
        <v>167</v>
      </c>
      <c r="N302" s="9" t="s">
        <v>1086</v>
      </c>
      <c r="O302" s="10">
        <v>3276600</v>
      </c>
      <c r="P302" s="10">
        <v>0</v>
      </c>
      <c r="Q302" s="10">
        <v>0</v>
      </c>
      <c r="R302" s="10">
        <v>3276600</v>
      </c>
      <c r="S302" s="10">
        <v>3276600</v>
      </c>
      <c r="T302" s="10">
        <v>3276600</v>
      </c>
      <c r="U302" s="10">
        <v>3276600</v>
      </c>
      <c r="V302" s="10">
        <v>3276600</v>
      </c>
      <c r="W302" s="70" t="s">
        <v>9353</v>
      </c>
      <c r="X302" s="11" t="str">
        <f>IF(F302="C",VLOOKUP(G302,ClasifGasto!$B$17:$C$193,2,0),VLOOKUP(Base!G302,ClasifGasto!$A$3:$B$12,2,0))</f>
        <v>Gastos Generales</v>
      </c>
      <c r="Y302" t="s">
        <v>1086</v>
      </c>
    </row>
    <row r="303" spans="1:25" hidden="1" x14ac:dyDescent="0.25">
      <c r="A303" s="5" t="str">
        <f t="shared" si="4"/>
        <v>320900000800010000</v>
      </c>
      <c r="B303" s="66" t="s">
        <v>9152</v>
      </c>
      <c r="C303" s="66" t="s">
        <v>402</v>
      </c>
      <c r="D303" s="7" t="s">
        <v>8736</v>
      </c>
      <c r="E303" s="66"/>
      <c r="F303" s="67" t="s">
        <v>244</v>
      </c>
      <c r="G303" s="67" t="s">
        <v>278</v>
      </c>
      <c r="H303" s="67" t="s">
        <v>245</v>
      </c>
      <c r="I303" s="67" t="s">
        <v>246</v>
      </c>
      <c r="J303" s="67" t="s">
        <v>203</v>
      </c>
      <c r="K303" s="67" t="s">
        <v>246</v>
      </c>
      <c r="L303" s="67">
        <v>10</v>
      </c>
      <c r="M303" s="67" t="s">
        <v>167</v>
      </c>
      <c r="N303" s="68" t="s">
        <v>1086</v>
      </c>
      <c r="O303" s="69">
        <v>3276600</v>
      </c>
      <c r="P303" s="69">
        <v>0</v>
      </c>
      <c r="Q303" s="69">
        <v>0</v>
      </c>
      <c r="R303" s="69">
        <v>3276600</v>
      </c>
      <c r="S303" s="69">
        <v>0</v>
      </c>
      <c r="T303" s="69">
        <v>0</v>
      </c>
      <c r="U303" s="69">
        <v>0</v>
      </c>
      <c r="V303" s="69">
        <v>0</v>
      </c>
      <c r="W303" s="70" t="s">
        <v>9353</v>
      </c>
      <c r="X303" s="11" t="str">
        <f>IF(F303="C",VLOOKUP(G303,ClasifGasto!$B$17:$C$193,2,0),VLOOKUP(Base!G303,ClasifGasto!$A$3:$B$12,2,0))</f>
        <v>Gastos Generales</v>
      </c>
      <c r="Y303" t="s">
        <v>1086</v>
      </c>
    </row>
    <row r="304" spans="1:25" hidden="1" x14ac:dyDescent="0.25">
      <c r="A304" s="5" t="str">
        <f t="shared" si="4"/>
        <v>020900000800050000</v>
      </c>
      <c r="B304" s="66" t="s">
        <v>9156</v>
      </c>
      <c r="C304" s="7" t="s">
        <v>33</v>
      </c>
      <c r="D304" s="7" t="s">
        <v>9220</v>
      </c>
      <c r="E304" s="7"/>
      <c r="F304" s="8" t="s">
        <v>244</v>
      </c>
      <c r="G304" s="8" t="s">
        <v>278</v>
      </c>
      <c r="H304" s="8" t="s">
        <v>248</v>
      </c>
      <c r="I304" s="8" t="s">
        <v>246</v>
      </c>
      <c r="J304" s="8" t="s">
        <v>203</v>
      </c>
      <c r="K304" s="8" t="s">
        <v>246</v>
      </c>
      <c r="L304" s="8">
        <v>10</v>
      </c>
      <c r="M304" s="8" t="s">
        <v>167</v>
      </c>
      <c r="N304" s="9" t="s">
        <v>1120</v>
      </c>
      <c r="O304" s="10">
        <v>0</v>
      </c>
      <c r="P304" s="10">
        <v>3307600</v>
      </c>
      <c r="Q304" s="10">
        <v>0</v>
      </c>
      <c r="R304" s="10">
        <v>3307600</v>
      </c>
      <c r="S304" s="10">
        <v>3307600</v>
      </c>
      <c r="T304" s="10">
        <v>3307600</v>
      </c>
      <c r="U304" s="10">
        <v>3307600</v>
      </c>
      <c r="V304" s="10">
        <v>3307600</v>
      </c>
      <c r="W304" s="70" t="s">
        <v>9353</v>
      </c>
      <c r="X304" s="11" t="str">
        <f>IF(F304="C",VLOOKUP(G304,ClasifGasto!$B$17:$C$193,2,0),VLOOKUP(Base!G304,ClasifGasto!$A$3:$B$12,2,0))</f>
        <v>Gastos Generales</v>
      </c>
      <c r="Y304" t="s">
        <v>1120</v>
      </c>
    </row>
    <row r="305" spans="1:25" hidden="1" x14ac:dyDescent="0.25">
      <c r="A305" s="5" t="str">
        <f t="shared" si="4"/>
        <v>322200000800010000</v>
      </c>
      <c r="B305" s="66" t="s">
        <v>9152</v>
      </c>
      <c r="C305" s="66" t="s">
        <v>125</v>
      </c>
      <c r="D305" s="7" t="s">
        <v>8749</v>
      </c>
      <c r="E305" s="66"/>
      <c r="F305" s="67" t="s">
        <v>244</v>
      </c>
      <c r="G305" s="67" t="s">
        <v>278</v>
      </c>
      <c r="H305" s="67" t="s">
        <v>245</v>
      </c>
      <c r="I305" s="67" t="s">
        <v>246</v>
      </c>
      <c r="J305" s="67" t="s">
        <v>203</v>
      </c>
      <c r="K305" s="67" t="s">
        <v>246</v>
      </c>
      <c r="L305" s="67">
        <v>10</v>
      </c>
      <c r="M305" s="67" t="s">
        <v>167</v>
      </c>
      <c r="N305" s="68" t="s">
        <v>1086</v>
      </c>
      <c r="O305" s="69">
        <v>3460000</v>
      </c>
      <c r="P305" s="69">
        <v>0</v>
      </c>
      <c r="Q305" s="69">
        <v>0</v>
      </c>
      <c r="R305" s="69">
        <v>3460000</v>
      </c>
      <c r="S305" s="69">
        <v>3460000</v>
      </c>
      <c r="T305" s="69">
        <v>3460000</v>
      </c>
      <c r="U305" s="69">
        <v>3460000</v>
      </c>
      <c r="V305" s="69">
        <v>3460000</v>
      </c>
      <c r="W305" s="70" t="s">
        <v>9353</v>
      </c>
      <c r="X305" s="11" t="str">
        <f>IF(F305="C",VLOOKUP(G305,ClasifGasto!$B$17:$C$193,2,0),VLOOKUP(Base!G305,ClasifGasto!$A$3:$B$12,2,0))</f>
        <v>Gastos Generales</v>
      </c>
      <c r="Y305" t="s">
        <v>1086</v>
      </c>
    </row>
    <row r="306" spans="1:25" hidden="1" x14ac:dyDescent="0.25">
      <c r="A306" s="5" t="str">
        <f t="shared" si="4"/>
        <v>330101000800050000</v>
      </c>
      <c r="B306" s="66" t="s">
        <v>9150</v>
      </c>
      <c r="C306" s="7" t="s">
        <v>136</v>
      </c>
      <c r="D306" s="7" t="s">
        <v>9300</v>
      </c>
      <c r="E306" s="7"/>
      <c r="F306" s="8" t="s">
        <v>244</v>
      </c>
      <c r="G306" s="8" t="s">
        <v>278</v>
      </c>
      <c r="H306" s="8" t="s">
        <v>248</v>
      </c>
      <c r="I306" s="8" t="s">
        <v>246</v>
      </c>
      <c r="J306" s="8" t="s">
        <v>203</v>
      </c>
      <c r="K306" s="8" t="s">
        <v>246</v>
      </c>
      <c r="L306" s="8">
        <v>10</v>
      </c>
      <c r="M306" s="8" t="s">
        <v>167</v>
      </c>
      <c r="N306" s="9" t="s">
        <v>1120</v>
      </c>
      <c r="O306" s="10">
        <v>3469395</v>
      </c>
      <c r="P306" s="10">
        <v>0</v>
      </c>
      <c r="Q306" s="10">
        <v>0</v>
      </c>
      <c r="R306" s="10">
        <v>3469395</v>
      </c>
      <c r="S306" s="10">
        <v>0</v>
      </c>
      <c r="T306" s="10">
        <v>0</v>
      </c>
      <c r="U306" s="10">
        <v>0</v>
      </c>
      <c r="V306" s="10">
        <v>0</v>
      </c>
      <c r="W306" s="70" t="s">
        <v>9353</v>
      </c>
      <c r="X306" s="11" t="str">
        <f>IF(F306="C",VLOOKUP(G306,ClasifGasto!$B$17:$C$193,2,0),VLOOKUP(Base!G306,ClasifGasto!$A$3:$B$12,2,0))</f>
        <v>Gastos Generales</v>
      </c>
      <c r="Y306" t="s">
        <v>1120</v>
      </c>
    </row>
    <row r="307" spans="1:25" hidden="1" x14ac:dyDescent="0.25">
      <c r="A307" s="5" t="str">
        <f t="shared" si="4"/>
        <v>350300000800010000</v>
      </c>
      <c r="B307" s="66" t="s">
        <v>9153</v>
      </c>
      <c r="C307" s="66" t="s">
        <v>144</v>
      </c>
      <c r="D307" s="7" t="s">
        <v>232</v>
      </c>
      <c r="E307" s="66"/>
      <c r="F307" s="67" t="s">
        <v>244</v>
      </c>
      <c r="G307" s="67" t="s">
        <v>278</v>
      </c>
      <c r="H307" s="67" t="s">
        <v>245</v>
      </c>
      <c r="I307" s="67" t="s">
        <v>246</v>
      </c>
      <c r="J307" s="67" t="s">
        <v>203</v>
      </c>
      <c r="K307" s="67" t="s">
        <v>246</v>
      </c>
      <c r="L307" s="67">
        <v>20</v>
      </c>
      <c r="M307" s="67" t="s">
        <v>265</v>
      </c>
      <c r="N307" s="68" t="s">
        <v>1086</v>
      </c>
      <c r="O307" s="69">
        <v>3588000</v>
      </c>
      <c r="P307" s="69">
        <v>0</v>
      </c>
      <c r="Q307" s="69">
        <v>0</v>
      </c>
      <c r="R307" s="69">
        <v>3588000</v>
      </c>
      <c r="S307" s="69">
        <v>3064352</v>
      </c>
      <c r="T307" s="69">
        <v>3062200</v>
      </c>
      <c r="U307" s="69">
        <v>3062200</v>
      </c>
      <c r="V307" s="69">
        <v>3062200</v>
      </c>
      <c r="W307" s="70" t="s">
        <v>619</v>
      </c>
      <c r="X307" s="11" t="str">
        <f>IF(F307="C",VLOOKUP(G307,ClasifGasto!$B$17:$C$193,2,0),VLOOKUP(Base!G307,ClasifGasto!$A$3:$B$12,2,0))</f>
        <v>Gastos Generales</v>
      </c>
      <c r="Y307" t="s">
        <v>1086</v>
      </c>
    </row>
    <row r="308" spans="1:25" hidden="1" x14ac:dyDescent="0.25">
      <c r="A308" s="5" t="str">
        <f t="shared" si="4"/>
        <v>050300000800030000</v>
      </c>
      <c r="B308" s="66" t="s">
        <v>9159</v>
      </c>
      <c r="C308" s="7" t="s">
        <v>43</v>
      </c>
      <c r="D308" s="7" t="s">
        <v>8772</v>
      </c>
      <c r="E308" s="7"/>
      <c r="F308" s="8" t="s">
        <v>244</v>
      </c>
      <c r="G308" s="8" t="s">
        <v>278</v>
      </c>
      <c r="H308" s="8" t="s">
        <v>251</v>
      </c>
      <c r="I308" s="8" t="s">
        <v>246</v>
      </c>
      <c r="J308" s="8" t="s">
        <v>203</v>
      </c>
      <c r="K308" s="8" t="s">
        <v>246</v>
      </c>
      <c r="L308" s="8">
        <v>27</v>
      </c>
      <c r="M308" s="8" t="s">
        <v>265</v>
      </c>
      <c r="N308" s="9" t="s">
        <v>1116</v>
      </c>
      <c r="O308" s="10">
        <v>3657224</v>
      </c>
      <c r="P308" s="10">
        <v>0</v>
      </c>
      <c r="Q308" s="10">
        <v>0</v>
      </c>
      <c r="R308" s="10">
        <v>3657224</v>
      </c>
      <c r="S308" s="10">
        <v>0</v>
      </c>
      <c r="T308" s="10">
        <v>0</v>
      </c>
      <c r="U308" s="10">
        <v>0</v>
      </c>
      <c r="V308" s="10">
        <v>0</v>
      </c>
      <c r="W308" s="70" t="s">
        <v>619</v>
      </c>
      <c r="X308" s="11" t="str">
        <f>IF(F308="C",VLOOKUP(G308,ClasifGasto!$B$17:$C$193,2,0),VLOOKUP(Base!G308,ClasifGasto!$A$3:$B$12,2,0))</f>
        <v>Gastos Generales</v>
      </c>
      <c r="Y308" t="s">
        <v>1116</v>
      </c>
    </row>
    <row r="309" spans="1:25" hidden="1" x14ac:dyDescent="0.25">
      <c r="A309" s="5" t="str">
        <f t="shared" si="4"/>
        <v>191000000800030000</v>
      </c>
      <c r="B309" s="66" t="s">
        <v>9143</v>
      </c>
      <c r="C309" s="66" t="s">
        <v>82</v>
      </c>
      <c r="D309" s="7" t="s">
        <v>220</v>
      </c>
      <c r="E309" s="66"/>
      <c r="F309" s="67" t="s">
        <v>244</v>
      </c>
      <c r="G309" s="67" t="s">
        <v>278</v>
      </c>
      <c r="H309" s="67" t="s">
        <v>251</v>
      </c>
      <c r="I309" s="67" t="s">
        <v>246</v>
      </c>
      <c r="J309" s="67" t="s">
        <v>203</v>
      </c>
      <c r="K309" s="67" t="s">
        <v>246</v>
      </c>
      <c r="L309" s="67">
        <v>20</v>
      </c>
      <c r="M309" s="67" t="s">
        <v>265</v>
      </c>
      <c r="N309" s="68" t="s">
        <v>1116</v>
      </c>
      <c r="O309" s="69">
        <v>3687000</v>
      </c>
      <c r="P309" s="69">
        <v>0</v>
      </c>
      <c r="Q309" s="69">
        <v>0</v>
      </c>
      <c r="R309" s="69">
        <v>3687000</v>
      </c>
      <c r="S309" s="69">
        <v>0</v>
      </c>
      <c r="T309" s="69">
        <v>0</v>
      </c>
      <c r="U309" s="69">
        <v>0</v>
      </c>
      <c r="V309" s="69">
        <v>0</v>
      </c>
      <c r="W309" s="70" t="s">
        <v>619</v>
      </c>
      <c r="X309" s="11" t="str">
        <f>IF(F309="C",VLOOKUP(G309,ClasifGasto!$B$17:$C$193,2,0),VLOOKUP(Base!G309,ClasifGasto!$A$3:$B$12,2,0))</f>
        <v>Gastos Generales</v>
      </c>
      <c r="Y309" t="s">
        <v>1116</v>
      </c>
    </row>
    <row r="310" spans="1:25" hidden="1" x14ac:dyDescent="0.25">
      <c r="A310" s="5" t="str">
        <f t="shared" si="4"/>
        <v>191000000800010000</v>
      </c>
      <c r="B310" s="66" t="s">
        <v>9143</v>
      </c>
      <c r="C310" s="7" t="s">
        <v>82</v>
      </c>
      <c r="D310" s="7" t="s">
        <v>220</v>
      </c>
      <c r="E310" s="7"/>
      <c r="F310" s="8" t="s">
        <v>244</v>
      </c>
      <c r="G310" s="8" t="s">
        <v>278</v>
      </c>
      <c r="H310" s="8" t="s">
        <v>245</v>
      </c>
      <c r="I310" s="8" t="s">
        <v>246</v>
      </c>
      <c r="J310" s="8" t="s">
        <v>203</v>
      </c>
      <c r="K310" s="8" t="s">
        <v>246</v>
      </c>
      <c r="L310" s="8">
        <v>20</v>
      </c>
      <c r="M310" s="8" t="s">
        <v>265</v>
      </c>
      <c r="N310" s="9" t="s">
        <v>1086</v>
      </c>
      <c r="O310" s="10">
        <v>3687000</v>
      </c>
      <c r="P310" s="10">
        <v>0</v>
      </c>
      <c r="Q310" s="10">
        <v>0</v>
      </c>
      <c r="R310" s="10">
        <v>3687000</v>
      </c>
      <c r="S310" s="10">
        <v>786132</v>
      </c>
      <c r="T310" s="10">
        <v>786132</v>
      </c>
      <c r="U310" s="10">
        <v>786132</v>
      </c>
      <c r="V310" s="10">
        <v>786132</v>
      </c>
      <c r="W310" s="70" t="s">
        <v>619</v>
      </c>
      <c r="X310" s="11" t="str">
        <f>IF(F310="C",VLOOKUP(G310,ClasifGasto!$B$17:$C$193,2,0),VLOOKUP(Base!G310,ClasifGasto!$A$3:$B$12,2,0))</f>
        <v>Gastos Generales</v>
      </c>
      <c r="Y310" t="s">
        <v>1086</v>
      </c>
    </row>
    <row r="311" spans="1:25" hidden="1" x14ac:dyDescent="0.25">
      <c r="A311" s="5" t="str">
        <f t="shared" si="4"/>
        <v>1501020003000400020023</v>
      </c>
      <c r="B311" s="66" t="s">
        <v>9154</v>
      </c>
      <c r="C311" s="66" t="s">
        <v>59</v>
      </c>
      <c r="D311" s="7" t="s">
        <v>209</v>
      </c>
      <c r="E311" s="66"/>
      <c r="F311" s="67" t="s">
        <v>244</v>
      </c>
      <c r="G311" s="67" t="s">
        <v>251</v>
      </c>
      <c r="H311" s="67" t="s">
        <v>247</v>
      </c>
      <c r="I311" s="67" t="s">
        <v>250</v>
      </c>
      <c r="J311" s="67" t="s">
        <v>258</v>
      </c>
      <c r="K311" s="67" t="s">
        <v>246</v>
      </c>
      <c r="L311" s="67">
        <v>10</v>
      </c>
      <c r="M311" s="67" t="s">
        <v>167</v>
      </c>
      <c r="N311" s="68" t="s">
        <v>3930</v>
      </c>
      <c r="O311" s="69">
        <v>173000000</v>
      </c>
      <c r="P311" s="69">
        <v>0</v>
      </c>
      <c r="Q311" s="69">
        <v>169097769</v>
      </c>
      <c r="R311" s="69">
        <v>3902231</v>
      </c>
      <c r="S311" s="69">
        <v>3902231</v>
      </c>
      <c r="T311" s="69">
        <v>3902231</v>
      </c>
      <c r="U311" s="69">
        <v>3902231</v>
      </c>
      <c r="V311" s="69">
        <v>3902231</v>
      </c>
      <c r="W311" s="70" t="s">
        <v>9353</v>
      </c>
      <c r="X311" s="11" t="str">
        <f>IF(F311="C",VLOOKUP(G311,ClasifGasto!$B$17:$C$193,2,0),VLOOKUP(Base!G311,ClasifGasto!$A$3:$B$12,2,0))</f>
        <v>Transferencias</v>
      </c>
      <c r="Y311" t="s">
        <v>3930</v>
      </c>
    </row>
    <row r="312" spans="1:25" hidden="1" x14ac:dyDescent="0.25">
      <c r="A312" s="5" t="str">
        <f t="shared" si="4"/>
        <v>110400000800050000</v>
      </c>
      <c r="B312" s="66" t="s">
        <v>9158</v>
      </c>
      <c r="C312" s="7" t="s">
        <v>45</v>
      </c>
      <c r="D312" s="7" t="s">
        <v>8770</v>
      </c>
      <c r="E312" s="7"/>
      <c r="F312" s="8" t="s">
        <v>244</v>
      </c>
      <c r="G312" s="8" t="s">
        <v>278</v>
      </c>
      <c r="H312" s="8" t="s">
        <v>248</v>
      </c>
      <c r="I312" s="8" t="s">
        <v>246</v>
      </c>
      <c r="J312" s="8" t="s">
        <v>203</v>
      </c>
      <c r="K312" s="8" t="s">
        <v>246</v>
      </c>
      <c r="L312" s="8">
        <v>20</v>
      </c>
      <c r="M312" s="8" t="s">
        <v>265</v>
      </c>
      <c r="N312" s="9" t="s">
        <v>1120</v>
      </c>
      <c r="O312" s="10">
        <v>4000000</v>
      </c>
      <c r="P312" s="10">
        <v>0</v>
      </c>
      <c r="Q312" s="10">
        <v>0</v>
      </c>
      <c r="R312" s="10">
        <v>4000000</v>
      </c>
      <c r="S312" s="10">
        <v>0</v>
      </c>
      <c r="T312" s="10">
        <v>0</v>
      </c>
      <c r="U312" s="10">
        <v>0</v>
      </c>
      <c r="V312" s="10">
        <v>0</v>
      </c>
      <c r="W312" s="70" t="s">
        <v>619</v>
      </c>
      <c r="X312" s="11" t="str">
        <f>IF(F312="C",VLOOKUP(G312,ClasifGasto!$B$17:$C$193,2,0),VLOOKUP(Base!G312,ClasifGasto!$A$3:$B$12,2,0))</f>
        <v>Gastos Generales</v>
      </c>
      <c r="Y312" t="s">
        <v>1120</v>
      </c>
    </row>
    <row r="313" spans="1:25" hidden="1" x14ac:dyDescent="0.25">
      <c r="A313" s="5" t="str">
        <f t="shared" si="4"/>
        <v>322700000800010000</v>
      </c>
      <c r="B313" s="66" t="s">
        <v>9152</v>
      </c>
      <c r="C313" s="66" t="s">
        <v>128</v>
      </c>
      <c r="D313" s="7" t="s">
        <v>8754</v>
      </c>
      <c r="E313" s="66"/>
      <c r="F313" s="67" t="s">
        <v>244</v>
      </c>
      <c r="G313" s="67" t="s">
        <v>278</v>
      </c>
      <c r="H313" s="67" t="s">
        <v>245</v>
      </c>
      <c r="I313" s="67" t="s">
        <v>246</v>
      </c>
      <c r="J313" s="67" t="s">
        <v>203</v>
      </c>
      <c r="K313" s="67" t="s">
        <v>246</v>
      </c>
      <c r="L313" s="67">
        <v>10</v>
      </c>
      <c r="M313" s="67" t="s">
        <v>167</v>
      </c>
      <c r="N313" s="68" t="s">
        <v>1086</v>
      </c>
      <c r="O313" s="69">
        <v>4000000</v>
      </c>
      <c r="P313" s="69">
        <v>0</v>
      </c>
      <c r="Q313" s="69">
        <v>0</v>
      </c>
      <c r="R313" s="69">
        <v>4000000</v>
      </c>
      <c r="S313" s="69">
        <v>3934772</v>
      </c>
      <c r="T313" s="69">
        <v>3934772</v>
      </c>
      <c r="U313" s="69">
        <v>3934772</v>
      </c>
      <c r="V313" s="69">
        <v>3934772</v>
      </c>
      <c r="W313" s="70" t="s">
        <v>9353</v>
      </c>
      <c r="X313" s="11" t="str">
        <f>IF(F313="C",VLOOKUP(G313,ClasifGasto!$B$17:$C$193,2,0),VLOOKUP(Base!G313,ClasifGasto!$A$3:$B$12,2,0))</f>
        <v>Gastos Generales</v>
      </c>
      <c r="Y313" t="s">
        <v>1086</v>
      </c>
    </row>
    <row r="314" spans="1:25" hidden="1" x14ac:dyDescent="0.25">
      <c r="A314" s="5" t="str">
        <f t="shared" si="4"/>
        <v>3602000003000400020087</v>
      </c>
      <c r="B314" s="66" t="s">
        <v>9147</v>
      </c>
      <c r="C314" s="7" t="s">
        <v>149</v>
      </c>
      <c r="D314" s="7" t="s">
        <v>235</v>
      </c>
      <c r="E314" s="7"/>
      <c r="F314" s="8" t="s">
        <v>244</v>
      </c>
      <c r="G314" s="8" t="s">
        <v>251</v>
      </c>
      <c r="H314" s="8" t="s">
        <v>247</v>
      </c>
      <c r="I314" s="8" t="s">
        <v>250</v>
      </c>
      <c r="J314" s="8" t="s">
        <v>352</v>
      </c>
      <c r="K314" s="8" t="s">
        <v>246</v>
      </c>
      <c r="L314" s="8">
        <v>27</v>
      </c>
      <c r="M314" s="8" t="s">
        <v>265</v>
      </c>
      <c r="N314" s="9" t="s">
        <v>9129</v>
      </c>
      <c r="O314" s="10">
        <v>4000000</v>
      </c>
      <c r="P314" s="10">
        <v>0</v>
      </c>
      <c r="Q314" s="10">
        <v>0</v>
      </c>
      <c r="R314" s="10">
        <v>4000000</v>
      </c>
      <c r="S314" s="10">
        <v>0</v>
      </c>
      <c r="T314" s="10">
        <v>0</v>
      </c>
      <c r="U314" s="10">
        <v>0</v>
      </c>
      <c r="V314" s="10">
        <v>0</v>
      </c>
      <c r="W314" s="70" t="s">
        <v>619</v>
      </c>
      <c r="X314" s="11" t="str">
        <f>IF(F314="C",VLOOKUP(G314,ClasifGasto!$B$17:$C$193,2,0),VLOOKUP(Base!G314,ClasifGasto!$A$3:$B$12,2,0))</f>
        <v>Transferencias</v>
      </c>
      <c r="Y314" t="s">
        <v>9129</v>
      </c>
    </row>
    <row r="315" spans="1:25" hidden="1" x14ac:dyDescent="0.25">
      <c r="A315" s="5" t="str">
        <f t="shared" si="4"/>
        <v>190300000800030000</v>
      </c>
      <c r="B315" s="66" t="s">
        <v>9143</v>
      </c>
      <c r="C315" s="66" t="s">
        <v>81</v>
      </c>
      <c r="D315" s="7" t="s">
        <v>219</v>
      </c>
      <c r="E315" s="66"/>
      <c r="F315" s="67" t="s">
        <v>244</v>
      </c>
      <c r="G315" s="67" t="s">
        <v>278</v>
      </c>
      <c r="H315" s="67" t="s">
        <v>251</v>
      </c>
      <c r="I315" s="67" t="s">
        <v>246</v>
      </c>
      <c r="J315" s="67" t="s">
        <v>203</v>
      </c>
      <c r="K315" s="67" t="s">
        <v>246</v>
      </c>
      <c r="L315" s="67">
        <v>10</v>
      </c>
      <c r="M315" s="67" t="s">
        <v>167</v>
      </c>
      <c r="N315" s="68" t="s">
        <v>1116</v>
      </c>
      <c r="O315" s="69">
        <v>4229000</v>
      </c>
      <c r="P315" s="69">
        <v>0</v>
      </c>
      <c r="Q315" s="69">
        <v>0</v>
      </c>
      <c r="R315" s="69">
        <v>4229000</v>
      </c>
      <c r="S315" s="69">
        <v>2476788</v>
      </c>
      <c r="T315" s="69">
        <v>2476788</v>
      </c>
      <c r="U315" s="69">
        <v>2476788</v>
      </c>
      <c r="V315" s="69">
        <v>2476788</v>
      </c>
      <c r="W315" s="70" t="s">
        <v>9353</v>
      </c>
      <c r="X315" s="11" t="str">
        <f>IF(F315="C",VLOOKUP(G315,ClasifGasto!$B$17:$C$193,2,0),VLOOKUP(Base!G315,ClasifGasto!$A$3:$B$12,2,0))</f>
        <v>Gastos Generales</v>
      </c>
      <c r="Y315" t="s">
        <v>1116</v>
      </c>
    </row>
    <row r="316" spans="1:25" hidden="1" x14ac:dyDescent="0.25">
      <c r="A316" s="5" t="str">
        <f t="shared" si="4"/>
        <v>171500000800030000</v>
      </c>
      <c r="B316" s="66" t="s">
        <v>9146</v>
      </c>
      <c r="C316" s="7" t="s">
        <v>78</v>
      </c>
      <c r="D316" s="7" t="s">
        <v>218</v>
      </c>
      <c r="E316" s="7"/>
      <c r="F316" s="8" t="s">
        <v>244</v>
      </c>
      <c r="G316" s="8" t="s">
        <v>278</v>
      </c>
      <c r="H316" s="8" t="s">
        <v>251</v>
      </c>
      <c r="I316" s="8" t="s">
        <v>246</v>
      </c>
      <c r="J316" s="8" t="s">
        <v>203</v>
      </c>
      <c r="K316" s="8" t="s">
        <v>246</v>
      </c>
      <c r="L316" s="8">
        <v>10</v>
      </c>
      <c r="M316" s="8" t="s">
        <v>167</v>
      </c>
      <c r="N316" s="9" t="s">
        <v>1116</v>
      </c>
      <c r="O316" s="10">
        <v>4263000</v>
      </c>
      <c r="P316" s="10">
        <v>0</v>
      </c>
      <c r="Q316" s="10">
        <v>0</v>
      </c>
      <c r="R316" s="10">
        <v>4263000</v>
      </c>
      <c r="S316" s="10">
        <v>2763000</v>
      </c>
      <c r="T316" s="10">
        <v>107600</v>
      </c>
      <c r="U316" s="10">
        <v>107600</v>
      </c>
      <c r="V316" s="10">
        <v>107600</v>
      </c>
      <c r="W316" s="70" t="s">
        <v>9353</v>
      </c>
      <c r="X316" s="11" t="str">
        <f>IF(F316="C",VLOOKUP(G316,ClasifGasto!$B$17:$C$193,2,0),VLOOKUP(Base!G316,ClasifGasto!$A$3:$B$12,2,0))</f>
        <v>Gastos Generales</v>
      </c>
      <c r="Y316" t="s">
        <v>1116</v>
      </c>
    </row>
    <row r="317" spans="1:25" hidden="1" x14ac:dyDescent="0.25">
      <c r="A317" s="5" t="str">
        <f t="shared" si="4"/>
        <v>370300000100020002</v>
      </c>
      <c r="B317" s="66" t="s">
        <v>9149</v>
      </c>
      <c r="C317" s="66" t="s">
        <v>153</v>
      </c>
      <c r="D317" s="7" t="s">
        <v>9179</v>
      </c>
      <c r="E317" s="66"/>
      <c r="F317" s="67" t="s">
        <v>244</v>
      </c>
      <c r="G317" s="67" t="s">
        <v>245</v>
      </c>
      <c r="H317" s="67" t="s">
        <v>250</v>
      </c>
      <c r="I317" s="67" t="s">
        <v>250</v>
      </c>
      <c r="J317" s="67" t="s">
        <v>203</v>
      </c>
      <c r="K317" s="67" t="s">
        <v>246</v>
      </c>
      <c r="L317" s="67">
        <v>10</v>
      </c>
      <c r="M317" s="67" t="s">
        <v>167</v>
      </c>
      <c r="N317" s="68" t="s">
        <v>1083</v>
      </c>
      <c r="O317" s="69">
        <v>4300000</v>
      </c>
      <c r="P317" s="69">
        <v>0</v>
      </c>
      <c r="Q317" s="69">
        <v>0</v>
      </c>
      <c r="R317" s="69">
        <v>4300000</v>
      </c>
      <c r="S317" s="69">
        <v>4214005</v>
      </c>
      <c r="T317" s="69">
        <v>4214005</v>
      </c>
      <c r="U317" s="69">
        <v>4214005</v>
      </c>
      <c r="V317" s="69">
        <v>4214005</v>
      </c>
      <c r="W317" s="70" t="s">
        <v>9353</v>
      </c>
      <c r="X317" s="11" t="str">
        <f>IF(F317="C",VLOOKUP(G317,ClasifGasto!$B$17:$C$193,2,0),VLOOKUP(Base!G317,ClasifGasto!$A$3:$B$12,2,0))</f>
        <v>Gastos de Personal</v>
      </c>
      <c r="Y317" t="s">
        <v>1083</v>
      </c>
    </row>
    <row r="318" spans="1:25" hidden="1" x14ac:dyDescent="0.25">
      <c r="A318" s="5" t="str">
        <f t="shared" si="4"/>
        <v>021200000300100000</v>
      </c>
      <c r="B318" s="66" t="s">
        <v>9156</v>
      </c>
      <c r="C318" s="7" t="s">
        <v>35</v>
      </c>
      <c r="D318" s="7" t="s">
        <v>9180</v>
      </c>
      <c r="E318" s="7"/>
      <c r="F318" s="8" t="s">
        <v>244</v>
      </c>
      <c r="G318" s="8" t="s">
        <v>251</v>
      </c>
      <c r="H318" s="8" t="s">
        <v>255</v>
      </c>
      <c r="I318" s="8" t="s">
        <v>246</v>
      </c>
      <c r="J318" s="8" t="s">
        <v>203</v>
      </c>
      <c r="K318" s="8" t="s">
        <v>246</v>
      </c>
      <c r="L318" s="8">
        <v>10</v>
      </c>
      <c r="M318" s="8" t="s">
        <v>167</v>
      </c>
      <c r="N318" s="9" t="s">
        <v>8800</v>
      </c>
      <c r="O318" s="10">
        <v>0</v>
      </c>
      <c r="P318" s="10">
        <v>4358287</v>
      </c>
      <c r="Q318" s="10">
        <v>0</v>
      </c>
      <c r="R318" s="10">
        <v>4358287</v>
      </c>
      <c r="S318" s="10">
        <v>4358287</v>
      </c>
      <c r="T318" s="10">
        <v>4358287</v>
      </c>
      <c r="U318" s="10">
        <v>4358287</v>
      </c>
      <c r="V318" s="10">
        <v>4358287</v>
      </c>
      <c r="W318" s="70" t="s">
        <v>9353</v>
      </c>
      <c r="X318" s="11" t="str">
        <f>IF(F318="C",VLOOKUP(G318,ClasifGasto!$B$17:$C$193,2,0),VLOOKUP(Base!G318,ClasifGasto!$A$3:$B$12,2,0))</f>
        <v>Transferencias</v>
      </c>
      <c r="Y318" t="s">
        <v>8800</v>
      </c>
    </row>
    <row r="319" spans="1:25" hidden="1" x14ac:dyDescent="0.25">
      <c r="A319" s="5" t="str">
        <f t="shared" si="4"/>
        <v>322800000800010000</v>
      </c>
      <c r="B319" s="66" t="s">
        <v>9152</v>
      </c>
      <c r="C319" s="66" t="s">
        <v>129</v>
      </c>
      <c r="D319" s="7" t="s">
        <v>8755</v>
      </c>
      <c r="E319" s="66"/>
      <c r="F319" s="67" t="s">
        <v>244</v>
      </c>
      <c r="G319" s="67" t="s">
        <v>278</v>
      </c>
      <c r="H319" s="67" t="s">
        <v>245</v>
      </c>
      <c r="I319" s="67" t="s">
        <v>246</v>
      </c>
      <c r="J319" s="67" t="s">
        <v>203</v>
      </c>
      <c r="K319" s="67" t="s">
        <v>246</v>
      </c>
      <c r="L319" s="67">
        <v>10</v>
      </c>
      <c r="M319" s="67" t="s">
        <v>167</v>
      </c>
      <c r="N319" s="68" t="s">
        <v>1086</v>
      </c>
      <c r="O319" s="69">
        <v>4578000</v>
      </c>
      <c r="P319" s="69">
        <v>0</v>
      </c>
      <c r="Q319" s="69">
        <v>0</v>
      </c>
      <c r="R319" s="69">
        <v>4578000</v>
      </c>
      <c r="S319" s="69">
        <v>4578000</v>
      </c>
      <c r="T319" s="69">
        <v>4578000</v>
      </c>
      <c r="U319" s="69">
        <v>0</v>
      </c>
      <c r="V319" s="69">
        <v>0</v>
      </c>
      <c r="W319" s="70" t="s">
        <v>9353</v>
      </c>
      <c r="X319" s="11" t="str">
        <f>IF(F319="C",VLOOKUP(G319,ClasifGasto!$B$17:$C$193,2,0),VLOOKUP(Base!G319,ClasifGasto!$A$3:$B$12,2,0))</f>
        <v>Gastos Generales</v>
      </c>
      <c r="Y319" t="s">
        <v>1086</v>
      </c>
    </row>
    <row r="320" spans="1:25" hidden="1" x14ac:dyDescent="0.25">
      <c r="A320" s="5" t="str">
        <f t="shared" si="4"/>
        <v>350102000800010000</v>
      </c>
      <c r="B320" s="66" t="s">
        <v>9153</v>
      </c>
      <c r="C320" s="7" t="s">
        <v>142</v>
      </c>
      <c r="D320" s="7" t="s">
        <v>9182</v>
      </c>
      <c r="E320" s="7"/>
      <c r="F320" s="8" t="s">
        <v>244</v>
      </c>
      <c r="G320" s="8" t="s">
        <v>278</v>
      </c>
      <c r="H320" s="8" t="s">
        <v>245</v>
      </c>
      <c r="I320" s="8" t="s">
        <v>246</v>
      </c>
      <c r="J320" s="8" t="s">
        <v>203</v>
      </c>
      <c r="K320" s="8" t="s">
        <v>246</v>
      </c>
      <c r="L320" s="8">
        <v>16</v>
      </c>
      <c r="M320" s="8" t="s">
        <v>252</v>
      </c>
      <c r="N320" s="9" t="s">
        <v>1086</v>
      </c>
      <c r="O320" s="10">
        <v>4642000</v>
      </c>
      <c r="P320" s="10">
        <v>0</v>
      </c>
      <c r="Q320" s="10">
        <v>0</v>
      </c>
      <c r="R320" s="10">
        <v>4642000</v>
      </c>
      <c r="S320" s="10">
        <v>0</v>
      </c>
      <c r="T320" s="10">
        <v>0</v>
      </c>
      <c r="U320" s="10">
        <v>0</v>
      </c>
      <c r="V320" s="10">
        <v>0</v>
      </c>
      <c r="W320" s="70" t="s">
        <v>9353</v>
      </c>
      <c r="X320" s="11" t="str">
        <f>IF(F320="C",VLOOKUP(G320,ClasifGasto!$B$17:$C$193,2,0),VLOOKUP(Base!G320,ClasifGasto!$A$3:$B$12,2,0))</f>
        <v>Gastos Generales</v>
      </c>
      <c r="Y320" t="s">
        <v>1086</v>
      </c>
    </row>
    <row r="321" spans="1:25" hidden="1" x14ac:dyDescent="0.25">
      <c r="A321" s="5" t="str">
        <f t="shared" si="4"/>
        <v>191402000800040004</v>
      </c>
      <c r="B321" s="66" t="s">
        <v>9143</v>
      </c>
      <c r="C321" s="66" t="s">
        <v>298</v>
      </c>
      <c r="D321" s="7" t="s">
        <v>8726</v>
      </c>
      <c r="E321" s="66"/>
      <c r="F321" s="67" t="s">
        <v>244</v>
      </c>
      <c r="G321" s="67" t="s">
        <v>278</v>
      </c>
      <c r="H321" s="67" t="s">
        <v>247</v>
      </c>
      <c r="I321" s="67" t="s">
        <v>247</v>
      </c>
      <c r="J321" s="67" t="s">
        <v>203</v>
      </c>
      <c r="K321" s="67" t="s">
        <v>246</v>
      </c>
      <c r="L321" s="67">
        <v>10</v>
      </c>
      <c r="M321" s="67" t="s">
        <v>167</v>
      </c>
      <c r="N321" s="68" t="s">
        <v>3922</v>
      </c>
      <c r="O321" s="69">
        <v>8000000</v>
      </c>
      <c r="P321" s="69">
        <v>0</v>
      </c>
      <c r="Q321" s="69">
        <v>3214500</v>
      </c>
      <c r="R321" s="69">
        <v>4785500</v>
      </c>
      <c r="S321" s="69">
        <v>0</v>
      </c>
      <c r="T321" s="69">
        <v>0</v>
      </c>
      <c r="U321" s="69">
        <v>0</v>
      </c>
      <c r="V321" s="69">
        <v>0</v>
      </c>
      <c r="W321" s="70" t="s">
        <v>9353</v>
      </c>
      <c r="X321" s="11" t="str">
        <f>IF(F321="C",VLOOKUP(G321,ClasifGasto!$B$17:$C$193,2,0),VLOOKUP(Base!G321,ClasifGasto!$A$3:$B$12,2,0))</f>
        <v>Gastos Generales</v>
      </c>
      <c r="Y321" t="s">
        <v>3922</v>
      </c>
    </row>
    <row r="322" spans="1:25" hidden="1" x14ac:dyDescent="0.25">
      <c r="A322" s="5" t="str">
        <f t="shared" si="4"/>
        <v>130118000800010000</v>
      </c>
      <c r="B322" s="66" t="s">
        <v>9157</v>
      </c>
      <c r="C322" s="7" t="s">
        <v>439</v>
      </c>
      <c r="D322" s="7" t="s">
        <v>8781</v>
      </c>
      <c r="E322" s="7"/>
      <c r="F322" s="8" t="s">
        <v>244</v>
      </c>
      <c r="G322" s="8" t="s">
        <v>278</v>
      </c>
      <c r="H322" s="8" t="s">
        <v>245</v>
      </c>
      <c r="I322" s="8" t="s">
        <v>246</v>
      </c>
      <c r="J322" s="8" t="s">
        <v>203</v>
      </c>
      <c r="K322" s="8" t="s">
        <v>246</v>
      </c>
      <c r="L322" s="8">
        <v>10</v>
      </c>
      <c r="M322" s="8" t="s">
        <v>167</v>
      </c>
      <c r="N322" s="9" t="s">
        <v>1086</v>
      </c>
      <c r="O322" s="10">
        <v>8000000</v>
      </c>
      <c r="P322" s="10">
        <v>0</v>
      </c>
      <c r="Q322" s="10">
        <v>3190150</v>
      </c>
      <c r="R322" s="10">
        <v>4809850</v>
      </c>
      <c r="S322" s="10">
        <v>4809850</v>
      </c>
      <c r="T322" s="10">
        <v>4809850</v>
      </c>
      <c r="U322" s="10">
        <v>4809850</v>
      </c>
      <c r="V322" s="10">
        <v>4809850</v>
      </c>
      <c r="W322" s="70" t="s">
        <v>9353</v>
      </c>
      <c r="X322" s="11" t="str">
        <f>IF(F322="C",VLOOKUP(G322,ClasifGasto!$B$17:$C$193,2,0),VLOOKUP(Base!G322,ClasifGasto!$A$3:$B$12,2,0))</f>
        <v>Gastos Generales</v>
      </c>
      <c r="Y322" t="s">
        <v>1086</v>
      </c>
    </row>
    <row r="323" spans="1:25" hidden="1" x14ac:dyDescent="0.25">
      <c r="A323" s="5" t="str">
        <f t="shared" si="4"/>
        <v>171600000800010000</v>
      </c>
      <c r="B323" s="66" t="s">
        <v>9146</v>
      </c>
      <c r="C323" s="66" t="s">
        <v>79</v>
      </c>
      <c r="D323" s="7" t="s">
        <v>9223</v>
      </c>
      <c r="E323" s="66"/>
      <c r="F323" s="67" t="s">
        <v>244</v>
      </c>
      <c r="G323" s="67" t="s">
        <v>278</v>
      </c>
      <c r="H323" s="67" t="s">
        <v>245</v>
      </c>
      <c r="I323" s="67" t="s">
        <v>246</v>
      </c>
      <c r="J323" s="67" t="s">
        <v>203</v>
      </c>
      <c r="K323" s="67" t="s">
        <v>246</v>
      </c>
      <c r="L323" s="67">
        <v>10</v>
      </c>
      <c r="M323" s="67" t="s">
        <v>167</v>
      </c>
      <c r="N323" s="68" t="s">
        <v>1086</v>
      </c>
      <c r="O323" s="69">
        <v>10000000</v>
      </c>
      <c r="P323" s="69">
        <v>0</v>
      </c>
      <c r="Q323" s="69">
        <v>5007262</v>
      </c>
      <c r="R323" s="69">
        <v>4992738</v>
      </c>
      <c r="S323" s="69">
        <v>0</v>
      </c>
      <c r="T323" s="69">
        <v>0</v>
      </c>
      <c r="U323" s="69">
        <v>0</v>
      </c>
      <c r="V323" s="69">
        <v>0</v>
      </c>
      <c r="W323" s="70" t="s">
        <v>9353</v>
      </c>
      <c r="X323" s="11" t="str">
        <f>IF(F323="C",VLOOKUP(G323,ClasifGasto!$B$17:$C$193,2,0),VLOOKUP(Base!G323,ClasifGasto!$A$3:$B$12,2,0))</f>
        <v>Gastos Generales</v>
      </c>
      <c r="Y323" t="s">
        <v>1086</v>
      </c>
    </row>
    <row r="324" spans="1:25" hidden="1" x14ac:dyDescent="0.25">
      <c r="A324" s="5" t="str">
        <f t="shared" si="4"/>
        <v>320101000800050000</v>
      </c>
      <c r="B324" s="66" t="s">
        <v>9152</v>
      </c>
      <c r="C324" s="7" t="s">
        <v>114</v>
      </c>
      <c r="D324" s="7" t="s">
        <v>9211</v>
      </c>
      <c r="E324" s="7"/>
      <c r="F324" s="8" t="s">
        <v>244</v>
      </c>
      <c r="G324" s="8" t="s">
        <v>278</v>
      </c>
      <c r="H324" s="8" t="s">
        <v>248</v>
      </c>
      <c r="I324" s="8" t="s">
        <v>246</v>
      </c>
      <c r="J324" s="8" t="s">
        <v>203</v>
      </c>
      <c r="K324" s="8" t="s">
        <v>246</v>
      </c>
      <c r="L324" s="8">
        <v>10</v>
      </c>
      <c r="M324" s="8" t="s">
        <v>167</v>
      </c>
      <c r="N324" s="9" t="s">
        <v>1120</v>
      </c>
      <c r="O324" s="10">
        <v>5000000</v>
      </c>
      <c r="P324" s="10">
        <v>0</v>
      </c>
      <c r="Q324" s="10">
        <v>0</v>
      </c>
      <c r="R324" s="10">
        <v>5000000</v>
      </c>
      <c r="S324" s="10">
        <v>0</v>
      </c>
      <c r="T324" s="10">
        <v>0</v>
      </c>
      <c r="U324" s="10">
        <v>0</v>
      </c>
      <c r="V324" s="10">
        <v>0</v>
      </c>
      <c r="W324" s="70" t="s">
        <v>9353</v>
      </c>
      <c r="X324" s="11" t="str">
        <f>IF(F324="C",VLOOKUP(G324,ClasifGasto!$B$17:$C$193,2,0),VLOOKUP(Base!G324,ClasifGasto!$A$3:$B$12,2,0))</f>
        <v>Gastos Generales</v>
      </c>
      <c r="Y324" t="s">
        <v>1120</v>
      </c>
    </row>
    <row r="325" spans="1:25" hidden="1" x14ac:dyDescent="0.25">
      <c r="A325" s="5" t="str">
        <f t="shared" si="4"/>
        <v>1901060003000400020012</v>
      </c>
      <c r="B325" s="66" t="s">
        <v>9143</v>
      </c>
      <c r="C325" s="66" t="s">
        <v>254</v>
      </c>
      <c r="D325" s="7" t="s">
        <v>8727</v>
      </c>
      <c r="E325" s="66"/>
      <c r="F325" s="67" t="s">
        <v>244</v>
      </c>
      <c r="G325" s="67" t="s">
        <v>251</v>
      </c>
      <c r="H325" s="67" t="s">
        <v>247</v>
      </c>
      <c r="I325" s="67" t="s">
        <v>250</v>
      </c>
      <c r="J325" s="67" t="s">
        <v>280</v>
      </c>
      <c r="K325" s="67" t="s">
        <v>246</v>
      </c>
      <c r="L325" s="67">
        <v>16</v>
      </c>
      <c r="M325" s="67" t="s">
        <v>167</v>
      </c>
      <c r="N325" s="68" t="s">
        <v>2636</v>
      </c>
      <c r="O325" s="69">
        <v>5016000</v>
      </c>
      <c r="P325" s="69">
        <v>0</v>
      </c>
      <c r="Q325" s="69">
        <v>0</v>
      </c>
      <c r="R325" s="69">
        <v>5016000</v>
      </c>
      <c r="S325" s="69">
        <v>2492884</v>
      </c>
      <c r="T325" s="69">
        <v>2492884</v>
      </c>
      <c r="U325" s="69">
        <v>2492884</v>
      </c>
      <c r="V325" s="69">
        <v>2492884</v>
      </c>
      <c r="W325" s="70" t="s">
        <v>9353</v>
      </c>
      <c r="X325" s="11" t="str">
        <f>IF(F325="C",VLOOKUP(G325,ClasifGasto!$B$17:$C$193,2,0),VLOOKUP(Base!G325,ClasifGasto!$A$3:$B$12,2,0))</f>
        <v>Transferencias</v>
      </c>
      <c r="Y325" t="s">
        <v>2636</v>
      </c>
    </row>
    <row r="326" spans="1:25" hidden="1" x14ac:dyDescent="0.25">
      <c r="A326" s="5" t="str">
        <f t="shared" ref="A326:A389" si="5">+C326&amp;G326&amp;H326&amp;I326&amp;J326</f>
        <v>3501010003000400020077</v>
      </c>
      <c r="B326" s="66" t="s">
        <v>9153</v>
      </c>
      <c r="C326" s="7" t="s">
        <v>141</v>
      </c>
      <c r="D326" s="7" t="s">
        <v>9183</v>
      </c>
      <c r="E326" s="7"/>
      <c r="F326" s="8" t="s">
        <v>244</v>
      </c>
      <c r="G326" s="8" t="s">
        <v>251</v>
      </c>
      <c r="H326" s="8" t="s">
        <v>247</v>
      </c>
      <c r="I326" s="8" t="s">
        <v>250</v>
      </c>
      <c r="J326" s="8" t="s">
        <v>416</v>
      </c>
      <c r="K326" s="8" t="s">
        <v>246</v>
      </c>
      <c r="L326" s="8">
        <v>10</v>
      </c>
      <c r="M326" s="8" t="s">
        <v>167</v>
      </c>
      <c r="N326" s="9" t="s">
        <v>3740</v>
      </c>
      <c r="O326" s="10">
        <v>5039000</v>
      </c>
      <c r="P326" s="10">
        <v>0</v>
      </c>
      <c r="Q326" s="10">
        <v>0</v>
      </c>
      <c r="R326" s="10">
        <v>5039000</v>
      </c>
      <c r="S326" s="10">
        <v>4992000</v>
      </c>
      <c r="T326" s="10">
        <v>4992000</v>
      </c>
      <c r="U326" s="10">
        <v>4992000</v>
      </c>
      <c r="V326" s="10">
        <v>4992000</v>
      </c>
      <c r="W326" s="70" t="s">
        <v>9353</v>
      </c>
      <c r="X326" s="11" t="str">
        <f>IF(F326="C",VLOOKUP(G326,ClasifGasto!$B$17:$C$193,2,0),VLOOKUP(Base!G326,ClasifGasto!$A$3:$B$12,2,0))</f>
        <v>Transferencias</v>
      </c>
      <c r="Y326" t="s">
        <v>3740</v>
      </c>
    </row>
    <row r="327" spans="1:25" hidden="1" x14ac:dyDescent="0.25">
      <c r="A327" s="5" t="str">
        <f t="shared" si="5"/>
        <v>040200000800010000</v>
      </c>
      <c r="B327" s="66" t="s">
        <v>9167</v>
      </c>
      <c r="C327" s="66" t="s">
        <v>40</v>
      </c>
      <c r="D327" s="7" t="s">
        <v>204</v>
      </c>
      <c r="E327" s="66"/>
      <c r="F327" s="67" t="s">
        <v>244</v>
      </c>
      <c r="G327" s="67" t="s">
        <v>278</v>
      </c>
      <c r="H327" s="67" t="s">
        <v>245</v>
      </c>
      <c r="I327" s="67" t="s">
        <v>246</v>
      </c>
      <c r="J327" s="67" t="s">
        <v>203</v>
      </c>
      <c r="K327" s="67" t="s">
        <v>246</v>
      </c>
      <c r="L327" s="67">
        <v>20</v>
      </c>
      <c r="M327" s="67" t="s">
        <v>265</v>
      </c>
      <c r="N327" s="68" t="s">
        <v>1086</v>
      </c>
      <c r="O327" s="69">
        <v>0</v>
      </c>
      <c r="P327" s="69">
        <v>5064000</v>
      </c>
      <c r="Q327" s="69">
        <v>0</v>
      </c>
      <c r="R327" s="69">
        <v>5064000</v>
      </c>
      <c r="S327" s="69">
        <v>3664094.87</v>
      </c>
      <c r="T327" s="69">
        <v>3664094.87</v>
      </c>
      <c r="U327" s="69">
        <v>3664094.87</v>
      </c>
      <c r="V327" s="69">
        <v>3349000</v>
      </c>
      <c r="W327" s="70" t="s">
        <v>619</v>
      </c>
      <c r="X327" s="11" t="str">
        <f>IF(F327="C",VLOOKUP(G327,ClasifGasto!$B$17:$C$193,2,0),VLOOKUP(Base!G327,ClasifGasto!$A$3:$B$12,2,0))</f>
        <v>Gastos Generales</v>
      </c>
      <c r="Y327" t="s">
        <v>1086</v>
      </c>
    </row>
    <row r="328" spans="1:25" hidden="1" x14ac:dyDescent="0.25">
      <c r="A328" s="5" t="str">
        <f t="shared" si="5"/>
        <v>010102000800010000</v>
      </c>
      <c r="B328" s="66" t="s">
        <v>9162</v>
      </c>
      <c r="C328" s="7" t="s">
        <v>31</v>
      </c>
      <c r="D328" s="7" t="s">
        <v>9195</v>
      </c>
      <c r="E328" s="7"/>
      <c r="F328" s="8" t="s">
        <v>244</v>
      </c>
      <c r="G328" s="8" t="s">
        <v>278</v>
      </c>
      <c r="H328" s="8" t="s">
        <v>245</v>
      </c>
      <c r="I328" s="8" t="s">
        <v>246</v>
      </c>
      <c r="J328" s="8" t="s">
        <v>203</v>
      </c>
      <c r="K328" s="8" t="s">
        <v>246</v>
      </c>
      <c r="L328" s="8">
        <v>10</v>
      </c>
      <c r="M328" s="8" t="s">
        <v>167</v>
      </c>
      <c r="N328" s="9" t="s">
        <v>1086</v>
      </c>
      <c r="O328" s="10">
        <v>140000000</v>
      </c>
      <c r="P328" s="10">
        <v>0</v>
      </c>
      <c r="Q328" s="10">
        <v>134910550</v>
      </c>
      <c r="R328" s="10">
        <v>5089450</v>
      </c>
      <c r="S328" s="10">
        <v>5089450</v>
      </c>
      <c r="T328" s="10">
        <v>5089450</v>
      </c>
      <c r="U328" s="10">
        <v>5089450</v>
      </c>
      <c r="V328" s="10">
        <v>5089450</v>
      </c>
      <c r="W328" s="70" t="s">
        <v>9353</v>
      </c>
      <c r="X328" s="11" t="str">
        <f>IF(F328="C",VLOOKUP(G328,ClasifGasto!$B$17:$C$193,2,0),VLOOKUP(Base!G328,ClasifGasto!$A$3:$B$12,2,0))</f>
        <v>Gastos Generales</v>
      </c>
      <c r="Y328" t="s">
        <v>1086</v>
      </c>
    </row>
    <row r="329" spans="1:25" hidden="1" x14ac:dyDescent="0.25">
      <c r="A329" s="5" t="str">
        <f t="shared" si="5"/>
        <v>241700000800030000</v>
      </c>
      <c r="B329" s="66" t="s">
        <v>9151</v>
      </c>
      <c r="C329" s="66" t="s">
        <v>475</v>
      </c>
      <c r="D329" s="7" t="s">
        <v>476</v>
      </c>
      <c r="E329" s="66"/>
      <c r="F329" s="67" t="s">
        <v>244</v>
      </c>
      <c r="G329" s="67" t="s">
        <v>278</v>
      </c>
      <c r="H329" s="67" t="s">
        <v>251</v>
      </c>
      <c r="I329" s="67" t="s">
        <v>246</v>
      </c>
      <c r="J329" s="67" t="s">
        <v>203</v>
      </c>
      <c r="K329" s="67" t="s">
        <v>246</v>
      </c>
      <c r="L329" s="67">
        <v>20</v>
      </c>
      <c r="M329" s="67" t="s">
        <v>265</v>
      </c>
      <c r="N329" s="68" t="s">
        <v>1116</v>
      </c>
      <c r="O329" s="69">
        <v>5143000</v>
      </c>
      <c r="P329" s="69">
        <v>0</v>
      </c>
      <c r="Q329" s="69">
        <v>0</v>
      </c>
      <c r="R329" s="69">
        <v>5143000</v>
      </c>
      <c r="S329" s="69">
        <v>1500000</v>
      </c>
      <c r="T329" s="69">
        <v>0</v>
      </c>
      <c r="U329" s="69">
        <v>0</v>
      </c>
      <c r="V329" s="69">
        <v>0</v>
      </c>
      <c r="W329" s="70" t="s">
        <v>619</v>
      </c>
      <c r="X329" s="11" t="str">
        <f>IF(F329="C",VLOOKUP(G329,ClasifGasto!$B$17:$C$193,2,0),VLOOKUP(Base!G329,ClasifGasto!$A$3:$B$12,2,0))</f>
        <v>Gastos Generales</v>
      </c>
      <c r="Y329" t="s">
        <v>1116</v>
      </c>
    </row>
    <row r="330" spans="1:25" hidden="1" x14ac:dyDescent="0.25">
      <c r="A330" s="5" t="str">
        <f t="shared" si="5"/>
        <v>3238000003000400020012</v>
      </c>
      <c r="B330" s="66" t="s">
        <v>9152</v>
      </c>
      <c r="C330" s="7" t="s">
        <v>403</v>
      </c>
      <c r="D330" s="7" t="s">
        <v>8764</v>
      </c>
      <c r="E330" s="73"/>
      <c r="F330" s="8" t="s">
        <v>244</v>
      </c>
      <c r="G330" s="8" t="s">
        <v>251</v>
      </c>
      <c r="H330" s="8" t="s">
        <v>247</v>
      </c>
      <c r="I330" s="8" t="s">
        <v>250</v>
      </c>
      <c r="J330" s="8" t="s">
        <v>280</v>
      </c>
      <c r="K330" s="8" t="s">
        <v>246</v>
      </c>
      <c r="L330" s="8">
        <v>10</v>
      </c>
      <c r="M330" s="8" t="s">
        <v>167</v>
      </c>
      <c r="N330" s="9" t="s">
        <v>2636</v>
      </c>
      <c r="O330" s="10">
        <v>5170000</v>
      </c>
      <c r="P330" s="10">
        <v>0</v>
      </c>
      <c r="Q330" s="10">
        <v>0</v>
      </c>
      <c r="R330" s="10">
        <v>5170000</v>
      </c>
      <c r="S330" s="10">
        <v>5170000</v>
      </c>
      <c r="T330" s="10">
        <v>5170000</v>
      </c>
      <c r="U330" s="10">
        <v>5170000</v>
      </c>
      <c r="V330" s="10">
        <v>5170000</v>
      </c>
      <c r="W330" s="70" t="s">
        <v>9353</v>
      </c>
      <c r="X330" s="11" t="str">
        <f>IF(F330="C",VLOOKUP(G330,ClasifGasto!$B$17:$C$193,2,0),VLOOKUP(Base!G330,ClasifGasto!$A$3:$B$12,2,0))</f>
        <v>Transferencias</v>
      </c>
      <c r="Y330" t="s">
        <v>2636</v>
      </c>
    </row>
    <row r="331" spans="1:25" hidden="1" x14ac:dyDescent="0.25">
      <c r="A331" s="5" t="str">
        <f t="shared" si="5"/>
        <v>323400000800010000</v>
      </c>
      <c r="B331" s="66" t="s">
        <v>9152</v>
      </c>
      <c r="C331" s="66" t="s">
        <v>132</v>
      </c>
      <c r="D331" s="7" t="s">
        <v>8762</v>
      </c>
      <c r="E331" s="66"/>
      <c r="F331" s="67" t="s">
        <v>244</v>
      </c>
      <c r="G331" s="67" t="s">
        <v>278</v>
      </c>
      <c r="H331" s="67" t="s">
        <v>245</v>
      </c>
      <c r="I331" s="67" t="s">
        <v>246</v>
      </c>
      <c r="J331" s="67" t="s">
        <v>203</v>
      </c>
      <c r="K331" s="67" t="s">
        <v>246</v>
      </c>
      <c r="L331" s="67">
        <v>10</v>
      </c>
      <c r="M331" s="67" t="s">
        <v>167</v>
      </c>
      <c r="N331" s="68" t="s">
        <v>1086</v>
      </c>
      <c r="O331" s="69">
        <v>5285000</v>
      </c>
      <c r="P331" s="69">
        <v>0</v>
      </c>
      <c r="Q331" s="69">
        <v>0</v>
      </c>
      <c r="R331" s="69">
        <v>5285000</v>
      </c>
      <c r="S331" s="69">
        <v>5285000</v>
      </c>
      <c r="T331" s="69">
        <v>5285000</v>
      </c>
      <c r="U331" s="69">
        <v>5285000</v>
      </c>
      <c r="V331" s="69">
        <v>5285000</v>
      </c>
      <c r="W331" s="70" t="s">
        <v>9353</v>
      </c>
      <c r="X331" s="11" t="str">
        <f>IF(F331="C",VLOOKUP(G331,ClasifGasto!$B$17:$C$193,2,0),VLOOKUP(Base!G331,ClasifGasto!$A$3:$B$12,2,0))</f>
        <v>Gastos Generales</v>
      </c>
      <c r="Y331" t="s">
        <v>1086</v>
      </c>
    </row>
    <row r="332" spans="1:25" hidden="1" x14ac:dyDescent="0.25">
      <c r="A332" s="5" t="str">
        <f t="shared" si="5"/>
        <v>330400000800050000</v>
      </c>
      <c r="B332" s="66" t="s">
        <v>9150</v>
      </c>
      <c r="C332" s="7" t="s">
        <v>137</v>
      </c>
      <c r="D332" s="7" t="s">
        <v>9190</v>
      </c>
      <c r="E332" s="7"/>
      <c r="F332" s="8" t="s">
        <v>244</v>
      </c>
      <c r="G332" s="8" t="s">
        <v>278</v>
      </c>
      <c r="H332" s="8" t="s">
        <v>248</v>
      </c>
      <c r="I332" s="8" t="s">
        <v>246</v>
      </c>
      <c r="J332" s="8" t="s">
        <v>203</v>
      </c>
      <c r="K332" s="8" t="s">
        <v>246</v>
      </c>
      <c r="L332" s="8">
        <v>20</v>
      </c>
      <c r="M332" s="8" t="s">
        <v>265</v>
      </c>
      <c r="N332" s="9" t="s">
        <v>1120</v>
      </c>
      <c r="O332" s="10">
        <v>5360000</v>
      </c>
      <c r="P332" s="10">
        <v>0</v>
      </c>
      <c r="Q332" s="10">
        <v>0</v>
      </c>
      <c r="R332" s="10">
        <v>5360000</v>
      </c>
      <c r="S332" s="10">
        <v>2050394.51</v>
      </c>
      <c r="T332" s="10">
        <v>2050394.51</v>
      </c>
      <c r="U332" s="10">
        <v>2050394.51</v>
      </c>
      <c r="V332" s="10">
        <v>2050394.51</v>
      </c>
      <c r="W332" s="70" t="s">
        <v>619</v>
      </c>
      <c r="X332" s="11" t="str">
        <f>IF(F332="C",VLOOKUP(G332,ClasifGasto!$B$17:$C$193,2,0),VLOOKUP(Base!G332,ClasifGasto!$A$3:$B$12,2,0))</f>
        <v>Gastos Generales</v>
      </c>
      <c r="Y332" t="s">
        <v>1120</v>
      </c>
    </row>
    <row r="333" spans="1:25" hidden="1" x14ac:dyDescent="0.25">
      <c r="A333" s="5" t="str">
        <f t="shared" si="5"/>
        <v>223400000800040001</v>
      </c>
      <c r="B333" s="66" t="s">
        <v>9139</v>
      </c>
      <c r="C333" s="66" t="s">
        <v>93</v>
      </c>
      <c r="D333" s="7" t="s">
        <v>9221</v>
      </c>
      <c r="E333" s="66"/>
      <c r="F333" s="67" t="s">
        <v>244</v>
      </c>
      <c r="G333" s="67" t="s">
        <v>278</v>
      </c>
      <c r="H333" s="67" t="s">
        <v>247</v>
      </c>
      <c r="I333" s="67" t="s">
        <v>245</v>
      </c>
      <c r="J333" s="67" t="s">
        <v>203</v>
      </c>
      <c r="K333" s="67" t="s">
        <v>246</v>
      </c>
      <c r="L333" s="67">
        <v>20</v>
      </c>
      <c r="M333" s="67" t="s">
        <v>265</v>
      </c>
      <c r="N333" s="68" t="s">
        <v>1087</v>
      </c>
      <c r="O333" s="69">
        <v>0</v>
      </c>
      <c r="P333" s="69">
        <v>5412797</v>
      </c>
      <c r="Q333" s="69">
        <v>0</v>
      </c>
      <c r="R333" s="69">
        <v>5412797</v>
      </c>
      <c r="S333" s="69">
        <v>5412797</v>
      </c>
      <c r="T333" s="69">
        <v>5412797</v>
      </c>
      <c r="U333" s="69">
        <v>5412797</v>
      </c>
      <c r="V333" s="69">
        <v>5412797</v>
      </c>
      <c r="W333" s="70" t="s">
        <v>619</v>
      </c>
      <c r="X333" s="11" t="str">
        <f>IF(F333="C",VLOOKUP(G333,ClasifGasto!$B$17:$C$193,2,0),VLOOKUP(Base!G333,ClasifGasto!$A$3:$B$12,2,0))</f>
        <v>Gastos Generales</v>
      </c>
      <c r="Y333" t="s">
        <v>1087</v>
      </c>
    </row>
    <row r="334" spans="1:25" hidden="1" x14ac:dyDescent="0.25">
      <c r="A334" s="5" t="str">
        <f t="shared" si="5"/>
        <v>2239000003000400020012</v>
      </c>
      <c r="B334" s="66" t="s">
        <v>9139</v>
      </c>
      <c r="C334" s="7" t="s">
        <v>95</v>
      </c>
      <c r="D334" s="7" t="s">
        <v>9215</v>
      </c>
      <c r="E334" s="7"/>
      <c r="F334" s="8" t="s">
        <v>244</v>
      </c>
      <c r="G334" s="8" t="s">
        <v>251</v>
      </c>
      <c r="H334" s="8" t="s">
        <v>247</v>
      </c>
      <c r="I334" s="8" t="s">
        <v>250</v>
      </c>
      <c r="J334" s="8" t="s">
        <v>280</v>
      </c>
      <c r="K334" s="8" t="s">
        <v>246</v>
      </c>
      <c r="L334" s="8">
        <v>10</v>
      </c>
      <c r="M334" s="8" t="s">
        <v>167</v>
      </c>
      <c r="N334" s="9" t="s">
        <v>2636</v>
      </c>
      <c r="O334" s="10">
        <v>32444019</v>
      </c>
      <c r="P334" s="10">
        <v>0</v>
      </c>
      <c r="Q334" s="10">
        <v>27000000</v>
      </c>
      <c r="R334" s="10">
        <v>5444019</v>
      </c>
      <c r="S334" s="10">
        <v>688059</v>
      </c>
      <c r="T334" s="10">
        <v>688059</v>
      </c>
      <c r="U334" s="10">
        <v>688059</v>
      </c>
      <c r="V334" s="10">
        <v>688059</v>
      </c>
      <c r="W334" s="70" t="s">
        <v>9353</v>
      </c>
      <c r="X334" s="11" t="str">
        <f>IF(F334="C",VLOOKUP(G334,ClasifGasto!$B$17:$C$193,2,0),VLOOKUP(Base!G334,ClasifGasto!$A$3:$B$12,2,0))</f>
        <v>Transferencias</v>
      </c>
      <c r="Y334" t="s">
        <v>2636</v>
      </c>
    </row>
    <row r="335" spans="1:25" hidden="1" x14ac:dyDescent="0.25">
      <c r="A335" s="5" t="str">
        <f t="shared" si="5"/>
        <v>2234000003000400020012</v>
      </c>
      <c r="B335" s="66" t="s">
        <v>9139</v>
      </c>
      <c r="C335" s="66" t="s">
        <v>93</v>
      </c>
      <c r="D335" s="7" t="s">
        <v>9221</v>
      </c>
      <c r="E335" s="66"/>
      <c r="F335" s="67" t="s">
        <v>244</v>
      </c>
      <c r="G335" s="67" t="s">
        <v>251</v>
      </c>
      <c r="H335" s="67" t="s">
        <v>247</v>
      </c>
      <c r="I335" s="67" t="s">
        <v>250</v>
      </c>
      <c r="J335" s="67" t="s">
        <v>280</v>
      </c>
      <c r="K335" s="67" t="s">
        <v>246</v>
      </c>
      <c r="L335" s="67">
        <v>10</v>
      </c>
      <c r="M335" s="67" t="s">
        <v>167</v>
      </c>
      <c r="N335" s="68" t="s">
        <v>2636</v>
      </c>
      <c r="O335" s="69">
        <v>5461000</v>
      </c>
      <c r="P335" s="69">
        <v>0</v>
      </c>
      <c r="Q335" s="69">
        <v>0</v>
      </c>
      <c r="R335" s="69">
        <v>5461000</v>
      </c>
      <c r="S335" s="69">
        <v>5461000</v>
      </c>
      <c r="T335" s="69">
        <v>5461000</v>
      </c>
      <c r="U335" s="69">
        <v>5461000</v>
      </c>
      <c r="V335" s="69">
        <v>5461000</v>
      </c>
      <c r="W335" s="70" t="s">
        <v>9353</v>
      </c>
      <c r="X335" s="11" t="str">
        <f>IF(F335="C",VLOOKUP(G335,ClasifGasto!$B$17:$C$193,2,0),VLOOKUP(Base!G335,ClasifGasto!$A$3:$B$12,2,0))</f>
        <v>Transferencias</v>
      </c>
      <c r="Y335" t="s">
        <v>2636</v>
      </c>
    </row>
    <row r="336" spans="1:25" hidden="1" x14ac:dyDescent="0.25">
      <c r="A336" s="5" t="str">
        <f t="shared" si="5"/>
        <v>223400000800050000</v>
      </c>
      <c r="B336" s="66" t="s">
        <v>9139</v>
      </c>
      <c r="C336" s="7" t="s">
        <v>93</v>
      </c>
      <c r="D336" s="7" t="s">
        <v>9221</v>
      </c>
      <c r="E336" s="7"/>
      <c r="F336" s="8" t="s">
        <v>244</v>
      </c>
      <c r="G336" s="8" t="s">
        <v>278</v>
      </c>
      <c r="H336" s="8" t="s">
        <v>248</v>
      </c>
      <c r="I336" s="8" t="s">
        <v>246</v>
      </c>
      <c r="J336" s="8" t="s">
        <v>203</v>
      </c>
      <c r="K336" s="8" t="s">
        <v>246</v>
      </c>
      <c r="L336" s="8">
        <v>20</v>
      </c>
      <c r="M336" s="8" t="s">
        <v>265</v>
      </c>
      <c r="N336" s="9" t="s">
        <v>1120</v>
      </c>
      <c r="O336" s="10">
        <v>5461000</v>
      </c>
      <c r="P336" s="10">
        <v>0</v>
      </c>
      <c r="Q336" s="10">
        <v>0</v>
      </c>
      <c r="R336" s="10">
        <v>5461000</v>
      </c>
      <c r="S336" s="10">
        <v>0</v>
      </c>
      <c r="T336" s="10">
        <v>0</v>
      </c>
      <c r="U336" s="10">
        <v>0</v>
      </c>
      <c r="V336" s="10">
        <v>0</v>
      </c>
      <c r="W336" s="70" t="s">
        <v>619</v>
      </c>
      <c r="X336" s="11" t="str">
        <f>IF(F336="C",VLOOKUP(G336,ClasifGasto!$B$17:$C$193,2,0),VLOOKUP(Base!G336,ClasifGasto!$A$3:$B$12,2,0))</f>
        <v>Gastos Generales</v>
      </c>
      <c r="Y336" t="s">
        <v>1120</v>
      </c>
    </row>
    <row r="337" spans="1:26" hidden="1" x14ac:dyDescent="0.25">
      <c r="A337" s="5" t="str">
        <f t="shared" si="5"/>
        <v>440300000300100000</v>
      </c>
      <c r="B337" s="66" t="s">
        <v>9144</v>
      </c>
      <c r="C337" s="66" t="s">
        <v>857</v>
      </c>
      <c r="D337" s="7" t="s">
        <v>9240</v>
      </c>
      <c r="E337" s="66"/>
      <c r="F337" s="67" t="s">
        <v>244</v>
      </c>
      <c r="G337" s="67" t="s">
        <v>251</v>
      </c>
      <c r="H337" s="67" t="s">
        <v>255</v>
      </c>
      <c r="I337" s="67" t="s">
        <v>246</v>
      </c>
      <c r="J337" s="67" t="s">
        <v>203</v>
      </c>
      <c r="K337" s="67" t="s">
        <v>246</v>
      </c>
      <c r="L337" s="67">
        <v>10</v>
      </c>
      <c r="M337" s="67" t="s">
        <v>167</v>
      </c>
      <c r="N337" s="68" t="s">
        <v>8800</v>
      </c>
      <c r="O337" s="69">
        <v>0</v>
      </c>
      <c r="P337" s="69">
        <v>5504675</v>
      </c>
      <c r="Q337" s="69">
        <v>0</v>
      </c>
      <c r="R337" s="69">
        <v>5504675</v>
      </c>
      <c r="S337" s="69">
        <v>4680086.7</v>
      </c>
      <c r="T337" s="69">
        <v>4680086.7</v>
      </c>
      <c r="U337" s="69">
        <v>4680086.7</v>
      </c>
      <c r="V337" s="69">
        <v>4680086.7</v>
      </c>
      <c r="W337" s="70" t="s">
        <v>9353</v>
      </c>
      <c r="X337" s="11" t="str">
        <f>IF(F337="C",VLOOKUP(G337,ClasifGasto!$B$17:$C$193,2,0),VLOOKUP(Base!G337,ClasifGasto!$A$3:$B$12,2,0))</f>
        <v>Transferencias</v>
      </c>
      <c r="Y337" t="s">
        <v>8800</v>
      </c>
    </row>
    <row r="338" spans="1:26" hidden="1" x14ac:dyDescent="0.25">
      <c r="A338" s="5" t="str">
        <f t="shared" si="5"/>
        <v>322400000800010000</v>
      </c>
      <c r="B338" s="66" t="s">
        <v>9152</v>
      </c>
      <c r="C338" s="7" t="s">
        <v>126</v>
      </c>
      <c r="D338" s="7" t="s">
        <v>8751</v>
      </c>
      <c r="E338" s="7"/>
      <c r="F338" s="8" t="s">
        <v>244</v>
      </c>
      <c r="G338" s="8" t="s">
        <v>278</v>
      </c>
      <c r="H338" s="8" t="s">
        <v>245</v>
      </c>
      <c r="I338" s="8" t="s">
        <v>246</v>
      </c>
      <c r="J338" s="8" t="s">
        <v>203</v>
      </c>
      <c r="K338" s="8" t="s">
        <v>246</v>
      </c>
      <c r="L338" s="8">
        <v>16</v>
      </c>
      <c r="M338" s="8" t="s">
        <v>252</v>
      </c>
      <c r="N338" s="9" t="s">
        <v>1086</v>
      </c>
      <c r="O338" s="10">
        <v>0</v>
      </c>
      <c r="P338" s="10">
        <v>5723400</v>
      </c>
      <c r="Q338" s="10">
        <v>0</v>
      </c>
      <c r="R338" s="10">
        <v>5723400</v>
      </c>
      <c r="S338" s="10">
        <v>5723400</v>
      </c>
      <c r="T338" s="10">
        <v>5723400</v>
      </c>
      <c r="U338" s="10">
        <v>5723400</v>
      </c>
      <c r="V338" s="10">
        <v>5723400</v>
      </c>
      <c r="W338" s="70" t="s">
        <v>9353</v>
      </c>
      <c r="X338" s="11" t="str">
        <f>IF(F338="C",VLOOKUP(G338,ClasifGasto!$B$17:$C$193,2,0),VLOOKUP(Base!G338,ClasifGasto!$A$3:$B$12,2,0))</f>
        <v>Gastos Generales</v>
      </c>
      <c r="Y338" t="s">
        <v>1086</v>
      </c>
    </row>
    <row r="339" spans="1:26" hidden="1" x14ac:dyDescent="0.25">
      <c r="A339" s="5" t="str">
        <f t="shared" si="5"/>
        <v>322400000800040001</v>
      </c>
      <c r="B339" s="66" t="s">
        <v>9152</v>
      </c>
      <c r="C339" s="66" t="s">
        <v>126</v>
      </c>
      <c r="D339" s="7" t="s">
        <v>8751</v>
      </c>
      <c r="E339" s="66"/>
      <c r="F339" s="67" t="s">
        <v>244</v>
      </c>
      <c r="G339" s="67" t="s">
        <v>278</v>
      </c>
      <c r="H339" s="67" t="s">
        <v>247</v>
      </c>
      <c r="I339" s="67" t="s">
        <v>245</v>
      </c>
      <c r="J339" s="67" t="s">
        <v>203</v>
      </c>
      <c r="K339" s="67" t="s">
        <v>246</v>
      </c>
      <c r="L339" s="67">
        <v>16</v>
      </c>
      <c r="M339" s="67" t="s">
        <v>252</v>
      </c>
      <c r="N339" s="68" t="s">
        <v>1087</v>
      </c>
      <c r="O339" s="69">
        <v>0</v>
      </c>
      <c r="P339" s="69">
        <v>6000000</v>
      </c>
      <c r="Q339" s="69">
        <v>0</v>
      </c>
      <c r="R339" s="69">
        <v>6000000</v>
      </c>
      <c r="S339" s="69">
        <v>0</v>
      </c>
      <c r="T339" s="69">
        <v>0</v>
      </c>
      <c r="U339" s="69">
        <v>0</v>
      </c>
      <c r="V339" s="69">
        <v>0</v>
      </c>
      <c r="W339" s="70" t="s">
        <v>9353</v>
      </c>
      <c r="X339" s="11" t="str">
        <f>IF(F339="C",VLOOKUP(G339,ClasifGasto!$B$17:$C$193,2,0),VLOOKUP(Base!G339,ClasifGasto!$A$3:$B$12,2,0))</f>
        <v>Gastos Generales</v>
      </c>
      <c r="Y339" t="s">
        <v>1087</v>
      </c>
    </row>
    <row r="340" spans="1:26" hidden="1" x14ac:dyDescent="0.25">
      <c r="A340" s="5" t="str">
        <f t="shared" si="5"/>
        <v>160103000800020000</v>
      </c>
      <c r="B340" s="66" t="s">
        <v>9154</v>
      </c>
      <c r="C340" s="7" t="s">
        <v>8992</v>
      </c>
      <c r="D340" s="7" t="s">
        <v>9246</v>
      </c>
      <c r="E340" s="7"/>
      <c r="F340" s="8" t="s">
        <v>244</v>
      </c>
      <c r="G340" s="8" t="s">
        <v>278</v>
      </c>
      <c r="H340" s="8" t="s">
        <v>250</v>
      </c>
      <c r="I340" s="8" t="s">
        <v>246</v>
      </c>
      <c r="J340" s="8" t="s">
        <v>203</v>
      </c>
      <c r="K340" s="8" t="s">
        <v>246</v>
      </c>
      <c r="L340" s="8">
        <v>10</v>
      </c>
      <c r="M340" s="8" t="s">
        <v>167</v>
      </c>
      <c r="N340" s="9" t="s">
        <v>1119</v>
      </c>
      <c r="O340" s="10">
        <v>0</v>
      </c>
      <c r="P340" s="10">
        <v>7884390</v>
      </c>
      <c r="Q340" s="10">
        <v>1680539</v>
      </c>
      <c r="R340" s="10">
        <v>6203851</v>
      </c>
      <c r="S340" s="10">
        <v>6203851</v>
      </c>
      <c r="T340" s="10">
        <v>6203851</v>
      </c>
      <c r="U340" s="10">
        <v>6203851</v>
      </c>
      <c r="V340" s="10">
        <v>6203851</v>
      </c>
      <c r="W340" s="70" t="s">
        <v>9353</v>
      </c>
      <c r="X340" s="11" t="str">
        <f>IF(F340="C",VLOOKUP(G340,ClasifGasto!$B$17:$C$193,2,0),VLOOKUP(Base!G340,ClasifGasto!$A$3:$B$12,2,0))</f>
        <v>Gastos Generales</v>
      </c>
      <c r="Y340" t="s">
        <v>1119</v>
      </c>
    </row>
    <row r="341" spans="1:26" hidden="1" x14ac:dyDescent="0.25">
      <c r="A341" s="5" t="str">
        <f t="shared" si="5"/>
        <v>1914020003000400020012</v>
      </c>
      <c r="B341" s="66" t="s">
        <v>9143</v>
      </c>
      <c r="C341" s="66" t="s">
        <v>298</v>
      </c>
      <c r="D341" s="7" t="s">
        <v>8726</v>
      </c>
      <c r="E341" s="66"/>
      <c r="F341" s="67" t="s">
        <v>244</v>
      </c>
      <c r="G341" s="67" t="s">
        <v>251</v>
      </c>
      <c r="H341" s="67" t="s">
        <v>247</v>
      </c>
      <c r="I341" s="67" t="s">
        <v>250</v>
      </c>
      <c r="J341" s="67" t="s">
        <v>280</v>
      </c>
      <c r="K341" s="67" t="s">
        <v>246</v>
      </c>
      <c r="L341" s="67">
        <v>10</v>
      </c>
      <c r="M341" s="67" t="s">
        <v>167</v>
      </c>
      <c r="N341" s="68" t="s">
        <v>2636</v>
      </c>
      <c r="O341" s="69">
        <v>6231000</v>
      </c>
      <c r="P341" s="69">
        <v>0</v>
      </c>
      <c r="Q341" s="69">
        <v>0</v>
      </c>
      <c r="R341" s="69">
        <v>6231000</v>
      </c>
      <c r="S341" s="69">
        <v>5908596</v>
      </c>
      <c r="T341" s="69">
        <v>5908596</v>
      </c>
      <c r="U341" s="69">
        <v>5908596</v>
      </c>
      <c r="V341" s="69">
        <v>5908596</v>
      </c>
      <c r="W341" s="70" t="s">
        <v>9353</v>
      </c>
      <c r="X341" s="11" t="str">
        <f>IF(F341="C",VLOOKUP(G341,ClasifGasto!$B$17:$C$193,2,0),VLOOKUP(Base!G341,ClasifGasto!$A$3:$B$12,2,0))</f>
        <v>Transferencias</v>
      </c>
      <c r="Y341" t="s">
        <v>2636</v>
      </c>
    </row>
    <row r="342" spans="1:26" hidden="1" x14ac:dyDescent="0.25">
      <c r="A342" s="5" t="str">
        <f t="shared" si="5"/>
        <v>323900000800040001</v>
      </c>
      <c r="B342" s="66" t="s">
        <v>9152</v>
      </c>
      <c r="C342" s="7" t="s">
        <v>404</v>
      </c>
      <c r="D342" s="7" t="s">
        <v>8765</v>
      </c>
      <c r="E342" s="7"/>
      <c r="F342" s="8" t="s">
        <v>244</v>
      </c>
      <c r="G342" s="8" t="s">
        <v>278</v>
      </c>
      <c r="H342" s="8" t="s">
        <v>247</v>
      </c>
      <c r="I342" s="8" t="s">
        <v>245</v>
      </c>
      <c r="J342" s="8" t="s">
        <v>203</v>
      </c>
      <c r="K342" s="8" t="s">
        <v>246</v>
      </c>
      <c r="L342" s="8">
        <v>16</v>
      </c>
      <c r="M342" s="8" t="s">
        <v>252</v>
      </c>
      <c r="N342" s="9" t="s">
        <v>1087</v>
      </c>
      <c r="O342" s="10">
        <v>0</v>
      </c>
      <c r="P342" s="10">
        <v>6262400</v>
      </c>
      <c r="Q342" s="10">
        <v>0</v>
      </c>
      <c r="R342" s="10">
        <v>6262400</v>
      </c>
      <c r="S342" s="10">
        <v>6262400</v>
      </c>
      <c r="T342" s="10">
        <v>6262400</v>
      </c>
      <c r="U342" s="10">
        <v>6262400</v>
      </c>
      <c r="V342" s="10">
        <v>6262400</v>
      </c>
      <c r="W342" s="70" t="s">
        <v>9353</v>
      </c>
      <c r="X342" s="11" t="str">
        <f>IF(F342="C",VLOOKUP(G342,ClasifGasto!$B$17:$C$193,2,0),VLOOKUP(Base!G342,ClasifGasto!$A$3:$B$12,2,0))</f>
        <v>Gastos Generales</v>
      </c>
      <c r="Y342" t="s">
        <v>1087</v>
      </c>
    </row>
    <row r="343" spans="1:26" hidden="1" x14ac:dyDescent="0.25">
      <c r="A343" s="5" t="str">
        <f t="shared" si="5"/>
        <v>0301010003000400020014</v>
      </c>
      <c r="B343" s="66" t="s">
        <v>9166</v>
      </c>
      <c r="C343" s="66" t="s">
        <v>36</v>
      </c>
      <c r="D343" s="7" t="s">
        <v>9205</v>
      </c>
      <c r="E343" s="66"/>
      <c r="F343" s="67" t="s">
        <v>244</v>
      </c>
      <c r="G343" s="67" t="s">
        <v>251</v>
      </c>
      <c r="H343" s="67" t="s">
        <v>247</v>
      </c>
      <c r="I343" s="67" t="s">
        <v>250</v>
      </c>
      <c r="J343" s="67" t="s">
        <v>282</v>
      </c>
      <c r="K343" s="67" t="s">
        <v>246</v>
      </c>
      <c r="L343" s="67">
        <v>10</v>
      </c>
      <c r="M343" s="67" t="s">
        <v>167</v>
      </c>
      <c r="N343" s="68" t="s">
        <v>9342</v>
      </c>
      <c r="O343" s="69">
        <v>0</v>
      </c>
      <c r="P343" s="69">
        <v>6500000</v>
      </c>
      <c r="Q343" s="69">
        <v>0</v>
      </c>
      <c r="R343" s="69">
        <v>6500000</v>
      </c>
      <c r="S343" s="69">
        <v>6500000</v>
      </c>
      <c r="T343" s="69">
        <v>6500000</v>
      </c>
      <c r="U343" s="69">
        <v>0</v>
      </c>
      <c r="V343" s="69">
        <v>0</v>
      </c>
      <c r="W343" s="70" t="s">
        <v>9353</v>
      </c>
      <c r="X343" s="11" t="str">
        <f>IF(F343="C",VLOOKUP(G343,ClasifGasto!$B$17:$C$193,2,0),VLOOKUP(Base!G343,ClasifGasto!$A$3:$B$12,2,0))</f>
        <v>Transferencias</v>
      </c>
      <c r="Y343" t="s">
        <v>9342</v>
      </c>
    </row>
    <row r="344" spans="1:26" hidden="1" x14ac:dyDescent="0.25">
      <c r="A344" s="5" t="str">
        <f t="shared" si="5"/>
        <v>151000000800040008</v>
      </c>
      <c r="B344" s="66" t="s">
        <v>9154</v>
      </c>
      <c r="C344" s="7" t="s">
        <v>68</v>
      </c>
      <c r="D344" s="7" t="s">
        <v>214</v>
      </c>
      <c r="E344" s="7"/>
      <c r="F344" s="8" t="s">
        <v>244</v>
      </c>
      <c r="G344" s="8" t="s">
        <v>278</v>
      </c>
      <c r="H344" s="8" t="s">
        <v>247</v>
      </c>
      <c r="I344" s="8" t="s">
        <v>278</v>
      </c>
      <c r="J344" s="8" t="s">
        <v>203</v>
      </c>
      <c r="K344" s="8" t="s">
        <v>246</v>
      </c>
      <c r="L344" s="8">
        <v>20</v>
      </c>
      <c r="M344" s="8" t="s">
        <v>265</v>
      </c>
      <c r="N344" s="9" t="s">
        <v>9320</v>
      </c>
      <c r="O344" s="10">
        <v>0</v>
      </c>
      <c r="P344" s="10">
        <v>6540000</v>
      </c>
      <c r="Q344" s="10">
        <v>0</v>
      </c>
      <c r="R344" s="10">
        <v>6540000</v>
      </c>
      <c r="S344" s="10">
        <v>4229000</v>
      </c>
      <c r="T344" s="10">
        <v>4229000</v>
      </c>
      <c r="U344" s="10">
        <v>4229000</v>
      </c>
      <c r="V344" s="10">
        <v>4229000</v>
      </c>
      <c r="W344" s="70" t="s">
        <v>619</v>
      </c>
      <c r="X344" s="11" t="str">
        <f>IF(F344="C",VLOOKUP(G344,ClasifGasto!$B$17:$C$193,2,0),VLOOKUP(Base!G344,ClasifGasto!$A$3:$B$12,2,0))</f>
        <v>Gastos Generales</v>
      </c>
      <c r="Y344" t="s">
        <v>9320</v>
      </c>
    </row>
    <row r="345" spans="1:26" hidden="1" x14ac:dyDescent="0.25">
      <c r="A345" s="5" t="str">
        <f t="shared" si="5"/>
        <v>1913010003000400020012</v>
      </c>
      <c r="B345" s="66" t="s">
        <v>9143</v>
      </c>
      <c r="C345" s="66" t="s">
        <v>84</v>
      </c>
      <c r="D345" s="7" t="s">
        <v>8715</v>
      </c>
      <c r="E345" s="66"/>
      <c r="F345" s="67" t="s">
        <v>244</v>
      </c>
      <c r="G345" s="67" t="s">
        <v>251</v>
      </c>
      <c r="H345" s="67" t="s">
        <v>247</v>
      </c>
      <c r="I345" s="67" t="s">
        <v>250</v>
      </c>
      <c r="J345" s="67" t="s">
        <v>280</v>
      </c>
      <c r="K345" s="67" t="s">
        <v>246</v>
      </c>
      <c r="L345" s="67">
        <v>10</v>
      </c>
      <c r="M345" s="67" t="s">
        <v>167</v>
      </c>
      <c r="N345" s="68" t="s">
        <v>2636</v>
      </c>
      <c r="O345" s="69">
        <v>6736000</v>
      </c>
      <c r="P345" s="69">
        <v>0</v>
      </c>
      <c r="Q345" s="69">
        <v>0</v>
      </c>
      <c r="R345" s="69">
        <v>6736000</v>
      </c>
      <c r="S345" s="69">
        <v>6659972</v>
      </c>
      <c r="T345" s="69">
        <v>6659972</v>
      </c>
      <c r="U345" s="69">
        <v>6659972</v>
      </c>
      <c r="V345" s="69">
        <v>6659972</v>
      </c>
      <c r="W345" s="70" t="s">
        <v>9353</v>
      </c>
      <c r="X345" s="11" t="str">
        <f>IF(F345="C",VLOOKUP(G345,ClasifGasto!$B$17:$C$193,2,0),VLOOKUP(Base!G345,ClasifGasto!$A$3:$B$12,2,0))</f>
        <v>Transferencias</v>
      </c>
      <c r="Y345" t="s">
        <v>2636</v>
      </c>
    </row>
    <row r="346" spans="1:26" hidden="1" x14ac:dyDescent="0.25">
      <c r="A346" s="5" t="str">
        <f t="shared" si="5"/>
        <v>151100000100020002</v>
      </c>
      <c r="B346" s="66" t="s">
        <v>9154</v>
      </c>
      <c r="C346" s="7" t="s">
        <v>314</v>
      </c>
      <c r="D346" s="7" t="s">
        <v>8782</v>
      </c>
      <c r="E346" s="7"/>
      <c r="F346" s="8" t="s">
        <v>244</v>
      </c>
      <c r="G346" s="8" t="s">
        <v>245</v>
      </c>
      <c r="H346" s="8" t="s">
        <v>250</v>
      </c>
      <c r="I346" s="8" t="s">
        <v>250</v>
      </c>
      <c r="J346" s="8" t="s">
        <v>203</v>
      </c>
      <c r="K346" s="8" t="s">
        <v>246</v>
      </c>
      <c r="L346" s="8">
        <v>20</v>
      </c>
      <c r="M346" s="8" t="s">
        <v>265</v>
      </c>
      <c r="N346" s="9" t="s">
        <v>1083</v>
      </c>
      <c r="O346" s="10">
        <v>7000000</v>
      </c>
      <c r="P346" s="10">
        <v>0</v>
      </c>
      <c r="Q346" s="10">
        <v>0</v>
      </c>
      <c r="R346" s="10">
        <v>7000000</v>
      </c>
      <c r="S346" s="10">
        <v>0</v>
      </c>
      <c r="T346" s="10">
        <v>0</v>
      </c>
      <c r="U346" s="10">
        <v>0</v>
      </c>
      <c r="V346" s="10">
        <v>0</v>
      </c>
      <c r="W346" s="70" t="s">
        <v>619</v>
      </c>
      <c r="X346" s="11" t="str">
        <f>IF(F346="C",VLOOKUP(G346,ClasifGasto!$B$17:$C$193,2,0),VLOOKUP(Base!G346,ClasifGasto!$A$3:$B$12,2,0))</f>
        <v>Gastos de Personal</v>
      </c>
      <c r="Y346" t="s">
        <v>1083</v>
      </c>
    </row>
    <row r="347" spans="1:26" s="12" customFormat="1" hidden="1" x14ac:dyDescent="0.25">
      <c r="A347" s="5" t="str">
        <f t="shared" si="5"/>
        <v>322800000800040001</v>
      </c>
      <c r="B347" s="66" t="s">
        <v>9152</v>
      </c>
      <c r="C347" s="7" t="s">
        <v>129</v>
      </c>
      <c r="D347" s="7" t="s">
        <v>8755</v>
      </c>
      <c r="E347" s="7"/>
      <c r="F347" s="8" t="s">
        <v>244</v>
      </c>
      <c r="G347" s="8" t="s">
        <v>278</v>
      </c>
      <c r="H347" s="8" t="s">
        <v>247</v>
      </c>
      <c r="I347" s="8" t="s">
        <v>245</v>
      </c>
      <c r="J347" s="8" t="s">
        <v>203</v>
      </c>
      <c r="K347" s="8" t="s">
        <v>246</v>
      </c>
      <c r="L347" s="8">
        <v>16</v>
      </c>
      <c r="M347" s="8" t="s">
        <v>252</v>
      </c>
      <c r="N347" s="9" t="s">
        <v>1087</v>
      </c>
      <c r="O347" s="10">
        <v>0</v>
      </c>
      <c r="P347" s="10">
        <v>7334803</v>
      </c>
      <c r="Q347" s="10">
        <v>0</v>
      </c>
      <c r="R347" s="10">
        <v>7334803</v>
      </c>
      <c r="S347" s="10">
        <v>0</v>
      </c>
      <c r="T347" s="10">
        <v>0</v>
      </c>
      <c r="U347" s="10">
        <v>0</v>
      </c>
      <c r="V347" s="10">
        <v>0</v>
      </c>
      <c r="W347" s="70" t="s">
        <v>9353</v>
      </c>
      <c r="X347" s="11" t="str">
        <f>IF(F347="C",VLOOKUP(G347,ClasifGasto!$B$17:$C$193,2,0),VLOOKUP(Base!G347,ClasifGasto!$A$3:$B$12,2,0))</f>
        <v>Gastos Generales</v>
      </c>
      <c r="Y347" t="s">
        <v>1087</v>
      </c>
      <c r="Z347" s="1"/>
    </row>
    <row r="348" spans="1:26" hidden="1" x14ac:dyDescent="0.25">
      <c r="A348" s="5" t="str">
        <f t="shared" si="5"/>
        <v>1508000003000400020014</v>
      </c>
      <c r="B348" s="66" t="s">
        <v>9154</v>
      </c>
      <c r="C348" s="66" t="s">
        <v>67</v>
      </c>
      <c r="D348" s="7" t="s">
        <v>213</v>
      </c>
      <c r="E348" s="66"/>
      <c r="F348" s="67" t="s">
        <v>244</v>
      </c>
      <c r="G348" s="67" t="s">
        <v>251</v>
      </c>
      <c r="H348" s="67" t="s">
        <v>247</v>
      </c>
      <c r="I348" s="67" t="s">
        <v>250</v>
      </c>
      <c r="J348" s="67" t="s">
        <v>282</v>
      </c>
      <c r="K348" s="67" t="s">
        <v>246</v>
      </c>
      <c r="L348" s="67">
        <v>10</v>
      </c>
      <c r="M348" s="67" t="s">
        <v>167</v>
      </c>
      <c r="N348" s="68" t="s">
        <v>9342</v>
      </c>
      <c r="O348" s="69">
        <v>27000000</v>
      </c>
      <c r="P348" s="69">
        <v>0</v>
      </c>
      <c r="Q348" s="69">
        <v>19500000</v>
      </c>
      <c r="R348" s="69">
        <v>7500000</v>
      </c>
      <c r="S348" s="69">
        <v>0</v>
      </c>
      <c r="T348" s="69">
        <v>0</v>
      </c>
      <c r="U348" s="69">
        <v>0</v>
      </c>
      <c r="V348" s="69">
        <v>0</v>
      </c>
      <c r="W348" s="70" t="s">
        <v>9353</v>
      </c>
      <c r="X348" s="11" t="str">
        <f>IF(F348="C",VLOOKUP(G348,ClasifGasto!$B$17:$C$193,2,0),VLOOKUP(Base!G348,ClasifGasto!$A$3:$B$12,2,0))</f>
        <v>Transferencias</v>
      </c>
      <c r="Y348" t="s">
        <v>9342</v>
      </c>
    </row>
    <row r="349" spans="1:26" hidden="1" x14ac:dyDescent="0.25">
      <c r="A349" s="5" t="str">
        <f t="shared" si="5"/>
        <v>322900000800040001</v>
      </c>
      <c r="B349" s="66" t="s">
        <v>9152</v>
      </c>
      <c r="C349" s="7" t="s">
        <v>458</v>
      </c>
      <c r="D349" s="7" t="s">
        <v>8757</v>
      </c>
      <c r="E349" s="7"/>
      <c r="F349" s="8" t="s">
        <v>244</v>
      </c>
      <c r="G349" s="8" t="s">
        <v>278</v>
      </c>
      <c r="H349" s="8" t="s">
        <v>247</v>
      </c>
      <c r="I349" s="8" t="s">
        <v>245</v>
      </c>
      <c r="J349" s="8" t="s">
        <v>203</v>
      </c>
      <c r="K349" s="8" t="s">
        <v>246</v>
      </c>
      <c r="L349" s="8">
        <v>11</v>
      </c>
      <c r="M349" s="8" t="s">
        <v>252</v>
      </c>
      <c r="N349" s="9" t="s">
        <v>1087</v>
      </c>
      <c r="O349" s="10">
        <v>7644000</v>
      </c>
      <c r="P349" s="10">
        <v>0</v>
      </c>
      <c r="Q349" s="10">
        <v>0</v>
      </c>
      <c r="R349" s="10">
        <v>7644000</v>
      </c>
      <c r="S349" s="10">
        <v>7644000</v>
      </c>
      <c r="T349" s="10">
        <v>7644000</v>
      </c>
      <c r="U349" s="10">
        <v>7644000</v>
      </c>
      <c r="V349" s="10">
        <v>7644000</v>
      </c>
      <c r="W349" s="70" t="s">
        <v>9353</v>
      </c>
      <c r="X349" s="11" t="str">
        <f>IF(F349="C",VLOOKUP(G349,ClasifGasto!$B$17:$C$193,2,0),VLOOKUP(Base!G349,ClasifGasto!$A$3:$B$12,2,0))</f>
        <v>Gastos Generales</v>
      </c>
      <c r="Y349" t="s">
        <v>1087</v>
      </c>
    </row>
    <row r="350" spans="1:26" hidden="1" x14ac:dyDescent="0.25">
      <c r="A350" s="5" t="str">
        <f t="shared" si="5"/>
        <v>321900000800040001</v>
      </c>
      <c r="B350" s="66" t="s">
        <v>9152</v>
      </c>
      <c r="C350" s="66" t="s">
        <v>124</v>
      </c>
      <c r="D350" s="7" t="s">
        <v>8747</v>
      </c>
      <c r="E350" s="66"/>
      <c r="F350" s="67" t="s">
        <v>244</v>
      </c>
      <c r="G350" s="67" t="s">
        <v>278</v>
      </c>
      <c r="H350" s="67" t="s">
        <v>247</v>
      </c>
      <c r="I350" s="67" t="s">
        <v>245</v>
      </c>
      <c r="J350" s="67" t="s">
        <v>203</v>
      </c>
      <c r="K350" s="67" t="s">
        <v>246</v>
      </c>
      <c r="L350" s="67">
        <v>11</v>
      </c>
      <c r="M350" s="67" t="s">
        <v>252</v>
      </c>
      <c r="N350" s="68" t="s">
        <v>1087</v>
      </c>
      <c r="O350" s="69">
        <v>7645000</v>
      </c>
      <c r="P350" s="69">
        <v>0</v>
      </c>
      <c r="Q350" s="69">
        <v>0</v>
      </c>
      <c r="R350" s="69">
        <v>7645000</v>
      </c>
      <c r="S350" s="69">
        <v>7645000</v>
      </c>
      <c r="T350" s="69">
        <v>7645000</v>
      </c>
      <c r="U350" s="69">
        <v>7645000</v>
      </c>
      <c r="V350" s="69">
        <v>7645000</v>
      </c>
      <c r="W350" s="70" t="s">
        <v>9353</v>
      </c>
      <c r="X350" s="11" t="str">
        <f>IF(F350="C",VLOOKUP(G350,ClasifGasto!$B$17:$C$193,2,0),VLOOKUP(Base!G350,ClasifGasto!$A$3:$B$12,2,0))</f>
        <v>Gastos Generales</v>
      </c>
      <c r="Y350" t="s">
        <v>1087</v>
      </c>
    </row>
    <row r="351" spans="1:26" hidden="1" x14ac:dyDescent="0.25">
      <c r="A351" s="5" t="str">
        <f t="shared" si="5"/>
        <v>130101000800030000</v>
      </c>
      <c r="B351" s="66" t="s">
        <v>9157</v>
      </c>
      <c r="C351" s="7" t="s">
        <v>51</v>
      </c>
      <c r="D351" s="7" t="s">
        <v>8779</v>
      </c>
      <c r="E351" s="7"/>
      <c r="F351" s="8" t="s">
        <v>244</v>
      </c>
      <c r="G351" s="8" t="s">
        <v>278</v>
      </c>
      <c r="H351" s="8" t="s">
        <v>251</v>
      </c>
      <c r="I351" s="8" t="s">
        <v>246</v>
      </c>
      <c r="J351" s="8" t="s">
        <v>203</v>
      </c>
      <c r="K351" s="8" t="s">
        <v>246</v>
      </c>
      <c r="L351" s="8">
        <v>10</v>
      </c>
      <c r="M351" s="8" t="s">
        <v>167</v>
      </c>
      <c r="N351" s="9" t="s">
        <v>1116</v>
      </c>
      <c r="O351" s="10">
        <v>8000000</v>
      </c>
      <c r="P351" s="10">
        <v>0</v>
      </c>
      <c r="Q351" s="10">
        <v>0</v>
      </c>
      <c r="R351" s="10">
        <v>8000000</v>
      </c>
      <c r="S351" s="10">
        <v>7921550</v>
      </c>
      <c r="T351" s="10">
        <v>7921550</v>
      </c>
      <c r="U351" s="10">
        <v>7921550</v>
      </c>
      <c r="V351" s="10">
        <v>7921550</v>
      </c>
      <c r="W351" s="70" t="s">
        <v>9353</v>
      </c>
      <c r="X351" s="11" t="str">
        <f>IF(F351="C",VLOOKUP(G351,ClasifGasto!$B$17:$C$193,2,0),VLOOKUP(Base!G351,ClasifGasto!$A$3:$B$12,2,0))</f>
        <v>Gastos Generales</v>
      </c>
      <c r="Y351" t="s">
        <v>1116</v>
      </c>
    </row>
    <row r="352" spans="1:26" hidden="1" x14ac:dyDescent="0.25">
      <c r="A352" s="5" t="str">
        <f t="shared" si="5"/>
        <v>250105000800040001</v>
      </c>
      <c r="B352" s="66" t="s">
        <v>9163</v>
      </c>
      <c r="C352" s="66" t="s">
        <v>105</v>
      </c>
      <c r="D352" s="7" t="s">
        <v>9210</v>
      </c>
      <c r="E352" s="66"/>
      <c r="F352" s="67" t="s">
        <v>244</v>
      </c>
      <c r="G352" s="67" t="s">
        <v>278</v>
      </c>
      <c r="H352" s="67" t="s">
        <v>247</v>
      </c>
      <c r="I352" s="67" t="s">
        <v>245</v>
      </c>
      <c r="J352" s="67" t="s">
        <v>203</v>
      </c>
      <c r="K352" s="67" t="s">
        <v>246</v>
      </c>
      <c r="L352" s="67">
        <v>16</v>
      </c>
      <c r="M352" s="67" t="s">
        <v>252</v>
      </c>
      <c r="N352" s="68" t="s">
        <v>1087</v>
      </c>
      <c r="O352" s="69">
        <v>8000000</v>
      </c>
      <c r="P352" s="69">
        <v>0</v>
      </c>
      <c r="Q352" s="69">
        <v>0</v>
      </c>
      <c r="R352" s="69">
        <v>8000000</v>
      </c>
      <c r="S352" s="69">
        <v>1169933</v>
      </c>
      <c r="T352" s="69">
        <v>1169933</v>
      </c>
      <c r="U352" s="69">
        <v>1169933</v>
      </c>
      <c r="V352" s="69">
        <v>1169933</v>
      </c>
      <c r="W352" s="70" t="s">
        <v>9353</v>
      </c>
      <c r="X352" s="11" t="str">
        <f>IF(F352="C",VLOOKUP(G352,ClasifGasto!$B$17:$C$193,2,0),VLOOKUP(Base!G352,ClasifGasto!$A$3:$B$12,2,0))</f>
        <v>Gastos Generales</v>
      </c>
      <c r="Y352" t="s">
        <v>1087</v>
      </c>
    </row>
    <row r="353" spans="1:25" hidden="1" x14ac:dyDescent="0.25">
      <c r="A353" s="5" t="str">
        <f t="shared" si="5"/>
        <v>150800000800050000</v>
      </c>
      <c r="B353" s="66" t="s">
        <v>9154</v>
      </c>
      <c r="C353" s="7" t="s">
        <v>67</v>
      </c>
      <c r="D353" s="7" t="s">
        <v>213</v>
      </c>
      <c r="E353" s="7"/>
      <c r="F353" s="8" t="s">
        <v>244</v>
      </c>
      <c r="G353" s="8" t="s">
        <v>278</v>
      </c>
      <c r="H353" s="8" t="s">
        <v>248</v>
      </c>
      <c r="I353" s="8" t="s">
        <v>246</v>
      </c>
      <c r="J353" s="8" t="s">
        <v>203</v>
      </c>
      <c r="K353" s="8" t="s">
        <v>246</v>
      </c>
      <c r="L353" s="8">
        <v>10</v>
      </c>
      <c r="M353" s="8" t="s">
        <v>167</v>
      </c>
      <c r="N353" s="9" t="s">
        <v>1120</v>
      </c>
      <c r="O353" s="10">
        <v>8000000</v>
      </c>
      <c r="P353" s="10">
        <v>0</v>
      </c>
      <c r="Q353" s="10">
        <v>0</v>
      </c>
      <c r="R353" s="10">
        <v>8000000</v>
      </c>
      <c r="S353" s="10">
        <v>7803188</v>
      </c>
      <c r="T353" s="10">
        <v>7803188</v>
      </c>
      <c r="U353" s="10">
        <v>7803188</v>
      </c>
      <c r="V353" s="10">
        <v>7803188</v>
      </c>
      <c r="W353" s="70" t="s">
        <v>9353</v>
      </c>
      <c r="X353" s="11" t="str">
        <f>IF(F353="C",VLOOKUP(G353,ClasifGasto!$B$17:$C$193,2,0),VLOOKUP(Base!G353,ClasifGasto!$A$3:$B$12,2,0))</f>
        <v>Gastos Generales</v>
      </c>
      <c r="Y353" t="s">
        <v>1120</v>
      </c>
    </row>
    <row r="354" spans="1:25" hidden="1" x14ac:dyDescent="0.25">
      <c r="A354" s="5" t="str">
        <f t="shared" si="5"/>
        <v>321600000800040001</v>
      </c>
      <c r="B354" s="66" t="s">
        <v>9152</v>
      </c>
      <c r="C354" s="66" t="s">
        <v>122</v>
      </c>
      <c r="D354" s="7" t="s">
        <v>8741</v>
      </c>
      <c r="E354" s="66"/>
      <c r="F354" s="67" t="s">
        <v>244</v>
      </c>
      <c r="G354" s="67" t="s">
        <v>278</v>
      </c>
      <c r="H354" s="67" t="s">
        <v>247</v>
      </c>
      <c r="I354" s="67" t="s">
        <v>245</v>
      </c>
      <c r="J354" s="67" t="s">
        <v>203</v>
      </c>
      <c r="K354" s="67" t="s">
        <v>246</v>
      </c>
      <c r="L354" s="67">
        <v>11</v>
      </c>
      <c r="M354" s="67" t="s">
        <v>252</v>
      </c>
      <c r="N354" s="68" t="s">
        <v>1087</v>
      </c>
      <c r="O354" s="69">
        <v>8408000</v>
      </c>
      <c r="P354" s="69">
        <v>0</v>
      </c>
      <c r="Q354" s="69">
        <v>0</v>
      </c>
      <c r="R354" s="69">
        <v>8408000</v>
      </c>
      <c r="S354" s="69">
        <v>8408000</v>
      </c>
      <c r="T354" s="69">
        <v>8408000</v>
      </c>
      <c r="U354" s="69">
        <v>8408000</v>
      </c>
      <c r="V354" s="69">
        <v>8408000</v>
      </c>
      <c r="W354" s="70" t="s">
        <v>9353</v>
      </c>
      <c r="X354" s="11" t="str">
        <f>IF(F354="C",VLOOKUP(G354,ClasifGasto!$B$17:$C$193,2,0),VLOOKUP(Base!G354,ClasifGasto!$A$3:$B$12,2,0))</f>
        <v>Gastos Generales</v>
      </c>
      <c r="Y354" t="s">
        <v>1087</v>
      </c>
    </row>
    <row r="355" spans="1:25" hidden="1" x14ac:dyDescent="0.25">
      <c r="A355" s="5" t="str">
        <f t="shared" si="5"/>
        <v>323900000800040001</v>
      </c>
      <c r="B355" s="66" t="s">
        <v>9152</v>
      </c>
      <c r="C355" s="7" t="s">
        <v>404</v>
      </c>
      <c r="D355" s="7" t="s">
        <v>8765</v>
      </c>
      <c r="E355" s="7"/>
      <c r="F355" s="8" t="s">
        <v>244</v>
      </c>
      <c r="G355" s="8" t="s">
        <v>278</v>
      </c>
      <c r="H355" s="8" t="s">
        <v>247</v>
      </c>
      <c r="I355" s="8" t="s">
        <v>245</v>
      </c>
      <c r="J355" s="8" t="s">
        <v>203</v>
      </c>
      <c r="K355" s="8" t="s">
        <v>246</v>
      </c>
      <c r="L355" s="8">
        <v>11</v>
      </c>
      <c r="M355" s="8" t="s">
        <v>252</v>
      </c>
      <c r="N355" s="9" t="s">
        <v>1087</v>
      </c>
      <c r="O355" s="10">
        <v>8737600</v>
      </c>
      <c r="P355" s="10">
        <v>0</v>
      </c>
      <c r="Q355" s="10">
        <v>0</v>
      </c>
      <c r="R355" s="10">
        <v>8737600</v>
      </c>
      <c r="S355" s="10">
        <v>8737600</v>
      </c>
      <c r="T355" s="10">
        <v>8737600</v>
      </c>
      <c r="U355" s="10">
        <v>8737600</v>
      </c>
      <c r="V355" s="10">
        <v>8737600</v>
      </c>
      <c r="W355" s="70" t="s">
        <v>9353</v>
      </c>
      <c r="X355" s="11" t="str">
        <f>IF(F355="C",VLOOKUP(G355,ClasifGasto!$B$17:$C$193,2,0),VLOOKUP(Base!G355,ClasifGasto!$A$3:$B$12,2,0))</f>
        <v>Gastos Generales</v>
      </c>
      <c r="Y355" t="s">
        <v>1087</v>
      </c>
    </row>
    <row r="356" spans="1:25" hidden="1" x14ac:dyDescent="0.25">
      <c r="A356" s="5" t="str">
        <f t="shared" si="5"/>
        <v>220101000100020002</v>
      </c>
      <c r="B356" s="66" t="s">
        <v>9139</v>
      </c>
      <c r="C356" s="66" t="s">
        <v>92</v>
      </c>
      <c r="D356" s="7" t="s">
        <v>9188</v>
      </c>
      <c r="E356" s="66"/>
      <c r="F356" s="67" t="s">
        <v>244</v>
      </c>
      <c r="G356" s="67" t="s">
        <v>245</v>
      </c>
      <c r="H356" s="67" t="s">
        <v>250</v>
      </c>
      <c r="I356" s="67" t="s">
        <v>250</v>
      </c>
      <c r="J356" s="67" t="s">
        <v>203</v>
      </c>
      <c r="K356" s="67" t="s">
        <v>246</v>
      </c>
      <c r="L356" s="67">
        <v>10</v>
      </c>
      <c r="M356" s="67" t="s">
        <v>167</v>
      </c>
      <c r="N356" s="68" t="s">
        <v>1083</v>
      </c>
      <c r="O356" s="69">
        <v>110698235</v>
      </c>
      <c r="P356" s="69">
        <v>0</v>
      </c>
      <c r="Q356" s="69">
        <v>101937469</v>
      </c>
      <c r="R356" s="69">
        <v>8760766</v>
      </c>
      <c r="S356" s="69">
        <v>8760766</v>
      </c>
      <c r="T356" s="69">
        <v>8760766</v>
      </c>
      <c r="U356" s="69">
        <v>8760766</v>
      </c>
      <c r="V356" s="69">
        <v>8760766</v>
      </c>
      <c r="W356" s="70" t="s">
        <v>9353</v>
      </c>
      <c r="X356" s="11" t="str">
        <f>IF(F356="C",VLOOKUP(G356,ClasifGasto!$B$17:$C$193,2,0),VLOOKUP(Base!G356,ClasifGasto!$A$3:$B$12,2,0))</f>
        <v>Gastos de Personal</v>
      </c>
      <c r="Y356" t="s">
        <v>1083</v>
      </c>
    </row>
    <row r="357" spans="1:25" hidden="1" x14ac:dyDescent="0.25">
      <c r="A357" s="5" t="str">
        <f t="shared" si="5"/>
        <v>241200000800040006</v>
      </c>
      <c r="B357" s="66" t="s">
        <v>9151</v>
      </c>
      <c r="C357" s="7" t="s">
        <v>102</v>
      </c>
      <c r="D357" s="7" t="s">
        <v>9214</v>
      </c>
      <c r="E357" s="7"/>
      <c r="F357" s="8" t="s">
        <v>244</v>
      </c>
      <c r="G357" s="8" t="s">
        <v>278</v>
      </c>
      <c r="H357" s="8" t="s">
        <v>247</v>
      </c>
      <c r="I357" s="8" t="s">
        <v>253</v>
      </c>
      <c r="J357" s="8" t="s">
        <v>203</v>
      </c>
      <c r="K357" s="8" t="s">
        <v>246</v>
      </c>
      <c r="L357" s="8">
        <v>20</v>
      </c>
      <c r="M357" s="8" t="s">
        <v>265</v>
      </c>
      <c r="N357" s="9" t="s">
        <v>8712</v>
      </c>
      <c r="O357" s="10">
        <v>7813000</v>
      </c>
      <c r="P357" s="10">
        <v>1000000</v>
      </c>
      <c r="Q357" s="10">
        <v>0</v>
      </c>
      <c r="R357" s="10">
        <v>8813000</v>
      </c>
      <c r="S357" s="10">
        <v>8658153</v>
      </c>
      <c r="T357" s="10">
        <v>8658153</v>
      </c>
      <c r="U357" s="10">
        <v>8658153</v>
      </c>
      <c r="V357" s="10">
        <v>8658153</v>
      </c>
      <c r="W357" s="70" t="s">
        <v>619</v>
      </c>
      <c r="X357" s="11" t="str">
        <f>IF(F357="C",VLOOKUP(G357,ClasifGasto!$B$17:$C$193,2,0),VLOOKUP(Base!G357,ClasifGasto!$A$3:$B$12,2,0))</f>
        <v>Gastos Generales</v>
      </c>
      <c r="Y357" t="s">
        <v>8712</v>
      </c>
    </row>
    <row r="358" spans="1:25" hidden="1" x14ac:dyDescent="0.25">
      <c r="A358" s="5" t="str">
        <f t="shared" si="5"/>
        <v>223900000800040001</v>
      </c>
      <c r="B358" s="66" t="s">
        <v>9139</v>
      </c>
      <c r="C358" s="66" t="s">
        <v>95</v>
      </c>
      <c r="D358" s="7" t="s">
        <v>9215</v>
      </c>
      <c r="E358" s="66"/>
      <c r="F358" s="67" t="s">
        <v>244</v>
      </c>
      <c r="G358" s="67" t="s">
        <v>278</v>
      </c>
      <c r="H358" s="67" t="s">
        <v>247</v>
      </c>
      <c r="I358" s="67" t="s">
        <v>245</v>
      </c>
      <c r="J358" s="67" t="s">
        <v>203</v>
      </c>
      <c r="K358" s="67" t="s">
        <v>246</v>
      </c>
      <c r="L358" s="67">
        <v>10</v>
      </c>
      <c r="M358" s="67" t="s">
        <v>252</v>
      </c>
      <c r="N358" s="68" t="s">
        <v>1087</v>
      </c>
      <c r="O358" s="69">
        <v>0</v>
      </c>
      <c r="P358" s="69">
        <v>8899744</v>
      </c>
      <c r="Q358" s="69">
        <v>0</v>
      </c>
      <c r="R358" s="69">
        <v>8899744</v>
      </c>
      <c r="S358" s="69">
        <v>8899744</v>
      </c>
      <c r="T358" s="69">
        <v>8899744</v>
      </c>
      <c r="U358" s="69">
        <v>8899744</v>
      </c>
      <c r="V358" s="69">
        <v>8899744</v>
      </c>
      <c r="W358" s="70" t="s">
        <v>9353</v>
      </c>
      <c r="X358" s="11" t="str">
        <f>IF(F358="C",VLOOKUP(G358,ClasifGasto!$B$17:$C$193,2,0),VLOOKUP(Base!G358,ClasifGasto!$A$3:$B$12,2,0))</f>
        <v>Gastos Generales</v>
      </c>
      <c r="Y358" t="s">
        <v>1087</v>
      </c>
    </row>
    <row r="359" spans="1:25" hidden="1" x14ac:dyDescent="0.25">
      <c r="A359" s="5" t="str">
        <f t="shared" si="5"/>
        <v>320800000800040001</v>
      </c>
      <c r="B359" s="66" t="s">
        <v>9152</v>
      </c>
      <c r="C359" s="7" t="s">
        <v>119</v>
      </c>
      <c r="D359" s="7" t="s">
        <v>8737</v>
      </c>
      <c r="E359" s="7"/>
      <c r="F359" s="8" t="s">
        <v>244</v>
      </c>
      <c r="G359" s="8" t="s">
        <v>278</v>
      </c>
      <c r="H359" s="8" t="s">
        <v>247</v>
      </c>
      <c r="I359" s="8" t="s">
        <v>245</v>
      </c>
      <c r="J359" s="8" t="s">
        <v>203</v>
      </c>
      <c r="K359" s="8" t="s">
        <v>246</v>
      </c>
      <c r="L359" s="8">
        <v>11</v>
      </c>
      <c r="M359" s="8" t="s">
        <v>252</v>
      </c>
      <c r="N359" s="9" t="s">
        <v>1087</v>
      </c>
      <c r="O359" s="10">
        <v>8985000</v>
      </c>
      <c r="P359" s="10">
        <v>0</v>
      </c>
      <c r="Q359" s="10">
        <v>0</v>
      </c>
      <c r="R359" s="10">
        <v>8985000</v>
      </c>
      <c r="S359" s="10">
        <v>8985000</v>
      </c>
      <c r="T359" s="10">
        <v>8985000</v>
      </c>
      <c r="U359" s="10">
        <v>8985000</v>
      </c>
      <c r="V359" s="10">
        <v>8985000</v>
      </c>
      <c r="W359" s="70" t="s">
        <v>9353</v>
      </c>
      <c r="X359" s="11" t="str">
        <f>IF(F359="C",VLOOKUP(G359,ClasifGasto!$B$17:$C$193,2,0),VLOOKUP(Base!G359,ClasifGasto!$A$3:$B$12,2,0))</f>
        <v>Gastos Generales</v>
      </c>
      <c r="Y359" t="s">
        <v>1087</v>
      </c>
    </row>
    <row r="360" spans="1:25" hidden="1" x14ac:dyDescent="0.25">
      <c r="A360" s="5" t="str">
        <f t="shared" si="5"/>
        <v>1508000003000400020002</v>
      </c>
      <c r="B360" s="66" t="s">
        <v>9154</v>
      </c>
      <c r="C360" s="66" t="s">
        <v>67</v>
      </c>
      <c r="D360" s="7" t="s">
        <v>213</v>
      </c>
      <c r="E360" s="66"/>
      <c r="F360" s="67" t="s">
        <v>244</v>
      </c>
      <c r="G360" s="67" t="s">
        <v>251</v>
      </c>
      <c r="H360" s="67" t="s">
        <v>247</v>
      </c>
      <c r="I360" s="67" t="s">
        <v>250</v>
      </c>
      <c r="J360" s="67" t="s">
        <v>250</v>
      </c>
      <c r="K360" s="67" t="s">
        <v>246</v>
      </c>
      <c r="L360" s="67">
        <v>10</v>
      </c>
      <c r="M360" s="67" t="s">
        <v>167</v>
      </c>
      <c r="N360" s="68" t="s">
        <v>1092</v>
      </c>
      <c r="O360" s="69">
        <v>29000000</v>
      </c>
      <c r="P360" s="69">
        <v>0</v>
      </c>
      <c r="Q360" s="69">
        <v>20000000</v>
      </c>
      <c r="R360" s="69">
        <v>9000000</v>
      </c>
      <c r="S360" s="69">
        <v>8431512.0399999991</v>
      </c>
      <c r="T360" s="69">
        <v>8431512.0399999991</v>
      </c>
      <c r="U360" s="69">
        <v>8431512.0399999991</v>
      </c>
      <c r="V360" s="69">
        <v>8431512.0399999991</v>
      </c>
      <c r="W360" s="70" t="s">
        <v>9353</v>
      </c>
      <c r="X360" s="11" t="str">
        <f>IF(F360="C",VLOOKUP(G360,ClasifGasto!$B$17:$C$193,2,0),VLOOKUP(Base!G360,ClasifGasto!$A$3:$B$12,2,0))</f>
        <v>Transferencias</v>
      </c>
      <c r="Y360" t="s">
        <v>1092</v>
      </c>
    </row>
    <row r="361" spans="1:25" hidden="1" x14ac:dyDescent="0.25">
      <c r="A361" s="5" t="str">
        <f t="shared" si="5"/>
        <v>3601010003000400020065</v>
      </c>
      <c r="B361" s="66" t="s">
        <v>9147</v>
      </c>
      <c r="C361" s="7" t="s">
        <v>147</v>
      </c>
      <c r="D361" s="7" t="s">
        <v>9186</v>
      </c>
      <c r="E361" s="7"/>
      <c r="F361" s="8" t="s">
        <v>244</v>
      </c>
      <c r="G361" s="8" t="s">
        <v>251</v>
      </c>
      <c r="H361" s="8" t="s">
        <v>247</v>
      </c>
      <c r="I361" s="8" t="s">
        <v>250</v>
      </c>
      <c r="J361" s="8" t="s">
        <v>309</v>
      </c>
      <c r="K361" s="8" t="s">
        <v>246</v>
      </c>
      <c r="L361" s="8">
        <v>16</v>
      </c>
      <c r="M361" s="8" t="s">
        <v>167</v>
      </c>
      <c r="N361" s="9" t="s">
        <v>3941</v>
      </c>
      <c r="O361" s="10">
        <v>9216000</v>
      </c>
      <c r="P361" s="10">
        <v>0</v>
      </c>
      <c r="Q361" s="10">
        <v>0</v>
      </c>
      <c r="R361" s="10">
        <v>9216000</v>
      </c>
      <c r="S361" s="10">
        <v>9216000</v>
      </c>
      <c r="T361" s="10">
        <v>9216000</v>
      </c>
      <c r="U361" s="10">
        <v>2995550.74</v>
      </c>
      <c r="V361" s="10">
        <v>2994894.9</v>
      </c>
      <c r="W361" s="70" t="s">
        <v>9353</v>
      </c>
      <c r="X361" s="11" t="str">
        <f>IF(F361="C",VLOOKUP(G361,ClasifGasto!$B$17:$C$193,2,0),VLOOKUP(Base!G361,ClasifGasto!$A$3:$B$12,2,0))</f>
        <v>Transferencias</v>
      </c>
      <c r="Y361" t="s">
        <v>3941</v>
      </c>
    </row>
    <row r="362" spans="1:25" hidden="1" x14ac:dyDescent="0.25">
      <c r="A362" s="5" t="str">
        <f t="shared" si="5"/>
        <v>321600000800040001</v>
      </c>
      <c r="B362" s="66" t="s">
        <v>9152</v>
      </c>
      <c r="C362" s="66" t="s">
        <v>122</v>
      </c>
      <c r="D362" s="7" t="s">
        <v>8741</v>
      </c>
      <c r="E362" s="66"/>
      <c r="F362" s="67" t="s">
        <v>244</v>
      </c>
      <c r="G362" s="67" t="s">
        <v>278</v>
      </c>
      <c r="H362" s="67" t="s">
        <v>247</v>
      </c>
      <c r="I362" s="67" t="s">
        <v>245</v>
      </c>
      <c r="J362" s="67" t="s">
        <v>203</v>
      </c>
      <c r="K362" s="67" t="s">
        <v>246</v>
      </c>
      <c r="L362" s="67">
        <v>16</v>
      </c>
      <c r="M362" s="67" t="s">
        <v>252</v>
      </c>
      <c r="N362" s="68" t="s">
        <v>1087</v>
      </c>
      <c r="O362" s="69">
        <v>0</v>
      </c>
      <c r="P362" s="69">
        <v>9300000</v>
      </c>
      <c r="Q362" s="69">
        <v>0</v>
      </c>
      <c r="R362" s="69">
        <v>9300000</v>
      </c>
      <c r="S362" s="69">
        <v>9300000</v>
      </c>
      <c r="T362" s="69">
        <v>9300000</v>
      </c>
      <c r="U362" s="69">
        <v>9300000</v>
      </c>
      <c r="V362" s="69">
        <v>9300000</v>
      </c>
      <c r="W362" s="70" t="s">
        <v>9353</v>
      </c>
      <c r="X362" s="11" t="str">
        <f>IF(F362="C",VLOOKUP(G362,ClasifGasto!$B$17:$C$193,2,0),VLOOKUP(Base!G362,ClasifGasto!$A$3:$B$12,2,0))</f>
        <v>Gastos Generales</v>
      </c>
      <c r="Y362" t="s">
        <v>1087</v>
      </c>
    </row>
    <row r="363" spans="1:25" hidden="1" x14ac:dyDescent="0.25">
      <c r="A363" s="5" t="str">
        <f t="shared" si="5"/>
        <v>321400000800010000</v>
      </c>
      <c r="B363" s="66" t="s">
        <v>9152</v>
      </c>
      <c r="C363" s="7" t="s">
        <v>453</v>
      </c>
      <c r="D363" s="7" t="s">
        <v>8743</v>
      </c>
      <c r="E363" s="7"/>
      <c r="F363" s="8" t="s">
        <v>244</v>
      </c>
      <c r="G363" s="8" t="s">
        <v>278</v>
      </c>
      <c r="H363" s="8" t="s">
        <v>245</v>
      </c>
      <c r="I363" s="8" t="s">
        <v>246</v>
      </c>
      <c r="J363" s="8" t="s">
        <v>203</v>
      </c>
      <c r="K363" s="8" t="s">
        <v>246</v>
      </c>
      <c r="L363" s="8">
        <v>10</v>
      </c>
      <c r="M363" s="8" t="s">
        <v>167</v>
      </c>
      <c r="N363" s="9" t="s">
        <v>1086</v>
      </c>
      <c r="O363" s="10">
        <v>9571000</v>
      </c>
      <c r="P363" s="10">
        <v>0</v>
      </c>
      <c r="Q363" s="10">
        <v>0</v>
      </c>
      <c r="R363" s="10">
        <v>9571000</v>
      </c>
      <c r="S363" s="10">
        <v>9571000</v>
      </c>
      <c r="T363" s="10">
        <v>9571000</v>
      </c>
      <c r="U363" s="10">
        <v>9571000</v>
      </c>
      <c r="V363" s="10">
        <v>9571000</v>
      </c>
      <c r="W363" s="70" t="s">
        <v>9353</v>
      </c>
      <c r="X363" s="11" t="str">
        <f>IF(F363="C",VLOOKUP(G363,ClasifGasto!$B$17:$C$193,2,0),VLOOKUP(Base!G363,ClasifGasto!$A$3:$B$12,2,0))</f>
        <v>Gastos Generales</v>
      </c>
      <c r="Y363" t="s">
        <v>1086</v>
      </c>
    </row>
    <row r="364" spans="1:25" hidden="1" x14ac:dyDescent="0.25">
      <c r="A364" s="5" t="str">
        <f t="shared" si="5"/>
        <v>270109000800010000</v>
      </c>
      <c r="B364" s="66" t="s">
        <v>9142</v>
      </c>
      <c r="C364" s="66" t="s">
        <v>8795</v>
      </c>
      <c r="D364" s="7" t="s">
        <v>8796</v>
      </c>
      <c r="E364" s="66"/>
      <c r="F364" s="67" t="s">
        <v>244</v>
      </c>
      <c r="G364" s="67" t="s">
        <v>278</v>
      </c>
      <c r="H364" s="67" t="s">
        <v>245</v>
      </c>
      <c r="I364" s="67" t="s">
        <v>246</v>
      </c>
      <c r="J364" s="67" t="s">
        <v>203</v>
      </c>
      <c r="K364" s="67" t="s">
        <v>246</v>
      </c>
      <c r="L364" s="67">
        <v>10</v>
      </c>
      <c r="M364" s="67" t="s">
        <v>167</v>
      </c>
      <c r="N364" s="68" t="s">
        <v>1086</v>
      </c>
      <c r="O364" s="69">
        <v>103000000</v>
      </c>
      <c r="P364" s="69">
        <v>0</v>
      </c>
      <c r="Q364" s="69">
        <v>93317214</v>
      </c>
      <c r="R364" s="69">
        <v>9682786</v>
      </c>
      <c r="S364" s="69">
        <v>9682786</v>
      </c>
      <c r="T364" s="69">
        <v>9682786</v>
      </c>
      <c r="U364" s="69">
        <v>9682786</v>
      </c>
      <c r="V364" s="69">
        <v>9682786</v>
      </c>
      <c r="W364" s="70" t="s">
        <v>9353</v>
      </c>
      <c r="X364" s="11" t="str">
        <f>IF(F364="C",VLOOKUP(G364,ClasifGasto!$B$17:$C$193,2,0),VLOOKUP(Base!G364,ClasifGasto!$A$3:$B$12,2,0))</f>
        <v>Gastos Generales</v>
      </c>
      <c r="Y364" t="s">
        <v>1086</v>
      </c>
    </row>
    <row r="365" spans="1:25" hidden="1" x14ac:dyDescent="0.25">
      <c r="A365" s="5" t="str">
        <f t="shared" si="5"/>
        <v>322400000800040001</v>
      </c>
      <c r="B365" s="66" t="s">
        <v>9152</v>
      </c>
      <c r="C365" s="7" t="s">
        <v>126</v>
      </c>
      <c r="D365" s="7" t="s">
        <v>8751</v>
      </c>
      <c r="E365" s="7"/>
      <c r="F365" s="8" t="s">
        <v>244</v>
      </c>
      <c r="G365" s="8" t="s">
        <v>278</v>
      </c>
      <c r="H365" s="8" t="s">
        <v>247</v>
      </c>
      <c r="I365" s="8" t="s">
        <v>245</v>
      </c>
      <c r="J365" s="8" t="s">
        <v>203</v>
      </c>
      <c r="K365" s="8" t="s">
        <v>246</v>
      </c>
      <c r="L365" s="8">
        <v>11</v>
      </c>
      <c r="M365" s="8" t="s">
        <v>252</v>
      </c>
      <c r="N365" s="9" t="s">
        <v>1087</v>
      </c>
      <c r="O365" s="10">
        <v>9829800</v>
      </c>
      <c r="P365" s="10">
        <v>0</v>
      </c>
      <c r="Q365" s="10">
        <v>0</v>
      </c>
      <c r="R365" s="10">
        <v>9829800</v>
      </c>
      <c r="S365" s="10">
        <v>9829800</v>
      </c>
      <c r="T365" s="10">
        <v>9829800</v>
      </c>
      <c r="U365" s="10">
        <v>9829800</v>
      </c>
      <c r="V365" s="10">
        <v>9829800</v>
      </c>
      <c r="W365" s="70" t="s">
        <v>9353</v>
      </c>
      <c r="X365" s="11" t="str">
        <f>IF(F365="C",VLOOKUP(G365,ClasifGasto!$B$17:$C$193,2,0),VLOOKUP(Base!G365,ClasifGasto!$A$3:$B$12,2,0))</f>
        <v>Gastos Generales</v>
      </c>
      <c r="Y365" t="s">
        <v>1087</v>
      </c>
    </row>
    <row r="366" spans="1:25" hidden="1" x14ac:dyDescent="0.25">
      <c r="A366" s="5" t="str">
        <f t="shared" si="5"/>
        <v>323500000800010000</v>
      </c>
      <c r="B366" s="66" t="s">
        <v>9152</v>
      </c>
      <c r="C366" s="66" t="s">
        <v>133</v>
      </c>
      <c r="D366" s="7" t="s">
        <v>8761</v>
      </c>
      <c r="E366" s="66"/>
      <c r="F366" s="67" t="s">
        <v>244</v>
      </c>
      <c r="G366" s="67" t="s">
        <v>278</v>
      </c>
      <c r="H366" s="67" t="s">
        <v>245</v>
      </c>
      <c r="I366" s="67" t="s">
        <v>246</v>
      </c>
      <c r="J366" s="67" t="s">
        <v>203</v>
      </c>
      <c r="K366" s="67" t="s">
        <v>246</v>
      </c>
      <c r="L366" s="67">
        <v>10</v>
      </c>
      <c r="M366" s="67" t="s">
        <v>167</v>
      </c>
      <c r="N366" s="68" t="s">
        <v>1086</v>
      </c>
      <c r="O366" s="69">
        <v>9829800</v>
      </c>
      <c r="P366" s="69">
        <v>0</v>
      </c>
      <c r="Q366" s="69">
        <v>0</v>
      </c>
      <c r="R366" s="69">
        <v>9829800</v>
      </c>
      <c r="S366" s="69">
        <v>9829800</v>
      </c>
      <c r="T366" s="69">
        <v>9829800</v>
      </c>
      <c r="U366" s="69">
        <v>9829800</v>
      </c>
      <c r="V366" s="69">
        <v>9829800</v>
      </c>
      <c r="W366" s="70" t="s">
        <v>9353</v>
      </c>
      <c r="X366" s="11" t="str">
        <f>IF(F366="C",VLOOKUP(G366,ClasifGasto!$B$17:$C$193,2,0),VLOOKUP(Base!G366,ClasifGasto!$A$3:$B$12,2,0))</f>
        <v>Gastos Generales</v>
      </c>
      <c r="Y366" t="s">
        <v>1086</v>
      </c>
    </row>
    <row r="367" spans="1:25" hidden="1" x14ac:dyDescent="0.25">
      <c r="A367" s="5" t="str">
        <f t="shared" si="5"/>
        <v>223800000300100000</v>
      </c>
      <c r="B367" s="66" t="s">
        <v>9139</v>
      </c>
      <c r="C367" s="7" t="s">
        <v>94</v>
      </c>
      <c r="D367" s="7" t="s">
        <v>9208</v>
      </c>
      <c r="E367" s="7"/>
      <c r="F367" s="8" t="s">
        <v>244</v>
      </c>
      <c r="G367" s="8" t="s">
        <v>251</v>
      </c>
      <c r="H367" s="8" t="s">
        <v>255</v>
      </c>
      <c r="I367" s="8" t="s">
        <v>246</v>
      </c>
      <c r="J367" s="8" t="s">
        <v>203</v>
      </c>
      <c r="K367" s="8" t="s">
        <v>246</v>
      </c>
      <c r="L367" s="8">
        <v>20</v>
      </c>
      <c r="M367" s="8" t="s">
        <v>265</v>
      </c>
      <c r="N367" s="9" t="s">
        <v>8800</v>
      </c>
      <c r="O367" s="10">
        <v>10000000</v>
      </c>
      <c r="P367" s="10">
        <v>0</v>
      </c>
      <c r="Q367" s="10">
        <v>0</v>
      </c>
      <c r="R367" s="10">
        <v>10000000</v>
      </c>
      <c r="S367" s="10">
        <v>1333842</v>
      </c>
      <c r="T367" s="10">
        <v>0</v>
      </c>
      <c r="U367" s="10">
        <v>0</v>
      </c>
      <c r="V367" s="10">
        <v>0</v>
      </c>
      <c r="W367" s="70" t="s">
        <v>619</v>
      </c>
      <c r="X367" s="11" t="str">
        <f>IF(F367="C",VLOOKUP(G367,ClasifGasto!$B$17:$C$193,2,0),VLOOKUP(Base!G367,ClasifGasto!$A$3:$B$12,2,0))</f>
        <v>Transferencias</v>
      </c>
      <c r="Y367" t="s">
        <v>8800</v>
      </c>
    </row>
    <row r="368" spans="1:25" hidden="1" x14ac:dyDescent="0.25">
      <c r="A368" s="5" t="str">
        <f t="shared" si="5"/>
        <v>151201000800050000</v>
      </c>
      <c r="B368" s="66" t="s">
        <v>9154</v>
      </c>
      <c r="C368" s="66" t="s">
        <v>69</v>
      </c>
      <c r="D368" s="7" t="s">
        <v>8783</v>
      </c>
      <c r="E368" s="66"/>
      <c r="F368" s="67" t="s">
        <v>244</v>
      </c>
      <c r="G368" s="67" t="s">
        <v>278</v>
      </c>
      <c r="H368" s="67" t="s">
        <v>248</v>
      </c>
      <c r="I368" s="67" t="s">
        <v>246</v>
      </c>
      <c r="J368" s="67" t="s">
        <v>203</v>
      </c>
      <c r="K368" s="67" t="s">
        <v>246</v>
      </c>
      <c r="L368" s="67">
        <v>20</v>
      </c>
      <c r="M368" s="67" t="s">
        <v>265</v>
      </c>
      <c r="N368" s="68" t="s">
        <v>1120</v>
      </c>
      <c r="O368" s="69">
        <v>10000000</v>
      </c>
      <c r="P368" s="69">
        <v>0</v>
      </c>
      <c r="Q368" s="69">
        <v>0</v>
      </c>
      <c r="R368" s="69">
        <v>10000000</v>
      </c>
      <c r="S368" s="69">
        <v>0</v>
      </c>
      <c r="T368" s="69">
        <v>0</v>
      </c>
      <c r="U368" s="69">
        <v>0</v>
      </c>
      <c r="V368" s="69">
        <v>0</v>
      </c>
      <c r="W368" s="70" t="s">
        <v>619</v>
      </c>
      <c r="X368" s="11" t="str">
        <f>IF(F368="C",VLOOKUP(G368,ClasifGasto!$B$17:$C$193,2,0),VLOOKUP(Base!G368,ClasifGasto!$A$3:$B$12,2,0))</f>
        <v>Gastos Generales</v>
      </c>
      <c r="Y368" t="s">
        <v>1120</v>
      </c>
    </row>
    <row r="369" spans="1:25" hidden="1" x14ac:dyDescent="0.25">
      <c r="A369" s="5" t="str">
        <f t="shared" si="5"/>
        <v>021402000800040001</v>
      </c>
      <c r="B369" s="66" t="s">
        <v>9156</v>
      </c>
      <c r="C369" s="7" t="s">
        <v>2584</v>
      </c>
      <c r="D369" s="7" t="s">
        <v>2585</v>
      </c>
      <c r="E369" s="7"/>
      <c r="F369" s="8" t="s">
        <v>244</v>
      </c>
      <c r="G369" s="8" t="s">
        <v>278</v>
      </c>
      <c r="H369" s="8" t="s">
        <v>247</v>
      </c>
      <c r="I369" s="8" t="s">
        <v>245</v>
      </c>
      <c r="J369" s="8" t="s">
        <v>203</v>
      </c>
      <c r="K369" s="8" t="s">
        <v>246</v>
      </c>
      <c r="L369" s="8">
        <v>11</v>
      </c>
      <c r="M369" s="8" t="s">
        <v>252</v>
      </c>
      <c r="N369" s="9" t="s">
        <v>1087</v>
      </c>
      <c r="O369" s="10">
        <v>10000000</v>
      </c>
      <c r="P369" s="10">
        <v>0</v>
      </c>
      <c r="Q369" s="10">
        <v>0</v>
      </c>
      <c r="R369" s="10">
        <v>10000000</v>
      </c>
      <c r="S369" s="10">
        <v>7135843</v>
      </c>
      <c r="T369" s="10">
        <v>7135843</v>
      </c>
      <c r="U369" s="10">
        <v>7135843</v>
      </c>
      <c r="V369" s="10">
        <v>7135843</v>
      </c>
      <c r="W369" s="70" t="s">
        <v>9353</v>
      </c>
      <c r="X369" s="11" t="str">
        <f>IF(F369="C",VLOOKUP(G369,ClasifGasto!$B$17:$C$193,2,0),VLOOKUP(Base!G369,ClasifGasto!$A$3:$B$12,2,0))</f>
        <v>Gastos Generales</v>
      </c>
      <c r="Y369" t="s">
        <v>1087</v>
      </c>
    </row>
    <row r="370" spans="1:25" hidden="1" x14ac:dyDescent="0.25">
      <c r="A370" s="5" t="str">
        <f t="shared" si="5"/>
        <v>250101000800030000</v>
      </c>
      <c r="B370" s="66" t="s">
        <v>9163</v>
      </c>
      <c r="C370" s="66" t="s">
        <v>104</v>
      </c>
      <c r="D370" s="7" t="s">
        <v>9187</v>
      </c>
      <c r="E370" s="66"/>
      <c r="F370" s="67" t="s">
        <v>244</v>
      </c>
      <c r="G370" s="67" t="s">
        <v>278</v>
      </c>
      <c r="H370" s="67" t="s">
        <v>251</v>
      </c>
      <c r="I370" s="67" t="s">
        <v>246</v>
      </c>
      <c r="J370" s="67" t="s">
        <v>203</v>
      </c>
      <c r="K370" s="67" t="s">
        <v>246</v>
      </c>
      <c r="L370" s="67">
        <v>10</v>
      </c>
      <c r="M370" s="67" t="s">
        <v>167</v>
      </c>
      <c r="N370" s="68" t="s">
        <v>1116</v>
      </c>
      <c r="O370" s="69">
        <v>10000000</v>
      </c>
      <c r="P370" s="69">
        <v>0</v>
      </c>
      <c r="Q370" s="69">
        <v>0</v>
      </c>
      <c r="R370" s="69">
        <v>10000000</v>
      </c>
      <c r="S370" s="69">
        <v>7595533.4000000004</v>
      </c>
      <c r="T370" s="69">
        <v>7595533.4000000004</v>
      </c>
      <c r="U370" s="69">
        <v>7595533.4000000004</v>
      </c>
      <c r="V370" s="69">
        <v>7595533.4000000004</v>
      </c>
      <c r="W370" s="70" t="s">
        <v>9353</v>
      </c>
      <c r="X370" s="11" t="str">
        <f>IF(F370="C",VLOOKUP(G370,ClasifGasto!$B$17:$C$193,2,0),VLOOKUP(Base!G370,ClasifGasto!$A$3:$B$12,2,0))</f>
        <v>Gastos Generales</v>
      </c>
      <c r="Y370" t="s">
        <v>1116</v>
      </c>
    </row>
    <row r="371" spans="1:25" hidden="1" x14ac:dyDescent="0.25">
      <c r="A371" s="5" t="str">
        <f t="shared" si="5"/>
        <v>440300000100020003</v>
      </c>
      <c r="B371" s="66" t="s">
        <v>9144</v>
      </c>
      <c r="C371" s="7" t="s">
        <v>857</v>
      </c>
      <c r="D371" s="7" t="s">
        <v>9240</v>
      </c>
      <c r="E371" s="7"/>
      <c r="F371" s="8" t="s">
        <v>244</v>
      </c>
      <c r="G371" s="8" t="s">
        <v>245</v>
      </c>
      <c r="H371" s="8" t="s">
        <v>250</v>
      </c>
      <c r="I371" s="8" t="s">
        <v>251</v>
      </c>
      <c r="J371" s="8" t="s">
        <v>203</v>
      </c>
      <c r="K371" s="8" t="s">
        <v>246</v>
      </c>
      <c r="L371" s="8">
        <v>10</v>
      </c>
      <c r="M371" s="8" t="s">
        <v>167</v>
      </c>
      <c r="N371" s="9" t="s">
        <v>1084</v>
      </c>
      <c r="O371" s="10">
        <v>10000000</v>
      </c>
      <c r="P371" s="10">
        <v>0</v>
      </c>
      <c r="Q371" s="10">
        <v>0</v>
      </c>
      <c r="R371" s="10">
        <v>10000000</v>
      </c>
      <c r="S371" s="10">
        <v>7377238</v>
      </c>
      <c r="T371" s="10">
        <v>7377238</v>
      </c>
      <c r="U371" s="10">
        <v>7377238</v>
      </c>
      <c r="V371" s="10">
        <v>7377238</v>
      </c>
      <c r="W371" s="70" t="s">
        <v>9353</v>
      </c>
      <c r="X371" s="11" t="str">
        <f>IF(F371="C",VLOOKUP(G371,ClasifGasto!$B$17:$C$193,2,0),VLOOKUP(Base!G371,ClasifGasto!$A$3:$B$12,2,0))</f>
        <v>Gastos de Personal</v>
      </c>
      <c r="Y371" t="s">
        <v>1084</v>
      </c>
    </row>
    <row r="372" spans="1:25" hidden="1" x14ac:dyDescent="0.25">
      <c r="A372" s="5" t="str">
        <f t="shared" si="5"/>
        <v>040101000800050000</v>
      </c>
      <c r="B372" s="66" t="s">
        <v>9167</v>
      </c>
      <c r="C372" s="66" t="s">
        <v>39</v>
      </c>
      <c r="D372" s="7" t="s">
        <v>8734</v>
      </c>
      <c r="E372" s="66"/>
      <c r="F372" s="67" t="s">
        <v>244</v>
      </c>
      <c r="G372" s="67" t="s">
        <v>278</v>
      </c>
      <c r="H372" s="67" t="s">
        <v>248</v>
      </c>
      <c r="I372" s="67" t="s">
        <v>246</v>
      </c>
      <c r="J372" s="67" t="s">
        <v>203</v>
      </c>
      <c r="K372" s="67" t="s">
        <v>246</v>
      </c>
      <c r="L372" s="67">
        <v>10</v>
      </c>
      <c r="M372" s="67" t="s">
        <v>167</v>
      </c>
      <c r="N372" s="68" t="s">
        <v>1120</v>
      </c>
      <c r="O372" s="69">
        <v>40000000</v>
      </c>
      <c r="P372" s="69">
        <v>0</v>
      </c>
      <c r="Q372" s="69">
        <v>30000000</v>
      </c>
      <c r="R372" s="69">
        <v>10000000</v>
      </c>
      <c r="S372" s="69">
        <v>0</v>
      </c>
      <c r="T372" s="69">
        <v>0</v>
      </c>
      <c r="U372" s="69">
        <v>0</v>
      </c>
      <c r="V372" s="69">
        <v>0</v>
      </c>
      <c r="W372" s="70" t="s">
        <v>9353</v>
      </c>
      <c r="X372" s="11" t="str">
        <f>IF(F372="C",VLOOKUP(G372,ClasifGasto!$B$17:$C$193,2,0),VLOOKUP(Base!G372,ClasifGasto!$A$3:$B$12,2,0))</f>
        <v>Gastos Generales</v>
      </c>
      <c r="Y372" t="s">
        <v>1120</v>
      </c>
    </row>
    <row r="373" spans="1:25" hidden="1" x14ac:dyDescent="0.25">
      <c r="A373" s="5" t="str">
        <f t="shared" si="5"/>
        <v>2239000003000300040001</v>
      </c>
      <c r="B373" s="66" t="s">
        <v>9139</v>
      </c>
      <c r="C373" s="7" t="s">
        <v>95</v>
      </c>
      <c r="D373" s="7" t="s">
        <v>9215</v>
      </c>
      <c r="E373" s="7"/>
      <c r="F373" s="8" t="s">
        <v>244</v>
      </c>
      <c r="G373" s="8" t="s">
        <v>251</v>
      </c>
      <c r="H373" s="8" t="s">
        <v>251</v>
      </c>
      <c r="I373" s="8" t="s">
        <v>247</v>
      </c>
      <c r="J373" s="8" t="s">
        <v>245</v>
      </c>
      <c r="K373" s="8" t="s">
        <v>246</v>
      </c>
      <c r="L373" s="8">
        <v>20</v>
      </c>
      <c r="M373" s="8" t="s">
        <v>265</v>
      </c>
      <c r="N373" s="9" t="s">
        <v>1291</v>
      </c>
      <c r="O373" s="10">
        <v>10026396</v>
      </c>
      <c r="P373" s="10">
        <v>0</v>
      </c>
      <c r="Q373" s="10">
        <v>0</v>
      </c>
      <c r="R373" s="10">
        <v>10026396</v>
      </c>
      <c r="S373" s="10">
        <v>10026396</v>
      </c>
      <c r="T373" s="10">
        <v>10026396</v>
      </c>
      <c r="U373" s="10">
        <v>10026396</v>
      </c>
      <c r="V373" s="10">
        <v>10026396</v>
      </c>
      <c r="W373" s="70" t="s">
        <v>619</v>
      </c>
      <c r="X373" s="11" t="str">
        <f>IF(F373="C",VLOOKUP(G373,ClasifGasto!$B$17:$C$193,2,0),VLOOKUP(Base!G373,ClasifGasto!$A$3:$B$12,2,0))</f>
        <v>Transferencias</v>
      </c>
      <c r="Y373" t="s">
        <v>1291</v>
      </c>
    </row>
    <row r="374" spans="1:25" hidden="1" x14ac:dyDescent="0.25">
      <c r="A374" s="5" t="str">
        <f t="shared" si="5"/>
        <v>321400000800040001</v>
      </c>
      <c r="B374" s="66" t="s">
        <v>9152</v>
      </c>
      <c r="C374" s="66" t="s">
        <v>453</v>
      </c>
      <c r="D374" s="7" t="s">
        <v>8743</v>
      </c>
      <c r="E374" s="66"/>
      <c r="F374" s="67" t="s">
        <v>244</v>
      </c>
      <c r="G374" s="67" t="s">
        <v>278</v>
      </c>
      <c r="H374" s="67" t="s">
        <v>247</v>
      </c>
      <c r="I374" s="67" t="s">
        <v>245</v>
      </c>
      <c r="J374" s="67" t="s">
        <v>203</v>
      </c>
      <c r="K374" s="67" t="s">
        <v>246</v>
      </c>
      <c r="L374" s="67">
        <v>11</v>
      </c>
      <c r="M374" s="67" t="s">
        <v>252</v>
      </c>
      <c r="N374" s="68" t="s">
        <v>1087</v>
      </c>
      <c r="O374" s="69">
        <v>10702000</v>
      </c>
      <c r="P374" s="69">
        <v>0</v>
      </c>
      <c r="Q374" s="69">
        <v>0</v>
      </c>
      <c r="R374" s="69">
        <v>10702000</v>
      </c>
      <c r="S374" s="69">
        <v>10702000</v>
      </c>
      <c r="T374" s="69">
        <v>10702000</v>
      </c>
      <c r="U374" s="69">
        <v>10702000</v>
      </c>
      <c r="V374" s="69">
        <v>0</v>
      </c>
      <c r="W374" s="70" t="s">
        <v>9353</v>
      </c>
      <c r="X374" s="11" t="str">
        <f>IF(F374="C",VLOOKUP(G374,ClasifGasto!$B$17:$C$193,2,0),VLOOKUP(Base!G374,ClasifGasto!$A$3:$B$12,2,0))</f>
        <v>Gastos Generales</v>
      </c>
      <c r="Y374" t="s">
        <v>1087</v>
      </c>
    </row>
    <row r="375" spans="1:25" hidden="1" x14ac:dyDescent="0.25">
      <c r="A375" s="5" t="str">
        <f t="shared" si="5"/>
        <v>460400000800010000</v>
      </c>
      <c r="B375" s="66" t="s">
        <v>9278</v>
      </c>
      <c r="C375" s="7" t="s">
        <v>9377</v>
      </c>
      <c r="D375" s="7" t="s">
        <v>9378</v>
      </c>
      <c r="E375" s="7"/>
      <c r="F375" s="8" t="s">
        <v>244</v>
      </c>
      <c r="G375" s="8" t="s">
        <v>278</v>
      </c>
      <c r="H375" s="8" t="s">
        <v>245</v>
      </c>
      <c r="I375" s="8" t="s">
        <v>246</v>
      </c>
      <c r="J375" s="8" t="s">
        <v>203</v>
      </c>
      <c r="K375" s="8" t="s">
        <v>246</v>
      </c>
      <c r="L375" s="8">
        <v>20</v>
      </c>
      <c r="M375" s="8" t="s">
        <v>265</v>
      </c>
      <c r="N375" s="9" t="s">
        <v>1086</v>
      </c>
      <c r="O375" s="10">
        <v>0</v>
      </c>
      <c r="P375" s="10">
        <v>12455331</v>
      </c>
      <c r="Q375" s="10">
        <v>1734331</v>
      </c>
      <c r="R375" s="10">
        <v>10721000</v>
      </c>
      <c r="S375" s="10">
        <v>10721000</v>
      </c>
      <c r="T375" s="10">
        <v>10721000</v>
      </c>
      <c r="U375" s="10">
        <v>10721000</v>
      </c>
      <c r="V375" s="10">
        <v>10721000</v>
      </c>
      <c r="W375" s="70" t="s">
        <v>619</v>
      </c>
      <c r="X375" s="11" t="str">
        <f>IF(F375="C",VLOOKUP(G375,ClasifGasto!$B$17:$C$193,2,0),VLOOKUP(Base!G375,ClasifGasto!$A$3:$B$12,2,0))</f>
        <v>Gastos Generales</v>
      </c>
      <c r="Y375" t="s">
        <v>1086</v>
      </c>
    </row>
    <row r="376" spans="1:25" hidden="1" x14ac:dyDescent="0.25">
      <c r="A376" s="5" t="str">
        <f t="shared" si="5"/>
        <v>241600000300100000</v>
      </c>
      <c r="B376" s="66" t="s">
        <v>9151</v>
      </c>
      <c r="C376" s="66" t="s">
        <v>434</v>
      </c>
      <c r="D376" s="7" t="s">
        <v>241</v>
      </c>
      <c r="E376" s="66"/>
      <c r="F376" s="67" t="s">
        <v>244</v>
      </c>
      <c r="G376" s="67" t="s">
        <v>251</v>
      </c>
      <c r="H376" s="67" t="s">
        <v>255</v>
      </c>
      <c r="I376" s="67" t="s">
        <v>246</v>
      </c>
      <c r="J376" s="67" t="s">
        <v>203</v>
      </c>
      <c r="K376" s="67" t="s">
        <v>246</v>
      </c>
      <c r="L376" s="67">
        <v>20</v>
      </c>
      <c r="M376" s="67" t="s">
        <v>265</v>
      </c>
      <c r="N376" s="68" t="s">
        <v>8800</v>
      </c>
      <c r="O376" s="69">
        <v>11182000</v>
      </c>
      <c r="P376" s="69">
        <v>0</v>
      </c>
      <c r="Q376" s="69">
        <v>0</v>
      </c>
      <c r="R376" s="69">
        <v>11182000</v>
      </c>
      <c r="S376" s="69">
        <v>0</v>
      </c>
      <c r="T376" s="69">
        <v>0</v>
      </c>
      <c r="U376" s="69">
        <v>0</v>
      </c>
      <c r="V376" s="69">
        <v>0</v>
      </c>
      <c r="W376" s="70" t="s">
        <v>619</v>
      </c>
      <c r="X376" s="11" t="str">
        <f>IF(F376="C",VLOOKUP(G376,ClasifGasto!$B$17:$C$193,2,0),VLOOKUP(Base!G376,ClasifGasto!$A$3:$B$12,2,0))</f>
        <v>Transferencias</v>
      </c>
      <c r="Y376" t="s">
        <v>8800</v>
      </c>
    </row>
    <row r="377" spans="1:25" hidden="1" x14ac:dyDescent="0.25">
      <c r="A377" s="5" t="str">
        <f t="shared" si="5"/>
        <v>131200000800040001</v>
      </c>
      <c r="B377" s="66" t="s">
        <v>9157</v>
      </c>
      <c r="C377" s="7" t="s">
        <v>392</v>
      </c>
      <c r="D377" s="7" t="s">
        <v>8780</v>
      </c>
      <c r="E377" s="7"/>
      <c r="F377" s="8" t="s">
        <v>244</v>
      </c>
      <c r="G377" s="8" t="s">
        <v>278</v>
      </c>
      <c r="H377" s="8" t="s">
        <v>247</v>
      </c>
      <c r="I377" s="8" t="s">
        <v>245</v>
      </c>
      <c r="J377" s="8" t="s">
        <v>203</v>
      </c>
      <c r="K377" s="8" t="s">
        <v>246</v>
      </c>
      <c r="L377" s="8">
        <v>10</v>
      </c>
      <c r="M377" s="8" t="s">
        <v>252</v>
      </c>
      <c r="N377" s="9" t="s">
        <v>1087</v>
      </c>
      <c r="O377" s="10">
        <v>0</v>
      </c>
      <c r="P377" s="10">
        <v>11294595</v>
      </c>
      <c r="Q377" s="10">
        <v>0</v>
      </c>
      <c r="R377" s="10">
        <v>11294595</v>
      </c>
      <c r="S377" s="10">
        <v>11294595</v>
      </c>
      <c r="T377" s="10">
        <v>11294595</v>
      </c>
      <c r="U377" s="10">
        <v>11294595</v>
      </c>
      <c r="V377" s="10">
        <v>11294595</v>
      </c>
      <c r="W377" s="70" t="s">
        <v>9353</v>
      </c>
      <c r="X377" s="11" t="str">
        <f>IF(F377="C",VLOOKUP(G377,ClasifGasto!$B$17:$C$193,2,0),VLOOKUP(Base!G377,ClasifGasto!$A$3:$B$12,2,0))</f>
        <v>Gastos Generales</v>
      </c>
      <c r="Y377" t="s">
        <v>1087</v>
      </c>
    </row>
    <row r="378" spans="1:25" hidden="1" x14ac:dyDescent="0.25">
      <c r="A378" s="5" t="str">
        <f t="shared" si="5"/>
        <v>170200000100020003</v>
      </c>
      <c r="B378" s="66" t="s">
        <v>9146</v>
      </c>
      <c r="C378" s="66" t="s">
        <v>77</v>
      </c>
      <c r="D378" s="7" t="s">
        <v>217</v>
      </c>
      <c r="E378" s="66"/>
      <c r="F378" s="67" t="s">
        <v>244</v>
      </c>
      <c r="G378" s="67" t="s">
        <v>245</v>
      </c>
      <c r="H378" s="67" t="s">
        <v>250</v>
      </c>
      <c r="I378" s="67" t="s">
        <v>251</v>
      </c>
      <c r="J378" s="67" t="s">
        <v>203</v>
      </c>
      <c r="K378" s="67" t="s">
        <v>246</v>
      </c>
      <c r="L378" s="67">
        <v>10</v>
      </c>
      <c r="M378" s="67" t="s">
        <v>167</v>
      </c>
      <c r="N378" s="68" t="s">
        <v>1084</v>
      </c>
      <c r="O378" s="69">
        <v>17112000</v>
      </c>
      <c r="P378" s="69">
        <v>0</v>
      </c>
      <c r="Q378" s="69">
        <v>5511246</v>
      </c>
      <c r="R378" s="69">
        <v>11600754</v>
      </c>
      <c r="S378" s="69">
        <v>11600754</v>
      </c>
      <c r="T378" s="69">
        <v>6943168</v>
      </c>
      <c r="U378" s="69">
        <v>6943168</v>
      </c>
      <c r="V378" s="69">
        <v>6943168</v>
      </c>
      <c r="W378" s="70" t="s">
        <v>9353</v>
      </c>
      <c r="X378" s="11" t="str">
        <f>IF(F378="C",VLOOKUP(G378,ClasifGasto!$B$17:$C$193,2,0),VLOOKUP(Base!G378,ClasifGasto!$A$3:$B$12,2,0))</f>
        <v>Gastos de Personal</v>
      </c>
      <c r="Y378" t="s">
        <v>1084</v>
      </c>
    </row>
    <row r="379" spans="1:25" hidden="1" x14ac:dyDescent="0.25">
      <c r="A379" s="5" t="str">
        <f t="shared" si="5"/>
        <v>323300000800040001</v>
      </c>
      <c r="B379" s="66" t="s">
        <v>9152</v>
      </c>
      <c r="C379" s="7" t="s">
        <v>460</v>
      </c>
      <c r="D379" s="7" t="s">
        <v>8760</v>
      </c>
      <c r="E379" s="7"/>
      <c r="F379" s="8" t="s">
        <v>244</v>
      </c>
      <c r="G379" s="8" t="s">
        <v>278</v>
      </c>
      <c r="H379" s="8" t="s">
        <v>247</v>
      </c>
      <c r="I379" s="8" t="s">
        <v>245</v>
      </c>
      <c r="J379" s="8" t="s">
        <v>203</v>
      </c>
      <c r="K379" s="8" t="s">
        <v>246</v>
      </c>
      <c r="L379" s="8">
        <v>11</v>
      </c>
      <c r="M379" s="8" t="s">
        <v>252</v>
      </c>
      <c r="N379" s="9" t="s">
        <v>1087</v>
      </c>
      <c r="O379" s="10">
        <v>11764000</v>
      </c>
      <c r="P379" s="10">
        <v>0</v>
      </c>
      <c r="Q379" s="10">
        <v>0</v>
      </c>
      <c r="R379" s="10">
        <v>11764000</v>
      </c>
      <c r="S379" s="10">
        <v>11764000</v>
      </c>
      <c r="T379" s="10">
        <v>11764000</v>
      </c>
      <c r="U379" s="10">
        <v>11764000</v>
      </c>
      <c r="V379" s="10">
        <v>0</v>
      </c>
      <c r="W379" s="70" t="s">
        <v>9353</v>
      </c>
      <c r="X379" s="11" t="str">
        <f>IF(F379="C",VLOOKUP(G379,ClasifGasto!$B$17:$C$193,2,0),VLOOKUP(Base!G379,ClasifGasto!$A$3:$B$12,2,0))</f>
        <v>Gastos Generales</v>
      </c>
      <c r="Y379" t="s">
        <v>1087</v>
      </c>
    </row>
    <row r="380" spans="1:25" hidden="1" x14ac:dyDescent="0.25">
      <c r="A380" s="5" t="str">
        <f t="shared" si="5"/>
        <v>270102000800050000</v>
      </c>
      <c r="B380" s="66" t="s">
        <v>9142</v>
      </c>
      <c r="C380" s="66" t="s">
        <v>109</v>
      </c>
      <c r="D380" s="7" t="s">
        <v>226</v>
      </c>
      <c r="E380" s="66"/>
      <c r="F380" s="67" t="s">
        <v>244</v>
      </c>
      <c r="G380" s="67" t="s">
        <v>278</v>
      </c>
      <c r="H380" s="67" t="s">
        <v>248</v>
      </c>
      <c r="I380" s="67" t="s">
        <v>246</v>
      </c>
      <c r="J380" s="67" t="s">
        <v>203</v>
      </c>
      <c r="K380" s="67" t="s">
        <v>246</v>
      </c>
      <c r="L380" s="67">
        <v>10</v>
      </c>
      <c r="M380" s="67" t="s">
        <v>167</v>
      </c>
      <c r="N380" s="68" t="s">
        <v>1120</v>
      </c>
      <c r="O380" s="69">
        <v>0</v>
      </c>
      <c r="P380" s="69">
        <v>12000000</v>
      </c>
      <c r="Q380" s="69">
        <v>0</v>
      </c>
      <c r="R380" s="69">
        <v>12000000</v>
      </c>
      <c r="S380" s="69">
        <v>0</v>
      </c>
      <c r="T380" s="69">
        <v>0</v>
      </c>
      <c r="U380" s="69">
        <v>0</v>
      </c>
      <c r="V380" s="69">
        <v>0</v>
      </c>
      <c r="W380" s="70" t="s">
        <v>9353</v>
      </c>
      <c r="X380" s="11" t="str">
        <f>IF(F380="C",VLOOKUP(G380,ClasifGasto!$B$17:$C$193,2,0),VLOOKUP(Base!G380,ClasifGasto!$A$3:$B$12,2,0))</f>
        <v>Gastos Generales</v>
      </c>
      <c r="Y380" t="s">
        <v>1120</v>
      </c>
    </row>
    <row r="381" spans="1:25" hidden="1" x14ac:dyDescent="0.25">
      <c r="A381" s="5" t="str">
        <f t="shared" si="5"/>
        <v>171500000300100000</v>
      </c>
      <c r="B381" s="66" t="s">
        <v>9146</v>
      </c>
      <c r="C381" s="7" t="s">
        <v>78</v>
      </c>
      <c r="D381" s="7" t="s">
        <v>218</v>
      </c>
      <c r="E381" s="7"/>
      <c r="F381" s="8" t="s">
        <v>244</v>
      </c>
      <c r="G381" s="8" t="s">
        <v>251</v>
      </c>
      <c r="H381" s="8" t="s">
        <v>255</v>
      </c>
      <c r="I381" s="8" t="s">
        <v>246</v>
      </c>
      <c r="J381" s="8" t="s">
        <v>203</v>
      </c>
      <c r="K381" s="8" t="s">
        <v>246</v>
      </c>
      <c r="L381" s="8">
        <v>10</v>
      </c>
      <c r="M381" s="8" t="s">
        <v>167</v>
      </c>
      <c r="N381" s="9" t="s">
        <v>8800</v>
      </c>
      <c r="O381" s="10">
        <v>12000000</v>
      </c>
      <c r="P381" s="10">
        <v>0</v>
      </c>
      <c r="Q381" s="10">
        <v>0</v>
      </c>
      <c r="R381" s="10">
        <v>12000000</v>
      </c>
      <c r="S381" s="10">
        <v>0</v>
      </c>
      <c r="T381" s="10">
        <v>0</v>
      </c>
      <c r="U381" s="10">
        <v>0</v>
      </c>
      <c r="V381" s="10">
        <v>0</v>
      </c>
      <c r="W381" s="70" t="s">
        <v>9353</v>
      </c>
      <c r="X381" s="11" t="str">
        <f>IF(F381="C",VLOOKUP(G381,ClasifGasto!$B$17:$C$193,2,0),VLOOKUP(Base!G381,ClasifGasto!$A$3:$B$12,2,0))</f>
        <v>Transferencias</v>
      </c>
      <c r="Y381" t="s">
        <v>8800</v>
      </c>
    </row>
    <row r="382" spans="1:25" hidden="1" x14ac:dyDescent="0.25">
      <c r="A382" s="5" t="str">
        <f t="shared" si="5"/>
        <v>321100000800040001</v>
      </c>
      <c r="B382" s="66" t="s">
        <v>9152</v>
      </c>
      <c r="C382" s="66" t="s">
        <v>451</v>
      </c>
      <c r="D382" s="7" t="s">
        <v>8739</v>
      </c>
      <c r="E382" s="66"/>
      <c r="F382" s="67" t="s">
        <v>244</v>
      </c>
      <c r="G382" s="67" t="s">
        <v>278</v>
      </c>
      <c r="H382" s="67" t="s">
        <v>247</v>
      </c>
      <c r="I382" s="67" t="s">
        <v>245</v>
      </c>
      <c r="J382" s="67" t="s">
        <v>203</v>
      </c>
      <c r="K382" s="67" t="s">
        <v>246</v>
      </c>
      <c r="L382" s="67">
        <v>11</v>
      </c>
      <c r="M382" s="67" t="s">
        <v>252</v>
      </c>
      <c r="N382" s="68" t="s">
        <v>1087</v>
      </c>
      <c r="O382" s="69">
        <v>12012000</v>
      </c>
      <c r="P382" s="69">
        <v>0</v>
      </c>
      <c r="Q382" s="69">
        <v>0</v>
      </c>
      <c r="R382" s="69">
        <v>12012000</v>
      </c>
      <c r="S382" s="69">
        <v>12012000</v>
      </c>
      <c r="T382" s="69">
        <v>12012000</v>
      </c>
      <c r="U382" s="69">
        <v>12012000</v>
      </c>
      <c r="V382" s="69">
        <v>12012000</v>
      </c>
      <c r="W382" s="70" t="s">
        <v>9353</v>
      </c>
      <c r="X382" s="11" t="str">
        <f>IF(F382="C",VLOOKUP(G382,ClasifGasto!$B$17:$C$193,2,0),VLOOKUP(Base!G382,ClasifGasto!$A$3:$B$12,2,0))</f>
        <v>Gastos Generales</v>
      </c>
      <c r="Y382" t="s">
        <v>1087</v>
      </c>
    </row>
    <row r="383" spans="1:25" hidden="1" x14ac:dyDescent="0.25">
      <c r="A383" s="5" t="str">
        <f t="shared" si="5"/>
        <v>150104000100010002</v>
      </c>
      <c r="B383" s="66" t="s">
        <v>9154</v>
      </c>
      <c r="C383" s="7" t="s">
        <v>61</v>
      </c>
      <c r="D383" s="7" t="s">
        <v>210</v>
      </c>
      <c r="E383" s="7"/>
      <c r="F383" s="8" t="s">
        <v>244</v>
      </c>
      <c r="G383" s="8" t="s">
        <v>245</v>
      </c>
      <c r="H383" s="8" t="s">
        <v>245</v>
      </c>
      <c r="I383" s="8" t="s">
        <v>250</v>
      </c>
      <c r="J383" s="8" t="s">
        <v>203</v>
      </c>
      <c r="K383" s="8" t="s">
        <v>246</v>
      </c>
      <c r="L383" s="8">
        <v>16</v>
      </c>
      <c r="M383" s="8" t="s">
        <v>252</v>
      </c>
      <c r="N383" s="9" t="s">
        <v>1083</v>
      </c>
      <c r="O383" s="10">
        <v>12000000</v>
      </c>
      <c r="P383" s="10">
        <v>170743</v>
      </c>
      <c r="Q383" s="10">
        <v>0</v>
      </c>
      <c r="R383" s="10">
        <v>12170743</v>
      </c>
      <c r="S383" s="10">
        <v>12170743</v>
      </c>
      <c r="T383" s="10">
        <v>12170743</v>
      </c>
      <c r="U383" s="10">
        <v>12170743</v>
      </c>
      <c r="V383" s="10">
        <v>12170743</v>
      </c>
      <c r="W383" s="70" t="s">
        <v>9353</v>
      </c>
      <c r="X383" s="11" t="str">
        <f>IF(F383="C",VLOOKUP(G383,ClasifGasto!$B$17:$C$193,2,0),VLOOKUP(Base!G383,ClasifGasto!$A$3:$B$12,2,0))</f>
        <v>Gastos de Personal</v>
      </c>
      <c r="Y383" t="s">
        <v>1083</v>
      </c>
    </row>
    <row r="384" spans="1:25" hidden="1" x14ac:dyDescent="0.25">
      <c r="A384" s="5" t="str">
        <f t="shared" si="5"/>
        <v>330500000800050000</v>
      </c>
      <c r="B384" s="66" t="s">
        <v>9150</v>
      </c>
      <c r="C384" s="66" t="s">
        <v>138</v>
      </c>
      <c r="D384" s="7" t="s">
        <v>9198</v>
      </c>
      <c r="E384" s="66"/>
      <c r="F384" s="67" t="s">
        <v>244</v>
      </c>
      <c r="G384" s="67" t="s">
        <v>278</v>
      </c>
      <c r="H384" s="67" t="s">
        <v>248</v>
      </c>
      <c r="I384" s="67" t="s">
        <v>246</v>
      </c>
      <c r="J384" s="67" t="s">
        <v>203</v>
      </c>
      <c r="K384" s="67" t="s">
        <v>246</v>
      </c>
      <c r="L384" s="67">
        <v>10</v>
      </c>
      <c r="M384" s="67" t="s">
        <v>167</v>
      </c>
      <c r="N384" s="68" t="s">
        <v>1120</v>
      </c>
      <c r="O384" s="69">
        <v>0</v>
      </c>
      <c r="P384" s="69">
        <v>12614000</v>
      </c>
      <c r="Q384" s="69">
        <v>0</v>
      </c>
      <c r="R384" s="69">
        <v>12614000</v>
      </c>
      <c r="S384" s="69">
        <v>9718000</v>
      </c>
      <c r="T384" s="69">
        <v>9718000</v>
      </c>
      <c r="U384" s="69">
        <v>9718000</v>
      </c>
      <c r="V384" s="69">
        <v>9718000</v>
      </c>
      <c r="W384" s="70" t="s">
        <v>9353</v>
      </c>
      <c r="X384" s="11" t="str">
        <f>IF(F384="C",VLOOKUP(G384,ClasifGasto!$B$17:$C$193,2,0),VLOOKUP(Base!G384,ClasifGasto!$A$3:$B$12,2,0))</f>
        <v>Gastos Generales</v>
      </c>
      <c r="Y384" t="s">
        <v>1120</v>
      </c>
    </row>
    <row r="385" spans="1:25" hidden="1" x14ac:dyDescent="0.25">
      <c r="A385" s="5" t="str">
        <f t="shared" si="5"/>
        <v>370300000800040001</v>
      </c>
      <c r="B385" s="66" t="s">
        <v>9149</v>
      </c>
      <c r="C385" s="7" t="s">
        <v>153</v>
      </c>
      <c r="D385" s="7" t="s">
        <v>9179</v>
      </c>
      <c r="E385" s="7"/>
      <c r="F385" s="8" t="s">
        <v>244</v>
      </c>
      <c r="G385" s="8" t="s">
        <v>278</v>
      </c>
      <c r="H385" s="8" t="s">
        <v>247</v>
      </c>
      <c r="I385" s="8" t="s">
        <v>245</v>
      </c>
      <c r="J385" s="8" t="s">
        <v>203</v>
      </c>
      <c r="K385" s="8" t="s">
        <v>246</v>
      </c>
      <c r="L385" s="8">
        <v>11</v>
      </c>
      <c r="M385" s="8" t="s">
        <v>252</v>
      </c>
      <c r="N385" s="9" t="s">
        <v>1087</v>
      </c>
      <c r="O385" s="10">
        <v>12700000</v>
      </c>
      <c r="P385" s="10">
        <v>0</v>
      </c>
      <c r="Q385" s="10">
        <v>0</v>
      </c>
      <c r="R385" s="10">
        <v>12700000</v>
      </c>
      <c r="S385" s="10">
        <v>11430928</v>
      </c>
      <c r="T385" s="10">
        <v>11430928</v>
      </c>
      <c r="U385" s="10">
        <v>11430928</v>
      </c>
      <c r="V385" s="10">
        <v>11430928</v>
      </c>
      <c r="W385" s="70" t="s">
        <v>9353</v>
      </c>
      <c r="X385" s="11" t="str">
        <f>IF(F385="C",VLOOKUP(G385,ClasifGasto!$B$17:$C$193,2,0),VLOOKUP(Base!G385,ClasifGasto!$A$3:$B$12,2,0))</f>
        <v>Gastos Generales</v>
      </c>
      <c r="Y385" t="s">
        <v>1087</v>
      </c>
    </row>
    <row r="386" spans="1:25" x14ac:dyDescent="0.25">
      <c r="A386" s="5" t="str">
        <f t="shared" si="5"/>
        <v>24020024990600002051102D</v>
      </c>
      <c r="B386" s="66" t="s">
        <v>9151</v>
      </c>
      <c r="C386" s="66" t="s">
        <v>101</v>
      </c>
      <c r="D386" s="7" t="s">
        <v>9227</v>
      </c>
      <c r="E386" s="66" t="s">
        <v>2332</v>
      </c>
      <c r="F386" s="67" t="s">
        <v>167</v>
      </c>
      <c r="G386" s="67" t="s">
        <v>509</v>
      </c>
      <c r="H386" s="67" t="s">
        <v>373</v>
      </c>
      <c r="I386" s="67" t="s">
        <v>268</v>
      </c>
      <c r="J386" s="67" t="s">
        <v>9766</v>
      </c>
      <c r="K386" s="67" t="s">
        <v>246</v>
      </c>
      <c r="L386" s="67">
        <v>11</v>
      </c>
      <c r="M386" s="67" t="s">
        <v>167</v>
      </c>
      <c r="N386" s="68" t="s">
        <v>3790</v>
      </c>
      <c r="O386" s="69">
        <v>1500000000</v>
      </c>
      <c r="P386" s="69">
        <v>0</v>
      </c>
      <c r="Q386" s="69">
        <v>1487285404</v>
      </c>
      <c r="R386" s="69">
        <v>12714596</v>
      </c>
      <c r="S386" s="69">
        <v>8391632</v>
      </c>
      <c r="T386" s="69">
        <v>8391632</v>
      </c>
      <c r="U386" s="69">
        <v>6293724</v>
      </c>
      <c r="V386" s="69">
        <v>6293724</v>
      </c>
      <c r="W386" s="70" t="s">
        <v>9353</v>
      </c>
      <c r="X386" s="11" t="str">
        <f>IF(F386="C",VLOOKUP(G386,ClasifGasto!$B$17:$C$193,2,0),VLOOKUP(Base!G386,ClasifGasto!$A$3:$B$12,2,0))</f>
        <v>Fortalecimiento de la gestión y dirección del Sector Transporte</v>
      </c>
      <c r="Y386" t="s">
        <v>9778</v>
      </c>
    </row>
    <row r="387" spans="1:25" hidden="1" x14ac:dyDescent="0.25">
      <c r="A387" s="5" t="str">
        <f t="shared" si="5"/>
        <v>223900000800010000</v>
      </c>
      <c r="B387" s="66" t="s">
        <v>9139</v>
      </c>
      <c r="C387" s="7" t="s">
        <v>95</v>
      </c>
      <c r="D387" s="7" t="s">
        <v>9215</v>
      </c>
      <c r="E387" s="7"/>
      <c r="F387" s="8" t="s">
        <v>244</v>
      </c>
      <c r="G387" s="8" t="s">
        <v>278</v>
      </c>
      <c r="H387" s="8" t="s">
        <v>245</v>
      </c>
      <c r="I387" s="8" t="s">
        <v>246</v>
      </c>
      <c r="J387" s="8" t="s">
        <v>203</v>
      </c>
      <c r="K387" s="8" t="s">
        <v>246</v>
      </c>
      <c r="L387" s="8">
        <v>20</v>
      </c>
      <c r="M387" s="8" t="s">
        <v>265</v>
      </c>
      <c r="N387" s="9" t="s">
        <v>1086</v>
      </c>
      <c r="O387" s="10">
        <v>14624558</v>
      </c>
      <c r="P387" s="10">
        <v>0</v>
      </c>
      <c r="Q387" s="10">
        <v>1882508</v>
      </c>
      <c r="R387" s="10">
        <v>12742050</v>
      </c>
      <c r="S387" s="10">
        <v>12742050</v>
      </c>
      <c r="T387" s="10">
        <v>12742050</v>
      </c>
      <c r="U387" s="10">
        <v>12742050</v>
      </c>
      <c r="V387" s="10">
        <v>12742050</v>
      </c>
      <c r="W387" s="70" t="s">
        <v>619</v>
      </c>
      <c r="X387" s="11" t="str">
        <f>IF(F387="C",VLOOKUP(G387,ClasifGasto!$B$17:$C$193,2,0),VLOOKUP(Base!G387,ClasifGasto!$A$3:$B$12,2,0))</f>
        <v>Gastos Generales</v>
      </c>
      <c r="Y387" t="s">
        <v>1086</v>
      </c>
    </row>
    <row r="388" spans="1:25" hidden="1" x14ac:dyDescent="0.25">
      <c r="A388" s="5" t="str">
        <f t="shared" si="5"/>
        <v>270104000300020002</v>
      </c>
      <c r="B388" s="66" t="s">
        <v>9142</v>
      </c>
      <c r="C388" s="66" t="s">
        <v>441</v>
      </c>
      <c r="D388" s="7" t="s">
        <v>442</v>
      </c>
      <c r="E388" s="66"/>
      <c r="F388" s="67" t="s">
        <v>244</v>
      </c>
      <c r="G388" s="67" t="s">
        <v>251</v>
      </c>
      <c r="H388" s="67" t="s">
        <v>250</v>
      </c>
      <c r="I388" s="67" t="s">
        <v>250</v>
      </c>
      <c r="J388" s="67" t="s">
        <v>203</v>
      </c>
      <c r="K388" s="67" t="s">
        <v>246</v>
      </c>
      <c r="L388" s="67">
        <v>10</v>
      </c>
      <c r="M388" s="67" t="s">
        <v>167</v>
      </c>
      <c r="N388" s="68" t="s">
        <v>8799</v>
      </c>
      <c r="O388" s="69">
        <v>13000000</v>
      </c>
      <c r="P388" s="69">
        <v>0</v>
      </c>
      <c r="Q388" s="69">
        <v>0</v>
      </c>
      <c r="R388" s="69">
        <v>13000000</v>
      </c>
      <c r="S388" s="69">
        <v>5252994.5</v>
      </c>
      <c r="T388" s="69">
        <v>5252994.5</v>
      </c>
      <c r="U388" s="69">
        <v>5252994.5</v>
      </c>
      <c r="V388" s="69">
        <v>5252994.5</v>
      </c>
      <c r="W388" s="70" t="s">
        <v>9353</v>
      </c>
      <c r="X388" s="11" t="str">
        <f>IF(F388="C",VLOOKUP(G388,ClasifGasto!$B$17:$C$193,2,0),VLOOKUP(Base!G388,ClasifGasto!$A$3:$B$12,2,0))</f>
        <v>Transferencias</v>
      </c>
      <c r="Y388" t="s">
        <v>8799</v>
      </c>
    </row>
    <row r="389" spans="1:25" hidden="1" x14ac:dyDescent="0.25">
      <c r="A389" s="5" t="str">
        <f t="shared" si="5"/>
        <v>151100000100020001</v>
      </c>
      <c r="B389" s="66" t="s">
        <v>9154</v>
      </c>
      <c r="C389" s="7" t="s">
        <v>314</v>
      </c>
      <c r="D389" s="7" t="s">
        <v>8782</v>
      </c>
      <c r="E389" s="66"/>
      <c r="F389" s="8" t="s">
        <v>244</v>
      </c>
      <c r="G389" s="8" t="s">
        <v>245</v>
      </c>
      <c r="H389" s="8" t="s">
        <v>250</v>
      </c>
      <c r="I389" s="8" t="s">
        <v>245</v>
      </c>
      <c r="J389" s="8" t="s">
        <v>203</v>
      </c>
      <c r="K389" s="8" t="s">
        <v>246</v>
      </c>
      <c r="L389" s="8">
        <v>20</v>
      </c>
      <c r="M389" s="8" t="s">
        <v>265</v>
      </c>
      <c r="N389" s="9" t="s">
        <v>1082</v>
      </c>
      <c r="O389" s="10">
        <v>13000000</v>
      </c>
      <c r="P389" s="10">
        <v>0</v>
      </c>
      <c r="Q389" s="10">
        <v>0</v>
      </c>
      <c r="R389" s="10">
        <v>13000000</v>
      </c>
      <c r="S389" s="10">
        <v>0</v>
      </c>
      <c r="T389" s="10">
        <v>0</v>
      </c>
      <c r="U389" s="10">
        <v>0</v>
      </c>
      <c r="V389" s="10">
        <v>0</v>
      </c>
      <c r="W389" s="70" t="s">
        <v>619</v>
      </c>
      <c r="X389" s="11" t="str">
        <f>IF(F389="C",VLOOKUP(G389,ClasifGasto!$B$17:$C$193,2,0),VLOOKUP(Base!G389,ClasifGasto!$A$3:$B$12,2,0))</f>
        <v>Gastos de Personal</v>
      </c>
      <c r="Y389" t="s">
        <v>1082</v>
      </c>
    </row>
    <row r="390" spans="1:25" hidden="1" x14ac:dyDescent="0.25">
      <c r="A390" s="5" t="str">
        <f t="shared" ref="A390:A453" si="6">+C390&amp;G390&amp;H390&amp;I390&amp;J390</f>
        <v>3216000003000400020012</v>
      </c>
      <c r="B390" s="66" t="s">
        <v>9152</v>
      </c>
      <c r="C390" s="66" t="s">
        <v>122</v>
      </c>
      <c r="D390" s="7" t="s">
        <v>8741</v>
      </c>
      <c r="E390" s="66"/>
      <c r="F390" s="67" t="s">
        <v>244</v>
      </c>
      <c r="G390" s="67" t="s">
        <v>251</v>
      </c>
      <c r="H390" s="67" t="s">
        <v>247</v>
      </c>
      <c r="I390" s="67" t="s">
        <v>250</v>
      </c>
      <c r="J390" s="67" t="s">
        <v>280</v>
      </c>
      <c r="K390" s="67" t="s">
        <v>246</v>
      </c>
      <c r="L390" s="67">
        <v>10</v>
      </c>
      <c r="M390" s="67" t="s">
        <v>167</v>
      </c>
      <c r="N390" s="68" t="s">
        <v>2636</v>
      </c>
      <c r="O390" s="69">
        <v>13077000</v>
      </c>
      <c r="P390" s="69">
        <v>0</v>
      </c>
      <c r="Q390" s="69">
        <v>0</v>
      </c>
      <c r="R390" s="69">
        <v>13077000</v>
      </c>
      <c r="S390" s="69">
        <v>10032369</v>
      </c>
      <c r="T390" s="69">
        <v>10032369</v>
      </c>
      <c r="U390" s="69">
        <v>10032369</v>
      </c>
      <c r="V390" s="69">
        <v>10032369</v>
      </c>
      <c r="W390" s="70" t="s">
        <v>9353</v>
      </c>
      <c r="X390" s="11" t="str">
        <f>IF(F390="C",VLOOKUP(G390,ClasifGasto!$B$17:$C$193,2,0),VLOOKUP(Base!G390,ClasifGasto!$A$3:$B$12,2,0))</f>
        <v>Transferencias</v>
      </c>
      <c r="Y390" t="s">
        <v>2636</v>
      </c>
    </row>
    <row r="391" spans="1:25" hidden="1" x14ac:dyDescent="0.25">
      <c r="A391" s="5" t="str">
        <f t="shared" si="6"/>
        <v>370300000100020001</v>
      </c>
      <c r="B391" s="66" t="s">
        <v>9149</v>
      </c>
      <c r="C391" s="7" t="s">
        <v>153</v>
      </c>
      <c r="D391" s="7" t="s">
        <v>9179</v>
      </c>
      <c r="E391" s="7"/>
      <c r="F391" s="8" t="s">
        <v>244</v>
      </c>
      <c r="G391" s="8" t="s">
        <v>245</v>
      </c>
      <c r="H391" s="8" t="s">
        <v>250</v>
      </c>
      <c r="I391" s="8" t="s">
        <v>245</v>
      </c>
      <c r="J391" s="8" t="s">
        <v>203</v>
      </c>
      <c r="K391" s="8" t="s">
        <v>246</v>
      </c>
      <c r="L391" s="8">
        <v>10</v>
      </c>
      <c r="M391" s="8" t="s">
        <v>167</v>
      </c>
      <c r="N391" s="9" t="s">
        <v>1082</v>
      </c>
      <c r="O391" s="10">
        <v>13100000</v>
      </c>
      <c r="P391" s="10">
        <v>0</v>
      </c>
      <c r="Q391" s="10">
        <v>0</v>
      </c>
      <c r="R391" s="10">
        <v>13100000</v>
      </c>
      <c r="S391" s="10">
        <v>11593828</v>
      </c>
      <c r="T391" s="10">
        <v>11593828</v>
      </c>
      <c r="U391" s="10">
        <v>11593828</v>
      </c>
      <c r="V391" s="10">
        <v>11593828</v>
      </c>
      <c r="W391" s="70" t="s">
        <v>9353</v>
      </c>
      <c r="X391" s="11" t="str">
        <f>IF(F391="C",VLOOKUP(G391,ClasifGasto!$B$17:$C$193,2,0),VLOOKUP(Base!G391,ClasifGasto!$A$3:$B$12,2,0))</f>
        <v>Gastos de Personal</v>
      </c>
      <c r="Y391" t="s">
        <v>1082</v>
      </c>
    </row>
    <row r="392" spans="1:25" hidden="1" x14ac:dyDescent="0.25">
      <c r="A392" s="5" t="str">
        <f t="shared" si="6"/>
        <v>322600000800040001</v>
      </c>
      <c r="B392" s="66" t="s">
        <v>9152</v>
      </c>
      <c r="C392" s="66" t="s">
        <v>127</v>
      </c>
      <c r="D392" s="7" t="s">
        <v>8753</v>
      </c>
      <c r="E392" s="66"/>
      <c r="F392" s="67" t="s">
        <v>244</v>
      </c>
      <c r="G392" s="67" t="s">
        <v>278</v>
      </c>
      <c r="H392" s="67" t="s">
        <v>247</v>
      </c>
      <c r="I392" s="67" t="s">
        <v>245</v>
      </c>
      <c r="J392" s="67" t="s">
        <v>203</v>
      </c>
      <c r="K392" s="67" t="s">
        <v>246</v>
      </c>
      <c r="L392" s="67">
        <v>11</v>
      </c>
      <c r="M392" s="67" t="s">
        <v>252</v>
      </c>
      <c r="N392" s="68" t="s">
        <v>1087</v>
      </c>
      <c r="O392" s="69">
        <v>13106400</v>
      </c>
      <c r="P392" s="69">
        <v>0</v>
      </c>
      <c r="Q392" s="69">
        <v>0</v>
      </c>
      <c r="R392" s="69">
        <v>13106400</v>
      </c>
      <c r="S392" s="69">
        <v>5383176</v>
      </c>
      <c r="T392" s="69">
        <v>5383176</v>
      </c>
      <c r="U392" s="69">
        <v>5383176</v>
      </c>
      <c r="V392" s="69">
        <v>5383176</v>
      </c>
      <c r="W392" s="70" t="s">
        <v>9353</v>
      </c>
      <c r="X392" s="11" t="str">
        <f>IF(F392="C",VLOOKUP(G392,ClasifGasto!$B$17:$C$193,2,0),VLOOKUP(Base!G392,ClasifGasto!$A$3:$B$12,2,0))</f>
        <v>Gastos Generales</v>
      </c>
      <c r="Y392" t="s">
        <v>1087</v>
      </c>
    </row>
    <row r="393" spans="1:25" hidden="1" x14ac:dyDescent="0.25">
      <c r="A393" s="5" t="str">
        <f t="shared" si="6"/>
        <v>322800000800040001</v>
      </c>
      <c r="B393" s="66" t="s">
        <v>9152</v>
      </c>
      <c r="C393" s="7" t="s">
        <v>129</v>
      </c>
      <c r="D393" s="7" t="s">
        <v>8755</v>
      </c>
      <c r="E393" s="7"/>
      <c r="F393" s="8" t="s">
        <v>244</v>
      </c>
      <c r="G393" s="8" t="s">
        <v>278</v>
      </c>
      <c r="H393" s="8" t="s">
        <v>247</v>
      </c>
      <c r="I393" s="8" t="s">
        <v>245</v>
      </c>
      <c r="J393" s="8" t="s">
        <v>203</v>
      </c>
      <c r="K393" s="8" t="s">
        <v>246</v>
      </c>
      <c r="L393" s="8">
        <v>11</v>
      </c>
      <c r="M393" s="8" t="s">
        <v>252</v>
      </c>
      <c r="N393" s="9" t="s">
        <v>1087</v>
      </c>
      <c r="O393" s="10">
        <v>13379000</v>
      </c>
      <c r="P393" s="10">
        <v>0</v>
      </c>
      <c r="Q393" s="10">
        <v>0</v>
      </c>
      <c r="R393" s="10">
        <v>13379000</v>
      </c>
      <c r="S393" s="10">
        <v>5862545</v>
      </c>
      <c r="T393" s="10">
        <v>5862545</v>
      </c>
      <c r="U393" s="10">
        <v>5862545</v>
      </c>
      <c r="V393" s="10">
        <v>5862545</v>
      </c>
      <c r="W393" s="70" t="s">
        <v>9353</v>
      </c>
      <c r="X393" s="11" t="str">
        <f>IF(F393="C",VLOOKUP(G393,ClasifGasto!$B$17:$C$193,2,0),VLOOKUP(Base!G393,ClasifGasto!$A$3:$B$12,2,0))</f>
        <v>Gastos Generales</v>
      </c>
      <c r="Y393" t="s">
        <v>1087</v>
      </c>
    </row>
    <row r="394" spans="1:25" hidden="1" x14ac:dyDescent="0.25">
      <c r="A394" s="5" t="str">
        <f t="shared" si="6"/>
        <v>3704000003000400020012</v>
      </c>
      <c r="B394" s="66" t="s">
        <v>9149</v>
      </c>
      <c r="C394" s="66" t="s">
        <v>154</v>
      </c>
      <c r="D394" s="7" t="s">
        <v>9192</v>
      </c>
      <c r="E394" s="66"/>
      <c r="F394" s="67" t="s">
        <v>244</v>
      </c>
      <c r="G394" s="67" t="s">
        <v>251</v>
      </c>
      <c r="H394" s="67" t="s">
        <v>247</v>
      </c>
      <c r="I394" s="67" t="s">
        <v>250</v>
      </c>
      <c r="J394" s="67" t="s">
        <v>280</v>
      </c>
      <c r="K394" s="67" t="s">
        <v>246</v>
      </c>
      <c r="L394" s="67">
        <v>10</v>
      </c>
      <c r="M394" s="67" t="s">
        <v>167</v>
      </c>
      <c r="N394" s="68" t="s">
        <v>2636</v>
      </c>
      <c r="O394" s="69">
        <v>13400000</v>
      </c>
      <c r="P394" s="69">
        <v>0</v>
      </c>
      <c r="Q394" s="69">
        <v>0</v>
      </c>
      <c r="R394" s="69">
        <v>13400000</v>
      </c>
      <c r="S394" s="69">
        <v>6594680</v>
      </c>
      <c r="T394" s="69">
        <v>6594680</v>
      </c>
      <c r="U394" s="69">
        <v>6594680</v>
      </c>
      <c r="V394" s="69">
        <v>6594680</v>
      </c>
      <c r="W394" s="70" t="s">
        <v>9353</v>
      </c>
      <c r="X394" s="11" t="str">
        <f>IF(F394="C",VLOOKUP(G394,ClasifGasto!$B$17:$C$193,2,0),VLOOKUP(Base!G394,ClasifGasto!$A$3:$B$12,2,0))</f>
        <v>Transferencias</v>
      </c>
      <c r="Y394" t="s">
        <v>2636</v>
      </c>
    </row>
    <row r="395" spans="1:25" hidden="1" x14ac:dyDescent="0.25">
      <c r="A395" s="5" t="str">
        <f t="shared" si="6"/>
        <v>430101000800030000</v>
      </c>
      <c r="B395" s="66" t="s">
        <v>9164</v>
      </c>
      <c r="C395" s="7" t="s">
        <v>166</v>
      </c>
      <c r="D395" s="7" t="s">
        <v>9191</v>
      </c>
      <c r="E395" s="7"/>
      <c r="F395" s="8" t="s">
        <v>244</v>
      </c>
      <c r="G395" s="8" t="s">
        <v>278</v>
      </c>
      <c r="H395" s="8" t="s">
        <v>251</v>
      </c>
      <c r="I395" s="8" t="s">
        <v>246</v>
      </c>
      <c r="J395" s="8" t="s">
        <v>203</v>
      </c>
      <c r="K395" s="8" t="s">
        <v>246</v>
      </c>
      <c r="L395" s="8">
        <v>10</v>
      </c>
      <c r="M395" s="8" t="s">
        <v>167</v>
      </c>
      <c r="N395" s="9" t="s">
        <v>1116</v>
      </c>
      <c r="O395" s="10">
        <v>13433498</v>
      </c>
      <c r="P395" s="10">
        <v>0</v>
      </c>
      <c r="Q395" s="10">
        <v>0</v>
      </c>
      <c r="R395" s="10">
        <v>13433498</v>
      </c>
      <c r="S395" s="10">
        <v>0</v>
      </c>
      <c r="T395" s="10">
        <v>0</v>
      </c>
      <c r="U395" s="10">
        <v>0</v>
      </c>
      <c r="V395" s="10">
        <v>0</v>
      </c>
      <c r="W395" s="70" t="s">
        <v>9353</v>
      </c>
      <c r="X395" s="11" t="str">
        <f>IF(F395="C",VLOOKUP(G395,ClasifGasto!$B$17:$C$193,2,0),VLOOKUP(Base!G395,ClasifGasto!$A$3:$B$12,2,0))</f>
        <v>Gastos Generales</v>
      </c>
      <c r="Y395" t="s">
        <v>1116</v>
      </c>
    </row>
    <row r="396" spans="1:25" hidden="1" x14ac:dyDescent="0.25">
      <c r="A396" s="5" t="str">
        <f t="shared" si="6"/>
        <v>460400000200000000</v>
      </c>
      <c r="B396" s="66" t="s">
        <v>9278</v>
      </c>
      <c r="C396" s="66" t="s">
        <v>9377</v>
      </c>
      <c r="D396" s="7" t="s">
        <v>9378</v>
      </c>
      <c r="E396" s="66"/>
      <c r="F396" s="67" t="s">
        <v>244</v>
      </c>
      <c r="G396" s="67" t="s">
        <v>250</v>
      </c>
      <c r="H396" s="67" t="s">
        <v>246</v>
      </c>
      <c r="I396" s="67" t="s">
        <v>246</v>
      </c>
      <c r="J396" s="67" t="s">
        <v>203</v>
      </c>
      <c r="K396" s="67" t="s">
        <v>246</v>
      </c>
      <c r="L396" s="67">
        <v>20</v>
      </c>
      <c r="M396" s="67" t="s">
        <v>265</v>
      </c>
      <c r="N396" s="68" t="s">
        <v>8798</v>
      </c>
      <c r="O396" s="69">
        <v>26014706</v>
      </c>
      <c r="P396" s="69">
        <v>0</v>
      </c>
      <c r="Q396" s="69">
        <v>12455331</v>
      </c>
      <c r="R396" s="69">
        <v>13559375</v>
      </c>
      <c r="S396" s="69">
        <v>13559375</v>
      </c>
      <c r="T396" s="69">
        <v>13309569.970000001</v>
      </c>
      <c r="U396" s="69">
        <v>13309569.970000001</v>
      </c>
      <c r="V396" s="69">
        <v>13309569.970000001</v>
      </c>
      <c r="W396" s="70" t="s">
        <v>619</v>
      </c>
      <c r="X396" s="11" t="str">
        <f>IF(F396="C",VLOOKUP(G396,ClasifGasto!$B$17:$C$193,2,0),VLOOKUP(Base!G396,ClasifGasto!$A$3:$B$12,2,0))</f>
        <v>Gastos Generales</v>
      </c>
      <c r="Y396" t="s">
        <v>8798</v>
      </c>
    </row>
    <row r="397" spans="1:25" hidden="1" x14ac:dyDescent="0.25">
      <c r="A397" s="5" t="str">
        <f t="shared" si="6"/>
        <v>323100000800040001</v>
      </c>
      <c r="B397" s="66" t="s">
        <v>9152</v>
      </c>
      <c r="C397" s="7" t="s">
        <v>131</v>
      </c>
      <c r="D397" s="7" t="s">
        <v>8758</v>
      </c>
      <c r="E397" s="7"/>
      <c r="F397" s="8" t="s">
        <v>244</v>
      </c>
      <c r="G397" s="8" t="s">
        <v>278</v>
      </c>
      <c r="H397" s="8" t="s">
        <v>247</v>
      </c>
      <c r="I397" s="8" t="s">
        <v>245</v>
      </c>
      <c r="J397" s="8" t="s">
        <v>203</v>
      </c>
      <c r="K397" s="8" t="s">
        <v>246</v>
      </c>
      <c r="L397" s="8">
        <v>11</v>
      </c>
      <c r="M397" s="8" t="s">
        <v>252</v>
      </c>
      <c r="N397" s="9" t="s">
        <v>1087</v>
      </c>
      <c r="O397" s="10">
        <v>13650000</v>
      </c>
      <c r="P397" s="10">
        <v>0</v>
      </c>
      <c r="Q397" s="10">
        <v>0</v>
      </c>
      <c r="R397" s="10">
        <v>13650000</v>
      </c>
      <c r="S397" s="10">
        <v>13500000</v>
      </c>
      <c r="T397" s="10">
        <v>13500000</v>
      </c>
      <c r="U397" s="10">
        <v>13500000</v>
      </c>
      <c r="V397" s="10">
        <v>13500000</v>
      </c>
      <c r="W397" s="70" t="s">
        <v>9353</v>
      </c>
      <c r="X397" s="11" t="str">
        <f>IF(F397="C",VLOOKUP(G397,ClasifGasto!$B$17:$C$193,2,0),VLOOKUP(Base!G397,ClasifGasto!$A$3:$B$12,2,0))</f>
        <v>Gastos Generales</v>
      </c>
      <c r="Y397" t="s">
        <v>1087</v>
      </c>
    </row>
    <row r="398" spans="1:25" hidden="1" x14ac:dyDescent="0.25">
      <c r="A398" s="5" t="str">
        <f t="shared" si="6"/>
        <v>322100000200000000</v>
      </c>
      <c r="B398" s="66" t="s">
        <v>9152</v>
      </c>
      <c r="C398" s="66" t="s">
        <v>456</v>
      </c>
      <c r="D398" s="7" t="s">
        <v>8748</v>
      </c>
      <c r="E398" s="66"/>
      <c r="F398" s="67" t="s">
        <v>244</v>
      </c>
      <c r="G398" s="67" t="s">
        <v>250</v>
      </c>
      <c r="H398" s="67" t="s">
        <v>246</v>
      </c>
      <c r="I398" s="67" t="s">
        <v>246</v>
      </c>
      <c r="J398" s="67" t="s">
        <v>203</v>
      </c>
      <c r="K398" s="67" t="s">
        <v>246</v>
      </c>
      <c r="L398" s="67">
        <v>10</v>
      </c>
      <c r="M398" s="67" t="s">
        <v>167</v>
      </c>
      <c r="N398" s="68" t="s">
        <v>8798</v>
      </c>
      <c r="O398" s="69">
        <v>14196000</v>
      </c>
      <c r="P398" s="69">
        <v>0</v>
      </c>
      <c r="Q398" s="69">
        <v>0</v>
      </c>
      <c r="R398" s="69">
        <v>14196000</v>
      </c>
      <c r="S398" s="69">
        <v>14196000</v>
      </c>
      <c r="T398" s="69">
        <v>14196000</v>
      </c>
      <c r="U398" s="69">
        <v>14195999.99</v>
      </c>
      <c r="V398" s="69">
        <v>0</v>
      </c>
      <c r="W398" s="70" t="s">
        <v>9353</v>
      </c>
      <c r="X398" s="11" t="str">
        <f>IF(F398="C",VLOOKUP(G398,ClasifGasto!$B$17:$C$193,2,0),VLOOKUP(Base!G398,ClasifGasto!$A$3:$B$12,2,0))</f>
        <v>Gastos Generales</v>
      </c>
      <c r="Y398" t="s">
        <v>8798</v>
      </c>
    </row>
    <row r="399" spans="1:25" hidden="1" x14ac:dyDescent="0.25">
      <c r="A399" s="5" t="str">
        <f t="shared" si="6"/>
        <v>322700000800040001</v>
      </c>
      <c r="B399" s="66" t="s">
        <v>9152</v>
      </c>
      <c r="C399" s="7" t="s">
        <v>128</v>
      </c>
      <c r="D399" s="7" t="s">
        <v>8754</v>
      </c>
      <c r="E399" s="7"/>
      <c r="F399" s="8" t="s">
        <v>244</v>
      </c>
      <c r="G399" s="8" t="s">
        <v>278</v>
      </c>
      <c r="H399" s="8" t="s">
        <v>247</v>
      </c>
      <c r="I399" s="8" t="s">
        <v>245</v>
      </c>
      <c r="J399" s="8" t="s">
        <v>203</v>
      </c>
      <c r="K399" s="8" t="s">
        <v>246</v>
      </c>
      <c r="L399" s="8">
        <v>11</v>
      </c>
      <c r="M399" s="8" t="s">
        <v>252</v>
      </c>
      <c r="N399" s="9" t="s">
        <v>1087</v>
      </c>
      <c r="O399" s="10">
        <v>14196000</v>
      </c>
      <c r="P399" s="10">
        <v>0</v>
      </c>
      <c r="Q399" s="10">
        <v>0</v>
      </c>
      <c r="R399" s="10">
        <v>14196000</v>
      </c>
      <c r="S399" s="10">
        <v>14196000</v>
      </c>
      <c r="T399" s="10">
        <v>14196000</v>
      </c>
      <c r="U399" s="10">
        <v>14196000</v>
      </c>
      <c r="V399" s="10">
        <v>14196000</v>
      </c>
      <c r="W399" s="70" t="s">
        <v>9353</v>
      </c>
      <c r="X399" s="11" t="str">
        <f>IF(F399="C",VLOOKUP(G399,ClasifGasto!$B$17:$C$193,2,0),VLOOKUP(Base!G399,ClasifGasto!$A$3:$B$12,2,0))</f>
        <v>Gastos Generales</v>
      </c>
      <c r="Y399" t="s">
        <v>1087</v>
      </c>
    </row>
    <row r="400" spans="1:25" hidden="1" x14ac:dyDescent="0.25">
      <c r="A400" s="5" t="str">
        <f t="shared" si="6"/>
        <v>322600000800010000</v>
      </c>
      <c r="B400" s="66" t="s">
        <v>9152</v>
      </c>
      <c r="C400" s="66" t="s">
        <v>127</v>
      </c>
      <c r="D400" s="7" t="s">
        <v>8753</v>
      </c>
      <c r="E400" s="66"/>
      <c r="F400" s="67" t="s">
        <v>244</v>
      </c>
      <c r="G400" s="67" t="s">
        <v>278</v>
      </c>
      <c r="H400" s="67" t="s">
        <v>245</v>
      </c>
      <c r="I400" s="67" t="s">
        <v>246</v>
      </c>
      <c r="J400" s="67" t="s">
        <v>203</v>
      </c>
      <c r="K400" s="67" t="s">
        <v>246</v>
      </c>
      <c r="L400" s="67">
        <v>10</v>
      </c>
      <c r="M400" s="67" t="s">
        <v>167</v>
      </c>
      <c r="N400" s="68" t="s">
        <v>1086</v>
      </c>
      <c r="O400" s="69">
        <v>14198600</v>
      </c>
      <c r="P400" s="69">
        <v>0</v>
      </c>
      <c r="Q400" s="69">
        <v>0</v>
      </c>
      <c r="R400" s="69">
        <v>14198600</v>
      </c>
      <c r="S400" s="69">
        <v>0</v>
      </c>
      <c r="T400" s="69">
        <v>0</v>
      </c>
      <c r="U400" s="69">
        <v>0</v>
      </c>
      <c r="V400" s="69">
        <v>0</v>
      </c>
      <c r="W400" s="70" t="s">
        <v>9353</v>
      </c>
      <c r="X400" s="11" t="str">
        <f>IF(F400="C",VLOOKUP(G400,ClasifGasto!$B$17:$C$193,2,0),VLOOKUP(Base!G400,ClasifGasto!$A$3:$B$12,2,0))</f>
        <v>Gastos Generales</v>
      </c>
      <c r="Y400" t="s">
        <v>1086</v>
      </c>
    </row>
    <row r="401" spans="1:25" hidden="1" x14ac:dyDescent="0.25">
      <c r="A401" s="5" t="str">
        <f t="shared" si="6"/>
        <v>320900000800040001</v>
      </c>
      <c r="B401" s="66" t="s">
        <v>9152</v>
      </c>
      <c r="C401" s="7" t="s">
        <v>402</v>
      </c>
      <c r="D401" s="7" t="s">
        <v>8736</v>
      </c>
      <c r="E401" s="7"/>
      <c r="F401" s="8" t="s">
        <v>244</v>
      </c>
      <c r="G401" s="8" t="s">
        <v>278</v>
      </c>
      <c r="H401" s="8" t="s">
        <v>247</v>
      </c>
      <c r="I401" s="8" t="s">
        <v>245</v>
      </c>
      <c r="J401" s="8" t="s">
        <v>203</v>
      </c>
      <c r="K401" s="8" t="s">
        <v>246</v>
      </c>
      <c r="L401" s="8">
        <v>11</v>
      </c>
      <c r="M401" s="8" t="s">
        <v>252</v>
      </c>
      <c r="N401" s="9" t="s">
        <v>1087</v>
      </c>
      <c r="O401" s="10">
        <v>14198600</v>
      </c>
      <c r="P401" s="10">
        <v>0</v>
      </c>
      <c r="Q401" s="10">
        <v>0</v>
      </c>
      <c r="R401" s="10">
        <v>14198600</v>
      </c>
      <c r="S401" s="10">
        <v>14198600</v>
      </c>
      <c r="T401" s="10">
        <v>14198600</v>
      </c>
      <c r="U401" s="10">
        <v>14198600</v>
      </c>
      <c r="V401" s="10">
        <v>14198600</v>
      </c>
      <c r="W401" s="70" t="s">
        <v>9353</v>
      </c>
      <c r="X401" s="11" t="str">
        <f>IF(F401="C",VLOOKUP(G401,ClasifGasto!$B$17:$C$193,2,0),VLOOKUP(Base!G401,ClasifGasto!$A$3:$B$12,2,0))</f>
        <v>Gastos Generales</v>
      </c>
      <c r="Y401" t="s">
        <v>1087</v>
      </c>
    </row>
    <row r="402" spans="1:25" hidden="1" x14ac:dyDescent="0.25">
      <c r="A402" s="5" t="str">
        <f t="shared" si="6"/>
        <v>323000000800040001</v>
      </c>
      <c r="B402" s="66" t="s">
        <v>9152</v>
      </c>
      <c r="C402" s="66" t="s">
        <v>130</v>
      </c>
      <c r="D402" s="7" t="s">
        <v>8756</v>
      </c>
      <c r="E402" s="66"/>
      <c r="F402" s="67" t="s">
        <v>244</v>
      </c>
      <c r="G402" s="67" t="s">
        <v>278</v>
      </c>
      <c r="H402" s="67" t="s">
        <v>247</v>
      </c>
      <c r="I402" s="67" t="s">
        <v>245</v>
      </c>
      <c r="J402" s="67" t="s">
        <v>203</v>
      </c>
      <c r="K402" s="67" t="s">
        <v>246</v>
      </c>
      <c r="L402" s="67">
        <v>11</v>
      </c>
      <c r="M402" s="67" t="s">
        <v>252</v>
      </c>
      <c r="N402" s="68" t="s">
        <v>1087</v>
      </c>
      <c r="O402" s="69">
        <v>14198600</v>
      </c>
      <c r="P402" s="69">
        <v>0</v>
      </c>
      <c r="Q402" s="69">
        <v>0</v>
      </c>
      <c r="R402" s="69">
        <v>14198600</v>
      </c>
      <c r="S402" s="69">
        <v>14198600</v>
      </c>
      <c r="T402" s="69">
        <v>14198600</v>
      </c>
      <c r="U402" s="69">
        <v>14198600</v>
      </c>
      <c r="V402" s="69">
        <v>14198600</v>
      </c>
      <c r="W402" s="70" t="s">
        <v>9353</v>
      </c>
      <c r="X402" s="11" t="str">
        <f>IF(F402="C",VLOOKUP(G402,ClasifGasto!$B$17:$C$193,2,0),VLOOKUP(Base!G402,ClasifGasto!$A$3:$B$12,2,0))</f>
        <v>Gastos Generales</v>
      </c>
      <c r="Y402" t="s">
        <v>1087</v>
      </c>
    </row>
    <row r="403" spans="1:25" hidden="1" x14ac:dyDescent="0.25">
      <c r="A403" s="5" t="str">
        <f t="shared" si="6"/>
        <v>3208000003000400020012</v>
      </c>
      <c r="B403" s="66" t="s">
        <v>9152</v>
      </c>
      <c r="C403" s="7" t="s">
        <v>119</v>
      </c>
      <c r="D403" s="7" t="s">
        <v>8737</v>
      </c>
      <c r="E403" s="7"/>
      <c r="F403" s="8" t="s">
        <v>244</v>
      </c>
      <c r="G403" s="8" t="s">
        <v>251</v>
      </c>
      <c r="H403" s="8" t="s">
        <v>247</v>
      </c>
      <c r="I403" s="8" t="s">
        <v>250</v>
      </c>
      <c r="J403" s="8" t="s">
        <v>280</v>
      </c>
      <c r="K403" s="8" t="s">
        <v>246</v>
      </c>
      <c r="L403" s="8">
        <v>10</v>
      </c>
      <c r="M403" s="8" t="s">
        <v>167</v>
      </c>
      <c r="N403" s="9" t="s">
        <v>2636</v>
      </c>
      <c r="O403" s="10">
        <v>14213000</v>
      </c>
      <c r="P403" s="10">
        <v>0</v>
      </c>
      <c r="Q403" s="10">
        <v>0</v>
      </c>
      <c r="R403" s="10">
        <v>14213000</v>
      </c>
      <c r="S403" s="10">
        <v>14213000</v>
      </c>
      <c r="T403" s="10">
        <v>14213000</v>
      </c>
      <c r="U403" s="10">
        <v>14213000</v>
      </c>
      <c r="V403" s="10">
        <v>14213000</v>
      </c>
      <c r="W403" s="70" t="s">
        <v>9353</v>
      </c>
      <c r="X403" s="11" t="str">
        <f>IF(F403="C",VLOOKUP(G403,ClasifGasto!$B$17:$C$193,2,0),VLOOKUP(Base!G403,ClasifGasto!$A$3:$B$12,2,0))</f>
        <v>Transferencias</v>
      </c>
      <c r="Y403" t="s">
        <v>2636</v>
      </c>
    </row>
    <row r="404" spans="1:25" hidden="1" x14ac:dyDescent="0.25">
      <c r="A404" s="5" t="str">
        <f t="shared" si="6"/>
        <v>021401000800040001</v>
      </c>
      <c r="B404" s="66" t="s">
        <v>9156</v>
      </c>
      <c r="C404" s="66" t="s">
        <v>2581</v>
      </c>
      <c r="D404" s="7" t="s">
        <v>9244</v>
      </c>
      <c r="E404" s="66"/>
      <c r="F404" s="67" t="s">
        <v>244</v>
      </c>
      <c r="G404" s="67" t="s">
        <v>278</v>
      </c>
      <c r="H404" s="67" t="s">
        <v>247</v>
      </c>
      <c r="I404" s="67" t="s">
        <v>245</v>
      </c>
      <c r="J404" s="67" t="s">
        <v>203</v>
      </c>
      <c r="K404" s="67" t="s">
        <v>246</v>
      </c>
      <c r="L404" s="67">
        <v>10</v>
      </c>
      <c r="M404" s="67" t="s">
        <v>252</v>
      </c>
      <c r="N404" s="68" t="s">
        <v>1087</v>
      </c>
      <c r="O404" s="69">
        <v>0</v>
      </c>
      <c r="P404" s="69">
        <v>14291740</v>
      </c>
      <c r="Q404" s="69">
        <v>0</v>
      </c>
      <c r="R404" s="69">
        <v>14291740</v>
      </c>
      <c r="S404" s="69">
        <v>14291740</v>
      </c>
      <c r="T404" s="69">
        <v>14291740</v>
      </c>
      <c r="U404" s="69">
        <v>14291740</v>
      </c>
      <c r="V404" s="69">
        <v>14291740</v>
      </c>
      <c r="W404" s="70" t="s">
        <v>9353</v>
      </c>
      <c r="X404" s="11" t="str">
        <f>IF(F404="C",VLOOKUP(G404,ClasifGasto!$B$17:$C$193,2,0),VLOOKUP(Base!G404,ClasifGasto!$A$3:$B$12,2,0))</f>
        <v>Gastos Generales</v>
      </c>
      <c r="Y404" t="s">
        <v>1087</v>
      </c>
    </row>
    <row r="405" spans="1:25" hidden="1" x14ac:dyDescent="0.25">
      <c r="A405" s="5" t="str">
        <f t="shared" si="6"/>
        <v>321700000800040001</v>
      </c>
      <c r="B405" s="66" t="s">
        <v>9152</v>
      </c>
      <c r="C405" s="7" t="s">
        <v>455</v>
      </c>
      <c r="D405" s="7" t="s">
        <v>8745</v>
      </c>
      <c r="E405" s="7"/>
      <c r="F405" s="8" t="s">
        <v>244</v>
      </c>
      <c r="G405" s="8" t="s">
        <v>278</v>
      </c>
      <c r="H405" s="8" t="s">
        <v>247</v>
      </c>
      <c r="I405" s="8" t="s">
        <v>245</v>
      </c>
      <c r="J405" s="8" t="s">
        <v>203</v>
      </c>
      <c r="K405" s="8" t="s">
        <v>246</v>
      </c>
      <c r="L405" s="8">
        <v>11</v>
      </c>
      <c r="M405" s="8" t="s">
        <v>252</v>
      </c>
      <c r="N405" s="9" t="s">
        <v>1087</v>
      </c>
      <c r="O405" s="10">
        <v>14414000</v>
      </c>
      <c r="P405" s="10">
        <v>0</v>
      </c>
      <c r="Q405" s="10">
        <v>0</v>
      </c>
      <c r="R405" s="10">
        <v>14414000</v>
      </c>
      <c r="S405" s="10">
        <v>14414000</v>
      </c>
      <c r="T405" s="10">
        <v>14414000</v>
      </c>
      <c r="U405" s="10">
        <v>14414000</v>
      </c>
      <c r="V405" s="10">
        <v>14414000</v>
      </c>
      <c r="W405" s="70" t="s">
        <v>9353</v>
      </c>
      <c r="X405" s="11" t="str">
        <f>IF(F405="C",VLOOKUP(G405,ClasifGasto!$B$17:$C$193,2,0),VLOOKUP(Base!G405,ClasifGasto!$A$3:$B$12,2,0))</f>
        <v>Gastos Generales</v>
      </c>
      <c r="Y405" t="s">
        <v>1087</v>
      </c>
    </row>
    <row r="406" spans="1:25" hidden="1" x14ac:dyDescent="0.25">
      <c r="A406" s="5" t="str">
        <f t="shared" si="6"/>
        <v>170106000800040001</v>
      </c>
      <c r="B406" s="66" t="s">
        <v>9146</v>
      </c>
      <c r="C406" s="66" t="s">
        <v>76</v>
      </c>
      <c r="D406" s="7" t="s">
        <v>9203</v>
      </c>
      <c r="E406" s="66"/>
      <c r="F406" s="67" t="s">
        <v>244</v>
      </c>
      <c r="G406" s="67" t="s">
        <v>278</v>
      </c>
      <c r="H406" s="67" t="s">
        <v>247</v>
      </c>
      <c r="I406" s="67" t="s">
        <v>245</v>
      </c>
      <c r="J406" s="67" t="s">
        <v>203</v>
      </c>
      <c r="K406" s="67" t="s">
        <v>246</v>
      </c>
      <c r="L406" s="67">
        <v>10</v>
      </c>
      <c r="M406" s="67" t="s">
        <v>252</v>
      </c>
      <c r="N406" s="68" t="s">
        <v>1087</v>
      </c>
      <c r="O406" s="69">
        <v>0</v>
      </c>
      <c r="P406" s="69">
        <v>14919604</v>
      </c>
      <c r="Q406" s="69">
        <v>0</v>
      </c>
      <c r="R406" s="69">
        <v>14919604</v>
      </c>
      <c r="S406" s="69">
        <v>14919604</v>
      </c>
      <c r="T406" s="69">
        <v>14919604</v>
      </c>
      <c r="U406" s="69">
        <v>14919604</v>
      </c>
      <c r="V406" s="69">
        <v>14919604</v>
      </c>
      <c r="W406" s="70" t="s">
        <v>9353</v>
      </c>
      <c r="X406" s="11" t="str">
        <f>IF(F406="C",VLOOKUP(G406,ClasifGasto!$B$17:$C$193,2,0),VLOOKUP(Base!G406,ClasifGasto!$A$3:$B$12,2,0))</f>
        <v>Gastos Generales</v>
      </c>
      <c r="Y406" t="s">
        <v>1087</v>
      </c>
    </row>
    <row r="407" spans="1:25" hidden="1" x14ac:dyDescent="0.25">
      <c r="A407" s="5" t="str">
        <f t="shared" si="6"/>
        <v>021401000800010000</v>
      </c>
      <c r="B407" s="66" t="s">
        <v>9156</v>
      </c>
      <c r="C407" s="7" t="s">
        <v>2581</v>
      </c>
      <c r="D407" s="7" t="s">
        <v>9244</v>
      </c>
      <c r="E407" s="7"/>
      <c r="F407" s="8" t="s">
        <v>244</v>
      </c>
      <c r="G407" s="8" t="s">
        <v>278</v>
      </c>
      <c r="H407" s="8" t="s">
        <v>245</v>
      </c>
      <c r="I407" s="8" t="s">
        <v>246</v>
      </c>
      <c r="J407" s="8" t="s">
        <v>203</v>
      </c>
      <c r="K407" s="8" t="s">
        <v>246</v>
      </c>
      <c r="L407" s="8">
        <v>10</v>
      </c>
      <c r="M407" s="8" t="s">
        <v>167</v>
      </c>
      <c r="N407" s="9" t="s">
        <v>1086</v>
      </c>
      <c r="O407" s="10">
        <v>15000000</v>
      </c>
      <c r="P407" s="10">
        <v>0</v>
      </c>
      <c r="Q407" s="10">
        <v>0</v>
      </c>
      <c r="R407" s="10">
        <v>15000000</v>
      </c>
      <c r="S407" s="10">
        <v>599000</v>
      </c>
      <c r="T407" s="10">
        <v>599000</v>
      </c>
      <c r="U407" s="10">
        <v>599000</v>
      </c>
      <c r="V407" s="10">
        <v>599000</v>
      </c>
      <c r="W407" s="70" t="s">
        <v>9353</v>
      </c>
      <c r="X407" s="11" t="str">
        <f>IF(F407="C",VLOOKUP(G407,ClasifGasto!$B$17:$C$193,2,0),VLOOKUP(Base!G407,ClasifGasto!$A$3:$B$12,2,0))</f>
        <v>Gastos Generales</v>
      </c>
      <c r="Y407" t="s">
        <v>1086</v>
      </c>
    </row>
    <row r="408" spans="1:25" hidden="1" x14ac:dyDescent="0.25">
      <c r="A408" s="5" t="str">
        <f t="shared" si="6"/>
        <v>0213000003000400020012</v>
      </c>
      <c r="B408" s="66" t="s">
        <v>9156</v>
      </c>
      <c r="C408" s="66" t="s">
        <v>473</v>
      </c>
      <c r="D408" s="7" t="s">
        <v>474</v>
      </c>
      <c r="E408" s="66"/>
      <c r="F408" s="67" t="s">
        <v>244</v>
      </c>
      <c r="G408" s="67" t="s">
        <v>251</v>
      </c>
      <c r="H408" s="67" t="s">
        <v>247</v>
      </c>
      <c r="I408" s="67" t="s">
        <v>250</v>
      </c>
      <c r="J408" s="67" t="s">
        <v>280</v>
      </c>
      <c r="K408" s="67" t="s">
        <v>246</v>
      </c>
      <c r="L408" s="67">
        <v>10</v>
      </c>
      <c r="M408" s="67" t="s">
        <v>167</v>
      </c>
      <c r="N408" s="68" t="s">
        <v>2636</v>
      </c>
      <c r="O408" s="69">
        <v>15000000</v>
      </c>
      <c r="P408" s="69">
        <v>0</v>
      </c>
      <c r="Q408" s="69">
        <v>0</v>
      </c>
      <c r="R408" s="69">
        <v>15000000</v>
      </c>
      <c r="S408" s="69">
        <v>9200752</v>
      </c>
      <c r="T408" s="69">
        <v>9200752</v>
      </c>
      <c r="U408" s="69">
        <v>9200752</v>
      </c>
      <c r="V408" s="69">
        <v>9200752</v>
      </c>
      <c r="W408" s="70" t="s">
        <v>9353</v>
      </c>
      <c r="X408" s="11" t="str">
        <f>IF(F408="C",VLOOKUP(G408,ClasifGasto!$B$17:$C$193,2,0),VLOOKUP(Base!G408,ClasifGasto!$A$3:$B$12,2,0))</f>
        <v>Transferencias</v>
      </c>
      <c r="Y408" t="s">
        <v>2636</v>
      </c>
    </row>
    <row r="409" spans="1:25" hidden="1" x14ac:dyDescent="0.25">
      <c r="A409" s="5" t="str">
        <f t="shared" si="6"/>
        <v>160103000800050000</v>
      </c>
      <c r="B409" s="66" t="s">
        <v>9154</v>
      </c>
      <c r="C409" s="7" t="s">
        <v>8992</v>
      </c>
      <c r="D409" s="7" t="s">
        <v>9246</v>
      </c>
      <c r="E409" s="7"/>
      <c r="F409" s="8" t="s">
        <v>244</v>
      </c>
      <c r="G409" s="8" t="s">
        <v>278</v>
      </c>
      <c r="H409" s="8" t="s">
        <v>248</v>
      </c>
      <c r="I409" s="8" t="s">
        <v>246</v>
      </c>
      <c r="J409" s="8" t="s">
        <v>203</v>
      </c>
      <c r="K409" s="8" t="s">
        <v>246</v>
      </c>
      <c r="L409" s="8">
        <v>10</v>
      </c>
      <c r="M409" s="8" t="s">
        <v>167</v>
      </c>
      <c r="N409" s="9" t="s">
        <v>1120</v>
      </c>
      <c r="O409" s="10">
        <v>0</v>
      </c>
      <c r="P409" s="10">
        <v>17508000</v>
      </c>
      <c r="Q409" s="10">
        <v>2193000</v>
      </c>
      <c r="R409" s="10">
        <v>15315000</v>
      </c>
      <c r="S409" s="10">
        <v>15315000</v>
      </c>
      <c r="T409" s="10">
        <v>15315000</v>
      </c>
      <c r="U409" s="10">
        <v>15315000</v>
      </c>
      <c r="V409" s="10">
        <v>15315000</v>
      </c>
      <c r="W409" s="70" t="s">
        <v>9353</v>
      </c>
      <c r="X409" s="11" t="str">
        <f>IF(F409="C",VLOOKUP(G409,ClasifGasto!$B$17:$C$193,2,0),VLOOKUP(Base!G409,ClasifGasto!$A$3:$B$12,2,0))</f>
        <v>Gastos Generales</v>
      </c>
      <c r="Y409" t="s">
        <v>1120</v>
      </c>
    </row>
    <row r="410" spans="1:25" x14ac:dyDescent="0.25">
      <c r="A410" s="5" t="str">
        <f t="shared" si="6"/>
        <v>29020029990800001020110C</v>
      </c>
      <c r="B410" s="66" t="s">
        <v>9140</v>
      </c>
      <c r="C410" s="66" t="s">
        <v>113</v>
      </c>
      <c r="D410" s="7" t="s">
        <v>227</v>
      </c>
      <c r="E410" s="66" t="s">
        <v>3331</v>
      </c>
      <c r="F410" s="67" t="s">
        <v>167</v>
      </c>
      <c r="G410" s="67" t="s">
        <v>604</v>
      </c>
      <c r="H410" s="67" t="s">
        <v>365</v>
      </c>
      <c r="I410" s="67" t="s">
        <v>255</v>
      </c>
      <c r="J410" s="67" t="s">
        <v>9782</v>
      </c>
      <c r="K410" s="67" t="s">
        <v>246</v>
      </c>
      <c r="L410" s="67">
        <v>10</v>
      </c>
      <c r="M410" s="67" t="s">
        <v>167</v>
      </c>
      <c r="N410" s="68" t="s">
        <v>3330</v>
      </c>
      <c r="O410" s="69">
        <v>330000000</v>
      </c>
      <c r="P410" s="69">
        <v>0</v>
      </c>
      <c r="Q410" s="69">
        <v>314628814</v>
      </c>
      <c r="R410" s="69">
        <v>15371186</v>
      </c>
      <c r="S410" s="69">
        <v>15371185.779999999</v>
      </c>
      <c r="T410" s="69">
        <v>15371185.779999999</v>
      </c>
      <c r="U410" s="69">
        <v>9525757.2599999998</v>
      </c>
      <c r="V410" s="69">
        <v>9525757.2599999998</v>
      </c>
      <c r="W410" s="70" t="s">
        <v>9353</v>
      </c>
      <c r="X410" s="11" t="str">
        <f>IF(F410="C",VLOOKUP(G410,ClasifGasto!$B$17:$C$193,2,0),VLOOKUP(Base!G410,ClasifGasto!$A$3:$B$12,2,0))</f>
        <v>Fortalecimiento de la gestión y dirección del Sector Fiscalía</v>
      </c>
      <c r="Y410" t="s">
        <v>10514</v>
      </c>
    </row>
    <row r="411" spans="1:25" hidden="1" x14ac:dyDescent="0.25">
      <c r="A411" s="5" t="str">
        <f t="shared" si="6"/>
        <v>321500000800040001</v>
      </c>
      <c r="B411" s="66" t="s">
        <v>9152</v>
      </c>
      <c r="C411" s="7" t="s">
        <v>454</v>
      </c>
      <c r="D411" s="7" t="s">
        <v>8744</v>
      </c>
      <c r="E411" s="7"/>
      <c r="F411" s="8" t="s">
        <v>244</v>
      </c>
      <c r="G411" s="8" t="s">
        <v>278</v>
      </c>
      <c r="H411" s="8" t="s">
        <v>247</v>
      </c>
      <c r="I411" s="8" t="s">
        <v>245</v>
      </c>
      <c r="J411" s="8" t="s">
        <v>203</v>
      </c>
      <c r="K411" s="8" t="s">
        <v>246</v>
      </c>
      <c r="L411" s="8">
        <v>11</v>
      </c>
      <c r="M411" s="8" t="s">
        <v>252</v>
      </c>
      <c r="N411" s="9" t="s">
        <v>1087</v>
      </c>
      <c r="O411" s="10">
        <v>15725000</v>
      </c>
      <c r="P411" s="10">
        <v>0</v>
      </c>
      <c r="Q411" s="10">
        <v>0</v>
      </c>
      <c r="R411" s="10">
        <v>15725000</v>
      </c>
      <c r="S411" s="10">
        <v>15725000</v>
      </c>
      <c r="T411" s="10">
        <v>15725000</v>
      </c>
      <c r="U411" s="10">
        <v>15725000</v>
      </c>
      <c r="V411" s="10">
        <v>15725000</v>
      </c>
      <c r="W411" s="70" t="s">
        <v>9353</v>
      </c>
      <c r="X411" s="11" t="str">
        <f>IF(F411="C",VLOOKUP(G411,ClasifGasto!$B$17:$C$193,2,0),VLOOKUP(Base!G411,ClasifGasto!$A$3:$B$12,2,0))</f>
        <v>Gastos Generales</v>
      </c>
      <c r="Y411" t="s">
        <v>1087</v>
      </c>
    </row>
    <row r="412" spans="1:25" hidden="1" x14ac:dyDescent="0.25">
      <c r="A412" s="5" t="str">
        <f t="shared" si="6"/>
        <v>130118000800040001</v>
      </c>
      <c r="B412" s="66" t="s">
        <v>9157</v>
      </c>
      <c r="C412" s="66" t="s">
        <v>439</v>
      </c>
      <c r="D412" s="7" t="s">
        <v>8781</v>
      </c>
      <c r="E412" s="66"/>
      <c r="F412" s="67" t="s">
        <v>244</v>
      </c>
      <c r="G412" s="67" t="s">
        <v>278</v>
      </c>
      <c r="H412" s="67" t="s">
        <v>247</v>
      </c>
      <c r="I412" s="67" t="s">
        <v>245</v>
      </c>
      <c r="J412" s="67" t="s">
        <v>203</v>
      </c>
      <c r="K412" s="67" t="s">
        <v>246</v>
      </c>
      <c r="L412" s="67">
        <v>11</v>
      </c>
      <c r="M412" s="67" t="s">
        <v>252</v>
      </c>
      <c r="N412" s="68" t="s">
        <v>1087</v>
      </c>
      <c r="O412" s="69">
        <v>16000000</v>
      </c>
      <c r="P412" s="69">
        <v>0</v>
      </c>
      <c r="Q412" s="69">
        <v>0</v>
      </c>
      <c r="R412" s="69">
        <v>16000000</v>
      </c>
      <c r="S412" s="69">
        <v>13992328</v>
      </c>
      <c r="T412" s="69">
        <v>13992328</v>
      </c>
      <c r="U412" s="69">
        <v>13992328</v>
      </c>
      <c r="V412" s="69">
        <v>13992328</v>
      </c>
      <c r="W412" s="70" t="s">
        <v>9353</v>
      </c>
      <c r="X412" s="11" t="str">
        <f>IF(F412="C",VLOOKUP(G412,ClasifGasto!$B$17:$C$193,2,0),VLOOKUP(Base!G412,ClasifGasto!$A$3:$B$12,2,0))</f>
        <v>Gastos Generales</v>
      </c>
      <c r="Y412" t="s">
        <v>1087</v>
      </c>
    </row>
    <row r="413" spans="1:25" hidden="1" x14ac:dyDescent="0.25">
      <c r="A413" s="5" t="str">
        <f t="shared" si="6"/>
        <v>350101000300100000</v>
      </c>
      <c r="B413" s="66" t="s">
        <v>9153</v>
      </c>
      <c r="C413" s="7" t="s">
        <v>141</v>
      </c>
      <c r="D413" s="7" t="s">
        <v>9183</v>
      </c>
      <c r="E413" s="7"/>
      <c r="F413" s="8" t="s">
        <v>244</v>
      </c>
      <c r="G413" s="8" t="s">
        <v>251</v>
      </c>
      <c r="H413" s="8" t="s">
        <v>255</v>
      </c>
      <c r="I413" s="8" t="s">
        <v>246</v>
      </c>
      <c r="J413" s="8" t="s">
        <v>203</v>
      </c>
      <c r="K413" s="8" t="s">
        <v>246</v>
      </c>
      <c r="L413" s="8">
        <v>10</v>
      </c>
      <c r="M413" s="8" t="s">
        <v>167</v>
      </c>
      <c r="N413" s="9" t="s">
        <v>8800</v>
      </c>
      <c r="O413" s="10">
        <v>0</v>
      </c>
      <c r="P413" s="10">
        <v>16000000</v>
      </c>
      <c r="Q413" s="10">
        <v>0</v>
      </c>
      <c r="R413" s="10">
        <v>16000000</v>
      </c>
      <c r="S413" s="10">
        <v>15144216</v>
      </c>
      <c r="T413" s="10">
        <v>15144216</v>
      </c>
      <c r="U413" s="10">
        <v>15144216</v>
      </c>
      <c r="V413" s="10">
        <v>15144216</v>
      </c>
      <c r="W413" s="70" t="s">
        <v>9353</v>
      </c>
      <c r="X413" s="11" t="str">
        <f>IF(F413="C",VLOOKUP(G413,ClasifGasto!$B$17:$C$193,2,0),VLOOKUP(Base!G413,ClasifGasto!$A$3:$B$12,2,0))</f>
        <v>Transferencias</v>
      </c>
      <c r="Y413" t="s">
        <v>8800</v>
      </c>
    </row>
    <row r="414" spans="1:25" hidden="1" x14ac:dyDescent="0.25">
      <c r="A414" s="5" t="str">
        <f t="shared" si="6"/>
        <v>270102000800030000</v>
      </c>
      <c r="B414" s="66" t="s">
        <v>9142</v>
      </c>
      <c r="C414" s="66" t="s">
        <v>109</v>
      </c>
      <c r="D414" s="7" t="s">
        <v>226</v>
      </c>
      <c r="E414" s="66"/>
      <c r="F414" s="67" t="s">
        <v>244</v>
      </c>
      <c r="G414" s="67" t="s">
        <v>278</v>
      </c>
      <c r="H414" s="67" t="s">
        <v>251</v>
      </c>
      <c r="I414" s="67" t="s">
        <v>246</v>
      </c>
      <c r="J414" s="67" t="s">
        <v>203</v>
      </c>
      <c r="K414" s="67" t="s">
        <v>246</v>
      </c>
      <c r="L414" s="67">
        <v>10</v>
      </c>
      <c r="M414" s="67" t="s">
        <v>167</v>
      </c>
      <c r="N414" s="68" t="s">
        <v>1116</v>
      </c>
      <c r="O414" s="69">
        <v>16000000</v>
      </c>
      <c r="P414" s="69">
        <v>0</v>
      </c>
      <c r="Q414" s="69">
        <v>0</v>
      </c>
      <c r="R414" s="69">
        <v>16000000</v>
      </c>
      <c r="S414" s="69">
        <v>1107800</v>
      </c>
      <c r="T414" s="69">
        <v>1107800</v>
      </c>
      <c r="U414" s="69">
        <v>1107800</v>
      </c>
      <c r="V414" s="69">
        <v>114700</v>
      </c>
      <c r="W414" s="70" t="s">
        <v>9353</v>
      </c>
      <c r="X414" s="11" t="str">
        <f>IF(F414="C",VLOOKUP(G414,ClasifGasto!$B$17:$C$193,2,0),VLOOKUP(Base!G414,ClasifGasto!$A$3:$B$12,2,0))</f>
        <v>Gastos Generales</v>
      </c>
      <c r="Y414" t="s">
        <v>1116</v>
      </c>
    </row>
    <row r="415" spans="1:25" hidden="1" x14ac:dyDescent="0.25">
      <c r="A415" s="5" t="str">
        <f t="shared" si="6"/>
        <v>323400000800040001</v>
      </c>
      <c r="B415" s="66" t="s">
        <v>9152</v>
      </c>
      <c r="C415" s="7" t="s">
        <v>132</v>
      </c>
      <c r="D415" s="7" t="s">
        <v>8762</v>
      </c>
      <c r="E415" s="7"/>
      <c r="F415" s="8" t="s">
        <v>244</v>
      </c>
      <c r="G415" s="8" t="s">
        <v>278</v>
      </c>
      <c r="H415" s="8" t="s">
        <v>247</v>
      </c>
      <c r="I415" s="8" t="s">
        <v>245</v>
      </c>
      <c r="J415" s="8" t="s">
        <v>203</v>
      </c>
      <c r="K415" s="8" t="s">
        <v>246</v>
      </c>
      <c r="L415" s="8">
        <v>11</v>
      </c>
      <c r="M415" s="8" t="s">
        <v>252</v>
      </c>
      <c r="N415" s="9" t="s">
        <v>1087</v>
      </c>
      <c r="O415" s="10">
        <v>16380000</v>
      </c>
      <c r="P415" s="10">
        <v>0</v>
      </c>
      <c r="Q415" s="10">
        <v>0</v>
      </c>
      <c r="R415" s="10">
        <v>16380000</v>
      </c>
      <c r="S415" s="10">
        <v>16380000</v>
      </c>
      <c r="T415" s="10">
        <v>16380000</v>
      </c>
      <c r="U415" s="10">
        <v>16380000</v>
      </c>
      <c r="V415" s="10">
        <v>16380000</v>
      </c>
      <c r="W415" s="70" t="s">
        <v>9353</v>
      </c>
      <c r="X415" s="11" t="str">
        <f>IF(F415="C",VLOOKUP(G415,ClasifGasto!$B$17:$C$193,2,0),VLOOKUP(Base!G415,ClasifGasto!$A$3:$B$12,2,0))</f>
        <v>Gastos Generales</v>
      </c>
      <c r="Y415" t="s">
        <v>1087</v>
      </c>
    </row>
    <row r="416" spans="1:25" hidden="1" x14ac:dyDescent="0.25">
      <c r="A416" s="5" t="str">
        <f t="shared" si="6"/>
        <v>370300000800010000</v>
      </c>
      <c r="B416" s="66" t="s">
        <v>9149</v>
      </c>
      <c r="C416" s="66" t="s">
        <v>153</v>
      </c>
      <c r="D416" s="7" t="s">
        <v>9179</v>
      </c>
      <c r="E416" s="66"/>
      <c r="F416" s="67" t="s">
        <v>244</v>
      </c>
      <c r="G416" s="67" t="s">
        <v>278</v>
      </c>
      <c r="H416" s="67" t="s">
        <v>245</v>
      </c>
      <c r="I416" s="67" t="s">
        <v>246</v>
      </c>
      <c r="J416" s="67" t="s">
        <v>203</v>
      </c>
      <c r="K416" s="67" t="s">
        <v>246</v>
      </c>
      <c r="L416" s="67">
        <v>10</v>
      </c>
      <c r="M416" s="67" t="s">
        <v>167</v>
      </c>
      <c r="N416" s="68" t="s">
        <v>1086</v>
      </c>
      <c r="O416" s="69">
        <v>16600000</v>
      </c>
      <c r="P416" s="69">
        <v>0</v>
      </c>
      <c r="Q416" s="69">
        <v>0</v>
      </c>
      <c r="R416" s="69">
        <v>16600000</v>
      </c>
      <c r="S416" s="69">
        <v>16600000</v>
      </c>
      <c r="T416" s="69">
        <v>16600000</v>
      </c>
      <c r="U416" s="69">
        <v>16600000</v>
      </c>
      <c r="V416" s="69">
        <v>16600000</v>
      </c>
      <c r="W416" s="70" t="s">
        <v>9353</v>
      </c>
      <c r="X416" s="11" t="str">
        <f>IF(F416="C",VLOOKUP(G416,ClasifGasto!$B$17:$C$193,2,0),VLOOKUP(Base!G416,ClasifGasto!$A$3:$B$12,2,0))</f>
        <v>Gastos Generales</v>
      </c>
      <c r="Y416" t="s">
        <v>1086</v>
      </c>
    </row>
    <row r="417" spans="1:25" hidden="1" x14ac:dyDescent="0.25">
      <c r="A417" s="5" t="str">
        <f t="shared" si="6"/>
        <v>420101000800030000</v>
      </c>
      <c r="B417" s="66" t="s">
        <v>8600</v>
      </c>
      <c r="C417" s="7" t="s">
        <v>165</v>
      </c>
      <c r="D417" s="7" t="s">
        <v>9194</v>
      </c>
      <c r="E417" s="7"/>
      <c r="F417" s="8" t="s">
        <v>244</v>
      </c>
      <c r="G417" s="8" t="s">
        <v>278</v>
      </c>
      <c r="H417" s="8" t="s">
        <v>251</v>
      </c>
      <c r="I417" s="8" t="s">
        <v>246</v>
      </c>
      <c r="J417" s="8" t="s">
        <v>203</v>
      </c>
      <c r="K417" s="8" t="s">
        <v>246</v>
      </c>
      <c r="L417" s="8">
        <v>10</v>
      </c>
      <c r="M417" s="8" t="s">
        <v>167</v>
      </c>
      <c r="N417" s="9" t="s">
        <v>1116</v>
      </c>
      <c r="O417" s="10">
        <v>17000000</v>
      </c>
      <c r="P417" s="10">
        <v>0</v>
      </c>
      <c r="Q417" s="10">
        <v>0</v>
      </c>
      <c r="R417" s="10">
        <v>17000000</v>
      </c>
      <c r="S417" s="10">
        <v>957000</v>
      </c>
      <c r="T417" s="10">
        <v>957000</v>
      </c>
      <c r="U417" s="10">
        <v>957000</v>
      </c>
      <c r="V417" s="10">
        <v>957000</v>
      </c>
      <c r="W417" s="70" t="s">
        <v>9353</v>
      </c>
      <c r="X417" s="11" t="str">
        <f>IF(F417="C",VLOOKUP(G417,ClasifGasto!$B$17:$C$193,2,0),VLOOKUP(Base!G417,ClasifGasto!$A$3:$B$12,2,0))</f>
        <v>Gastos Generales</v>
      </c>
      <c r="Y417" t="s">
        <v>1116</v>
      </c>
    </row>
    <row r="418" spans="1:25" hidden="1" x14ac:dyDescent="0.25">
      <c r="A418" s="5" t="str">
        <f t="shared" si="6"/>
        <v>2201010003000400020001</v>
      </c>
      <c r="B418" s="66" t="s">
        <v>9139</v>
      </c>
      <c r="C418" s="66" t="s">
        <v>92</v>
      </c>
      <c r="D418" s="7" t="s">
        <v>9188</v>
      </c>
      <c r="E418" s="66"/>
      <c r="F418" s="67" t="s">
        <v>244</v>
      </c>
      <c r="G418" s="67" t="s">
        <v>251</v>
      </c>
      <c r="H418" s="67" t="s">
        <v>247</v>
      </c>
      <c r="I418" s="67" t="s">
        <v>250</v>
      </c>
      <c r="J418" s="67" t="s">
        <v>245</v>
      </c>
      <c r="K418" s="67" t="s">
        <v>246</v>
      </c>
      <c r="L418" s="67">
        <v>10</v>
      </c>
      <c r="M418" s="67" t="s">
        <v>167</v>
      </c>
      <c r="N418" s="68" t="s">
        <v>1091</v>
      </c>
      <c r="O418" s="69">
        <v>54281116</v>
      </c>
      <c r="P418" s="69">
        <v>0</v>
      </c>
      <c r="Q418" s="69">
        <v>37000000</v>
      </c>
      <c r="R418" s="69">
        <v>17281116</v>
      </c>
      <c r="S418" s="69">
        <v>17281116</v>
      </c>
      <c r="T418" s="69">
        <v>15615540</v>
      </c>
      <c r="U418" s="69">
        <v>15615540</v>
      </c>
      <c r="V418" s="69">
        <v>15615540</v>
      </c>
      <c r="W418" s="70" t="s">
        <v>9353</v>
      </c>
      <c r="X418" s="11" t="str">
        <f>IF(F418="C",VLOOKUP(G418,ClasifGasto!$B$17:$C$193,2,0),VLOOKUP(Base!G418,ClasifGasto!$A$3:$B$12,2,0))</f>
        <v>Transferencias</v>
      </c>
      <c r="Y418" t="s">
        <v>1091</v>
      </c>
    </row>
    <row r="419" spans="1:25" hidden="1" x14ac:dyDescent="0.25">
      <c r="A419" s="5" t="str">
        <f t="shared" si="6"/>
        <v>2257340003000300040008</v>
      </c>
      <c r="B419" s="66" t="s">
        <v>9139</v>
      </c>
      <c r="C419" s="7" t="s">
        <v>9049</v>
      </c>
      <c r="D419" s="7" t="s">
        <v>9050</v>
      </c>
      <c r="E419" s="7"/>
      <c r="F419" s="8" t="s">
        <v>244</v>
      </c>
      <c r="G419" s="8" t="s">
        <v>251</v>
      </c>
      <c r="H419" s="8" t="s">
        <v>251</v>
      </c>
      <c r="I419" s="8" t="s">
        <v>247</v>
      </c>
      <c r="J419" s="8" t="s">
        <v>278</v>
      </c>
      <c r="K419" s="8" t="s">
        <v>246</v>
      </c>
      <c r="L419" s="8">
        <v>10</v>
      </c>
      <c r="M419" s="8" t="s">
        <v>167</v>
      </c>
      <c r="N419" s="9" t="s">
        <v>8831</v>
      </c>
      <c r="O419" s="10">
        <v>17296594</v>
      </c>
      <c r="P419" s="10">
        <v>0</v>
      </c>
      <c r="Q419" s="10">
        <v>0</v>
      </c>
      <c r="R419" s="10">
        <v>17296594</v>
      </c>
      <c r="S419" s="10">
        <v>17296594</v>
      </c>
      <c r="T419" s="10">
        <v>17296594</v>
      </c>
      <c r="U419" s="10">
        <v>17296594</v>
      </c>
      <c r="V419" s="10">
        <v>17296594</v>
      </c>
      <c r="W419" s="70" t="s">
        <v>9353</v>
      </c>
      <c r="X419" s="11" t="str">
        <f>IF(F419="C",VLOOKUP(G419,ClasifGasto!$B$17:$C$193,2,0),VLOOKUP(Base!G419,ClasifGasto!$A$3:$B$12,2,0))</f>
        <v>Transferencias</v>
      </c>
      <c r="Y419" t="s">
        <v>8831</v>
      </c>
    </row>
    <row r="420" spans="1:25" hidden="1" x14ac:dyDescent="0.25">
      <c r="A420" s="5" t="str">
        <f t="shared" si="6"/>
        <v>010102000800030000</v>
      </c>
      <c r="B420" s="66" t="s">
        <v>9162</v>
      </c>
      <c r="C420" s="66" t="s">
        <v>31</v>
      </c>
      <c r="D420" s="7" t="s">
        <v>9195</v>
      </c>
      <c r="E420" s="66"/>
      <c r="F420" s="67" t="s">
        <v>244</v>
      </c>
      <c r="G420" s="67" t="s">
        <v>278</v>
      </c>
      <c r="H420" s="67" t="s">
        <v>251</v>
      </c>
      <c r="I420" s="67" t="s">
        <v>246</v>
      </c>
      <c r="J420" s="67" t="s">
        <v>203</v>
      </c>
      <c r="K420" s="67" t="s">
        <v>246</v>
      </c>
      <c r="L420" s="67">
        <v>10</v>
      </c>
      <c r="M420" s="67" t="s">
        <v>167</v>
      </c>
      <c r="N420" s="68" t="s">
        <v>1116</v>
      </c>
      <c r="O420" s="69">
        <v>18000000</v>
      </c>
      <c r="P420" s="69">
        <v>0</v>
      </c>
      <c r="Q420" s="69">
        <v>0</v>
      </c>
      <c r="R420" s="69">
        <v>18000000</v>
      </c>
      <c r="S420" s="69">
        <v>0</v>
      </c>
      <c r="T420" s="69">
        <v>0</v>
      </c>
      <c r="U420" s="69">
        <v>0</v>
      </c>
      <c r="V420" s="69">
        <v>0</v>
      </c>
      <c r="W420" s="70" t="s">
        <v>9353</v>
      </c>
      <c r="X420" s="11" t="str">
        <f>IF(F420="C",VLOOKUP(G420,ClasifGasto!$B$17:$C$193,2,0),VLOOKUP(Base!G420,ClasifGasto!$A$3:$B$12,2,0))</f>
        <v>Gastos Generales</v>
      </c>
      <c r="Y420" t="s">
        <v>1116</v>
      </c>
    </row>
    <row r="421" spans="1:25" hidden="1" x14ac:dyDescent="0.25">
      <c r="A421" s="5" t="str">
        <f t="shared" si="6"/>
        <v>322200000800040001</v>
      </c>
      <c r="B421" s="66" t="s">
        <v>9152</v>
      </c>
      <c r="C421" s="7" t="s">
        <v>125</v>
      </c>
      <c r="D421" s="7" t="s">
        <v>8749</v>
      </c>
      <c r="E421" s="7"/>
      <c r="F421" s="8" t="s">
        <v>244</v>
      </c>
      <c r="G421" s="8" t="s">
        <v>278</v>
      </c>
      <c r="H421" s="8" t="s">
        <v>247</v>
      </c>
      <c r="I421" s="8" t="s">
        <v>245</v>
      </c>
      <c r="J421" s="8" t="s">
        <v>203</v>
      </c>
      <c r="K421" s="8" t="s">
        <v>246</v>
      </c>
      <c r="L421" s="8">
        <v>11</v>
      </c>
      <c r="M421" s="8" t="s">
        <v>252</v>
      </c>
      <c r="N421" s="9" t="s">
        <v>1087</v>
      </c>
      <c r="O421" s="10">
        <v>18223000</v>
      </c>
      <c r="P421" s="10">
        <v>0</v>
      </c>
      <c r="Q421" s="10">
        <v>0</v>
      </c>
      <c r="R421" s="10">
        <v>18223000</v>
      </c>
      <c r="S421" s="10">
        <v>18223000</v>
      </c>
      <c r="T421" s="10">
        <v>18223000</v>
      </c>
      <c r="U421" s="10">
        <v>18223000</v>
      </c>
      <c r="V421" s="10">
        <v>18223000</v>
      </c>
      <c r="W421" s="70" t="s">
        <v>9353</v>
      </c>
      <c r="X421" s="11" t="str">
        <f>IF(F421="C",VLOOKUP(G421,ClasifGasto!$B$17:$C$193,2,0),VLOOKUP(Base!G421,ClasifGasto!$A$3:$B$12,2,0))</f>
        <v>Gastos Generales</v>
      </c>
      <c r="Y421" t="s">
        <v>1087</v>
      </c>
    </row>
    <row r="422" spans="1:25" hidden="1" x14ac:dyDescent="0.25">
      <c r="A422" s="5" t="str">
        <f t="shared" si="6"/>
        <v>340101000300020002</v>
      </c>
      <c r="B422" s="66" t="s">
        <v>9163</v>
      </c>
      <c r="C422" s="66" t="s">
        <v>140</v>
      </c>
      <c r="D422" s="7" t="s">
        <v>9202</v>
      </c>
      <c r="E422" s="66"/>
      <c r="F422" s="67" t="s">
        <v>244</v>
      </c>
      <c r="G422" s="67" t="s">
        <v>251</v>
      </c>
      <c r="H422" s="67" t="s">
        <v>250</v>
      </c>
      <c r="I422" s="67" t="s">
        <v>250</v>
      </c>
      <c r="J422" s="67" t="s">
        <v>203</v>
      </c>
      <c r="K422" s="67" t="s">
        <v>246</v>
      </c>
      <c r="L422" s="67">
        <v>10</v>
      </c>
      <c r="M422" s="67" t="s">
        <v>167</v>
      </c>
      <c r="N422" s="68" t="s">
        <v>8799</v>
      </c>
      <c r="O422" s="69">
        <v>16000000</v>
      </c>
      <c r="P422" s="69">
        <v>7500000</v>
      </c>
      <c r="Q422" s="69">
        <v>5240000</v>
      </c>
      <c r="R422" s="69">
        <v>18260000</v>
      </c>
      <c r="S422" s="69">
        <v>18260000</v>
      </c>
      <c r="T422" s="69">
        <v>17600852</v>
      </c>
      <c r="U422" s="69">
        <v>17600852</v>
      </c>
      <c r="V422" s="69">
        <v>17600852</v>
      </c>
      <c r="W422" s="70" t="s">
        <v>9353</v>
      </c>
      <c r="X422" s="11" t="str">
        <f>IF(F422="C",VLOOKUP(G422,ClasifGasto!$B$17:$C$193,2,0),VLOOKUP(Base!G422,ClasifGasto!$A$3:$B$12,2,0))</f>
        <v>Transferencias</v>
      </c>
      <c r="Y422" t="s">
        <v>8799</v>
      </c>
    </row>
    <row r="423" spans="1:25" hidden="1" x14ac:dyDescent="0.25">
      <c r="A423" s="5" t="str">
        <f t="shared" si="6"/>
        <v>320800000100010003</v>
      </c>
      <c r="B423" s="66" t="s">
        <v>9152</v>
      </c>
      <c r="C423" s="7" t="s">
        <v>119</v>
      </c>
      <c r="D423" s="7" t="s">
        <v>8737</v>
      </c>
      <c r="E423" s="7"/>
      <c r="F423" s="8" t="s">
        <v>244</v>
      </c>
      <c r="G423" s="8" t="s">
        <v>245</v>
      </c>
      <c r="H423" s="8" t="s">
        <v>245</v>
      </c>
      <c r="I423" s="8" t="s">
        <v>251</v>
      </c>
      <c r="J423" s="8" t="s">
        <v>203</v>
      </c>
      <c r="K423" s="8" t="s">
        <v>246</v>
      </c>
      <c r="L423" s="8">
        <v>16</v>
      </c>
      <c r="M423" s="8" t="s">
        <v>252</v>
      </c>
      <c r="N423" s="9" t="s">
        <v>1084</v>
      </c>
      <c r="O423" s="10">
        <v>0</v>
      </c>
      <c r="P423" s="10">
        <v>18354844</v>
      </c>
      <c r="Q423" s="10">
        <v>0</v>
      </c>
      <c r="R423" s="10">
        <v>18354844</v>
      </c>
      <c r="S423" s="10">
        <v>18354844</v>
      </c>
      <c r="T423" s="10">
        <v>18354844</v>
      </c>
      <c r="U423" s="10">
        <v>18354844</v>
      </c>
      <c r="V423" s="10">
        <v>18354844</v>
      </c>
      <c r="W423" s="70" t="s">
        <v>9353</v>
      </c>
      <c r="X423" s="11" t="str">
        <f>IF(F423="C",VLOOKUP(G423,ClasifGasto!$B$17:$C$193,2,0),VLOOKUP(Base!G423,ClasifGasto!$A$3:$B$12,2,0))</f>
        <v>Gastos de Personal</v>
      </c>
      <c r="Y423" t="s">
        <v>1084</v>
      </c>
    </row>
    <row r="424" spans="1:25" hidden="1" x14ac:dyDescent="0.25">
      <c r="A424" s="5" t="str">
        <f t="shared" si="6"/>
        <v>323600000800040001</v>
      </c>
      <c r="B424" s="66" t="s">
        <v>9152</v>
      </c>
      <c r="C424" s="66" t="s">
        <v>134</v>
      </c>
      <c r="D424" s="7" t="s">
        <v>8752</v>
      </c>
      <c r="E424" s="66"/>
      <c r="F424" s="67" t="s">
        <v>244</v>
      </c>
      <c r="G424" s="67" t="s">
        <v>278</v>
      </c>
      <c r="H424" s="67" t="s">
        <v>247</v>
      </c>
      <c r="I424" s="67" t="s">
        <v>245</v>
      </c>
      <c r="J424" s="67" t="s">
        <v>203</v>
      </c>
      <c r="K424" s="67" t="s">
        <v>246</v>
      </c>
      <c r="L424" s="67">
        <v>11</v>
      </c>
      <c r="M424" s="67" t="s">
        <v>252</v>
      </c>
      <c r="N424" s="68" t="s">
        <v>1087</v>
      </c>
      <c r="O424" s="69">
        <v>18567400</v>
      </c>
      <c r="P424" s="69">
        <v>0</v>
      </c>
      <c r="Q424" s="69">
        <v>0</v>
      </c>
      <c r="R424" s="69">
        <v>18567400</v>
      </c>
      <c r="S424" s="69">
        <v>18567400</v>
      </c>
      <c r="T424" s="69">
        <v>18567400</v>
      </c>
      <c r="U424" s="69">
        <v>18567400</v>
      </c>
      <c r="V424" s="69">
        <v>18567400</v>
      </c>
      <c r="W424" s="70" t="s">
        <v>9353</v>
      </c>
      <c r="X424" s="11" t="str">
        <f>IF(F424="C",VLOOKUP(G424,ClasifGasto!$B$17:$C$193,2,0),VLOOKUP(Base!G424,ClasifGasto!$A$3:$B$12,2,0))</f>
        <v>Gastos Generales</v>
      </c>
      <c r="Y424" t="s">
        <v>1087</v>
      </c>
    </row>
    <row r="425" spans="1:25" hidden="1" x14ac:dyDescent="0.25">
      <c r="A425" s="5" t="str">
        <f t="shared" si="6"/>
        <v>323500000800040001</v>
      </c>
      <c r="B425" s="66" t="s">
        <v>9152</v>
      </c>
      <c r="C425" s="7" t="s">
        <v>133</v>
      </c>
      <c r="D425" s="7" t="s">
        <v>8761</v>
      </c>
      <c r="E425" s="7"/>
      <c r="F425" s="8" t="s">
        <v>244</v>
      </c>
      <c r="G425" s="8" t="s">
        <v>278</v>
      </c>
      <c r="H425" s="8" t="s">
        <v>247</v>
      </c>
      <c r="I425" s="8" t="s">
        <v>245</v>
      </c>
      <c r="J425" s="8" t="s">
        <v>203</v>
      </c>
      <c r="K425" s="8" t="s">
        <v>246</v>
      </c>
      <c r="L425" s="8">
        <v>11</v>
      </c>
      <c r="M425" s="8" t="s">
        <v>252</v>
      </c>
      <c r="N425" s="9" t="s">
        <v>1087</v>
      </c>
      <c r="O425" s="10">
        <v>18567400</v>
      </c>
      <c r="P425" s="10">
        <v>0</v>
      </c>
      <c r="Q425" s="10">
        <v>0</v>
      </c>
      <c r="R425" s="10">
        <v>18567400</v>
      </c>
      <c r="S425" s="10">
        <v>18567400</v>
      </c>
      <c r="T425" s="10">
        <v>18567400</v>
      </c>
      <c r="U425" s="10">
        <v>18567400</v>
      </c>
      <c r="V425" s="10">
        <v>18567400</v>
      </c>
      <c r="W425" s="70" t="s">
        <v>9353</v>
      </c>
      <c r="X425" s="11" t="str">
        <f>IF(F425="C",VLOOKUP(G425,ClasifGasto!$B$17:$C$193,2,0),VLOOKUP(Base!G425,ClasifGasto!$A$3:$B$12,2,0))</f>
        <v>Gastos Generales</v>
      </c>
      <c r="Y425" t="s">
        <v>1087</v>
      </c>
    </row>
    <row r="426" spans="1:25" hidden="1" x14ac:dyDescent="0.25">
      <c r="A426" s="5" t="str">
        <f t="shared" si="6"/>
        <v>3612000003000400020012</v>
      </c>
      <c r="B426" s="66" t="s">
        <v>9147</v>
      </c>
      <c r="C426" s="66" t="s">
        <v>150</v>
      </c>
      <c r="D426" s="7" t="s">
        <v>236</v>
      </c>
      <c r="E426" s="66"/>
      <c r="F426" s="67" t="s">
        <v>244</v>
      </c>
      <c r="G426" s="67" t="s">
        <v>251</v>
      </c>
      <c r="H426" s="67" t="s">
        <v>247</v>
      </c>
      <c r="I426" s="67" t="s">
        <v>250</v>
      </c>
      <c r="J426" s="67" t="s">
        <v>280</v>
      </c>
      <c r="K426" s="67" t="s">
        <v>246</v>
      </c>
      <c r="L426" s="67">
        <v>10</v>
      </c>
      <c r="M426" s="67" t="s">
        <v>167</v>
      </c>
      <c r="N426" s="68" t="s">
        <v>2636</v>
      </c>
      <c r="O426" s="69">
        <v>18613000</v>
      </c>
      <c r="P426" s="69">
        <v>0</v>
      </c>
      <c r="Q426" s="69">
        <v>0</v>
      </c>
      <c r="R426" s="69">
        <v>18613000</v>
      </c>
      <c r="S426" s="69">
        <v>13527485</v>
      </c>
      <c r="T426" s="69">
        <v>13527485</v>
      </c>
      <c r="U426" s="69">
        <v>13527485</v>
      </c>
      <c r="V426" s="69">
        <v>13527485</v>
      </c>
      <c r="W426" s="70" t="s">
        <v>9353</v>
      </c>
      <c r="X426" s="11" t="str">
        <f>IF(F426="C",VLOOKUP(G426,ClasifGasto!$B$17:$C$193,2,0),VLOOKUP(Base!G426,ClasifGasto!$A$3:$B$12,2,0))</f>
        <v>Transferencias</v>
      </c>
      <c r="Y426" t="s">
        <v>2636</v>
      </c>
    </row>
    <row r="427" spans="1:25" hidden="1" x14ac:dyDescent="0.25">
      <c r="A427" s="5" t="str">
        <f t="shared" si="6"/>
        <v>030300000300100000</v>
      </c>
      <c r="B427" s="66" t="s">
        <v>9166</v>
      </c>
      <c r="C427" s="7" t="s">
        <v>37</v>
      </c>
      <c r="D427" s="7" t="s">
        <v>9238</v>
      </c>
      <c r="E427" s="7"/>
      <c r="F427" s="8" t="s">
        <v>244</v>
      </c>
      <c r="G427" s="8" t="s">
        <v>251</v>
      </c>
      <c r="H427" s="8" t="s">
        <v>255</v>
      </c>
      <c r="I427" s="8" t="s">
        <v>246</v>
      </c>
      <c r="J427" s="8" t="s">
        <v>203</v>
      </c>
      <c r="K427" s="8" t="s">
        <v>246</v>
      </c>
      <c r="L427" s="8">
        <v>10</v>
      </c>
      <c r="M427" s="8" t="s">
        <v>167</v>
      </c>
      <c r="N427" s="9" t="s">
        <v>8800</v>
      </c>
      <c r="O427" s="10">
        <v>18639731</v>
      </c>
      <c r="P427" s="10">
        <v>0</v>
      </c>
      <c r="Q427" s="10">
        <v>0</v>
      </c>
      <c r="R427" s="10">
        <v>18639731</v>
      </c>
      <c r="S427" s="10">
        <v>18639731</v>
      </c>
      <c r="T427" s="10">
        <v>18639731</v>
      </c>
      <c r="U427" s="10">
        <v>18639731</v>
      </c>
      <c r="V427" s="10">
        <v>18639731</v>
      </c>
      <c r="W427" s="70" t="s">
        <v>9353</v>
      </c>
      <c r="X427" s="11" t="str">
        <f>IF(F427="C",VLOOKUP(G427,ClasifGasto!$B$17:$C$193,2,0),VLOOKUP(Base!G427,ClasifGasto!$A$3:$B$12,2,0))</f>
        <v>Transferencias</v>
      </c>
      <c r="Y427" t="s">
        <v>8800</v>
      </c>
    </row>
    <row r="428" spans="1:25" hidden="1" x14ac:dyDescent="0.25">
      <c r="A428" s="5" t="str">
        <f t="shared" si="6"/>
        <v>131401000800010000</v>
      </c>
      <c r="B428" s="66" t="s">
        <v>9157</v>
      </c>
      <c r="C428" s="66" t="s">
        <v>56</v>
      </c>
      <c r="D428" s="7" t="s">
        <v>8785</v>
      </c>
      <c r="E428" s="66"/>
      <c r="F428" s="67" t="s">
        <v>244</v>
      </c>
      <c r="G428" s="67" t="s">
        <v>278</v>
      </c>
      <c r="H428" s="67" t="s">
        <v>245</v>
      </c>
      <c r="I428" s="67" t="s">
        <v>246</v>
      </c>
      <c r="J428" s="67" t="s">
        <v>203</v>
      </c>
      <c r="K428" s="67" t="s">
        <v>246</v>
      </c>
      <c r="L428" s="67">
        <v>10</v>
      </c>
      <c r="M428" s="67" t="s">
        <v>167</v>
      </c>
      <c r="N428" s="68" t="s">
        <v>1086</v>
      </c>
      <c r="O428" s="69">
        <v>19000000</v>
      </c>
      <c r="P428" s="69">
        <v>0</v>
      </c>
      <c r="Q428" s="69">
        <v>0</v>
      </c>
      <c r="R428" s="69">
        <v>19000000</v>
      </c>
      <c r="S428" s="69">
        <v>10864741</v>
      </c>
      <c r="T428" s="69">
        <v>10864741</v>
      </c>
      <c r="U428" s="69">
        <v>10864741</v>
      </c>
      <c r="V428" s="69">
        <v>10864741</v>
      </c>
      <c r="W428" s="70" t="s">
        <v>9353</v>
      </c>
      <c r="X428" s="11" t="str">
        <f>IF(F428="C",VLOOKUP(G428,ClasifGasto!$B$17:$C$193,2,0),VLOOKUP(Base!G428,ClasifGasto!$A$3:$B$12,2,0))</f>
        <v>Gastos Generales</v>
      </c>
      <c r="Y428" t="s">
        <v>1086</v>
      </c>
    </row>
    <row r="429" spans="1:25" hidden="1" x14ac:dyDescent="0.25">
      <c r="A429" s="5" t="str">
        <f t="shared" si="6"/>
        <v>1914010003000400020012</v>
      </c>
      <c r="B429" s="66" t="s">
        <v>9143</v>
      </c>
      <c r="C429" s="7" t="s">
        <v>293</v>
      </c>
      <c r="D429" s="7" t="s">
        <v>294</v>
      </c>
      <c r="E429" s="7"/>
      <c r="F429" s="8" t="s">
        <v>244</v>
      </c>
      <c r="G429" s="8" t="s">
        <v>251</v>
      </c>
      <c r="H429" s="8" t="s">
        <v>247</v>
      </c>
      <c r="I429" s="8" t="s">
        <v>250</v>
      </c>
      <c r="J429" s="8" t="s">
        <v>280</v>
      </c>
      <c r="K429" s="8" t="s">
        <v>246</v>
      </c>
      <c r="L429" s="8">
        <v>10</v>
      </c>
      <c r="M429" s="8" t="s">
        <v>167</v>
      </c>
      <c r="N429" s="9" t="s">
        <v>2636</v>
      </c>
      <c r="O429" s="10">
        <v>19001000</v>
      </c>
      <c r="P429" s="10">
        <v>0</v>
      </c>
      <c r="Q429" s="10">
        <v>0</v>
      </c>
      <c r="R429" s="10">
        <v>19001000</v>
      </c>
      <c r="S429" s="10">
        <v>4464847</v>
      </c>
      <c r="T429" s="10">
        <v>4464847</v>
      </c>
      <c r="U429" s="10">
        <v>4464847</v>
      </c>
      <c r="V429" s="10">
        <v>4464847</v>
      </c>
      <c r="W429" s="70" t="s">
        <v>9353</v>
      </c>
      <c r="X429" s="11" t="str">
        <f>IF(F429="C",VLOOKUP(G429,ClasifGasto!$B$17:$C$193,2,0),VLOOKUP(Base!G429,ClasifGasto!$A$3:$B$12,2,0))</f>
        <v>Transferencias</v>
      </c>
      <c r="Y429" t="s">
        <v>2636</v>
      </c>
    </row>
    <row r="430" spans="1:25" hidden="1" x14ac:dyDescent="0.25">
      <c r="A430" s="5" t="str">
        <f t="shared" si="6"/>
        <v>131401000300020002</v>
      </c>
      <c r="B430" s="66" t="s">
        <v>9157</v>
      </c>
      <c r="C430" s="66" t="s">
        <v>56</v>
      </c>
      <c r="D430" s="7" t="s">
        <v>8785</v>
      </c>
      <c r="E430" s="66"/>
      <c r="F430" s="67" t="s">
        <v>244</v>
      </c>
      <c r="G430" s="67" t="s">
        <v>251</v>
      </c>
      <c r="H430" s="67" t="s">
        <v>250</v>
      </c>
      <c r="I430" s="67" t="s">
        <v>250</v>
      </c>
      <c r="J430" s="67" t="s">
        <v>203</v>
      </c>
      <c r="K430" s="67" t="s">
        <v>246</v>
      </c>
      <c r="L430" s="67">
        <v>10</v>
      </c>
      <c r="M430" s="67" t="s">
        <v>167</v>
      </c>
      <c r="N430" s="68" t="s">
        <v>8799</v>
      </c>
      <c r="O430" s="69">
        <v>26000000</v>
      </c>
      <c r="P430" s="69">
        <v>0</v>
      </c>
      <c r="Q430" s="69">
        <v>6355000</v>
      </c>
      <c r="R430" s="69">
        <v>19645000</v>
      </c>
      <c r="S430" s="69">
        <v>19645000</v>
      </c>
      <c r="T430" s="69">
        <v>19645000</v>
      </c>
      <c r="U430" s="69">
        <v>19645000</v>
      </c>
      <c r="V430" s="69">
        <v>19645000</v>
      </c>
      <c r="W430" s="70" t="s">
        <v>9353</v>
      </c>
      <c r="X430" s="11" t="str">
        <f>IF(F430="C",VLOOKUP(G430,ClasifGasto!$B$17:$C$193,2,0),VLOOKUP(Base!G430,ClasifGasto!$A$3:$B$12,2,0))</f>
        <v>Transferencias</v>
      </c>
      <c r="Y430" t="s">
        <v>8799</v>
      </c>
    </row>
    <row r="431" spans="1:25" hidden="1" x14ac:dyDescent="0.25">
      <c r="A431" s="5" t="str">
        <f t="shared" si="6"/>
        <v>223800000800040001</v>
      </c>
      <c r="B431" s="66" t="s">
        <v>9139</v>
      </c>
      <c r="C431" s="7" t="s">
        <v>94</v>
      </c>
      <c r="D431" s="7" t="s">
        <v>9208</v>
      </c>
      <c r="E431" s="7"/>
      <c r="F431" s="8" t="s">
        <v>244</v>
      </c>
      <c r="G431" s="8" t="s">
        <v>278</v>
      </c>
      <c r="H431" s="8" t="s">
        <v>247</v>
      </c>
      <c r="I431" s="8" t="s">
        <v>245</v>
      </c>
      <c r="J431" s="8" t="s">
        <v>203</v>
      </c>
      <c r="K431" s="8" t="s">
        <v>246</v>
      </c>
      <c r="L431" s="8">
        <v>11</v>
      </c>
      <c r="M431" s="8" t="s">
        <v>252</v>
      </c>
      <c r="N431" s="9" t="s">
        <v>1087</v>
      </c>
      <c r="O431" s="10">
        <v>19659600</v>
      </c>
      <c r="P431" s="10">
        <v>0</v>
      </c>
      <c r="Q431" s="10">
        <v>0</v>
      </c>
      <c r="R431" s="10">
        <v>19659600</v>
      </c>
      <c r="S431" s="10">
        <v>19659600</v>
      </c>
      <c r="T431" s="10">
        <v>19659600</v>
      </c>
      <c r="U431" s="10">
        <v>19659600</v>
      </c>
      <c r="V431" s="10">
        <v>19659600</v>
      </c>
      <c r="W431" s="70" t="s">
        <v>9353</v>
      </c>
      <c r="X431" s="11" t="str">
        <f>IF(F431="C",VLOOKUP(G431,ClasifGasto!$B$17:$C$193,2,0),VLOOKUP(Base!G431,ClasifGasto!$A$3:$B$12,2,0))</f>
        <v>Gastos Generales</v>
      </c>
      <c r="Y431" t="s">
        <v>1087</v>
      </c>
    </row>
    <row r="432" spans="1:25" hidden="1" x14ac:dyDescent="0.25">
      <c r="A432" s="5" t="str">
        <f t="shared" si="6"/>
        <v>460400000800040001</v>
      </c>
      <c r="B432" s="66" t="s">
        <v>9278</v>
      </c>
      <c r="C432" s="66" t="s">
        <v>9377</v>
      </c>
      <c r="D432" s="7" t="s">
        <v>9378</v>
      </c>
      <c r="E432" s="66"/>
      <c r="F432" s="67" t="s">
        <v>244</v>
      </c>
      <c r="G432" s="67" t="s">
        <v>278</v>
      </c>
      <c r="H432" s="67" t="s">
        <v>247</v>
      </c>
      <c r="I432" s="67" t="s">
        <v>245</v>
      </c>
      <c r="J432" s="67" t="s">
        <v>203</v>
      </c>
      <c r="K432" s="67" t="s">
        <v>246</v>
      </c>
      <c r="L432" s="67">
        <v>11</v>
      </c>
      <c r="M432" s="67" t="s">
        <v>252</v>
      </c>
      <c r="N432" s="68" t="s">
        <v>1087</v>
      </c>
      <c r="O432" s="69">
        <v>19659600</v>
      </c>
      <c r="P432" s="69">
        <v>0</v>
      </c>
      <c r="Q432" s="69">
        <v>0</v>
      </c>
      <c r="R432" s="69">
        <v>19659600</v>
      </c>
      <c r="S432" s="69">
        <v>19659600</v>
      </c>
      <c r="T432" s="69">
        <v>19659600</v>
      </c>
      <c r="U432" s="69">
        <v>19659600</v>
      </c>
      <c r="V432" s="69">
        <v>19659600</v>
      </c>
      <c r="W432" s="70" t="s">
        <v>9353</v>
      </c>
      <c r="X432" s="11" t="str">
        <f>IF(F432="C",VLOOKUP(G432,ClasifGasto!$B$17:$C$193,2,0),VLOOKUP(Base!G432,ClasifGasto!$A$3:$B$12,2,0))</f>
        <v>Gastos Generales</v>
      </c>
      <c r="Y432" t="s">
        <v>1087</v>
      </c>
    </row>
    <row r="433" spans="1:25" hidden="1" x14ac:dyDescent="0.25">
      <c r="A433" s="5" t="str">
        <f t="shared" si="6"/>
        <v>2401010003000400020002</v>
      </c>
      <c r="B433" s="66" t="s">
        <v>9151</v>
      </c>
      <c r="C433" s="7" t="s">
        <v>100</v>
      </c>
      <c r="D433" s="7" t="s">
        <v>9196</v>
      </c>
      <c r="E433" s="7"/>
      <c r="F433" s="8" t="s">
        <v>244</v>
      </c>
      <c r="G433" s="8" t="s">
        <v>251</v>
      </c>
      <c r="H433" s="8" t="s">
        <v>247</v>
      </c>
      <c r="I433" s="8" t="s">
        <v>250</v>
      </c>
      <c r="J433" s="8" t="s">
        <v>250</v>
      </c>
      <c r="K433" s="8" t="s">
        <v>246</v>
      </c>
      <c r="L433" s="8">
        <v>10</v>
      </c>
      <c r="M433" s="8" t="s">
        <v>167</v>
      </c>
      <c r="N433" s="9" t="s">
        <v>1092</v>
      </c>
      <c r="O433" s="10">
        <v>19710000</v>
      </c>
      <c r="P433" s="10">
        <v>0</v>
      </c>
      <c r="Q433" s="10">
        <v>0</v>
      </c>
      <c r="R433" s="10">
        <v>19710000</v>
      </c>
      <c r="S433" s="10">
        <v>19710000</v>
      </c>
      <c r="T433" s="10">
        <v>5592720</v>
      </c>
      <c r="U433" s="10">
        <v>3045364</v>
      </c>
      <c r="V433" s="10">
        <v>3045364</v>
      </c>
      <c r="W433" s="70" t="s">
        <v>9353</v>
      </c>
      <c r="X433" s="11" t="str">
        <f>IF(F433="C",VLOOKUP(G433,ClasifGasto!$B$17:$C$193,2,0),VLOOKUP(Base!G433,ClasifGasto!$A$3:$B$12,2,0))</f>
        <v>Transferencias</v>
      </c>
      <c r="Y433" t="s">
        <v>1092</v>
      </c>
    </row>
    <row r="434" spans="1:25" hidden="1" x14ac:dyDescent="0.25">
      <c r="A434" s="5" t="str">
        <f t="shared" si="6"/>
        <v>021200000800010000</v>
      </c>
      <c r="B434" s="66" t="s">
        <v>9156</v>
      </c>
      <c r="C434" s="66" t="s">
        <v>35</v>
      </c>
      <c r="D434" s="7" t="s">
        <v>9180</v>
      </c>
      <c r="E434" s="66"/>
      <c r="F434" s="67" t="s">
        <v>244</v>
      </c>
      <c r="G434" s="67" t="s">
        <v>278</v>
      </c>
      <c r="H434" s="67" t="s">
        <v>245</v>
      </c>
      <c r="I434" s="67" t="s">
        <v>246</v>
      </c>
      <c r="J434" s="67" t="s">
        <v>203</v>
      </c>
      <c r="K434" s="67" t="s">
        <v>246</v>
      </c>
      <c r="L434" s="67">
        <v>10</v>
      </c>
      <c r="M434" s="67" t="s">
        <v>167</v>
      </c>
      <c r="N434" s="68" t="s">
        <v>1086</v>
      </c>
      <c r="O434" s="69">
        <v>2000000</v>
      </c>
      <c r="P434" s="69">
        <v>18000000</v>
      </c>
      <c r="Q434" s="69">
        <v>0</v>
      </c>
      <c r="R434" s="69">
        <v>20000000</v>
      </c>
      <c r="S434" s="69">
        <v>15036100</v>
      </c>
      <c r="T434" s="69">
        <v>15036100</v>
      </c>
      <c r="U434" s="69">
        <v>15036100</v>
      </c>
      <c r="V434" s="69">
        <v>15036100</v>
      </c>
      <c r="W434" s="70" t="s">
        <v>9353</v>
      </c>
      <c r="X434" s="11" t="str">
        <f>IF(F434="C",VLOOKUP(G434,ClasifGasto!$B$17:$C$193,2,0),VLOOKUP(Base!G434,ClasifGasto!$A$3:$B$12,2,0))</f>
        <v>Gastos Generales</v>
      </c>
      <c r="Y434" t="s">
        <v>1086</v>
      </c>
    </row>
    <row r="435" spans="1:25" hidden="1" x14ac:dyDescent="0.25">
      <c r="A435" s="5" t="str">
        <f t="shared" si="6"/>
        <v>3613000003000400020012</v>
      </c>
      <c r="B435" s="66" t="s">
        <v>9147</v>
      </c>
      <c r="C435" s="7" t="s">
        <v>151</v>
      </c>
      <c r="D435" s="7" t="s">
        <v>8766</v>
      </c>
      <c r="E435" s="7"/>
      <c r="F435" s="8" t="s">
        <v>244</v>
      </c>
      <c r="G435" s="8" t="s">
        <v>251</v>
      </c>
      <c r="H435" s="8" t="s">
        <v>247</v>
      </c>
      <c r="I435" s="8" t="s">
        <v>250</v>
      </c>
      <c r="J435" s="8" t="s">
        <v>280</v>
      </c>
      <c r="K435" s="8" t="s">
        <v>246</v>
      </c>
      <c r="L435" s="8">
        <v>10</v>
      </c>
      <c r="M435" s="8" t="s">
        <v>167</v>
      </c>
      <c r="N435" s="9" t="s">
        <v>2636</v>
      </c>
      <c r="O435" s="10">
        <v>50143000</v>
      </c>
      <c r="P435" s="10">
        <v>0</v>
      </c>
      <c r="Q435" s="10">
        <v>30000000</v>
      </c>
      <c r="R435" s="10">
        <v>20143000</v>
      </c>
      <c r="S435" s="10">
        <v>2671344</v>
      </c>
      <c r="T435" s="10">
        <v>2671344</v>
      </c>
      <c r="U435" s="10">
        <v>2671344</v>
      </c>
      <c r="V435" s="10">
        <v>2671344</v>
      </c>
      <c r="W435" s="70" t="s">
        <v>9353</v>
      </c>
      <c r="X435" s="11" t="str">
        <f>IF(F435="C",VLOOKUP(G435,ClasifGasto!$B$17:$C$193,2,0),VLOOKUP(Base!G435,ClasifGasto!$A$3:$B$12,2,0))</f>
        <v>Transferencias</v>
      </c>
      <c r="Y435" t="s">
        <v>2636</v>
      </c>
    </row>
    <row r="436" spans="1:25" hidden="1" x14ac:dyDescent="0.25">
      <c r="A436" s="5" t="str">
        <f t="shared" si="6"/>
        <v>4603000003000400020012</v>
      </c>
      <c r="B436" s="66" t="s">
        <v>9278</v>
      </c>
      <c r="C436" s="66" t="s">
        <v>9379</v>
      </c>
      <c r="D436" s="7" t="s">
        <v>223</v>
      </c>
      <c r="E436" s="66"/>
      <c r="F436" s="67" t="s">
        <v>244</v>
      </c>
      <c r="G436" s="67" t="s">
        <v>251</v>
      </c>
      <c r="H436" s="67" t="s">
        <v>247</v>
      </c>
      <c r="I436" s="67" t="s">
        <v>250</v>
      </c>
      <c r="J436" s="67" t="s">
        <v>280</v>
      </c>
      <c r="K436" s="67" t="s">
        <v>246</v>
      </c>
      <c r="L436" s="67">
        <v>10</v>
      </c>
      <c r="M436" s="67" t="s">
        <v>167</v>
      </c>
      <c r="N436" s="68" t="s">
        <v>2636</v>
      </c>
      <c r="O436" s="69">
        <v>102988455</v>
      </c>
      <c r="P436" s="69">
        <v>0</v>
      </c>
      <c r="Q436" s="69">
        <v>82646432</v>
      </c>
      <c r="R436" s="69">
        <v>20342023</v>
      </c>
      <c r="S436" s="69">
        <v>20342023</v>
      </c>
      <c r="T436" s="69">
        <v>16089914</v>
      </c>
      <c r="U436" s="69">
        <v>16089914</v>
      </c>
      <c r="V436" s="69">
        <v>16089914</v>
      </c>
      <c r="W436" s="70" t="s">
        <v>9353</v>
      </c>
      <c r="X436" s="11" t="str">
        <f>IF(F436="C",VLOOKUP(G436,ClasifGasto!$B$17:$C$193,2,0),VLOOKUP(Base!G436,ClasifGasto!$A$3:$B$12,2,0))</f>
        <v>Transferencias</v>
      </c>
      <c r="Y436" t="s">
        <v>2636</v>
      </c>
    </row>
    <row r="437" spans="1:25" hidden="1" x14ac:dyDescent="0.25">
      <c r="A437" s="5" t="str">
        <f t="shared" si="6"/>
        <v>211000000100020002</v>
      </c>
      <c r="B437" s="66" t="s">
        <v>9155</v>
      </c>
      <c r="C437" s="7" t="s">
        <v>89</v>
      </c>
      <c r="D437" s="7" t="s">
        <v>9199</v>
      </c>
      <c r="E437" s="7"/>
      <c r="F437" s="8" t="s">
        <v>244</v>
      </c>
      <c r="G437" s="8" t="s">
        <v>245</v>
      </c>
      <c r="H437" s="8" t="s">
        <v>250</v>
      </c>
      <c r="I437" s="8" t="s">
        <v>250</v>
      </c>
      <c r="J437" s="8" t="s">
        <v>203</v>
      </c>
      <c r="K437" s="8" t="s">
        <v>246</v>
      </c>
      <c r="L437" s="8">
        <v>10</v>
      </c>
      <c r="M437" s="8" t="s">
        <v>167</v>
      </c>
      <c r="N437" s="9" t="s">
        <v>1083</v>
      </c>
      <c r="O437" s="10">
        <v>20412000</v>
      </c>
      <c r="P437" s="10">
        <v>0</v>
      </c>
      <c r="Q437" s="10">
        <v>0</v>
      </c>
      <c r="R437" s="10">
        <v>20412000</v>
      </c>
      <c r="S437" s="10">
        <v>20412000</v>
      </c>
      <c r="T437" s="10">
        <v>7307100</v>
      </c>
      <c r="U437" s="10">
        <v>7307100</v>
      </c>
      <c r="V437" s="10">
        <v>7307100</v>
      </c>
      <c r="W437" s="70" t="s">
        <v>9353</v>
      </c>
      <c r="X437" s="11" t="str">
        <f>IF(F437="C",VLOOKUP(G437,ClasifGasto!$B$17:$C$193,2,0),VLOOKUP(Base!G437,ClasifGasto!$A$3:$B$12,2,0))</f>
        <v>Gastos de Personal</v>
      </c>
      <c r="Y437" t="s">
        <v>1083</v>
      </c>
    </row>
    <row r="438" spans="1:25" hidden="1" x14ac:dyDescent="0.25">
      <c r="A438" s="5" t="str">
        <f t="shared" si="6"/>
        <v>330700000800040001</v>
      </c>
      <c r="B438" s="66" t="s">
        <v>9150</v>
      </c>
      <c r="C438" s="66" t="s">
        <v>139</v>
      </c>
      <c r="D438" s="7" t="s">
        <v>230</v>
      </c>
      <c r="E438" s="66"/>
      <c r="F438" s="67" t="s">
        <v>244</v>
      </c>
      <c r="G438" s="67" t="s">
        <v>278</v>
      </c>
      <c r="H438" s="67" t="s">
        <v>247</v>
      </c>
      <c r="I438" s="67" t="s">
        <v>245</v>
      </c>
      <c r="J438" s="67" t="s">
        <v>203</v>
      </c>
      <c r="K438" s="67" t="s">
        <v>246</v>
      </c>
      <c r="L438" s="67">
        <v>10</v>
      </c>
      <c r="M438" s="67" t="s">
        <v>252</v>
      </c>
      <c r="N438" s="68" t="s">
        <v>1087</v>
      </c>
      <c r="O438" s="69">
        <v>0</v>
      </c>
      <c r="P438" s="69">
        <v>20449822</v>
      </c>
      <c r="Q438" s="69">
        <v>0</v>
      </c>
      <c r="R438" s="69">
        <v>20449822</v>
      </c>
      <c r="S438" s="69">
        <v>20449822</v>
      </c>
      <c r="T438" s="69">
        <v>20449822</v>
      </c>
      <c r="U438" s="69">
        <v>20449822</v>
      </c>
      <c r="V438" s="69">
        <v>20449822</v>
      </c>
      <c r="W438" s="70" t="s">
        <v>9353</v>
      </c>
      <c r="X438" s="11" t="str">
        <f>IF(F438="C",VLOOKUP(G438,ClasifGasto!$B$17:$C$193,2,0),VLOOKUP(Base!G438,ClasifGasto!$A$3:$B$12,2,0))</f>
        <v>Gastos Generales</v>
      </c>
      <c r="Y438" t="s">
        <v>1087</v>
      </c>
    </row>
    <row r="439" spans="1:25" hidden="1" x14ac:dyDescent="0.25">
      <c r="A439" s="5" t="str">
        <f t="shared" si="6"/>
        <v>323200000800040001</v>
      </c>
      <c r="B439" s="66" t="s">
        <v>9152</v>
      </c>
      <c r="C439" s="7" t="s">
        <v>459</v>
      </c>
      <c r="D439" s="7" t="s">
        <v>8759</v>
      </c>
      <c r="E439" s="7"/>
      <c r="F439" s="8" t="s">
        <v>244</v>
      </c>
      <c r="G439" s="8" t="s">
        <v>278</v>
      </c>
      <c r="H439" s="8" t="s">
        <v>247</v>
      </c>
      <c r="I439" s="8" t="s">
        <v>245</v>
      </c>
      <c r="J439" s="8" t="s">
        <v>203</v>
      </c>
      <c r="K439" s="8" t="s">
        <v>246</v>
      </c>
      <c r="L439" s="8">
        <v>11</v>
      </c>
      <c r="M439" s="8" t="s">
        <v>252</v>
      </c>
      <c r="N439" s="9" t="s">
        <v>1087</v>
      </c>
      <c r="O439" s="10">
        <v>20751800</v>
      </c>
      <c r="P439" s="10">
        <v>0</v>
      </c>
      <c r="Q439" s="10">
        <v>0</v>
      </c>
      <c r="R439" s="10">
        <v>20751800</v>
      </c>
      <c r="S439" s="10">
        <v>20751800</v>
      </c>
      <c r="T439" s="10">
        <v>20751800</v>
      </c>
      <c r="U439" s="10">
        <v>20751800</v>
      </c>
      <c r="V439" s="10">
        <v>20751800</v>
      </c>
      <c r="W439" s="70" t="s">
        <v>9353</v>
      </c>
      <c r="X439" s="11" t="str">
        <f>IF(F439="C",VLOOKUP(G439,ClasifGasto!$B$17:$C$193,2,0),VLOOKUP(Base!G439,ClasifGasto!$A$3:$B$12,2,0))</f>
        <v>Gastos Generales</v>
      </c>
      <c r="Y439" t="s">
        <v>1087</v>
      </c>
    </row>
    <row r="440" spans="1:25" hidden="1" x14ac:dyDescent="0.25">
      <c r="A440" s="5" t="str">
        <f t="shared" si="6"/>
        <v>150700000300100000</v>
      </c>
      <c r="B440" s="66" t="s">
        <v>9154</v>
      </c>
      <c r="C440" s="66" t="s">
        <v>66</v>
      </c>
      <c r="D440" s="7" t="s">
        <v>8778</v>
      </c>
      <c r="E440" s="66"/>
      <c r="F440" s="67" t="s">
        <v>244</v>
      </c>
      <c r="G440" s="67" t="s">
        <v>251</v>
      </c>
      <c r="H440" s="67" t="s">
        <v>255</v>
      </c>
      <c r="I440" s="67" t="s">
        <v>246</v>
      </c>
      <c r="J440" s="67" t="s">
        <v>203</v>
      </c>
      <c r="K440" s="67" t="s">
        <v>246</v>
      </c>
      <c r="L440" s="67">
        <v>20</v>
      </c>
      <c r="M440" s="67" t="s">
        <v>265</v>
      </c>
      <c r="N440" s="68" t="s">
        <v>8800</v>
      </c>
      <c r="O440" s="69">
        <v>0</v>
      </c>
      <c r="P440" s="69">
        <v>21000000</v>
      </c>
      <c r="Q440" s="69">
        <v>0</v>
      </c>
      <c r="R440" s="69">
        <v>21000000</v>
      </c>
      <c r="S440" s="69">
        <v>0</v>
      </c>
      <c r="T440" s="69">
        <v>0</v>
      </c>
      <c r="U440" s="69">
        <v>0</v>
      </c>
      <c r="V440" s="69">
        <v>0</v>
      </c>
      <c r="W440" s="70" t="s">
        <v>619</v>
      </c>
      <c r="X440" s="11" t="str">
        <f>IF(F440="C",VLOOKUP(G440,ClasifGasto!$B$17:$C$193,2,0),VLOOKUP(Base!G440,ClasifGasto!$A$3:$B$12,2,0))</f>
        <v>Transferencias</v>
      </c>
      <c r="Y440" t="s">
        <v>8800</v>
      </c>
    </row>
    <row r="441" spans="1:25" hidden="1" x14ac:dyDescent="0.25">
      <c r="A441" s="5" t="str">
        <f t="shared" si="6"/>
        <v>323800000800040001</v>
      </c>
      <c r="B441" s="66" t="s">
        <v>9152</v>
      </c>
      <c r="C441" s="7" t="s">
        <v>403</v>
      </c>
      <c r="D441" s="7" t="s">
        <v>8764</v>
      </c>
      <c r="E441" s="7"/>
      <c r="F441" s="8" t="s">
        <v>244</v>
      </c>
      <c r="G441" s="8" t="s">
        <v>278</v>
      </c>
      <c r="H441" s="8" t="s">
        <v>247</v>
      </c>
      <c r="I441" s="8" t="s">
        <v>245</v>
      </c>
      <c r="J441" s="8" t="s">
        <v>203</v>
      </c>
      <c r="K441" s="8" t="s">
        <v>246</v>
      </c>
      <c r="L441" s="8">
        <v>11</v>
      </c>
      <c r="M441" s="8" t="s">
        <v>252</v>
      </c>
      <c r="N441" s="9" t="s">
        <v>1087</v>
      </c>
      <c r="O441" s="10">
        <v>21107000</v>
      </c>
      <c r="P441" s="10">
        <v>0</v>
      </c>
      <c r="Q441" s="10">
        <v>0</v>
      </c>
      <c r="R441" s="10">
        <v>21107000</v>
      </c>
      <c r="S441" s="10">
        <v>21107000</v>
      </c>
      <c r="T441" s="10">
        <v>21107000</v>
      </c>
      <c r="U441" s="10">
        <v>21107000</v>
      </c>
      <c r="V441" s="10">
        <v>21107000</v>
      </c>
      <c r="W441" s="70" t="s">
        <v>9353</v>
      </c>
      <c r="X441" s="11" t="str">
        <f>IF(F441="C",VLOOKUP(G441,ClasifGasto!$B$17:$C$193,2,0),VLOOKUP(Base!G441,ClasifGasto!$A$3:$B$12,2,0))</f>
        <v>Gastos Generales</v>
      </c>
      <c r="Y441" t="s">
        <v>1087</v>
      </c>
    </row>
    <row r="442" spans="1:25" hidden="1" x14ac:dyDescent="0.25">
      <c r="A442" s="5" t="str">
        <f t="shared" si="6"/>
        <v>4001010003000400020002</v>
      </c>
      <c r="B442" s="66" t="s">
        <v>9165</v>
      </c>
      <c r="C442" s="66" t="s">
        <v>159</v>
      </c>
      <c r="D442" s="7" t="s">
        <v>9197</v>
      </c>
      <c r="E442" s="66"/>
      <c r="F442" s="67" t="s">
        <v>244</v>
      </c>
      <c r="G442" s="67" t="s">
        <v>251</v>
      </c>
      <c r="H442" s="67" t="s">
        <v>247</v>
      </c>
      <c r="I442" s="67" t="s">
        <v>250</v>
      </c>
      <c r="J442" s="67" t="s">
        <v>250</v>
      </c>
      <c r="K442" s="67" t="s">
        <v>246</v>
      </c>
      <c r="L442" s="67">
        <v>10</v>
      </c>
      <c r="M442" s="67" t="s">
        <v>167</v>
      </c>
      <c r="N442" s="68" t="s">
        <v>1092</v>
      </c>
      <c r="O442" s="69">
        <v>21349000</v>
      </c>
      <c r="P442" s="69">
        <v>0</v>
      </c>
      <c r="Q442" s="69">
        <v>0</v>
      </c>
      <c r="R442" s="69">
        <v>21349000</v>
      </c>
      <c r="S442" s="69">
        <v>12422279</v>
      </c>
      <c r="T442" s="69">
        <v>12422279</v>
      </c>
      <c r="U442" s="69">
        <v>10956527</v>
      </c>
      <c r="V442" s="69">
        <v>10956527</v>
      </c>
      <c r="W442" s="70" t="s">
        <v>9353</v>
      </c>
      <c r="X442" s="11" t="str">
        <f>IF(F442="C",VLOOKUP(G442,ClasifGasto!$B$17:$C$193,2,0),VLOOKUP(Base!G442,ClasifGasto!$A$3:$B$12,2,0))</f>
        <v>Transferencias</v>
      </c>
      <c r="Y442" t="s">
        <v>1092</v>
      </c>
    </row>
    <row r="443" spans="1:25" hidden="1" x14ac:dyDescent="0.25">
      <c r="A443" s="5" t="str">
        <f t="shared" si="6"/>
        <v>191301000800010000</v>
      </c>
      <c r="B443" s="66" t="s">
        <v>9143</v>
      </c>
      <c r="C443" s="7" t="s">
        <v>84</v>
      </c>
      <c r="D443" s="7" t="s">
        <v>8715</v>
      </c>
      <c r="E443" s="7"/>
      <c r="F443" s="8" t="s">
        <v>244</v>
      </c>
      <c r="G443" s="8" t="s">
        <v>278</v>
      </c>
      <c r="H443" s="8" t="s">
        <v>245</v>
      </c>
      <c r="I443" s="8" t="s">
        <v>246</v>
      </c>
      <c r="J443" s="8" t="s">
        <v>203</v>
      </c>
      <c r="K443" s="8" t="s">
        <v>246</v>
      </c>
      <c r="L443" s="8">
        <v>20</v>
      </c>
      <c r="M443" s="8" t="s">
        <v>265</v>
      </c>
      <c r="N443" s="9" t="s">
        <v>1086</v>
      </c>
      <c r="O443" s="10">
        <v>21683000</v>
      </c>
      <c r="P443" s="10">
        <v>0</v>
      </c>
      <c r="Q443" s="10">
        <v>0</v>
      </c>
      <c r="R443" s="10">
        <v>21683000</v>
      </c>
      <c r="S443" s="10">
        <v>20285000</v>
      </c>
      <c r="T443" s="10">
        <v>20285000</v>
      </c>
      <c r="U443" s="10">
        <v>20285000</v>
      </c>
      <c r="V443" s="10">
        <v>20285000</v>
      </c>
      <c r="W443" s="70" t="s">
        <v>619</v>
      </c>
      <c r="X443" s="11" t="str">
        <f>IF(F443="C",VLOOKUP(G443,ClasifGasto!$B$17:$C$193,2,0),VLOOKUP(Base!G443,ClasifGasto!$A$3:$B$12,2,0))</f>
        <v>Gastos Generales</v>
      </c>
      <c r="Y443" t="s">
        <v>1086</v>
      </c>
    </row>
    <row r="444" spans="1:25" hidden="1" x14ac:dyDescent="0.25">
      <c r="A444" s="5" t="str">
        <f t="shared" si="6"/>
        <v>322400000200000000</v>
      </c>
      <c r="B444" s="66" t="s">
        <v>9152</v>
      </c>
      <c r="C444" s="66" t="s">
        <v>126</v>
      </c>
      <c r="D444" s="7" t="s">
        <v>8751</v>
      </c>
      <c r="E444" s="66"/>
      <c r="F444" s="67" t="s">
        <v>244</v>
      </c>
      <c r="G444" s="67" t="s">
        <v>250</v>
      </c>
      <c r="H444" s="67" t="s">
        <v>246</v>
      </c>
      <c r="I444" s="67" t="s">
        <v>246</v>
      </c>
      <c r="J444" s="67" t="s">
        <v>203</v>
      </c>
      <c r="K444" s="67" t="s">
        <v>246</v>
      </c>
      <c r="L444" s="67">
        <v>10</v>
      </c>
      <c r="M444" s="67" t="s">
        <v>167</v>
      </c>
      <c r="N444" s="68" t="s">
        <v>8798</v>
      </c>
      <c r="O444" s="69">
        <v>21844000</v>
      </c>
      <c r="P444" s="69">
        <v>0</v>
      </c>
      <c r="Q444" s="69">
        <v>0</v>
      </c>
      <c r="R444" s="69">
        <v>21844000</v>
      </c>
      <c r="S444" s="69">
        <v>12813927</v>
      </c>
      <c r="T444" s="69">
        <v>12813927</v>
      </c>
      <c r="U444" s="69">
        <v>12813927</v>
      </c>
      <c r="V444" s="69">
        <v>12813927</v>
      </c>
      <c r="W444" s="70" t="s">
        <v>9353</v>
      </c>
      <c r="X444" s="11" t="str">
        <f>IF(F444="C",VLOOKUP(G444,ClasifGasto!$B$17:$C$193,2,0),VLOOKUP(Base!G444,ClasifGasto!$A$3:$B$12,2,0))</f>
        <v>Gastos Generales</v>
      </c>
      <c r="Y444" t="s">
        <v>8798</v>
      </c>
    </row>
    <row r="445" spans="1:25" hidden="1" x14ac:dyDescent="0.25">
      <c r="A445" s="5" t="str">
        <f t="shared" si="6"/>
        <v>223900000800040001</v>
      </c>
      <c r="B445" s="66" t="s">
        <v>9139</v>
      </c>
      <c r="C445" s="7" t="s">
        <v>95</v>
      </c>
      <c r="D445" s="7" t="s">
        <v>9215</v>
      </c>
      <c r="E445" s="7"/>
      <c r="F445" s="8" t="s">
        <v>244</v>
      </c>
      <c r="G445" s="8" t="s">
        <v>278</v>
      </c>
      <c r="H445" s="8" t="s">
        <v>247</v>
      </c>
      <c r="I445" s="8" t="s">
        <v>245</v>
      </c>
      <c r="J445" s="8" t="s">
        <v>203</v>
      </c>
      <c r="K445" s="8" t="s">
        <v>246</v>
      </c>
      <c r="L445" s="8">
        <v>11</v>
      </c>
      <c r="M445" s="8" t="s">
        <v>252</v>
      </c>
      <c r="N445" s="9" t="s">
        <v>1087</v>
      </c>
      <c r="O445" s="10">
        <v>21844000</v>
      </c>
      <c r="P445" s="10">
        <v>0</v>
      </c>
      <c r="Q445" s="10">
        <v>0</v>
      </c>
      <c r="R445" s="10">
        <v>21844000</v>
      </c>
      <c r="S445" s="10">
        <v>21844000</v>
      </c>
      <c r="T445" s="10">
        <v>21844000</v>
      </c>
      <c r="U445" s="10">
        <v>21844000</v>
      </c>
      <c r="V445" s="10">
        <v>21844000</v>
      </c>
      <c r="W445" s="70" t="s">
        <v>9353</v>
      </c>
      <c r="X445" s="11" t="str">
        <f>IF(F445="C",VLOOKUP(G445,ClasifGasto!$B$17:$C$193,2,0),VLOOKUP(Base!G445,ClasifGasto!$A$3:$B$12,2,0))</f>
        <v>Gastos Generales</v>
      </c>
      <c r="Y445" t="s">
        <v>1087</v>
      </c>
    </row>
    <row r="446" spans="1:25" hidden="1" x14ac:dyDescent="0.25">
      <c r="A446" s="5" t="str">
        <f t="shared" si="6"/>
        <v>460200000800050000</v>
      </c>
      <c r="B446" s="66" t="s">
        <v>9278</v>
      </c>
      <c r="C446" s="66" t="s">
        <v>9380</v>
      </c>
      <c r="D446" s="7" t="s">
        <v>238</v>
      </c>
      <c r="E446" s="66"/>
      <c r="F446" s="67" t="s">
        <v>244</v>
      </c>
      <c r="G446" s="67" t="s">
        <v>278</v>
      </c>
      <c r="H446" s="67" t="s">
        <v>248</v>
      </c>
      <c r="I446" s="67" t="s">
        <v>246</v>
      </c>
      <c r="J446" s="67" t="s">
        <v>203</v>
      </c>
      <c r="K446" s="67" t="s">
        <v>246</v>
      </c>
      <c r="L446" s="67">
        <v>27</v>
      </c>
      <c r="M446" s="67" t="s">
        <v>265</v>
      </c>
      <c r="N446" s="68" t="s">
        <v>1120</v>
      </c>
      <c r="O446" s="69">
        <v>0</v>
      </c>
      <c r="P446" s="69">
        <v>22040000</v>
      </c>
      <c r="Q446" s="69">
        <v>0</v>
      </c>
      <c r="R446" s="69">
        <v>22040000</v>
      </c>
      <c r="S446" s="69">
        <v>22040000</v>
      </c>
      <c r="T446" s="69">
        <v>22040000</v>
      </c>
      <c r="U446" s="69">
        <v>22040000</v>
      </c>
      <c r="V446" s="69">
        <v>0</v>
      </c>
      <c r="W446" s="70" t="s">
        <v>619</v>
      </c>
      <c r="X446" s="11" t="str">
        <f>IF(F446="C",VLOOKUP(G446,ClasifGasto!$B$17:$C$193,2,0),VLOOKUP(Base!G446,ClasifGasto!$A$3:$B$12,2,0))</f>
        <v>Gastos Generales</v>
      </c>
      <c r="Y446" t="s">
        <v>1120</v>
      </c>
    </row>
    <row r="447" spans="1:25" x14ac:dyDescent="0.25">
      <c r="A447" s="5" t="str">
        <f t="shared" si="6"/>
        <v>19120019030300000920201C</v>
      </c>
      <c r="B447" s="66" t="s">
        <v>9143</v>
      </c>
      <c r="C447" s="7" t="s">
        <v>83</v>
      </c>
      <c r="D447" s="7" t="s">
        <v>221</v>
      </c>
      <c r="E447" s="7" t="s">
        <v>4285</v>
      </c>
      <c r="F447" s="8" t="s">
        <v>167</v>
      </c>
      <c r="G447" s="8" t="s">
        <v>590</v>
      </c>
      <c r="H447" s="8" t="s">
        <v>256</v>
      </c>
      <c r="I447" s="8" t="s">
        <v>249</v>
      </c>
      <c r="J447" s="8" t="s">
        <v>9839</v>
      </c>
      <c r="K447" s="8" t="s">
        <v>246</v>
      </c>
      <c r="L447" s="8">
        <v>21</v>
      </c>
      <c r="M447" s="8" t="s">
        <v>265</v>
      </c>
      <c r="N447" s="9" t="s">
        <v>9840</v>
      </c>
      <c r="O447" s="10">
        <v>2000000000</v>
      </c>
      <c r="P447" s="10">
        <v>0</v>
      </c>
      <c r="Q447" s="10">
        <v>1977925767</v>
      </c>
      <c r="R447" s="10">
        <v>22074233</v>
      </c>
      <c r="S447" s="10">
        <v>22074233</v>
      </c>
      <c r="T447" s="10">
        <v>22074233</v>
      </c>
      <c r="U447" s="10">
        <v>22074233</v>
      </c>
      <c r="V447" s="10">
        <v>22074233</v>
      </c>
      <c r="W447" s="70" t="s">
        <v>619</v>
      </c>
      <c r="X447" s="11" t="str">
        <f>IF(F447="C",VLOOKUP(G447,ClasifGasto!$B$17:$C$193,2,0),VLOOKUP(Base!G447,ClasifGasto!$A$3:$B$12,2,0))</f>
        <v>Inspección, vigilancia y control</v>
      </c>
      <c r="Y447" t="s">
        <v>10548</v>
      </c>
    </row>
    <row r="448" spans="1:25" hidden="1" x14ac:dyDescent="0.25">
      <c r="A448" s="5" t="str">
        <f t="shared" si="6"/>
        <v>241400000800040001</v>
      </c>
      <c r="B448" s="66" t="s">
        <v>9151</v>
      </c>
      <c r="C448" s="66" t="s">
        <v>432</v>
      </c>
      <c r="D448" s="7" t="s">
        <v>8890</v>
      </c>
      <c r="E448" s="66"/>
      <c r="F448" s="67" t="s">
        <v>244</v>
      </c>
      <c r="G448" s="67" t="s">
        <v>278</v>
      </c>
      <c r="H448" s="67" t="s">
        <v>247</v>
      </c>
      <c r="I448" s="67" t="s">
        <v>245</v>
      </c>
      <c r="J448" s="67" t="s">
        <v>203</v>
      </c>
      <c r="K448" s="67" t="s">
        <v>246</v>
      </c>
      <c r="L448" s="67">
        <v>11</v>
      </c>
      <c r="M448" s="67" t="s">
        <v>252</v>
      </c>
      <c r="N448" s="68" t="s">
        <v>1087</v>
      </c>
      <c r="O448" s="69">
        <v>22692000</v>
      </c>
      <c r="P448" s="69">
        <v>0</v>
      </c>
      <c r="Q448" s="69">
        <v>0</v>
      </c>
      <c r="R448" s="69">
        <v>22692000</v>
      </c>
      <c r="S448" s="69">
        <v>22692000</v>
      </c>
      <c r="T448" s="69">
        <v>22692000</v>
      </c>
      <c r="U448" s="69">
        <v>22692000</v>
      </c>
      <c r="V448" s="69">
        <v>22692000</v>
      </c>
      <c r="W448" s="70" t="s">
        <v>9353</v>
      </c>
      <c r="X448" s="11" t="str">
        <f>IF(F448="C",VLOOKUP(G448,ClasifGasto!$B$17:$C$193,2,0),VLOOKUP(Base!G448,ClasifGasto!$A$3:$B$12,2,0))</f>
        <v>Gastos Generales</v>
      </c>
      <c r="Y448" t="s">
        <v>1087</v>
      </c>
    </row>
    <row r="449" spans="1:25" hidden="1" x14ac:dyDescent="0.25">
      <c r="A449" s="5" t="str">
        <f t="shared" si="6"/>
        <v>321000000800040001</v>
      </c>
      <c r="B449" s="66" t="s">
        <v>9152</v>
      </c>
      <c r="C449" s="7" t="s">
        <v>120</v>
      </c>
      <c r="D449" s="7" t="s">
        <v>8738</v>
      </c>
      <c r="E449" s="7"/>
      <c r="F449" s="8" t="s">
        <v>244</v>
      </c>
      <c r="G449" s="8" t="s">
        <v>278</v>
      </c>
      <c r="H449" s="8" t="s">
        <v>247</v>
      </c>
      <c r="I449" s="8" t="s">
        <v>245</v>
      </c>
      <c r="J449" s="8" t="s">
        <v>203</v>
      </c>
      <c r="K449" s="8" t="s">
        <v>246</v>
      </c>
      <c r="L449" s="8">
        <v>11</v>
      </c>
      <c r="M449" s="8" t="s">
        <v>252</v>
      </c>
      <c r="N449" s="9" t="s">
        <v>1087</v>
      </c>
      <c r="O449" s="10">
        <v>22823000</v>
      </c>
      <c r="P449" s="10">
        <v>0</v>
      </c>
      <c r="Q449" s="10">
        <v>0</v>
      </c>
      <c r="R449" s="10">
        <v>22823000</v>
      </c>
      <c r="S449" s="10">
        <v>22823000</v>
      </c>
      <c r="T449" s="10">
        <v>22823000</v>
      </c>
      <c r="U449" s="10">
        <v>22823000</v>
      </c>
      <c r="V449" s="10">
        <v>22823000</v>
      </c>
      <c r="W449" s="70" t="s">
        <v>9353</v>
      </c>
      <c r="X449" s="11" t="str">
        <f>IF(F449="C",VLOOKUP(G449,ClasifGasto!$B$17:$C$193,2,0),VLOOKUP(Base!G449,ClasifGasto!$A$3:$B$12,2,0))</f>
        <v>Gastos Generales</v>
      </c>
      <c r="Y449" t="s">
        <v>1087</v>
      </c>
    </row>
    <row r="450" spans="1:25" hidden="1" x14ac:dyDescent="0.25">
      <c r="A450" s="5" t="str">
        <f t="shared" si="6"/>
        <v>322300000800040001</v>
      </c>
      <c r="B450" s="66" t="s">
        <v>9152</v>
      </c>
      <c r="C450" s="66" t="s">
        <v>457</v>
      </c>
      <c r="D450" s="7" t="s">
        <v>8750</v>
      </c>
      <c r="E450" s="66"/>
      <c r="F450" s="67" t="s">
        <v>244</v>
      </c>
      <c r="G450" s="67" t="s">
        <v>278</v>
      </c>
      <c r="H450" s="67" t="s">
        <v>247</v>
      </c>
      <c r="I450" s="67" t="s">
        <v>245</v>
      </c>
      <c r="J450" s="67" t="s">
        <v>203</v>
      </c>
      <c r="K450" s="67" t="s">
        <v>246</v>
      </c>
      <c r="L450" s="67">
        <v>11</v>
      </c>
      <c r="M450" s="67" t="s">
        <v>252</v>
      </c>
      <c r="N450" s="68" t="s">
        <v>1087</v>
      </c>
      <c r="O450" s="69">
        <v>22932000</v>
      </c>
      <c r="P450" s="69">
        <v>0</v>
      </c>
      <c r="Q450" s="69">
        <v>0</v>
      </c>
      <c r="R450" s="69">
        <v>22932000</v>
      </c>
      <c r="S450" s="69">
        <v>22932000</v>
      </c>
      <c r="T450" s="69">
        <v>22932000</v>
      </c>
      <c r="U450" s="69">
        <v>22932000</v>
      </c>
      <c r="V450" s="69">
        <v>22932000</v>
      </c>
      <c r="W450" s="70" t="s">
        <v>9353</v>
      </c>
      <c r="X450" s="11" t="str">
        <f>IF(F450="C",VLOOKUP(G450,ClasifGasto!$B$17:$C$193,2,0),VLOOKUP(Base!G450,ClasifGasto!$A$3:$B$12,2,0))</f>
        <v>Gastos Generales</v>
      </c>
      <c r="Y450" t="s">
        <v>1087</v>
      </c>
    </row>
    <row r="451" spans="1:25" hidden="1" x14ac:dyDescent="0.25">
      <c r="A451" s="5" t="str">
        <f t="shared" si="6"/>
        <v>360107000800010000</v>
      </c>
      <c r="B451" s="66" t="s">
        <v>9147</v>
      </c>
      <c r="C451" s="7" t="s">
        <v>148</v>
      </c>
      <c r="D451" s="7" t="s">
        <v>234</v>
      </c>
      <c r="E451" s="7"/>
      <c r="F451" s="8" t="s">
        <v>244</v>
      </c>
      <c r="G451" s="8" t="s">
        <v>278</v>
      </c>
      <c r="H451" s="8" t="s">
        <v>245</v>
      </c>
      <c r="I451" s="8" t="s">
        <v>246</v>
      </c>
      <c r="J451" s="8" t="s">
        <v>203</v>
      </c>
      <c r="K451" s="8" t="s">
        <v>246</v>
      </c>
      <c r="L451" s="8">
        <v>16</v>
      </c>
      <c r="M451" s="8" t="s">
        <v>167</v>
      </c>
      <c r="N451" s="9" t="s">
        <v>1086</v>
      </c>
      <c r="O451" s="10">
        <v>22955000</v>
      </c>
      <c r="P451" s="10">
        <v>0</v>
      </c>
      <c r="Q451" s="10">
        <v>0</v>
      </c>
      <c r="R451" s="10">
        <v>22955000</v>
      </c>
      <c r="S451" s="10">
        <v>2538894</v>
      </c>
      <c r="T451" s="10">
        <v>2538894</v>
      </c>
      <c r="U451" s="10">
        <v>2538894</v>
      </c>
      <c r="V451" s="10">
        <v>2538894</v>
      </c>
      <c r="W451" s="70" t="s">
        <v>9353</v>
      </c>
      <c r="X451" s="11" t="str">
        <f>IF(F451="C",VLOOKUP(G451,ClasifGasto!$B$17:$C$193,2,0),VLOOKUP(Base!G451,ClasifGasto!$A$3:$B$12,2,0))</f>
        <v>Gastos Generales</v>
      </c>
      <c r="Y451" t="s">
        <v>1086</v>
      </c>
    </row>
    <row r="452" spans="1:25" hidden="1" x14ac:dyDescent="0.25">
      <c r="A452" s="5" t="str">
        <f t="shared" si="6"/>
        <v>0503000003000600010005</v>
      </c>
      <c r="B452" s="66" t="s">
        <v>9159</v>
      </c>
      <c r="C452" s="66" t="s">
        <v>43</v>
      </c>
      <c r="D452" s="7" t="s">
        <v>8772</v>
      </c>
      <c r="E452" s="66"/>
      <c r="F452" s="67" t="s">
        <v>244</v>
      </c>
      <c r="G452" s="67" t="s">
        <v>251</v>
      </c>
      <c r="H452" s="67" t="s">
        <v>253</v>
      </c>
      <c r="I452" s="67" t="s">
        <v>245</v>
      </c>
      <c r="J452" s="67" t="s">
        <v>248</v>
      </c>
      <c r="K452" s="67" t="s">
        <v>246</v>
      </c>
      <c r="L452" s="67">
        <v>27</v>
      </c>
      <c r="M452" s="67" t="s">
        <v>265</v>
      </c>
      <c r="N452" s="68" t="s">
        <v>1142</v>
      </c>
      <c r="O452" s="69">
        <v>23000000</v>
      </c>
      <c r="P452" s="69">
        <v>0</v>
      </c>
      <c r="Q452" s="69">
        <v>0</v>
      </c>
      <c r="R452" s="69">
        <v>23000000</v>
      </c>
      <c r="S452" s="69">
        <v>23000000</v>
      </c>
      <c r="T452" s="69">
        <v>23000000</v>
      </c>
      <c r="U452" s="69">
        <v>23000000</v>
      </c>
      <c r="V452" s="69">
        <v>23000000</v>
      </c>
      <c r="W452" s="70" t="s">
        <v>619</v>
      </c>
      <c r="X452" s="11" t="str">
        <f>IF(F452="C",VLOOKUP(G452,ClasifGasto!$B$17:$C$193,2,0),VLOOKUP(Base!G452,ClasifGasto!$A$3:$B$12,2,0))</f>
        <v>Transferencias</v>
      </c>
      <c r="Y452" t="s">
        <v>1142</v>
      </c>
    </row>
    <row r="453" spans="1:25" hidden="1" x14ac:dyDescent="0.25">
      <c r="A453" s="5" t="str">
        <f t="shared" si="6"/>
        <v>3602000006000100040009</v>
      </c>
      <c r="B453" s="66" t="s">
        <v>9147</v>
      </c>
      <c r="C453" s="7" t="s">
        <v>149</v>
      </c>
      <c r="D453" s="7" t="s">
        <v>235</v>
      </c>
      <c r="E453" s="7"/>
      <c r="F453" s="8" t="s">
        <v>244</v>
      </c>
      <c r="G453" s="8" t="s">
        <v>253</v>
      </c>
      <c r="H453" s="8" t="s">
        <v>245</v>
      </c>
      <c r="I453" s="8" t="s">
        <v>247</v>
      </c>
      <c r="J453" s="8" t="s">
        <v>249</v>
      </c>
      <c r="K453" s="8" t="s">
        <v>246</v>
      </c>
      <c r="L453" s="8">
        <v>27</v>
      </c>
      <c r="M453" s="8" t="s">
        <v>265</v>
      </c>
      <c r="N453" s="9" t="s">
        <v>3775</v>
      </c>
      <c r="O453" s="10">
        <v>23000000</v>
      </c>
      <c r="P453" s="10">
        <v>0</v>
      </c>
      <c r="Q453" s="10">
        <v>0</v>
      </c>
      <c r="R453" s="10">
        <v>23000000</v>
      </c>
      <c r="S453" s="10">
        <v>0</v>
      </c>
      <c r="T453" s="10">
        <v>0</v>
      </c>
      <c r="U453" s="10">
        <v>0</v>
      </c>
      <c r="V453" s="10">
        <v>0</v>
      </c>
      <c r="W453" s="70" t="s">
        <v>619</v>
      </c>
      <c r="X453" s="11" t="str">
        <f>IF(F453="C",VLOOKUP(G453,ClasifGasto!$B$17:$C$193,2,0),VLOOKUP(Base!G453,ClasifGasto!$A$3:$B$12,2,0))</f>
        <v>Transferencias de Capital</v>
      </c>
      <c r="Y453" t="s">
        <v>3775</v>
      </c>
    </row>
    <row r="454" spans="1:25" hidden="1" x14ac:dyDescent="0.25">
      <c r="A454" s="5" t="str">
        <f t="shared" ref="A454:A517" si="7">+C454&amp;G454&amp;H454&amp;I454&amp;J454</f>
        <v>223900000100020003</v>
      </c>
      <c r="B454" s="66" t="s">
        <v>9139</v>
      </c>
      <c r="C454" s="66" t="s">
        <v>95</v>
      </c>
      <c r="D454" s="7" t="s">
        <v>9215</v>
      </c>
      <c r="E454" s="66"/>
      <c r="F454" s="67" t="s">
        <v>244</v>
      </c>
      <c r="G454" s="67" t="s">
        <v>245</v>
      </c>
      <c r="H454" s="67" t="s">
        <v>250</v>
      </c>
      <c r="I454" s="67" t="s">
        <v>251</v>
      </c>
      <c r="J454" s="67" t="s">
        <v>203</v>
      </c>
      <c r="K454" s="67" t="s">
        <v>246</v>
      </c>
      <c r="L454" s="67">
        <v>10</v>
      </c>
      <c r="M454" s="67" t="s">
        <v>167</v>
      </c>
      <c r="N454" s="68" t="s">
        <v>1084</v>
      </c>
      <c r="O454" s="69">
        <v>16970125</v>
      </c>
      <c r="P454" s="69">
        <v>6100000</v>
      </c>
      <c r="Q454" s="69">
        <v>0</v>
      </c>
      <c r="R454" s="69">
        <v>23070125</v>
      </c>
      <c r="S454" s="69">
        <v>23070125</v>
      </c>
      <c r="T454" s="69">
        <v>23070125</v>
      </c>
      <c r="U454" s="69">
        <v>23070125</v>
      </c>
      <c r="V454" s="69">
        <v>23070125</v>
      </c>
      <c r="W454" s="70" t="s">
        <v>9353</v>
      </c>
      <c r="X454" s="11" t="str">
        <f>IF(F454="C",VLOOKUP(G454,ClasifGasto!$B$17:$C$193,2,0),VLOOKUP(Base!G454,ClasifGasto!$A$3:$B$12,2,0))</f>
        <v>Gastos de Personal</v>
      </c>
      <c r="Y454" t="s">
        <v>1084</v>
      </c>
    </row>
    <row r="455" spans="1:25" hidden="1" x14ac:dyDescent="0.25">
      <c r="A455" s="5" t="str">
        <f t="shared" si="7"/>
        <v>4105000003000300010999</v>
      </c>
      <c r="B455" s="66" t="s">
        <v>9145</v>
      </c>
      <c r="C455" s="7" t="s">
        <v>164</v>
      </c>
      <c r="D455" s="7" t="s">
        <v>9177</v>
      </c>
      <c r="E455" s="7"/>
      <c r="F455" s="8" t="s">
        <v>244</v>
      </c>
      <c r="G455" s="8" t="s">
        <v>251</v>
      </c>
      <c r="H455" s="8" t="s">
        <v>251</v>
      </c>
      <c r="I455" s="8" t="s">
        <v>245</v>
      </c>
      <c r="J455" s="8" t="s">
        <v>1085</v>
      </c>
      <c r="K455" s="8" t="s">
        <v>246</v>
      </c>
      <c r="L455" s="8">
        <v>10</v>
      </c>
      <c r="M455" s="8" t="s">
        <v>167</v>
      </c>
      <c r="N455" s="9" t="s">
        <v>2639</v>
      </c>
      <c r="O455" s="10">
        <v>1092000000</v>
      </c>
      <c r="P455" s="10">
        <v>0</v>
      </c>
      <c r="Q455" s="10">
        <v>1068910614</v>
      </c>
      <c r="R455" s="10">
        <v>23089386</v>
      </c>
      <c r="S455" s="10">
        <v>0</v>
      </c>
      <c r="T455" s="10">
        <v>0</v>
      </c>
      <c r="U455" s="10">
        <v>0</v>
      </c>
      <c r="V455" s="10">
        <v>0</v>
      </c>
      <c r="W455" s="70" t="s">
        <v>9353</v>
      </c>
      <c r="X455" s="11" t="str">
        <f>IF(F455="C",VLOOKUP(G455,ClasifGasto!$B$17:$C$193,2,0),VLOOKUP(Base!G455,ClasifGasto!$A$3:$B$12,2,0))</f>
        <v>Transferencias</v>
      </c>
      <c r="Y455" t="s">
        <v>2639</v>
      </c>
    </row>
    <row r="456" spans="1:25" hidden="1" x14ac:dyDescent="0.25">
      <c r="A456" s="5" t="str">
        <f t="shared" si="7"/>
        <v>110400000800030000</v>
      </c>
      <c r="B456" s="66" t="s">
        <v>9158</v>
      </c>
      <c r="C456" s="66" t="s">
        <v>45</v>
      </c>
      <c r="D456" s="7" t="s">
        <v>8770</v>
      </c>
      <c r="E456" s="66"/>
      <c r="F456" s="67" t="s">
        <v>244</v>
      </c>
      <c r="G456" s="67" t="s">
        <v>278</v>
      </c>
      <c r="H456" s="67" t="s">
        <v>251</v>
      </c>
      <c r="I456" s="67" t="s">
        <v>246</v>
      </c>
      <c r="J456" s="67" t="s">
        <v>203</v>
      </c>
      <c r="K456" s="67" t="s">
        <v>246</v>
      </c>
      <c r="L456" s="67">
        <v>20</v>
      </c>
      <c r="M456" s="67" t="s">
        <v>265</v>
      </c>
      <c r="N456" s="68" t="s">
        <v>1116</v>
      </c>
      <c r="O456" s="69">
        <v>24000000</v>
      </c>
      <c r="P456" s="69">
        <v>0</v>
      </c>
      <c r="Q456" s="69">
        <v>0</v>
      </c>
      <c r="R456" s="69">
        <v>24000000</v>
      </c>
      <c r="S456" s="69">
        <v>24000000</v>
      </c>
      <c r="T456" s="69">
        <v>2946290</v>
      </c>
      <c r="U456" s="69">
        <v>2946290</v>
      </c>
      <c r="V456" s="69">
        <v>2946290</v>
      </c>
      <c r="W456" s="70" t="s">
        <v>619</v>
      </c>
      <c r="X456" s="11" t="str">
        <f>IF(F456="C",VLOOKUP(G456,ClasifGasto!$B$17:$C$193,2,0),VLOOKUP(Base!G456,ClasifGasto!$A$3:$B$12,2,0))</f>
        <v>Gastos Generales</v>
      </c>
      <c r="Y456" t="s">
        <v>1116</v>
      </c>
    </row>
    <row r="457" spans="1:25" hidden="1" x14ac:dyDescent="0.25">
      <c r="A457" s="5" t="str">
        <f t="shared" si="7"/>
        <v>151900000800050000</v>
      </c>
      <c r="B457" s="66" t="s">
        <v>9154</v>
      </c>
      <c r="C457" s="7" t="s">
        <v>71</v>
      </c>
      <c r="D457" s="7" t="s">
        <v>216</v>
      </c>
      <c r="E457" s="7"/>
      <c r="F457" s="8" t="s">
        <v>244</v>
      </c>
      <c r="G457" s="8" t="s">
        <v>278</v>
      </c>
      <c r="H457" s="8" t="s">
        <v>248</v>
      </c>
      <c r="I457" s="8" t="s">
        <v>246</v>
      </c>
      <c r="J457" s="8" t="s">
        <v>203</v>
      </c>
      <c r="K457" s="8" t="s">
        <v>246</v>
      </c>
      <c r="L457" s="8">
        <v>20</v>
      </c>
      <c r="M457" s="8" t="s">
        <v>265</v>
      </c>
      <c r="N457" s="9" t="s">
        <v>1120</v>
      </c>
      <c r="O457" s="10">
        <v>24000000</v>
      </c>
      <c r="P457" s="10">
        <v>0</v>
      </c>
      <c r="Q457" s="10">
        <v>0</v>
      </c>
      <c r="R457" s="10">
        <v>24000000</v>
      </c>
      <c r="S457" s="10">
        <v>20881923</v>
      </c>
      <c r="T457" s="10">
        <v>20881923</v>
      </c>
      <c r="U457" s="10">
        <v>20881923</v>
      </c>
      <c r="V457" s="10">
        <v>20881923</v>
      </c>
      <c r="W457" s="70" t="s">
        <v>619</v>
      </c>
      <c r="X457" s="11" t="str">
        <f>IF(F457="C",VLOOKUP(G457,ClasifGasto!$B$17:$C$193,2,0),VLOOKUP(Base!G457,ClasifGasto!$A$3:$B$12,2,0))</f>
        <v>Gastos Generales</v>
      </c>
      <c r="Y457" t="s">
        <v>1120</v>
      </c>
    </row>
    <row r="458" spans="1:25" x14ac:dyDescent="0.25">
      <c r="A458" s="5" t="str">
        <f t="shared" si="7"/>
        <v>29020029010800001220111D</v>
      </c>
      <c r="B458" s="66" t="s">
        <v>9140</v>
      </c>
      <c r="C458" s="66" t="s">
        <v>113</v>
      </c>
      <c r="D458" s="7" t="s">
        <v>227</v>
      </c>
      <c r="E458" s="66" t="s">
        <v>1052</v>
      </c>
      <c r="F458" s="67" t="s">
        <v>167</v>
      </c>
      <c r="G458" s="67" t="s">
        <v>603</v>
      </c>
      <c r="H458" s="67" t="s">
        <v>365</v>
      </c>
      <c r="I458" s="67" t="s">
        <v>280</v>
      </c>
      <c r="J458" s="67" t="s">
        <v>9841</v>
      </c>
      <c r="K458" s="67" t="s">
        <v>246</v>
      </c>
      <c r="L458" s="67">
        <v>21</v>
      </c>
      <c r="M458" s="67" t="s">
        <v>265</v>
      </c>
      <c r="N458" s="68" t="s">
        <v>1813</v>
      </c>
      <c r="O458" s="69">
        <v>24160000</v>
      </c>
      <c r="P458" s="69">
        <v>0</v>
      </c>
      <c r="Q458" s="69">
        <v>0</v>
      </c>
      <c r="R458" s="69">
        <v>24160000</v>
      </c>
      <c r="S458" s="69">
        <v>24160000</v>
      </c>
      <c r="T458" s="69">
        <v>24160000</v>
      </c>
      <c r="U458" s="69">
        <v>24160000</v>
      </c>
      <c r="V458" s="69">
        <v>24160000</v>
      </c>
      <c r="W458" s="70" t="s">
        <v>619</v>
      </c>
      <c r="X458" s="11" t="str">
        <f>IF(F458="C",VLOOKUP(G458,ClasifGasto!$B$17:$C$193,2,0),VLOOKUP(Base!G458,ClasifGasto!$A$3:$B$12,2,0))</f>
        <v>Efectividad de la investigación penal y técnico científica</v>
      </c>
      <c r="Y458" t="s">
        <v>10549</v>
      </c>
    </row>
    <row r="459" spans="1:25" hidden="1" x14ac:dyDescent="0.25">
      <c r="A459" s="5" t="str">
        <f t="shared" si="7"/>
        <v>220101000100020001</v>
      </c>
      <c r="B459" s="66" t="s">
        <v>9139</v>
      </c>
      <c r="C459" s="7" t="s">
        <v>92</v>
      </c>
      <c r="D459" s="7" t="s">
        <v>9188</v>
      </c>
      <c r="E459" s="7"/>
      <c r="F459" s="8" t="s">
        <v>244</v>
      </c>
      <c r="G459" s="8" t="s">
        <v>245</v>
      </c>
      <c r="H459" s="8" t="s">
        <v>250</v>
      </c>
      <c r="I459" s="8" t="s">
        <v>245</v>
      </c>
      <c r="J459" s="8" t="s">
        <v>203</v>
      </c>
      <c r="K459" s="8" t="s">
        <v>246</v>
      </c>
      <c r="L459" s="8">
        <v>10</v>
      </c>
      <c r="M459" s="8" t="s">
        <v>167</v>
      </c>
      <c r="N459" s="9" t="s">
        <v>1082</v>
      </c>
      <c r="O459" s="10">
        <v>263685683</v>
      </c>
      <c r="P459" s="10">
        <v>0</v>
      </c>
      <c r="Q459" s="10">
        <v>238977064</v>
      </c>
      <c r="R459" s="10">
        <v>24708619</v>
      </c>
      <c r="S459" s="10">
        <v>24708619</v>
      </c>
      <c r="T459" s="10">
        <v>24708619</v>
      </c>
      <c r="U459" s="10">
        <v>24708619</v>
      </c>
      <c r="V459" s="10">
        <v>24708619</v>
      </c>
      <c r="W459" s="70" t="s">
        <v>9353</v>
      </c>
      <c r="X459" s="11" t="str">
        <f>IF(F459="C",VLOOKUP(G459,ClasifGasto!$B$17:$C$193,2,0),VLOOKUP(Base!G459,ClasifGasto!$A$3:$B$12,2,0))</f>
        <v>Gastos de Personal</v>
      </c>
      <c r="Y459" t="s">
        <v>1082</v>
      </c>
    </row>
    <row r="460" spans="1:25" hidden="1" x14ac:dyDescent="0.25">
      <c r="A460" s="5" t="str">
        <f t="shared" si="7"/>
        <v>1301180003000400020012</v>
      </c>
      <c r="B460" s="66" t="s">
        <v>9157</v>
      </c>
      <c r="C460" s="66" t="s">
        <v>439</v>
      </c>
      <c r="D460" s="7" t="s">
        <v>8781</v>
      </c>
      <c r="E460" s="66"/>
      <c r="F460" s="67" t="s">
        <v>244</v>
      </c>
      <c r="G460" s="67" t="s">
        <v>251</v>
      </c>
      <c r="H460" s="67" t="s">
        <v>247</v>
      </c>
      <c r="I460" s="67" t="s">
        <v>250</v>
      </c>
      <c r="J460" s="67" t="s">
        <v>280</v>
      </c>
      <c r="K460" s="67" t="s">
        <v>246</v>
      </c>
      <c r="L460" s="67">
        <v>10</v>
      </c>
      <c r="M460" s="67" t="s">
        <v>167</v>
      </c>
      <c r="N460" s="68" t="s">
        <v>2636</v>
      </c>
      <c r="O460" s="69">
        <v>10000000</v>
      </c>
      <c r="P460" s="69">
        <v>15000000</v>
      </c>
      <c r="Q460" s="69">
        <v>0</v>
      </c>
      <c r="R460" s="69">
        <v>25000000</v>
      </c>
      <c r="S460" s="69">
        <v>6472339</v>
      </c>
      <c r="T460" s="69">
        <v>6472339</v>
      </c>
      <c r="U460" s="69">
        <v>6472339</v>
      </c>
      <c r="V460" s="69">
        <v>6472339</v>
      </c>
      <c r="W460" s="70" t="s">
        <v>9353</v>
      </c>
      <c r="X460" s="11" t="str">
        <f>IF(F460="C",VLOOKUP(G460,ClasifGasto!$B$17:$C$193,2,0),VLOOKUP(Base!G460,ClasifGasto!$A$3:$B$12,2,0))</f>
        <v>Transferencias</v>
      </c>
      <c r="Y460" t="s">
        <v>2636</v>
      </c>
    </row>
    <row r="461" spans="1:25" hidden="1" x14ac:dyDescent="0.25">
      <c r="A461" s="5" t="str">
        <f t="shared" si="7"/>
        <v>3601010003000300040019</v>
      </c>
      <c r="B461" s="66" t="s">
        <v>9147</v>
      </c>
      <c r="C461" s="7" t="s">
        <v>147</v>
      </c>
      <c r="D461" s="7" t="s">
        <v>9186</v>
      </c>
      <c r="E461" s="7"/>
      <c r="F461" s="8" t="s">
        <v>244</v>
      </c>
      <c r="G461" s="8" t="s">
        <v>251</v>
      </c>
      <c r="H461" s="8" t="s">
        <v>251</v>
      </c>
      <c r="I461" s="8" t="s">
        <v>247</v>
      </c>
      <c r="J461" s="8" t="s">
        <v>267</v>
      </c>
      <c r="K461" s="8" t="s">
        <v>246</v>
      </c>
      <c r="L461" s="8">
        <v>10</v>
      </c>
      <c r="M461" s="8" t="s">
        <v>167</v>
      </c>
      <c r="N461" s="9" t="s">
        <v>406</v>
      </c>
      <c r="O461" s="10">
        <v>25040000</v>
      </c>
      <c r="P461" s="10">
        <v>0</v>
      </c>
      <c r="Q461" s="10">
        <v>0</v>
      </c>
      <c r="R461" s="10">
        <v>25040000</v>
      </c>
      <c r="S461" s="10">
        <v>25040000</v>
      </c>
      <c r="T461" s="10">
        <v>25040000</v>
      </c>
      <c r="U461" s="10">
        <v>25040000</v>
      </c>
      <c r="V461" s="10">
        <v>25040000</v>
      </c>
      <c r="W461" s="70" t="s">
        <v>9353</v>
      </c>
      <c r="X461" s="11" t="str">
        <f>IF(F461="C",VLOOKUP(G461,ClasifGasto!$B$17:$C$193,2,0),VLOOKUP(Base!G461,ClasifGasto!$A$3:$B$12,2,0))</f>
        <v>Transferencias</v>
      </c>
      <c r="Y461" t="s">
        <v>406</v>
      </c>
    </row>
    <row r="462" spans="1:25" hidden="1" x14ac:dyDescent="0.25">
      <c r="A462" s="5" t="str">
        <f t="shared" si="7"/>
        <v>380100000800040004</v>
      </c>
      <c r="B462" s="66" t="s">
        <v>9159</v>
      </c>
      <c r="C462" s="66" t="s">
        <v>157</v>
      </c>
      <c r="D462" s="7" t="s">
        <v>8768</v>
      </c>
      <c r="E462" s="66"/>
      <c r="F462" s="67" t="s">
        <v>244</v>
      </c>
      <c r="G462" s="67" t="s">
        <v>278</v>
      </c>
      <c r="H462" s="67" t="s">
        <v>247</v>
      </c>
      <c r="I462" s="67" t="s">
        <v>247</v>
      </c>
      <c r="J462" s="67" t="s">
        <v>203</v>
      </c>
      <c r="K462" s="67" t="s">
        <v>246</v>
      </c>
      <c r="L462" s="67">
        <v>20</v>
      </c>
      <c r="M462" s="67" t="s">
        <v>265</v>
      </c>
      <c r="N462" s="68" t="s">
        <v>3922</v>
      </c>
      <c r="O462" s="69">
        <v>25058159</v>
      </c>
      <c r="P462" s="69">
        <v>0</v>
      </c>
      <c r="Q462" s="69">
        <v>0</v>
      </c>
      <c r="R462" s="69">
        <v>25058159</v>
      </c>
      <c r="S462" s="69">
        <v>0</v>
      </c>
      <c r="T462" s="69">
        <v>0</v>
      </c>
      <c r="U462" s="69">
        <v>0</v>
      </c>
      <c r="V462" s="69">
        <v>0</v>
      </c>
      <c r="W462" s="70" t="s">
        <v>619</v>
      </c>
      <c r="X462" s="11" t="str">
        <f>IF(F462="C",VLOOKUP(G462,ClasifGasto!$B$17:$C$193,2,0),VLOOKUP(Base!G462,ClasifGasto!$A$3:$B$12,2,0))</f>
        <v>Gastos Generales</v>
      </c>
      <c r="Y462" t="s">
        <v>3922</v>
      </c>
    </row>
    <row r="463" spans="1:25" hidden="1" x14ac:dyDescent="0.25">
      <c r="A463" s="5" t="str">
        <f t="shared" si="7"/>
        <v>131200000800010000</v>
      </c>
      <c r="B463" s="66" t="s">
        <v>9157</v>
      </c>
      <c r="C463" s="7" t="s">
        <v>392</v>
      </c>
      <c r="D463" s="7" t="s">
        <v>8780</v>
      </c>
      <c r="E463" s="7"/>
      <c r="F463" s="8" t="s">
        <v>244</v>
      </c>
      <c r="G463" s="8" t="s">
        <v>278</v>
      </c>
      <c r="H463" s="8" t="s">
        <v>245</v>
      </c>
      <c r="I463" s="8" t="s">
        <v>246</v>
      </c>
      <c r="J463" s="8" t="s">
        <v>203</v>
      </c>
      <c r="K463" s="8" t="s">
        <v>246</v>
      </c>
      <c r="L463" s="8">
        <v>10</v>
      </c>
      <c r="M463" s="8" t="s">
        <v>167</v>
      </c>
      <c r="N463" s="9" t="s">
        <v>1086</v>
      </c>
      <c r="O463" s="10">
        <v>65000000</v>
      </c>
      <c r="P463" s="10">
        <v>0</v>
      </c>
      <c r="Q463" s="10">
        <v>39209000</v>
      </c>
      <c r="R463" s="10">
        <v>25791000</v>
      </c>
      <c r="S463" s="10">
        <v>25789000</v>
      </c>
      <c r="T463" s="10">
        <v>25789000</v>
      </c>
      <c r="U463" s="10">
        <v>25789000</v>
      </c>
      <c r="V463" s="10">
        <v>25789000</v>
      </c>
      <c r="W463" s="70" t="s">
        <v>9353</v>
      </c>
      <c r="X463" s="11" t="str">
        <f>IF(F463="C",VLOOKUP(G463,ClasifGasto!$B$17:$C$193,2,0),VLOOKUP(Base!G463,ClasifGasto!$A$3:$B$12,2,0))</f>
        <v>Gastos Generales</v>
      </c>
      <c r="Y463" t="s">
        <v>1086</v>
      </c>
    </row>
    <row r="464" spans="1:25" hidden="1" x14ac:dyDescent="0.25">
      <c r="A464" s="5" t="str">
        <f t="shared" si="7"/>
        <v>330700000100020002</v>
      </c>
      <c r="B464" s="66" t="s">
        <v>9150</v>
      </c>
      <c r="C464" s="66" t="s">
        <v>139</v>
      </c>
      <c r="D464" s="7" t="s">
        <v>230</v>
      </c>
      <c r="E464" s="66"/>
      <c r="F464" s="67" t="s">
        <v>244</v>
      </c>
      <c r="G464" s="67" t="s">
        <v>245</v>
      </c>
      <c r="H464" s="67" t="s">
        <v>250</v>
      </c>
      <c r="I464" s="67" t="s">
        <v>250</v>
      </c>
      <c r="J464" s="67" t="s">
        <v>203</v>
      </c>
      <c r="K464" s="67" t="s">
        <v>246</v>
      </c>
      <c r="L464" s="67">
        <v>10</v>
      </c>
      <c r="M464" s="67" t="s">
        <v>167</v>
      </c>
      <c r="N464" s="68" t="s">
        <v>1083</v>
      </c>
      <c r="O464" s="69">
        <v>0</v>
      </c>
      <c r="P464" s="69">
        <v>25832090</v>
      </c>
      <c r="Q464" s="69">
        <v>0</v>
      </c>
      <c r="R464" s="69">
        <v>25832090</v>
      </c>
      <c r="S464" s="69">
        <v>25832089</v>
      </c>
      <c r="T464" s="69">
        <v>677046</v>
      </c>
      <c r="U464" s="69">
        <v>677046</v>
      </c>
      <c r="V464" s="69">
        <v>677046</v>
      </c>
      <c r="W464" s="70" t="s">
        <v>9353</v>
      </c>
      <c r="X464" s="11" t="str">
        <f>IF(F464="C",VLOOKUP(G464,ClasifGasto!$B$17:$C$193,2,0),VLOOKUP(Base!G464,ClasifGasto!$A$3:$B$12,2,0))</f>
        <v>Gastos de Personal</v>
      </c>
      <c r="Y464" t="s">
        <v>1083</v>
      </c>
    </row>
    <row r="465" spans="1:25" hidden="1" x14ac:dyDescent="0.25">
      <c r="A465" s="5" t="str">
        <f t="shared" si="7"/>
        <v>3210000003000400020002</v>
      </c>
      <c r="B465" s="66" t="s">
        <v>9152</v>
      </c>
      <c r="C465" s="7" t="s">
        <v>120</v>
      </c>
      <c r="D465" s="7" t="s">
        <v>8738</v>
      </c>
      <c r="E465" s="7"/>
      <c r="F465" s="8" t="s">
        <v>244</v>
      </c>
      <c r="G465" s="8" t="s">
        <v>251</v>
      </c>
      <c r="H465" s="8" t="s">
        <v>247</v>
      </c>
      <c r="I465" s="8" t="s">
        <v>250</v>
      </c>
      <c r="J465" s="8" t="s">
        <v>250</v>
      </c>
      <c r="K465" s="8" t="s">
        <v>246</v>
      </c>
      <c r="L465" s="8">
        <v>16</v>
      </c>
      <c r="M465" s="8" t="s">
        <v>252</v>
      </c>
      <c r="N465" s="9" t="s">
        <v>1092</v>
      </c>
      <c r="O465" s="10">
        <v>0</v>
      </c>
      <c r="P465" s="10">
        <v>26262676</v>
      </c>
      <c r="Q465" s="10">
        <v>0</v>
      </c>
      <c r="R465" s="10">
        <v>26262676</v>
      </c>
      <c r="S465" s="10">
        <v>26262676</v>
      </c>
      <c r="T465" s="10">
        <v>26262676</v>
      </c>
      <c r="U465" s="10">
        <v>26262676</v>
      </c>
      <c r="V465" s="10">
        <v>26262676</v>
      </c>
      <c r="W465" s="70" t="s">
        <v>9353</v>
      </c>
      <c r="X465" s="11" t="str">
        <f>IF(F465="C",VLOOKUP(G465,ClasifGasto!$B$17:$C$193,2,0),VLOOKUP(Base!G465,ClasifGasto!$A$3:$B$12,2,0))</f>
        <v>Transferencias</v>
      </c>
      <c r="Y465" t="s">
        <v>1092</v>
      </c>
    </row>
    <row r="466" spans="1:25" hidden="1" x14ac:dyDescent="0.25">
      <c r="A466" s="5" t="str">
        <f t="shared" si="7"/>
        <v>3307000003000600010005</v>
      </c>
      <c r="B466" s="66" t="s">
        <v>9150</v>
      </c>
      <c r="C466" s="66" t="s">
        <v>139</v>
      </c>
      <c r="D466" s="7" t="s">
        <v>230</v>
      </c>
      <c r="E466" s="66"/>
      <c r="F466" s="67" t="s">
        <v>244</v>
      </c>
      <c r="G466" s="67" t="s">
        <v>251</v>
      </c>
      <c r="H466" s="67" t="s">
        <v>253</v>
      </c>
      <c r="I466" s="67" t="s">
        <v>245</v>
      </c>
      <c r="J466" s="67" t="s">
        <v>248</v>
      </c>
      <c r="K466" s="67" t="s">
        <v>246</v>
      </c>
      <c r="L466" s="67">
        <v>10</v>
      </c>
      <c r="M466" s="67" t="s">
        <v>167</v>
      </c>
      <c r="N466" s="68" t="s">
        <v>1142</v>
      </c>
      <c r="O466" s="69">
        <v>0</v>
      </c>
      <c r="P466" s="69">
        <v>26355252</v>
      </c>
      <c r="Q466" s="69">
        <v>0</v>
      </c>
      <c r="R466" s="69">
        <v>26355252</v>
      </c>
      <c r="S466" s="69">
        <v>26355252</v>
      </c>
      <c r="T466" s="69">
        <v>26355252</v>
      </c>
      <c r="U466" s="69">
        <v>26355252</v>
      </c>
      <c r="V466" s="69">
        <v>26355252</v>
      </c>
      <c r="W466" s="70" t="s">
        <v>9353</v>
      </c>
      <c r="X466" s="11" t="str">
        <f>IF(F466="C",VLOOKUP(G466,ClasifGasto!$B$17:$C$193,2,0),VLOOKUP(Base!G466,ClasifGasto!$A$3:$B$12,2,0))</f>
        <v>Transferencias</v>
      </c>
      <c r="Y466" t="s">
        <v>1142</v>
      </c>
    </row>
    <row r="467" spans="1:25" hidden="1" x14ac:dyDescent="0.25">
      <c r="A467" s="5" t="str">
        <f t="shared" si="7"/>
        <v>3601010003000400020075</v>
      </c>
      <c r="B467" s="66" t="s">
        <v>9147</v>
      </c>
      <c r="C467" s="7" t="s">
        <v>147</v>
      </c>
      <c r="D467" s="7" t="s">
        <v>9186</v>
      </c>
      <c r="E467" s="7"/>
      <c r="F467" s="8" t="s">
        <v>244</v>
      </c>
      <c r="G467" s="8" t="s">
        <v>251</v>
      </c>
      <c r="H467" s="8" t="s">
        <v>247</v>
      </c>
      <c r="I467" s="8" t="s">
        <v>250</v>
      </c>
      <c r="J467" s="8" t="s">
        <v>348</v>
      </c>
      <c r="K467" s="8" t="s">
        <v>246</v>
      </c>
      <c r="L467" s="8">
        <v>10</v>
      </c>
      <c r="M467" s="8" t="s">
        <v>167</v>
      </c>
      <c r="N467" s="9" t="s">
        <v>4015</v>
      </c>
      <c r="O467" s="10">
        <v>102883000</v>
      </c>
      <c r="P467" s="10">
        <v>3358532</v>
      </c>
      <c r="Q467" s="10">
        <v>79757448</v>
      </c>
      <c r="R467" s="10">
        <v>26484084</v>
      </c>
      <c r="S467" s="10">
        <v>26484084</v>
      </c>
      <c r="T467" s="10">
        <v>26484084</v>
      </c>
      <c r="U467" s="10">
        <v>26465999.809999999</v>
      </c>
      <c r="V467" s="10">
        <v>26465015.98</v>
      </c>
      <c r="W467" s="70" t="s">
        <v>9353</v>
      </c>
      <c r="X467" s="11" t="str">
        <f>IF(F467="C",VLOOKUP(G467,ClasifGasto!$B$17:$C$193,2,0),VLOOKUP(Base!G467,ClasifGasto!$A$3:$B$12,2,0))</f>
        <v>Transferencias</v>
      </c>
      <c r="Y467" t="s">
        <v>4015</v>
      </c>
    </row>
    <row r="468" spans="1:25" hidden="1" x14ac:dyDescent="0.25">
      <c r="A468" s="5" t="str">
        <f t="shared" si="7"/>
        <v>224100000100020003</v>
      </c>
      <c r="B468" s="66" t="s">
        <v>9139</v>
      </c>
      <c r="C468" s="66" t="s">
        <v>96</v>
      </c>
      <c r="D468" s="7" t="s">
        <v>9200</v>
      </c>
      <c r="E468" s="66"/>
      <c r="F468" s="67" t="s">
        <v>244</v>
      </c>
      <c r="G468" s="67" t="s">
        <v>245</v>
      </c>
      <c r="H468" s="67" t="s">
        <v>250</v>
      </c>
      <c r="I468" s="67" t="s">
        <v>251</v>
      </c>
      <c r="J468" s="67" t="s">
        <v>203</v>
      </c>
      <c r="K468" s="67" t="s">
        <v>246</v>
      </c>
      <c r="L468" s="67">
        <v>10</v>
      </c>
      <c r="M468" s="67" t="s">
        <v>167</v>
      </c>
      <c r="N468" s="68" t="s">
        <v>1084</v>
      </c>
      <c r="O468" s="69">
        <v>26567418</v>
      </c>
      <c r="P468" s="69">
        <v>0</v>
      </c>
      <c r="Q468" s="69">
        <v>0</v>
      </c>
      <c r="R468" s="69">
        <v>26567418</v>
      </c>
      <c r="S468" s="69">
        <v>26323624</v>
      </c>
      <c r="T468" s="69">
        <v>26323624</v>
      </c>
      <c r="U468" s="69">
        <v>26323624</v>
      </c>
      <c r="V468" s="69">
        <v>26323624</v>
      </c>
      <c r="W468" s="70" t="s">
        <v>9353</v>
      </c>
      <c r="X468" s="11" t="str">
        <f>IF(F468="C",VLOOKUP(G468,ClasifGasto!$B$17:$C$193,2,0),VLOOKUP(Base!G468,ClasifGasto!$A$3:$B$12,2,0))</f>
        <v>Gastos de Personal</v>
      </c>
      <c r="Y468" t="s">
        <v>1084</v>
      </c>
    </row>
    <row r="469" spans="1:25" hidden="1" x14ac:dyDescent="0.25">
      <c r="A469" s="5" t="str">
        <f t="shared" si="7"/>
        <v>321200000800040001</v>
      </c>
      <c r="B469" s="66" t="s">
        <v>9152</v>
      </c>
      <c r="C469" s="7" t="s">
        <v>121</v>
      </c>
      <c r="D469" s="7" t="s">
        <v>8740</v>
      </c>
      <c r="E469" s="7"/>
      <c r="F469" s="8" t="s">
        <v>244</v>
      </c>
      <c r="G469" s="8" t="s">
        <v>278</v>
      </c>
      <c r="H469" s="8" t="s">
        <v>247</v>
      </c>
      <c r="I469" s="8" t="s">
        <v>245</v>
      </c>
      <c r="J469" s="8" t="s">
        <v>203</v>
      </c>
      <c r="K469" s="8" t="s">
        <v>246</v>
      </c>
      <c r="L469" s="8">
        <v>11</v>
      </c>
      <c r="M469" s="8" t="s">
        <v>252</v>
      </c>
      <c r="N469" s="9" t="s">
        <v>1087</v>
      </c>
      <c r="O469" s="10">
        <v>26645000</v>
      </c>
      <c r="P469" s="10">
        <v>0</v>
      </c>
      <c r="Q469" s="10">
        <v>0</v>
      </c>
      <c r="R469" s="10">
        <v>26645000</v>
      </c>
      <c r="S469" s="10">
        <v>4794524</v>
      </c>
      <c r="T469" s="10">
        <v>4794524</v>
      </c>
      <c r="U469" s="10">
        <v>4794524</v>
      </c>
      <c r="V469" s="10">
        <v>4794524</v>
      </c>
      <c r="W469" s="70" t="s">
        <v>9353</v>
      </c>
      <c r="X469" s="11" t="str">
        <f>IF(F469="C",VLOOKUP(G469,ClasifGasto!$B$17:$C$193,2,0),VLOOKUP(Base!G469,ClasifGasto!$A$3:$B$12,2,0))</f>
        <v>Gastos Generales</v>
      </c>
      <c r="Y469" t="s">
        <v>1087</v>
      </c>
    </row>
    <row r="470" spans="1:25" hidden="1" x14ac:dyDescent="0.25">
      <c r="A470" s="5" t="str">
        <f t="shared" si="7"/>
        <v>4604000003000400020012</v>
      </c>
      <c r="B470" s="66" t="s">
        <v>9278</v>
      </c>
      <c r="C470" s="66" t="s">
        <v>9377</v>
      </c>
      <c r="D470" s="7" t="s">
        <v>9378</v>
      </c>
      <c r="E470" s="66"/>
      <c r="F470" s="67" t="s">
        <v>244</v>
      </c>
      <c r="G470" s="67" t="s">
        <v>251</v>
      </c>
      <c r="H470" s="67" t="s">
        <v>247</v>
      </c>
      <c r="I470" s="67" t="s">
        <v>250</v>
      </c>
      <c r="J470" s="67" t="s">
        <v>280</v>
      </c>
      <c r="K470" s="67" t="s">
        <v>246</v>
      </c>
      <c r="L470" s="67">
        <v>10</v>
      </c>
      <c r="M470" s="67" t="s">
        <v>167</v>
      </c>
      <c r="N470" s="68" t="s">
        <v>2636</v>
      </c>
      <c r="O470" s="69">
        <v>19698155</v>
      </c>
      <c r="P470" s="69">
        <v>7000000</v>
      </c>
      <c r="Q470" s="69">
        <v>0</v>
      </c>
      <c r="R470" s="69">
        <v>26698155</v>
      </c>
      <c r="S470" s="69">
        <v>19812376</v>
      </c>
      <c r="T470" s="69">
        <v>19812376</v>
      </c>
      <c r="U470" s="69">
        <v>19812376</v>
      </c>
      <c r="V470" s="69">
        <v>19812376</v>
      </c>
      <c r="W470" s="70" t="s">
        <v>9353</v>
      </c>
      <c r="X470" s="11" t="str">
        <f>IF(F470="C",VLOOKUP(G470,ClasifGasto!$B$17:$C$193,2,0),VLOOKUP(Base!G470,ClasifGasto!$A$3:$B$12,2,0))</f>
        <v>Transferencias</v>
      </c>
      <c r="Y470" t="s">
        <v>2636</v>
      </c>
    </row>
    <row r="471" spans="1:25" hidden="1" x14ac:dyDescent="0.25">
      <c r="A471" s="5" t="str">
        <f t="shared" si="7"/>
        <v>370900000800010000</v>
      </c>
      <c r="B471" s="66" t="s">
        <v>9149</v>
      </c>
      <c r="C471" s="7" t="s">
        <v>156</v>
      </c>
      <c r="D471" s="7" t="s">
        <v>9219</v>
      </c>
      <c r="E471" s="7"/>
      <c r="F471" s="8" t="s">
        <v>244</v>
      </c>
      <c r="G471" s="8" t="s">
        <v>278</v>
      </c>
      <c r="H471" s="8" t="s">
        <v>245</v>
      </c>
      <c r="I471" s="8" t="s">
        <v>246</v>
      </c>
      <c r="J471" s="8" t="s">
        <v>203</v>
      </c>
      <c r="K471" s="8" t="s">
        <v>246</v>
      </c>
      <c r="L471" s="8">
        <v>10</v>
      </c>
      <c r="M471" s="8" t="s">
        <v>167</v>
      </c>
      <c r="N471" s="9" t="s">
        <v>1086</v>
      </c>
      <c r="O471" s="10">
        <v>6700000</v>
      </c>
      <c r="P471" s="10">
        <v>30000000</v>
      </c>
      <c r="Q471" s="10">
        <v>10000000</v>
      </c>
      <c r="R471" s="10">
        <v>26700000</v>
      </c>
      <c r="S471" s="10">
        <v>22967000</v>
      </c>
      <c r="T471" s="10">
        <v>22898000</v>
      </c>
      <c r="U471" s="10">
        <v>22898000</v>
      </c>
      <c r="V471" s="10">
        <v>22898000</v>
      </c>
      <c r="W471" s="70" t="s">
        <v>9353</v>
      </c>
      <c r="X471" s="11" t="str">
        <f>IF(F471="C",VLOOKUP(G471,ClasifGasto!$B$17:$C$193,2,0),VLOOKUP(Base!G471,ClasifGasto!$A$3:$B$12,2,0))</f>
        <v>Gastos Generales</v>
      </c>
      <c r="Y471" t="s">
        <v>1086</v>
      </c>
    </row>
    <row r="472" spans="1:25" hidden="1" x14ac:dyDescent="0.25">
      <c r="A472" s="5" t="str">
        <f t="shared" si="7"/>
        <v>323100000200000000</v>
      </c>
      <c r="B472" s="66" t="s">
        <v>9152</v>
      </c>
      <c r="C472" s="66" t="s">
        <v>131</v>
      </c>
      <c r="D472" s="7" t="s">
        <v>8758</v>
      </c>
      <c r="E472" s="66"/>
      <c r="F472" s="67" t="s">
        <v>244</v>
      </c>
      <c r="G472" s="67" t="s">
        <v>250</v>
      </c>
      <c r="H472" s="67" t="s">
        <v>246</v>
      </c>
      <c r="I472" s="67" t="s">
        <v>246</v>
      </c>
      <c r="J472" s="67" t="s">
        <v>203</v>
      </c>
      <c r="K472" s="67" t="s">
        <v>246</v>
      </c>
      <c r="L472" s="67">
        <v>10</v>
      </c>
      <c r="M472" s="67" t="s">
        <v>167</v>
      </c>
      <c r="N472" s="68" t="s">
        <v>8798</v>
      </c>
      <c r="O472" s="69">
        <v>26754000</v>
      </c>
      <c r="P472" s="69">
        <v>0</v>
      </c>
      <c r="Q472" s="69">
        <v>0</v>
      </c>
      <c r="R472" s="69">
        <v>26754000</v>
      </c>
      <c r="S472" s="69">
        <v>26754000</v>
      </c>
      <c r="T472" s="69">
        <v>26754000</v>
      </c>
      <c r="U472" s="69">
        <v>26754000</v>
      </c>
      <c r="V472" s="69">
        <v>26754000</v>
      </c>
      <c r="W472" s="70" t="s">
        <v>9353</v>
      </c>
      <c r="X472" s="11" t="str">
        <f>IF(F472="C",VLOOKUP(G472,ClasifGasto!$B$17:$C$193,2,0),VLOOKUP(Base!G472,ClasifGasto!$A$3:$B$12,2,0))</f>
        <v>Gastos Generales</v>
      </c>
      <c r="Y472" t="s">
        <v>8798</v>
      </c>
    </row>
    <row r="473" spans="1:25" hidden="1" x14ac:dyDescent="0.25">
      <c r="A473" s="5" t="str">
        <f t="shared" si="7"/>
        <v>210300000300100000</v>
      </c>
      <c r="B473" s="66" t="s">
        <v>9155</v>
      </c>
      <c r="C473" s="7" t="s">
        <v>87</v>
      </c>
      <c r="D473" s="7" t="s">
        <v>9181</v>
      </c>
      <c r="E473" s="7"/>
      <c r="F473" s="8" t="s">
        <v>244</v>
      </c>
      <c r="G473" s="8" t="s">
        <v>251</v>
      </c>
      <c r="H473" s="8" t="s">
        <v>255</v>
      </c>
      <c r="I473" s="8" t="s">
        <v>246</v>
      </c>
      <c r="J473" s="8" t="s">
        <v>203</v>
      </c>
      <c r="K473" s="8" t="s">
        <v>246</v>
      </c>
      <c r="L473" s="8">
        <v>10</v>
      </c>
      <c r="M473" s="8" t="s">
        <v>167</v>
      </c>
      <c r="N473" s="9" t="s">
        <v>8800</v>
      </c>
      <c r="O473" s="10">
        <v>26978000</v>
      </c>
      <c r="P473" s="10">
        <v>0</v>
      </c>
      <c r="Q473" s="10">
        <v>0</v>
      </c>
      <c r="R473" s="10">
        <v>26978000</v>
      </c>
      <c r="S473" s="10">
        <v>10269854.24</v>
      </c>
      <c r="T473" s="10">
        <v>2613264</v>
      </c>
      <c r="U473" s="10">
        <v>2613264</v>
      </c>
      <c r="V473" s="10">
        <v>2613264</v>
      </c>
      <c r="W473" s="70" t="s">
        <v>9353</v>
      </c>
      <c r="X473" s="11" t="str">
        <f>IF(F473="C",VLOOKUP(G473,ClasifGasto!$B$17:$C$193,2,0),VLOOKUP(Base!G473,ClasifGasto!$A$3:$B$12,2,0))</f>
        <v>Transferencias</v>
      </c>
      <c r="Y473" t="s">
        <v>8800</v>
      </c>
    </row>
    <row r="474" spans="1:25" hidden="1" x14ac:dyDescent="0.25">
      <c r="A474" s="5" t="str">
        <f t="shared" si="7"/>
        <v>370800000800050000</v>
      </c>
      <c r="B474" s="66" t="s">
        <v>9149</v>
      </c>
      <c r="C474" s="66" t="s">
        <v>155</v>
      </c>
      <c r="D474" s="7" t="s">
        <v>8767</v>
      </c>
      <c r="E474" s="66"/>
      <c r="F474" s="67" t="s">
        <v>244</v>
      </c>
      <c r="G474" s="67" t="s">
        <v>278</v>
      </c>
      <c r="H474" s="67" t="s">
        <v>248</v>
      </c>
      <c r="I474" s="67" t="s">
        <v>246</v>
      </c>
      <c r="J474" s="67" t="s">
        <v>203</v>
      </c>
      <c r="K474" s="67" t="s">
        <v>246</v>
      </c>
      <c r="L474" s="67">
        <v>10</v>
      </c>
      <c r="M474" s="67" t="s">
        <v>167</v>
      </c>
      <c r="N474" s="68" t="s">
        <v>1120</v>
      </c>
      <c r="O474" s="69">
        <v>57400000</v>
      </c>
      <c r="P474" s="69">
        <v>0</v>
      </c>
      <c r="Q474" s="69">
        <v>30000000</v>
      </c>
      <c r="R474" s="69">
        <v>27400000</v>
      </c>
      <c r="S474" s="69">
        <v>17649000</v>
      </c>
      <c r="T474" s="69">
        <v>17649000</v>
      </c>
      <c r="U474" s="69">
        <v>17649000</v>
      </c>
      <c r="V474" s="69">
        <v>17649000</v>
      </c>
      <c r="W474" s="70" t="s">
        <v>9353</v>
      </c>
      <c r="X474" s="11" t="str">
        <f>IF(F474="C",VLOOKUP(G474,ClasifGasto!$B$17:$C$193,2,0),VLOOKUP(Base!G474,ClasifGasto!$A$3:$B$12,2,0))</f>
        <v>Gastos Generales</v>
      </c>
      <c r="Y474" t="s">
        <v>1120</v>
      </c>
    </row>
    <row r="475" spans="1:25" hidden="1" x14ac:dyDescent="0.25">
      <c r="A475" s="5" t="str">
        <f t="shared" si="7"/>
        <v>322800000800010000</v>
      </c>
      <c r="B475" s="66" t="s">
        <v>9152</v>
      </c>
      <c r="C475" s="7" t="s">
        <v>129</v>
      </c>
      <c r="D475" s="7" t="s">
        <v>8755</v>
      </c>
      <c r="E475" s="7"/>
      <c r="F475" s="8" t="s">
        <v>244</v>
      </c>
      <c r="G475" s="8" t="s">
        <v>278</v>
      </c>
      <c r="H475" s="8" t="s">
        <v>245</v>
      </c>
      <c r="I475" s="8" t="s">
        <v>246</v>
      </c>
      <c r="J475" s="8" t="s">
        <v>203</v>
      </c>
      <c r="K475" s="8" t="s">
        <v>246</v>
      </c>
      <c r="L475" s="8">
        <v>16</v>
      </c>
      <c r="M475" s="8" t="s">
        <v>252</v>
      </c>
      <c r="N475" s="9" t="s">
        <v>1086</v>
      </c>
      <c r="O475" s="10">
        <v>0</v>
      </c>
      <c r="P475" s="10">
        <v>27534971</v>
      </c>
      <c r="Q475" s="10">
        <v>0</v>
      </c>
      <c r="R475" s="10">
        <v>27534971</v>
      </c>
      <c r="S475" s="10">
        <v>23278318</v>
      </c>
      <c r="T475" s="10">
        <v>23278318</v>
      </c>
      <c r="U475" s="10">
        <v>23278318</v>
      </c>
      <c r="V475" s="10">
        <v>23278318</v>
      </c>
      <c r="W475" s="70" t="s">
        <v>9353</v>
      </c>
      <c r="X475" s="11" t="str">
        <f>IF(F475="C",VLOOKUP(G475,ClasifGasto!$B$17:$C$193,2,0),VLOOKUP(Base!G475,ClasifGasto!$A$3:$B$12,2,0))</f>
        <v>Gastos Generales</v>
      </c>
      <c r="Y475" t="s">
        <v>1086</v>
      </c>
    </row>
    <row r="476" spans="1:25" hidden="1" x14ac:dyDescent="0.25">
      <c r="A476" s="5" t="str">
        <f t="shared" si="7"/>
        <v>1511000003000400020001</v>
      </c>
      <c r="B476" s="66" t="s">
        <v>9154</v>
      </c>
      <c r="C476" s="66" t="s">
        <v>314</v>
      </c>
      <c r="D476" s="7" t="s">
        <v>8782</v>
      </c>
      <c r="E476" s="66"/>
      <c r="F476" s="67" t="s">
        <v>244</v>
      </c>
      <c r="G476" s="67" t="s">
        <v>251</v>
      </c>
      <c r="H476" s="67" t="s">
        <v>247</v>
      </c>
      <c r="I476" s="67" t="s">
        <v>250</v>
      </c>
      <c r="J476" s="67" t="s">
        <v>245</v>
      </c>
      <c r="K476" s="67" t="s">
        <v>246</v>
      </c>
      <c r="L476" s="67">
        <v>10</v>
      </c>
      <c r="M476" s="67" t="s">
        <v>167</v>
      </c>
      <c r="N476" s="68" t="s">
        <v>1091</v>
      </c>
      <c r="O476" s="69">
        <v>20000000</v>
      </c>
      <c r="P476" s="69">
        <v>8000000</v>
      </c>
      <c r="Q476" s="69">
        <v>0</v>
      </c>
      <c r="R476" s="69">
        <v>28000000</v>
      </c>
      <c r="S476" s="69">
        <v>27303744</v>
      </c>
      <c r="T476" s="69">
        <v>27303744</v>
      </c>
      <c r="U476" s="69">
        <v>27303744</v>
      </c>
      <c r="V476" s="69">
        <v>27303744</v>
      </c>
      <c r="W476" s="70" t="s">
        <v>9353</v>
      </c>
      <c r="X476" s="11" t="str">
        <f>IF(F476="C",VLOOKUP(G476,ClasifGasto!$B$17:$C$193,2,0),VLOOKUP(Base!G476,ClasifGasto!$A$3:$B$12,2,0))</f>
        <v>Transferencias</v>
      </c>
      <c r="Y476" t="s">
        <v>1091</v>
      </c>
    </row>
    <row r="477" spans="1:25" hidden="1" x14ac:dyDescent="0.25">
      <c r="A477" s="5" t="str">
        <f t="shared" si="7"/>
        <v>320104000800010000</v>
      </c>
      <c r="B477" s="66" t="s">
        <v>9152</v>
      </c>
      <c r="C477" s="7" t="s">
        <v>116</v>
      </c>
      <c r="D477" s="7" t="s">
        <v>229</v>
      </c>
      <c r="E477" s="7"/>
      <c r="F477" s="8" t="s">
        <v>244</v>
      </c>
      <c r="G477" s="8" t="s">
        <v>278</v>
      </c>
      <c r="H477" s="8" t="s">
        <v>245</v>
      </c>
      <c r="I477" s="8" t="s">
        <v>246</v>
      </c>
      <c r="J477" s="8" t="s">
        <v>203</v>
      </c>
      <c r="K477" s="8" t="s">
        <v>246</v>
      </c>
      <c r="L477" s="8">
        <v>11</v>
      </c>
      <c r="M477" s="8" t="s">
        <v>252</v>
      </c>
      <c r="N477" s="9" t="s">
        <v>1086</v>
      </c>
      <c r="O477" s="10">
        <v>28063000</v>
      </c>
      <c r="P477" s="10">
        <v>0</v>
      </c>
      <c r="Q477" s="10">
        <v>0</v>
      </c>
      <c r="R477" s="10">
        <v>28063000</v>
      </c>
      <c r="S477" s="10">
        <v>300000</v>
      </c>
      <c r="T477" s="10">
        <v>300000</v>
      </c>
      <c r="U477" s="10">
        <v>300000</v>
      </c>
      <c r="V477" s="10">
        <v>300000</v>
      </c>
      <c r="W477" s="70" t="s">
        <v>9353</v>
      </c>
      <c r="X477" s="11" t="str">
        <f>IF(F477="C",VLOOKUP(G477,ClasifGasto!$B$17:$C$193,2,0),VLOOKUP(Base!G477,ClasifGasto!$A$3:$B$12,2,0))</f>
        <v>Gastos Generales</v>
      </c>
      <c r="Y477" t="s">
        <v>1086</v>
      </c>
    </row>
    <row r="478" spans="1:25" hidden="1" x14ac:dyDescent="0.25">
      <c r="A478" s="5" t="str">
        <f t="shared" si="7"/>
        <v>2257240003000300040061</v>
      </c>
      <c r="B478" s="66" t="s">
        <v>9139</v>
      </c>
      <c r="C478" s="66" t="s">
        <v>9033</v>
      </c>
      <c r="D478" s="7" t="s">
        <v>9034</v>
      </c>
      <c r="E478" s="66"/>
      <c r="F478" s="67" t="s">
        <v>244</v>
      </c>
      <c r="G478" s="67" t="s">
        <v>251</v>
      </c>
      <c r="H478" s="67" t="s">
        <v>251</v>
      </c>
      <c r="I478" s="67" t="s">
        <v>247</v>
      </c>
      <c r="J478" s="67" t="s">
        <v>397</v>
      </c>
      <c r="K478" s="67" t="s">
        <v>246</v>
      </c>
      <c r="L478" s="67">
        <v>10</v>
      </c>
      <c r="M478" s="67" t="s">
        <v>167</v>
      </c>
      <c r="N478" s="68" t="s">
        <v>4032</v>
      </c>
      <c r="O478" s="69">
        <v>28321077</v>
      </c>
      <c r="P478" s="69">
        <v>0</v>
      </c>
      <c r="Q478" s="69">
        <v>0</v>
      </c>
      <c r="R478" s="69">
        <v>28321077</v>
      </c>
      <c r="S478" s="69">
        <v>28321077</v>
      </c>
      <c r="T478" s="69">
        <v>28321077</v>
      </c>
      <c r="U478" s="69">
        <v>28321077</v>
      </c>
      <c r="V478" s="69">
        <v>28321077</v>
      </c>
      <c r="W478" s="70" t="s">
        <v>9353</v>
      </c>
      <c r="X478" s="11" t="str">
        <f>IF(F478="C",VLOOKUP(G478,ClasifGasto!$B$17:$C$193,2,0),VLOOKUP(Base!G478,ClasifGasto!$A$3:$B$12,2,0))</f>
        <v>Transferencias</v>
      </c>
      <c r="Y478" t="s">
        <v>4032</v>
      </c>
    </row>
    <row r="479" spans="1:25" hidden="1" x14ac:dyDescent="0.25">
      <c r="A479" s="5" t="str">
        <f t="shared" si="7"/>
        <v>380100000100010004</v>
      </c>
      <c r="B479" s="66" t="s">
        <v>9159</v>
      </c>
      <c r="C479" s="7" t="s">
        <v>157</v>
      </c>
      <c r="D479" s="7" t="s">
        <v>8768</v>
      </c>
      <c r="E479" s="7"/>
      <c r="F479" s="8" t="s">
        <v>244</v>
      </c>
      <c r="G479" s="8" t="s">
        <v>245</v>
      </c>
      <c r="H479" s="8" t="s">
        <v>245</v>
      </c>
      <c r="I479" s="8" t="s">
        <v>247</v>
      </c>
      <c r="J479" s="8" t="s">
        <v>203</v>
      </c>
      <c r="K479" s="8" t="s">
        <v>246</v>
      </c>
      <c r="L479" s="8">
        <v>20</v>
      </c>
      <c r="M479" s="8" t="s">
        <v>265</v>
      </c>
      <c r="N479" s="9" t="s">
        <v>2637</v>
      </c>
      <c r="O479" s="10">
        <v>1923569454</v>
      </c>
      <c r="P479" s="10">
        <v>0</v>
      </c>
      <c r="Q479" s="10">
        <v>1895150262</v>
      </c>
      <c r="R479" s="10">
        <v>28419192</v>
      </c>
      <c r="S479" s="10">
        <v>0</v>
      </c>
      <c r="T479" s="10">
        <v>0</v>
      </c>
      <c r="U479" s="10">
        <v>0</v>
      </c>
      <c r="V479" s="10">
        <v>0</v>
      </c>
      <c r="W479" s="70" t="s">
        <v>619</v>
      </c>
      <c r="X479" s="11" t="str">
        <f>IF(F479="C",VLOOKUP(G479,ClasifGasto!$B$17:$C$193,2,0),VLOOKUP(Base!G479,ClasifGasto!$A$3:$B$12,2,0))</f>
        <v>Gastos de Personal</v>
      </c>
      <c r="Y479" t="s">
        <v>2637</v>
      </c>
    </row>
    <row r="480" spans="1:25" hidden="1" x14ac:dyDescent="0.25">
      <c r="A480" s="5" t="str">
        <f t="shared" si="7"/>
        <v>151000000800030000</v>
      </c>
      <c r="B480" s="66" t="s">
        <v>9154</v>
      </c>
      <c r="C480" s="66" t="s">
        <v>68</v>
      </c>
      <c r="D480" s="7" t="s">
        <v>214</v>
      </c>
      <c r="E480" s="66"/>
      <c r="F480" s="67" t="s">
        <v>244</v>
      </c>
      <c r="G480" s="67" t="s">
        <v>278</v>
      </c>
      <c r="H480" s="67" t="s">
        <v>251</v>
      </c>
      <c r="I480" s="67" t="s">
        <v>246</v>
      </c>
      <c r="J480" s="67" t="s">
        <v>203</v>
      </c>
      <c r="K480" s="67" t="s">
        <v>246</v>
      </c>
      <c r="L480" s="67">
        <v>20</v>
      </c>
      <c r="M480" s="67" t="s">
        <v>265</v>
      </c>
      <c r="N480" s="68" t="s">
        <v>1116</v>
      </c>
      <c r="O480" s="69">
        <v>20000000</v>
      </c>
      <c r="P480" s="69">
        <v>9000000</v>
      </c>
      <c r="Q480" s="69">
        <v>0</v>
      </c>
      <c r="R480" s="69">
        <v>29000000</v>
      </c>
      <c r="S480" s="69">
        <v>24786764</v>
      </c>
      <c r="T480" s="69">
        <v>24786764</v>
      </c>
      <c r="U480" s="69">
        <v>24786764</v>
      </c>
      <c r="V480" s="69">
        <v>24786764</v>
      </c>
      <c r="W480" s="70" t="s">
        <v>619</v>
      </c>
      <c r="X480" s="11" t="str">
        <f>IF(F480="C",VLOOKUP(G480,ClasifGasto!$B$17:$C$193,2,0),VLOOKUP(Base!G480,ClasifGasto!$A$3:$B$12,2,0))</f>
        <v>Gastos Generales</v>
      </c>
      <c r="Y480" t="s">
        <v>1116</v>
      </c>
    </row>
    <row r="481" spans="1:25" hidden="1" x14ac:dyDescent="0.25">
      <c r="A481" s="5" t="str">
        <f t="shared" si="7"/>
        <v>1503000003000400020002</v>
      </c>
      <c r="B481" s="66" t="s">
        <v>9154</v>
      </c>
      <c r="C481" s="7" t="s">
        <v>65</v>
      </c>
      <c r="D481" s="7" t="s">
        <v>212</v>
      </c>
      <c r="E481" s="7"/>
      <c r="F481" s="8" t="s">
        <v>244</v>
      </c>
      <c r="G481" s="8" t="s">
        <v>251</v>
      </c>
      <c r="H481" s="8" t="s">
        <v>247</v>
      </c>
      <c r="I481" s="8" t="s">
        <v>250</v>
      </c>
      <c r="J481" s="8" t="s">
        <v>250</v>
      </c>
      <c r="K481" s="8" t="s">
        <v>246</v>
      </c>
      <c r="L481" s="8">
        <v>20</v>
      </c>
      <c r="M481" s="8" t="s">
        <v>265</v>
      </c>
      <c r="N481" s="9" t="s">
        <v>1092</v>
      </c>
      <c r="O481" s="10">
        <v>29000000</v>
      </c>
      <c r="P481" s="10">
        <v>0</v>
      </c>
      <c r="Q481" s="10">
        <v>0</v>
      </c>
      <c r="R481" s="10">
        <v>29000000</v>
      </c>
      <c r="S481" s="10">
        <v>12871648</v>
      </c>
      <c r="T481" s="10">
        <v>12871648</v>
      </c>
      <c r="U481" s="10">
        <v>12871648</v>
      </c>
      <c r="V481" s="10">
        <v>12871648</v>
      </c>
      <c r="W481" s="70" t="s">
        <v>619</v>
      </c>
      <c r="X481" s="11" t="str">
        <f>IF(F481="C",VLOOKUP(G481,ClasifGasto!$B$17:$C$193,2,0),VLOOKUP(Base!G481,ClasifGasto!$A$3:$B$12,2,0))</f>
        <v>Transferencias</v>
      </c>
      <c r="Y481" t="s">
        <v>1092</v>
      </c>
    </row>
    <row r="482" spans="1:25" hidden="1" x14ac:dyDescent="0.25">
      <c r="A482" s="5" t="str">
        <f t="shared" si="7"/>
        <v>460400000800010000</v>
      </c>
      <c r="B482" s="66" t="s">
        <v>9278</v>
      </c>
      <c r="C482" s="66" t="s">
        <v>9377</v>
      </c>
      <c r="D482" s="7" t="s">
        <v>9378</v>
      </c>
      <c r="E482" s="66"/>
      <c r="F482" s="67" t="s">
        <v>244</v>
      </c>
      <c r="G482" s="67" t="s">
        <v>278</v>
      </c>
      <c r="H482" s="67" t="s">
        <v>245</v>
      </c>
      <c r="I482" s="67" t="s">
        <v>246</v>
      </c>
      <c r="J482" s="67" t="s">
        <v>203</v>
      </c>
      <c r="K482" s="67" t="s">
        <v>246</v>
      </c>
      <c r="L482" s="67">
        <v>10</v>
      </c>
      <c r="M482" s="67" t="s">
        <v>167</v>
      </c>
      <c r="N482" s="68" t="s">
        <v>1086</v>
      </c>
      <c r="O482" s="69">
        <v>29546799</v>
      </c>
      <c r="P482" s="69">
        <v>0</v>
      </c>
      <c r="Q482" s="69">
        <v>0</v>
      </c>
      <c r="R482" s="69">
        <v>29546799</v>
      </c>
      <c r="S482" s="69">
        <v>29153179</v>
      </c>
      <c r="T482" s="69">
        <v>29153179</v>
      </c>
      <c r="U482" s="69">
        <v>29153179</v>
      </c>
      <c r="V482" s="69">
        <v>29153179</v>
      </c>
      <c r="W482" s="70" t="s">
        <v>9353</v>
      </c>
      <c r="X482" s="11" t="str">
        <f>IF(F482="C",VLOOKUP(G482,ClasifGasto!$B$17:$C$193,2,0),VLOOKUP(Base!G482,ClasifGasto!$A$3:$B$12,2,0))</f>
        <v>Gastos Generales</v>
      </c>
      <c r="Y482" t="s">
        <v>1086</v>
      </c>
    </row>
    <row r="483" spans="1:25" hidden="1" x14ac:dyDescent="0.25">
      <c r="A483" s="5" t="str">
        <f t="shared" si="7"/>
        <v>2241000003000300040001</v>
      </c>
      <c r="B483" s="66" t="s">
        <v>9139</v>
      </c>
      <c r="C483" s="7" t="s">
        <v>96</v>
      </c>
      <c r="D483" s="7" t="s">
        <v>9200</v>
      </c>
      <c r="E483" s="7"/>
      <c r="F483" s="8" t="s">
        <v>244</v>
      </c>
      <c r="G483" s="8" t="s">
        <v>251</v>
      </c>
      <c r="H483" s="8" t="s">
        <v>251</v>
      </c>
      <c r="I483" s="8" t="s">
        <v>247</v>
      </c>
      <c r="J483" s="8" t="s">
        <v>245</v>
      </c>
      <c r="K483" s="8" t="s">
        <v>246</v>
      </c>
      <c r="L483" s="8">
        <v>10</v>
      </c>
      <c r="M483" s="8" t="s">
        <v>167</v>
      </c>
      <c r="N483" s="9" t="s">
        <v>1291</v>
      </c>
      <c r="O483" s="10">
        <v>0</v>
      </c>
      <c r="P483" s="10">
        <v>29952007</v>
      </c>
      <c r="Q483" s="10">
        <v>0</v>
      </c>
      <c r="R483" s="10">
        <v>29952007</v>
      </c>
      <c r="S483" s="10">
        <v>29934450</v>
      </c>
      <c r="T483" s="10">
        <v>29934450</v>
      </c>
      <c r="U483" s="10">
        <v>0</v>
      </c>
      <c r="V483" s="10">
        <v>0</v>
      </c>
      <c r="W483" s="70" t="s">
        <v>9353</v>
      </c>
      <c r="X483" s="11" t="str">
        <f>IF(F483="C",VLOOKUP(G483,ClasifGasto!$B$17:$C$193,2,0),VLOOKUP(Base!G483,ClasifGasto!$A$3:$B$12,2,0))</f>
        <v>Transferencias</v>
      </c>
      <c r="Y483" t="s">
        <v>1291</v>
      </c>
    </row>
    <row r="484" spans="1:25" hidden="1" x14ac:dyDescent="0.25">
      <c r="A484" s="5" t="str">
        <f t="shared" si="7"/>
        <v>040200000300100000</v>
      </c>
      <c r="B484" s="66" t="s">
        <v>9167</v>
      </c>
      <c r="C484" s="66" t="s">
        <v>40</v>
      </c>
      <c r="D484" s="7" t="s">
        <v>204</v>
      </c>
      <c r="E484" s="66"/>
      <c r="F484" s="67" t="s">
        <v>244</v>
      </c>
      <c r="G484" s="67" t="s">
        <v>251</v>
      </c>
      <c r="H484" s="67" t="s">
        <v>255</v>
      </c>
      <c r="I484" s="67" t="s">
        <v>246</v>
      </c>
      <c r="J484" s="67" t="s">
        <v>203</v>
      </c>
      <c r="K484" s="67" t="s">
        <v>246</v>
      </c>
      <c r="L484" s="67">
        <v>20</v>
      </c>
      <c r="M484" s="67" t="s">
        <v>265</v>
      </c>
      <c r="N484" s="68" t="s">
        <v>8800</v>
      </c>
      <c r="O484" s="69">
        <v>30000000</v>
      </c>
      <c r="P484" s="69">
        <v>0</v>
      </c>
      <c r="Q484" s="69">
        <v>0</v>
      </c>
      <c r="R484" s="69">
        <v>30000000</v>
      </c>
      <c r="S484" s="69">
        <v>3696000</v>
      </c>
      <c r="T484" s="69">
        <v>3696000</v>
      </c>
      <c r="U484" s="69">
        <v>3696000</v>
      </c>
      <c r="V484" s="69">
        <v>0</v>
      </c>
      <c r="W484" s="70" t="s">
        <v>619</v>
      </c>
      <c r="X484" s="11" t="str">
        <f>IF(F484="C",VLOOKUP(G484,ClasifGasto!$B$17:$C$193,2,0),VLOOKUP(Base!G484,ClasifGasto!$A$3:$B$12,2,0))</f>
        <v>Transferencias</v>
      </c>
      <c r="Y484" t="s">
        <v>8800</v>
      </c>
    </row>
    <row r="485" spans="1:25" hidden="1" x14ac:dyDescent="0.25">
      <c r="A485" s="5" t="str">
        <f t="shared" si="7"/>
        <v>211000000800030000</v>
      </c>
      <c r="B485" s="66" t="s">
        <v>9155</v>
      </c>
      <c r="C485" s="7" t="s">
        <v>89</v>
      </c>
      <c r="D485" s="7" t="s">
        <v>9199</v>
      </c>
      <c r="E485" s="7"/>
      <c r="F485" s="8" t="s">
        <v>244</v>
      </c>
      <c r="G485" s="8" t="s">
        <v>278</v>
      </c>
      <c r="H485" s="8" t="s">
        <v>251</v>
      </c>
      <c r="I485" s="8" t="s">
        <v>246</v>
      </c>
      <c r="J485" s="8" t="s">
        <v>203</v>
      </c>
      <c r="K485" s="8" t="s">
        <v>246</v>
      </c>
      <c r="L485" s="8">
        <v>10</v>
      </c>
      <c r="M485" s="8" t="s">
        <v>167</v>
      </c>
      <c r="N485" s="9" t="s">
        <v>1116</v>
      </c>
      <c r="O485" s="10">
        <v>24900000</v>
      </c>
      <c r="P485" s="10">
        <v>5100000</v>
      </c>
      <c r="Q485" s="10">
        <v>0</v>
      </c>
      <c r="R485" s="10">
        <v>30000000</v>
      </c>
      <c r="S485" s="10">
        <v>29981888.100000001</v>
      </c>
      <c r="T485" s="10">
        <v>29981888.100000001</v>
      </c>
      <c r="U485" s="10">
        <v>29981888.100000001</v>
      </c>
      <c r="V485" s="10">
        <v>29981888.100000001</v>
      </c>
      <c r="W485" s="70" t="s">
        <v>9353</v>
      </c>
      <c r="X485" s="11" t="str">
        <f>IF(F485="C",VLOOKUP(G485,ClasifGasto!$B$17:$C$193,2,0),VLOOKUP(Base!G485,ClasifGasto!$A$3:$B$12,2,0))</f>
        <v>Gastos Generales</v>
      </c>
      <c r="Y485" t="s">
        <v>1116</v>
      </c>
    </row>
    <row r="486" spans="1:25" hidden="1" x14ac:dyDescent="0.25">
      <c r="A486" s="5" t="str">
        <f t="shared" si="7"/>
        <v>340101000800010000</v>
      </c>
      <c r="B486" s="66" t="s">
        <v>9163</v>
      </c>
      <c r="C486" s="66" t="s">
        <v>140</v>
      </c>
      <c r="D486" s="7" t="s">
        <v>9202</v>
      </c>
      <c r="E486" s="66"/>
      <c r="F486" s="67" t="s">
        <v>244</v>
      </c>
      <c r="G486" s="67" t="s">
        <v>278</v>
      </c>
      <c r="H486" s="67" t="s">
        <v>245</v>
      </c>
      <c r="I486" s="67" t="s">
        <v>246</v>
      </c>
      <c r="J486" s="67" t="s">
        <v>203</v>
      </c>
      <c r="K486" s="67" t="s">
        <v>246</v>
      </c>
      <c r="L486" s="67">
        <v>10</v>
      </c>
      <c r="M486" s="67" t="s">
        <v>167</v>
      </c>
      <c r="N486" s="68" t="s">
        <v>1086</v>
      </c>
      <c r="O486" s="69">
        <v>29000000</v>
      </c>
      <c r="P486" s="69">
        <v>1400000</v>
      </c>
      <c r="Q486" s="69">
        <v>0</v>
      </c>
      <c r="R486" s="69">
        <v>30400000</v>
      </c>
      <c r="S486" s="69">
        <v>29685196</v>
      </c>
      <c r="T486" s="69">
        <v>29685196</v>
      </c>
      <c r="U486" s="69">
        <v>29685196</v>
      </c>
      <c r="V486" s="69">
        <v>29685196</v>
      </c>
      <c r="W486" s="70" t="s">
        <v>9353</v>
      </c>
      <c r="X486" s="11" t="str">
        <f>IF(F486="C",VLOOKUP(G486,ClasifGasto!$B$17:$C$193,2,0),VLOOKUP(Base!G486,ClasifGasto!$A$3:$B$12,2,0))</f>
        <v>Gastos Generales</v>
      </c>
      <c r="Y486" t="s">
        <v>1086</v>
      </c>
    </row>
    <row r="487" spans="1:25" hidden="1" x14ac:dyDescent="0.25">
      <c r="A487" s="5" t="str">
        <f t="shared" si="7"/>
        <v>171500000800010000</v>
      </c>
      <c r="B487" s="66" t="s">
        <v>9146</v>
      </c>
      <c r="C487" s="7" t="s">
        <v>78</v>
      </c>
      <c r="D487" s="7" t="s">
        <v>218</v>
      </c>
      <c r="E487" s="7"/>
      <c r="F487" s="8" t="s">
        <v>244</v>
      </c>
      <c r="G487" s="8" t="s">
        <v>278</v>
      </c>
      <c r="H487" s="8" t="s">
        <v>245</v>
      </c>
      <c r="I487" s="8" t="s">
        <v>246</v>
      </c>
      <c r="J487" s="8" t="s">
        <v>203</v>
      </c>
      <c r="K487" s="8" t="s">
        <v>246</v>
      </c>
      <c r="L487" s="8">
        <v>10</v>
      </c>
      <c r="M487" s="8" t="s">
        <v>167</v>
      </c>
      <c r="N487" s="9" t="s">
        <v>1086</v>
      </c>
      <c r="O487" s="10">
        <v>58309000</v>
      </c>
      <c r="P487" s="10">
        <v>0</v>
      </c>
      <c r="Q487" s="10">
        <v>27524315</v>
      </c>
      <c r="R487" s="10">
        <v>30784685</v>
      </c>
      <c r="S487" s="10">
        <v>17475685</v>
      </c>
      <c r="T487" s="10">
        <v>16915485</v>
      </c>
      <c r="U487" s="10">
        <v>16915485</v>
      </c>
      <c r="V487" s="10">
        <v>16915485</v>
      </c>
      <c r="W487" s="70" t="s">
        <v>9353</v>
      </c>
      <c r="X487" s="11" t="str">
        <f>IF(F487="C",VLOOKUP(G487,ClasifGasto!$B$17:$C$193,2,0),VLOOKUP(Base!G487,ClasifGasto!$A$3:$B$12,2,0))</f>
        <v>Gastos Generales</v>
      </c>
      <c r="Y487" t="s">
        <v>1086</v>
      </c>
    </row>
    <row r="488" spans="1:25" hidden="1" x14ac:dyDescent="0.25">
      <c r="A488" s="5" t="str">
        <f t="shared" si="7"/>
        <v>370400000800040001</v>
      </c>
      <c r="B488" s="66" t="s">
        <v>9149</v>
      </c>
      <c r="C488" s="66" t="s">
        <v>154</v>
      </c>
      <c r="D488" s="7" t="s">
        <v>9192</v>
      </c>
      <c r="E488" s="66"/>
      <c r="F488" s="67" t="s">
        <v>244</v>
      </c>
      <c r="G488" s="67" t="s">
        <v>278</v>
      </c>
      <c r="H488" s="67" t="s">
        <v>247</v>
      </c>
      <c r="I488" s="67" t="s">
        <v>245</v>
      </c>
      <c r="J488" s="67" t="s">
        <v>203</v>
      </c>
      <c r="K488" s="67" t="s">
        <v>246</v>
      </c>
      <c r="L488" s="67">
        <v>11</v>
      </c>
      <c r="M488" s="67" t="s">
        <v>252</v>
      </c>
      <c r="N488" s="68" t="s">
        <v>1087</v>
      </c>
      <c r="O488" s="69">
        <v>30800000</v>
      </c>
      <c r="P488" s="69">
        <v>0</v>
      </c>
      <c r="Q488" s="69">
        <v>0</v>
      </c>
      <c r="R488" s="69">
        <v>30800000</v>
      </c>
      <c r="S488" s="69">
        <v>27800255</v>
      </c>
      <c r="T488" s="69">
        <v>27800255</v>
      </c>
      <c r="U488" s="69">
        <v>27800255</v>
      </c>
      <c r="V488" s="69">
        <v>27800255</v>
      </c>
      <c r="W488" s="70" t="s">
        <v>9353</v>
      </c>
      <c r="X488" s="11" t="str">
        <f>IF(F488="C",VLOOKUP(G488,ClasifGasto!$B$17:$C$193,2,0),VLOOKUP(Base!G488,ClasifGasto!$A$3:$B$12,2,0))</f>
        <v>Gastos Generales</v>
      </c>
      <c r="Y488" t="s">
        <v>1087</v>
      </c>
    </row>
    <row r="489" spans="1:25" hidden="1" x14ac:dyDescent="0.25">
      <c r="A489" s="5" t="str">
        <f t="shared" si="7"/>
        <v>1501130003000400010006</v>
      </c>
      <c r="B489" s="66" t="s">
        <v>9276</v>
      </c>
      <c r="C489" s="7" t="s">
        <v>477</v>
      </c>
      <c r="D489" s="7" t="s">
        <v>8732</v>
      </c>
      <c r="E489" s="7"/>
      <c r="F489" s="8" t="s">
        <v>244</v>
      </c>
      <c r="G489" s="8" t="s">
        <v>251</v>
      </c>
      <c r="H489" s="8" t="s">
        <v>247</v>
      </c>
      <c r="I489" s="8" t="s">
        <v>245</v>
      </c>
      <c r="J489" s="8" t="s">
        <v>253</v>
      </c>
      <c r="K489" s="8" t="s">
        <v>246</v>
      </c>
      <c r="L489" s="8">
        <v>10</v>
      </c>
      <c r="M489" s="8" t="s">
        <v>167</v>
      </c>
      <c r="N489" s="9" t="s">
        <v>1147</v>
      </c>
      <c r="O489" s="10">
        <v>31000000</v>
      </c>
      <c r="P489" s="10">
        <v>0</v>
      </c>
      <c r="Q489" s="10">
        <v>0</v>
      </c>
      <c r="R489" s="10">
        <v>31000000</v>
      </c>
      <c r="S489" s="10">
        <v>28320000</v>
      </c>
      <c r="T489" s="10">
        <v>28320000</v>
      </c>
      <c r="U489" s="10">
        <v>28320000</v>
      </c>
      <c r="V489" s="10">
        <v>28320000</v>
      </c>
      <c r="W489" s="70" t="s">
        <v>9353</v>
      </c>
      <c r="X489" s="11" t="str">
        <f>IF(F489="C",VLOOKUP(G489,ClasifGasto!$B$17:$C$193,2,0),VLOOKUP(Base!G489,ClasifGasto!$A$3:$B$12,2,0))</f>
        <v>Transferencias</v>
      </c>
      <c r="Y489" t="s">
        <v>1147</v>
      </c>
    </row>
    <row r="490" spans="1:25" hidden="1" x14ac:dyDescent="0.25">
      <c r="A490" s="5" t="str">
        <f t="shared" si="7"/>
        <v>1507000003000400020012</v>
      </c>
      <c r="B490" s="66" t="s">
        <v>9154</v>
      </c>
      <c r="C490" s="66" t="s">
        <v>66</v>
      </c>
      <c r="D490" s="7" t="s">
        <v>8778</v>
      </c>
      <c r="E490" s="66"/>
      <c r="F490" s="67" t="s">
        <v>244</v>
      </c>
      <c r="G490" s="67" t="s">
        <v>251</v>
      </c>
      <c r="H490" s="67" t="s">
        <v>247</v>
      </c>
      <c r="I490" s="67" t="s">
        <v>250</v>
      </c>
      <c r="J490" s="67" t="s">
        <v>280</v>
      </c>
      <c r="K490" s="67" t="s">
        <v>246</v>
      </c>
      <c r="L490" s="67">
        <v>20</v>
      </c>
      <c r="M490" s="67" t="s">
        <v>265</v>
      </c>
      <c r="N490" s="68" t="s">
        <v>2636</v>
      </c>
      <c r="O490" s="69">
        <v>31000000</v>
      </c>
      <c r="P490" s="69">
        <v>0</v>
      </c>
      <c r="Q490" s="69">
        <v>0</v>
      </c>
      <c r="R490" s="69">
        <v>31000000</v>
      </c>
      <c r="S490" s="69">
        <v>6489778</v>
      </c>
      <c r="T490" s="69">
        <v>6489778</v>
      </c>
      <c r="U490" s="69">
        <v>6489778</v>
      </c>
      <c r="V490" s="69">
        <v>6489778</v>
      </c>
      <c r="W490" s="70" t="s">
        <v>619</v>
      </c>
      <c r="X490" s="11" t="str">
        <f>IF(F490="C",VLOOKUP(G490,ClasifGasto!$B$17:$C$193,2,0),VLOOKUP(Base!G490,ClasifGasto!$A$3:$B$12,2,0))</f>
        <v>Transferencias</v>
      </c>
      <c r="Y490" t="s">
        <v>2636</v>
      </c>
    </row>
    <row r="491" spans="1:25" hidden="1" x14ac:dyDescent="0.25">
      <c r="A491" s="5" t="str">
        <f t="shared" si="7"/>
        <v>460300000800040001</v>
      </c>
      <c r="B491" s="66" t="s">
        <v>9278</v>
      </c>
      <c r="C491" s="7" t="s">
        <v>9379</v>
      </c>
      <c r="D491" s="7" t="s">
        <v>223</v>
      </c>
      <c r="E491" s="7"/>
      <c r="F491" s="8" t="s">
        <v>244</v>
      </c>
      <c r="G491" s="8" t="s">
        <v>278</v>
      </c>
      <c r="H491" s="8" t="s">
        <v>247</v>
      </c>
      <c r="I491" s="8" t="s">
        <v>245</v>
      </c>
      <c r="J491" s="8" t="s">
        <v>203</v>
      </c>
      <c r="K491" s="8" t="s">
        <v>246</v>
      </c>
      <c r="L491" s="8">
        <v>11</v>
      </c>
      <c r="M491" s="8" t="s">
        <v>252</v>
      </c>
      <c r="N491" s="9" t="s">
        <v>1087</v>
      </c>
      <c r="O491" s="10">
        <v>31673800</v>
      </c>
      <c r="P491" s="10">
        <v>0</v>
      </c>
      <c r="Q491" s="10">
        <v>0</v>
      </c>
      <c r="R491" s="10">
        <v>31673800</v>
      </c>
      <c r="S491" s="10">
        <v>29358240</v>
      </c>
      <c r="T491" s="10">
        <v>29358240</v>
      </c>
      <c r="U491" s="10">
        <v>29358240</v>
      </c>
      <c r="V491" s="10">
        <v>29358240</v>
      </c>
      <c r="W491" s="70" t="s">
        <v>9353</v>
      </c>
      <c r="X491" s="11" t="str">
        <f>IF(F491="C",VLOOKUP(G491,ClasifGasto!$B$17:$C$193,2,0),VLOOKUP(Base!G491,ClasifGasto!$A$3:$B$12,2,0))</f>
        <v>Gastos Generales</v>
      </c>
      <c r="Y491" t="s">
        <v>1087</v>
      </c>
    </row>
    <row r="492" spans="1:25" hidden="1" x14ac:dyDescent="0.25">
      <c r="A492" s="5" t="str">
        <f t="shared" si="7"/>
        <v>330101000800030000</v>
      </c>
      <c r="B492" s="66" t="s">
        <v>9150</v>
      </c>
      <c r="C492" s="66" t="s">
        <v>136</v>
      </c>
      <c r="D492" s="7" t="s">
        <v>9300</v>
      </c>
      <c r="E492" s="66"/>
      <c r="F492" s="67" t="s">
        <v>244</v>
      </c>
      <c r="G492" s="67" t="s">
        <v>278</v>
      </c>
      <c r="H492" s="67" t="s">
        <v>251</v>
      </c>
      <c r="I492" s="67" t="s">
        <v>246</v>
      </c>
      <c r="J492" s="67" t="s">
        <v>203</v>
      </c>
      <c r="K492" s="67" t="s">
        <v>246</v>
      </c>
      <c r="L492" s="67">
        <v>10</v>
      </c>
      <c r="M492" s="67" t="s">
        <v>167</v>
      </c>
      <c r="N492" s="68" t="s">
        <v>1116</v>
      </c>
      <c r="O492" s="69">
        <v>31751904</v>
      </c>
      <c r="P492" s="69">
        <v>0</v>
      </c>
      <c r="Q492" s="69">
        <v>0</v>
      </c>
      <c r="R492" s="69">
        <v>31751904</v>
      </c>
      <c r="S492" s="69">
        <v>3021375</v>
      </c>
      <c r="T492" s="69">
        <v>3021375</v>
      </c>
      <c r="U492" s="69">
        <v>3021375</v>
      </c>
      <c r="V492" s="69">
        <v>3021375</v>
      </c>
      <c r="W492" s="70" t="s">
        <v>9353</v>
      </c>
      <c r="X492" s="11" t="str">
        <f>IF(F492="C",VLOOKUP(G492,ClasifGasto!$B$17:$C$193,2,0),VLOOKUP(Base!G492,ClasifGasto!$A$3:$B$12,2,0))</f>
        <v>Gastos Generales</v>
      </c>
      <c r="Y492" t="s">
        <v>1116</v>
      </c>
    </row>
    <row r="493" spans="1:25" hidden="1" x14ac:dyDescent="0.25">
      <c r="A493" s="5" t="str">
        <f t="shared" si="7"/>
        <v>3305000003000400020012</v>
      </c>
      <c r="B493" s="66" t="s">
        <v>9150</v>
      </c>
      <c r="C493" s="7" t="s">
        <v>138</v>
      </c>
      <c r="D493" s="7" t="s">
        <v>9198</v>
      </c>
      <c r="E493" s="7"/>
      <c r="F493" s="8" t="s">
        <v>244</v>
      </c>
      <c r="G493" s="8" t="s">
        <v>251</v>
      </c>
      <c r="H493" s="8" t="s">
        <v>247</v>
      </c>
      <c r="I493" s="8" t="s">
        <v>250</v>
      </c>
      <c r="J493" s="8" t="s">
        <v>280</v>
      </c>
      <c r="K493" s="8" t="s">
        <v>246</v>
      </c>
      <c r="L493" s="8">
        <v>10</v>
      </c>
      <c r="M493" s="8" t="s">
        <v>167</v>
      </c>
      <c r="N493" s="9" t="s">
        <v>2636</v>
      </c>
      <c r="O493" s="10">
        <v>20000000</v>
      </c>
      <c r="P493" s="10">
        <v>12000000</v>
      </c>
      <c r="Q493" s="10">
        <v>0</v>
      </c>
      <c r="R493" s="10">
        <v>32000000</v>
      </c>
      <c r="S493" s="10">
        <v>14151185</v>
      </c>
      <c r="T493" s="10">
        <v>14151185</v>
      </c>
      <c r="U493" s="10">
        <v>14151185</v>
      </c>
      <c r="V493" s="10">
        <v>14151185</v>
      </c>
      <c r="W493" s="70" t="s">
        <v>9353</v>
      </c>
      <c r="X493" s="11" t="str">
        <f>IF(F493="C",VLOOKUP(G493,ClasifGasto!$B$17:$C$193,2,0),VLOOKUP(Base!G493,ClasifGasto!$A$3:$B$12,2,0))</f>
        <v>Transferencias</v>
      </c>
      <c r="Y493" t="s">
        <v>2636</v>
      </c>
    </row>
    <row r="494" spans="1:25" hidden="1" x14ac:dyDescent="0.25">
      <c r="A494" s="5" t="str">
        <f t="shared" si="7"/>
        <v>1301010003001100060003</v>
      </c>
      <c r="B494" s="66" t="s">
        <v>9157</v>
      </c>
      <c r="C494" s="66" t="s">
        <v>51</v>
      </c>
      <c r="D494" s="7" t="s">
        <v>8779</v>
      </c>
      <c r="E494" s="66"/>
      <c r="F494" s="67" t="s">
        <v>244</v>
      </c>
      <c r="G494" s="67" t="s">
        <v>251</v>
      </c>
      <c r="H494" s="67" t="s">
        <v>279</v>
      </c>
      <c r="I494" s="67" t="s">
        <v>253</v>
      </c>
      <c r="J494" s="67" t="s">
        <v>251</v>
      </c>
      <c r="K494" s="67" t="s">
        <v>246</v>
      </c>
      <c r="L494" s="67">
        <v>10</v>
      </c>
      <c r="M494" s="67" t="s">
        <v>167</v>
      </c>
      <c r="N494" s="68" t="s">
        <v>798</v>
      </c>
      <c r="O494" s="69">
        <v>1748000000</v>
      </c>
      <c r="P494" s="69">
        <v>0</v>
      </c>
      <c r="Q494" s="69">
        <v>1715960641</v>
      </c>
      <c r="R494" s="69">
        <v>32039359</v>
      </c>
      <c r="S494" s="69">
        <v>32039358.77</v>
      </c>
      <c r="T494" s="69">
        <v>32039358.77</v>
      </c>
      <c r="U494" s="69">
        <v>32039358.77</v>
      </c>
      <c r="V494" s="69">
        <v>32039358.77</v>
      </c>
      <c r="W494" s="70" t="s">
        <v>9353</v>
      </c>
      <c r="X494" s="11" t="str">
        <f>IF(F494="C",VLOOKUP(G494,ClasifGasto!$B$17:$C$193,2,0),VLOOKUP(Base!G494,ClasifGasto!$A$3:$B$12,2,0))</f>
        <v>Transferencias</v>
      </c>
      <c r="Y494" t="s">
        <v>798</v>
      </c>
    </row>
    <row r="495" spans="1:25" hidden="1" x14ac:dyDescent="0.25">
      <c r="A495" s="5" t="str">
        <f t="shared" si="7"/>
        <v>323000000100010003</v>
      </c>
      <c r="B495" s="66" t="s">
        <v>9152</v>
      </c>
      <c r="C495" s="7" t="s">
        <v>130</v>
      </c>
      <c r="D495" s="7" t="s">
        <v>8756</v>
      </c>
      <c r="E495" s="7"/>
      <c r="F495" s="8" t="s">
        <v>244</v>
      </c>
      <c r="G495" s="8" t="s">
        <v>245</v>
      </c>
      <c r="H495" s="8" t="s">
        <v>245</v>
      </c>
      <c r="I495" s="8" t="s">
        <v>251</v>
      </c>
      <c r="J495" s="8" t="s">
        <v>203</v>
      </c>
      <c r="K495" s="8" t="s">
        <v>246</v>
      </c>
      <c r="L495" s="8">
        <v>16</v>
      </c>
      <c r="M495" s="8" t="s">
        <v>252</v>
      </c>
      <c r="N495" s="9" t="s">
        <v>1084</v>
      </c>
      <c r="O495" s="10">
        <v>0</v>
      </c>
      <c r="P495" s="10">
        <v>32339633</v>
      </c>
      <c r="Q495" s="10">
        <v>0</v>
      </c>
      <c r="R495" s="10">
        <v>32339633</v>
      </c>
      <c r="S495" s="10">
        <v>32339633</v>
      </c>
      <c r="T495" s="10">
        <v>32339633</v>
      </c>
      <c r="U495" s="10">
        <v>32339633</v>
      </c>
      <c r="V495" s="10">
        <v>32339633</v>
      </c>
      <c r="W495" s="70" t="s">
        <v>9353</v>
      </c>
      <c r="X495" s="11" t="str">
        <f>IF(F495="C",VLOOKUP(G495,ClasifGasto!$B$17:$C$193,2,0),VLOOKUP(Base!G495,ClasifGasto!$A$3:$B$12,2,0))</f>
        <v>Gastos de Personal</v>
      </c>
      <c r="Y495" t="s">
        <v>1084</v>
      </c>
    </row>
    <row r="496" spans="1:25" hidden="1" x14ac:dyDescent="0.25">
      <c r="A496" s="5" t="str">
        <f t="shared" si="7"/>
        <v>150300000800050000</v>
      </c>
      <c r="B496" s="66" t="s">
        <v>9154</v>
      </c>
      <c r="C496" s="66" t="s">
        <v>65</v>
      </c>
      <c r="D496" s="7" t="s">
        <v>212</v>
      </c>
      <c r="E496" s="66"/>
      <c r="F496" s="67" t="s">
        <v>244</v>
      </c>
      <c r="G496" s="67" t="s">
        <v>278</v>
      </c>
      <c r="H496" s="67" t="s">
        <v>248</v>
      </c>
      <c r="I496" s="67" t="s">
        <v>246</v>
      </c>
      <c r="J496" s="67" t="s">
        <v>203</v>
      </c>
      <c r="K496" s="67" t="s">
        <v>246</v>
      </c>
      <c r="L496" s="67">
        <v>20</v>
      </c>
      <c r="M496" s="67" t="s">
        <v>265</v>
      </c>
      <c r="N496" s="68" t="s">
        <v>1120</v>
      </c>
      <c r="O496" s="69">
        <v>0</v>
      </c>
      <c r="P496" s="69">
        <v>32474000</v>
      </c>
      <c r="Q496" s="69">
        <v>0</v>
      </c>
      <c r="R496" s="69">
        <v>32474000</v>
      </c>
      <c r="S496" s="69">
        <v>32474000</v>
      </c>
      <c r="T496" s="69">
        <v>32474000</v>
      </c>
      <c r="U496" s="69">
        <v>32474000</v>
      </c>
      <c r="V496" s="69">
        <v>32474000</v>
      </c>
      <c r="W496" s="70" t="s">
        <v>619</v>
      </c>
      <c r="X496" s="11" t="str">
        <f>IF(F496="C",VLOOKUP(G496,ClasifGasto!$B$17:$C$193,2,0),VLOOKUP(Base!G496,ClasifGasto!$A$3:$B$12,2,0))</f>
        <v>Gastos Generales</v>
      </c>
      <c r="Y496" t="s">
        <v>1120</v>
      </c>
    </row>
    <row r="497" spans="1:25" hidden="1" x14ac:dyDescent="0.25">
      <c r="A497" s="5" t="str">
        <f t="shared" si="7"/>
        <v>1501020003000400020012</v>
      </c>
      <c r="B497" s="66" t="s">
        <v>9154</v>
      </c>
      <c r="C497" s="7" t="s">
        <v>59</v>
      </c>
      <c r="D497" s="7" t="s">
        <v>209</v>
      </c>
      <c r="E497" s="7"/>
      <c r="F497" s="8" t="s">
        <v>244</v>
      </c>
      <c r="G497" s="8" t="s">
        <v>251</v>
      </c>
      <c r="H497" s="8" t="s">
        <v>247</v>
      </c>
      <c r="I497" s="8" t="s">
        <v>250</v>
      </c>
      <c r="J497" s="8" t="s">
        <v>280</v>
      </c>
      <c r="K497" s="8" t="s">
        <v>246</v>
      </c>
      <c r="L497" s="8">
        <v>10</v>
      </c>
      <c r="M497" s="8" t="s">
        <v>167</v>
      </c>
      <c r="N497" s="9" t="s">
        <v>2636</v>
      </c>
      <c r="O497" s="10">
        <v>67000000</v>
      </c>
      <c r="P497" s="10">
        <v>0</v>
      </c>
      <c r="Q497" s="10">
        <v>34241980</v>
      </c>
      <c r="R497" s="10">
        <v>32758020</v>
      </c>
      <c r="S497" s="10">
        <v>32657943.73</v>
      </c>
      <c r="T497" s="10">
        <v>32657943.73</v>
      </c>
      <c r="U497" s="10">
        <v>32657943.73</v>
      </c>
      <c r="V497" s="10">
        <v>32657943.73</v>
      </c>
      <c r="W497" s="70" t="s">
        <v>9353</v>
      </c>
      <c r="X497" s="11" t="str">
        <f>IF(F497="C",VLOOKUP(G497,ClasifGasto!$B$17:$C$193,2,0),VLOOKUP(Base!G497,ClasifGasto!$A$3:$B$12,2,0))</f>
        <v>Transferencias</v>
      </c>
      <c r="Y497" t="s">
        <v>2636</v>
      </c>
    </row>
    <row r="498" spans="1:25" x14ac:dyDescent="0.25">
      <c r="A498" s="5" t="str">
        <f t="shared" si="7"/>
        <v>12110012060800001020112C</v>
      </c>
      <c r="B498" s="66" t="s">
        <v>9141</v>
      </c>
      <c r="C498" s="66" t="s">
        <v>50</v>
      </c>
      <c r="D498" s="7" t="s">
        <v>239</v>
      </c>
      <c r="E498" s="66" t="s">
        <v>5509</v>
      </c>
      <c r="F498" s="67" t="s">
        <v>167</v>
      </c>
      <c r="G498" s="67" t="s">
        <v>576</v>
      </c>
      <c r="H498" s="67" t="s">
        <v>365</v>
      </c>
      <c r="I498" s="67" t="s">
        <v>255</v>
      </c>
      <c r="J498" s="67" t="s">
        <v>9842</v>
      </c>
      <c r="K498" s="67" t="s">
        <v>246</v>
      </c>
      <c r="L498" s="67">
        <v>10</v>
      </c>
      <c r="M498" s="67" t="s">
        <v>167</v>
      </c>
      <c r="N498" s="68" t="s">
        <v>8849</v>
      </c>
      <c r="O498" s="69">
        <v>20000000000</v>
      </c>
      <c r="P498" s="69">
        <v>0</v>
      </c>
      <c r="Q498" s="69">
        <v>19967050895</v>
      </c>
      <c r="R498" s="69">
        <v>32949105</v>
      </c>
      <c r="S498" s="69">
        <v>32949105</v>
      </c>
      <c r="T498" s="69">
        <v>32949075</v>
      </c>
      <c r="U498" s="69">
        <v>32949075</v>
      </c>
      <c r="V498" s="69">
        <v>32949075</v>
      </c>
      <c r="W498" s="70" t="s">
        <v>9353</v>
      </c>
      <c r="X498" s="11" t="str">
        <f>IF(F498="C",VLOOKUP(G498,ClasifGasto!$B$17:$C$193,2,0),VLOOKUP(Base!G498,ClasifGasto!$A$3:$B$12,2,0))</f>
        <v>Sistema penitenciario y carcelario en el marco de los derechos humanos</v>
      </c>
      <c r="Y498" t="s">
        <v>10550</v>
      </c>
    </row>
    <row r="499" spans="1:25" hidden="1" x14ac:dyDescent="0.25">
      <c r="A499" s="5" t="str">
        <f t="shared" si="7"/>
        <v>323700000800040001</v>
      </c>
      <c r="B499" s="66" t="s">
        <v>9152</v>
      </c>
      <c r="C499" s="7" t="s">
        <v>135</v>
      </c>
      <c r="D499" s="7" t="s">
        <v>8763</v>
      </c>
      <c r="E499" s="7"/>
      <c r="F499" s="8" t="s">
        <v>244</v>
      </c>
      <c r="G499" s="8" t="s">
        <v>278</v>
      </c>
      <c r="H499" s="8" t="s">
        <v>247</v>
      </c>
      <c r="I499" s="8" t="s">
        <v>245</v>
      </c>
      <c r="J499" s="8" t="s">
        <v>203</v>
      </c>
      <c r="K499" s="8" t="s">
        <v>246</v>
      </c>
      <c r="L499" s="8">
        <v>16</v>
      </c>
      <c r="M499" s="8" t="s">
        <v>252</v>
      </c>
      <c r="N499" s="9" t="s">
        <v>1087</v>
      </c>
      <c r="O499" s="10">
        <v>0</v>
      </c>
      <c r="P499" s="10">
        <v>33000000</v>
      </c>
      <c r="Q499" s="10">
        <v>0</v>
      </c>
      <c r="R499" s="10">
        <v>33000000</v>
      </c>
      <c r="S499" s="10">
        <v>33000000</v>
      </c>
      <c r="T499" s="10">
        <v>33000000</v>
      </c>
      <c r="U499" s="10">
        <v>33000000</v>
      </c>
      <c r="V499" s="10">
        <v>33000000</v>
      </c>
      <c r="W499" s="70" t="s">
        <v>9353</v>
      </c>
      <c r="X499" s="11" t="str">
        <f>IF(F499="C",VLOOKUP(G499,ClasifGasto!$B$17:$C$193,2,0),VLOOKUP(Base!G499,ClasifGasto!$A$3:$B$12,2,0))</f>
        <v>Gastos Generales</v>
      </c>
      <c r="Y499" t="s">
        <v>1087</v>
      </c>
    </row>
    <row r="500" spans="1:25" hidden="1" x14ac:dyDescent="0.25">
      <c r="A500" s="5" t="str">
        <f t="shared" si="7"/>
        <v>250101000800040004</v>
      </c>
      <c r="B500" s="66" t="s">
        <v>9163</v>
      </c>
      <c r="C500" s="66" t="s">
        <v>104</v>
      </c>
      <c r="D500" s="7" t="s">
        <v>9187</v>
      </c>
      <c r="E500" s="66"/>
      <c r="F500" s="67" t="s">
        <v>244</v>
      </c>
      <c r="G500" s="67" t="s">
        <v>278</v>
      </c>
      <c r="H500" s="67" t="s">
        <v>247</v>
      </c>
      <c r="I500" s="67" t="s">
        <v>247</v>
      </c>
      <c r="J500" s="67" t="s">
        <v>203</v>
      </c>
      <c r="K500" s="67" t="s">
        <v>246</v>
      </c>
      <c r="L500" s="67">
        <v>10</v>
      </c>
      <c r="M500" s="67" t="s">
        <v>167</v>
      </c>
      <c r="N500" s="68" t="s">
        <v>3922</v>
      </c>
      <c r="O500" s="69">
        <v>33000000</v>
      </c>
      <c r="P500" s="69">
        <v>0</v>
      </c>
      <c r="Q500" s="69">
        <v>0</v>
      </c>
      <c r="R500" s="69">
        <v>33000000</v>
      </c>
      <c r="S500" s="69">
        <v>0</v>
      </c>
      <c r="T500" s="69">
        <v>0</v>
      </c>
      <c r="U500" s="69">
        <v>0</v>
      </c>
      <c r="V500" s="69">
        <v>0</v>
      </c>
      <c r="W500" s="70" t="s">
        <v>9353</v>
      </c>
      <c r="X500" s="11" t="str">
        <f>IF(F500="C",VLOOKUP(G500,ClasifGasto!$B$17:$C$193,2,0),VLOOKUP(Base!G500,ClasifGasto!$A$3:$B$12,2,0))</f>
        <v>Gastos Generales</v>
      </c>
      <c r="Y500" t="s">
        <v>3922</v>
      </c>
    </row>
    <row r="501" spans="1:25" hidden="1" x14ac:dyDescent="0.25">
      <c r="A501" s="5" t="str">
        <f t="shared" si="7"/>
        <v>150104000100010001</v>
      </c>
      <c r="B501" s="66" t="s">
        <v>9154</v>
      </c>
      <c r="C501" s="7" t="s">
        <v>61</v>
      </c>
      <c r="D501" s="7" t="s">
        <v>210</v>
      </c>
      <c r="E501" s="7"/>
      <c r="F501" s="8" t="s">
        <v>244</v>
      </c>
      <c r="G501" s="8" t="s">
        <v>245</v>
      </c>
      <c r="H501" s="8" t="s">
        <v>245</v>
      </c>
      <c r="I501" s="8" t="s">
        <v>245</v>
      </c>
      <c r="J501" s="8" t="s">
        <v>203</v>
      </c>
      <c r="K501" s="8" t="s">
        <v>246</v>
      </c>
      <c r="L501" s="8">
        <v>16</v>
      </c>
      <c r="M501" s="8" t="s">
        <v>252</v>
      </c>
      <c r="N501" s="9" t="s">
        <v>1082</v>
      </c>
      <c r="O501" s="10">
        <v>34000000</v>
      </c>
      <c r="P501" s="10">
        <v>0</v>
      </c>
      <c r="Q501" s="10">
        <v>532957</v>
      </c>
      <c r="R501" s="10">
        <v>33467043</v>
      </c>
      <c r="S501" s="10">
        <v>33467042.620000001</v>
      </c>
      <c r="T501" s="10">
        <v>33467042.620000001</v>
      </c>
      <c r="U501" s="10">
        <v>33467042.620000001</v>
      </c>
      <c r="V501" s="10">
        <v>33467042.620000001</v>
      </c>
      <c r="W501" s="70" t="s">
        <v>9353</v>
      </c>
      <c r="X501" s="11" t="str">
        <f>IF(F501="C",VLOOKUP(G501,ClasifGasto!$B$17:$C$193,2,0),VLOOKUP(Base!G501,ClasifGasto!$A$3:$B$12,2,0))</f>
        <v>Gastos de Personal</v>
      </c>
      <c r="Y501" t="s">
        <v>1082</v>
      </c>
    </row>
    <row r="502" spans="1:25" hidden="1" x14ac:dyDescent="0.25">
      <c r="A502" s="5" t="str">
        <f t="shared" si="7"/>
        <v>170101000800030000</v>
      </c>
      <c r="B502" s="66" t="s">
        <v>9146</v>
      </c>
      <c r="C502" s="66" t="s">
        <v>75</v>
      </c>
      <c r="D502" s="7" t="s">
        <v>8729</v>
      </c>
      <c r="E502" s="66"/>
      <c r="F502" s="67" t="s">
        <v>244</v>
      </c>
      <c r="G502" s="67" t="s">
        <v>278</v>
      </c>
      <c r="H502" s="67" t="s">
        <v>251</v>
      </c>
      <c r="I502" s="67" t="s">
        <v>246</v>
      </c>
      <c r="J502" s="67" t="s">
        <v>203</v>
      </c>
      <c r="K502" s="67" t="s">
        <v>246</v>
      </c>
      <c r="L502" s="67">
        <v>10</v>
      </c>
      <c r="M502" s="67" t="s">
        <v>167</v>
      </c>
      <c r="N502" s="68" t="s">
        <v>1116</v>
      </c>
      <c r="O502" s="69">
        <v>33487000</v>
      </c>
      <c r="P502" s="69">
        <v>0</v>
      </c>
      <c r="Q502" s="69">
        <v>0</v>
      </c>
      <c r="R502" s="69">
        <v>33487000</v>
      </c>
      <c r="S502" s="69">
        <v>0</v>
      </c>
      <c r="T502" s="69">
        <v>0</v>
      </c>
      <c r="U502" s="69">
        <v>0</v>
      </c>
      <c r="V502" s="69">
        <v>0</v>
      </c>
      <c r="W502" s="70" t="s">
        <v>9353</v>
      </c>
      <c r="X502" s="11" t="str">
        <f>IF(F502="C",VLOOKUP(G502,ClasifGasto!$B$17:$C$193,2,0),VLOOKUP(Base!G502,ClasifGasto!$A$3:$B$12,2,0))</f>
        <v>Gastos Generales</v>
      </c>
      <c r="Y502" t="s">
        <v>1116</v>
      </c>
    </row>
    <row r="503" spans="1:25" hidden="1" x14ac:dyDescent="0.25">
      <c r="A503" s="5" t="str">
        <f t="shared" si="7"/>
        <v>323600000100010002</v>
      </c>
      <c r="B503" s="66" t="s">
        <v>9152</v>
      </c>
      <c r="C503" s="7" t="s">
        <v>134</v>
      </c>
      <c r="D503" s="7" t="s">
        <v>8752</v>
      </c>
      <c r="E503" s="7"/>
      <c r="F503" s="8" t="s">
        <v>244</v>
      </c>
      <c r="G503" s="8" t="s">
        <v>245</v>
      </c>
      <c r="H503" s="8" t="s">
        <v>245</v>
      </c>
      <c r="I503" s="8" t="s">
        <v>250</v>
      </c>
      <c r="J503" s="8" t="s">
        <v>203</v>
      </c>
      <c r="K503" s="8" t="s">
        <v>246</v>
      </c>
      <c r="L503" s="8">
        <v>16</v>
      </c>
      <c r="M503" s="8" t="s">
        <v>252</v>
      </c>
      <c r="N503" s="9" t="s">
        <v>1083</v>
      </c>
      <c r="O503" s="10">
        <v>0</v>
      </c>
      <c r="P503" s="10">
        <v>33527476</v>
      </c>
      <c r="Q503" s="10">
        <v>0</v>
      </c>
      <c r="R503" s="10">
        <v>33527476</v>
      </c>
      <c r="S503" s="10">
        <v>33463696</v>
      </c>
      <c r="T503" s="10">
        <v>33253877</v>
      </c>
      <c r="U503" s="10">
        <v>33253877</v>
      </c>
      <c r="V503" s="10">
        <v>33253877</v>
      </c>
      <c r="W503" s="70" t="s">
        <v>9353</v>
      </c>
      <c r="X503" s="11" t="str">
        <f>IF(F503="C",VLOOKUP(G503,ClasifGasto!$B$17:$C$193,2,0),VLOOKUP(Base!G503,ClasifGasto!$A$3:$B$12,2,0))</f>
        <v>Gastos de Personal</v>
      </c>
      <c r="Y503" t="s">
        <v>1083</v>
      </c>
    </row>
    <row r="504" spans="1:25" hidden="1" x14ac:dyDescent="0.25">
      <c r="A504" s="5" t="str">
        <f t="shared" si="7"/>
        <v>3601010003000400020060</v>
      </c>
      <c r="B504" s="66" t="s">
        <v>9147</v>
      </c>
      <c r="C504" s="66" t="s">
        <v>147</v>
      </c>
      <c r="D504" s="7" t="s">
        <v>9186</v>
      </c>
      <c r="E504" s="66"/>
      <c r="F504" s="67" t="s">
        <v>244</v>
      </c>
      <c r="G504" s="67" t="s">
        <v>251</v>
      </c>
      <c r="H504" s="67" t="s">
        <v>247</v>
      </c>
      <c r="I504" s="67" t="s">
        <v>250</v>
      </c>
      <c r="J504" s="67" t="s">
        <v>343</v>
      </c>
      <c r="K504" s="67" t="s">
        <v>246</v>
      </c>
      <c r="L504" s="67">
        <v>16</v>
      </c>
      <c r="M504" s="67" t="s">
        <v>167</v>
      </c>
      <c r="N504" s="68" t="s">
        <v>3946</v>
      </c>
      <c r="O504" s="69">
        <v>33860000</v>
      </c>
      <c r="P504" s="69">
        <v>0</v>
      </c>
      <c r="Q504" s="69">
        <v>0</v>
      </c>
      <c r="R504" s="69">
        <v>33860000</v>
      </c>
      <c r="S504" s="69">
        <v>33860000</v>
      </c>
      <c r="T504" s="69">
        <v>33860000</v>
      </c>
      <c r="U504" s="69">
        <v>9632001.6300000008</v>
      </c>
      <c r="V504" s="69">
        <v>9629378.1300000008</v>
      </c>
      <c r="W504" s="70" t="s">
        <v>9353</v>
      </c>
      <c r="X504" s="11" t="str">
        <f>IF(F504="C",VLOOKUP(G504,ClasifGasto!$B$17:$C$193,2,0),VLOOKUP(Base!G504,ClasifGasto!$A$3:$B$12,2,0))</f>
        <v>Transferencias</v>
      </c>
      <c r="Y504" t="s">
        <v>3946</v>
      </c>
    </row>
    <row r="505" spans="1:25" hidden="1" x14ac:dyDescent="0.25">
      <c r="A505" s="5" t="str">
        <f t="shared" si="7"/>
        <v>224100000300100000</v>
      </c>
      <c r="B505" s="66" t="s">
        <v>9139</v>
      </c>
      <c r="C505" s="7" t="s">
        <v>96</v>
      </c>
      <c r="D505" s="7" t="s">
        <v>9200</v>
      </c>
      <c r="E505" s="7"/>
      <c r="F505" s="8" t="s">
        <v>244</v>
      </c>
      <c r="G505" s="8" t="s">
        <v>251</v>
      </c>
      <c r="H505" s="8" t="s">
        <v>255</v>
      </c>
      <c r="I505" s="8" t="s">
        <v>246</v>
      </c>
      <c r="J505" s="8" t="s">
        <v>203</v>
      </c>
      <c r="K505" s="8" t="s">
        <v>246</v>
      </c>
      <c r="L505" s="8">
        <v>20</v>
      </c>
      <c r="M505" s="8" t="s">
        <v>265</v>
      </c>
      <c r="N505" s="9" t="s">
        <v>8800</v>
      </c>
      <c r="O505" s="10">
        <v>34174938</v>
      </c>
      <c r="P505" s="10">
        <v>0</v>
      </c>
      <c r="Q505" s="10">
        <v>0</v>
      </c>
      <c r="R505" s="10">
        <v>34174938</v>
      </c>
      <c r="S505" s="10">
        <v>1500000</v>
      </c>
      <c r="T505" s="10">
        <v>1500000</v>
      </c>
      <c r="U505" s="10">
        <v>1500000</v>
      </c>
      <c r="V505" s="10">
        <v>1500000</v>
      </c>
      <c r="W505" s="70" t="s">
        <v>619</v>
      </c>
      <c r="X505" s="11" t="str">
        <f>IF(F505="C",VLOOKUP(G505,ClasifGasto!$B$17:$C$193,2,0),VLOOKUP(Base!G505,ClasifGasto!$A$3:$B$12,2,0))</f>
        <v>Transferencias</v>
      </c>
      <c r="Y505" t="s">
        <v>8800</v>
      </c>
    </row>
    <row r="506" spans="1:25" hidden="1" x14ac:dyDescent="0.25">
      <c r="A506" s="5" t="str">
        <f t="shared" si="7"/>
        <v>1510000003000400020014</v>
      </c>
      <c r="B506" s="66" t="s">
        <v>9154</v>
      </c>
      <c r="C506" s="66" t="s">
        <v>68</v>
      </c>
      <c r="D506" s="7" t="s">
        <v>214</v>
      </c>
      <c r="E506" s="66"/>
      <c r="F506" s="67" t="s">
        <v>244</v>
      </c>
      <c r="G506" s="67" t="s">
        <v>251</v>
      </c>
      <c r="H506" s="67" t="s">
        <v>247</v>
      </c>
      <c r="I506" s="67" t="s">
        <v>250</v>
      </c>
      <c r="J506" s="67" t="s">
        <v>282</v>
      </c>
      <c r="K506" s="67" t="s">
        <v>246</v>
      </c>
      <c r="L506" s="67">
        <v>20</v>
      </c>
      <c r="M506" s="67" t="s">
        <v>265</v>
      </c>
      <c r="N506" s="68" t="s">
        <v>9342</v>
      </c>
      <c r="O506" s="69">
        <v>0</v>
      </c>
      <c r="P506" s="69">
        <v>34500000</v>
      </c>
      <c r="Q506" s="69">
        <v>0</v>
      </c>
      <c r="R506" s="69">
        <v>34500000</v>
      </c>
      <c r="S506" s="69">
        <v>34458200</v>
      </c>
      <c r="T506" s="69">
        <v>34458200</v>
      </c>
      <c r="U506" s="69">
        <v>34458200</v>
      </c>
      <c r="V506" s="69">
        <v>21458200</v>
      </c>
      <c r="W506" s="70" t="s">
        <v>619</v>
      </c>
      <c r="X506" s="11" t="str">
        <f>IF(F506="C",VLOOKUP(G506,ClasifGasto!$B$17:$C$193,2,0),VLOOKUP(Base!G506,ClasifGasto!$A$3:$B$12,2,0))</f>
        <v>Transferencias</v>
      </c>
      <c r="Y506" t="s">
        <v>9342</v>
      </c>
    </row>
    <row r="507" spans="1:25" hidden="1" x14ac:dyDescent="0.25">
      <c r="A507" s="5" t="str">
        <f t="shared" si="7"/>
        <v>1701060003000400020012</v>
      </c>
      <c r="B507" s="66" t="s">
        <v>9146</v>
      </c>
      <c r="C507" s="7" t="s">
        <v>76</v>
      </c>
      <c r="D507" s="7" t="s">
        <v>9203</v>
      </c>
      <c r="E507" s="7"/>
      <c r="F507" s="8" t="s">
        <v>244</v>
      </c>
      <c r="G507" s="8" t="s">
        <v>251</v>
      </c>
      <c r="H507" s="8" t="s">
        <v>247</v>
      </c>
      <c r="I507" s="8" t="s">
        <v>250</v>
      </c>
      <c r="J507" s="8" t="s">
        <v>280</v>
      </c>
      <c r="K507" s="8" t="s">
        <v>246</v>
      </c>
      <c r="L507" s="8">
        <v>10</v>
      </c>
      <c r="M507" s="8" t="s">
        <v>167</v>
      </c>
      <c r="N507" s="9" t="s">
        <v>2636</v>
      </c>
      <c r="O507" s="10">
        <v>34905000</v>
      </c>
      <c r="P507" s="10">
        <v>0</v>
      </c>
      <c r="Q507" s="10">
        <v>0</v>
      </c>
      <c r="R507" s="10">
        <v>34905000</v>
      </c>
      <c r="S507" s="10">
        <v>1283597</v>
      </c>
      <c r="T507" s="10">
        <v>1283597</v>
      </c>
      <c r="U507" s="10">
        <v>1283597</v>
      </c>
      <c r="V507" s="10">
        <v>1283597</v>
      </c>
      <c r="W507" s="70" t="s">
        <v>9353</v>
      </c>
      <c r="X507" s="11" t="str">
        <f>IF(F507="C",VLOOKUP(G507,ClasifGasto!$B$17:$C$193,2,0),VLOOKUP(Base!G507,ClasifGasto!$A$3:$B$12,2,0))</f>
        <v>Transferencias</v>
      </c>
      <c r="Y507" t="s">
        <v>2636</v>
      </c>
    </row>
    <row r="508" spans="1:25" hidden="1" x14ac:dyDescent="0.25">
      <c r="A508" s="5" t="str">
        <f t="shared" si="7"/>
        <v>224200000800040001</v>
      </c>
      <c r="B508" s="66" t="s">
        <v>9139</v>
      </c>
      <c r="C508" s="66" t="s">
        <v>97</v>
      </c>
      <c r="D508" s="7" t="s">
        <v>9212</v>
      </c>
      <c r="E508" s="66"/>
      <c r="F508" s="67" t="s">
        <v>244</v>
      </c>
      <c r="G508" s="67" t="s">
        <v>278</v>
      </c>
      <c r="H508" s="67" t="s">
        <v>247</v>
      </c>
      <c r="I508" s="67" t="s">
        <v>245</v>
      </c>
      <c r="J508" s="67" t="s">
        <v>203</v>
      </c>
      <c r="K508" s="67" t="s">
        <v>246</v>
      </c>
      <c r="L508" s="67">
        <v>11</v>
      </c>
      <c r="M508" s="67" t="s">
        <v>252</v>
      </c>
      <c r="N508" s="68" t="s">
        <v>1087</v>
      </c>
      <c r="O508" s="69">
        <v>34950400</v>
      </c>
      <c r="P508" s="69">
        <v>0</v>
      </c>
      <c r="Q508" s="69">
        <v>0</v>
      </c>
      <c r="R508" s="69">
        <v>34950400</v>
      </c>
      <c r="S508" s="69">
        <v>33913748</v>
      </c>
      <c r="T508" s="69">
        <v>33913748</v>
      </c>
      <c r="U508" s="69">
        <v>33913748</v>
      </c>
      <c r="V508" s="69">
        <v>33913748</v>
      </c>
      <c r="W508" s="70" t="s">
        <v>9353</v>
      </c>
      <c r="X508" s="11" t="str">
        <f>IF(F508="C",VLOOKUP(G508,ClasifGasto!$B$17:$C$193,2,0),VLOOKUP(Base!G508,ClasifGasto!$A$3:$B$12,2,0))</f>
        <v>Gastos Generales</v>
      </c>
      <c r="Y508" t="s">
        <v>1087</v>
      </c>
    </row>
    <row r="509" spans="1:25" hidden="1" x14ac:dyDescent="0.25">
      <c r="A509" s="5" t="str">
        <f t="shared" si="7"/>
        <v>1702000003000400020002</v>
      </c>
      <c r="B509" s="66" t="s">
        <v>9146</v>
      </c>
      <c r="C509" s="7" t="s">
        <v>77</v>
      </c>
      <c r="D509" s="7" t="s">
        <v>217</v>
      </c>
      <c r="E509" s="7"/>
      <c r="F509" s="8" t="s">
        <v>244</v>
      </c>
      <c r="G509" s="8" t="s">
        <v>251</v>
      </c>
      <c r="H509" s="8" t="s">
        <v>247</v>
      </c>
      <c r="I509" s="8" t="s">
        <v>250</v>
      </c>
      <c r="J509" s="8" t="s">
        <v>250</v>
      </c>
      <c r="K509" s="8" t="s">
        <v>246</v>
      </c>
      <c r="L509" s="8">
        <v>10</v>
      </c>
      <c r="M509" s="8" t="s">
        <v>167</v>
      </c>
      <c r="N509" s="9" t="s">
        <v>1092</v>
      </c>
      <c r="O509" s="10">
        <v>34957000</v>
      </c>
      <c r="P509" s="10">
        <v>0</v>
      </c>
      <c r="Q509" s="10">
        <v>0</v>
      </c>
      <c r="R509" s="10">
        <v>34957000</v>
      </c>
      <c r="S509" s="10">
        <v>34957000</v>
      </c>
      <c r="T509" s="10">
        <v>11575954</v>
      </c>
      <c r="U509" s="10">
        <v>11575954</v>
      </c>
      <c r="V509" s="10">
        <v>11575954</v>
      </c>
      <c r="W509" s="70" t="s">
        <v>9353</v>
      </c>
      <c r="X509" s="11" t="str">
        <f>IF(F509="C",VLOOKUP(G509,ClasifGasto!$B$17:$C$193,2,0),VLOOKUP(Base!G509,ClasifGasto!$A$3:$B$12,2,0))</f>
        <v>Transferencias</v>
      </c>
      <c r="Y509" t="s">
        <v>1092</v>
      </c>
    </row>
    <row r="510" spans="1:25" hidden="1" x14ac:dyDescent="0.25">
      <c r="A510" s="5" t="str">
        <f t="shared" si="7"/>
        <v>2309000003000400020012</v>
      </c>
      <c r="B510" s="66" t="s">
        <v>9161</v>
      </c>
      <c r="C510" s="66" t="s">
        <v>99</v>
      </c>
      <c r="D510" s="7" t="s">
        <v>224</v>
      </c>
      <c r="E510" s="66"/>
      <c r="F510" s="67" t="s">
        <v>244</v>
      </c>
      <c r="G510" s="67" t="s">
        <v>251</v>
      </c>
      <c r="H510" s="67" t="s">
        <v>247</v>
      </c>
      <c r="I510" s="67" t="s">
        <v>250</v>
      </c>
      <c r="J510" s="67" t="s">
        <v>280</v>
      </c>
      <c r="K510" s="67" t="s">
        <v>246</v>
      </c>
      <c r="L510" s="67">
        <v>20</v>
      </c>
      <c r="M510" s="67" t="s">
        <v>265</v>
      </c>
      <c r="N510" s="68" t="s">
        <v>2636</v>
      </c>
      <c r="O510" s="69">
        <v>61903000</v>
      </c>
      <c r="P510" s="69">
        <v>0</v>
      </c>
      <c r="Q510" s="69">
        <v>26894193</v>
      </c>
      <c r="R510" s="69">
        <v>35008807</v>
      </c>
      <c r="S510" s="69">
        <v>22070393</v>
      </c>
      <c r="T510" s="69">
        <v>22070393</v>
      </c>
      <c r="U510" s="69">
        <v>22070393</v>
      </c>
      <c r="V510" s="69">
        <v>22070393</v>
      </c>
      <c r="W510" s="70" t="s">
        <v>619</v>
      </c>
      <c r="X510" s="11" t="str">
        <f>IF(F510="C",VLOOKUP(G510,ClasifGasto!$B$17:$C$193,2,0),VLOOKUP(Base!G510,ClasifGasto!$A$3:$B$12,2,0))</f>
        <v>Transferencias</v>
      </c>
      <c r="Y510" t="s">
        <v>2636</v>
      </c>
    </row>
    <row r="511" spans="1:25" x14ac:dyDescent="0.25">
      <c r="A511" s="5" t="str">
        <f t="shared" si="7"/>
        <v>24130024050600000252104E</v>
      </c>
      <c r="B511" s="66" t="s">
        <v>9151</v>
      </c>
      <c r="C511" s="7" t="s">
        <v>103</v>
      </c>
      <c r="D511" s="7" t="s">
        <v>225</v>
      </c>
      <c r="E511" s="7" t="s">
        <v>2436</v>
      </c>
      <c r="F511" s="8" t="s">
        <v>167</v>
      </c>
      <c r="G511" s="8" t="s">
        <v>510</v>
      </c>
      <c r="H511" s="8" t="s">
        <v>373</v>
      </c>
      <c r="I511" s="8" t="s">
        <v>250</v>
      </c>
      <c r="J511" s="8" t="s">
        <v>9843</v>
      </c>
      <c r="K511" s="8" t="s">
        <v>246</v>
      </c>
      <c r="L511" s="8">
        <v>10</v>
      </c>
      <c r="M511" s="8" t="s">
        <v>167</v>
      </c>
      <c r="N511" s="9" t="s">
        <v>1789</v>
      </c>
      <c r="O511" s="10">
        <v>800000000</v>
      </c>
      <c r="P511" s="10">
        <v>0</v>
      </c>
      <c r="Q511" s="10">
        <v>764736400</v>
      </c>
      <c r="R511" s="10">
        <v>35263600</v>
      </c>
      <c r="S511" s="10">
        <v>35165990.210000001</v>
      </c>
      <c r="T511" s="10">
        <v>35165990.210000001</v>
      </c>
      <c r="U511" s="10">
        <v>27947390.210000001</v>
      </c>
      <c r="V511" s="10">
        <v>27947390.210000001</v>
      </c>
      <c r="W511" s="70" t="s">
        <v>9353</v>
      </c>
      <c r="X511" s="11" t="str">
        <f>IF(F511="C",VLOOKUP(G511,ClasifGasto!$B$17:$C$193,2,0),VLOOKUP(Base!G511,ClasifGasto!$A$3:$B$12,2,0))</f>
        <v>Infraestructura de transporte marítimo</v>
      </c>
      <c r="Y511" t="s">
        <v>10551</v>
      </c>
    </row>
    <row r="512" spans="1:25" hidden="1" x14ac:dyDescent="0.25">
      <c r="A512" s="5" t="str">
        <f t="shared" si="7"/>
        <v>321800000800010000</v>
      </c>
      <c r="B512" s="66" t="s">
        <v>9152</v>
      </c>
      <c r="C512" s="66" t="s">
        <v>123</v>
      </c>
      <c r="D512" s="7" t="s">
        <v>8746</v>
      </c>
      <c r="E512" s="66"/>
      <c r="F512" s="67" t="s">
        <v>244</v>
      </c>
      <c r="G512" s="67" t="s">
        <v>278</v>
      </c>
      <c r="H512" s="67" t="s">
        <v>245</v>
      </c>
      <c r="I512" s="67" t="s">
        <v>246</v>
      </c>
      <c r="J512" s="67" t="s">
        <v>203</v>
      </c>
      <c r="K512" s="67" t="s">
        <v>246</v>
      </c>
      <c r="L512" s="67">
        <v>16</v>
      </c>
      <c r="M512" s="67" t="s">
        <v>252</v>
      </c>
      <c r="N512" s="68" t="s">
        <v>1086</v>
      </c>
      <c r="O512" s="69">
        <v>0</v>
      </c>
      <c r="P512" s="69">
        <v>35488166</v>
      </c>
      <c r="Q512" s="69">
        <v>0</v>
      </c>
      <c r="R512" s="69">
        <v>35488166</v>
      </c>
      <c r="S512" s="69">
        <v>0</v>
      </c>
      <c r="T512" s="69">
        <v>0</v>
      </c>
      <c r="U512" s="69">
        <v>0</v>
      </c>
      <c r="V512" s="69">
        <v>0</v>
      </c>
      <c r="W512" s="70" t="s">
        <v>9353</v>
      </c>
      <c r="X512" s="11" t="str">
        <f>IF(F512="C",VLOOKUP(G512,ClasifGasto!$B$17:$C$193,2,0),VLOOKUP(Base!G512,ClasifGasto!$A$3:$B$12,2,0))</f>
        <v>Gastos Generales</v>
      </c>
      <c r="Y512" t="s">
        <v>1086</v>
      </c>
    </row>
    <row r="513" spans="1:25" hidden="1" x14ac:dyDescent="0.25">
      <c r="A513" s="5" t="str">
        <f t="shared" si="7"/>
        <v>2110000003000400020012</v>
      </c>
      <c r="B513" s="66" t="s">
        <v>9155</v>
      </c>
      <c r="C513" s="7" t="s">
        <v>89</v>
      </c>
      <c r="D513" s="7" t="s">
        <v>9199</v>
      </c>
      <c r="E513" s="7"/>
      <c r="F513" s="8" t="s">
        <v>244</v>
      </c>
      <c r="G513" s="8" t="s">
        <v>251</v>
      </c>
      <c r="H513" s="8" t="s">
        <v>247</v>
      </c>
      <c r="I513" s="8" t="s">
        <v>250</v>
      </c>
      <c r="J513" s="8" t="s">
        <v>280</v>
      </c>
      <c r="K513" s="8" t="s">
        <v>246</v>
      </c>
      <c r="L513" s="8">
        <v>10</v>
      </c>
      <c r="M513" s="8" t="s">
        <v>167</v>
      </c>
      <c r="N513" s="9" t="s">
        <v>2636</v>
      </c>
      <c r="O513" s="10">
        <v>35600000</v>
      </c>
      <c r="P513" s="10">
        <v>0</v>
      </c>
      <c r="Q513" s="10">
        <v>0</v>
      </c>
      <c r="R513" s="10">
        <v>35600000</v>
      </c>
      <c r="S513" s="10">
        <v>35600000</v>
      </c>
      <c r="T513" s="10">
        <v>23504587</v>
      </c>
      <c r="U513" s="10">
        <v>23504587</v>
      </c>
      <c r="V513" s="10">
        <v>23504587</v>
      </c>
      <c r="W513" s="70" t="s">
        <v>9353</v>
      </c>
      <c r="X513" s="11" t="str">
        <f>IF(F513="C",VLOOKUP(G513,ClasifGasto!$B$17:$C$193,2,0),VLOOKUP(Base!G513,ClasifGasto!$A$3:$B$12,2,0))</f>
        <v>Transferencias</v>
      </c>
      <c r="Y513" t="s">
        <v>2636</v>
      </c>
    </row>
    <row r="514" spans="1:25" hidden="1" x14ac:dyDescent="0.25">
      <c r="A514" s="5" t="str">
        <f t="shared" si="7"/>
        <v>224100000800010000</v>
      </c>
      <c r="B514" s="66" t="s">
        <v>9139</v>
      </c>
      <c r="C514" s="66" t="s">
        <v>96</v>
      </c>
      <c r="D514" s="7" t="s">
        <v>9200</v>
      </c>
      <c r="E514" s="66"/>
      <c r="F514" s="67" t="s">
        <v>244</v>
      </c>
      <c r="G514" s="67" t="s">
        <v>278</v>
      </c>
      <c r="H514" s="67" t="s">
        <v>245</v>
      </c>
      <c r="I514" s="67" t="s">
        <v>246</v>
      </c>
      <c r="J514" s="67" t="s">
        <v>203</v>
      </c>
      <c r="K514" s="67" t="s">
        <v>246</v>
      </c>
      <c r="L514" s="67">
        <v>20</v>
      </c>
      <c r="M514" s="67" t="s">
        <v>265</v>
      </c>
      <c r="N514" s="68" t="s">
        <v>1086</v>
      </c>
      <c r="O514" s="69">
        <v>35733960</v>
      </c>
      <c r="P514" s="69">
        <v>0</v>
      </c>
      <c r="Q514" s="69">
        <v>0</v>
      </c>
      <c r="R514" s="69">
        <v>35733960</v>
      </c>
      <c r="S514" s="69">
        <v>0</v>
      </c>
      <c r="T514" s="69">
        <v>0</v>
      </c>
      <c r="U514" s="69">
        <v>0</v>
      </c>
      <c r="V514" s="69">
        <v>0</v>
      </c>
      <c r="W514" s="70" t="s">
        <v>619</v>
      </c>
      <c r="X514" s="11" t="str">
        <f>IF(F514="C",VLOOKUP(G514,ClasifGasto!$B$17:$C$193,2,0),VLOOKUP(Base!G514,ClasifGasto!$A$3:$B$12,2,0))</f>
        <v>Gastos Generales</v>
      </c>
      <c r="Y514" t="s">
        <v>1086</v>
      </c>
    </row>
    <row r="515" spans="1:25" hidden="1" x14ac:dyDescent="0.25">
      <c r="A515" s="5" t="str">
        <f t="shared" si="7"/>
        <v>321800000800010000</v>
      </c>
      <c r="B515" s="66" t="s">
        <v>9152</v>
      </c>
      <c r="C515" s="7" t="s">
        <v>123</v>
      </c>
      <c r="D515" s="7" t="s">
        <v>8746</v>
      </c>
      <c r="E515" s="7"/>
      <c r="F515" s="8" t="s">
        <v>244</v>
      </c>
      <c r="G515" s="8" t="s">
        <v>278</v>
      </c>
      <c r="H515" s="8" t="s">
        <v>245</v>
      </c>
      <c r="I515" s="8" t="s">
        <v>246</v>
      </c>
      <c r="J515" s="8" t="s">
        <v>203</v>
      </c>
      <c r="K515" s="8" t="s">
        <v>246</v>
      </c>
      <c r="L515" s="8">
        <v>10</v>
      </c>
      <c r="M515" s="8" t="s">
        <v>167</v>
      </c>
      <c r="N515" s="9" t="s">
        <v>1086</v>
      </c>
      <c r="O515" s="10">
        <v>35938000</v>
      </c>
      <c r="P515" s="10">
        <v>0</v>
      </c>
      <c r="Q515" s="10">
        <v>0</v>
      </c>
      <c r="R515" s="10">
        <v>35938000</v>
      </c>
      <c r="S515" s="10">
        <v>0</v>
      </c>
      <c r="T515" s="10">
        <v>0</v>
      </c>
      <c r="U515" s="10">
        <v>0</v>
      </c>
      <c r="V515" s="10">
        <v>0</v>
      </c>
      <c r="W515" s="70" t="s">
        <v>9353</v>
      </c>
      <c r="X515" s="11" t="str">
        <f>IF(F515="C",VLOOKUP(G515,ClasifGasto!$B$17:$C$193,2,0),VLOOKUP(Base!G515,ClasifGasto!$A$3:$B$12,2,0))</f>
        <v>Gastos Generales</v>
      </c>
      <c r="Y515" t="s">
        <v>1086</v>
      </c>
    </row>
    <row r="516" spans="1:25" hidden="1" x14ac:dyDescent="0.25">
      <c r="A516" s="5" t="str">
        <f t="shared" si="7"/>
        <v>320800000800040001</v>
      </c>
      <c r="B516" s="66" t="s">
        <v>9152</v>
      </c>
      <c r="C516" s="66" t="s">
        <v>119</v>
      </c>
      <c r="D516" s="7" t="s">
        <v>8737</v>
      </c>
      <c r="E516" s="66"/>
      <c r="F516" s="67" t="s">
        <v>244</v>
      </c>
      <c r="G516" s="67" t="s">
        <v>278</v>
      </c>
      <c r="H516" s="67" t="s">
        <v>247</v>
      </c>
      <c r="I516" s="67" t="s">
        <v>245</v>
      </c>
      <c r="J516" s="67" t="s">
        <v>203</v>
      </c>
      <c r="K516" s="67" t="s">
        <v>246</v>
      </c>
      <c r="L516" s="67">
        <v>16</v>
      </c>
      <c r="M516" s="67" t="s">
        <v>252</v>
      </c>
      <c r="N516" s="68" t="s">
        <v>1087</v>
      </c>
      <c r="O516" s="69">
        <v>0</v>
      </c>
      <c r="P516" s="69">
        <v>36013778</v>
      </c>
      <c r="Q516" s="69">
        <v>0</v>
      </c>
      <c r="R516" s="69">
        <v>36013778</v>
      </c>
      <c r="S516" s="69">
        <v>36013778</v>
      </c>
      <c r="T516" s="69">
        <v>36013778</v>
      </c>
      <c r="U516" s="69">
        <v>36013778</v>
      </c>
      <c r="V516" s="69">
        <v>36013778</v>
      </c>
      <c r="W516" s="70" t="s">
        <v>9353</v>
      </c>
      <c r="X516" s="11" t="str">
        <f>IF(F516="C",VLOOKUP(G516,ClasifGasto!$B$17:$C$193,2,0),VLOOKUP(Base!G516,ClasifGasto!$A$3:$B$12,2,0))</f>
        <v>Gastos Generales</v>
      </c>
      <c r="Y516" t="s">
        <v>1087</v>
      </c>
    </row>
    <row r="517" spans="1:25" hidden="1" x14ac:dyDescent="0.25">
      <c r="A517" s="5" t="str">
        <f t="shared" si="7"/>
        <v>330700000800040001</v>
      </c>
      <c r="B517" s="66" t="s">
        <v>9150</v>
      </c>
      <c r="C517" s="7" t="s">
        <v>139</v>
      </c>
      <c r="D517" s="7" t="s">
        <v>230</v>
      </c>
      <c r="E517" s="7"/>
      <c r="F517" s="8" t="s">
        <v>244</v>
      </c>
      <c r="G517" s="8" t="s">
        <v>278</v>
      </c>
      <c r="H517" s="8" t="s">
        <v>247</v>
      </c>
      <c r="I517" s="8" t="s">
        <v>245</v>
      </c>
      <c r="J517" s="8" t="s">
        <v>203</v>
      </c>
      <c r="K517" s="8" t="s">
        <v>246</v>
      </c>
      <c r="L517" s="8">
        <v>11</v>
      </c>
      <c r="M517" s="8" t="s">
        <v>252</v>
      </c>
      <c r="N517" s="9" t="s">
        <v>1087</v>
      </c>
      <c r="O517" s="10">
        <v>36042600</v>
      </c>
      <c r="P517" s="10">
        <v>0</v>
      </c>
      <c r="Q517" s="10">
        <v>0</v>
      </c>
      <c r="R517" s="10">
        <v>36042600</v>
      </c>
      <c r="S517" s="10">
        <v>36042600</v>
      </c>
      <c r="T517" s="10">
        <v>36042600</v>
      </c>
      <c r="U517" s="10">
        <v>36042600</v>
      </c>
      <c r="V517" s="10">
        <v>36042600</v>
      </c>
      <c r="W517" s="70" t="s">
        <v>9353</v>
      </c>
      <c r="X517" s="11" t="str">
        <f>IF(F517="C",VLOOKUP(G517,ClasifGasto!$B$17:$C$193,2,0),VLOOKUP(Base!G517,ClasifGasto!$A$3:$B$12,2,0))</f>
        <v>Gastos Generales</v>
      </c>
      <c r="Y517" t="s">
        <v>1087</v>
      </c>
    </row>
    <row r="518" spans="1:25" x14ac:dyDescent="0.25">
      <c r="A518" s="5" t="str">
        <f t="shared" ref="A518:A581" si="8">+C518&amp;G518&amp;H518&amp;I518&amp;J518</f>
        <v>24010124100600002053105B</v>
      </c>
      <c r="B518" s="66" t="s">
        <v>9151</v>
      </c>
      <c r="C518" s="66" t="s">
        <v>100</v>
      </c>
      <c r="D518" s="7" t="s">
        <v>9196</v>
      </c>
      <c r="E518" s="66" t="s">
        <v>9381</v>
      </c>
      <c r="F518" s="67" t="s">
        <v>167</v>
      </c>
      <c r="G518" s="67" t="s">
        <v>506</v>
      </c>
      <c r="H518" s="67" t="s">
        <v>373</v>
      </c>
      <c r="I518" s="67" t="s">
        <v>268</v>
      </c>
      <c r="J518" s="67" t="s">
        <v>9790</v>
      </c>
      <c r="K518" s="67" t="s">
        <v>246</v>
      </c>
      <c r="L518" s="67">
        <v>11</v>
      </c>
      <c r="M518" s="67" t="s">
        <v>167</v>
      </c>
      <c r="N518" s="68" t="s">
        <v>9844</v>
      </c>
      <c r="O518" s="69">
        <v>0</v>
      </c>
      <c r="P518" s="69">
        <v>36188567</v>
      </c>
      <c r="Q518" s="69">
        <v>0</v>
      </c>
      <c r="R518" s="69">
        <v>36188567</v>
      </c>
      <c r="S518" s="69">
        <v>0</v>
      </c>
      <c r="T518" s="69">
        <v>0</v>
      </c>
      <c r="U518" s="69">
        <v>0</v>
      </c>
      <c r="V518" s="69">
        <v>0</v>
      </c>
      <c r="W518" s="70" t="s">
        <v>9353</v>
      </c>
      <c r="X518" s="11" t="str">
        <f>IF(F518="C",VLOOKUP(G518,ClasifGasto!$B$17:$C$193,2,0),VLOOKUP(Base!G518,ClasifGasto!$A$3:$B$12,2,0))</f>
        <v>Regulación y supervisión de infraestructura y servicios de transporte</v>
      </c>
      <c r="Y518" t="s">
        <v>10522</v>
      </c>
    </row>
    <row r="519" spans="1:25" hidden="1" x14ac:dyDescent="0.25">
      <c r="A519" s="5" t="str">
        <f t="shared" si="8"/>
        <v>322300000800010000</v>
      </c>
      <c r="B519" s="66" t="s">
        <v>9152</v>
      </c>
      <c r="C519" s="7" t="s">
        <v>457</v>
      </c>
      <c r="D519" s="7" t="s">
        <v>8750</v>
      </c>
      <c r="E519" s="7"/>
      <c r="F519" s="8" t="s">
        <v>244</v>
      </c>
      <c r="G519" s="8" t="s">
        <v>278</v>
      </c>
      <c r="H519" s="8" t="s">
        <v>245</v>
      </c>
      <c r="I519" s="8" t="s">
        <v>246</v>
      </c>
      <c r="J519" s="8" t="s">
        <v>203</v>
      </c>
      <c r="K519" s="8" t="s">
        <v>246</v>
      </c>
      <c r="L519" s="8">
        <v>16</v>
      </c>
      <c r="M519" s="8" t="s">
        <v>252</v>
      </c>
      <c r="N519" s="9" t="s">
        <v>1086</v>
      </c>
      <c r="O519" s="10">
        <v>0</v>
      </c>
      <c r="P519" s="10">
        <v>36808969</v>
      </c>
      <c r="Q519" s="10">
        <v>0</v>
      </c>
      <c r="R519" s="10">
        <v>36808969</v>
      </c>
      <c r="S519" s="10">
        <v>36808789</v>
      </c>
      <c r="T519" s="10">
        <v>36808789</v>
      </c>
      <c r="U519" s="10">
        <v>36808789</v>
      </c>
      <c r="V519" s="10">
        <v>36808789</v>
      </c>
      <c r="W519" s="70" t="s">
        <v>9353</v>
      </c>
      <c r="X519" s="11" t="str">
        <f>IF(F519="C",VLOOKUP(G519,ClasifGasto!$B$17:$C$193,2,0),VLOOKUP(Base!G519,ClasifGasto!$A$3:$B$12,2,0))</f>
        <v>Gastos Generales</v>
      </c>
      <c r="Y519" t="s">
        <v>1086</v>
      </c>
    </row>
    <row r="520" spans="1:25" hidden="1" x14ac:dyDescent="0.25">
      <c r="A520" s="5" t="str">
        <f t="shared" si="8"/>
        <v>280200000800040003</v>
      </c>
      <c r="B520" s="66" t="s">
        <v>9160</v>
      </c>
      <c r="C520" s="66" t="s">
        <v>111</v>
      </c>
      <c r="D520" s="7" t="s">
        <v>9217</v>
      </c>
      <c r="E520" s="66"/>
      <c r="F520" s="67" t="s">
        <v>244</v>
      </c>
      <c r="G520" s="67" t="s">
        <v>278</v>
      </c>
      <c r="H520" s="67" t="s">
        <v>247</v>
      </c>
      <c r="I520" s="67" t="s">
        <v>251</v>
      </c>
      <c r="J520" s="67" t="s">
        <v>203</v>
      </c>
      <c r="K520" s="67" t="s">
        <v>246</v>
      </c>
      <c r="L520" s="67">
        <v>20</v>
      </c>
      <c r="M520" s="67" t="s">
        <v>265</v>
      </c>
      <c r="N520" s="68" t="s">
        <v>1124</v>
      </c>
      <c r="O520" s="69">
        <v>36826887</v>
      </c>
      <c r="P520" s="69">
        <v>0</v>
      </c>
      <c r="Q520" s="69">
        <v>0</v>
      </c>
      <c r="R520" s="69">
        <v>36826887</v>
      </c>
      <c r="S520" s="69">
        <v>0</v>
      </c>
      <c r="T520" s="69">
        <v>0</v>
      </c>
      <c r="U520" s="69">
        <v>0</v>
      </c>
      <c r="V520" s="69">
        <v>0</v>
      </c>
      <c r="W520" s="70" t="s">
        <v>619</v>
      </c>
      <c r="X520" s="11" t="str">
        <f>IF(F520="C",VLOOKUP(G520,ClasifGasto!$B$17:$C$193,2,0),VLOOKUP(Base!G520,ClasifGasto!$A$3:$B$12,2,0))</f>
        <v>Gastos Generales</v>
      </c>
      <c r="Y520" t="s">
        <v>1124</v>
      </c>
    </row>
    <row r="521" spans="1:25" x14ac:dyDescent="0.25">
      <c r="A521" s="5" t="str">
        <f t="shared" si="8"/>
        <v>01010101991000001253105B</v>
      </c>
      <c r="B521" s="66" t="s">
        <v>9162</v>
      </c>
      <c r="C521" s="7" t="s">
        <v>30</v>
      </c>
      <c r="D521" s="7" t="s">
        <v>9222</v>
      </c>
      <c r="E521" s="7" t="s">
        <v>9382</v>
      </c>
      <c r="F521" s="8" t="s">
        <v>167</v>
      </c>
      <c r="G521" s="8" t="s">
        <v>563</v>
      </c>
      <c r="H521" s="8" t="s">
        <v>290</v>
      </c>
      <c r="I521" s="8" t="s">
        <v>280</v>
      </c>
      <c r="J521" s="8" t="s">
        <v>9790</v>
      </c>
      <c r="K521" s="8" t="s">
        <v>246</v>
      </c>
      <c r="L521" s="8">
        <v>11</v>
      </c>
      <c r="M521" s="8" t="s">
        <v>167</v>
      </c>
      <c r="N521" s="9" t="s">
        <v>9845</v>
      </c>
      <c r="O521" s="10">
        <v>2736882817</v>
      </c>
      <c r="P521" s="10">
        <v>0</v>
      </c>
      <c r="Q521" s="10">
        <v>2700000000</v>
      </c>
      <c r="R521" s="10">
        <v>36882817</v>
      </c>
      <c r="S521" s="10">
        <v>0</v>
      </c>
      <c r="T521" s="10">
        <v>0</v>
      </c>
      <c r="U521" s="10">
        <v>0</v>
      </c>
      <c r="V521" s="10">
        <v>0</v>
      </c>
      <c r="W521" s="70" t="s">
        <v>9353</v>
      </c>
      <c r="X521" s="11" t="str">
        <f>IF(F521="C",VLOOKUP(G521,ClasifGasto!$B$17:$C$193,2,0),VLOOKUP(Base!G521,ClasifGasto!$A$3:$B$12,2,0))</f>
        <v>Fortalecimiento de la gestión y dirección del Sector Congreso de la República</v>
      </c>
      <c r="Y521" t="s">
        <v>10522</v>
      </c>
    </row>
    <row r="522" spans="1:25" hidden="1" x14ac:dyDescent="0.25">
      <c r="A522" s="5" t="str">
        <f t="shared" si="8"/>
        <v>3201010003000400020001</v>
      </c>
      <c r="B522" s="66" t="s">
        <v>9152</v>
      </c>
      <c r="C522" s="66" t="s">
        <v>114</v>
      </c>
      <c r="D522" s="7" t="s">
        <v>9211</v>
      </c>
      <c r="E522" s="66"/>
      <c r="F522" s="67" t="s">
        <v>244</v>
      </c>
      <c r="G522" s="67" t="s">
        <v>251</v>
      </c>
      <c r="H522" s="67" t="s">
        <v>247</v>
      </c>
      <c r="I522" s="67" t="s">
        <v>250</v>
      </c>
      <c r="J522" s="67" t="s">
        <v>245</v>
      </c>
      <c r="K522" s="67" t="s">
        <v>246</v>
      </c>
      <c r="L522" s="67">
        <v>10</v>
      </c>
      <c r="M522" s="67" t="s">
        <v>167</v>
      </c>
      <c r="N522" s="68" t="s">
        <v>1091</v>
      </c>
      <c r="O522" s="69">
        <v>37065000</v>
      </c>
      <c r="P522" s="69">
        <v>0</v>
      </c>
      <c r="Q522" s="69">
        <v>0</v>
      </c>
      <c r="R522" s="69">
        <v>37065000</v>
      </c>
      <c r="S522" s="69">
        <v>37065000</v>
      </c>
      <c r="T522" s="69">
        <v>23464042</v>
      </c>
      <c r="U522" s="69">
        <v>23464042</v>
      </c>
      <c r="V522" s="69">
        <v>23464042</v>
      </c>
      <c r="W522" s="70" t="s">
        <v>9353</v>
      </c>
      <c r="X522" s="11" t="str">
        <f>IF(F522="C",VLOOKUP(G522,ClasifGasto!$B$17:$C$193,2,0),VLOOKUP(Base!G522,ClasifGasto!$A$3:$B$12,2,0))</f>
        <v>Transferencias</v>
      </c>
      <c r="Y522" t="s">
        <v>1091</v>
      </c>
    </row>
    <row r="523" spans="1:25" hidden="1" x14ac:dyDescent="0.25">
      <c r="A523" s="5" t="str">
        <f t="shared" si="8"/>
        <v>190106000300100000</v>
      </c>
      <c r="B523" s="66" t="s">
        <v>9143</v>
      </c>
      <c r="C523" s="7" t="s">
        <v>254</v>
      </c>
      <c r="D523" s="7" t="s">
        <v>8727</v>
      </c>
      <c r="E523" s="7"/>
      <c r="F523" s="8" t="s">
        <v>244</v>
      </c>
      <c r="G523" s="8" t="s">
        <v>251</v>
      </c>
      <c r="H523" s="8" t="s">
        <v>255</v>
      </c>
      <c r="I523" s="8" t="s">
        <v>246</v>
      </c>
      <c r="J523" s="8" t="s">
        <v>203</v>
      </c>
      <c r="K523" s="8" t="s">
        <v>246</v>
      </c>
      <c r="L523" s="8">
        <v>16</v>
      </c>
      <c r="M523" s="8" t="s">
        <v>167</v>
      </c>
      <c r="N523" s="9" t="s">
        <v>8800</v>
      </c>
      <c r="O523" s="10">
        <v>38393000</v>
      </c>
      <c r="P523" s="10">
        <v>0</v>
      </c>
      <c r="Q523" s="10">
        <v>0</v>
      </c>
      <c r="R523" s="10">
        <v>38393000</v>
      </c>
      <c r="S523" s="10">
        <v>0</v>
      </c>
      <c r="T523" s="10">
        <v>0</v>
      </c>
      <c r="U523" s="10">
        <v>0</v>
      </c>
      <c r="V523" s="10">
        <v>0</v>
      </c>
      <c r="W523" s="70" t="s">
        <v>9353</v>
      </c>
      <c r="X523" s="11" t="str">
        <f>IF(F523="C",VLOOKUP(G523,ClasifGasto!$B$17:$C$193,2,0),VLOOKUP(Base!G523,ClasifGasto!$A$3:$B$12,2,0))</f>
        <v>Transferencias</v>
      </c>
      <c r="Y523" t="s">
        <v>8800</v>
      </c>
    </row>
    <row r="524" spans="1:25" hidden="1" x14ac:dyDescent="0.25">
      <c r="A524" s="5" t="str">
        <f t="shared" si="8"/>
        <v>150112000800030000</v>
      </c>
      <c r="B524" s="66" t="s">
        <v>9154</v>
      </c>
      <c r="C524" s="66" t="s">
        <v>64</v>
      </c>
      <c r="D524" s="7" t="s">
        <v>8731</v>
      </c>
      <c r="E524" s="66"/>
      <c r="F524" s="67" t="s">
        <v>244</v>
      </c>
      <c r="G524" s="67" t="s">
        <v>278</v>
      </c>
      <c r="H524" s="67" t="s">
        <v>251</v>
      </c>
      <c r="I524" s="67" t="s">
        <v>246</v>
      </c>
      <c r="J524" s="67" t="s">
        <v>203</v>
      </c>
      <c r="K524" s="67" t="s">
        <v>246</v>
      </c>
      <c r="L524" s="67">
        <v>16</v>
      </c>
      <c r="M524" s="67" t="s">
        <v>252</v>
      </c>
      <c r="N524" s="68" t="s">
        <v>1116</v>
      </c>
      <c r="O524" s="69">
        <v>23000000</v>
      </c>
      <c r="P524" s="69">
        <v>15400000</v>
      </c>
      <c r="Q524" s="69">
        <v>0</v>
      </c>
      <c r="R524" s="69">
        <v>38400000</v>
      </c>
      <c r="S524" s="69">
        <v>6301209</v>
      </c>
      <c r="T524" s="69">
        <v>6301209</v>
      </c>
      <c r="U524" s="69">
        <v>6301209</v>
      </c>
      <c r="V524" s="69">
        <v>6301209</v>
      </c>
      <c r="W524" s="70" t="s">
        <v>9353</v>
      </c>
      <c r="X524" s="11" t="str">
        <f>IF(F524="C",VLOOKUP(G524,ClasifGasto!$B$17:$C$193,2,0),VLOOKUP(Base!G524,ClasifGasto!$A$3:$B$12,2,0))</f>
        <v>Gastos Generales</v>
      </c>
      <c r="Y524" t="s">
        <v>1116</v>
      </c>
    </row>
    <row r="525" spans="1:25" hidden="1" x14ac:dyDescent="0.25">
      <c r="A525" s="5" t="str">
        <f t="shared" si="8"/>
        <v>350400000800040001</v>
      </c>
      <c r="B525" s="66" t="s">
        <v>9153</v>
      </c>
      <c r="C525" s="7" t="s">
        <v>145</v>
      </c>
      <c r="D525" s="7" t="s">
        <v>233</v>
      </c>
      <c r="E525" s="7"/>
      <c r="F525" s="8" t="s">
        <v>244</v>
      </c>
      <c r="G525" s="8" t="s">
        <v>278</v>
      </c>
      <c r="H525" s="8" t="s">
        <v>247</v>
      </c>
      <c r="I525" s="8" t="s">
        <v>245</v>
      </c>
      <c r="J525" s="8" t="s">
        <v>203</v>
      </c>
      <c r="K525" s="8" t="s">
        <v>246</v>
      </c>
      <c r="L525" s="8">
        <v>20</v>
      </c>
      <c r="M525" s="8" t="s">
        <v>265</v>
      </c>
      <c r="N525" s="9" t="s">
        <v>1087</v>
      </c>
      <c r="O525" s="10">
        <v>38869000</v>
      </c>
      <c r="P525" s="10">
        <v>0</v>
      </c>
      <c r="Q525" s="10">
        <v>0</v>
      </c>
      <c r="R525" s="10">
        <v>38869000</v>
      </c>
      <c r="S525" s="10">
        <v>35194825</v>
      </c>
      <c r="T525" s="10">
        <v>35194825</v>
      </c>
      <c r="U525" s="10">
        <v>35194825</v>
      </c>
      <c r="V525" s="10">
        <v>35194825</v>
      </c>
      <c r="W525" s="70" t="s">
        <v>619</v>
      </c>
      <c r="X525" s="11" t="str">
        <f>IF(F525="C",VLOOKUP(G525,ClasifGasto!$B$17:$C$193,2,0),VLOOKUP(Base!G525,ClasifGasto!$A$3:$B$12,2,0))</f>
        <v>Gastos Generales</v>
      </c>
      <c r="Y525" t="s">
        <v>1087</v>
      </c>
    </row>
    <row r="526" spans="1:25" hidden="1" x14ac:dyDescent="0.25">
      <c r="A526" s="5" t="str">
        <f t="shared" si="8"/>
        <v>2101010003000400020010</v>
      </c>
      <c r="B526" s="66" t="s">
        <v>9155</v>
      </c>
      <c r="C526" s="66" t="s">
        <v>85</v>
      </c>
      <c r="D526" s="7" t="s">
        <v>9201</v>
      </c>
      <c r="E526" s="66"/>
      <c r="F526" s="67" t="s">
        <v>244</v>
      </c>
      <c r="G526" s="67" t="s">
        <v>251</v>
      </c>
      <c r="H526" s="67" t="s">
        <v>247</v>
      </c>
      <c r="I526" s="67" t="s">
        <v>250</v>
      </c>
      <c r="J526" s="67" t="s">
        <v>255</v>
      </c>
      <c r="K526" s="67" t="s">
        <v>246</v>
      </c>
      <c r="L526" s="67">
        <v>10</v>
      </c>
      <c r="M526" s="67" t="s">
        <v>167</v>
      </c>
      <c r="N526" s="68" t="s">
        <v>1589</v>
      </c>
      <c r="O526" s="69">
        <v>39100000</v>
      </c>
      <c r="P526" s="69">
        <v>0</v>
      </c>
      <c r="Q526" s="69">
        <v>0</v>
      </c>
      <c r="R526" s="69">
        <v>39100000</v>
      </c>
      <c r="S526" s="69">
        <v>27000000</v>
      </c>
      <c r="T526" s="69">
        <v>4922600</v>
      </c>
      <c r="U526" s="69">
        <v>4922600</v>
      </c>
      <c r="V526" s="69">
        <v>4922600</v>
      </c>
      <c r="W526" s="70" t="s">
        <v>9353</v>
      </c>
      <c r="X526" s="11" t="str">
        <f>IF(F526="C",VLOOKUP(G526,ClasifGasto!$B$17:$C$193,2,0),VLOOKUP(Base!G526,ClasifGasto!$A$3:$B$12,2,0))</f>
        <v>Transferencias</v>
      </c>
      <c r="Y526" t="s">
        <v>1589</v>
      </c>
    </row>
    <row r="527" spans="1:25" hidden="1" x14ac:dyDescent="0.25">
      <c r="A527" s="5" t="str">
        <f t="shared" si="8"/>
        <v>430101000800010000</v>
      </c>
      <c r="B527" s="66" t="s">
        <v>9164</v>
      </c>
      <c r="C527" s="7" t="s">
        <v>166</v>
      </c>
      <c r="D527" s="7" t="s">
        <v>9191</v>
      </c>
      <c r="E527" s="7"/>
      <c r="F527" s="8" t="s">
        <v>244</v>
      </c>
      <c r="G527" s="8" t="s">
        <v>278</v>
      </c>
      <c r="H527" s="8" t="s">
        <v>245</v>
      </c>
      <c r="I527" s="8" t="s">
        <v>246</v>
      </c>
      <c r="J527" s="8" t="s">
        <v>203</v>
      </c>
      <c r="K527" s="8" t="s">
        <v>246</v>
      </c>
      <c r="L527" s="8">
        <v>10</v>
      </c>
      <c r="M527" s="8" t="s">
        <v>167</v>
      </c>
      <c r="N527" s="9" t="s">
        <v>1086</v>
      </c>
      <c r="O527" s="10">
        <v>39308247</v>
      </c>
      <c r="P527" s="10">
        <v>0</v>
      </c>
      <c r="Q527" s="10">
        <v>0</v>
      </c>
      <c r="R527" s="10">
        <v>39308247</v>
      </c>
      <c r="S527" s="10">
        <v>1532000</v>
      </c>
      <c r="T527" s="10">
        <v>1532000</v>
      </c>
      <c r="U527" s="10">
        <v>1532000</v>
      </c>
      <c r="V527" s="10">
        <v>1532000</v>
      </c>
      <c r="W527" s="70" t="s">
        <v>9353</v>
      </c>
      <c r="X527" s="11" t="str">
        <f>IF(F527="C",VLOOKUP(G527,ClasifGasto!$B$17:$C$193,2,0),VLOOKUP(Base!G527,ClasifGasto!$A$3:$B$12,2,0))</f>
        <v>Gastos Generales</v>
      </c>
      <c r="Y527" t="s">
        <v>1086</v>
      </c>
    </row>
    <row r="528" spans="1:25" hidden="1" x14ac:dyDescent="0.25">
      <c r="A528" s="5" t="str">
        <f t="shared" si="8"/>
        <v>021401000800050000</v>
      </c>
      <c r="B528" s="66" t="s">
        <v>9156</v>
      </c>
      <c r="C528" s="66" t="s">
        <v>2581</v>
      </c>
      <c r="D528" s="7" t="s">
        <v>9244</v>
      </c>
      <c r="E528" s="66"/>
      <c r="F528" s="67" t="s">
        <v>244</v>
      </c>
      <c r="G528" s="67" t="s">
        <v>278</v>
      </c>
      <c r="H528" s="67" t="s">
        <v>248</v>
      </c>
      <c r="I528" s="67" t="s">
        <v>246</v>
      </c>
      <c r="J528" s="67" t="s">
        <v>203</v>
      </c>
      <c r="K528" s="67" t="s">
        <v>246</v>
      </c>
      <c r="L528" s="67">
        <v>10</v>
      </c>
      <c r="M528" s="67" t="s">
        <v>167</v>
      </c>
      <c r="N528" s="68" t="s">
        <v>1120</v>
      </c>
      <c r="O528" s="69">
        <v>54000000</v>
      </c>
      <c r="P528" s="69">
        <v>0</v>
      </c>
      <c r="Q528" s="69">
        <v>14291740</v>
      </c>
      <c r="R528" s="69">
        <v>39708260</v>
      </c>
      <c r="S528" s="69">
        <v>1066900</v>
      </c>
      <c r="T528" s="69">
        <v>66900.31</v>
      </c>
      <c r="U528" s="69">
        <v>66900.31</v>
      </c>
      <c r="V528" s="69">
        <v>66900.31</v>
      </c>
      <c r="W528" s="70" t="s">
        <v>9353</v>
      </c>
      <c r="X528" s="11" t="str">
        <f>IF(F528="C",VLOOKUP(G528,ClasifGasto!$B$17:$C$193,2,0),VLOOKUP(Base!G528,ClasifGasto!$A$3:$B$12,2,0))</f>
        <v>Gastos Generales</v>
      </c>
      <c r="Y528" t="s">
        <v>1120</v>
      </c>
    </row>
    <row r="529" spans="1:25" x14ac:dyDescent="0.25">
      <c r="A529" s="5" t="str">
        <f t="shared" si="8"/>
        <v>24010124990600003151102D</v>
      </c>
      <c r="B529" s="66" t="s">
        <v>9151</v>
      </c>
      <c r="C529" s="7" t="s">
        <v>100</v>
      </c>
      <c r="D529" s="7" t="s">
        <v>9196</v>
      </c>
      <c r="E529" s="7" t="s">
        <v>9383</v>
      </c>
      <c r="F529" s="8" t="s">
        <v>167</v>
      </c>
      <c r="G529" s="8" t="s">
        <v>509</v>
      </c>
      <c r="H529" s="8" t="s">
        <v>373</v>
      </c>
      <c r="I529" s="8" t="s">
        <v>276</v>
      </c>
      <c r="J529" s="8" t="s">
        <v>9766</v>
      </c>
      <c r="K529" s="8" t="s">
        <v>246</v>
      </c>
      <c r="L529" s="8">
        <v>11</v>
      </c>
      <c r="M529" s="8" t="s">
        <v>167</v>
      </c>
      <c r="N529" s="9" t="s">
        <v>9846</v>
      </c>
      <c r="O529" s="10">
        <v>0</v>
      </c>
      <c r="P529" s="10">
        <v>39822154</v>
      </c>
      <c r="Q529" s="10">
        <v>0</v>
      </c>
      <c r="R529" s="10">
        <v>39822154</v>
      </c>
      <c r="S529" s="10">
        <v>0</v>
      </c>
      <c r="T529" s="10">
        <v>0</v>
      </c>
      <c r="U529" s="10">
        <v>0</v>
      </c>
      <c r="V529" s="10">
        <v>0</v>
      </c>
      <c r="W529" s="70" t="s">
        <v>9353</v>
      </c>
      <c r="X529" s="11" t="str">
        <f>IF(F529="C",VLOOKUP(G529,ClasifGasto!$B$17:$C$193,2,0),VLOOKUP(Base!G529,ClasifGasto!$A$3:$B$12,2,0))</f>
        <v>Fortalecimiento de la gestión y dirección del Sector Transporte</v>
      </c>
      <c r="Y529" t="s">
        <v>9778</v>
      </c>
    </row>
    <row r="530" spans="1:25" hidden="1" x14ac:dyDescent="0.25">
      <c r="A530" s="5" t="str">
        <f t="shared" si="8"/>
        <v>131300000800030000</v>
      </c>
      <c r="B530" s="66" t="s">
        <v>9157</v>
      </c>
      <c r="C530" s="66" t="s">
        <v>55</v>
      </c>
      <c r="D530" s="7" t="s">
        <v>208</v>
      </c>
      <c r="E530" s="66"/>
      <c r="F530" s="67" t="s">
        <v>244</v>
      </c>
      <c r="G530" s="67" t="s">
        <v>278</v>
      </c>
      <c r="H530" s="67" t="s">
        <v>251</v>
      </c>
      <c r="I530" s="67" t="s">
        <v>246</v>
      </c>
      <c r="J530" s="67" t="s">
        <v>203</v>
      </c>
      <c r="K530" s="67" t="s">
        <v>246</v>
      </c>
      <c r="L530" s="67">
        <v>20</v>
      </c>
      <c r="M530" s="67" t="s">
        <v>265</v>
      </c>
      <c r="N530" s="68" t="s">
        <v>1116</v>
      </c>
      <c r="O530" s="69">
        <v>40000000</v>
      </c>
      <c r="P530" s="69">
        <v>0</v>
      </c>
      <c r="Q530" s="69">
        <v>0</v>
      </c>
      <c r="R530" s="69">
        <v>40000000</v>
      </c>
      <c r="S530" s="69">
        <v>862913.16</v>
      </c>
      <c r="T530" s="69">
        <v>862913.16</v>
      </c>
      <c r="U530" s="69">
        <v>862913.16</v>
      </c>
      <c r="V530" s="69">
        <v>862913.16</v>
      </c>
      <c r="W530" s="70" t="s">
        <v>619</v>
      </c>
      <c r="X530" s="11" t="str">
        <f>IF(F530="C",VLOOKUP(G530,ClasifGasto!$B$17:$C$193,2,0),VLOOKUP(Base!G530,ClasifGasto!$A$3:$B$12,2,0))</f>
        <v>Gastos Generales</v>
      </c>
      <c r="Y530" t="s">
        <v>1116</v>
      </c>
    </row>
    <row r="531" spans="1:25" hidden="1" x14ac:dyDescent="0.25">
      <c r="A531" s="5" t="str">
        <f t="shared" si="8"/>
        <v>2312000003000400020012</v>
      </c>
      <c r="B531" s="66" t="s">
        <v>9161</v>
      </c>
      <c r="C531" s="7" t="s">
        <v>2522</v>
      </c>
      <c r="D531" s="7" t="s">
        <v>8725</v>
      </c>
      <c r="E531" s="7"/>
      <c r="F531" s="8" t="s">
        <v>244</v>
      </c>
      <c r="G531" s="8" t="s">
        <v>251</v>
      </c>
      <c r="H531" s="8" t="s">
        <v>247</v>
      </c>
      <c r="I531" s="8" t="s">
        <v>250</v>
      </c>
      <c r="J531" s="8" t="s">
        <v>280</v>
      </c>
      <c r="K531" s="8" t="s">
        <v>246</v>
      </c>
      <c r="L531" s="8">
        <v>20</v>
      </c>
      <c r="M531" s="8" t="s">
        <v>265</v>
      </c>
      <c r="N531" s="9" t="s">
        <v>2636</v>
      </c>
      <c r="O531" s="10">
        <v>40000000</v>
      </c>
      <c r="P531" s="10">
        <v>0</v>
      </c>
      <c r="Q531" s="10">
        <v>0</v>
      </c>
      <c r="R531" s="10">
        <v>40000000</v>
      </c>
      <c r="S531" s="10">
        <v>0</v>
      </c>
      <c r="T531" s="10">
        <v>0</v>
      </c>
      <c r="U531" s="10">
        <v>0</v>
      </c>
      <c r="V531" s="10">
        <v>0</v>
      </c>
      <c r="W531" s="70" t="s">
        <v>619</v>
      </c>
      <c r="X531" s="11" t="str">
        <f>IF(F531="C",VLOOKUP(G531,ClasifGasto!$B$17:$C$193,2,0),VLOOKUP(Base!G531,ClasifGasto!$A$3:$B$12,2,0))</f>
        <v>Transferencias</v>
      </c>
      <c r="Y531" t="s">
        <v>2636</v>
      </c>
    </row>
    <row r="532" spans="1:25" hidden="1" x14ac:dyDescent="0.25">
      <c r="A532" s="5" t="str">
        <f t="shared" si="8"/>
        <v>150700000700010000</v>
      </c>
      <c r="B532" s="66" t="s">
        <v>9154</v>
      </c>
      <c r="C532" s="66" t="s">
        <v>66</v>
      </c>
      <c r="D532" s="7" t="s">
        <v>8778</v>
      </c>
      <c r="E532" s="66"/>
      <c r="F532" s="67" t="s">
        <v>244</v>
      </c>
      <c r="G532" s="67" t="s">
        <v>261</v>
      </c>
      <c r="H532" s="67" t="s">
        <v>245</v>
      </c>
      <c r="I532" s="67" t="s">
        <v>246</v>
      </c>
      <c r="J532" s="67" t="s">
        <v>203</v>
      </c>
      <c r="K532" s="67" t="s">
        <v>246</v>
      </c>
      <c r="L532" s="67">
        <v>21</v>
      </c>
      <c r="M532" s="67" t="s">
        <v>265</v>
      </c>
      <c r="N532" s="68" t="s">
        <v>1123</v>
      </c>
      <c r="O532" s="69">
        <v>0</v>
      </c>
      <c r="P532" s="69">
        <v>40000000</v>
      </c>
      <c r="Q532" s="69">
        <v>0</v>
      </c>
      <c r="R532" s="69">
        <v>40000000</v>
      </c>
      <c r="S532" s="69">
        <v>36700000</v>
      </c>
      <c r="T532" s="69">
        <v>36700000</v>
      </c>
      <c r="U532" s="69">
        <v>36700000</v>
      </c>
      <c r="V532" s="69">
        <v>36700000</v>
      </c>
      <c r="W532" s="70" t="s">
        <v>619</v>
      </c>
      <c r="X532" s="11" t="str">
        <f>IF(F532="C",VLOOKUP(G532,ClasifGasto!$B$17:$C$193,2,0),VLOOKUP(Base!G532,ClasifGasto!$A$3:$B$12,2,0))</f>
        <v>Transferencias</v>
      </c>
      <c r="Y532" t="s">
        <v>1123</v>
      </c>
    </row>
    <row r="533" spans="1:25" hidden="1" x14ac:dyDescent="0.25">
      <c r="A533" s="5" t="str">
        <f t="shared" si="8"/>
        <v>260101000800040003</v>
      </c>
      <c r="B533" s="66" t="s">
        <v>9163</v>
      </c>
      <c r="C533" s="7" t="s">
        <v>107</v>
      </c>
      <c r="D533" s="7" t="s">
        <v>9231</v>
      </c>
      <c r="E533" s="7"/>
      <c r="F533" s="8" t="s">
        <v>244</v>
      </c>
      <c r="G533" s="8" t="s">
        <v>278</v>
      </c>
      <c r="H533" s="8" t="s">
        <v>247</v>
      </c>
      <c r="I533" s="8" t="s">
        <v>251</v>
      </c>
      <c r="J533" s="8" t="s">
        <v>203</v>
      </c>
      <c r="K533" s="8" t="s">
        <v>246</v>
      </c>
      <c r="L533" s="8">
        <v>16</v>
      </c>
      <c r="M533" s="8" t="s">
        <v>167</v>
      </c>
      <c r="N533" s="9" t="s">
        <v>1124</v>
      </c>
      <c r="O533" s="10">
        <v>40000000</v>
      </c>
      <c r="P533" s="10">
        <v>0</v>
      </c>
      <c r="Q533" s="10">
        <v>0</v>
      </c>
      <c r="R533" s="10">
        <v>40000000</v>
      </c>
      <c r="S533" s="10">
        <v>0</v>
      </c>
      <c r="T533" s="10">
        <v>0</v>
      </c>
      <c r="U533" s="10">
        <v>0</v>
      </c>
      <c r="V533" s="10">
        <v>0</v>
      </c>
      <c r="W533" s="70" t="s">
        <v>9353</v>
      </c>
      <c r="X533" s="11" t="str">
        <f>IF(F533="C",VLOOKUP(G533,ClasifGasto!$B$17:$C$193,2,0),VLOOKUP(Base!G533,ClasifGasto!$A$3:$B$12,2,0))</f>
        <v>Gastos Generales</v>
      </c>
      <c r="Y533" t="s">
        <v>1124</v>
      </c>
    </row>
    <row r="534" spans="1:25" hidden="1" x14ac:dyDescent="0.25">
      <c r="A534" s="5" t="str">
        <f t="shared" si="8"/>
        <v>280300000200000000</v>
      </c>
      <c r="B534" s="66" t="s">
        <v>9160</v>
      </c>
      <c r="C534" s="66" t="s">
        <v>450</v>
      </c>
      <c r="D534" s="7" t="s">
        <v>8735</v>
      </c>
      <c r="E534" s="66"/>
      <c r="F534" s="67" t="s">
        <v>244</v>
      </c>
      <c r="G534" s="67" t="s">
        <v>250</v>
      </c>
      <c r="H534" s="67" t="s">
        <v>246</v>
      </c>
      <c r="I534" s="67" t="s">
        <v>246</v>
      </c>
      <c r="J534" s="67" t="s">
        <v>203</v>
      </c>
      <c r="K534" s="67" t="s">
        <v>246</v>
      </c>
      <c r="L534" s="67">
        <v>21</v>
      </c>
      <c r="M534" s="67" t="s">
        <v>265</v>
      </c>
      <c r="N534" s="68" t="s">
        <v>8798</v>
      </c>
      <c r="O534" s="69">
        <v>40564308</v>
      </c>
      <c r="P534" s="69">
        <v>0</v>
      </c>
      <c r="Q534" s="69">
        <v>0</v>
      </c>
      <c r="R534" s="69">
        <v>40564308</v>
      </c>
      <c r="S534" s="69">
        <v>270012.36</v>
      </c>
      <c r="T534" s="69">
        <v>270012.36</v>
      </c>
      <c r="U534" s="69">
        <v>270012.36</v>
      </c>
      <c r="V534" s="69">
        <v>270012.36</v>
      </c>
      <c r="W534" s="70" t="s">
        <v>619</v>
      </c>
      <c r="X534" s="11" t="str">
        <f>IF(F534="C",VLOOKUP(G534,ClasifGasto!$B$17:$C$193,2,0),VLOOKUP(Base!G534,ClasifGasto!$A$3:$B$12,2,0))</f>
        <v>Gastos Generales</v>
      </c>
      <c r="Y534" t="s">
        <v>8798</v>
      </c>
    </row>
    <row r="535" spans="1:25" hidden="1" x14ac:dyDescent="0.25">
      <c r="A535" s="5" t="str">
        <f t="shared" si="8"/>
        <v>3703000003000300010999</v>
      </c>
      <c r="B535" s="66" t="s">
        <v>9149</v>
      </c>
      <c r="C535" s="7" t="s">
        <v>153</v>
      </c>
      <c r="D535" s="7" t="s">
        <v>9179</v>
      </c>
      <c r="E535" s="7"/>
      <c r="F535" s="8" t="s">
        <v>244</v>
      </c>
      <c r="G535" s="8" t="s">
        <v>251</v>
      </c>
      <c r="H535" s="8" t="s">
        <v>251</v>
      </c>
      <c r="I535" s="8" t="s">
        <v>245</v>
      </c>
      <c r="J535" s="8" t="s">
        <v>1085</v>
      </c>
      <c r="K535" s="8" t="s">
        <v>246</v>
      </c>
      <c r="L535" s="8">
        <v>10</v>
      </c>
      <c r="M535" s="8" t="s">
        <v>167</v>
      </c>
      <c r="N535" s="9" t="s">
        <v>2639</v>
      </c>
      <c r="O535" s="10">
        <v>50000000</v>
      </c>
      <c r="P535" s="10">
        <v>0</v>
      </c>
      <c r="Q535" s="10">
        <v>9000000</v>
      </c>
      <c r="R535" s="10">
        <v>41000000</v>
      </c>
      <c r="S535" s="10">
        <v>0</v>
      </c>
      <c r="T535" s="10">
        <v>0</v>
      </c>
      <c r="U535" s="10">
        <v>0</v>
      </c>
      <c r="V535" s="10">
        <v>0</v>
      </c>
      <c r="W535" s="70" t="s">
        <v>9353</v>
      </c>
      <c r="X535" s="11" t="str">
        <f>IF(F535="C",VLOOKUP(G535,ClasifGasto!$B$17:$C$193,2,0),VLOOKUP(Base!G535,ClasifGasto!$A$3:$B$12,2,0))</f>
        <v>Transferencias</v>
      </c>
      <c r="Y535" t="s">
        <v>2639</v>
      </c>
    </row>
    <row r="536" spans="1:25" hidden="1" x14ac:dyDescent="0.25">
      <c r="A536" s="5" t="str">
        <f t="shared" si="8"/>
        <v>460300000800010000</v>
      </c>
      <c r="B536" s="66" t="s">
        <v>9278</v>
      </c>
      <c r="C536" s="66" t="s">
        <v>9379</v>
      </c>
      <c r="D536" s="7" t="s">
        <v>223</v>
      </c>
      <c r="E536" s="66"/>
      <c r="F536" s="67" t="s">
        <v>244</v>
      </c>
      <c r="G536" s="67" t="s">
        <v>278</v>
      </c>
      <c r="H536" s="67" t="s">
        <v>245</v>
      </c>
      <c r="I536" s="67" t="s">
        <v>246</v>
      </c>
      <c r="J536" s="67" t="s">
        <v>203</v>
      </c>
      <c r="K536" s="67" t="s">
        <v>246</v>
      </c>
      <c r="L536" s="67">
        <v>10</v>
      </c>
      <c r="M536" s="67" t="s">
        <v>167</v>
      </c>
      <c r="N536" s="68" t="s">
        <v>1086</v>
      </c>
      <c r="O536" s="69">
        <v>41212864</v>
      </c>
      <c r="P536" s="69">
        <v>0</v>
      </c>
      <c r="Q536" s="69">
        <v>0</v>
      </c>
      <c r="R536" s="69">
        <v>41212864</v>
      </c>
      <c r="S536" s="69">
        <v>36869179</v>
      </c>
      <c r="T536" s="69">
        <v>36869179</v>
      </c>
      <c r="U536" s="69">
        <v>36869179</v>
      </c>
      <c r="V536" s="69">
        <v>36869179</v>
      </c>
      <c r="W536" s="70" t="s">
        <v>9353</v>
      </c>
      <c r="X536" s="11" t="str">
        <f>IF(F536="C",VLOOKUP(G536,ClasifGasto!$B$17:$C$193,2,0),VLOOKUP(Base!G536,ClasifGasto!$A$3:$B$12,2,0))</f>
        <v>Gastos Generales</v>
      </c>
      <c r="Y536" t="s">
        <v>1086</v>
      </c>
    </row>
    <row r="537" spans="1:25" hidden="1" x14ac:dyDescent="0.25">
      <c r="A537" s="5" t="str">
        <f t="shared" si="8"/>
        <v>2101130003000400020012</v>
      </c>
      <c r="B537" s="66" t="s">
        <v>9155</v>
      </c>
      <c r="C537" s="7" t="s">
        <v>86</v>
      </c>
      <c r="D537" s="7" t="s">
        <v>9204</v>
      </c>
      <c r="E537" s="7"/>
      <c r="F537" s="8" t="s">
        <v>244</v>
      </c>
      <c r="G537" s="8" t="s">
        <v>251</v>
      </c>
      <c r="H537" s="8" t="s">
        <v>247</v>
      </c>
      <c r="I537" s="8" t="s">
        <v>250</v>
      </c>
      <c r="J537" s="8" t="s">
        <v>280</v>
      </c>
      <c r="K537" s="8" t="s">
        <v>246</v>
      </c>
      <c r="L537" s="8">
        <v>10</v>
      </c>
      <c r="M537" s="8" t="s">
        <v>167</v>
      </c>
      <c r="N537" s="9" t="s">
        <v>2636</v>
      </c>
      <c r="O537" s="10">
        <v>41900000</v>
      </c>
      <c r="P537" s="10">
        <v>0</v>
      </c>
      <c r="Q537" s="10">
        <v>0</v>
      </c>
      <c r="R537" s="10">
        <v>41900000</v>
      </c>
      <c r="S537" s="10">
        <v>6222584</v>
      </c>
      <c r="T537" s="10">
        <v>6222584</v>
      </c>
      <c r="U537" s="10">
        <v>6222584</v>
      </c>
      <c r="V537" s="10">
        <v>6222584</v>
      </c>
      <c r="W537" s="70" t="s">
        <v>9353</v>
      </c>
      <c r="X537" s="11" t="str">
        <f>IF(F537="C",VLOOKUP(G537,ClasifGasto!$B$17:$C$193,2,0),VLOOKUP(Base!G537,ClasifGasto!$A$3:$B$12,2,0))</f>
        <v>Transferencias</v>
      </c>
      <c r="Y537" t="s">
        <v>2636</v>
      </c>
    </row>
    <row r="538" spans="1:25" hidden="1" x14ac:dyDescent="0.25">
      <c r="A538" s="5" t="str">
        <f t="shared" si="8"/>
        <v>1516000003000400020012</v>
      </c>
      <c r="B538" s="66" t="s">
        <v>9154</v>
      </c>
      <c r="C538" s="66" t="s">
        <v>70</v>
      </c>
      <c r="D538" s="7" t="s">
        <v>215</v>
      </c>
      <c r="E538" s="66"/>
      <c r="F538" s="67" t="s">
        <v>244</v>
      </c>
      <c r="G538" s="67" t="s">
        <v>251</v>
      </c>
      <c r="H538" s="67" t="s">
        <v>247</v>
      </c>
      <c r="I538" s="67" t="s">
        <v>250</v>
      </c>
      <c r="J538" s="67" t="s">
        <v>280</v>
      </c>
      <c r="K538" s="67" t="s">
        <v>246</v>
      </c>
      <c r="L538" s="67">
        <v>20</v>
      </c>
      <c r="M538" s="67" t="s">
        <v>265</v>
      </c>
      <c r="N538" s="68" t="s">
        <v>2636</v>
      </c>
      <c r="O538" s="69">
        <v>42000000</v>
      </c>
      <c r="P538" s="69">
        <v>0</v>
      </c>
      <c r="Q538" s="69">
        <v>0</v>
      </c>
      <c r="R538" s="69">
        <v>42000000</v>
      </c>
      <c r="S538" s="69">
        <v>42000000</v>
      </c>
      <c r="T538" s="69">
        <v>42000000</v>
      </c>
      <c r="U538" s="69">
        <v>42000000</v>
      </c>
      <c r="V538" s="69">
        <v>42000000</v>
      </c>
      <c r="W538" s="70" t="s">
        <v>619</v>
      </c>
      <c r="X538" s="11" t="str">
        <f>IF(F538="C",VLOOKUP(G538,ClasifGasto!$B$17:$C$193,2,0),VLOOKUP(Base!G538,ClasifGasto!$A$3:$B$12,2,0))</f>
        <v>Transferencias</v>
      </c>
      <c r="Y538" t="s">
        <v>2636</v>
      </c>
    </row>
    <row r="539" spans="1:25" hidden="1" x14ac:dyDescent="0.25">
      <c r="A539" s="5" t="str">
        <f t="shared" si="8"/>
        <v>430101000300100000</v>
      </c>
      <c r="B539" s="66" t="s">
        <v>9164</v>
      </c>
      <c r="C539" s="7" t="s">
        <v>166</v>
      </c>
      <c r="D539" s="7" t="s">
        <v>9191</v>
      </c>
      <c r="E539" s="7"/>
      <c r="F539" s="8" t="s">
        <v>244</v>
      </c>
      <c r="G539" s="8" t="s">
        <v>251</v>
      </c>
      <c r="H539" s="8" t="s">
        <v>255</v>
      </c>
      <c r="I539" s="8" t="s">
        <v>246</v>
      </c>
      <c r="J539" s="8" t="s">
        <v>203</v>
      </c>
      <c r="K539" s="8" t="s">
        <v>246</v>
      </c>
      <c r="L539" s="8">
        <v>10</v>
      </c>
      <c r="M539" s="8" t="s">
        <v>167</v>
      </c>
      <c r="N539" s="9" t="s">
        <v>8800</v>
      </c>
      <c r="O539" s="10">
        <v>42000000</v>
      </c>
      <c r="P539" s="10">
        <v>0</v>
      </c>
      <c r="Q539" s="10">
        <v>0</v>
      </c>
      <c r="R539" s="10">
        <v>42000000</v>
      </c>
      <c r="S539" s="10">
        <v>3579650</v>
      </c>
      <c r="T539" s="10">
        <v>3579650</v>
      </c>
      <c r="U539" s="10">
        <v>3579650</v>
      </c>
      <c r="V539" s="10">
        <v>3579650</v>
      </c>
      <c r="W539" s="70" t="s">
        <v>9353</v>
      </c>
      <c r="X539" s="11" t="str">
        <f>IF(F539="C",VLOOKUP(G539,ClasifGasto!$B$17:$C$193,2,0),VLOOKUP(Base!G539,ClasifGasto!$A$3:$B$12,2,0))</f>
        <v>Transferencias</v>
      </c>
      <c r="Y539" t="s">
        <v>8800</v>
      </c>
    </row>
    <row r="540" spans="1:25" hidden="1" x14ac:dyDescent="0.25">
      <c r="A540" s="5" t="str">
        <f t="shared" si="8"/>
        <v>1210000003000400020012</v>
      </c>
      <c r="B540" s="66" t="s">
        <v>9141</v>
      </c>
      <c r="C540" s="66" t="s">
        <v>49</v>
      </c>
      <c r="D540" s="7" t="s">
        <v>8774</v>
      </c>
      <c r="E540" s="66"/>
      <c r="F540" s="67" t="s">
        <v>244</v>
      </c>
      <c r="G540" s="67" t="s">
        <v>251</v>
      </c>
      <c r="H540" s="67" t="s">
        <v>247</v>
      </c>
      <c r="I540" s="67" t="s">
        <v>250</v>
      </c>
      <c r="J540" s="67" t="s">
        <v>280</v>
      </c>
      <c r="K540" s="67" t="s">
        <v>246</v>
      </c>
      <c r="L540" s="67">
        <v>10</v>
      </c>
      <c r="M540" s="67" t="s">
        <v>167</v>
      </c>
      <c r="N540" s="68" t="s">
        <v>2636</v>
      </c>
      <c r="O540" s="69">
        <v>262700000</v>
      </c>
      <c r="P540" s="69">
        <v>0</v>
      </c>
      <c r="Q540" s="69">
        <v>220653092</v>
      </c>
      <c r="R540" s="69">
        <v>42046908</v>
      </c>
      <c r="S540" s="69">
        <v>29994796</v>
      </c>
      <c r="T540" s="69">
        <v>29994796</v>
      </c>
      <c r="U540" s="69">
        <v>29994796</v>
      </c>
      <c r="V540" s="69">
        <v>29994796</v>
      </c>
      <c r="W540" s="70" t="s">
        <v>9353</v>
      </c>
      <c r="X540" s="11" t="str">
        <f>IF(F540="C",VLOOKUP(G540,ClasifGasto!$B$17:$C$193,2,0),VLOOKUP(Base!G540,ClasifGasto!$A$3:$B$12,2,0))</f>
        <v>Transferencias</v>
      </c>
      <c r="Y540" t="s">
        <v>2636</v>
      </c>
    </row>
    <row r="541" spans="1:25" hidden="1" x14ac:dyDescent="0.25">
      <c r="A541" s="5" t="str">
        <f t="shared" si="8"/>
        <v>370800000800030000</v>
      </c>
      <c r="B541" s="66" t="s">
        <v>9149</v>
      </c>
      <c r="C541" s="7" t="s">
        <v>155</v>
      </c>
      <c r="D541" s="7" t="s">
        <v>8767</v>
      </c>
      <c r="E541" s="7"/>
      <c r="F541" s="8" t="s">
        <v>244</v>
      </c>
      <c r="G541" s="8" t="s">
        <v>278</v>
      </c>
      <c r="H541" s="8" t="s">
        <v>251</v>
      </c>
      <c r="I541" s="8" t="s">
        <v>246</v>
      </c>
      <c r="J541" s="8" t="s">
        <v>203</v>
      </c>
      <c r="K541" s="8" t="s">
        <v>246</v>
      </c>
      <c r="L541" s="8">
        <v>10</v>
      </c>
      <c r="M541" s="8" t="s">
        <v>167</v>
      </c>
      <c r="N541" s="9" t="s">
        <v>1116</v>
      </c>
      <c r="O541" s="10">
        <v>12100000</v>
      </c>
      <c r="P541" s="10">
        <v>30000000</v>
      </c>
      <c r="Q541" s="10">
        <v>0</v>
      </c>
      <c r="R541" s="10">
        <v>42100000</v>
      </c>
      <c r="S541" s="10">
        <v>4502071</v>
      </c>
      <c r="T541" s="10">
        <v>2870203</v>
      </c>
      <c r="U541" s="10">
        <v>2870203</v>
      </c>
      <c r="V541" s="10">
        <v>2870203</v>
      </c>
      <c r="W541" s="70" t="s">
        <v>9353</v>
      </c>
      <c r="X541" s="11" t="str">
        <f>IF(F541="C",VLOOKUP(G541,ClasifGasto!$B$17:$C$193,2,0),VLOOKUP(Base!G541,ClasifGasto!$A$3:$B$12,2,0))</f>
        <v>Gastos Generales</v>
      </c>
      <c r="Y541" t="s">
        <v>1116</v>
      </c>
    </row>
    <row r="542" spans="1:25" hidden="1" x14ac:dyDescent="0.25">
      <c r="A542" s="5" t="str">
        <f t="shared" si="8"/>
        <v>241400000800040001</v>
      </c>
      <c r="B542" s="66" t="s">
        <v>9151</v>
      </c>
      <c r="C542" s="66" t="s">
        <v>432</v>
      </c>
      <c r="D542" s="7" t="s">
        <v>8890</v>
      </c>
      <c r="E542" s="66"/>
      <c r="F542" s="67" t="s">
        <v>244</v>
      </c>
      <c r="G542" s="67" t="s">
        <v>278</v>
      </c>
      <c r="H542" s="67" t="s">
        <v>247</v>
      </c>
      <c r="I542" s="67" t="s">
        <v>245</v>
      </c>
      <c r="J542" s="67" t="s">
        <v>203</v>
      </c>
      <c r="K542" s="67" t="s">
        <v>246</v>
      </c>
      <c r="L542" s="67">
        <v>10</v>
      </c>
      <c r="M542" s="67" t="s">
        <v>252</v>
      </c>
      <c r="N542" s="68" t="s">
        <v>1087</v>
      </c>
      <c r="O542" s="69">
        <v>0</v>
      </c>
      <c r="P542" s="69">
        <v>42386531</v>
      </c>
      <c r="Q542" s="69">
        <v>0</v>
      </c>
      <c r="R542" s="69">
        <v>42386531</v>
      </c>
      <c r="S542" s="69">
        <v>42386531</v>
      </c>
      <c r="T542" s="69">
        <v>42386531</v>
      </c>
      <c r="U542" s="69">
        <v>42386531</v>
      </c>
      <c r="V542" s="69">
        <v>42386531</v>
      </c>
      <c r="W542" s="70" t="s">
        <v>9353</v>
      </c>
      <c r="X542" s="11" t="str">
        <f>IF(F542="C",VLOOKUP(G542,ClasifGasto!$B$17:$C$193,2,0),VLOOKUP(Base!G542,ClasifGasto!$A$3:$B$12,2,0))</f>
        <v>Gastos Generales</v>
      </c>
      <c r="Y542" t="s">
        <v>1087</v>
      </c>
    </row>
    <row r="543" spans="1:25" hidden="1" x14ac:dyDescent="0.25">
      <c r="A543" s="5" t="str">
        <f t="shared" si="8"/>
        <v>1508000003000400020012</v>
      </c>
      <c r="B543" s="66" t="s">
        <v>9154</v>
      </c>
      <c r="C543" s="7" t="s">
        <v>67</v>
      </c>
      <c r="D543" s="7" t="s">
        <v>213</v>
      </c>
      <c r="E543" s="7"/>
      <c r="F543" s="8" t="s">
        <v>244</v>
      </c>
      <c r="G543" s="8" t="s">
        <v>251</v>
      </c>
      <c r="H543" s="8" t="s">
        <v>247</v>
      </c>
      <c r="I543" s="8" t="s">
        <v>250</v>
      </c>
      <c r="J543" s="8" t="s">
        <v>280</v>
      </c>
      <c r="K543" s="8" t="s">
        <v>246</v>
      </c>
      <c r="L543" s="8">
        <v>10</v>
      </c>
      <c r="M543" s="8" t="s">
        <v>167</v>
      </c>
      <c r="N543" s="9" t="s">
        <v>2636</v>
      </c>
      <c r="O543" s="10">
        <v>78000000</v>
      </c>
      <c r="P543" s="10">
        <v>0</v>
      </c>
      <c r="Q543" s="10">
        <v>35600000</v>
      </c>
      <c r="R543" s="10">
        <v>42400000</v>
      </c>
      <c r="S543" s="10">
        <v>37711013</v>
      </c>
      <c r="T543" s="10">
        <v>37711013</v>
      </c>
      <c r="U543" s="10">
        <v>37711013</v>
      </c>
      <c r="V543" s="10">
        <v>37711013</v>
      </c>
      <c r="W543" s="70" t="s">
        <v>9353</v>
      </c>
      <c r="X543" s="11" t="str">
        <f>IF(F543="C",VLOOKUP(G543,ClasifGasto!$B$17:$C$193,2,0),VLOOKUP(Base!G543,ClasifGasto!$A$3:$B$12,2,0))</f>
        <v>Transferencias</v>
      </c>
      <c r="Y543" t="s">
        <v>2636</v>
      </c>
    </row>
    <row r="544" spans="1:25" hidden="1" x14ac:dyDescent="0.25">
      <c r="A544" s="5" t="str">
        <f t="shared" si="8"/>
        <v>3703000003000400020012</v>
      </c>
      <c r="B544" s="66" t="s">
        <v>9149</v>
      </c>
      <c r="C544" s="66" t="s">
        <v>153</v>
      </c>
      <c r="D544" s="7" t="s">
        <v>9179</v>
      </c>
      <c r="E544" s="66"/>
      <c r="F544" s="67" t="s">
        <v>244</v>
      </c>
      <c r="G544" s="67" t="s">
        <v>251</v>
      </c>
      <c r="H544" s="67" t="s">
        <v>247</v>
      </c>
      <c r="I544" s="67" t="s">
        <v>250</v>
      </c>
      <c r="J544" s="67" t="s">
        <v>280</v>
      </c>
      <c r="K544" s="67" t="s">
        <v>246</v>
      </c>
      <c r="L544" s="67">
        <v>10</v>
      </c>
      <c r="M544" s="67" t="s">
        <v>167</v>
      </c>
      <c r="N544" s="68" t="s">
        <v>2636</v>
      </c>
      <c r="O544" s="69">
        <v>22500000</v>
      </c>
      <c r="P544" s="69">
        <v>20000000</v>
      </c>
      <c r="Q544" s="69">
        <v>0</v>
      </c>
      <c r="R544" s="69">
        <v>42500000</v>
      </c>
      <c r="S544" s="69">
        <v>40417904</v>
      </c>
      <c r="T544" s="69">
        <v>40417904</v>
      </c>
      <c r="U544" s="69">
        <v>40417904</v>
      </c>
      <c r="V544" s="69">
        <v>40417904</v>
      </c>
      <c r="W544" s="70" t="s">
        <v>9353</v>
      </c>
      <c r="X544" s="11" t="str">
        <f>IF(F544="C",VLOOKUP(G544,ClasifGasto!$B$17:$C$193,2,0),VLOOKUP(Base!G544,ClasifGasto!$A$3:$B$12,2,0))</f>
        <v>Transferencias</v>
      </c>
      <c r="Y544" t="s">
        <v>2636</v>
      </c>
    </row>
    <row r="545" spans="1:25" hidden="1" x14ac:dyDescent="0.25">
      <c r="A545" s="5" t="str">
        <f t="shared" si="8"/>
        <v>321200000100010003</v>
      </c>
      <c r="B545" s="66" t="s">
        <v>9152</v>
      </c>
      <c r="C545" s="7" t="s">
        <v>121</v>
      </c>
      <c r="D545" s="7" t="s">
        <v>8740</v>
      </c>
      <c r="E545" s="7"/>
      <c r="F545" s="8" t="s">
        <v>244</v>
      </c>
      <c r="G545" s="8" t="s">
        <v>245</v>
      </c>
      <c r="H545" s="8" t="s">
        <v>245</v>
      </c>
      <c r="I545" s="8" t="s">
        <v>251</v>
      </c>
      <c r="J545" s="8" t="s">
        <v>203</v>
      </c>
      <c r="K545" s="8" t="s">
        <v>246</v>
      </c>
      <c r="L545" s="8">
        <v>16</v>
      </c>
      <c r="M545" s="8" t="s">
        <v>252</v>
      </c>
      <c r="N545" s="9" t="s">
        <v>1084</v>
      </c>
      <c r="O545" s="10">
        <v>0</v>
      </c>
      <c r="P545" s="10">
        <v>42526600</v>
      </c>
      <c r="Q545" s="10">
        <v>0</v>
      </c>
      <c r="R545" s="10">
        <v>42526600</v>
      </c>
      <c r="S545" s="10">
        <v>42526600</v>
      </c>
      <c r="T545" s="10">
        <v>42526600</v>
      </c>
      <c r="U545" s="10">
        <v>42526600</v>
      </c>
      <c r="V545" s="10">
        <v>42526600</v>
      </c>
      <c r="W545" s="70" t="s">
        <v>9353</v>
      </c>
      <c r="X545" s="11" t="str">
        <f>IF(F545="C",VLOOKUP(G545,ClasifGasto!$B$17:$C$193,2,0),VLOOKUP(Base!G545,ClasifGasto!$A$3:$B$12,2,0))</f>
        <v>Gastos de Personal</v>
      </c>
      <c r="Y545" t="s">
        <v>1084</v>
      </c>
    </row>
    <row r="546" spans="1:25" hidden="1" x14ac:dyDescent="0.25">
      <c r="A546" s="5" t="str">
        <f t="shared" si="8"/>
        <v>321100000200000000</v>
      </c>
      <c r="B546" s="66" t="s">
        <v>9152</v>
      </c>
      <c r="C546" s="66" t="s">
        <v>451</v>
      </c>
      <c r="D546" s="7" t="s">
        <v>8739</v>
      </c>
      <c r="E546" s="66"/>
      <c r="F546" s="67" t="s">
        <v>244</v>
      </c>
      <c r="G546" s="67" t="s">
        <v>250</v>
      </c>
      <c r="H546" s="67" t="s">
        <v>246</v>
      </c>
      <c r="I546" s="67" t="s">
        <v>246</v>
      </c>
      <c r="J546" s="67" t="s">
        <v>203</v>
      </c>
      <c r="K546" s="67" t="s">
        <v>246</v>
      </c>
      <c r="L546" s="67">
        <v>10</v>
      </c>
      <c r="M546" s="67" t="s">
        <v>167</v>
      </c>
      <c r="N546" s="68" t="s">
        <v>8798</v>
      </c>
      <c r="O546" s="69">
        <v>42588000</v>
      </c>
      <c r="P546" s="69">
        <v>0</v>
      </c>
      <c r="Q546" s="69">
        <v>0</v>
      </c>
      <c r="R546" s="69">
        <v>42588000</v>
      </c>
      <c r="S546" s="69">
        <v>42588000</v>
      </c>
      <c r="T546" s="69">
        <v>42588000</v>
      </c>
      <c r="U546" s="69">
        <v>42588000</v>
      </c>
      <c r="V546" s="69">
        <v>42588000</v>
      </c>
      <c r="W546" s="70" t="s">
        <v>9353</v>
      </c>
      <c r="X546" s="11" t="str">
        <f>IF(F546="C",VLOOKUP(G546,ClasifGasto!$B$17:$C$193,2,0),VLOOKUP(Base!G546,ClasifGasto!$A$3:$B$12,2,0))</f>
        <v>Gastos Generales</v>
      </c>
      <c r="Y546" t="s">
        <v>8798</v>
      </c>
    </row>
    <row r="547" spans="1:25" hidden="1" x14ac:dyDescent="0.25">
      <c r="A547" s="5" t="str">
        <f t="shared" si="8"/>
        <v>321800000800040001</v>
      </c>
      <c r="B547" s="66" t="s">
        <v>9152</v>
      </c>
      <c r="C547" s="7" t="s">
        <v>123</v>
      </c>
      <c r="D547" s="7" t="s">
        <v>8746</v>
      </c>
      <c r="E547" s="7"/>
      <c r="F547" s="8" t="s">
        <v>244</v>
      </c>
      <c r="G547" s="8" t="s">
        <v>278</v>
      </c>
      <c r="H547" s="8" t="s">
        <v>247</v>
      </c>
      <c r="I547" s="8" t="s">
        <v>245</v>
      </c>
      <c r="J547" s="8" t="s">
        <v>203</v>
      </c>
      <c r="K547" s="8" t="s">
        <v>246</v>
      </c>
      <c r="L547" s="8">
        <v>16</v>
      </c>
      <c r="M547" s="8" t="s">
        <v>252</v>
      </c>
      <c r="N547" s="9" t="s">
        <v>1087</v>
      </c>
      <c r="O547" s="10">
        <v>0</v>
      </c>
      <c r="P547" s="10">
        <v>42900000</v>
      </c>
      <c r="Q547" s="10">
        <v>0</v>
      </c>
      <c r="R547" s="10">
        <v>42900000</v>
      </c>
      <c r="S547" s="10">
        <v>41937784</v>
      </c>
      <c r="T547" s="10">
        <v>41937784</v>
      </c>
      <c r="U547" s="10">
        <v>41937784</v>
      </c>
      <c r="V547" s="10">
        <v>41937784</v>
      </c>
      <c r="W547" s="70" t="s">
        <v>9353</v>
      </c>
      <c r="X547" s="11" t="str">
        <f>IF(F547="C",VLOOKUP(G547,ClasifGasto!$B$17:$C$193,2,0),VLOOKUP(Base!G547,ClasifGasto!$A$3:$B$12,2,0))</f>
        <v>Gastos Generales</v>
      </c>
      <c r="Y547" t="s">
        <v>1087</v>
      </c>
    </row>
    <row r="548" spans="1:25" hidden="1" x14ac:dyDescent="0.25">
      <c r="A548" s="5" t="str">
        <f t="shared" si="8"/>
        <v>2257330003000300040061</v>
      </c>
      <c r="B548" s="66" t="s">
        <v>9139</v>
      </c>
      <c r="C548" s="66" t="s">
        <v>9047</v>
      </c>
      <c r="D548" s="7" t="s">
        <v>9243</v>
      </c>
      <c r="E548" s="66"/>
      <c r="F548" s="67" t="s">
        <v>244</v>
      </c>
      <c r="G548" s="67" t="s">
        <v>251</v>
      </c>
      <c r="H548" s="67" t="s">
        <v>251</v>
      </c>
      <c r="I548" s="67" t="s">
        <v>247</v>
      </c>
      <c r="J548" s="67" t="s">
        <v>397</v>
      </c>
      <c r="K548" s="67" t="s">
        <v>246</v>
      </c>
      <c r="L548" s="67">
        <v>10</v>
      </c>
      <c r="M548" s="67" t="s">
        <v>167</v>
      </c>
      <c r="N548" s="68" t="s">
        <v>4032</v>
      </c>
      <c r="O548" s="69">
        <v>43163307</v>
      </c>
      <c r="P548" s="69">
        <v>0</v>
      </c>
      <c r="Q548" s="69">
        <v>0</v>
      </c>
      <c r="R548" s="69">
        <v>43163307</v>
      </c>
      <c r="S548" s="69">
        <v>43163307</v>
      </c>
      <c r="T548" s="69">
        <v>43163307</v>
      </c>
      <c r="U548" s="69">
        <v>43163307</v>
      </c>
      <c r="V548" s="69">
        <v>43163307</v>
      </c>
      <c r="W548" s="70" t="s">
        <v>9353</v>
      </c>
      <c r="X548" s="11" t="str">
        <f>IF(F548="C",VLOOKUP(G548,ClasifGasto!$B$17:$C$193,2,0),VLOOKUP(Base!G548,ClasifGasto!$A$3:$B$12,2,0))</f>
        <v>Transferencias</v>
      </c>
      <c r="Y548" t="s">
        <v>4032</v>
      </c>
    </row>
    <row r="549" spans="1:25" hidden="1" x14ac:dyDescent="0.25">
      <c r="A549" s="5" t="str">
        <f t="shared" si="8"/>
        <v>191200000800030000</v>
      </c>
      <c r="B549" s="66" t="s">
        <v>9143</v>
      </c>
      <c r="C549" s="7" t="s">
        <v>83</v>
      </c>
      <c r="D549" s="7" t="s">
        <v>221</v>
      </c>
      <c r="E549" s="7"/>
      <c r="F549" s="8" t="s">
        <v>244</v>
      </c>
      <c r="G549" s="8" t="s">
        <v>278</v>
      </c>
      <c r="H549" s="8" t="s">
        <v>251</v>
      </c>
      <c r="I549" s="8" t="s">
        <v>246</v>
      </c>
      <c r="J549" s="8" t="s">
        <v>203</v>
      </c>
      <c r="K549" s="8" t="s">
        <v>246</v>
      </c>
      <c r="L549" s="8">
        <v>20</v>
      </c>
      <c r="M549" s="8" t="s">
        <v>265</v>
      </c>
      <c r="N549" s="9" t="s">
        <v>1116</v>
      </c>
      <c r="O549" s="10">
        <v>43164000</v>
      </c>
      <c r="P549" s="10">
        <v>0</v>
      </c>
      <c r="Q549" s="10">
        <v>0</v>
      </c>
      <c r="R549" s="10">
        <v>43164000</v>
      </c>
      <c r="S549" s="10">
        <v>540100</v>
      </c>
      <c r="T549" s="10">
        <v>540100</v>
      </c>
      <c r="U549" s="10">
        <v>540100</v>
      </c>
      <c r="V549" s="10">
        <v>540100</v>
      </c>
      <c r="W549" s="70" t="s">
        <v>619</v>
      </c>
      <c r="X549" s="11" t="str">
        <f>IF(F549="C",VLOOKUP(G549,ClasifGasto!$B$17:$C$193,2,0),VLOOKUP(Base!G549,ClasifGasto!$A$3:$B$12,2,0))</f>
        <v>Gastos Generales</v>
      </c>
      <c r="Y549" t="s">
        <v>1116</v>
      </c>
    </row>
    <row r="550" spans="1:25" hidden="1" x14ac:dyDescent="0.25">
      <c r="A550" s="5" t="str">
        <f t="shared" si="8"/>
        <v>0401010003000300010999</v>
      </c>
      <c r="B550" s="66" t="s">
        <v>9167</v>
      </c>
      <c r="C550" s="66" t="s">
        <v>39</v>
      </c>
      <c r="D550" s="7" t="s">
        <v>8734</v>
      </c>
      <c r="E550" s="66"/>
      <c r="F550" s="67" t="s">
        <v>244</v>
      </c>
      <c r="G550" s="67" t="s">
        <v>251</v>
      </c>
      <c r="H550" s="67" t="s">
        <v>251</v>
      </c>
      <c r="I550" s="67" t="s">
        <v>245</v>
      </c>
      <c r="J550" s="67" t="s">
        <v>1085</v>
      </c>
      <c r="K550" s="67" t="s">
        <v>246</v>
      </c>
      <c r="L550" s="67">
        <v>10</v>
      </c>
      <c r="M550" s="67" t="s">
        <v>167</v>
      </c>
      <c r="N550" s="68" t="s">
        <v>2639</v>
      </c>
      <c r="O550" s="69">
        <v>200000000</v>
      </c>
      <c r="P550" s="69">
        <v>0</v>
      </c>
      <c r="Q550" s="69">
        <v>156000000</v>
      </c>
      <c r="R550" s="69">
        <v>44000000</v>
      </c>
      <c r="S550" s="69">
        <v>0</v>
      </c>
      <c r="T550" s="69">
        <v>0</v>
      </c>
      <c r="U550" s="69">
        <v>0</v>
      </c>
      <c r="V550" s="69">
        <v>0</v>
      </c>
      <c r="W550" s="70" t="s">
        <v>9353</v>
      </c>
      <c r="X550" s="11" t="str">
        <f>IF(F550="C",VLOOKUP(G550,ClasifGasto!$B$17:$C$193,2,0),VLOOKUP(Base!G550,ClasifGasto!$A$3:$B$12,2,0))</f>
        <v>Transferencias</v>
      </c>
      <c r="Y550" t="s">
        <v>2639</v>
      </c>
    </row>
    <row r="551" spans="1:25" hidden="1" x14ac:dyDescent="0.25">
      <c r="A551" s="5" t="str">
        <f t="shared" si="8"/>
        <v>2501010003000400020014</v>
      </c>
      <c r="B551" s="66" t="s">
        <v>9163</v>
      </c>
      <c r="C551" s="7" t="s">
        <v>104</v>
      </c>
      <c r="D551" s="7" t="s">
        <v>9187</v>
      </c>
      <c r="E551" s="7"/>
      <c r="F551" s="8" t="s">
        <v>244</v>
      </c>
      <c r="G551" s="8" t="s">
        <v>251</v>
      </c>
      <c r="H551" s="8" t="s">
        <v>247</v>
      </c>
      <c r="I551" s="8" t="s">
        <v>250</v>
      </c>
      <c r="J551" s="8" t="s">
        <v>282</v>
      </c>
      <c r="K551" s="8" t="s">
        <v>246</v>
      </c>
      <c r="L551" s="8">
        <v>10</v>
      </c>
      <c r="M551" s="8" t="s">
        <v>167</v>
      </c>
      <c r="N551" s="9" t="s">
        <v>9342</v>
      </c>
      <c r="O551" s="10">
        <v>44000000</v>
      </c>
      <c r="P551" s="10">
        <v>0</v>
      </c>
      <c r="Q551" s="10">
        <v>0</v>
      </c>
      <c r="R551" s="10">
        <v>44000000</v>
      </c>
      <c r="S551" s="10">
        <v>0</v>
      </c>
      <c r="T551" s="10">
        <v>0</v>
      </c>
      <c r="U551" s="10">
        <v>0</v>
      </c>
      <c r="V551" s="10">
        <v>0</v>
      </c>
      <c r="W551" s="70" t="s">
        <v>9353</v>
      </c>
      <c r="X551" s="11" t="str">
        <f>IF(F551="C",VLOOKUP(G551,ClasifGasto!$B$17:$C$193,2,0),VLOOKUP(Base!G551,ClasifGasto!$A$3:$B$12,2,0))</f>
        <v>Transferencias</v>
      </c>
      <c r="Y551" t="s">
        <v>9342</v>
      </c>
    </row>
    <row r="552" spans="1:25" hidden="1" x14ac:dyDescent="0.25">
      <c r="A552" s="5" t="str">
        <f t="shared" si="8"/>
        <v>150800000300100000</v>
      </c>
      <c r="B552" s="66" t="s">
        <v>9154</v>
      </c>
      <c r="C552" s="66" t="s">
        <v>67</v>
      </c>
      <c r="D552" s="7" t="s">
        <v>213</v>
      </c>
      <c r="E552" s="66"/>
      <c r="F552" s="67" t="s">
        <v>244</v>
      </c>
      <c r="G552" s="67" t="s">
        <v>251</v>
      </c>
      <c r="H552" s="67" t="s">
        <v>255</v>
      </c>
      <c r="I552" s="67" t="s">
        <v>246</v>
      </c>
      <c r="J552" s="67" t="s">
        <v>203</v>
      </c>
      <c r="K552" s="67" t="s">
        <v>246</v>
      </c>
      <c r="L552" s="67">
        <v>10</v>
      </c>
      <c r="M552" s="67" t="s">
        <v>167</v>
      </c>
      <c r="N552" s="68" t="s">
        <v>8800</v>
      </c>
      <c r="O552" s="69">
        <v>600000000</v>
      </c>
      <c r="P552" s="69">
        <v>0</v>
      </c>
      <c r="Q552" s="69">
        <v>555900000</v>
      </c>
      <c r="R552" s="69">
        <v>44100000</v>
      </c>
      <c r="S552" s="69">
        <v>4022772</v>
      </c>
      <c r="T552" s="69">
        <v>4022772</v>
      </c>
      <c r="U552" s="69">
        <v>4022772</v>
      </c>
      <c r="V552" s="69">
        <v>4022772</v>
      </c>
      <c r="W552" s="70" t="s">
        <v>9353</v>
      </c>
      <c r="X552" s="11" t="str">
        <f>IF(F552="C",VLOOKUP(G552,ClasifGasto!$B$17:$C$193,2,0),VLOOKUP(Base!G552,ClasifGasto!$A$3:$B$12,2,0))</f>
        <v>Transferencias</v>
      </c>
      <c r="Y552" t="s">
        <v>8800</v>
      </c>
    </row>
    <row r="553" spans="1:25" hidden="1" x14ac:dyDescent="0.25">
      <c r="A553" s="5" t="str">
        <f t="shared" si="8"/>
        <v>370102000800040001</v>
      </c>
      <c r="B553" s="66" t="s">
        <v>9149</v>
      </c>
      <c r="C553" s="7" t="s">
        <v>2542</v>
      </c>
      <c r="D553" s="7" t="s">
        <v>2543</v>
      </c>
      <c r="E553" s="7"/>
      <c r="F553" s="8" t="s">
        <v>244</v>
      </c>
      <c r="G553" s="8" t="s">
        <v>278</v>
      </c>
      <c r="H553" s="8" t="s">
        <v>247</v>
      </c>
      <c r="I553" s="8" t="s">
        <v>245</v>
      </c>
      <c r="J553" s="8" t="s">
        <v>203</v>
      </c>
      <c r="K553" s="8" t="s">
        <v>246</v>
      </c>
      <c r="L553" s="8">
        <v>10</v>
      </c>
      <c r="M553" s="8" t="s">
        <v>252</v>
      </c>
      <c r="N553" s="9" t="s">
        <v>1087</v>
      </c>
      <c r="O553" s="10">
        <v>0</v>
      </c>
      <c r="P553" s="10">
        <v>44739383</v>
      </c>
      <c r="Q553" s="10">
        <v>0</v>
      </c>
      <c r="R553" s="10">
        <v>44739383</v>
      </c>
      <c r="S553" s="10">
        <v>44739383</v>
      </c>
      <c r="T553" s="10">
        <v>44739383</v>
      </c>
      <c r="U553" s="10">
        <v>44739383</v>
      </c>
      <c r="V553" s="10">
        <v>44739383</v>
      </c>
      <c r="W553" s="70" t="s">
        <v>9353</v>
      </c>
      <c r="X553" s="11" t="str">
        <f>IF(F553="C",VLOOKUP(G553,ClasifGasto!$B$17:$C$193,2,0),VLOOKUP(Base!G553,ClasifGasto!$A$3:$B$12,2,0))</f>
        <v>Gastos Generales</v>
      </c>
      <c r="Y553" t="s">
        <v>1087</v>
      </c>
    </row>
    <row r="554" spans="1:25" hidden="1" x14ac:dyDescent="0.25">
      <c r="A554" s="5" t="str">
        <f t="shared" si="8"/>
        <v>370900000800040001</v>
      </c>
      <c r="B554" s="66" t="s">
        <v>9149</v>
      </c>
      <c r="C554" s="66" t="s">
        <v>156</v>
      </c>
      <c r="D554" s="7" t="s">
        <v>9219</v>
      </c>
      <c r="E554" s="66"/>
      <c r="F554" s="67" t="s">
        <v>244</v>
      </c>
      <c r="G554" s="67" t="s">
        <v>278</v>
      </c>
      <c r="H554" s="67" t="s">
        <v>247</v>
      </c>
      <c r="I554" s="67" t="s">
        <v>245</v>
      </c>
      <c r="J554" s="67" t="s">
        <v>203</v>
      </c>
      <c r="K554" s="67" t="s">
        <v>246</v>
      </c>
      <c r="L554" s="67">
        <v>10</v>
      </c>
      <c r="M554" s="67" t="s">
        <v>252</v>
      </c>
      <c r="N554" s="68" t="s">
        <v>1087</v>
      </c>
      <c r="O554" s="69">
        <v>0</v>
      </c>
      <c r="P554" s="69">
        <v>45400000</v>
      </c>
      <c r="Q554" s="69">
        <v>0</v>
      </c>
      <c r="R554" s="69">
        <v>45400000</v>
      </c>
      <c r="S554" s="69">
        <v>45399194</v>
      </c>
      <c r="T554" s="69">
        <v>45399194</v>
      </c>
      <c r="U554" s="69">
        <v>45399194</v>
      </c>
      <c r="V554" s="69">
        <v>45399194</v>
      </c>
      <c r="W554" s="70" t="s">
        <v>9353</v>
      </c>
      <c r="X554" s="11" t="str">
        <f>IF(F554="C",VLOOKUP(G554,ClasifGasto!$B$17:$C$193,2,0),VLOOKUP(Base!G554,ClasifGasto!$A$3:$B$12,2,0))</f>
        <v>Gastos Generales</v>
      </c>
      <c r="Y554" t="s">
        <v>1087</v>
      </c>
    </row>
    <row r="555" spans="1:25" hidden="1" x14ac:dyDescent="0.25">
      <c r="A555" s="5" t="str">
        <f t="shared" si="8"/>
        <v>040300000300100000</v>
      </c>
      <c r="B555" s="66" t="s">
        <v>9167</v>
      </c>
      <c r="C555" s="7" t="s">
        <v>41</v>
      </c>
      <c r="D555" s="7" t="s">
        <v>8769</v>
      </c>
      <c r="E555" s="7"/>
      <c r="F555" s="8" t="s">
        <v>244</v>
      </c>
      <c r="G555" s="8" t="s">
        <v>251</v>
      </c>
      <c r="H555" s="8" t="s">
        <v>255</v>
      </c>
      <c r="I555" s="8" t="s">
        <v>246</v>
      </c>
      <c r="J555" s="8" t="s">
        <v>203</v>
      </c>
      <c r="K555" s="8" t="s">
        <v>246</v>
      </c>
      <c r="L555" s="8">
        <v>10</v>
      </c>
      <c r="M555" s="8" t="s">
        <v>167</v>
      </c>
      <c r="N555" s="9" t="s">
        <v>8800</v>
      </c>
      <c r="O555" s="10">
        <v>0</v>
      </c>
      <c r="P555" s="10">
        <v>45540000</v>
      </c>
      <c r="Q555" s="10">
        <v>0</v>
      </c>
      <c r="R555" s="10">
        <v>45540000</v>
      </c>
      <c r="S555" s="10">
        <v>0</v>
      </c>
      <c r="T555" s="10">
        <v>0</v>
      </c>
      <c r="U555" s="10">
        <v>0</v>
      </c>
      <c r="V555" s="10">
        <v>0</v>
      </c>
      <c r="W555" s="70" t="s">
        <v>9353</v>
      </c>
      <c r="X555" s="11" t="str">
        <f>IF(F555="C",VLOOKUP(G555,ClasifGasto!$B$17:$C$193,2,0),VLOOKUP(Base!G555,ClasifGasto!$A$3:$B$12,2,0))</f>
        <v>Transferencias</v>
      </c>
      <c r="Y555" t="s">
        <v>8800</v>
      </c>
    </row>
    <row r="556" spans="1:25" x14ac:dyDescent="0.25">
      <c r="A556" s="5" t="str">
        <f t="shared" si="8"/>
        <v>21120021061900000153105D</v>
      </c>
      <c r="B556" s="66" t="s">
        <v>9155</v>
      </c>
      <c r="C556" s="66" t="s">
        <v>91</v>
      </c>
      <c r="D556" s="7" t="s">
        <v>9218</v>
      </c>
      <c r="E556" s="66" t="s">
        <v>3850</v>
      </c>
      <c r="F556" s="67" t="s">
        <v>167</v>
      </c>
      <c r="G556" s="67" t="s">
        <v>591</v>
      </c>
      <c r="H556" s="67" t="s">
        <v>496</v>
      </c>
      <c r="I556" s="67" t="s">
        <v>245</v>
      </c>
      <c r="J556" s="67" t="s">
        <v>9847</v>
      </c>
      <c r="K556" s="67" t="s">
        <v>246</v>
      </c>
      <c r="L556" s="67">
        <v>10</v>
      </c>
      <c r="M556" s="67" t="s">
        <v>167</v>
      </c>
      <c r="N556" s="68" t="s">
        <v>9848</v>
      </c>
      <c r="O556" s="69">
        <v>2000000000</v>
      </c>
      <c r="P556" s="69">
        <v>0</v>
      </c>
      <c r="Q556" s="69">
        <v>1954321780</v>
      </c>
      <c r="R556" s="69">
        <v>45678220</v>
      </c>
      <c r="S556" s="69">
        <v>45678220</v>
      </c>
      <c r="T556" s="69">
        <v>45678220</v>
      </c>
      <c r="U556" s="69">
        <v>45678220</v>
      </c>
      <c r="V556" s="69">
        <v>45678220</v>
      </c>
      <c r="W556" s="70" t="s">
        <v>9353</v>
      </c>
      <c r="X556" s="11" t="str">
        <f>IF(F556="C",VLOOKUP(G556,ClasifGasto!$B$17:$C$193,2,0),VLOOKUP(Base!G556,ClasifGasto!$A$3:$B$12,2,0))</f>
        <v>Gestión de la información en el sector minero energético</v>
      </c>
      <c r="Y556" t="s">
        <v>10552</v>
      </c>
    </row>
    <row r="557" spans="1:25" hidden="1" x14ac:dyDescent="0.25">
      <c r="A557" s="5" t="str">
        <f t="shared" si="8"/>
        <v>390101000800040001</v>
      </c>
      <c r="B557" s="66" t="s">
        <v>9148</v>
      </c>
      <c r="C557" s="7" t="s">
        <v>158</v>
      </c>
      <c r="D557" s="7" t="s">
        <v>9178</v>
      </c>
      <c r="E557" s="7"/>
      <c r="F557" s="8" t="s">
        <v>244</v>
      </c>
      <c r="G557" s="8" t="s">
        <v>278</v>
      </c>
      <c r="H557" s="8" t="s">
        <v>247</v>
      </c>
      <c r="I557" s="8" t="s">
        <v>245</v>
      </c>
      <c r="J557" s="8" t="s">
        <v>203</v>
      </c>
      <c r="K557" s="8" t="s">
        <v>246</v>
      </c>
      <c r="L557" s="8">
        <v>10</v>
      </c>
      <c r="M557" s="8" t="s">
        <v>167</v>
      </c>
      <c r="N557" s="9" t="s">
        <v>1087</v>
      </c>
      <c r="O557" s="10">
        <v>0</v>
      </c>
      <c r="P557" s="10">
        <v>45973957</v>
      </c>
      <c r="Q557" s="10">
        <v>0</v>
      </c>
      <c r="R557" s="10">
        <v>45973957</v>
      </c>
      <c r="S557" s="10">
        <v>45973957</v>
      </c>
      <c r="T557" s="10">
        <v>45973957</v>
      </c>
      <c r="U557" s="10">
        <v>45973957</v>
      </c>
      <c r="V557" s="10">
        <v>45973957</v>
      </c>
      <c r="W557" s="70" t="s">
        <v>9353</v>
      </c>
      <c r="X557" s="11" t="str">
        <f>IF(F557="C",VLOOKUP(G557,ClasifGasto!$B$17:$C$193,2,0),VLOOKUP(Base!G557,ClasifGasto!$A$3:$B$12,2,0))</f>
        <v>Gastos Generales</v>
      </c>
      <c r="Y557" t="s">
        <v>1087</v>
      </c>
    </row>
    <row r="558" spans="1:25" hidden="1" x14ac:dyDescent="0.25">
      <c r="A558" s="5" t="str">
        <f t="shared" si="8"/>
        <v>150700000800040004</v>
      </c>
      <c r="B558" s="66" t="s">
        <v>9154</v>
      </c>
      <c r="C558" s="66" t="s">
        <v>66</v>
      </c>
      <c r="D558" s="7" t="s">
        <v>8778</v>
      </c>
      <c r="E558" s="66"/>
      <c r="F558" s="67" t="s">
        <v>244</v>
      </c>
      <c r="G558" s="67" t="s">
        <v>278</v>
      </c>
      <c r="H558" s="67" t="s">
        <v>247</v>
      </c>
      <c r="I558" s="67" t="s">
        <v>247</v>
      </c>
      <c r="J558" s="67" t="s">
        <v>203</v>
      </c>
      <c r="K558" s="67" t="s">
        <v>246</v>
      </c>
      <c r="L558" s="67">
        <v>20</v>
      </c>
      <c r="M558" s="67" t="s">
        <v>265</v>
      </c>
      <c r="N558" s="68" t="s">
        <v>3922</v>
      </c>
      <c r="O558" s="69">
        <v>246000000</v>
      </c>
      <c r="P558" s="69">
        <v>0</v>
      </c>
      <c r="Q558" s="69">
        <v>200000000</v>
      </c>
      <c r="R558" s="69">
        <v>46000000</v>
      </c>
      <c r="S558" s="69">
        <v>0</v>
      </c>
      <c r="T558" s="69">
        <v>0</v>
      </c>
      <c r="U558" s="69">
        <v>0</v>
      </c>
      <c r="V558" s="69">
        <v>0</v>
      </c>
      <c r="W558" s="70" t="s">
        <v>619</v>
      </c>
      <c r="X558" s="11" t="str">
        <f>IF(F558="C",VLOOKUP(G558,ClasifGasto!$B$17:$C$193,2,0),VLOOKUP(Base!G558,ClasifGasto!$A$3:$B$12,2,0))</f>
        <v>Gastos Generales</v>
      </c>
      <c r="Y558" t="s">
        <v>3922</v>
      </c>
    </row>
    <row r="559" spans="1:25" x14ac:dyDescent="0.25">
      <c r="A559" s="5" t="str">
        <f t="shared" si="8"/>
        <v>19030019010300001420201C</v>
      </c>
      <c r="B559" s="66" t="s">
        <v>9143</v>
      </c>
      <c r="C559" s="7" t="s">
        <v>81</v>
      </c>
      <c r="D559" s="7" t="s">
        <v>219</v>
      </c>
      <c r="E559" s="7" t="s">
        <v>2263</v>
      </c>
      <c r="F559" s="8" t="s">
        <v>167</v>
      </c>
      <c r="G559" s="8" t="s">
        <v>494</v>
      </c>
      <c r="H559" s="8" t="s">
        <v>256</v>
      </c>
      <c r="I559" s="8" t="s">
        <v>282</v>
      </c>
      <c r="J559" s="8" t="s">
        <v>9839</v>
      </c>
      <c r="K559" s="8" t="s">
        <v>246</v>
      </c>
      <c r="L559" s="8">
        <v>20</v>
      </c>
      <c r="M559" s="8" t="s">
        <v>265</v>
      </c>
      <c r="N559" s="9" t="s">
        <v>1422</v>
      </c>
      <c r="O559" s="10">
        <v>46000000</v>
      </c>
      <c r="P559" s="10">
        <v>0</v>
      </c>
      <c r="Q559" s="10">
        <v>0</v>
      </c>
      <c r="R559" s="10">
        <v>46000000</v>
      </c>
      <c r="S559" s="10">
        <v>46000000</v>
      </c>
      <c r="T559" s="10">
        <v>46000000</v>
      </c>
      <c r="U559" s="10">
        <v>0</v>
      </c>
      <c r="V559" s="10">
        <v>0</v>
      </c>
      <c r="W559" s="70" t="s">
        <v>619</v>
      </c>
      <c r="X559" s="11" t="str">
        <f>IF(F559="C",VLOOKUP(G559,ClasifGasto!$B$17:$C$193,2,0),VLOOKUP(Base!G559,ClasifGasto!$A$3:$B$12,2,0))</f>
        <v xml:space="preserve">Salud pública y prestación de servicios  </v>
      </c>
      <c r="Y559" t="s">
        <v>10548</v>
      </c>
    </row>
    <row r="560" spans="1:25" hidden="1" x14ac:dyDescent="0.25">
      <c r="A560" s="5" t="str">
        <f t="shared" si="8"/>
        <v>280300000800040001</v>
      </c>
      <c r="B560" s="66" t="s">
        <v>9160</v>
      </c>
      <c r="C560" s="66" t="s">
        <v>450</v>
      </c>
      <c r="D560" s="7" t="s">
        <v>8735</v>
      </c>
      <c r="E560" s="66"/>
      <c r="F560" s="67" t="s">
        <v>244</v>
      </c>
      <c r="G560" s="67" t="s">
        <v>278</v>
      </c>
      <c r="H560" s="67" t="s">
        <v>247</v>
      </c>
      <c r="I560" s="67" t="s">
        <v>245</v>
      </c>
      <c r="J560" s="67" t="s">
        <v>203</v>
      </c>
      <c r="K560" s="67" t="s">
        <v>246</v>
      </c>
      <c r="L560" s="67">
        <v>21</v>
      </c>
      <c r="M560" s="67" t="s">
        <v>265</v>
      </c>
      <c r="N560" s="68" t="s">
        <v>1087</v>
      </c>
      <c r="O560" s="69">
        <v>46090840</v>
      </c>
      <c r="P560" s="69">
        <v>0</v>
      </c>
      <c r="Q560" s="69">
        <v>0</v>
      </c>
      <c r="R560" s="69">
        <v>46090840</v>
      </c>
      <c r="S560" s="69">
        <v>28778885</v>
      </c>
      <c r="T560" s="69">
        <v>28778885</v>
      </c>
      <c r="U560" s="69">
        <v>28778885</v>
      </c>
      <c r="V560" s="69">
        <v>28778885</v>
      </c>
      <c r="W560" s="70" t="s">
        <v>619</v>
      </c>
      <c r="X560" s="11" t="str">
        <f>IF(F560="C",VLOOKUP(G560,ClasifGasto!$B$17:$C$193,2,0),VLOOKUP(Base!G560,ClasifGasto!$A$3:$B$12,2,0))</f>
        <v>Gastos Generales</v>
      </c>
      <c r="Y560" t="s">
        <v>1087</v>
      </c>
    </row>
    <row r="561" spans="1:25" hidden="1" x14ac:dyDescent="0.25">
      <c r="A561" s="5" t="str">
        <f t="shared" si="8"/>
        <v>191301000800040002</v>
      </c>
      <c r="B561" s="66" t="s">
        <v>9143</v>
      </c>
      <c r="C561" s="7" t="s">
        <v>84</v>
      </c>
      <c r="D561" s="7" t="s">
        <v>8715</v>
      </c>
      <c r="E561" s="7"/>
      <c r="F561" s="8" t="s">
        <v>244</v>
      </c>
      <c r="G561" s="8" t="s">
        <v>278</v>
      </c>
      <c r="H561" s="8" t="s">
        <v>247</v>
      </c>
      <c r="I561" s="8" t="s">
        <v>250</v>
      </c>
      <c r="J561" s="8" t="s">
        <v>203</v>
      </c>
      <c r="K561" s="8" t="s">
        <v>246</v>
      </c>
      <c r="L561" s="8">
        <v>20</v>
      </c>
      <c r="M561" s="8" t="s">
        <v>265</v>
      </c>
      <c r="N561" s="9" t="s">
        <v>1563</v>
      </c>
      <c r="O561" s="10">
        <v>46201000</v>
      </c>
      <c r="P561" s="10">
        <v>0</v>
      </c>
      <c r="Q561" s="10">
        <v>0</v>
      </c>
      <c r="R561" s="10">
        <v>46201000</v>
      </c>
      <c r="S561" s="10">
        <v>1609044</v>
      </c>
      <c r="T561" s="10">
        <v>1609044</v>
      </c>
      <c r="U561" s="10">
        <v>1609044</v>
      </c>
      <c r="V561" s="10">
        <v>1609044</v>
      </c>
      <c r="W561" s="70" t="s">
        <v>619</v>
      </c>
      <c r="X561" s="11" t="str">
        <f>IF(F561="C",VLOOKUP(G561,ClasifGasto!$B$17:$C$193,2,0),VLOOKUP(Base!G561,ClasifGasto!$A$3:$B$12,2,0))</f>
        <v>Gastos Generales</v>
      </c>
      <c r="Y561" t="s">
        <v>1563</v>
      </c>
    </row>
    <row r="562" spans="1:25" hidden="1" x14ac:dyDescent="0.25">
      <c r="A562" s="5" t="str">
        <f t="shared" si="8"/>
        <v>321500000800010000</v>
      </c>
      <c r="B562" s="66" t="s">
        <v>9152</v>
      </c>
      <c r="C562" s="66" t="s">
        <v>454</v>
      </c>
      <c r="D562" s="7" t="s">
        <v>8744</v>
      </c>
      <c r="E562" s="66"/>
      <c r="F562" s="67" t="s">
        <v>244</v>
      </c>
      <c r="G562" s="67" t="s">
        <v>278</v>
      </c>
      <c r="H562" s="67" t="s">
        <v>245</v>
      </c>
      <c r="I562" s="67" t="s">
        <v>246</v>
      </c>
      <c r="J562" s="67" t="s">
        <v>203</v>
      </c>
      <c r="K562" s="67" t="s">
        <v>246</v>
      </c>
      <c r="L562" s="67">
        <v>10</v>
      </c>
      <c r="M562" s="67" t="s">
        <v>167</v>
      </c>
      <c r="N562" s="68" t="s">
        <v>1086</v>
      </c>
      <c r="O562" s="69">
        <v>46402000</v>
      </c>
      <c r="P562" s="69">
        <v>0</v>
      </c>
      <c r="Q562" s="69">
        <v>0</v>
      </c>
      <c r="R562" s="69">
        <v>46402000</v>
      </c>
      <c r="S562" s="69">
        <v>46402000</v>
      </c>
      <c r="T562" s="69">
        <v>46402000</v>
      </c>
      <c r="U562" s="69">
        <v>46402000</v>
      </c>
      <c r="V562" s="69">
        <v>46402000</v>
      </c>
      <c r="W562" s="70" t="s">
        <v>9353</v>
      </c>
      <c r="X562" s="11" t="str">
        <f>IF(F562="C",VLOOKUP(G562,ClasifGasto!$B$17:$C$193,2,0),VLOOKUP(Base!G562,ClasifGasto!$A$3:$B$12,2,0))</f>
        <v>Gastos Generales</v>
      </c>
      <c r="Y562" t="s">
        <v>1086</v>
      </c>
    </row>
    <row r="563" spans="1:25" x14ac:dyDescent="0.25">
      <c r="A563" s="5" t="str">
        <f t="shared" si="8"/>
        <v>19030019990300000653105B</v>
      </c>
      <c r="B563" s="66" t="s">
        <v>9143</v>
      </c>
      <c r="C563" s="7" t="s">
        <v>81</v>
      </c>
      <c r="D563" s="7" t="s">
        <v>219</v>
      </c>
      <c r="E563" s="7" t="s">
        <v>2593</v>
      </c>
      <c r="F563" s="8" t="s">
        <v>167</v>
      </c>
      <c r="G563" s="8" t="s">
        <v>493</v>
      </c>
      <c r="H563" s="8" t="s">
        <v>256</v>
      </c>
      <c r="I563" s="8" t="s">
        <v>253</v>
      </c>
      <c r="J563" s="8" t="s">
        <v>9790</v>
      </c>
      <c r="K563" s="8" t="s">
        <v>246</v>
      </c>
      <c r="L563" s="8">
        <v>20</v>
      </c>
      <c r="M563" s="8" t="s">
        <v>265</v>
      </c>
      <c r="N563" s="9" t="s">
        <v>9344</v>
      </c>
      <c r="O563" s="10">
        <v>47000000</v>
      </c>
      <c r="P563" s="10">
        <v>0</v>
      </c>
      <c r="Q563" s="10">
        <v>0</v>
      </c>
      <c r="R563" s="10">
        <v>47000000</v>
      </c>
      <c r="S563" s="10">
        <v>47000000</v>
      </c>
      <c r="T563" s="10">
        <v>47000000</v>
      </c>
      <c r="U563" s="10">
        <v>47000000</v>
      </c>
      <c r="V563" s="10">
        <v>25215394</v>
      </c>
      <c r="W563" s="70" t="s">
        <v>619</v>
      </c>
      <c r="X563" s="11" t="str">
        <f>IF(F563="C",VLOOKUP(G563,ClasifGasto!$B$17:$C$193,2,0),VLOOKUP(Base!G563,ClasifGasto!$A$3:$B$12,2,0))</f>
        <v>Fortalecimiento de la gestión y dirección del Sector Salud y Protección Social</v>
      </c>
      <c r="Y563" t="s">
        <v>10522</v>
      </c>
    </row>
    <row r="564" spans="1:25" hidden="1" x14ac:dyDescent="0.25">
      <c r="A564" s="5" t="str">
        <f t="shared" si="8"/>
        <v>321200000100010003</v>
      </c>
      <c r="B564" s="66" t="s">
        <v>9152</v>
      </c>
      <c r="C564" s="66" t="s">
        <v>121</v>
      </c>
      <c r="D564" s="7" t="s">
        <v>8740</v>
      </c>
      <c r="E564" s="66"/>
      <c r="F564" s="67" t="s">
        <v>244</v>
      </c>
      <c r="G564" s="67" t="s">
        <v>245</v>
      </c>
      <c r="H564" s="67" t="s">
        <v>245</v>
      </c>
      <c r="I564" s="67" t="s">
        <v>251</v>
      </c>
      <c r="J564" s="67" t="s">
        <v>203</v>
      </c>
      <c r="K564" s="67" t="s">
        <v>246</v>
      </c>
      <c r="L564" s="67">
        <v>10</v>
      </c>
      <c r="M564" s="67" t="s">
        <v>167</v>
      </c>
      <c r="N564" s="68" t="s">
        <v>1084</v>
      </c>
      <c r="O564" s="69">
        <v>47223000</v>
      </c>
      <c r="P564" s="69">
        <v>0</v>
      </c>
      <c r="Q564" s="69">
        <v>0</v>
      </c>
      <c r="R564" s="69">
        <v>47223000</v>
      </c>
      <c r="S564" s="69">
        <v>47223000</v>
      </c>
      <c r="T564" s="69">
        <v>47223000</v>
      </c>
      <c r="U564" s="69">
        <v>47223000</v>
      </c>
      <c r="V564" s="69">
        <v>47223000</v>
      </c>
      <c r="W564" s="70" t="s">
        <v>9353</v>
      </c>
      <c r="X564" s="11" t="str">
        <f>IF(F564="C",VLOOKUP(G564,ClasifGasto!$B$17:$C$193,2,0),VLOOKUP(Base!G564,ClasifGasto!$A$3:$B$12,2,0))</f>
        <v>Gastos de Personal</v>
      </c>
      <c r="Y564" t="s">
        <v>1084</v>
      </c>
    </row>
    <row r="565" spans="1:25" hidden="1" x14ac:dyDescent="0.25">
      <c r="A565" s="5" t="str">
        <f t="shared" si="8"/>
        <v>321000000100010003</v>
      </c>
      <c r="B565" s="66" t="s">
        <v>9152</v>
      </c>
      <c r="C565" s="7" t="s">
        <v>120</v>
      </c>
      <c r="D565" s="7" t="s">
        <v>8738</v>
      </c>
      <c r="E565" s="7"/>
      <c r="F565" s="8" t="s">
        <v>244</v>
      </c>
      <c r="G565" s="8" t="s">
        <v>245</v>
      </c>
      <c r="H565" s="8" t="s">
        <v>245</v>
      </c>
      <c r="I565" s="8" t="s">
        <v>251</v>
      </c>
      <c r="J565" s="8" t="s">
        <v>203</v>
      </c>
      <c r="K565" s="8" t="s">
        <v>246</v>
      </c>
      <c r="L565" s="8">
        <v>16</v>
      </c>
      <c r="M565" s="8" t="s">
        <v>252</v>
      </c>
      <c r="N565" s="9" t="s">
        <v>1084</v>
      </c>
      <c r="O565" s="10">
        <v>0</v>
      </c>
      <c r="P565" s="10">
        <v>48007838</v>
      </c>
      <c r="Q565" s="10">
        <v>0</v>
      </c>
      <c r="R565" s="10">
        <v>48007838</v>
      </c>
      <c r="S565" s="10">
        <v>48007838</v>
      </c>
      <c r="T565" s="10">
        <v>19297164</v>
      </c>
      <c r="U565" s="10">
        <v>19297164</v>
      </c>
      <c r="V565" s="10">
        <v>19297164</v>
      </c>
      <c r="W565" s="70" t="s">
        <v>9353</v>
      </c>
      <c r="X565" s="11" t="str">
        <f>IF(F565="C",VLOOKUP(G565,ClasifGasto!$B$17:$C$193,2,0),VLOOKUP(Base!G565,ClasifGasto!$A$3:$B$12,2,0))</f>
        <v>Gastos de Personal</v>
      </c>
      <c r="Y565" t="s">
        <v>1084</v>
      </c>
    </row>
    <row r="566" spans="1:25" x14ac:dyDescent="0.25">
      <c r="A566" s="5" t="str">
        <f t="shared" si="8"/>
        <v>32020032040900000310101B</v>
      </c>
      <c r="B566" s="66" t="s">
        <v>9152</v>
      </c>
      <c r="C566" s="66" t="s">
        <v>117</v>
      </c>
      <c r="D566" s="7" t="s">
        <v>9209</v>
      </c>
      <c r="E566" s="66" t="s">
        <v>721</v>
      </c>
      <c r="F566" s="67" t="s">
        <v>167</v>
      </c>
      <c r="G566" s="67" t="s">
        <v>523</v>
      </c>
      <c r="H566" s="67" t="s">
        <v>440</v>
      </c>
      <c r="I566" s="67" t="s">
        <v>251</v>
      </c>
      <c r="J566" s="67" t="s">
        <v>9849</v>
      </c>
      <c r="K566" s="67" t="s">
        <v>246</v>
      </c>
      <c r="L566" s="67">
        <v>20</v>
      </c>
      <c r="M566" s="67" t="s">
        <v>265</v>
      </c>
      <c r="N566" s="68" t="s">
        <v>818</v>
      </c>
      <c r="O566" s="69">
        <v>48921426</v>
      </c>
      <c r="P566" s="69">
        <v>0</v>
      </c>
      <c r="Q566" s="69">
        <v>0</v>
      </c>
      <c r="R566" s="69">
        <v>48921426</v>
      </c>
      <c r="S566" s="69">
        <v>48921426</v>
      </c>
      <c r="T566" s="69">
        <v>48921426</v>
      </c>
      <c r="U566" s="69">
        <v>48921426</v>
      </c>
      <c r="V566" s="69">
        <v>48921426</v>
      </c>
      <c r="W566" s="70" t="s">
        <v>619</v>
      </c>
      <c r="X566" s="11" t="str">
        <f>IF(F566="C",VLOOKUP(G566,ClasifGasto!$B$17:$C$193,2,0),VLOOKUP(Base!G566,ClasifGasto!$A$3:$B$12,2,0))</f>
        <v>Gestión de la información y el conocimiento ambiental</v>
      </c>
      <c r="Y566" t="s">
        <v>10553</v>
      </c>
    </row>
    <row r="567" spans="1:25" hidden="1" x14ac:dyDescent="0.25">
      <c r="A567" s="5" t="str">
        <f t="shared" si="8"/>
        <v>2246000003000400020012</v>
      </c>
      <c r="B567" s="66" t="s">
        <v>9139</v>
      </c>
      <c r="C567" s="7" t="s">
        <v>3744</v>
      </c>
      <c r="D567" s="7" t="s">
        <v>9234</v>
      </c>
      <c r="E567" s="7"/>
      <c r="F567" s="8" t="s">
        <v>244</v>
      </c>
      <c r="G567" s="8" t="s">
        <v>251</v>
      </c>
      <c r="H567" s="8" t="s">
        <v>247</v>
      </c>
      <c r="I567" s="8" t="s">
        <v>250</v>
      </c>
      <c r="J567" s="8" t="s">
        <v>280</v>
      </c>
      <c r="K567" s="8" t="s">
        <v>246</v>
      </c>
      <c r="L567" s="8">
        <v>10</v>
      </c>
      <c r="M567" s="8" t="s">
        <v>167</v>
      </c>
      <c r="N567" s="9" t="s">
        <v>2636</v>
      </c>
      <c r="O567" s="10">
        <v>49000000</v>
      </c>
      <c r="P567" s="10">
        <v>0</v>
      </c>
      <c r="Q567" s="10">
        <v>0</v>
      </c>
      <c r="R567" s="10">
        <v>49000000</v>
      </c>
      <c r="S567" s="10">
        <v>49000000</v>
      </c>
      <c r="T567" s="10">
        <v>214903</v>
      </c>
      <c r="U567" s="10">
        <v>214903</v>
      </c>
      <c r="V567" s="10">
        <v>214903</v>
      </c>
      <c r="W567" s="70" t="s">
        <v>9353</v>
      </c>
      <c r="X567" s="11" t="str">
        <f>IF(F567="C",VLOOKUP(G567,ClasifGasto!$B$17:$C$193,2,0),VLOOKUP(Base!G567,ClasifGasto!$A$3:$B$12,2,0))</f>
        <v>Transferencias</v>
      </c>
      <c r="Y567" t="s">
        <v>2636</v>
      </c>
    </row>
    <row r="568" spans="1:25" hidden="1" x14ac:dyDescent="0.25">
      <c r="A568" s="5" t="str">
        <f t="shared" si="8"/>
        <v>223800000100020003</v>
      </c>
      <c r="B568" s="66" t="s">
        <v>9139</v>
      </c>
      <c r="C568" s="66" t="s">
        <v>94</v>
      </c>
      <c r="D568" s="7" t="s">
        <v>9208</v>
      </c>
      <c r="E568" s="66"/>
      <c r="F568" s="67" t="s">
        <v>244</v>
      </c>
      <c r="G568" s="67" t="s">
        <v>245</v>
      </c>
      <c r="H568" s="67" t="s">
        <v>250</v>
      </c>
      <c r="I568" s="67" t="s">
        <v>251</v>
      </c>
      <c r="J568" s="67" t="s">
        <v>203</v>
      </c>
      <c r="K568" s="67" t="s">
        <v>246</v>
      </c>
      <c r="L568" s="67">
        <v>10</v>
      </c>
      <c r="M568" s="67" t="s">
        <v>167</v>
      </c>
      <c r="N568" s="68" t="s">
        <v>1084</v>
      </c>
      <c r="O568" s="69">
        <v>49149000</v>
      </c>
      <c r="P568" s="69">
        <v>0</v>
      </c>
      <c r="Q568" s="69">
        <v>0</v>
      </c>
      <c r="R568" s="69">
        <v>49149000</v>
      </c>
      <c r="S568" s="69">
        <v>11699023</v>
      </c>
      <c r="T568" s="69">
        <v>11699023</v>
      </c>
      <c r="U568" s="69">
        <v>11699023</v>
      </c>
      <c r="V568" s="69">
        <v>11699023</v>
      </c>
      <c r="W568" s="70" t="s">
        <v>9353</v>
      </c>
      <c r="X568" s="11" t="str">
        <f>IF(F568="C",VLOOKUP(G568,ClasifGasto!$B$17:$C$193,2,0),VLOOKUP(Base!G568,ClasifGasto!$A$3:$B$12,2,0))</f>
        <v>Gastos de Personal</v>
      </c>
      <c r="Y568" t="s">
        <v>1084</v>
      </c>
    </row>
    <row r="569" spans="1:25" hidden="1" x14ac:dyDescent="0.25">
      <c r="A569" s="5" t="str">
        <f t="shared" si="8"/>
        <v>131500000300100000</v>
      </c>
      <c r="B569" s="66" t="s">
        <v>9157</v>
      </c>
      <c r="C569" s="7" t="s">
        <v>57</v>
      </c>
      <c r="D569" s="7" t="s">
        <v>8714</v>
      </c>
      <c r="E569" s="7"/>
      <c r="F569" s="8" t="s">
        <v>244</v>
      </c>
      <c r="G569" s="8" t="s">
        <v>251</v>
      </c>
      <c r="H569" s="8" t="s">
        <v>255</v>
      </c>
      <c r="I569" s="8" t="s">
        <v>246</v>
      </c>
      <c r="J569" s="8" t="s">
        <v>203</v>
      </c>
      <c r="K569" s="8" t="s">
        <v>246</v>
      </c>
      <c r="L569" s="8">
        <v>10</v>
      </c>
      <c r="M569" s="8" t="s">
        <v>167</v>
      </c>
      <c r="N569" s="9" t="s">
        <v>8800</v>
      </c>
      <c r="O569" s="10">
        <v>0</v>
      </c>
      <c r="P569" s="10">
        <v>49911290</v>
      </c>
      <c r="Q569" s="10">
        <v>0</v>
      </c>
      <c r="R569" s="10">
        <v>49911290</v>
      </c>
      <c r="S569" s="10">
        <v>49123364.479999997</v>
      </c>
      <c r="T569" s="10">
        <v>49123364.479999997</v>
      </c>
      <c r="U569" s="10">
        <v>0</v>
      </c>
      <c r="V569" s="10">
        <v>0</v>
      </c>
      <c r="W569" s="70" t="s">
        <v>9353</v>
      </c>
      <c r="X569" s="11" t="str">
        <f>IF(F569="C",VLOOKUP(G569,ClasifGasto!$B$17:$C$193,2,0),VLOOKUP(Base!G569,ClasifGasto!$A$3:$B$12,2,0))</f>
        <v>Transferencias</v>
      </c>
      <c r="Y569" t="s">
        <v>8800</v>
      </c>
    </row>
    <row r="570" spans="1:25" hidden="1" x14ac:dyDescent="0.25">
      <c r="A570" s="5" t="str">
        <f t="shared" si="8"/>
        <v>131200000800040001</v>
      </c>
      <c r="B570" s="66" t="s">
        <v>9157</v>
      </c>
      <c r="C570" s="66" t="s">
        <v>392</v>
      </c>
      <c r="D570" s="7" t="s">
        <v>8780</v>
      </c>
      <c r="E570" s="66"/>
      <c r="F570" s="67" t="s">
        <v>244</v>
      </c>
      <c r="G570" s="67" t="s">
        <v>278</v>
      </c>
      <c r="H570" s="67" t="s">
        <v>247</v>
      </c>
      <c r="I570" s="67" t="s">
        <v>245</v>
      </c>
      <c r="J570" s="67" t="s">
        <v>203</v>
      </c>
      <c r="K570" s="67" t="s">
        <v>246</v>
      </c>
      <c r="L570" s="67">
        <v>11</v>
      </c>
      <c r="M570" s="67" t="s">
        <v>252</v>
      </c>
      <c r="N570" s="68" t="s">
        <v>1087</v>
      </c>
      <c r="O570" s="69">
        <v>50000000</v>
      </c>
      <c r="P570" s="69">
        <v>0</v>
      </c>
      <c r="Q570" s="69">
        <v>0</v>
      </c>
      <c r="R570" s="69">
        <v>50000000</v>
      </c>
      <c r="S570" s="69">
        <v>50000000</v>
      </c>
      <c r="T570" s="69">
        <v>50000000</v>
      </c>
      <c r="U570" s="69">
        <v>50000000</v>
      </c>
      <c r="V570" s="69">
        <v>50000000</v>
      </c>
      <c r="W570" s="70" t="s">
        <v>9353</v>
      </c>
      <c r="X570" s="11" t="str">
        <f>IF(F570="C",VLOOKUP(G570,ClasifGasto!$B$17:$C$193,2,0),VLOOKUP(Base!G570,ClasifGasto!$A$3:$B$12,2,0))</f>
        <v>Gastos Generales</v>
      </c>
      <c r="Y570" t="s">
        <v>1087</v>
      </c>
    </row>
    <row r="571" spans="1:25" hidden="1" x14ac:dyDescent="0.25">
      <c r="A571" s="5" t="str">
        <f t="shared" si="8"/>
        <v>160101000800040004</v>
      </c>
      <c r="B571" s="66" t="s">
        <v>9154</v>
      </c>
      <c r="C571" s="7" t="s">
        <v>73</v>
      </c>
      <c r="D571" s="7" t="s">
        <v>8720</v>
      </c>
      <c r="E571" s="7"/>
      <c r="F571" s="8" t="s">
        <v>244</v>
      </c>
      <c r="G571" s="8" t="s">
        <v>278</v>
      </c>
      <c r="H571" s="8" t="s">
        <v>247</v>
      </c>
      <c r="I571" s="8" t="s">
        <v>247</v>
      </c>
      <c r="J571" s="8" t="s">
        <v>203</v>
      </c>
      <c r="K571" s="8" t="s">
        <v>246</v>
      </c>
      <c r="L571" s="8">
        <v>10</v>
      </c>
      <c r="M571" s="8" t="s">
        <v>167</v>
      </c>
      <c r="N571" s="9" t="s">
        <v>3922</v>
      </c>
      <c r="O571" s="10">
        <v>236000000</v>
      </c>
      <c r="P571" s="10">
        <v>0</v>
      </c>
      <c r="Q571" s="10">
        <v>186000000</v>
      </c>
      <c r="R571" s="10">
        <v>50000000</v>
      </c>
      <c r="S571" s="10">
        <v>0</v>
      </c>
      <c r="T571" s="10">
        <v>0</v>
      </c>
      <c r="U571" s="10">
        <v>0</v>
      </c>
      <c r="V571" s="10">
        <v>0</v>
      </c>
      <c r="W571" s="70" t="s">
        <v>9353</v>
      </c>
      <c r="X571" s="11" t="str">
        <f>IF(F571="C",VLOOKUP(G571,ClasifGasto!$B$17:$C$193,2,0),VLOOKUP(Base!G571,ClasifGasto!$A$3:$B$12,2,0))</f>
        <v>Gastos Generales</v>
      </c>
      <c r="Y571" t="s">
        <v>3922</v>
      </c>
    </row>
    <row r="572" spans="1:25" hidden="1" x14ac:dyDescent="0.25">
      <c r="A572" s="5" t="str">
        <f t="shared" si="8"/>
        <v>330500000300100000</v>
      </c>
      <c r="B572" s="66" t="s">
        <v>9150</v>
      </c>
      <c r="C572" s="66" t="s">
        <v>138</v>
      </c>
      <c r="D572" s="7" t="s">
        <v>9198</v>
      </c>
      <c r="E572" s="66"/>
      <c r="F572" s="67" t="s">
        <v>244</v>
      </c>
      <c r="G572" s="67" t="s">
        <v>251</v>
      </c>
      <c r="H572" s="67" t="s">
        <v>255</v>
      </c>
      <c r="I572" s="67" t="s">
        <v>246</v>
      </c>
      <c r="J572" s="67" t="s">
        <v>203</v>
      </c>
      <c r="K572" s="67" t="s">
        <v>246</v>
      </c>
      <c r="L572" s="67">
        <v>20</v>
      </c>
      <c r="M572" s="67" t="s">
        <v>265</v>
      </c>
      <c r="N572" s="68" t="s">
        <v>8800</v>
      </c>
      <c r="O572" s="69">
        <v>50000000</v>
      </c>
      <c r="P572" s="69">
        <v>0</v>
      </c>
      <c r="Q572" s="69">
        <v>0</v>
      </c>
      <c r="R572" s="69">
        <v>50000000</v>
      </c>
      <c r="S572" s="69">
        <v>0</v>
      </c>
      <c r="T572" s="69">
        <v>0</v>
      </c>
      <c r="U572" s="69">
        <v>0</v>
      </c>
      <c r="V572" s="69">
        <v>0</v>
      </c>
      <c r="W572" s="70" t="s">
        <v>619</v>
      </c>
      <c r="X572" s="11" t="str">
        <f>IF(F572="C",VLOOKUP(G572,ClasifGasto!$B$17:$C$193,2,0),VLOOKUP(Base!G572,ClasifGasto!$A$3:$B$12,2,0))</f>
        <v>Transferencias</v>
      </c>
      <c r="Y572" t="s">
        <v>8800</v>
      </c>
    </row>
    <row r="573" spans="1:25" hidden="1" x14ac:dyDescent="0.25">
      <c r="A573" s="5" t="str">
        <f t="shared" si="8"/>
        <v>322700000800040001</v>
      </c>
      <c r="B573" s="66" t="s">
        <v>9152</v>
      </c>
      <c r="C573" s="7" t="s">
        <v>128</v>
      </c>
      <c r="D573" s="7" t="s">
        <v>8754</v>
      </c>
      <c r="E573" s="7"/>
      <c r="F573" s="8" t="s">
        <v>244</v>
      </c>
      <c r="G573" s="8" t="s">
        <v>278</v>
      </c>
      <c r="H573" s="8" t="s">
        <v>247</v>
      </c>
      <c r="I573" s="8" t="s">
        <v>245</v>
      </c>
      <c r="J573" s="8" t="s">
        <v>203</v>
      </c>
      <c r="K573" s="8" t="s">
        <v>246</v>
      </c>
      <c r="L573" s="8">
        <v>16</v>
      </c>
      <c r="M573" s="8" t="s">
        <v>252</v>
      </c>
      <c r="N573" s="9" t="s">
        <v>1087</v>
      </c>
      <c r="O573" s="10">
        <v>0</v>
      </c>
      <c r="P573" s="10">
        <v>50000000</v>
      </c>
      <c r="Q573" s="10">
        <v>0</v>
      </c>
      <c r="R573" s="10">
        <v>50000000</v>
      </c>
      <c r="S573" s="10">
        <v>50000000</v>
      </c>
      <c r="T573" s="10">
        <v>50000000</v>
      </c>
      <c r="U573" s="10">
        <v>50000000</v>
      </c>
      <c r="V573" s="10">
        <v>50000000</v>
      </c>
      <c r="W573" s="70" t="s">
        <v>9353</v>
      </c>
      <c r="X573" s="11" t="str">
        <f>IF(F573="C",VLOOKUP(G573,ClasifGasto!$B$17:$C$193,2,0),VLOOKUP(Base!G573,ClasifGasto!$A$3:$B$12,2,0))</f>
        <v>Gastos Generales</v>
      </c>
      <c r="Y573" t="s">
        <v>1087</v>
      </c>
    </row>
    <row r="574" spans="1:25" hidden="1" x14ac:dyDescent="0.25">
      <c r="A574" s="5" t="str">
        <f t="shared" si="8"/>
        <v>4104000003000400020014</v>
      </c>
      <c r="B574" s="66" t="s">
        <v>9145</v>
      </c>
      <c r="C574" s="66" t="s">
        <v>163</v>
      </c>
      <c r="D574" s="7" t="s">
        <v>9224</v>
      </c>
      <c r="E574" s="66"/>
      <c r="F574" s="67" t="s">
        <v>244</v>
      </c>
      <c r="G574" s="67" t="s">
        <v>251</v>
      </c>
      <c r="H574" s="67" t="s">
        <v>247</v>
      </c>
      <c r="I574" s="67" t="s">
        <v>250</v>
      </c>
      <c r="J574" s="67" t="s">
        <v>282</v>
      </c>
      <c r="K574" s="67" t="s">
        <v>246</v>
      </c>
      <c r="L574" s="67">
        <v>10</v>
      </c>
      <c r="M574" s="67" t="s">
        <v>167</v>
      </c>
      <c r="N574" s="68" t="s">
        <v>9342</v>
      </c>
      <c r="O574" s="69">
        <v>50000000</v>
      </c>
      <c r="P574" s="69">
        <v>0</v>
      </c>
      <c r="Q574" s="69">
        <v>0</v>
      </c>
      <c r="R574" s="69">
        <v>50000000</v>
      </c>
      <c r="S574" s="69">
        <v>50000000</v>
      </c>
      <c r="T574" s="69">
        <v>26000000</v>
      </c>
      <c r="U574" s="69">
        <v>26000000</v>
      </c>
      <c r="V574" s="69">
        <v>26000000</v>
      </c>
      <c r="W574" s="70" t="s">
        <v>9353</v>
      </c>
      <c r="X574" s="11" t="str">
        <f>IF(F574="C",VLOOKUP(G574,ClasifGasto!$B$17:$C$193,2,0),VLOOKUP(Base!G574,ClasifGasto!$A$3:$B$12,2,0))</f>
        <v>Transferencias</v>
      </c>
      <c r="Y574" t="s">
        <v>9342</v>
      </c>
    </row>
    <row r="575" spans="1:25" x14ac:dyDescent="0.25">
      <c r="A575" s="5" t="str">
        <f t="shared" si="8"/>
        <v>01010101991000001553105B</v>
      </c>
      <c r="B575" s="66" t="s">
        <v>9162</v>
      </c>
      <c r="C575" s="7" t="s">
        <v>30</v>
      </c>
      <c r="D575" s="7" t="s">
        <v>9222</v>
      </c>
      <c r="E575" s="7" t="s">
        <v>9384</v>
      </c>
      <c r="F575" s="8" t="s">
        <v>167</v>
      </c>
      <c r="G575" s="8" t="s">
        <v>563</v>
      </c>
      <c r="H575" s="8" t="s">
        <v>290</v>
      </c>
      <c r="I575" s="8" t="s">
        <v>283</v>
      </c>
      <c r="J575" s="8" t="s">
        <v>9790</v>
      </c>
      <c r="K575" s="8" t="s">
        <v>246</v>
      </c>
      <c r="L575" s="8">
        <v>11</v>
      </c>
      <c r="M575" s="8" t="s">
        <v>167</v>
      </c>
      <c r="N575" s="9" t="s">
        <v>9850</v>
      </c>
      <c r="O575" s="10">
        <v>7000000000</v>
      </c>
      <c r="P575" s="10">
        <v>0</v>
      </c>
      <c r="Q575" s="10">
        <v>6950000000</v>
      </c>
      <c r="R575" s="10">
        <v>50000000</v>
      </c>
      <c r="S575" s="10">
        <v>29333333</v>
      </c>
      <c r="T575" s="10">
        <v>29333333</v>
      </c>
      <c r="U575" s="10">
        <v>29333333</v>
      </c>
      <c r="V575" s="10">
        <v>29333333</v>
      </c>
      <c r="W575" s="70" t="s">
        <v>9353</v>
      </c>
      <c r="X575" s="11" t="str">
        <f>IF(F575="C",VLOOKUP(G575,ClasifGasto!$B$17:$C$193,2,0),VLOOKUP(Base!G575,ClasifGasto!$A$3:$B$12,2,0))</f>
        <v>Fortalecimiento de la gestión y dirección del Sector Congreso de la República</v>
      </c>
      <c r="Y575" t="s">
        <v>10522</v>
      </c>
    </row>
    <row r="576" spans="1:25" hidden="1" x14ac:dyDescent="0.25">
      <c r="A576" s="5" t="str">
        <f t="shared" si="8"/>
        <v>350400000300100000</v>
      </c>
      <c r="B576" s="66" t="s">
        <v>9153</v>
      </c>
      <c r="C576" s="66" t="s">
        <v>145</v>
      </c>
      <c r="D576" s="7" t="s">
        <v>233</v>
      </c>
      <c r="E576" s="66"/>
      <c r="F576" s="67" t="s">
        <v>244</v>
      </c>
      <c r="G576" s="67" t="s">
        <v>251</v>
      </c>
      <c r="H576" s="67" t="s">
        <v>255</v>
      </c>
      <c r="I576" s="67" t="s">
        <v>246</v>
      </c>
      <c r="J576" s="67" t="s">
        <v>203</v>
      </c>
      <c r="K576" s="67" t="s">
        <v>246</v>
      </c>
      <c r="L576" s="67">
        <v>20</v>
      </c>
      <c r="M576" s="67" t="s">
        <v>265</v>
      </c>
      <c r="N576" s="68" t="s">
        <v>8800</v>
      </c>
      <c r="O576" s="69">
        <v>50222000</v>
      </c>
      <c r="P576" s="69">
        <v>0</v>
      </c>
      <c r="Q576" s="69">
        <v>0</v>
      </c>
      <c r="R576" s="69">
        <v>50222000</v>
      </c>
      <c r="S576" s="69">
        <v>0</v>
      </c>
      <c r="T576" s="69">
        <v>0</v>
      </c>
      <c r="U576" s="69">
        <v>0</v>
      </c>
      <c r="V576" s="69">
        <v>0</v>
      </c>
      <c r="W576" s="70" t="s">
        <v>619</v>
      </c>
      <c r="X576" s="11" t="str">
        <f>IF(F576="C",VLOOKUP(G576,ClasifGasto!$B$17:$C$193,2,0),VLOOKUP(Base!G576,ClasifGasto!$A$3:$B$12,2,0))</f>
        <v>Transferencias</v>
      </c>
      <c r="Y576" t="s">
        <v>8800</v>
      </c>
    </row>
    <row r="577" spans="1:25" hidden="1" x14ac:dyDescent="0.25">
      <c r="A577" s="5" t="str">
        <f t="shared" si="8"/>
        <v>330500000800040001</v>
      </c>
      <c r="B577" s="66" t="s">
        <v>9150</v>
      </c>
      <c r="C577" s="7" t="s">
        <v>138</v>
      </c>
      <c r="D577" s="7" t="s">
        <v>9198</v>
      </c>
      <c r="E577" s="7"/>
      <c r="F577" s="8" t="s">
        <v>244</v>
      </c>
      <c r="G577" s="8" t="s">
        <v>278</v>
      </c>
      <c r="H577" s="8" t="s">
        <v>247</v>
      </c>
      <c r="I577" s="8" t="s">
        <v>245</v>
      </c>
      <c r="J577" s="8" t="s">
        <v>203</v>
      </c>
      <c r="K577" s="8" t="s">
        <v>246</v>
      </c>
      <c r="L577" s="8">
        <v>11</v>
      </c>
      <c r="M577" s="8" t="s">
        <v>252</v>
      </c>
      <c r="N577" s="9" t="s">
        <v>1087</v>
      </c>
      <c r="O577" s="10">
        <v>50241200</v>
      </c>
      <c r="P577" s="10">
        <v>0</v>
      </c>
      <c r="Q577" s="10">
        <v>0</v>
      </c>
      <c r="R577" s="10">
        <v>50241200</v>
      </c>
      <c r="S577" s="10">
        <v>50241200</v>
      </c>
      <c r="T577" s="10">
        <v>50241200</v>
      </c>
      <c r="U577" s="10">
        <v>50241200</v>
      </c>
      <c r="V577" s="10">
        <v>50241200</v>
      </c>
      <c r="W577" s="70" t="s">
        <v>9353</v>
      </c>
      <c r="X577" s="11" t="str">
        <f>IF(F577="C",VLOOKUP(G577,ClasifGasto!$B$17:$C$193,2,0),VLOOKUP(Base!G577,ClasifGasto!$A$3:$B$12,2,0))</f>
        <v>Gastos Generales</v>
      </c>
      <c r="Y577" t="s">
        <v>1087</v>
      </c>
    </row>
    <row r="578" spans="1:25" hidden="1" x14ac:dyDescent="0.25">
      <c r="A578" s="5" t="str">
        <f t="shared" si="8"/>
        <v>321900000100010003</v>
      </c>
      <c r="B578" s="66" t="s">
        <v>9152</v>
      </c>
      <c r="C578" s="66" t="s">
        <v>124</v>
      </c>
      <c r="D578" s="7" t="s">
        <v>8747</v>
      </c>
      <c r="E578" s="66"/>
      <c r="F578" s="67" t="s">
        <v>244</v>
      </c>
      <c r="G578" s="67" t="s">
        <v>245</v>
      </c>
      <c r="H578" s="67" t="s">
        <v>245</v>
      </c>
      <c r="I578" s="67" t="s">
        <v>251</v>
      </c>
      <c r="J578" s="67" t="s">
        <v>203</v>
      </c>
      <c r="K578" s="67" t="s">
        <v>246</v>
      </c>
      <c r="L578" s="67">
        <v>16</v>
      </c>
      <c r="M578" s="67" t="s">
        <v>252</v>
      </c>
      <c r="N578" s="68" t="s">
        <v>1084</v>
      </c>
      <c r="O578" s="69">
        <v>0</v>
      </c>
      <c r="P578" s="69">
        <v>50327096</v>
      </c>
      <c r="Q578" s="69">
        <v>0</v>
      </c>
      <c r="R578" s="69">
        <v>50327096</v>
      </c>
      <c r="S578" s="69">
        <v>50327096</v>
      </c>
      <c r="T578" s="69">
        <v>50327096</v>
      </c>
      <c r="U578" s="69">
        <v>50327096</v>
      </c>
      <c r="V578" s="69">
        <v>50327096</v>
      </c>
      <c r="W578" s="70" t="s">
        <v>9353</v>
      </c>
      <c r="X578" s="11" t="str">
        <f>IF(F578="C",VLOOKUP(G578,ClasifGasto!$B$17:$C$193,2,0),VLOOKUP(Base!G578,ClasifGasto!$A$3:$B$12,2,0))</f>
        <v>Gastos de Personal</v>
      </c>
      <c r="Y578" t="s">
        <v>1084</v>
      </c>
    </row>
    <row r="579" spans="1:25" hidden="1" x14ac:dyDescent="0.25">
      <c r="A579" s="5" t="str">
        <f t="shared" si="8"/>
        <v>170200000800050000</v>
      </c>
      <c r="B579" s="66" t="s">
        <v>9146</v>
      </c>
      <c r="C579" s="7" t="s">
        <v>77</v>
      </c>
      <c r="D579" s="7" t="s">
        <v>217</v>
      </c>
      <c r="E579" s="7"/>
      <c r="F579" s="8" t="s">
        <v>244</v>
      </c>
      <c r="G579" s="8" t="s">
        <v>278</v>
      </c>
      <c r="H579" s="8" t="s">
        <v>248</v>
      </c>
      <c r="I579" s="8" t="s">
        <v>246</v>
      </c>
      <c r="J579" s="8" t="s">
        <v>203</v>
      </c>
      <c r="K579" s="8" t="s">
        <v>246</v>
      </c>
      <c r="L579" s="8">
        <v>20</v>
      </c>
      <c r="M579" s="8" t="s">
        <v>265</v>
      </c>
      <c r="N579" s="9" t="s">
        <v>1120</v>
      </c>
      <c r="O579" s="10">
        <v>0</v>
      </c>
      <c r="P579" s="10">
        <v>51000000</v>
      </c>
      <c r="Q579" s="10">
        <v>0</v>
      </c>
      <c r="R579" s="10">
        <v>51000000</v>
      </c>
      <c r="S579" s="10">
        <v>50012483</v>
      </c>
      <c r="T579" s="10">
        <v>50012483</v>
      </c>
      <c r="U579" s="10">
        <v>0</v>
      </c>
      <c r="V579" s="10">
        <v>0</v>
      </c>
      <c r="W579" s="70" t="s">
        <v>619</v>
      </c>
      <c r="X579" s="11" t="str">
        <f>IF(F579="C",VLOOKUP(G579,ClasifGasto!$B$17:$C$193,2,0),VLOOKUP(Base!G579,ClasifGasto!$A$3:$B$12,2,0))</f>
        <v>Gastos Generales</v>
      </c>
      <c r="Y579" t="s">
        <v>1120</v>
      </c>
    </row>
    <row r="580" spans="1:25" hidden="1" x14ac:dyDescent="0.25">
      <c r="A580" s="5" t="str">
        <f t="shared" si="8"/>
        <v>260101000300020002</v>
      </c>
      <c r="B580" s="66" t="s">
        <v>9163</v>
      </c>
      <c r="C580" s="66" t="s">
        <v>107</v>
      </c>
      <c r="D580" s="7" t="s">
        <v>9231</v>
      </c>
      <c r="E580" s="66"/>
      <c r="F580" s="67" t="s">
        <v>244</v>
      </c>
      <c r="G580" s="67" t="s">
        <v>251</v>
      </c>
      <c r="H580" s="67" t="s">
        <v>250</v>
      </c>
      <c r="I580" s="67" t="s">
        <v>250</v>
      </c>
      <c r="J580" s="67" t="s">
        <v>203</v>
      </c>
      <c r="K580" s="67" t="s">
        <v>246</v>
      </c>
      <c r="L580" s="67">
        <v>16</v>
      </c>
      <c r="M580" s="67" t="s">
        <v>167</v>
      </c>
      <c r="N580" s="68" t="s">
        <v>8799</v>
      </c>
      <c r="O580" s="69">
        <v>51000000</v>
      </c>
      <c r="P580" s="69">
        <v>0</v>
      </c>
      <c r="Q580" s="69">
        <v>0</v>
      </c>
      <c r="R580" s="69">
        <v>51000000</v>
      </c>
      <c r="S580" s="69">
        <v>49000000</v>
      </c>
      <c r="T580" s="69">
        <v>44794255.240000002</v>
      </c>
      <c r="U580" s="69">
        <v>44794255.240000002</v>
      </c>
      <c r="V580" s="69">
        <v>44794255.240000002</v>
      </c>
      <c r="W580" s="70" t="s">
        <v>9353</v>
      </c>
      <c r="X580" s="11" t="str">
        <f>IF(F580="C",VLOOKUP(G580,ClasifGasto!$B$17:$C$193,2,0),VLOOKUP(Base!G580,ClasifGasto!$A$3:$B$12,2,0))</f>
        <v>Transferencias</v>
      </c>
      <c r="Y580" t="s">
        <v>8799</v>
      </c>
    </row>
    <row r="581" spans="1:25" hidden="1" x14ac:dyDescent="0.25">
      <c r="A581" s="5" t="str">
        <f t="shared" si="8"/>
        <v>2238000003000300040001</v>
      </c>
      <c r="B581" s="66" t="s">
        <v>9139</v>
      </c>
      <c r="C581" s="7" t="s">
        <v>94</v>
      </c>
      <c r="D581" s="7" t="s">
        <v>9208</v>
      </c>
      <c r="E581" s="7"/>
      <c r="F581" s="8" t="s">
        <v>244</v>
      </c>
      <c r="G581" s="8" t="s">
        <v>251</v>
      </c>
      <c r="H581" s="8" t="s">
        <v>251</v>
      </c>
      <c r="I581" s="8" t="s">
        <v>247</v>
      </c>
      <c r="J581" s="8" t="s">
        <v>245</v>
      </c>
      <c r="K581" s="8" t="s">
        <v>246</v>
      </c>
      <c r="L581" s="8">
        <v>10</v>
      </c>
      <c r="M581" s="8" t="s">
        <v>167</v>
      </c>
      <c r="N581" s="9" t="s">
        <v>1291</v>
      </c>
      <c r="O581" s="10">
        <v>0</v>
      </c>
      <c r="P581" s="10">
        <v>51300315</v>
      </c>
      <c r="Q581" s="10">
        <v>0</v>
      </c>
      <c r="R581" s="10">
        <v>51300315</v>
      </c>
      <c r="S581" s="10">
        <v>41029704</v>
      </c>
      <c r="T581" s="10">
        <v>41029704</v>
      </c>
      <c r="U581" s="10">
        <v>41029704</v>
      </c>
      <c r="V581" s="10">
        <v>41029704</v>
      </c>
      <c r="W581" s="70" t="s">
        <v>9353</v>
      </c>
      <c r="X581" s="11" t="str">
        <f>IF(F581="C",VLOOKUP(G581,ClasifGasto!$B$17:$C$193,2,0),VLOOKUP(Base!G581,ClasifGasto!$A$3:$B$12,2,0))</f>
        <v>Transferencias</v>
      </c>
      <c r="Y581" t="s">
        <v>1291</v>
      </c>
    </row>
    <row r="582" spans="1:25" hidden="1" x14ac:dyDescent="0.25">
      <c r="A582" s="5" t="str">
        <f t="shared" ref="A582:A645" si="9">+C582&amp;G582&amp;H582&amp;I582&amp;J582</f>
        <v>370300000300020002</v>
      </c>
      <c r="B582" s="66" t="s">
        <v>9149</v>
      </c>
      <c r="C582" s="66" t="s">
        <v>153</v>
      </c>
      <c r="D582" s="7" t="s">
        <v>9179</v>
      </c>
      <c r="E582" s="66"/>
      <c r="F582" s="67" t="s">
        <v>244</v>
      </c>
      <c r="G582" s="67" t="s">
        <v>251</v>
      </c>
      <c r="H582" s="67" t="s">
        <v>250</v>
      </c>
      <c r="I582" s="67" t="s">
        <v>250</v>
      </c>
      <c r="J582" s="67" t="s">
        <v>203</v>
      </c>
      <c r="K582" s="67" t="s">
        <v>246</v>
      </c>
      <c r="L582" s="67">
        <v>10</v>
      </c>
      <c r="M582" s="67" t="s">
        <v>167</v>
      </c>
      <c r="N582" s="68" t="s">
        <v>8799</v>
      </c>
      <c r="O582" s="69">
        <v>51400000</v>
      </c>
      <c r="P582" s="69">
        <v>0</v>
      </c>
      <c r="Q582" s="69">
        <v>0</v>
      </c>
      <c r="R582" s="69">
        <v>51400000</v>
      </c>
      <c r="S582" s="69">
        <v>51400000</v>
      </c>
      <c r="T582" s="69">
        <v>51400000</v>
      </c>
      <c r="U582" s="69">
        <v>51400000</v>
      </c>
      <c r="V582" s="69">
        <v>51400000</v>
      </c>
      <c r="W582" s="70" t="s">
        <v>9353</v>
      </c>
      <c r="X582" s="11" t="str">
        <f>IF(F582="C",VLOOKUP(G582,ClasifGasto!$B$17:$C$193,2,0),VLOOKUP(Base!G582,ClasifGasto!$A$3:$B$12,2,0))</f>
        <v>Transferencias</v>
      </c>
      <c r="Y582" t="s">
        <v>8799</v>
      </c>
    </row>
    <row r="583" spans="1:25" hidden="1" x14ac:dyDescent="0.25">
      <c r="A583" s="5" t="str">
        <f t="shared" si="9"/>
        <v>0214020003000400020012</v>
      </c>
      <c r="B583" s="66" t="s">
        <v>9156</v>
      </c>
      <c r="C583" s="7" t="s">
        <v>2584</v>
      </c>
      <c r="D583" s="7" t="s">
        <v>2585</v>
      </c>
      <c r="E583" s="7"/>
      <c r="F583" s="8" t="s">
        <v>244</v>
      </c>
      <c r="G583" s="8" t="s">
        <v>251</v>
      </c>
      <c r="H583" s="8" t="s">
        <v>247</v>
      </c>
      <c r="I583" s="8" t="s">
        <v>250</v>
      </c>
      <c r="J583" s="8" t="s">
        <v>280</v>
      </c>
      <c r="K583" s="8" t="s">
        <v>246</v>
      </c>
      <c r="L583" s="8">
        <v>10</v>
      </c>
      <c r="M583" s="8" t="s">
        <v>167</v>
      </c>
      <c r="N583" s="9" t="s">
        <v>2636</v>
      </c>
      <c r="O583" s="10">
        <v>53000000</v>
      </c>
      <c r="P583" s="10">
        <v>0</v>
      </c>
      <c r="Q583" s="10">
        <v>0</v>
      </c>
      <c r="R583" s="10">
        <v>53000000</v>
      </c>
      <c r="S583" s="10">
        <v>74445</v>
      </c>
      <c r="T583" s="10">
        <v>74445</v>
      </c>
      <c r="U583" s="10">
        <v>74445</v>
      </c>
      <c r="V583" s="10">
        <v>74445</v>
      </c>
      <c r="W583" s="70" t="s">
        <v>9353</v>
      </c>
      <c r="X583" s="11" t="str">
        <f>IF(F583="C",VLOOKUP(G583,ClasifGasto!$B$17:$C$193,2,0),VLOOKUP(Base!G583,ClasifGasto!$A$3:$B$12,2,0))</f>
        <v>Transferencias</v>
      </c>
      <c r="Y583" t="s">
        <v>2636</v>
      </c>
    </row>
    <row r="584" spans="1:25" hidden="1" x14ac:dyDescent="0.25">
      <c r="A584" s="5" t="str">
        <f t="shared" si="9"/>
        <v>1313000003000400020014</v>
      </c>
      <c r="B584" s="66" t="s">
        <v>9157</v>
      </c>
      <c r="C584" s="66" t="s">
        <v>55</v>
      </c>
      <c r="D584" s="7" t="s">
        <v>208</v>
      </c>
      <c r="E584" s="66"/>
      <c r="F584" s="67" t="s">
        <v>244</v>
      </c>
      <c r="G584" s="67" t="s">
        <v>251</v>
      </c>
      <c r="H584" s="67" t="s">
        <v>247</v>
      </c>
      <c r="I584" s="67" t="s">
        <v>250</v>
      </c>
      <c r="J584" s="67" t="s">
        <v>282</v>
      </c>
      <c r="K584" s="67" t="s">
        <v>246</v>
      </c>
      <c r="L584" s="67">
        <v>20</v>
      </c>
      <c r="M584" s="67" t="s">
        <v>265</v>
      </c>
      <c r="N584" s="68" t="s">
        <v>9342</v>
      </c>
      <c r="O584" s="69">
        <v>53000000</v>
      </c>
      <c r="P584" s="69">
        <v>0</v>
      </c>
      <c r="Q584" s="69">
        <v>0</v>
      </c>
      <c r="R584" s="69">
        <v>53000000</v>
      </c>
      <c r="S584" s="69">
        <v>0</v>
      </c>
      <c r="T584" s="69">
        <v>0</v>
      </c>
      <c r="U584" s="69">
        <v>0</v>
      </c>
      <c r="V584" s="69">
        <v>0</v>
      </c>
      <c r="W584" s="70" t="s">
        <v>619</v>
      </c>
      <c r="X584" s="11" t="str">
        <f>IF(F584="C",VLOOKUP(G584,ClasifGasto!$B$17:$C$193,2,0),VLOOKUP(Base!G584,ClasifGasto!$A$3:$B$12,2,0))</f>
        <v>Transferencias</v>
      </c>
      <c r="Y584" t="s">
        <v>9342</v>
      </c>
    </row>
    <row r="585" spans="1:25" hidden="1" x14ac:dyDescent="0.25">
      <c r="A585" s="5" t="str">
        <f t="shared" si="9"/>
        <v>150700000800050000</v>
      </c>
      <c r="B585" s="66" t="s">
        <v>9154</v>
      </c>
      <c r="C585" s="7" t="s">
        <v>66</v>
      </c>
      <c r="D585" s="7" t="s">
        <v>8778</v>
      </c>
      <c r="E585" s="7"/>
      <c r="F585" s="8" t="s">
        <v>244</v>
      </c>
      <c r="G585" s="8" t="s">
        <v>278</v>
      </c>
      <c r="H585" s="8" t="s">
        <v>248</v>
      </c>
      <c r="I585" s="8" t="s">
        <v>246</v>
      </c>
      <c r="J585" s="8" t="s">
        <v>203</v>
      </c>
      <c r="K585" s="8" t="s">
        <v>246</v>
      </c>
      <c r="L585" s="8">
        <v>20</v>
      </c>
      <c r="M585" s="8" t="s">
        <v>265</v>
      </c>
      <c r="N585" s="9" t="s">
        <v>1120</v>
      </c>
      <c r="O585" s="10">
        <v>53000000</v>
      </c>
      <c r="P585" s="10">
        <v>0</v>
      </c>
      <c r="Q585" s="10">
        <v>0</v>
      </c>
      <c r="R585" s="10">
        <v>53000000</v>
      </c>
      <c r="S585" s="10">
        <v>0</v>
      </c>
      <c r="T585" s="10">
        <v>0</v>
      </c>
      <c r="U585" s="10">
        <v>0</v>
      </c>
      <c r="V585" s="10">
        <v>0</v>
      </c>
      <c r="W585" s="70" t="s">
        <v>619</v>
      </c>
      <c r="X585" s="11" t="str">
        <f>IF(F585="C",VLOOKUP(G585,ClasifGasto!$B$17:$C$193,2,0),VLOOKUP(Base!G585,ClasifGasto!$A$3:$B$12,2,0))</f>
        <v>Gastos Generales</v>
      </c>
      <c r="Y585" t="s">
        <v>1120</v>
      </c>
    </row>
    <row r="586" spans="1:25" hidden="1" x14ac:dyDescent="0.25">
      <c r="A586" s="5" t="str">
        <f t="shared" si="9"/>
        <v>3602000003000400020014</v>
      </c>
      <c r="B586" s="66" t="s">
        <v>9147</v>
      </c>
      <c r="C586" s="66" t="s">
        <v>149</v>
      </c>
      <c r="D586" s="7" t="s">
        <v>235</v>
      </c>
      <c r="E586" s="66"/>
      <c r="F586" s="67" t="s">
        <v>244</v>
      </c>
      <c r="G586" s="67" t="s">
        <v>251</v>
      </c>
      <c r="H586" s="67" t="s">
        <v>247</v>
      </c>
      <c r="I586" s="67" t="s">
        <v>250</v>
      </c>
      <c r="J586" s="67" t="s">
        <v>282</v>
      </c>
      <c r="K586" s="67" t="s">
        <v>246</v>
      </c>
      <c r="L586" s="67">
        <v>27</v>
      </c>
      <c r="M586" s="67" t="s">
        <v>265</v>
      </c>
      <c r="N586" s="68" t="s">
        <v>9342</v>
      </c>
      <c r="O586" s="69">
        <v>53000000</v>
      </c>
      <c r="P586" s="69">
        <v>0</v>
      </c>
      <c r="Q586" s="69">
        <v>0</v>
      </c>
      <c r="R586" s="69">
        <v>53000000</v>
      </c>
      <c r="S586" s="69">
        <v>42452688</v>
      </c>
      <c r="T586" s="69">
        <v>42452688</v>
      </c>
      <c r="U586" s="69">
        <v>42452688</v>
      </c>
      <c r="V586" s="69">
        <v>42452688</v>
      </c>
      <c r="W586" s="70" t="s">
        <v>619</v>
      </c>
      <c r="X586" s="11" t="str">
        <f>IF(F586="C",VLOOKUP(G586,ClasifGasto!$B$17:$C$193,2,0),VLOOKUP(Base!G586,ClasifGasto!$A$3:$B$12,2,0))</f>
        <v>Transferencias</v>
      </c>
      <c r="Y586" t="s">
        <v>9342</v>
      </c>
    </row>
    <row r="587" spans="1:25" x14ac:dyDescent="0.25">
      <c r="A587" s="5" t="str">
        <f t="shared" si="9"/>
        <v>19030019990300000753105B</v>
      </c>
      <c r="B587" s="66" t="s">
        <v>9143</v>
      </c>
      <c r="C587" s="7" t="s">
        <v>81</v>
      </c>
      <c r="D587" s="7" t="s">
        <v>219</v>
      </c>
      <c r="E587" s="7" t="s">
        <v>9385</v>
      </c>
      <c r="F587" s="8" t="s">
        <v>167</v>
      </c>
      <c r="G587" s="8" t="s">
        <v>493</v>
      </c>
      <c r="H587" s="8" t="s">
        <v>256</v>
      </c>
      <c r="I587" s="8" t="s">
        <v>261</v>
      </c>
      <c r="J587" s="8" t="s">
        <v>9790</v>
      </c>
      <c r="K587" s="8" t="s">
        <v>246</v>
      </c>
      <c r="L587" s="8">
        <v>20</v>
      </c>
      <c r="M587" s="8" t="s">
        <v>265</v>
      </c>
      <c r="N587" s="9" t="s">
        <v>9851</v>
      </c>
      <c r="O587" s="10">
        <v>54000000</v>
      </c>
      <c r="P587" s="10">
        <v>0</v>
      </c>
      <c r="Q587" s="10">
        <v>0</v>
      </c>
      <c r="R587" s="10">
        <v>54000000</v>
      </c>
      <c r="S587" s="10">
        <v>54000000</v>
      </c>
      <c r="T587" s="10">
        <v>54000000</v>
      </c>
      <c r="U587" s="10">
        <v>0</v>
      </c>
      <c r="V587" s="10">
        <v>0</v>
      </c>
      <c r="W587" s="70" t="s">
        <v>619</v>
      </c>
      <c r="X587" s="11" t="str">
        <f>IF(F587="C",VLOOKUP(G587,ClasifGasto!$B$17:$C$193,2,0),VLOOKUP(Base!G587,ClasifGasto!$A$3:$B$12,2,0))</f>
        <v>Fortalecimiento de la gestión y dirección del Sector Salud y Protección Social</v>
      </c>
      <c r="Y587" t="s">
        <v>10522</v>
      </c>
    </row>
    <row r="588" spans="1:25" hidden="1" x14ac:dyDescent="0.25">
      <c r="A588" s="5" t="str">
        <f t="shared" si="9"/>
        <v>330700000100020001</v>
      </c>
      <c r="B588" s="66" t="s">
        <v>9150</v>
      </c>
      <c r="C588" s="66" t="s">
        <v>139</v>
      </c>
      <c r="D588" s="7" t="s">
        <v>230</v>
      </c>
      <c r="E588" s="66"/>
      <c r="F588" s="67" t="s">
        <v>244</v>
      </c>
      <c r="G588" s="67" t="s">
        <v>245</v>
      </c>
      <c r="H588" s="67" t="s">
        <v>250</v>
      </c>
      <c r="I588" s="67" t="s">
        <v>245</v>
      </c>
      <c r="J588" s="67" t="s">
        <v>203</v>
      </c>
      <c r="K588" s="67" t="s">
        <v>246</v>
      </c>
      <c r="L588" s="67">
        <v>10</v>
      </c>
      <c r="M588" s="67" t="s">
        <v>167</v>
      </c>
      <c r="N588" s="68" t="s">
        <v>1082</v>
      </c>
      <c r="O588" s="69">
        <v>0</v>
      </c>
      <c r="P588" s="69">
        <v>74564324</v>
      </c>
      <c r="Q588" s="69">
        <v>20449822</v>
      </c>
      <c r="R588" s="69">
        <v>54114502</v>
      </c>
      <c r="S588" s="69">
        <v>54114502</v>
      </c>
      <c r="T588" s="69">
        <v>2826517</v>
      </c>
      <c r="U588" s="69">
        <v>2826517</v>
      </c>
      <c r="V588" s="69">
        <v>2826517</v>
      </c>
      <c r="W588" s="70" t="s">
        <v>9353</v>
      </c>
      <c r="X588" s="11" t="str">
        <f>IF(F588="C",VLOOKUP(G588,ClasifGasto!$B$17:$C$193,2,0),VLOOKUP(Base!G588,ClasifGasto!$A$3:$B$12,2,0))</f>
        <v>Gastos de Personal</v>
      </c>
      <c r="Y588" t="s">
        <v>1082</v>
      </c>
    </row>
    <row r="589" spans="1:25" hidden="1" x14ac:dyDescent="0.25">
      <c r="A589" s="5" t="str">
        <f t="shared" si="9"/>
        <v>3304000003000400020012</v>
      </c>
      <c r="B589" s="66" t="s">
        <v>9150</v>
      </c>
      <c r="C589" s="7" t="s">
        <v>137</v>
      </c>
      <c r="D589" s="7" t="s">
        <v>9190</v>
      </c>
      <c r="E589" s="7"/>
      <c r="F589" s="8" t="s">
        <v>244</v>
      </c>
      <c r="G589" s="8" t="s">
        <v>251</v>
      </c>
      <c r="H589" s="8" t="s">
        <v>247</v>
      </c>
      <c r="I589" s="8" t="s">
        <v>250</v>
      </c>
      <c r="J589" s="8" t="s">
        <v>280</v>
      </c>
      <c r="K589" s="8" t="s">
        <v>246</v>
      </c>
      <c r="L589" s="8">
        <v>10</v>
      </c>
      <c r="M589" s="8" t="s">
        <v>167</v>
      </c>
      <c r="N589" s="9" t="s">
        <v>2636</v>
      </c>
      <c r="O589" s="10">
        <v>54161567</v>
      </c>
      <c r="P589" s="10">
        <v>0</v>
      </c>
      <c r="Q589" s="10">
        <v>0</v>
      </c>
      <c r="R589" s="10">
        <v>54161567</v>
      </c>
      <c r="S589" s="10">
        <v>5979812.5999999996</v>
      </c>
      <c r="T589" s="10">
        <v>5979812.5999999996</v>
      </c>
      <c r="U589" s="10">
        <v>5979812.5999999996</v>
      </c>
      <c r="V589" s="10">
        <v>5979812.5999999996</v>
      </c>
      <c r="W589" s="70" t="s">
        <v>9353</v>
      </c>
      <c r="X589" s="11" t="str">
        <f>IF(F589="C",VLOOKUP(G589,ClasifGasto!$B$17:$C$193,2,0),VLOOKUP(Base!G589,ClasifGasto!$A$3:$B$12,2,0))</f>
        <v>Transferencias</v>
      </c>
      <c r="Y589" t="s">
        <v>2636</v>
      </c>
    </row>
    <row r="590" spans="1:25" hidden="1" x14ac:dyDescent="0.25">
      <c r="A590" s="5" t="str">
        <f t="shared" si="9"/>
        <v>150102000800010000</v>
      </c>
      <c r="B590" s="66" t="s">
        <v>9154</v>
      </c>
      <c r="C590" s="66" t="s">
        <v>59</v>
      </c>
      <c r="D590" s="7" t="s">
        <v>209</v>
      </c>
      <c r="E590" s="66"/>
      <c r="F590" s="67" t="s">
        <v>244</v>
      </c>
      <c r="G590" s="67" t="s">
        <v>278</v>
      </c>
      <c r="H590" s="67" t="s">
        <v>245</v>
      </c>
      <c r="I590" s="67" t="s">
        <v>246</v>
      </c>
      <c r="J590" s="67" t="s">
        <v>203</v>
      </c>
      <c r="K590" s="67" t="s">
        <v>246</v>
      </c>
      <c r="L590" s="67">
        <v>10</v>
      </c>
      <c r="M590" s="67" t="s">
        <v>167</v>
      </c>
      <c r="N590" s="68" t="s">
        <v>1086</v>
      </c>
      <c r="O590" s="69">
        <v>66000000</v>
      </c>
      <c r="P590" s="69">
        <v>0</v>
      </c>
      <c r="Q590" s="69">
        <v>11513768</v>
      </c>
      <c r="R590" s="69">
        <v>54486232</v>
      </c>
      <c r="S590" s="69">
        <v>54486232</v>
      </c>
      <c r="T590" s="69">
        <v>54486232</v>
      </c>
      <c r="U590" s="69">
        <v>54486232</v>
      </c>
      <c r="V590" s="69">
        <v>54486232</v>
      </c>
      <c r="W590" s="70" t="s">
        <v>9353</v>
      </c>
      <c r="X590" s="11" t="str">
        <f>IF(F590="C",VLOOKUP(G590,ClasifGasto!$B$17:$C$193,2,0),VLOOKUP(Base!G590,ClasifGasto!$A$3:$B$12,2,0))</f>
        <v>Gastos Generales</v>
      </c>
      <c r="Y590" t="s">
        <v>1086</v>
      </c>
    </row>
    <row r="591" spans="1:25" hidden="1" x14ac:dyDescent="0.25">
      <c r="A591" s="5" t="str">
        <f t="shared" si="9"/>
        <v>321900000200000000</v>
      </c>
      <c r="B591" s="66" t="s">
        <v>9152</v>
      </c>
      <c r="C591" s="7" t="s">
        <v>124</v>
      </c>
      <c r="D591" s="7" t="s">
        <v>8747</v>
      </c>
      <c r="E591" s="7"/>
      <c r="F591" s="8" t="s">
        <v>244</v>
      </c>
      <c r="G591" s="8" t="s">
        <v>250</v>
      </c>
      <c r="H591" s="8" t="s">
        <v>246</v>
      </c>
      <c r="I591" s="8" t="s">
        <v>246</v>
      </c>
      <c r="J591" s="8" t="s">
        <v>203</v>
      </c>
      <c r="K591" s="8" t="s">
        <v>246</v>
      </c>
      <c r="L591" s="8">
        <v>10</v>
      </c>
      <c r="M591" s="8" t="s">
        <v>167</v>
      </c>
      <c r="N591" s="9" t="s">
        <v>8798</v>
      </c>
      <c r="O591" s="10">
        <v>54610000</v>
      </c>
      <c r="P591" s="10">
        <v>0</v>
      </c>
      <c r="Q591" s="10">
        <v>0</v>
      </c>
      <c r="R591" s="10">
        <v>54610000</v>
      </c>
      <c r="S591" s="10">
        <v>54610000</v>
      </c>
      <c r="T591" s="10">
        <v>54610000</v>
      </c>
      <c r="U591" s="10">
        <v>54610000</v>
      </c>
      <c r="V591" s="10">
        <v>54610000</v>
      </c>
      <c r="W591" s="70" t="s">
        <v>9353</v>
      </c>
      <c r="X591" s="11" t="str">
        <f>IF(F591="C",VLOOKUP(G591,ClasifGasto!$B$17:$C$193,2,0),VLOOKUP(Base!G591,ClasifGasto!$A$3:$B$12,2,0))</f>
        <v>Gastos Generales</v>
      </c>
      <c r="Y591" t="s">
        <v>8798</v>
      </c>
    </row>
    <row r="592" spans="1:25" hidden="1" x14ac:dyDescent="0.25">
      <c r="A592" s="5" t="str">
        <f t="shared" si="9"/>
        <v>130117000800040001</v>
      </c>
      <c r="B592" s="66" t="s">
        <v>9157</v>
      </c>
      <c r="C592" s="66" t="s">
        <v>376</v>
      </c>
      <c r="D592" s="7" t="s">
        <v>8776</v>
      </c>
      <c r="E592" s="66"/>
      <c r="F592" s="67" t="s">
        <v>244</v>
      </c>
      <c r="G592" s="67" t="s">
        <v>278</v>
      </c>
      <c r="H592" s="67" t="s">
        <v>247</v>
      </c>
      <c r="I592" s="67" t="s">
        <v>245</v>
      </c>
      <c r="J592" s="67" t="s">
        <v>203</v>
      </c>
      <c r="K592" s="67" t="s">
        <v>246</v>
      </c>
      <c r="L592" s="67">
        <v>11</v>
      </c>
      <c r="M592" s="67" t="s">
        <v>252</v>
      </c>
      <c r="N592" s="68" t="s">
        <v>1087</v>
      </c>
      <c r="O592" s="69">
        <v>55000000</v>
      </c>
      <c r="P592" s="69">
        <v>0</v>
      </c>
      <c r="Q592" s="69">
        <v>0</v>
      </c>
      <c r="R592" s="69">
        <v>55000000</v>
      </c>
      <c r="S592" s="69">
        <v>47209563</v>
      </c>
      <c r="T592" s="69">
        <v>47209563</v>
      </c>
      <c r="U592" s="69">
        <v>47209563</v>
      </c>
      <c r="V592" s="69">
        <v>47209563</v>
      </c>
      <c r="W592" s="70" t="s">
        <v>9353</v>
      </c>
      <c r="X592" s="11" t="str">
        <f>IF(F592="C",VLOOKUP(G592,ClasifGasto!$B$17:$C$193,2,0),VLOOKUP(Base!G592,ClasifGasto!$A$3:$B$12,2,0))</f>
        <v>Gastos Generales</v>
      </c>
      <c r="Y592" t="s">
        <v>1087</v>
      </c>
    </row>
    <row r="593" spans="1:25" hidden="1" x14ac:dyDescent="0.25">
      <c r="A593" s="5" t="str">
        <f t="shared" si="9"/>
        <v>223400000800010000</v>
      </c>
      <c r="B593" s="66" t="s">
        <v>9139</v>
      </c>
      <c r="C593" s="7" t="s">
        <v>93</v>
      </c>
      <c r="D593" s="7" t="s">
        <v>9221</v>
      </c>
      <c r="E593" s="7"/>
      <c r="F593" s="8" t="s">
        <v>244</v>
      </c>
      <c r="G593" s="8" t="s">
        <v>278</v>
      </c>
      <c r="H593" s="8" t="s">
        <v>245</v>
      </c>
      <c r="I593" s="8" t="s">
        <v>246</v>
      </c>
      <c r="J593" s="8" t="s">
        <v>203</v>
      </c>
      <c r="K593" s="8" t="s">
        <v>246</v>
      </c>
      <c r="L593" s="8">
        <v>20</v>
      </c>
      <c r="M593" s="8" t="s">
        <v>265</v>
      </c>
      <c r="N593" s="9" t="s">
        <v>1086</v>
      </c>
      <c r="O593" s="10">
        <v>55000000</v>
      </c>
      <c r="P593" s="10">
        <v>0</v>
      </c>
      <c r="Q593" s="10">
        <v>0</v>
      </c>
      <c r="R593" s="10">
        <v>55000000</v>
      </c>
      <c r="S593" s="10">
        <v>55000000</v>
      </c>
      <c r="T593" s="10">
        <v>55000000</v>
      </c>
      <c r="U593" s="10">
        <v>38044777</v>
      </c>
      <c r="V593" s="10">
        <v>38044777</v>
      </c>
      <c r="W593" s="70" t="s">
        <v>619</v>
      </c>
      <c r="X593" s="11" t="str">
        <f>IF(F593="C",VLOOKUP(G593,ClasifGasto!$B$17:$C$193,2,0),VLOOKUP(Base!G593,ClasifGasto!$A$3:$B$12,2,0))</f>
        <v>Gastos Generales</v>
      </c>
      <c r="Y593" t="s">
        <v>1086</v>
      </c>
    </row>
    <row r="594" spans="1:25" hidden="1" x14ac:dyDescent="0.25">
      <c r="A594" s="5" t="str">
        <f t="shared" si="9"/>
        <v>0101020003000400020012</v>
      </c>
      <c r="B594" s="66" t="s">
        <v>9162</v>
      </c>
      <c r="C594" s="66" t="s">
        <v>31</v>
      </c>
      <c r="D594" s="7" t="s">
        <v>9195</v>
      </c>
      <c r="E594" s="66"/>
      <c r="F594" s="67" t="s">
        <v>244</v>
      </c>
      <c r="G594" s="67" t="s">
        <v>251</v>
      </c>
      <c r="H594" s="67" t="s">
        <v>247</v>
      </c>
      <c r="I594" s="67" t="s">
        <v>250</v>
      </c>
      <c r="J594" s="67" t="s">
        <v>280</v>
      </c>
      <c r="K594" s="67" t="s">
        <v>246</v>
      </c>
      <c r="L594" s="67">
        <v>10</v>
      </c>
      <c r="M594" s="67" t="s">
        <v>167</v>
      </c>
      <c r="N594" s="68" t="s">
        <v>2636</v>
      </c>
      <c r="O594" s="69">
        <v>55000000</v>
      </c>
      <c r="P594" s="69">
        <v>0</v>
      </c>
      <c r="Q594" s="69">
        <v>0</v>
      </c>
      <c r="R594" s="69">
        <v>55000000</v>
      </c>
      <c r="S594" s="69">
        <v>51602631</v>
      </c>
      <c r="T594" s="69">
        <v>34767373</v>
      </c>
      <c r="U594" s="69">
        <v>34767373</v>
      </c>
      <c r="V594" s="69">
        <v>34767373</v>
      </c>
      <c r="W594" s="70" t="s">
        <v>9353</v>
      </c>
      <c r="X594" s="11" t="str">
        <f>IF(F594="C",VLOOKUP(G594,ClasifGasto!$B$17:$C$193,2,0),VLOOKUP(Base!G594,ClasifGasto!$A$3:$B$12,2,0))</f>
        <v>Transferencias</v>
      </c>
      <c r="Y594" t="s">
        <v>2636</v>
      </c>
    </row>
    <row r="595" spans="1:25" hidden="1" x14ac:dyDescent="0.25">
      <c r="A595" s="5" t="str">
        <f t="shared" si="9"/>
        <v>1510000003000400020002</v>
      </c>
      <c r="B595" s="66" t="s">
        <v>9154</v>
      </c>
      <c r="C595" s="7" t="s">
        <v>68</v>
      </c>
      <c r="D595" s="7" t="s">
        <v>214</v>
      </c>
      <c r="E595" s="7"/>
      <c r="F595" s="8" t="s">
        <v>244</v>
      </c>
      <c r="G595" s="8" t="s">
        <v>251</v>
      </c>
      <c r="H595" s="8" t="s">
        <v>247</v>
      </c>
      <c r="I595" s="8" t="s">
        <v>250</v>
      </c>
      <c r="J595" s="8" t="s">
        <v>250</v>
      </c>
      <c r="K595" s="8" t="s">
        <v>246</v>
      </c>
      <c r="L595" s="8">
        <v>20</v>
      </c>
      <c r="M595" s="8" t="s">
        <v>265</v>
      </c>
      <c r="N595" s="9" t="s">
        <v>1092</v>
      </c>
      <c r="O595" s="10">
        <v>55000000</v>
      </c>
      <c r="P595" s="10">
        <v>0</v>
      </c>
      <c r="Q595" s="10">
        <v>0</v>
      </c>
      <c r="R595" s="10">
        <v>55000000</v>
      </c>
      <c r="S595" s="10">
        <v>41840723.979999997</v>
      </c>
      <c r="T595" s="10">
        <v>41840723.979999997</v>
      </c>
      <c r="U595" s="10">
        <v>41840723.979999997</v>
      </c>
      <c r="V595" s="10">
        <v>41840723.979999997</v>
      </c>
      <c r="W595" s="70" t="s">
        <v>619</v>
      </c>
      <c r="X595" s="11" t="str">
        <f>IF(F595="C",VLOOKUP(G595,ClasifGasto!$B$17:$C$193,2,0),VLOOKUP(Base!G595,ClasifGasto!$A$3:$B$12,2,0))</f>
        <v>Transferencias</v>
      </c>
      <c r="Y595" t="s">
        <v>1092</v>
      </c>
    </row>
    <row r="596" spans="1:25" hidden="1" x14ac:dyDescent="0.25">
      <c r="A596" s="5" t="str">
        <f t="shared" si="9"/>
        <v>2308000003000400020012</v>
      </c>
      <c r="B596" s="66" t="s">
        <v>9161</v>
      </c>
      <c r="C596" s="66" t="s">
        <v>2496</v>
      </c>
      <c r="D596" s="7" t="s">
        <v>9193</v>
      </c>
      <c r="E596" s="66"/>
      <c r="F596" s="67" t="s">
        <v>244</v>
      </c>
      <c r="G596" s="67" t="s">
        <v>251</v>
      </c>
      <c r="H596" s="67" t="s">
        <v>247</v>
      </c>
      <c r="I596" s="67" t="s">
        <v>250</v>
      </c>
      <c r="J596" s="67" t="s">
        <v>280</v>
      </c>
      <c r="K596" s="67" t="s">
        <v>246</v>
      </c>
      <c r="L596" s="67">
        <v>20</v>
      </c>
      <c r="M596" s="67" t="s">
        <v>265</v>
      </c>
      <c r="N596" s="68" t="s">
        <v>2636</v>
      </c>
      <c r="O596" s="69">
        <v>55650000</v>
      </c>
      <c r="P596" s="69">
        <v>0</v>
      </c>
      <c r="Q596" s="69">
        <v>0</v>
      </c>
      <c r="R596" s="69">
        <v>55650000</v>
      </c>
      <c r="S596" s="69">
        <v>19790248</v>
      </c>
      <c r="T596" s="69">
        <v>19790248</v>
      </c>
      <c r="U596" s="69">
        <v>19790248</v>
      </c>
      <c r="V596" s="69">
        <v>19790248</v>
      </c>
      <c r="W596" s="70" t="s">
        <v>619</v>
      </c>
      <c r="X596" s="11" t="str">
        <f>IF(F596="C",VLOOKUP(G596,ClasifGasto!$B$17:$C$193,2,0),VLOOKUP(Base!G596,ClasifGasto!$A$3:$B$12,2,0))</f>
        <v>Transferencias</v>
      </c>
      <c r="Y596" t="s">
        <v>2636</v>
      </c>
    </row>
    <row r="597" spans="1:25" hidden="1" x14ac:dyDescent="0.25">
      <c r="A597" s="5" t="str">
        <f t="shared" si="9"/>
        <v>361200000800010000</v>
      </c>
      <c r="B597" s="66" t="s">
        <v>9147</v>
      </c>
      <c r="C597" s="7" t="s">
        <v>150</v>
      </c>
      <c r="D597" s="7" t="s">
        <v>236</v>
      </c>
      <c r="E597" s="7"/>
      <c r="F597" s="8" t="s">
        <v>244</v>
      </c>
      <c r="G597" s="8" t="s">
        <v>278</v>
      </c>
      <c r="H597" s="8" t="s">
        <v>245</v>
      </c>
      <c r="I597" s="8" t="s">
        <v>246</v>
      </c>
      <c r="J597" s="8" t="s">
        <v>203</v>
      </c>
      <c r="K597" s="8" t="s">
        <v>246</v>
      </c>
      <c r="L597" s="8">
        <v>10</v>
      </c>
      <c r="M597" s="8" t="s">
        <v>167</v>
      </c>
      <c r="N597" s="9" t="s">
        <v>1086</v>
      </c>
      <c r="O597" s="10">
        <v>47554000</v>
      </c>
      <c r="P597" s="10">
        <v>8761000</v>
      </c>
      <c r="Q597" s="10">
        <v>0</v>
      </c>
      <c r="R597" s="10">
        <v>56315000</v>
      </c>
      <c r="S597" s="10">
        <v>56309000</v>
      </c>
      <c r="T597" s="10">
        <v>56309000</v>
      </c>
      <c r="U597" s="10">
        <v>56309000</v>
      </c>
      <c r="V597" s="10">
        <v>56309000</v>
      </c>
      <c r="W597" s="70" t="s">
        <v>9353</v>
      </c>
      <c r="X597" s="11" t="str">
        <f>IF(F597="C",VLOOKUP(G597,ClasifGasto!$B$17:$C$193,2,0),VLOOKUP(Base!G597,ClasifGasto!$A$3:$B$12,2,0))</f>
        <v>Gastos Generales</v>
      </c>
      <c r="Y597" t="s">
        <v>1086</v>
      </c>
    </row>
    <row r="598" spans="1:25" hidden="1" x14ac:dyDescent="0.25">
      <c r="A598" s="5" t="str">
        <f t="shared" si="9"/>
        <v>250200000800050000</v>
      </c>
      <c r="B598" s="66" t="s">
        <v>9163</v>
      </c>
      <c r="C598" s="66" t="s">
        <v>106</v>
      </c>
      <c r="D598" s="7" t="s">
        <v>9252</v>
      </c>
      <c r="E598" s="66"/>
      <c r="F598" s="67" t="s">
        <v>244</v>
      </c>
      <c r="G598" s="67" t="s">
        <v>278</v>
      </c>
      <c r="H598" s="67" t="s">
        <v>248</v>
      </c>
      <c r="I598" s="67" t="s">
        <v>246</v>
      </c>
      <c r="J598" s="67" t="s">
        <v>203</v>
      </c>
      <c r="K598" s="67" t="s">
        <v>246</v>
      </c>
      <c r="L598" s="67">
        <v>10</v>
      </c>
      <c r="M598" s="67" t="s">
        <v>167</v>
      </c>
      <c r="N598" s="68" t="s">
        <v>1120</v>
      </c>
      <c r="O598" s="69">
        <v>0</v>
      </c>
      <c r="P598" s="69">
        <v>56368547</v>
      </c>
      <c r="Q598" s="69">
        <v>0</v>
      </c>
      <c r="R598" s="69">
        <v>56368547</v>
      </c>
      <c r="S598" s="69">
        <v>54812072</v>
      </c>
      <c r="T598" s="69">
        <v>54812072</v>
      </c>
      <c r="U598" s="69">
        <v>54812072</v>
      </c>
      <c r="V598" s="69">
        <v>54812072</v>
      </c>
      <c r="W598" s="70" t="s">
        <v>9353</v>
      </c>
      <c r="X598" s="11" t="str">
        <f>IF(F598="C",VLOOKUP(G598,ClasifGasto!$B$17:$C$193,2,0),VLOOKUP(Base!G598,ClasifGasto!$A$3:$B$12,2,0))</f>
        <v>Gastos Generales</v>
      </c>
      <c r="Y598" t="s">
        <v>1120</v>
      </c>
    </row>
    <row r="599" spans="1:25" hidden="1" x14ac:dyDescent="0.25">
      <c r="A599" s="5" t="str">
        <f t="shared" si="9"/>
        <v>323800000200000000</v>
      </c>
      <c r="B599" s="66" t="s">
        <v>9152</v>
      </c>
      <c r="C599" s="7" t="s">
        <v>403</v>
      </c>
      <c r="D599" s="7" t="s">
        <v>8764</v>
      </c>
      <c r="E599" s="7"/>
      <c r="F599" s="8" t="s">
        <v>244</v>
      </c>
      <c r="G599" s="8" t="s">
        <v>250</v>
      </c>
      <c r="H599" s="8" t="s">
        <v>246</v>
      </c>
      <c r="I599" s="8" t="s">
        <v>246</v>
      </c>
      <c r="J599" s="8" t="s">
        <v>203</v>
      </c>
      <c r="K599" s="8" t="s">
        <v>246</v>
      </c>
      <c r="L599" s="8">
        <v>10</v>
      </c>
      <c r="M599" s="8" t="s">
        <v>167</v>
      </c>
      <c r="N599" s="9" t="s">
        <v>8798</v>
      </c>
      <c r="O599" s="10">
        <v>56630000</v>
      </c>
      <c r="P599" s="10">
        <v>0</v>
      </c>
      <c r="Q599" s="10">
        <v>0</v>
      </c>
      <c r="R599" s="10">
        <v>56630000</v>
      </c>
      <c r="S599" s="10">
        <v>56630000</v>
      </c>
      <c r="T599" s="10">
        <v>56630000</v>
      </c>
      <c r="U599" s="10">
        <v>56630000</v>
      </c>
      <c r="V599" s="10">
        <v>56630000</v>
      </c>
      <c r="W599" s="70" t="s">
        <v>9353</v>
      </c>
      <c r="X599" s="11" t="str">
        <f>IF(F599="C",VLOOKUP(G599,ClasifGasto!$B$17:$C$193,2,0),VLOOKUP(Base!G599,ClasifGasto!$A$3:$B$12,2,0))</f>
        <v>Gastos Generales</v>
      </c>
      <c r="Y599" t="s">
        <v>8798</v>
      </c>
    </row>
    <row r="600" spans="1:25" hidden="1" x14ac:dyDescent="0.25">
      <c r="A600" s="5" t="str">
        <f t="shared" si="9"/>
        <v>150101000300020002</v>
      </c>
      <c r="B600" s="66" t="s">
        <v>9154</v>
      </c>
      <c r="C600" s="66" t="s">
        <v>58</v>
      </c>
      <c r="D600" s="7" t="s">
        <v>8716</v>
      </c>
      <c r="E600" s="66"/>
      <c r="F600" s="67" t="s">
        <v>244</v>
      </c>
      <c r="G600" s="67" t="s">
        <v>251</v>
      </c>
      <c r="H600" s="67" t="s">
        <v>250</v>
      </c>
      <c r="I600" s="67" t="s">
        <v>250</v>
      </c>
      <c r="J600" s="67" t="s">
        <v>203</v>
      </c>
      <c r="K600" s="67" t="s">
        <v>246</v>
      </c>
      <c r="L600" s="67">
        <v>10</v>
      </c>
      <c r="M600" s="67" t="s">
        <v>167</v>
      </c>
      <c r="N600" s="68" t="s">
        <v>8799</v>
      </c>
      <c r="O600" s="69">
        <v>93000000</v>
      </c>
      <c r="P600" s="69">
        <v>0</v>
      </c>
      <c r="Q600" s="69">
        <v>35487160</v>
      </c>
      <c r="R600" s="69">
        <v>57512840</v>
      </c>
      <c r="S600" s="69">
        <v>57512840</v>
      </c>
      <c r="T600" s="69">
        <v>57512840</v>
      </c>
      <c r="U600" s="69">
        <v>57512840</v>
      </c>
      <c r="V600" s="69">
        <v>57512840</v>
      </c>
      <c r="W600" s="70" t="s">
        <v>9353</v>
      </c>
      <c r="X600" s="11" t="str">
        <f>IF(F600="C",VLOOKUP(G600,ClasifGasto!$B$17:$C$193,2,0),VLOOKUP(Base!G600,ClasifGasto!$A$3:$B$12,2,0))</f>
        <v>Transferencias</v>
      </c>
      <c r="Y600" t="s">
        <v>8799</v>
      </c>
    </row>
    <row r="601" spans="1:25" hidden="1" x14ac:dyDescent="0.25">
      <c r="A601" s="5" t="str">
        <f t="shared" si="9"/>
        <v>0209000003000400020012</v>
      </c>
      <c r="B601" s="66" t="s">
        <v>9156</v>
      </c>
      <c r="C601" s="7" t="s">
        <v>33</v>
      </c>
      <c r="D601" s="7" t="s">
        <v>9220</v>
      </c>
      <c r="E601" s="7"/>
      <c r="F601" s="8" t="s">
        <v>244</v>
      </c>
      <c r="G601" s="8" t="s">
        <v>251</v>
      </c>
      <c r="H601" s="8" t="s">
        <v>247</v>
      </c>
      <c r="I601" s="8" t="s">
        <v>250</v>
      </c>
      <c r="J601" s="8" t="s">
        <v>280</v>
      </c>
      <c r="K601" s="8" t="s">
        <v>246</v>
      </c>
      <c r="L601" s="8">
        <v>10</v>
      </c>
      <c r="M601" s="8" t="s">
        <v>167</v>
      </c>
      <c r="N601" s="9" t="s">
        <v>2636</v>
      </c>
      <c r="O601" s="10">
        <v>103000000</v>
      </c>
      <c r="P601" s="10">
        <v>10000000</v>
      </c>
      <c r="Q601" s="10">
        <v>55100000</v>
      </c>
      <c r="R601" s="10">
        <v>57900000</v>
      </c>
      <c r="S601" s="10">
        <v>51192688</v>
      </c>
      <c r="T601" s="10">
        <v>51192688</v>
      </c>
      <c r="U601" s="10">
        <v>51192688</v>
      </c>
      <c r="V601" s="10">
        <v>51192688</v>
      </c>
      <c r="W601" s="70" t="s">
        <v>9353</v>
      </c>
      <c r="X601" s="11" t="str">
        <f>IF(F601="C",VLOOKUP(G601,ClasifGasto!$B$17:$C$193,2,0),VLOOKUP(Base!G601,ClasifGasto!$A$3:$B$12,2,0))</f>
        <v>Transferencias</v>
      </c>
      <c r="Y601" t="s">
        <v>2636</v>
      </c>
    </row>
    <row r="602" spans="1:25" hidden="1" x14ac:dyDescent="0.25">
      <c r="A602" s="5" t="str">
        <f t="shared" si="9"/>
        <v>4001020003000400020012</v>
      </c>
      <c r="B602" s="66" t="s">
        <v>9165</v>
      </c>
      <c r="C602" s="66" t="s">
        <v>160</v>
      </c>
      <c r="D602" s="7" t="s">
        <v>9228</v>
      </c>
      <c r="E602" s="66"/>
      <c r="F602" s="67" t="s">
        <v>244</v>
      </c>
      <c r="G602" s="67" t="s">
        <v>251</v>
      </c>
      <c r="H602" s="67" t="s">
        <v>247</v>
      </c>
      <c r="I602" s="67" t="s">
        <v>250</v>
      </c>
      <c r="J602" s="67" t="s">
        <v>280</v>
      </c>
      <c r="K602" s="67" t="s">
        <v>246</v>
      </c>
      <c r="L602" s="67">
        <v>16</v>
      </c>
      <c r="M602" s="67" t="s">
        <v>252</v>
      </c>
      <c r="N602" s="68" t="s">
        <v>2636</v>
      </c>
      <c r="O602" s="69">
        <v>58600000</v>
      </c>
      <c r="P602" s="69">
        <v>0</v>
      </c>
      <c r="Q602" s="69">
        <v>0</v>
      </c>
      <c r="R602" s="69">
        <v>58600000</v>
      </c>
      <c r="S602" s="69">
        <v>2286437</v>
      </c>
      <c r="T602" s="69">
        <v>1590707</v>
      </c>
      <c r="U602" s="69">
        <v>1590707</v>
      </c>
      <c r="V602" s="69">
        <v>1590707</v>
      </c>
      <c r="W602" s="70" t="s">
        <v>9353</v>
      </c>
      <c r="X602" s="11" t="str">
        <f>IF(F602="C",VLOOKUP(G602,ClasifGasto!$B$17:$C$193,2,0),VLOOKUP(Base!G602,ClasifGasto!$A$3:$B$12,2,0))</f>
        <v>Transferencias</v>
      </c>
      <c r="Y602" t="s">
        <v>2636</v>
      </c>
    </row>
    <row r="603" spans="1:25" hidden="1" x14ac:dyDescent="0.25">
      <c r="A603" s="5" t="str">
        <f t="shared" si="9"/>
        <v>1204000003000400020014</v>
      </c>
      <c r="B603" s="66" t="s">
        <v>9141</v>
      </c>
      <c r="C603" s="7" t="s">
        <v>47</v>
      </c>
      <c r="D603" s="7" t="s">
        <v>206</v>
      </c>
      <c r="E603" s="7"/>
      <c r="F603" s="8" t="s">
        <v>244</v>
      </c>
      <c r="G603" s="8" t="s">
        <v>251</v>
      </c>
      <c r="H603" s="8" t="s">
        <v>247</v>
      </c>
      <c r="I603" s="8" t="s">
        <v>250</v>
      </c>
      <c r="J603" s="8" t="s">
        <v>282</v>
      </c>
      <c r="K603" s="8" t="s">
        <v>246</v>
      </c>
      <c r="L603" s="8">
        <v>20</v>
      </c>
      <c r="M603" s="8" t="s">
        <v>265</v>
      </c>
      <c r="N603" s="9" t="s">
        <v>9342</v>
      </c>
      <c r="O603" s="10">
        <v>59000000</v>
      </c>
      <c r="P603" s="10">
        <v>0</v>
      </c>
      <c r="Q603" s="10">
        <v>0</v>
      </c>
      <c r="R603" s="10">
        <v>59000000</v>
      </c>
      <c r="S603" s="10">
        <v>22300000</v>
      </c>
      <c r="T603" s="10">
        <v>22300000</v>
      </c>
      <c r="U603" s="10">
        <v>22300000</v>
      </c>
      <c r="V603" s="10">
        <v>22300000</v>
      </c>
      <c r="W603" s="70" t="s">
        <v>619</v>
      </c>
      <c r="X603" s="11" t="str">
        <f>IF(F603="C",VLOOKUP(G603,ClasifGasto!$B$17:$C$193,2,0),VLOOKUP(Base!G603,ClasifGasto!$A$3:$B$12,2,0))</f>
        <v>Transferencias</v>
      </c>
      <c r="Y603" t="s">
        <v>9342</v>
      </c>
    </row>
    <row r="604" spans="1:25" hidden="1" x14ac:dyDescent="0.25">
      <c r="A604" s="5" t="str">
        <f t="shared" si="9"/>
        <v>290101000800050000</v>
      </c>
      <c r="B604" s="66" t="s">
        <v>9140</v>
      </c>
      <c r="C604" s="66" t="s">
        <v>112</v>
      </c>
      <c r="D604" s="7" t="s">
        <v>9206</v>
      </c>
      <c r="E604" s="66"/>
      <c r="F604" s="67" t="s">
        <v>244</v>
      </c>
      <c r="G604" s="67" t="s">
        <v>278</v>
      </c>
      <c r="H604" s="67" t="s">
        <v>248</v>
      </c>
      <c r="I604" s="67" t="s">
        <v>246</v>
      </c>
      <c r="J604" s="67" t="s">
        <v>203</v>
      </c>
      <c r="K604" s="67" t="s">
        <v>246</v>
      </c>
      <c r="L604" s="67">
        <v>10</v>
      </c>
      <c r="M604" s="67" t="s">
        <v>167</v>
      </c>
      <c r="N604" s="68" t="s">
        <v>1120</v>
      </c>
      <c r="O604" s="69">
        <v>59600000</v>
      </c>
      <c r="P604" s="69">
        <v>0</v>
      </c>
      <c r="Q604" s="69">
        <v>0</v>
      </c>
      <c r="R604" s="69">
        <v>59600000</v>
      </c>
      <c r="S604" s="69">
        <v>9363000</v>
      </c>
      <c r="T604" s="69">
        <v>9363000</v>
      </c>
      <c r="U604" s="69">
        <v>9363000</v>
      </c>
      <c r="V604" s="69">
        <v>9363000</v>
      </c>
      <c r="W604" s="70" t="s">
        <v>9353</v>
      </c>
      <c r="X604" s="11" t="str">
        <f>IF(F604="C",VLOOKUP(G604,ClasifGasto!$B$17:$C$193,2,0),VLOOKUP(Base!G604,ClasifGasto!$A$3:$B$12,2,0))</f>
        <v>Gastos Generales</v>
      </c>
      <c r="Y604" t="s">
        <v>1120</v>
      </c>
    </row>
    <row r="605" spans="1:25" hidden="1" x14ac:dyDescent="0.25">
      <c r="A605" s="5" t="str">
        <f t="shared" si="9"/>
        <v>323900000100010003</v>
      </c>
      <c r="B605" s="66" t="s">
        <v>9152</v>
      </c>
      <c r="C605" s="7" t="s">
        <v>404</v>
      </c>
      <c r="D605" s="7" t="s">
        <v>8765</v>
      </c>
      <c r="E605" s="7"/>
      <c r="F605" s="8" t="s">
        <v>244</v>
      </c>
      <c r="G605" s="8" t="s">
        <v>245</v>
      </c>
      <c r="H605" s="8" t="s">
        <v>245</v>
      </c>
      <c r="I605" s="8" t="s">
        <v>251</v>
      </c>
      <c r="J605" s="8" t="s">
        <v>203</v>
      </c>
      <c r="K605" s="8" t="s">
        <v>246</v>
      </c>
      <c r="L605" s="8">
        <v>16</v>
      </c>
      <c r="M605" s="8" t="s">
        <v>252</v>
      </c>
      <c r="N605" s="9" t="s">
        <v>1084</v>
      </c>
      <c r="O605" s="10">
        <v>0</v>
      </c>
      <c r="P605" s="10">
        <v>59728326</v>
      </c>
      <c r="Q605" s="10">
        <v>0</v>
      </c>
      <c r="R605" s="10">
        <v>59728326</v>
      </c>
      <c r="S605" s="10">
        <v>59728326</v>
      </c>
      <c r="T605" s="10">
        <v>59728326</v>
      </c>
      <c r="U605" s="10">
        <v>59728326</v>
      </c>
      <c r="V605" s="10">
        <v>59728326</v>
      </c>
      <c r="W605" s="70" t="s">
        <v>9353</v>
      </c>
      <c r="X605" s="11" t="str">
        <f>IF(F605="C",VLOOKUP(G605,ClasifGasto!$B$17:$C$193,2,0),VLOOKUP(Base!G605,ClasifGasto!$A$3:$B$12,2,0))</f>
        <v>Gastos de Personal</v>
      </c>
      <c r="Y605" t="s">
        <v>1084</v>
      </c>
    </row>
    <row r="606" spans="1:25" hidden="1" x14ac:dyDescent="0.25">
      <c r="A606" s="5" t="str">
        <f t="shared" si="9"/>
        <v>050101000800010000</v>
      </c>
      <c r="B606" s="66" t="s">
        <v>9159</v>
      </c>
      <c r="C606" s="66" t="s">
        <v>42</v>
      </c>
      <c r="D606" s="7" t="s">
        <v>8771</v>
      </c>
      <c r="E606" s="66"/>
      <c r="F606" s="67" t="s">
        <v>244</v>
      </c>
      <c r="G606" s="67" t="s">
        <v>278</v>
      </c>
      <c r="H606" s="67" t="s">
        <v>245</v>
      </c>
      <c r="I606" s="67" t="s">
        <v>246</v>
      </c>
      <c r="J606" s="67" t="s">
        <v>203</v>
      </c>
      <c r="K606" s="67" t="s">
        <v>246</v>
      </c>
      <c r="L606" s="67">
        <v>10</v>
      </c>
      <c r="M606" s="67" t="s">
        <v>167</v>
      </c>
      <c r="N606" s="68" t="s">
        <v>1086</v>
      </c>
      <c r="O606" s="69">
        <v>52887671</v>
      </c>
      <c r="P606" s="69">
        <v>6979529</v>
      </c>
      <c r="Q606" s="69">
        <v>0</v>
      </c>
      <c r="R606" s="69">
        <v>59867200</v>
      </c>
      <c r="S606" s="69">
        <v>59867200</v>
      </c>
      <c r="T606" s="69">
        <v>59867200</v>
      </c>
      <c r="U606" s="69">
        <v>59867200</v>
      </c>
      <c r="V606" s="69">
        <v>59867200</v>
      </c>
      <c r="W606" s="70" t="s">
        <v>9353</v>
      </c>
      <c r="X606" s="11" t="str">
        <f>IF(F606="C",VLOOKUP(G606,ClasifGasto!$B$17:$C$193,2,0),VLOOKUP(Base!G606,ClasifGasto!$A$3:$B$12,2,0))</f>
        <v>Gastos Generales</v>
      </c>
      <c r="Y606" t="s">
        <v>1086</v>
      </c>
    </row>
    <row r="607" spans="1:25" hidden="1" x14ac:dyDescent="0.25">
      <c r="A607" s="5" t="str">
        <f t="shared" si="9"/>
        <v>1501130003000400020012</v>
      </c>
      <c r="B607" s="66" t="s">
        <v>9276</v>
      </c>
      <c r="C607" s="7" t="s">
        <v>477</v>
      </c>
      <c r="D607" s="7" t="s">
        <v>8732</v>
      </c>
      <c r="E607" s="7"/>
      <c r="F607" s="8" t="s">
        <v>244</v>
      </c>
      <c r="G607" s="8" t="s">
        <v>251</v>
      </c>
      <c r="H607" s="8" t="s">
        <v>247</v>
      </c>
      <c r="I607" s="8" t="s">
        <v>250</v>
      </c>
      <c r="J607" s="8" t="s">
        <v>280</v>
      </c>
      <c r="K607" s="8" t="s">
        <v>246</v>
      </c>
      <c r="L607" s="8">
        <v>10</v>
      </c>
      <c r="M607" s="8" t="s">
        <v>167</v>
      </c>
      <c r="N607" s="9" t="s">
        <v>2636</v>
      </c>
      <c r="O607" s="10">
        <v>60000000</v>
      </c>
      <c r="P607" s="10">
        <v>0</v>
      </c>
      <c r="Q607" s="10">
        <v>0</v>
      </c>
      <c r="R607" s="10">
        <v>60000000</v>
      </c>
      <c r="S607" s="10">
        <v>42664111</v>
      </c>
      <c r="T607" s="10">
        <v>42664111</v>
      </c>
      <c r="U607" s="10">
        <v>42664111</v>
      </c>
      <c r="V607" s="10">
        <v>42664111</v>
      </c>
      <c r="W607" s="70" t="s">
        <v>9353</v>
      </c>
      <c r="X607" s="11" t="str">
        <f>IF(F607="C",VLOOKUP(G607,ClasifGasto!$B$17:$C$193,2,0),VLOOKUP(Base!G607,ClasifGasto!$A$3:$B$12,2,0))</f>
        <v>Transferencias</v>
      </c>
      <c r="Y607" t="s">
        <v>2636</v>
      </c>
    </row>
    <row r="608" spans="1:25" hidden="1" x14ac:dyDescent="0.25">
      <c r="A608" s="5" t="str">
        <f t="shared" si="9"/>
        <v>2401010003000400020012</v>
      </c>
      <c r="B608" s="66" t="s">
        <v>9151</v>
      </c>
      <c r="C608" s="66" t="s">
        <v>100</v>
      </c>
      <c r="D608" s="7" t="s">
        <v>9196</v>
      </c>
      <c r="E608" s="66"/>
      <c r="F608" s="67" t="s">
        <v>244</v>
      </c>
      <c r="G608" s="67" t="s">
        <v>251</v>
      </c>
      <c r="H608" s="67" t="s">
        <v>247</v>
      </c>
      <c r="I608" s="67" t="s">
        <v>250</v>
      </c>
      <c r="J608" s="67" t="s">
        <v>280</v>
      </c>
      <c r="K608" s="67" t="s">
        <v>246</v>
      </c>
      <c r="L608" s="67">
        <v>10</v>
      </c>
      <c r="M608" s="67" t="s">
        <v>167</v>
      </c>
      <c r="N608" s="68" t="s">
        <v>2636</v>
      </c>
      <c r="O608" s="69">
        <v>60000000</v>
      </c>
      <c r="P608" s="69">
        <v>0</v>
      </c>
      <c r="Q608" s="69">
        <v>0</v>
      </c>
      <c r="R608" s="69">
        <v>60000000</v>
      </c>
      <c r="S608" s="69">
        <v>60000000</v>
      </c>
      <c r="T608" s="69">
        <v>33528383</v>
      </c>
      <c r="U608" s="69">
        <v>33528383</v>
      </c>
      <c r="V608" s="69">
        <v>33528383</v>
      </c>
      <c r="W608" s="70" t="s">
        <v>9353</v>
      </c>
      <c r="X608" s="11" t="str">
        <f>IF(F608="C",VLOOKUP(G608,ClasifGasto!$B$17:$C$193,2,0),VLOOKUP(Base!G608,ClasifGasto!$A$3:$B$12,2,0))</f>
        <v>Transferencias</v>
      </c>
      <c r="Y608" t="s">
        <v>2636</v>
      </c>
    </row>
    <row r="609" spans="1:25" hidden="1" x14ac:dyDescent="0.25">
      <c r="A609" s="5" t="str">
        <f t="shared" si="9"/>
        <v>350200000100020002</v>
      </c>
      <c r="B609" s="66" t="s">
        <v>9153</v>
      </c>
      <c r="C609" s="7" t="s">
        <v>143</v>
      </c>
      <c r="D609" s="7" t="s">
        <v>231</v>
      </c>
      <c r="E609" s="7"/>
      <c r="F609" s="8" t="s">
        <v>244</v>
      </c>
      <c r="G609" s="8" t="s">
        <v>245</v>
      </c>
      <c r="H609" s="8" t="s">
        <v>250</v>
      </c>
      <c r="I609" s="8" t="s">
        <v>250</v>
      </c>
      <c r="J609" s="8" t="s">
        <v>203</v>
      </c>
      <c r="K609" s="8" t="s">
        <v>246</v>
      </c>
      <c r="L609" s="8">
        <v>20</v>
      </c>
      <c r="M609" s="8" t="s">
        <v>265</v>
      </c>
      <c r="N609" s="9" t="s">
        <v>1083</v>
      </c>
      <c r="O609" s="10">
        <v>60098000</v>
      </c>
      <c r="P609" s="10">
        <v>0</v>
      </c>
      <c r="Q609" s="10">
        <v>0</v>
      </c>
      <c r="R609" s="10">
        <v>60098000</v>
      </c>
      <c r="S609" s="10">
        <v>60098000</v>
      </c>
      <c r="T609" s="10">
        <v>31864713</v>
      </c>
      <c r="U609" s="10">
        <v>31864713</v>
      </c>
      <c r="V609" s="10">
        <v>31864713</v>
      </c>
      <c r="W609" s="70" t="s">
        <v>619</v>
      </c>
      <c r="X609" s="11" t="str">
        <f>IF(F609="C",VLOOKUP(G609,ClasifGasto!$B$17:$C$193,2,0),VLOOKUP(Base!G609,ClasifGasto!$A$3:$B$12,2,0))</f>
        <v>Gastos de Personal</v>
      </c>
      <c r="Y609" t="s">
        <v>1083</v>
      </c>
    </row>
    <row r="610" spans="1:25" hidden="1" x14ac:dyDescent="0.25">
      <c r="A610" s="5" t="str">
        <f t="shared" si="9"/>
        <v>330101000100020003</v>
      </c>
      <c r="B610" s="66" t="s">
        <v>9150</v>
      </c>
      <c r="C610" s="66" t="s">
        <v>136</v>
      </c>
      <c r="D610" s="7" t="s">
        <v>9300</v>
      </c>
      <c r="E610" s="66"/>
      <c r="F610" s="67" t="s">
        <v>244</v>
      </c>
      <c r="G610" s="67" t="s">
        <v>245</v>
      </c>
      <c r="H610" s="67" t="s">
        <v>250</v>
      </c>
      <c r="I610" s="67" t="s">
        <v>251</v>
      </c>
      <c r="J610" s="67" t="s">
        <v>203</v>
      </c>
      <c r="K610" s="67" t="s">
        <v>246</v>
      </c>
      <c r="L610" s="67">
        <v>10</v>
      </c>
      <c r="M610" s="67" t="s">
        <v>167</v>
      </c>
      <c r="N610" s="68" t="s">
        <v>1084</v>
      </c>
      <c r="O610" s="69">
        <v>60946219</v>
      </c>
      <c r="P610" s="69">
        <v>0</v>
      </c>
      <c r="Q610" s="69">
        <v>0</v>
      </c>
      <c r="R610" s="69">
        <v>60946219</v>
      </c>
      <c r="S610" s="69">
        <v>28087059</v>
      </c>
      <c r="T610" s="69">
        <v>28087059</v>
      </c>
      <c r="U610" s="69">
        <v>28087059</v>
      </c>
      <c r="V610" s="69">
        <v>28087059</v>
      </c>
      <c r="W610" s="70" t="s">
        <v>9353</v>
      </c>
      <c r="X610" s="11" t="str">
        <f>IF(F610="C",VLOOKUP(G610,ClasifGasto!$B$17:$C$193,2,0),VLOOKUP(Base!G610,ClasifGasto!$A$3:$B$12,2,0))</f>
        <v>Gastos de Personal</v>
      </c>
      <c r="Y610" t="s">
        <v>1084</v>
      </c>
    </row>
    <row r="611" spans="1:25" hidden="1" x14ac:dyDescent="0.25">
      <c r="A611" s="5" t="str">
        <f t="shared" si="9"/>
        <v>130800000800040001</v>
      </c>
      <c r="B611" s="66" t="s">
        <v>9157</v>
      </c>
      <c r="C611" s="7" t="s">
        <v>52</v>
      </c>
      <c r="D611" s="7" t="s">
        <v>8775</v>
      </c>
      <c r="E611" s="7"/>
      <c r="F611" s="8" t="s">
        <v>244</v>
      </c>
      <c r="G611" s="8" t="s">
        <v>278</v>
      </c>
      <c r="H611" s="8" t="s">
        <v>247</v>
      </c>
      <c r="I611" s="8" t="s">
        <v>245</v>
      </c>
      <c r="J611" s="8" t="s">
        <v>203</v>
      </c>
      <c r="K611" s="8" t="s">
        <v>246</v>
      </c>
      <c r="L611" s="8">
        <v>11</v>
      </c>
      <c r="M611" s="8" t="s">
        <v>252</v>
      </c>
      <c r="N611" s="9" t="s">
        <v>1087</v>
      </c>
      <c r="O611" s="10">
        <v>61000000</v>
      </c>
      <c r="P611" s="10">
        <v>0</v>
      </c>
      <c r="Q611" s="10">
        <v>0</v>
      </c>
      <c r="R611" s="10">
        <v>61000000</v>
      </c>
      <c r="S611" s="10">
        <v>55154649</v>
      </c>
      <c r="T611" s="10">
        <v>55154649</v>
      </c>
      <c r="U611" s="10">
        <v>55154649</v>
      </c>
      <c r="V611" s="10">
        <v>55154649</v>
      </c>
      <c r="W611" s="70" t="s">
        <v>9353</v>
      </c>
      <c r="X611" s="11" t="str">
        <f>IF(F611="C",VLOOKUP(G611,ClasifGasto!$B$17:$C$193,2,0),VLOOKUP(Base!G611,ClasifGasto!$A$3:$B$12,2,0))</f>
        <v>Gastos Generales</v>
      </c>
      <c r="Y611" t="s">
        <v>1087</v>
      </c>
    </row>
    <row r="612" spans="1:25" hidden="1" x14ac:dyDescent="0.25">
      <c r="A612" s="5" t="str">
        <f t="shared" si="9"/>
        <v>260200000800010000</v>
      </c>
      <c r="B612" s="66" t="s">
        <v>9163</v>
      </c>
      <c r="C612" s="66" t="s">
        <v>108</v>
      </c>
      <c r="D612" s="7" t="s">
        <v>8717</v>
      </c>
      <c r="E612" s="66"/>
      <c r="F612" s="67" t="s">
        <v>244</v>
      </c>
      <c r="G612" s="67" t="s">
        <v>278</v>
      </c>
      <c r="H612" s="67" t="s">
        <v>245</v>
      </c>
      <c r="I612" s="67" t="s">
        <v>246</v>
      </c>
      <c r="J612" s="67" t="s">
        <v>203</v>
      </c>
      <c r="K612" s="67" t="s">
        <v>246</v>
      </c>
      <c r="L612" s="67">
        <v>10</v>
      </c>
      <c r="M612" s="67" t="s">
        <v>167</v>
      </c>
      <c r="N612" s="68" t="s">
        <v>1086</v>
      </c>
      <c r="O612" s="69">
        <v>61000000</v>
      </c>
      <c r="P612" s="69">
        <v>0</v>
      </c>
      <c r="Q612" s="69">
        <v>0</v>
      </c>
      <c r="R612" s="69">
        <v>61000000</v>
      </c>
      <c r="S612" s="69">
        <v>54478942</v>
      </c>
      <c r="T612" s="69">
        <v>54478942</v>
      </c>
      <c r="U612" s="69">
        <v>54478942</v>
      </c>
      <c r="V612" s="69">
        <v>54478942</v>
      </c>
      <c r="W612" s="70" t="s">
        <v>9353</v>
      </c>
      <c r="X612" s="11" t="str">
        <f>IF(F612="C",VLOOKUP(G612,ClasifGasto!$B$17:$C$193,2,0),VLOOKUP(Base!G612,ClasifGasto!$A$3:$B$12,2,0))</f>
        <v>Gastos Generales</v>
      </c>
      <c r="Y612" t="s">
        <v>1086</v>
      </c>
    </row>
    <row r="613" spans="1:25" hidden="1" x14ac:dyDescent="0.25">
      <c r="A613" s="5" t="str">
        <f t="shared" si="9"/>
        <v>0303000003000400020012</v>
      </c>
      <c r="B613" s="66" t="s">
        <v>9166</v>
      </c>
      <c r="C613" s="7" t="s">
        <v>37</v>
      </c>
      <c r="D613" s="7" t="s">
        <v>9238</v>
      </c>
      <c r="E613" s="7"/>
      <c r="F613" s="8" t="s">
        <v>244</v>
      </c>
      <c r="G613" s="8" t="s">
        <v>251</v>
      </c>
      <c r="H613" s="8" t="s">
        <v>247</v>
      </c>
      <c r="I613" s="8" t="s">
        <v>250</v>
      </c>
      <c r="J613" s="8" t="s">
        <v>280</v>
      </c>
      <c r="K613" s="8" t="s">
        <v>246</v>
      </c>
      <c r="L613" s="8">
        <v>10</v>
      </c>
      <c r="M613" s="8" t="s">
        <v>167</v>
      </c>
      <c r="N613" s="9" t="s">
        <v>2636</v>
      </c>
      <c r="O613" s="10">
        <v>61300000</v>
      </c>
      <c r="P613" s="10">
        <v>0</v>
      </c>
      <c r="Q613" s="10">
        <v>0</v>
      </c>
      <c r="R613" s="10">
        <v>61300000</v>
      </c>
      <c r="S613" s="10">
        <v>59314764</v>
      </c>
      <c r="T613" s="10">
        <v>59314764</v>
      </c>
      <c r="U613" s="10">
        <v>59314764</v>
      </c>
      <c r="V613" s="10">
        <v>59314764</v>
      </c>
      <c r="W613" s="70" t="s">
        <v>9353</v>
      </c>
      <c r="X613" s="11" t="str">
        <f>IF(F613="C",VLOOKUP(G613,ClasifGasto!$B$17:$C$193,2,0),VLOOKUP(Base!G613,ClasifGasto!$A$3:$B$12,2,0))</f>
        <v>Transferencias</v>
      </c>
      <c r="Y613" t="s">
        <v>2636</v>
      </c>
    </row>
    <row r="614" spans="1:25" hidden="1" x14ac:dyDescent="0.25">
      <c r="A614" s="5" t="str">
        <f t="shared" si="9"/>
        <v>3502000003000400020014</v>
      </c>
      <c r="B614" s="66" t="s">
        <v>9153</v>
      </c>
      <c r="C614" s="66" t="s">
        <v>143</v>
      </c>
      <c r="D614" s="7" t="s">
        <v>231</v>
      </c>
      <c r="E614" s="66"/>
      <c r="F614" s="67" t="s">
        <v>244</v>
      </c>
      <c r="G614" s="67" t="s">
        <v>251</v>
      </c>
      <c r="H614" s="67" t="s">
        <v>247</v>
      </c>
      <c r="I614" s="67" t="s">
        <v>250</v>
      </c>
      <c r="J614" s="67" t="s">
        <v>282</v>
      </c>
      <c r="K614" s="67" t="s">
        <v>246</v>
      </c>
      <c r="L614" s="67">
        <v>20</v>
      </c>
      <c r="M614" s="67" t="s">
        <v>265</v>
      </c>
      <c r="N614" s="68" t="s">
        <v>9342</v>
      </c>
      <c r="O614" s="69">
        <v>22331000</v>
      </c>
      <c r="P614" s="69">
        <v>39081181</v>
      </c>
      <c r="Q614" s="69">
        <v>0</v>
      </c>
      <c r="R614" s="69">
        <v>61412181</v>
      </c>
      <c r="S614" s="69">
        <v>61412181</v>
      </c>
      <c r="T614" s="69">
        <v>39000000</v>
      </c>
      <c r="U614" s="69">
        <v>39000000</v>
      </c>
      <c r="V614" s="69">
        <v>39000000</v>
      </c>
      <c r="W614" s="70" t="s">
        <v>619</v>
      </c>
      <c r="X614" s="11" t="str">
        <f>IF(F614="C",VLOOKUP(G614,ClasifGasto!$B$17:$C$193,2,0),VLOOKUP(Base!G614,ClasifGasto!$A$3:$B$12,2,0))</f>
        <v>Transferencias</v>
      </c>
      <c r="Y614" t="s">
        <v>9342</v>
      </c>
    </row>
    <row r="615" spans="1:25" hidden="1" x14ac:dyDescent="0.25">
      <c r="A615" s="5" t="str">
        <f t="shared" si="9"/>
        <v>190106000800010000</v>
      </c>
      <c r="B615" s="66" t="s">
        <v>9143</v>
      </c>
      <c r="C615" s="7" t="s">
        <v>254</v>
      </c>
      <c r="D615" s="7" t="s">
        <v>8727</v>
      </c>
      <c r="E615" s="7"/>
      <c r="F615" s="8" t="s">
        <v>244</v>
      </c>
      <c r="G615" s="8" t="s">
        <v>278</v>
      </c>
      <c r="H615" s="8" t="s">
        <v>245</v>
      </c>
      <c r="I615" s="8" t="s">
        <v>246</v>
      </c>
      <c r="J615" s="8" t="s">
        <v>203</v>
      </c>
      <c r="K615" s="8" t="s">
        <v>246</v>
      </c>
      <c r="L615" s="8">
        <v>16</v>
      </c>
      <c r="M615" s="8" t="s">
        <v>167</v>
      </c>
      <c r="N615" s="9" t="s">
        <v>1086</v>
      </c>
      <c r="O615" s="10">
        <v>61420000</v>
      </c>
      <c r="P615" s="10">
        <v>0</v>
      </c>
      <c r="Q615" s="10">
        <v>0</v>
      </c>
      <c r="R615" s="10">
        <v>61420000</v>
      </c>
      <c r="S615" s="10">
        <v>54475000</v>
      </c>
      <c r="T615" s="10">
        <v>54475000</v>
      </c>
      <c r="U615" s="10">
        <v>54475000</v>
      </c>
      <c r="V615" s="10">
        <v>54475000</v>
      </c>
      <c r="W615" s="70" t="s">
        <v>9353</v>
      </c>
      <c r="X615" s="11" t="str">
        <f>IF(F615="C",VLOOKUP(G615,ClasifGasto!$B$17:$C$193,2,0),VLOOKUP(Base!G615,ClasifGasto!$A$3:$B$12,2,0))</f>
        <v>Gastos Generales</v>
      </c>
      <c r="Y615" t="s">
        <v>1086</v>
      </c>
    </row>
    <row r="616" spans="1:25" x14ac:dyDescent="0.25">
      <c r="A616" s="5" t="str">
        <f t="shared" si="9"/>
        <v>26010125011000001153105B</v>
      </c>
      <c r="B616" s="66" t="s">
        <v>9163</v>
      </c>
      <c r="C616" s="66" t="s">
        <v>107</v>
      </c>
      <c r="D616" s="7" t="s">
        <v>9231</v>
      </c>
      <c r="E616" s="66" t="s">
        <v>9386</v>
      </c>
      <c r="F616" s="67" t="s">
        <v>167</v>
      </c>
      <c r="G616" s="67" t="s">
        <v>515</v>
      </c>
      <c r="H616" s="67" t="s">
        <v>290</v>
      </c>
      <c r="I616" s="67" t="s">
        <v>279</v>
      </c>
      <c r="J616" s="67" t="s">
        <v>9790</v>
      </c>
      <c r="K616" s="67" t="s">
        <v>246</v>
      </c>
      <c r="L616" s="67">
        <v>10</v>
      </c>
      <c r="M616" s="67" t="s">
        <v>167</v>
      </c>
      <c r="N616" s="68" t="s">
        <v>9852</v>
      </c>
      <c r="O616" s="69">
        <v>1261515819</v>
      </c>
      <c r="P616" s="69">
        <v>0</v>
      </c>
      <c r="Q616" s="69">
        <v>1200000000</v>
      </c>
      <c r="R616" s="69">
        <v>61515819</v>
      </c>
      <c r="S616" s="69">
        <v>0</v>
      </c>
      <c r="T616" s="69">
        <v>0</v>
      </c>
      <c r="U616" s="69">
        <v>0</v>
      </c>
      <c r="V616" s="69">
        <v>0</v>
      </c>
      <c r="W616" s="70" t="s">
        <v>9353</v>
      </c>
      <c r="X616" s="11" t="str">
        <f>IF(F616="C",VLOOKUP(G616,ClasifGasto!$B$17:$C$193,2,0),VLOOKUP(Base!G616,ClasifGasto!$A$3:$B$12,2,0))</f>
        <v>Fortalecimiento del control y la vigilancia de la gestión fiscal y resarcimiento al daño del patrimonio público</v>
      </c>
      <c r="Y616" t="s">
        <v>10522</v>
      </c>
    </row>
    <row r="617" spans="1:25" x14ac:dyDescent="0.25">
      <c r="A617" s="5" t="str">
        <f t="shared" si="9"/>
        <v>19030019010300001420201C</v>
      </c>
      <c r="B617" s="66" t="s">
        <v>9143</v>
      </c>
      <c r="C617" s="7" t="s">
        <v>81</v>
      </c>
      <c r="D617" s="7" t="s">
        <v>219</v>
      </c>
      <c r="E617" s="7" t="s">
        <v>2263</v>
      </c>
      <c r="F617" s="8" t="s">
        <v>167</v>
      </c>
      <c r="G617" s="8" t="s">
        <v>494</v>
      </c>
      <c r="H617" s="8" t="s">
        <v>256</v>
      </c>
      <c r="I617" s="8" t="s">
        <v>282</v>
      </c>
      <c r="J617" s="8" t="s">
        <v>9839</v>
      </c>
      <c r="K617" s="8" t="s">
        <v>246</v>
      </c>
      <c r="L617" s="8">
        <v>21</v>
      </c>
      <c r="M617" s="8" t="s">
        <v>265</v>
      </c>
      <c r="N617" s="9" t="s">
        <v>1422</v>
      </c>
      <c r="O617" s="10">
        <v>62000000</v>
      </c>
      <c r="P617" s="10">
        <v>0</v>
      </c>
      <c r="Q617" s="10">
        <v>0</v>
      </c>
      <c r="R617" s="10">
        <v>62000000</v>
      </c>
      <c r="S617" s="10">
        <v>60254913</v>
      </c>
      <c r="T617" s="10">
        <v>54794092</v>
      </c>
      <c r="U617" s="10">
        <v>42248636</v>
      </c>
      <c r="V617" s="10">
        <v>42248636</v>
      </c>
      <c r="W617" s="70" t="s">
        <v>619</v>
      </c>
      <c r="X617" s="11" t="str">
        <f>IF(F617="C",VLOOKUP(G617,ClasifGasto!$B$17:$C$193,2,0),VLOOKUP(Base!G617,ClasifGasto!$A$3:$B$12,2,0))</f>
        <v xml:space="preserve">Salud pública y prestación de servicios  </v>
      </c>
      <c r="Y617" t="s">
        <v>10548</v>
      </c>
    </row>
    <row r="618" spans="1:25" hidden="1" x14ac:dyDescent="0.25">
      <c r="A618" s="5" t="str">
        <f t="shared" si="9"/>
        <v>3901010003000400020012</v>
      </c>
      <c r="B618" s="66" t="s">
        <v>9148</v>
      </c>
      <c r="C618" s="66" t="s">
        <v>158</v>
      </c>
      <c r="D618" s="7" t="s">
        <v>9178</v>
      </c>
      <c r="E618" s="66"/>
      <c r="F618" s="67" t="s">
        <v>244</v>
      </c>
      <c r="G618" s="67" t="s">
        <v>251</v>
      </c>
      <c r="H618" s="67" t="s">
        <v>247</v>
      </c>
      <c r="I618" s="67" t="s">
        <v>250</v>
      </c>
      <c r="J618" s="67" t="s">
        <v>280</v>
      </c>
      <c r="K618" s="67" t="s">
        <v>246</v>
      </c>
      <c r="L618" s="67">
        <v>10</v>
      </c>
      <c r="M618" s="67" t="s">
        <v>167</v>
      </c>
      <c r="N618" s="68" t="s">
        <v>2636</v>
      </c>
      <c r="O618" s="69">
        <v>47935000</v>
      </c>
      <c r="P618" s="69">
        <v>15000000</v>
      </c>
      <c r="Q618" s="69">
        <v>0</v>
      </c>
      <c r="R618" s="69">
        <v>62935000</v>
      </c>
      <c r="S618" s="69">
        <v>53834730</v>
      </c>
      <c r="T618" s="69">
        <v>10510160</v>
      </c>
      <c r="U618" s="69">
        <v>10510160</v>
      </c>
      <c r="V618" s="69">
        <v>10510060</v>
      </c>
      <c r="W618" s="70" t="s">
        <v>9353</v>
      </c>
      <c r="X618" s="11" t="str">
        <f>IF(F618="C",VLOOKUP(G618,ClasifGasto!$B$17:$C$193,2,0),VLOOKUP(Base!G618,ClasifGasto!$A$3:$B$12,2,0))</f>
        <v>Transferencias</v>
      </c>
      <c r="Y618" t="s">
        <v>2636</v>
      </c>
    </row>
    <row r="619" spans="1:25" x14ac:dyDescent="0.25">
      <c r="A619" s="5" t="str">
        <f t="shared" si="9"/>
        <v>19030019010300001520201C</v>
      </c>
      <c r="B619" s="66" t="s">
        <v>9143</v>
      </c>
      <c r="C619" s="7" t="s">
        <v>81</v>
      </c>
      <c r="D619" s="7" t="s">
        <v>219</v>
      </c>
      <c r="E619" s="7" t="s">
        <v>2265</v>
      </c>
      <c r="F619" s="8" t="s">
        <v>167</v>
      </c>
      <c r="G619" s="8" t="s">
        <v>494</v>
      </c>
      <c r="H619" s="8" t="s">
        <v>256</v>
      </c>
      <c r="I619" s="8" t="s">
        <v>283</v>
      </c>
      <c r="J619" s="8" t="s">
        <v>9839</v>
      </c>
      <c r="K619" s="8" t="s">
        <v>246</v>
      </c>
      <c r="L619" s="8">
        <v>20</v>
      </c>
      <c r="M619" s="8" t="s">
        <v>265</v>
      </c>
      <c r="N619" s="9" t="s">
        <v>1421</v>
      </c>
      <c r="O619" s="10">
        <v>63000000</v>
      </c>
      <c r="P619" s="10">
        <v>0</v>
      </c>
      <c r="Q619" s="10">
        <v>0</v>
      </c>
      <c r="R619" s="10">
        <v>63000000</v>
      </c>
      <c r="S619" s="10">
        <v>62821253</v>
      </c>
      <c r="T619" s="10">
        <v>51462919</v>
      </c>
      <c r="U619" s="10">
        <v>51462919</v>
      </c>
      <c r="V619" s="10">
        <v>51462919</v>
      </c>
      <c r="W619" s="70" t="s">
        <v>619</v>
      </c>
      <c r="X619" s="11" t="str">
        <f>IF(F619="C",VLOOKUP(G619,ClasifGasto!$B$17:$C$193,2,0),VLOOKUP(Base!G619,ClasifGasto!$A$3:$B$12,2,0))</f>
        <v xml:space="preserve">Salud pública y prestación de servicios  </v>
      </c>
      <c r="Y619" t="s">
        <v>10548</v>
      </c>
    </row>
    <row r="620" spans="1:25" x14ac:dyDescent="0.25">
      <c r="A620" s="5" t="str">
        <f t="shared" si="9"/>
        <v>19030019990300000653105B</v>
      </c>
      <c r="B620" s="66" t="s">
        <v>9143</v>
      </c>
      <c r="C620" s="66" t="s">
        <v>81</v>
      </c>
      <c r="D620" s="7" t="s">
        <v>219</v>
      </c>
      <c r="E620" s="66" t="s">
        <v>2593</v>
      </c>
      <c r="F620" s="67" t="s">
        <v>167</v>
      </c>
      <c r="G620" s="67" t="s">
        <v>493</v>
      </c>
      <c r="H620" s="67" t="s">
        <v>256</v>
      </c>
      <c r="I620" s="67" t="s">
        <v>253</v>
      </c>
      <c r="J620" s="67" t="s">
        <v>9790</v>
      </c>
      <c r="K620" s="67" t="s">
        <v>246</v>
      </c>
      <c r="L620" s="67">
        <v>21</v>
      </c>
      <c r="M620" s="67" t="s">
        <v>265</v>
      </c>
      <c r="N620" s="68" t="s">
        <v>9344</v>
      </c>
      <c r="O620" s="69">
        <v>63000000</v>
      </c>
      <c r="P620" s="69">
        <v>0</v>
      </c>
      <c r="Q620" s="69">
        <v>0</v>
      </c>
      <c r="R620" s="69">
        <v>63000000</v>
      </c>
      <c r="S620" s="69">
        <v>63000000</v>
      </c>
      <c r="T620" s="69">
        <v>58982218</v>
      </c>
      <c r="U620" s="69">
        <v>58865818</v>
      </c>
      <c r="V620" s="69">
        <v>10076236</v>
      </c>
      <c r="W620" s="70" t="s">
        <v>619</v>
      </c>
      <c r="X620" s="11" t="str">
        <f>IF(F620="C",VLOOKUP(G620,ClasifGasto!$B$17:$C$193,2,0),VLOOKUP(Base!G620,ClasifGasto!$A$3:$B$12,2,0))</f>
        <v>Fortalecimiento de la gestión y dirección del Sector Salud y Protección Social</v>
      </c>
      <c r="Y620" t="s">
        <v>10522</v>
      </c>
    </row>
    <row r="621" spans="1:25" hidden="1" x14ac:dyDescent="0.25">
      <c r="A621" s="5" t="str">
        <f t="shared" si="9"/>
        <v>323900000200000000</v>
      </c>
      <c r="B621" s="66" t="s">
        <v>9152</v>
      </c>
      <c r="C621" s="7" t="s">
        <v>404</v>
      </c>
      <c r="D621" s="7" t="s">
        <v>8765</v>
      </c>
      <c r="E621" s="7"/>
      <c r="F621" s="8" t="s">
        <v>244</v>
      </c>
      <c r="G621" s="8" t="s">
        <v>250</v>
      </c>
      <c r="H621" s="8" t="s">
        <v>246</v>
      </c>
      <c r="I621" s="8" t="s">
        <v>246</v>
      </c>
      <c r="J621" s="8" t="s">
        <v>203</v>
      </c>
      <c r="K621" s="8" t="s">
        <v>246</v>
      </c>
      <c r="L621" s="8">
        <v>10</v>
      </c>
      <c r="M621" s="8" t="s">
        <v>167</v>
      </c>
      <c r="N621" s="9" t="s">
        <v>8798</v>
      </c>
      <c r="O621" s="10">
        <v>63348000</v>
      </c>
      <c r="P621" s="10">
        <v>0</v>
      </c>
      <c r="Q621" s="10">
        <v>0</v>
      </c>
      <c r="R621" s="10">
        <v>63348000</v>
      </c>
      <c r="S621" s="10">
        <v>63348000</v>
      </c>
      <c r="T621" s="10">
        <v>63348000</v>
      </c>
      <c r="U621" s="10">
        <v>63348000</v>
      </c>
      <c r="V621" s="10">
        <v>63348000</v>
      </c>
      <c r="W621" s="70" t="s">
        <v>9353</v>
      </c>
      <c r="X621" s="11" t="str">
        <f>IF(F621="C",VLOOKUP(G621,ClasifGasto!$B$17:$C$193,2,0),VLOOKUP(Base!G621,ClasifGasto!$A$3:$B$12,2,0))</f>
        <v>Gastos Generales</v>
      </c>
      <c r="Y621" t="s">
        <v>8798</v>
      </c>
    </row>
    <row r="622" spans="1:25" hidden="1" x14ac:dyDescent="0.25">
      <c r="A622" s="5" t="str">
        <f t="shared" si="9"/>
        <v>400102000800010000</v>
      </c>
      <c r="B622" s="66" t="s">
        <v>9165</v>
      </c>
      <c r="C622" s="66" t="s">
        <v>160</v>
      </c>
      <c r="D622" s="7" t="s">
        <v>9228</v>
      </c>
      <c r="E622" s="66"/>
      <c r="F622" s="67" t="s">
        <v>244</v>
      </c>
      <c r="G622" s="67" t="s">
        <v>278</v>
      </c>
      <c r="H622" s="67" t="s">
        <v>245</v>
      </c>
      <c r="I622" s="67" t="s">
        <v>246</v>
      </c>
      <c r="J622" s="67" t="s">
        <v>203</v>
      </c>
      <c r="K622" s="67" t="s">
        <v>246</v>
      </c>
      <c r="L622" s="67">
        <v>16</v>
      </c>
      <c r="M622" s="67" t="s">
        <v>252</v>
      </c>
      <c r="N622" s="68" t="s">
        <v>1086</v>
      </c>
      <c r="O622" s="69">
        <v>63350000</v>
      </c>
      <c r="P622" s="69">
        <v>0</v>
      </c>
      <c r="Q622" s="69">
        <v>0</v>
      </c>
      <c r="R622" s="69">
        <v>63350000</v>
      </c>
      <c r="S622" s="69">
        <v>49826000</v>
      </c>
      <c r="T622" s="69">
        <v>49826000</v>
      </c>
      <c r="U622" s="69">
        <v>49826000</v>
      </c>
      <c r="V622" s="69">
        <v>49826000</v>
      </c>
      <c r="W622" s="70" t="s">
        <v>9353</v>
      </c>
      <c r="X622" s="11" t="str">
        <f>IF(F622="C",VLOOKUP(G622,ClasifGasto!$B$17:$C$193,2,0),VLOOKUP(Base!G622,ClasifGasto!$A$3:$B$12,2,0))</f>
        <v>Gastos Generales</v>
      </c>
      <c r="Y622" t="s">
        <v>1086</v>
      </c>
    </row>
    <row r="623" spans="1:25" hidden="1" x14ac:dyDescent="0.25">
      <c r="A623" s="5" t="str">
        <f t="shared" si="9"/>
        <v>1510000003000400020012</v>
      </c>
      <c r="B623" s="66" t="s">
        <v>9154</v>
      </c>
      <c r="C623" s="7" t="s">
        <v>68</v>
      </c>
      <c r="D623" s="7" t="s">
        <v>214</v>
      </c>
      <c r="E623" s="7"/>
      <c r="F623" s="8" t="s">
        <v>244</v>
      </c>
      <c r="G623" s="8" t="s">
        <v>251</v>
      </c>
      <c r="H623" s="8" t="s">
        <v>247</v>
      </c>
      <c r="I623" s="8" t="s">
        <v>250</v>
      </c>
      <c r="J623" s="8" t="s">
        <v>280</v>
      </c>
      <c r="K623" s="8" t="s">
        <v>246</v>
      </c>
      <c r="L623" s="8">
        <v>20</v>
      </c>
      <c r="M623" s="8" t="s">
        <v>265</v>
      </c>
      <c r="N623" s="9" t="s">
        <v>2636</v>
      </c>
      <c r="O623" s="10">
        <v>34000000</v>
      </c>
      <c r="P623" s="10">
        <v>30000000</v>
      </c>
      <c r="Q623" s="10">
        <v>0</v>
      </c>
      <c r="R623" s="10">
        <v>64000000</v>
      </c>
      <c r="S623" s="10">
        <v>63900838</v>
      </c>
      <c r="T623" s="10">
        <v>63900838</v>
      </c>
      <c r="U623" s="10">
        <v>63900838</v>
      </c>
      <c r="V623" s="10">
        <v>63900838</v>
      </c>
      <c r="W623" s="70" t="s">
        <v>619</v>
      </c>
      <c r="X623" s="11" t="str">
        <f>IF(F623="C",VLOOKUP(G623,ClasifGasto!$B$17:$C$193,2,0),VLOOKUP(Base!G623,ClasifGasto!$A$3:$B$12,2,0))</f>
        <v>Transferencias</v>
      </c>
      <c r="Y623" t="s">
        <v>2636</v>
      </c>
    </row>
    <row r="624" spans="1:25" hidden="1" x14ac:dyDescent="0.25">
      <c r="A624" s="5" t="str">
        <f t="shared" si="9"/>
        <v>2602000003000400020012</v>
      </c>
      <c r="B624" s="66" t="s">
        <v>9163</v>
      </c>
      <c r="C624" s="66" t="s">
        <v>108</v>
      </c>
      <c r="D624" s="7" t="s">
        <v>8717</v>
      </c>
      <c r="E624" s="66"/>
      <c r="F624" s="67" t="s">
        <v>244</v>
      </c>
      <c r="G624" s="67" t="s">
        <v>251</v>
      </c>
      <c r="H624" s="67" t="s">
        <v>247</v>
      </c>
      <c r="I624" s="67" t="s">
        <v>250</v>
      </c>
      <c r="J624" s="67" t="s">
        <v>280</v>
      </c>
      <c r="K624" s="67" t="s">
        <v>246</v>
      </c>
      <c r="L624" s="67">
        <v>10</v>
      </c>
      <c r="M624" s="67" t="s">
        <v>167</v>
      </c>
      <c r="N624" s="68" t="s">
        <v>2636</v>
      </c>
      <c r="O624" s="69">
        <v>64000000</v>
      </c>
      <c r="P624" s="69">
        <v>0</v>
      </c>
      <c r="Q624" s="69">
        <v>0</v>
      </c>
      <c r="R624" s="69">
        <v>64000000</v>
      </c>
      <c r="S624" s="69">
        <v>13971587</v>
      </c>
      <c r="T624" s="69">
        <v>13971587</v>
      </c>
      <c r="U624" s="69">
        <v>13971587</v>
      </c>
      <c r="V624" s="69">
        <v>13971587</v>
      </c>
      <c r="W624" s="70" t="s">
        <v>9353</v>
      </c>
      <c r="X624" s="11" t="str">
        <f>IF(F624="C",VLOOKUP(G624,ClasifGasto!$B$17:$C$193,2,0),VLOOKUP(Base!G624,ClasifGasto!$A$3:$B$12,2,0))</f>
        <v>Transferencias</v>
      </c>
      <c r="Y624" t="s">
        <v>2636</v>
      </c>
    </row>
    <row r="625" spans="1:25" hidden="1" x14ac:dyDescent="0.25">
      <c r="A625" s="5" t="str">
        <f t="shared" si="9"/>
        <v>330500000800010000</v>
      </c>
      <c r="B625" s="66" t="s">
        <v>9150</v>
      </c>
      <c r="C625" s="7" t="s">
        <v>138</v>
      </c>
      <c r="D625" s="7" t="s">
        <v>9198</v>
      </c>
      <c r="E625" s="7"/>
      <c r="F625" s="8" t="s">
        <v>244</v>
      </c>
      <c r="G625" s="8" t="s">
        <v>278</v>
      </c>
      <c r="H625" s="8" t="s">
        <v>245</v>
      </c>
      <c r="I625" s="8" t="s">
        <v>246</v>
      </c>
      <c r="J625" s="8" t="s">
        <v>203</v>
      </c>
      <c r="K625" s="8" t="s">
        <v>246</v>
      </c>
      <c r="L625" s="8">
        <v>10</v>
      </c>
      <c r="M625" s="8" t="s">
        <v>167</v>
      </c>
      <c r="N625" s="9" t="s">
        <v>1086</v>
      </c>
      <c r="O625" s="10">
        <v>37420414</v>
      </c>
      <c r="P625" s="10">
        <v>27457892</v>
      </c>
      <c r="Q625" s="10">
        <v>0</v>
      </c>
      <c r="R625" s="10">
        <v>64878306</v>
      </c>
      <c r="S625" s="10">
        <v>64878306</v>
      </c>
      <c r="T625" s="10">
        <v>64878306</v>
      </c>
      <c r="U625" s="10">
        <v>64878306</v>
      </c>
      <c r="V625" s="10">
        <v>64878306</v>
      </c>
      <c r="W625" s="70" t="s">
        <v>9353</v>
      </c>
      <c r="X625" s="11" t="str">
        <f>IF(F625="C",VLOOKUP(G625,ClasifGasto!$B$17:$C$193,2,0),VLOOKUP(Base!G625,ClasifGasto!$A$3:$B$12,2,0))</f>
        <v>Gastos Generales</v>
      </c>
      <c r="Y625" t="s">
        <v>1086</v>
      </c>
    </row>
    <row r="626" spans="1:25" hidden="1" x14ac:dyDescent="0.25">
      <c r="A626" s="5" t="str">
        <f t="shared" si="9"/>
        <v>1520000003000400020002</v>
      </c>
      <c r="B626" s="66" t="s">
        <v>9154</v>
      </c>
      <c r="C626" s="66" t="s">
        <v>72</v>
      </c>
      <c r="D626" s="7" t="s">
        <v>8719</v>
      </c>
      <c r="E626" s="66"/>
      <c r="F626" s="67" t="s">
        <v>244</v>
      </c>
      <c r="G626" s="67" t="s">
        <v>251</v>
      </c>
      <c r="H626" s="67" t="s">
        <v>247</v>
      </c>
      <c r="I626" s="67" t="s">
        <v>250</v>
      </c>
      <c r="J626" s="67" t="s">
        <v>250</v>
      </c>
      <c r="K626" s="67" t="s">
        <v>246</v>
      </c>
      <c r="L626" s="67">
        <v>20</v>
      </c>
      <c r="M626" s="67" t="s">
        <v>265</v>
      </c>
      <c r="N626" s="68" t="s">
        <v>1092</v>
      </c>
      <c r="O626" s="69">
        <v>65000000</v>
      </c>
      <c r="P626" s="69">
        <v>0</v>
      </c>
      <c r="Q626" s="69">
        <v>0</v>
      </c>
      <c r="R626" s="69">
        <v>65000000</v>
      </c>
      <c r="S626" s="69">
        <v>54830528.030000001</v>
      </c>
      <c r="T626" s="69">
        <v>54830528.030000001</v>
      </c>
      <c r="U626" s="69">
        <v>54830528.030000001</v>
      </c>
      <c r="V626" s="69">
        <v>54830528.030000001</v>
      </c>
      <c r="W626" s="70" t="s">
        <v>619</v>
      </c>
      <c r="X626" s="11" t="str">
        <f>IF(F626="C",VLOOKUP(G626,ClasifGasto!$B$17:$C$193,2,0),VLOOKUP(Base!G626,ClasifGasto!$A$3:$B$12,2,0))</f>
        <v>Transferencias</v>
      </c>
      <c r="Y626" t="s">
        <v>1092</v>
      </c>
    </row>
    <row r="627" spans="1:25" hidden="1" x14ac:dyDescent="0.25">
      <c r="A627" s="5" t="str">
        <f t="shared" si="9"/>
        <v>3501020003000400020012</v>
      </c>
      <c r="B627" s="66" t="s">
        <v>9153</v>
      </c>
      <c r="C627" s="7" t="s">
        <v>142</v>
      </c>
      <c r="D627" s="7" t="s">
        <v>9182</v>
      </c>
      <c r="E627" s="7"/>
      <c r="F627" s="8" t="s">
        <v>244</v>
      </c>
      <c r="G627" s="8" t="s">
        <v>251</v>
      </c>
      <c r="H627" s="8" t="s">
        <v>247</v>
      </c>
      <c r="I627" s="8" t="s">
        <v>250</v>
      </c>
      <c r="J627" s="8" t="s">
        <v>280</v>
      </c>
      <c r="K627" s="8" t="s">
        <v>246</v>
      </c>
      <c r="L627" s="8">
        <v>16</v>
      </c>
      <c r="M627" s="8" t="s">
        <v>252</v>
      </c>
      <c r="N627" s="9" t="s">
        <v>2636</v>
      </c>
      <c r="O627" s="10">
        <v>65100000</v>
      </c>
      <c r="P627" s="10">
        <v>0</v>
      </c>
      <c r="Q627" s="10">
        <v>0</v>
      </c>
      <c r="R627" s="10">
        <v>65100000</v>
      </c>
      <c r="S627" s="10">
        <v>49006336</v>
      </c>
      <c r="T627" s="10">
        <v>49006336</v>
      </c>
      <c r="U627" s="10">
        <v>49006336</v>
      </c>
      <c r="V627" s="10">
        <v>49006336</v>
      </c>
      <c r="W627" s="70" t="s">
        <v>9353</v>
      </c>
      <c r="X627" s="11" t="str">
        <f>IF(F627="C",VLOOKUP(G627,ClasifGasto!$B$17:$C$193,2,0),VLOOKUP(Base!G627,ClasifGasto!$A$3:$B$12,2,0))</f>
        <v>Transferencias</v>
      </c>
      <c r="Y627" t="s">
        <v>2636</v>
      </c>
    </row>
    <row r="628" spans="1:25" hidden="1" x14ac:dyDescent="0.25">
      <c r="A628" s="5" t="str">
        <f t="shared" si="9"/>
        <v>4301010003000400020012</v>
      </c>
      <c r="B628" s="66" t="s">
        <v>9164</v>
      </c>
      <c r="C628" s="66" t="s">
        <v>166</v>
      </c>
      <c r="D628" s="7" t="s">
        <v>9191</v>
      </c>
      <c r="E628" s="66"/>
      <c r="F628" s="67" t="s">
        <v>244</v>
      </c>
      <c r="G628" s="67" t="s">
        <v>251</v>
      </c>
      <c r="H628" s="67" t="s">
        <v>247</v>
      </c>
      <c r="I628" s="67" t="s">
        <v>250</v>
      </c>
      <c r="J628" s="67" t="s">
        <v>280</v>
      </c>
      <c r="K628" s="67" t="s">
        <v>246</v>
      </c>
      <c r="L628" s="67">
        <v>10</v>
      </c>
      <c r="M628" s="67" t="s">
        <v>167</v>
      </c>
      <c r="N628" s="68" t="s">
        <v>2636</v>
      </c>
      <c r="O628" s="69">
        <v>65248028</v>
      </c>
      <c r="P628" s="69">
        <v>0</v>
      </c>
      <c r="Q628" s="69">
        <v>0</v>
      </c>
      <c r="R628" s="69">
        <v>65248028</v>
      </c>
      <c r="S628" s="69">
        <v>52569409</v>
      </c>
      <c r="T628" s="69">
        <v>52569409</v>
      </c>
      <c r="U628" s="69">
        <v>52569409</v>
      </c>
      <c r="V628" s="69">
        <v>52569409</v>
      </c>
      <c r="W628" s="70" t="s">
        <v>9353</v>
      </c>
      <c r="X628" s="11" t="str">
        <f>IF(F628="C",VLOOKUP(G628,ClasifGasto!$B$17:$C$193,2,0),VLOOKUP(Base!G628,ClasifGasto!$A$3:$B$12,2,0))</f>
        <v>Transferencias</v>
      </c>
      <c r="Y628" t="s">
        <v>2636</v>
      </c>
    </row>
    <row r="629" spans="1:25" hidden="1" x14ac:dyDescent="0.25">
      <c r="A629" s="5" t="str">
        <f t="shared" si="9"/>
        <v>0301010003000400020002</v>
      </c>
      <c r="B629" s="66" t="s">
        <v>9166</v>
      </c>
      <c r="C629" s="7" t="s">
        <v>36</v>
      </c>
      <c r="D629" s="7" t="s">
        <v>9205</v>
      </c>
      <c r="E629" s="7"/>
      <c r="F629" s="8" t="s">
        <v>244</v>
      </c>
      <c r="G629" s="8" t="s">
        <v>251</v>
      </c>
      <c r="H629" s="8" t="s">
        <v>247</v>
      </c>
      <c r="I629" s="8" t="s">
        <v>250</v>
      </c>
      <c r="J629" s="8" t="s">
        <v>250</v>
      </c>
      <c r="K629" s="8" t="s">
        <v>246</v>
      </c>
      <c r="L629" s="8">
        <v>10</v>
      </c>
      <c r="M629" s="8" t="s">
        <v>167</v>
      </c>
      <c r="N629" s="9" t="s">
        <v>1092</v>
      </c>
      <c r="O629" s="10">
        <v>60400000</v>
      </c>
      <c r="P629" s="10">
        <v>5000000</v>
      </c>
      <c r="Q629" s="10">
        <v>0</v>
      </c>
      <c r="R629" s="10">
        <v>65400000</v>
      </c>
      <c r="S629" s="10">
        <v>65400000</v>
      </c>
      <c r="T629" s="10">
        <v>56486850</v>
      </c>
      <c r="U629" s="10">
        <v>54949872</v>
      </c>
      <c r="V629" s="10">
        <v>54949872</v>
      </c>
      <c r="W629" s="70" t="s">
        <v>9353</v>
      </c>
      <c r="X629" s="11" t="str">
        <f>IF(F629="C",VLOOKUP(G629,ClasifGasto!$B$17:$C$193,2,0),VLOOKUP(Base!G629,ClasifGasto!$A$3:$B$12,2,0))</f>
        <v>Transferencias</v>
      </c>
      <c r="Y629" t="s">
        <v>1092</v>
      </c>
    </row>
    <row r="630" spans="1:25" x14ac:dyDescent="0.25">
      <c r="A630" s="5" t="str">
        <f t="shared" si="9"/>
        <v>24020024060600000851102A</v>
      </c>
      <c r="B630" s="66" t="s">
        <v>9151</v>
      </c>
      <c r="C630" s="66" t="s">
        <v>101</v>
      </c>
      <c r="D630" s="7" t="s">
        <v>9227</v>
      </c>
      <c r="E630" s="71" t="s">
        <v>2402</v>
      </c>
      <c r="F630" s="67" t="s">
        <v>167</v>
      </c>
      <c r="G630" s="67" t="s">
        <v>505</v>
      </c>
      <c r="H630" s="67" t="s">
        <v>373</v>
      </c>
      <c r="I630" s="67" t="s">
        <v>278</v>
      </c>
      <c r="J630" s="67" t="s">
        <v>9779</v>
      </c>
      <c r="K630" s="67" t="s">
        <v>246</v>
      </c>
      <c r="L630" s="67">
        <v>11</v>
      </c>
      <c r="M630" s="67" t="s">
        <v>167</v>
      </c>
      <c r="N630" s="68" t="s">
        <v>1257</v>
      </c>
      <c r="O630" s="69">
        <v>700000000</v>
      </c>
      <c r="P630" s="69">
        <v>0</v>
      </c>
      <c r="Q630" s="69">
        <v>634108847</v>
      </c>
      <c r="R630" s="69">
        <v>65891153</v>
      </c>
      <c r="S630" s="69">
        <v>65891153</v>
      </c>
      <c r="T630" s="69">
        <v>65891153</v>
      </c>
      <c r="U630" s="69">
        <v>35751094.350000001</v>
      </c>
      <c r="V630" s="69">
        <v>35751094.350000001</v>
      </c>
      <c r="W630" s="70" t="s">
        <v>9353</v>
      </c>
      <c r="X630" s="11" t="str">
        <f>IF(F630="C",VLOOKUP(G630,ClasifGasto!$B$17:$C$193,2,0),VLOOKUP(Base!G630,ClasifGasto!$A$3:$B$12,2,0))</f>
        <v>Infraestructura de transporte fluvial</v>
      </c>
      <c r="Y630" t="s">
        <v>9780</v>
      </c>
    </row>
    <row r="631" spans="1:25" hidden="1" x14ac:dyDescent="0.25">
      <c r="A631" s="5" t="str">
        <f t="shared" si="9"/>
        <v>1503000003000400020012</v>
      </c>
      <c r="B631" s="66" t="s">
        <v>9154</v>
      </c>
      <c r="C631" s="7" t="s">
        <v>65</v>
      </c>
      <c r="D631" s="7" t="s">
        <v>212</v>
      </c>
      <c r="E631" s="7"/>
      <c r="F631" s="8" t="s">
        <v>244</v>
      </c>
      <c r="G631" s="8" t="s">
        <v>251</v>
      </c>
      <c r="H631" s="8" t="s">
        <v>247</v>
      </c>
      <c r="I631" s="8" t="s">
        <v>250</v>
      </c>
      <c r="J631" s="8" t="s">
        <v>280</v>
      </c>
      <c r="K631" s="8" t="s">
        <v>246</v>
      </c>
      <c r="L631" s="8">
        <v>20</v>
      </c>
      <c r="M631" s="8" t="s">
        <v>265</v>
      </c>
      <c r="N631" s="9" t="s">
        <v>2636</v>
      </c>
      <c r="O631" s="10">
        <v>66000000</v>
      </c>
      <c r="P631" s="10">
        <v>0</v>
      </c>
      <c r="Q631" s="10">
        <v>0</v>
      </c>
      <c r="R631" s="10">
        <v>66000000</v>
      </c>
      <c r="S631" s="10">
        <v>38023675</v>
      </c>
      <c r="T631" s="10">
        <v>38023675</v>
      </c>
      <c r="U631" s="10">
        <v>38023675</v>
      </c>
      <c r="V631" s="10">
        <v>38023675</v>
      </c>
      <c r="W631" s="70" t="s">
        <v>619</v>
      </c>
      <c r="X631" s="11" t="str">
        <f>IF(F631="C",VLOOKUP(G631,ClasifGasto!$B$17:$C$193,2,0),VLOOKUP(Base!G631,ClasifGasto!$A$3:$B$12,2,0))</f>
        <v>Transferencias</v>
      </c>
      <c r="Y631" t="s">
        <v>2636</v>
      </c>
    </row>
    <row r="632" spans="1:25" hidden="1" x14ac:dyDescent="0.25">
      <c r="A632" s="5" t="str">
        <f t="shared" si="9"/>
        <v>330500000800040001</v>
      </c>
      <c r="B632" s="66" t="s">
        <v>9150</v>
      </c>
      <c r="C632" s="66" t="s">
        <v>138</v>
      </c>
      <c r="D632" s="7" t="s">
        <v>9198</v>
      </c>
      <c r="E632" s="66"/>
      <c r="F632" s="67" t="s">
        <v>244</v>
      </c>
      <c r="G632" s="67" t="s">
        <v>278</v>
      </c>
      <c r="H632" s="67" t="s">
        <v>247</v>
      </c>
      <c r="I632" s="67" t="s">
        <v>245</v>
      </c>
      <c r="J632" s="67" t="s">
        <v>203</v>
      </c>
      <c r="K632" s="67" t="s">
        <v>246</v>
      </c>
      <c r="L632" s="67">
        <v>10</v>
      </c>
      <c r="M632" s="67" t="s">
        <v>252</v>
      </c>
      <c r="N632" s="68" t="s">
        <v>1087</v>
      </c>
      <c r="O632" s="69">
        <v>0</v>
      </c>
      <c r="P632" s="69">
        <v>66044406</v>
      </c>
      <c r="Q632" s="69">
        <v>0</v>
      </c>
      <c r="R632" s="69">
        <v>66044406</v>
      </c>
      <c r="S632" s="69">
        <v>66044406</v>
      </c>
      <c r="T632" s="69">
        <v>66044406</v>
      </c>
      <c r="U632" s="69">
        <v>66044406</v>
      </c>
      <c r="V632" s="69">
        <v>66044406</v>
      </c>
      <c r="W632" s="70" t="s">
        <v>9353</v>
      </c>
      <c r="X632" s="11" t="str">
        <f>IF(F632="C",VLOOKUP(G632,ClasifGasto!$B$17:$C$193,2,0),VLOOKUP(Base!G632,ClasifGasto!$A$3:$B$12,2,0))</f>
        <v>Gastos Generales</v>
      </c>
      <c r="Y632" t="s">
        <v>1087</v>
      </c>
    </row>
    <row r="633" spans="1:25" hidden="1" x14ac:dyDescent="0.25">
      <c r="A633" s="5" t="str">
        <f t="shared" si="9"/>
        <v>2112000003000400020012</v>
      </c>
      <c r="B633" s="66" t="s">
        <v>9155</v>
      </c>
      <c r="C633" s="7" t="s">
        <v>91</v>
      </c>
      <c r="D633" s="7" t="s">
        <v>9218</v>
      </c>
      <c r="E633" s="7"/>
      <c r="F633" s="8" t="s">
        <v>244</v>
      </c>
      <c r="G633" s="8" t="s">
        <v>251</v>
      </c>
      <c r="H633" s="8" t="s">
        <v>247</v>
      </c>
      <c r="I633" s="8" t="s">
        <v>250</v>
      </c>
      <c r="J633" s="8" t="s">
        <v>280</v>
      </c>
      <c r="K633" s="8" t="s">
        <v>246</v>
      </c>
      <c r="L633" s="8">
        <v>20</v>
      </c>
      <c r="M633" s="8" t="s">
        <v>265</v>
      </c>
      <c r="N633" s="9" t="s">
        <v>2636</v>
      </c>
      <c r="O633" s="10">
        <v>0</v>
      </c>
      <c r="P633" s="10">
        <v>66077078</v>
      </c>
      <c r="Q633" s="10">
        <v>0</v>
      </c>
      <c r="R633" s="10">
        <v>66077078</v>
      </c>
      <c r="S633" s="10">
        <v>32738205</v>
      </c>
      <c r="T633" s="10">
        <v>32738205</v>
      </c>
      <c r="U633" s="10">
        <v>14521249</v>
      </c>
      <c r="V633" s="10">
        <v>14521249</v>
      </c>
      <c r="W633" s="70" t="s">
        <v>619</v>
      </c>
      <c r="X633" s="11" t="str">
        <f>IF(F633="C",VLOOKUP(G633,ClasifGasto!$B$17:$C$193,2,0),VLOOKUP(Base!G633,ClasifGasto!$A$3:$B$12,2,0))</f>
        <v>Transferencias</v>
      </c>
      <c r="Y633" t="s">
        <v>2636</v>
      </c>
    </row>
    <row r="634" spans="1:25" hidden="1" x14ac:dyDescent="0.25">
      <c r="A634" s="5" t="str">
        <f t="shared" si="9"/>
        <v>3801000003000300010999</v>
      </c>
      <c r="B634" s="66" t="s">
        <v>9159</v>
      </c>
      <c r="C634" s="66" t="s">
        <v>157</v>
      </c>
      <c r="D634" s="7" t="s">
        <v>8768</v>
      </c>
      <c r="E634" s="66"/>
      <c r="F634" s="67" t="s">
        <v>244</v>
      </c>
      <c r="G634" s="67" t="s">
        <v>251</v>
      </c>
      <c r="H634" s="67" t="s">
        <v>251</v>
      </c>
      <c r="I634" s="67" t="s">
        <v>245</v>
      </c>
      <c r="J634" s="67" t="s">
        <v>1085</v>
      </c>
      <c r="K634" s="67" t="s">
        <v>246</v>
      </c>
      <c r="L634" s="67">
        <v>20</v>
      </c>
      <c r="M634" s="67" t="s">
        <v>265</v>
      </c>
      <c r="N634" s="68" t="s">
        <v>2639</v>
      </c>
      <c r="O634" s="69">
        <v>66727774</v>
      </c>
      <c r="P634" s="69">
        <v>0</v>
      </c>
      <c r="Q634" s="69">
        <v>0</v>
      </c>
      <c r="R634" s="69">
        <v>66727774</v>
      </c>
      <c r="S634" s="69">
        <v>0</v>
      </c>
      <c r="T634" s="69">
        <v>0</v>
      </c>
      <c r="U634" s="69">
        <v>0</v>
      </c>
      <c r="V634" s="69">
        <v>0</v>
      </c>
      <c r="W634" s="70" t="s">
        <v>619</v>
      </c>
      <c r="X634" s="11" t="str">
        <f>IF(F634="C",VLOOKUP(G634,ClasifGasto!$B$17:$C$193,2,0),VLOOKUP(Base!G634,ClasifGasto!$A$3:$B$12,2,0))</f>
        <v>Transferencias</v>
      </c>
      <c r="Y634" t="s">
        <v>2639</v>
      </c>
    </row>
    <row r="635" spans="1:25" hidden="1" x14ac:dyDescent="0.25">
      <c r="A635" s="5" t="str">
        <f t="shared" si="9"/>
        <v>1507000003000400020001</v>
      </c>
      <c r="B635" s="66" t="s">
        <v>9154</v>
      </c>
      <c r="C635" s="7" t="s">
        <v>66</v>
      </c>
      <c r="D635" s="7" t="s">
        <v>8778</v>
      </c>
      <c r="E635" s="7"/>
      <c r="F635" s="8" t="s">
        <v>244</v>
      </c>
      <c r="G635" s="8" t="s">
        <v>251</v>
      </c>
      <c r="H635" s="8" t="s">
        <v>247</v>
      </c>
      <c r="I635" s="8" t="s">
        <v>250</v>
      </c>
      <c r="J635" s="8" t="s">
        <v>245</v>
      </c>
      <c r="K635" s="8" t="s">
        <v>246</v>
      </c>
      <c r="L635" s="8">
        <v>20</v>
      </c>
      <c r="M635" s="8" t="s">
        <v>265</v>
      </c>
      <c r="N635" s="9" t="s">
        <v>1091</v>
      </c>
      <c r="O635" s="10">
        <v>67000000</v>
      </c>
      <c r="P635" s="10">
        <v>0</v>
      </c>
      <c r="Q635" s="10">
        <v>0</v>
      </c>
      <c r="R635" s="10">
        <v>67000000</v>
      </c>
      <c r="S635" s="10">
        <v>65680359</v>
      </c>
      <c r="T635" s="10">
        <v>65680359</v>
      </c>
      <c r="U635" s="10">
        <v>65680359</v>
      </c>
      <c r="V635" s="10">
        <v>65680359</v>
      </c>
      <c r="W635" s="70" t="s">
        <v>619</v>
      </c>
      <c r="X635" s="11" t="str">
        <f>IF(F635="C",VLOOKUP(G635,ClasifGasto!$B$17:$C$193,2,0),VLOOKUP(Base!G635,ClasifGasto!$A$3:$B$12,2,0))</f>
        <v>Transferencias</v>
      </c>
      <c r="Y635" t="s">
        <v>1091</v>
      </c>
    </row>
    <row r="636" spans="1:25" hidden="1" x14ac:dyDescent="0.25">
      <c r="A636" s="5" t="str">
        <f t="shared" si="9"/>
        <v>260101000800030000</v>
      </c>
      <c r="B636" s="66" t="s">
        <v>9163</v>
      </c>
      <c r="C636" s="66" t="s">
        <v>107</v>
      </c>
      <c r="D636" s="7" t="s">
        <v>9231</v>
      </c>
      <c r="E636" s="66"/>
      <c r="F636" s="67" t="s">
        <v>244</v>
      </c>
      <c r="G636" s="67" t="s">
        <v>278</v>
      </c>
      <c r="H636" s="67" t="s">
        <v>251</v>
      </c>
      <c r="I636" s="67" t="s">
        <v>246</v>
      </c>
      <c r="J636" s="67" t="s">
        <v>203</v>
      </c>
      <c r="K636" s="67" t="s">
        <v>246</v>
      </c>
      <c r="L636" s="67">
        <v>16</v>
      </c>
      <c r="M636" s="67" t="s">
        <v>167</v>
      </c>
      <c r="N636" s="68" t="s">
        <v>1116</v>
      </c>
      <c r="O636" s="69">
        <v>67000000</v>
      </c>
      <c r="P636" s="69">
        <v>0</v>
      </c>
      <c r="Q636" s="69">
        <v>0</v>
      </c>
      <c r="R636" s="69">
        <v>67000000</v>
      </c>
      <c r="S636" s="69">
        <v>0</v>
      </c>
      <c r="T636" s="69">
        <v>0</v>
      </c>
      <c r="U636" s="69">
        <v>0</v>
      </c>
      <c r="V636" s="69">
        <v>0</v>
      </c>
      <c r="W636" s="70" t="s">
        <v>9353</v>
      </c>
      <c r="X636" s="11" t="str">
        <f>IF(F636="C",VLOOKUP(G636,ClasifGasto!$B$17:$C$193,2,0),VLOOKUP(Base!G636,ClasifGasto!$A$3:$B$12,2,0))</f>
        <v>Gastos Generales</v>
      </c>
      <c r="Y636" t="s">
        <v>1116</v>
      </c>
    </row>
    <row r="637" spans="1:25" hidden="1" x14ac:dyDescent="0.25">
      <c r="A637" s="5" t="str">
        <f t="shared" si="9"/>
        <v>224100000800040001</v>
      </c>
      <c r="B637" s="66" t="s">
        <v>9139</v>
      </c>
      <c r="C637" s="7" t="s">
        <v>96</v>
      </c>
      <c r="D637" s="7" t="s">
        <v>9200</v>
      </c>
      <c r="E637" s="7"/>
      <c r="F637" s="8" t="s">
        <v>244</v>
      </c>
      <c r="G637" s="8" t="s">
        <v>278</v>
      </c>
      <c r="H637" s="8" t="s">
        <v>247</v>
      </c>
      <c r="I637" s="8" t="s">
        <v>245</v>
      </c>
      <c r="J637" s="8" t="s">
        <v>203</v>
      </c>
      <c r="K637" s="8" t="s">
        <v>246</v>
      </c>
      <c r="L637" s="8">
        <v>11</v>
      </c>
      <c r="M637" s="8" t="s">
        <v>252</v>
      </c>
      <c r="N637" s="9" t="s">
        <v>1087</v>
      </c>
      <c r="O637" s="10">
        <v>67716400</v>
      </c>
      <c r="P637" s="10">
        <v>0</v>
      </c>
      <c r="Q637" s="10">
        <v>0</v>
      </c>
      <c r="R637" s="10">
        <v>67716400</v>
      </c>
      <c r="S637" s="10">
        <v>62716066</v>
      </c>
      <c r="T637" s="10">
        <v>62716066</v>
      </c>
      <c r="U637" s="10">
        <v>62716066</v>
      </c>
      <c r="V637" s="10">
        <v>62716066</v>
      </c>
      <c r="W637" s="70" t="s">
        <v>9353</v>
      </c>
      <c r="X637" s="11" t="str">
        <f>IF(F637="C",VLOOKUP(G637,ClasifGasto!$B$17:$C$193,2,0),VLOOKUP(Base!G637,ClasifGasto!$A$3:$B$12,2,0))</f>
        <v>Gastos Generales</v>
      </c>
      <c r="Y637" t="s">
        <v>1087</v>
      </c>
    </row>
    <row r="638" spans="1:25" x14ac:dyDescent="0.25">
      <c r="A638" s="5" t="str">
        <f t="shared" si="9"/>
        <v>19030019990300000753105B</v>
      </c>
      <c r="B638" s="66" t="s">
        <v>9143</v>
      </c>
      <c r="C638" s="66" t="s">
        <v>81</v>
      </c>
      <c r="D638" s="7" t="s">
        <v>219</v>
      </c>
      <c r="E638" s="66" t="s">
        <v>9385</v>
      </c>
      <c r="F638" s="67" t="s">
        <v>167</v>
      </c>
      <c r="G638" s="67" t="s">
        <v>493</v>
      </c>
      <c r="H638" s="67" t="s">
        <v>256</v>
      </c>
      <c r="I638" s="67" t="s">
        <v>261</v>
      </c>
      <c r="J638" s="67" t="s">
        <v>9790</v>
      </c>
      <c r="K638" s="67" t="s">
        <v>246</v>
      </c>
      <c r="L638" s="67">
        <v>21</v>
      </c>
      <c r="M638" s="67" t="s">
        <v>265</v>
      </c>
      <c r="N638" s="68" t="s">
        <v>9851</v>
      </c>
      <c r="O638" s="69">
        <v>68000000</v>
      </c>
      <c r="P638" s="69">
        <v>0</v>
      </c>
      <c r="Q638" s="69">
        <v>0</v>
      </c>
      <c r="R638" s="69">
        <v>68000000</v>
      </c>
      <c r="S638" s="69">
        <v>68000000</v>
      </c>
      <c r="T638" s="69">
        <v>68000000</v>
      </c>
      <c r="U638" s="69">
        <v>0</v>
      </c>
      <c r="V638" s="69">
        <v>0</v>
      </c>
      <c r="W638" s="70" t="s">
        <v>619</v>
      </c>
      <c r="X638" s="11" t="str">
        <f>IF(F638="C",VLOOKUP(G638,ClasifGasto!$B$17:$C$193,2,0),VLOOKUP(Base!G638,ClasifGasto!$A$3:$B$12,2,0))</f>
        <v>Fortalecimiento de la gestión y dirección del Sector Salud y Protección Social</v>
      </c>
      <c r="Y638" t="s">
        <v>10522</v>
      </c>
    </row>
    <row r="639" spans="1:25" hidden="1" x14ac:dyDescent="0.25">
      <c r="A639" s="5" t="str">
        <f t="shared" si="9"/>
        <v>120800000200000000</v>
      </c>
      <c r="B639" s="66" t="s">
        <v>9141</v>
      </c>
      <c r="C639" s="7" t="s">
        <v>48</v>
      </c>
      <c r="D639" s="7" t="s">
        <v>207</v>
      </c>
      <c r="E639" s="7"/>
      <c r="F639" s="8" t="s">
        <v>244</v>
      </c>
      <c r="G639" s="8" t="s">
        <v>250</v>
      </c>
      <c r="H639" s="8" t="s">
        <v>246</v>
      </c>
      <c r="I639" s="8" t="s">
        <v>246</v>
      </c>
      <c r="J639" s="8" t="s">
        <v>203</v>
      </c>
      <c r="K639" s="8" t="s">
        <v>246</v>
      </c>
      <c r="L639" s="8">
        <v>20</v>
      </c>
      <c r="M639" s="8" t="s">
        <v>265</v>
      </c>
      <c r="N639" s="9" t="s">
        <v>8798</v>
      </c>
      <c r="O639" s="10">
        <v>69020000</v>
      </c>
      <c r="P639" s="10">
        <v>0</v>
      </c>
      <c r="Q639" s="10">
        <v>0</v>
      </c>
      <c r="R639" s="10">
        <v>69020000</v>
      </c>
      <c r="S639" s="10">
        <v>68946500</v>
      </c>
      <c r="T639" s="10">
        <v>68946500</v>
      </c>
      <c r="U639" s="10">
        <v>68946500</v>
      </c>
      <c r="V639" s="10">
        <v>68946500</v>
      </c>
      <c r="W639" s="70" t="s">
        <v>619</v>
      </c>
      <c r="X639" s="11" t="str">
        <f>IF(F639="C",VLOOKUP(G639,ClasifGasto!$B$17:$C$193,2,0),VLOOKUP(Base!G639,ClasifGasto!$A$3:$B$12,2,0))</f>
        <v>Gastos Generales</v>
      </c>
      <c r="Y639" t="s">
        <v>8798</v>
      </c>
    </row>
    <row r="640" spans="1:25" x14ac:dyDescent="0.25">
      <c r="A640" s="5" t="str">
        <f t="shared" si="9"/>
        <v>29020029010800001020111D</v>
      </c>
      <c r="B640" s="66" t="s">
        <v>9140</v>
      </c>
      <c r="C640" s="66" t="s">
        <v>113</v>
      </c>
      <c r="D640" s="7" t="s">
        <v>227</v>
      </c>
      <c r="E640" s="66" t="s">
        <v>1050</v>
      </c>
      <c r="F640" s="67" t="s">
        <v>167</v>
      </c>
      <c r="G640" s="67" t="s">
        <v>603</v>
      </c>
      <c r="H640" s="67" t="s">
        <v>365</v>
      </c>
      <c r="I640" s="67" t="s">
        <v>255</v>
      </c>
      <c r="J640" s="67" t="s">
        <v>9841</v>
      </c>
      <c r="K640" s="67" t="s">
        <v>246</v>
      </c>
      <c r="L640" s="67">
        <v>10</v>
      </c>
      <c r="M640" s="67" t="s">
        <v>167</v>
      </c>
      <c r="N640" s="68" t="s">
        <v>1810</v>
      </c>
      <c r="O640" s="69">
        <v>100000000</v>
      </c>
      <c r="P640" s="69">
        <v>0</v>
      </c>
      <c r="Q640" s="69">
        <v>30652901</v>
      </c>
      <c r="R640" s="69">
        <v>69347099</v>
      </c>
      <c r="S640" s="69">
        <v>58160524.799999997</v>
      </c>
      <c r="T640" s="69">
        <v>58160524.799999997</v>
      </c>
      <c r="U640" s="69">
        <v>57653793</v>
      </c>
      <c r="V640" s="69">
        <v>57653793</v>
      </c>
      <c r="W640" s="70" t="s">
        <v>9353</v>
      </c>
      <c r="X640" s="11" t="str">
        <f>IF(F640="C",VLOOKUP(G640,ClasifGasto!$B$17:$C$193,2,0),VLOOKUP(Base!G640,ClasifGasto!$A$3:$B$12,2,0))</f>
        <v>Efectividad de la investigación penal y técnico científica</v>
      </c>
      <c r="Y640" t="s">
        <v>10549</v>
      </c>
    </row>
    <row r="641" spans="1:25" hidden="1" x14ac:dyDescent="0.25">
      <c r="A641" s="5" t="str">
        <f t="shared" si="9"/>
        <v>110101000800040001</v>
      </c>
      <c r="B641" s="66" t="s">
        <v>9158</v>
      </c>
      <c r="C641" s="7" t="s">
        <v>319</v>
      </c>
      <c r="D641" s="7" t="s">
        <v>8773</v>
      </c>
      <c r="E641" s="7"/>
      <c r="F641" s="8" t="s">
        <v>244</v>
      </c>
      <c r="G641" s="8" t="s">
        <v>278</v>
      </c>
      <c r="H641" s="8" t="s">
        <v>247</v>
      </c>
      <c r="I641" s="8" t="s">
        <v>245</v>
      </c>
      <c r="J641" s="8" t="s">
        <v>203</v>
      </c>
      <c r="K641" s="8" t="s">
        <v>246</v>
      </c>
      <c r="L641" s="8">
        <v>10</v>
      </c>
      <c r="M641" s="8" t="s">
        <v>252</v>
      </c>
      <c r="N641" s="9" t="s">
        <v>1087</v>
      </c>
      <c r="O641" s="10">
        <v>0</v>
      </c>
      <c r="P641" s="10">
        <v>69707970</v>
      </c>
      <c r="Q641" s="10">
        <v>0</v>
      </c>
      <c r="R641" s="10">
        <v>69707970</v>
      </c>
      <c r="S641" s="10">
        <v>69707970</v>
      </c>
      <c r="T641" s="10">
        <v>69707970</v>
      </c>
      <c r="U641" s="10">
        <v>69707970</v>
      </c>
      <c r="V641" s="10">
        <v>69707970</v>
      </c>
      <c r="W641" s="70" t="s">
        <v>9353</v>
      </c>
      <c r="X641" s="11" t="str">
        <f>IF(F641="C",VLOOKUP(G641,ClasifGasto!$B$17:$C$193,2,0),VLOOKUP(Base!G641,ClasifGasto!$A$3:$B$12,2,0))</f>
        <v>Gastos Generales</v>
      </c>
      <c r="Y641" t="s">
        <v>1087</v>
      </c>
    </row>
    <row r="642" spans="1:25" hidden="1" x14ac:dyDescent="0.25">
      <c r="A642" s="5" t="str">
        <f t="shared" si="9"/>
        <v>1309000003000400020012</v>
      </c>
      <c r="B642" s="66" t="s">
        <v>9157</v>
      </c>
      <c r="C642" s="66" t="s">
        <v>53</v>
      </c>
      <c r="D642" s="7" t="s">
        <v>8784</v>
      </c>
      <c r="E642" s="66"/>
      <c r="F642" s="67" t="s">
        <v>244</v>
      </c>
      <c r="G642" s="67" t="s">
        <v>251</v>
      </c>
      <c r="H642" s="67" t="s">
        <v>247</v>
      </c>
      <c r="I642" s="67" t="s">
        <v>250</v>
      </c>
      <c r="J642" s="67" t="s">
        <v>280</v>
      </c>
      <c r="K642" s="67" t="s">
        <v>246</v>
      </c>
      <c r="L642" s="67">
        <v>21</v>
      </c>
      <c r="M642" s="67" t="s">
        <v>265</v>
      </c>
      <c r="N642" s="68" t="s">
        <v>2636</v>
      </c>
      <c r="O642" s="69">
        <v>55000000</v>
      </c>
      <c r="P642" s="69">
        <v>15000000</v>
      </c>
      <c r="Q642" s="69">
        <v>0</v>
      </c>
      <c r="R642" s="69">
        <v>70000000</v>
      </c>
      <c r="S642" s="69">
        <v>40409829</v>
      </c>
      <c r="T642" s="69">
        <v>35000929</v>
      </c>
      <c r="U642" s="69">
        <v>35000929</v>
      </c>
      <c r="V642" s="69">
        <v>35000929</v>
      </c>
      <c r="W642" s="70" t="s">
        <v>619</v>
      </c>
      <c r="X642" s="11" t="str">
        <f>IF(F642="C",VLOOKUP(G642,ClasifGasto!$B$17:$C$193,2,0),VLOOKUP(Base!G642,ClasifGasto!$A$3:$B$12,2,0))</f>
        <v>Transferencias</v>
      </c>
      <c r="Y642" t="s">
        <v>2636</v>
      </c>
    </row>
    <row r="643" spans="1:25" hidden="1" x14ac:dyDescent="0.25">
      <c r="A643" s="5" t="str">
        <f t="shared" si="9"/>
        <v>3602000006000100040004</v>
      </c>
      <c r="B643" s="66" t="s">
        <v>9147</v>
      </c>
      <c r="C643" s="7" t="s">
        <v>149</v>
      </c>
      <c r="D643" s="7" t="s">
        <v>235</v>
      </c>
      <c r="E643" s="7"/>
      <c r="F643" s="8" t="s">
        <v>244</v>
      </c>
      <c r="G643" s="8" t="s">
        <v>253</v>
      </c>
      <c r="H643" s="8" t="s">
        <v>245</v>
      </c>
      <c r="I643" s="8" t="s">
        <v>247</v>
      </c>
      <c r="J643" s="8" t="s">
        <v>247</v>
      </c>
      <c r="K643" s="8" t="s">
        <v>246</v>
      </c>
      <c r="L643" s="8">
        <v>27</v>
      </c>
      <c r="M643" s="8" t="s">
        <v>265</v>
      </c>
      <c r="N643" s="9" t="s">
        <v>3753</v>
      </c>
      <c r="O643" s="10">
        <v>70000000</v>
      </c>
      <c r="P643" s="10">
        <v>0</v>
      </c>
      <c r="Q643" s="10">
        <v>0</v>
      </c>
      <c r="R643" s="10">
        <v>70000000</v>
      </c>
      <c r="S643" s="10">
        <v>69990000</v>
      </c>
      <c r="T643" s="10">
        <v>69990000</v>
      </c>
      <c r="U643" s="10">
        <v>69990000</v>
      </c>
      <c r="V643" s="10">
        <v>69990000</v>
      </c>
      <c r="W643" s="70" t="s">
        <v>619</v>
      </c>
      <c r="X643" s="11" t="str">
        <f>IF(F643="C",VLOOKUP(G643,ClasifGasto!$B$17:$C$193,2,0),VLOOKUP(Base!G643,ClasifGasto!$A$3:$B$12,2,0))</f>
        <v>Transferencias de Capital</v>
      </c>
      <c r="Y643" t="s">
        <v>3753</v>
      </c>
    </row>
    <row r="644" spans="1:25" x14ac:dyDescent="0.25">
      <c r="A644" s="5" t="str">
        <f t="shared" si="9"/>
        <v>29020029990800001753105B</v>
      </c>
      <c r="B644" s="66" t="s">
        <v>9140</v>
      </c>
      <c r="C644" s="66" t="s">
        <v>113</v>
      </c>
      <c r="D644" s="7" t="s">
        <v>227</v>
      </c>
      <c r="E644" s="66" t="s">
        <v>1057</v>
      </c>
      <c r="F644" s="67" t="s">
        <v>167</v>
      </c>
      <c r="G644" s="67" t="s">
        <v>604</v>
      </c>
      <c r="H644" s="67" t="s">
        <v>365</v>
      </c>
      <c r="I644" s="67" t="s">
        <v>285</v>
      </c>
      <c r="J644" s="67" t="s">
        <v>9790</v>
      </c>
      <c r="K644" s="67" t="s">
        <v>246</v>
      </c>
      <c r="L644" s="67">
        <v>10</v>
      </c>
      <c r="M644" s="67" t="s">
        <v>167</v>
      </c>
      <c r="N644" s="68" t="s">
        <v>1818</v>
      </c>
      <c r="O644" s="69">
        <v>70000000</v>
      </c>
      <c r="P644" s="69">
        <v>0</v>
      </c>
      <c r="Q644" s="69">
        <v>0</v>
      </c>
      <c r="R644" s="69">
        <v>70000000</v>
      </c>
      <c r="S644" s="69">
        <v>69913600</v>
      </c>
      <c r="T644" s="69">
        <v>69913600</v>
      </c>
      <c r="U644" s="69">
        <v>62922240</v>
      </c>
      <c r="V644" s="69">
        <v>62922240</v>
      </c>
      <c r="W644" s="70" t="s">
        <v>9353</v>
      </c>
      <c r="X644" s="11" t="str">
        <f>IF(F644="C",VLOOKUP(G644,ClasifGasto!$B$17:$C$193,2,0),VLOOKUP(Base!G644,ClasifGasto!$A$3:$B$12,2,0))</f>
        <v>Fortalecimiento de la gestión y dirección del Sector Fiscalía</v>
      </c>
      <c r="Y644" t="s">
        <v>10522</v>
      </c>
    </row>
    <row r="645" spans="1:25" hidden="1" x14ac:dyDescent="0.25">
      <c r="A645" s="5" t="str">
        <f t="shared" si="9"/>
        <v>1718000003000400020012</v>
      </c>
      <c r="B645" s="66" t="s">
        <v>9146</v>
      </c>
      <c r="C645" s="7" t="s">
        <v>481</v>
      </c>
      <c r="D645" s="7" t="s">
        <v>482</v>
      </c>
      <c r="E645" s="7"/>
      <c r="F645" s="8" t="s">
        <v>244</v>
      </c>
      <c r="G645" s="8" t="s">
        <v>251</v>
      </c>
      <c r="H645" s="8" t="s">
        <v>247</v>
      </c>
      <c r="I645" s="8" t="s">
        <v>250</v>
      </c>
      <c r="J645" s="8" t="s">
        <v>280</v>
      </c>
      <c r="K645" s="8" t="s">
        <v>246</v>
      </c>
      <c r="L645" s="8">
        <v>10</v>
      </c>
      <c r="M645" s="8" t="s">
        <v>167</v>
      </c>
      <c r="N645" s="9" t="s">
        <v>2636</v>
      </c>
      <c r="O645" s="10">
        <v>55545000</v>
      </c>
      <c r="P645" s="10">
        <v>15000000</v>
      </c>
      <c r="Q645" s="10">
        <v>0</v>
      </c>
      <c r="R645" s="10">
        <v>70545000</v>
      </c>
      <c r="S645" s="10">
        <v>70545000</v>
      </c>
      <c r="T645" s="10">
        <v>55033866</v>
      </c>
      <c r="U645" s="10">
        <v>55033866</v>
      </c>
      <c r="V645" s="10">
        <v>55033866</v>
      </c>
      <c r="W645" s="70" t="s">
        <v>9353</v>
      </c>
      <c r="X645" s="11" t="str">
        <f>IF(F645="C",VLOOKUP(G645,ClasifGasto!$B$17:$C$193,2,0),VLOOKUP(Base!G645,ClasifGasto!$A$3:$B$12,2,0))</f>
        <v>Transferencias</v>
      </c>
      <c r="Y645" t="s">
        <v>2636</v>
      </c>
    </row>
    <row r="646" spans="1:25" hidden="1" x14ac:dyDescent="0.25">
      <c r="A646" s="5" t="str">
        <f t="shared" ref="A646:A709" si="10">+C646&amp;G646&amp;H646&amp;I646&amp;J646</f>
        <v>400102000800040001</v>
      </c>
      <c r="B646" s="66" t="s">
        <v>9165</v>
      </c>
      <c r="C646" s="66" t="s">
        <v>160</v>
      </c>
      <c r="D646" s="7" t="s">
        <v>9228</v>
      </c>
      <c r="E646" s="66"/>
      <c r="F646" s="67" t="s">
        <v>244</v>
      </c>
      <c r="G646" s="67" t="s">
        <v>278</v>
      </c>
      <c r="H646" s="67" t="s">
        <v>247</v>
      </c>
      <c r="I646" s="67" t="s">
        <v>245</v>
      </c>
      <c r="J646" s="67" t="s">
        <v>203</v>
      </c>
      <c r="K646" s="67" t="s">
        <v>246</v>
      </c>
      <c r="L646" s="67">
        <v>16</v>
      </c>
      <c r="M646" s="67" t="s">
        <v>252</v>
      </c>
      <c r="N646" s="68" t="s">
        <v>1087</v>
      </c>
      <c r="O646" s="69">
        <v>71235000</v>
      </c>
      <c r="P646" s="69">
        <v>0</v>
      </c>
      <c r="Q646" s="69">
        <v>0</v>
      </c>
      <c r="R646" s="69">
        <v>71235000</v>
      </c>
      <c r="S646" s="69">
        <v>57458712</v>
      </c>
      <c r="T646" s="69">
        <v>57458712</v>
      </c>
      <c r="U646" s="69">
        <v>57458712</v>
      </c>
      <c r="V646" s="69">
        <v>57458712</v>
      </c>
      <c r="W646" s="70" t="s">
        <v>9353</v>
      </c>
      <c r="X646" s="11" t="str">
        <f>IF(F646="C",VLOOKUP(G646,ClasifGasto!$B$17:$C$193,2,0),VLOOKUP(Base!G646,ClasifGasto!$A$3:$B$12,2,0))</f>
        <v>Gastos Generales</v>
      </c>
      <c r="Y646" t="s">
        <v>1087</v>
      </c>
    </row>
    <row r="647" spans="1:25" hidden="1" x14ac:dyDescent="0.25">
      <c r="A647" s="5" t="str">
        <f t="shared" si="10"/>
        <v>1301170003000400020012</v>
      </c>
      <c r="B647" s="66" t="s">
        <v>9157</v>
      </c>
      <c r="C647" s="7" t="s">
        <v>376</v>
      </c>
      <c r="D647" s="7" t="s">
        <v>8776</v>
      </c>
      <c r="E647" s="7"/>
      <c r="F647" s="8" t="s">
        <v>244</v>
      </c>
      <c r="G647" s="8" t="s">
        <v>251</v>
      </c>
      <c r="H647" s="8" t="s">
        <v>247</v>
      </c>
      <c r="I647" s="8" t="s">
        <v>250</v>
      </c>
      <c r="J647" s="8" t="s">
        <v>280</v>
      </c>
      <c r="K647" s="8" t="s">
        <v>246</v>
      </c>
      <c r="L647" s="8">
        <v>10</v>
      </c>
      <c r="M647" s="8" t="s">
        <v>167</v>
      </c>
      <c r="N647" s="9" t="s">
        <v>2636</v>
      </c>
      <c r="O647" s="10">
        <v>72000000</v>
      </c>
      <c r="P647" s="10">
        <v>0</v>
      </c>
      <c r="Q647" s="10">
        <v>0</v>
      </c>
      <c r="R647" s="10">
        <v>72000000</v>
      </c>
      <c r="S647" s="10">
        <v>4337766</v>
      </c>
      <c r="T647" s="10">
        <v>4337766</v>
      </c>
      <c r="U647" s="10">
        <v>4337766</v>
      </c>
      <c r="V647" s="10">
        <v>4337766</v>
      </c>
      <c r="W647" s="70" t="s">
        <v>9353</v>
      </c>
      <c r="X647" s="11" t="str">
        <f>IF(F647="C",VLOOKUP(G647,ClasifGasto!$B$17:$C$193,2,0),VLOOKUP(Base!G647,ClasifGasto!$A$3:$B$12,2,0))</f>
        <v>Transferencias</v>
      </c>
      <c r="Y647" t="s">
        <v>2636</v>
      </c>
    </row>
    <row r="648" spans="1:25" hidden="1" x14ac:dyDescent="0.25">
      <c r="A648" s="5" t="str">
        <f t="shared" si="10"/>
        <v>2401010003000400020001</v>
      </c>
      <c r="B648" s="66" t="s">
        <v>9151</v>
      </c>
      <c r="C648" s="66" t="s">
        <v>100</v>
      </c>
      <c r="D648" s="7" t="s">
        <v>9196</v>
      </c>
      <c r="E648" s="66"/>
      <c r="F648" s="67" t="s">
        <v>244</v>
      </c>
      <c r="G648" s="67" t="s">
        <v>251</v>
      </c>
      <c r="H648" s="67" t="s">
        <v>247</v>
      </c>
      <c r="I648" s="67" t="s">
        <v>250</v>
      </c>
      <c r="J648" s="67" t="s">
        <v>245</v>
      </c>
      <c r="K648" s="67" t="s">
        <v>246</v>
      </c>
      <c r="L648" s="67">
        <v>10</v>
      </c>
      <c r="M648" s="67" t="s">
        <v>167</v>
      </c>
      <c r="N648" s="68" t="s">
        <v>1091</v>
      </c>
      <c r="O648" s="69">
        <v>72453000</v>
      </c>
      <c r="P648" s="69">
        <v>0</v>
      </c>
      <c r="Q648" s="69">
        <v>0</v>
      </c>
      <c r="R648" s="69">
        <v>72453000</v>
      </c>
      <c r="S648" s="69">
        <v>72453000</v>
      </c>
      <c r="T648" s="69">
        <v>57345792</v>
      </c>
      <c r="U648" s="69">
        <v>57345792</v>
      </c>
      <c r="V648" s="69">
        <v>57345792</v>
      </c>
      <c r="W648" s="70" t="s">
        <v>9353</v>
      </c>
      <c r="X648" s="11" t="str">
        <f>IF(F648="C",VLOOKUP(G648,ClasifGasto!$B$17:$C$193,2,0),VLOOKUP(Base!G648,ClasifGasto!$A$3:$B$12,2,0))</f>
        <v>Transferencias</v>
      </c>
      <c r="Y648" t="s">
        <v>1091</v>
      </c>
    </row>
    <row r="649" spans="1:25" hidden="1" x14ac:dyDescent="0.25">
      <c r="A649" s="5" t="str">
        <f t="shared" si="10"/>
        <v>321400000100010003</v>
      </c>
      <c r="B649" s="66" t="s">
        <v>9152</v>
      </c>
      <c r="C649" s="7" t="s">
        <v>453</v>
      </c>
      <c r="D649" s="7" t="s">
        <v>8743</v>
      </c>
      <c r="E649" s="7"/>
      <c r="F649" s="8" t="s">
        <v>244</v>
      </c>
      <c r="G649" s="8" t="s">
        <v>245</v>
      </c>
      <c r="H649" s="8" t="s">
        <v>245</v>
      </c>
      <c r="I649" s="8" t="s">
        <v>251</v>
      </c>
      <c r="J649" s="8" t="s">
        <v>203</v>
      </c>
      <c r="K649" s="8" t="s">
        <v>246</v>
      </c>
      <c r="L649" s="8">
        <v>10</v>
      </c>
      <c r="M649" s="8" t="s">
        <v>167</v>
      </c>
      <c r="N649" s="9" t="s">
        <v>1084</v>
      </c>
      <c r="O649" s="10">
        <v>72537000</v>
      </c>
      <c r="P649" s="10">
        <v>0</v>
      </c>
      <c r="Q649" s="10">
        <v>0</v>
      </c>
      <c r="R649" s="10">
        <v>72537000</v>
      </c>
      <c r="S649" s="10">
        <v>72537000</v>
      </c>
      <c r="T649" s="10">
        <v>72537000</v>
      </c>
      <c r="U649" s="10">
        <v>72537000</v>
      </c>
      <c r="V649" s="10">
        <v>72537000</v>
      </c>
      <c r="W649" s="70" t="s">
        <v>9353</v>
      </c>
      <c r="X649" s="11" t="str">
        <f>IF(F649="C",VLOOKUP(G649,ClasifGasto!$B$17:$C$193,2,0),VLOOKUP(Base!G649,ClasifGasto!$A$3:$B$12,2,0))</f>
        <v>Gastos de Personal</v>
      </c>
      <c r="Y649" t="s">
        <v>1084</v>
      </c>
    </row>
    <row r="650" spans="1:25" hidden="1" x14ac:dyDescent="0.25">
      <c r="A650" s="5" t="str">
        <f t="shared" si="10"/>
        <v>3901010003000600010008</v>
      </c>
      <c r="B650" s="66" t="s">
        <v>9148</v>
      </c>
      <c r="C650" s="66" t="s">
        <v>158</v>
      </c>
      <c r="D650" s="7" t="s">
        <v>9178</v>
      </c>
      <c r="E650" s="66"/>
      <c r="F650" s="67" t="s">
        <v>244</v>
      </c>
      <c r="G650" s="67" t="s">
        <v>251</v>
      </c>
      <c r="H650" s="67" t="s">
        <v>253</v>
      </c>
      <c r="I650" s="67" t="s">
        <v>245</v>
      </c>
      <c r="J650" s="67" t="s">
        <v>278</v>
      </c>
      <c r="K650" s="67" t="s">
        <v>246</v>
      </c>
      <c r="L650" s="67">
        <v>10</v>
      </c>
      <c r="M650" s="67" t="s">
        <v>167</v>
      </c>
      <c r="N650" s="68" t="s">
        <v>1891</v>
      </c>
      <c r="O650" s="69">
        <v>72557000</v>
      </c>
      <c r="P650" s="69">
        <v>0</v>
      </c>
      <c r="Q650" s="69">
        <v>0</v>
      </c>
      <c r="R650" s="69">
        <v>72557000</v>
      </c>
      <c r="S650" s="69">
        <v>72557000</v>
      </c>
      <c r="T650" s="69">
        <v>72557000</v>
      </c>
      <c r="U650" s="69">
        <v>72557000</v>
      </c>
      <c r="V650" s="69">
        <v>72557000</v>
      </c>
      <c r="W650" s="70" t="s">
        <v>9353</v>
      </c>
      <c r="X650" s="11" t="str">
        <f>IF(F650="C",VLOOKUP(G650,ClasifGasto!$B$17:$C$193,2,0),VLOOKUP(Base!G650,ClasifGasto!$A$3:$B$12,2,0))</f>
        <v>Transferencias</v>
      </c>
      <c r="Y650" t="s">
        <v>1891</v>
      </c>
    </row>
    <row r="651" spans="1:25" hidden="1" x14ac:dyDescent="0.25">
      <c r="A651" s="5" t="str">
        <f t="shared" si="10"/>
        <v>2257250003000300040061</v>
      </c>
      <c r="B651" s="66" t="s">
        <v>9139</v>
      </c>
      <c r="C651" s="7" t="s">
        <v>9035</v>
      </c>
      <c r="D651" s="7" t="s">
        <v>9036</v>
      </c>
      <c r="E651" s="7"/>
      <c r="F651" s="8" t="s">
        <v>244</v>
      </c>
      <c r="G651" s="8" t="s">
        <v>251</v>
      </c>
      <c r="H651" s="8" t="s">
        <v>251</v>
      </c>
      <c r="I651" s="8" t="s">
        <v>247</v>
      </c>
      <c r="J651" s="8" t="s">
        <v>397</v>
      </c>
      <c r="K651" s="8" t="s">
        <v>246</v>
      </c>
      <c r="L651" s="8">
        <v>10</v>
      </c>
      <c r="M651" s="8" t="s">
        <v>167</v>
      </c>
      <c r="N651" s="9" t="s">
        <v>4032</v>
      </c>
      <c r="O651" s="10">
        <v>73105322</v>
      </c>
      <c r="P651" s="10">
        <v>0</v>
      </c>
      <c r="Q651" s="10">
        <v>0</v>
      </c>
      <c r="R651" s="10">
        <v>73105322</v>
      </c>
      <c r="S651" s="10">
        <v>73105322</v>
      </c>
      <c r="T651" s="10">
        <v>73105322</v>
      </c>
      <c r="U651" s="10">
        <v>73105322</v>
      </c>
      <c r="V651" s="10">
        <v>73105322</v>
      </c>
      <c r="W651" s="70" t="s">
        <v>9353</v>
      </c>
      <c r="X651" s="11" t="str">
        <f>IF(F651="C",VLOOKUP(G651,ClasifGasto!$B$17:$C$193,2,0),VLOOKUP(Base!G651,ClasifGasto!$A$3:$B$12,2,0))</f>
        <v>Transferencias</v>
      </c>
      <c r="Y651" t="s">
        <v>4032</v>
      </c>
    </row>
    <row r="652" spans="1:25" hidden="1" x14ac:dyDescent="0.25">
      <c r="A652" s="5" t="str">
        <f t="shared" si="10"/>
        <v>2416000003000400020012</v>
      </c>
      <c r="B652" s="66" t="s">
        <v>9151</v>
      </c>
      <c r="C652" s="66" t="s">
        <v>434</v>
      </c>
      <c r="D652" s="7" t="s">
        <v>241</v>
      </c>
      <c r="E652" s="66"/>
      <c r="F652" s="67" t="s">
        <v>244</v>
      </c>
      <c r="G652" s="67" t="s">
        <v>251</v>
      </c>
      <c r="H652" s="67" t="s">
        <v>247</v>
      </c>
      <c r="I652" s="67" t="s">
        <v>250</v>
      </c>
      <c r="J652" s="67" t="s">
        <v>280</v>
      </c>
      <c r="K652" s="67" t="s">
        <v>246</v>
      </c>
      <c r="L652" s="67">
        <v>20</v>
      </c>
      <c r="M652" s="67" t="s">
        <v>265</v>
      </c>
      <c r="N652" s="68" t="s">
        <v>2636</v>
      </c>
      <c r="O652" s="69">
        <v>74240000</v>
      </c>
      <c r="P652" s="69">
        <v>0</v>
      </c>
      <c r="Q652" s="69">
        <v>0</v>
      </c>
      <c r="R652" s="69">
        <v>74240000</v>
      </c>
      <c r="S652" s="69">
        <v>48690707</v>
      </c>
      <c r="T652" s="69">
        <v>48690707</v>
      </c>
      <c r="U652" s="69">
        <v>48690707</v>
      </c>
      <c r="V652" s="69">
        <v>48690707</v>
      </c>
      <c r="W652" s="70" t="s">
        <v>619</v>
      </c>
      <c r="X652" s="11" t="str">
        <f>IF(F652="C",VLOOKUP(G652,ClasifGasto!$B$17:$C$193,2,0),VLOOKUP(Base!G652,ClasifGasto!$A$3:$B$12,2,0))</f>
        <v>Transferencias</v>
      </c>
      <c r="Y652" t="s">
        <v>2636</v>
      </c>
    </row>
    <row r="653" spans="1:25" hidden="1" x14ac:dyDescent="0.25">
      <c r="A653" s="5" t="str">
        <f t="shared" si="10"/>
        <v>3307000003000400020012</v>
      </c>
      <c r="B653" s="66" t="s">
        <v>9150</v>
      </c>
      <c r="C653" s="7" t="s">
        <v>139</v>
      </c>
      <c r="D653" s="7" t="s">
        <v>230</v>
      </c>
      <c r="E653" s="7"/>
      <c r="F653" s="8" t="s">
        <v>244</v>
      </c>
      <c r="G653" s="8" t="s">
        <v>251</v>
      </c>
      <c r="H653" s="8" t="s">
        <v>247</v>
      </c>
      <c r="I653" s="8" t="s">
        <v>250</v>
      </c>
      <c r="J653" s="8" t="s">
        <v>280</v>
      </c>
      <c r="K653" s="8" t="s">
        <v>246</v>
      </c>
      <c r="L653" s="8">
        <v>10</v>
      </c>
      <c r="M653" s="8" t="s">
        <v>167</v>
      </c>
      <c r="N653" s="9" t="s">
        <v>2636</v>
      </c>
      <c r="O653" s="10">
        <v>8999728</v>
      </c>
      <c r="P653" s="10">
        <v>65551623</v>
      </c>
      <c r="Q653" s="10">
        <v>0</v>
      </c>
      <c r="R653" s="10">
        <v>74551351</v>
      </c>
      <c r="S653" s="10">
        <v>74551351</v>
      </c>
      <c r="T653" s="10">
        <v>3199484</v>
      </c>
      <c r="U653" s="10">
        <v>3199484</v>
      </c>
      <c r="V653" s="10">
        <v>3199484</v>
      </c>
      <c r="W653" s="70" t="s">
        <v>9353</v>
      </c>
      <c r="X653" s="11" t="str">
        <f>IF(F653="C",VLOOKUP(G653,ClasifGasto!$B$17:$C$193,2,0),VLOOKUP(Base!G653,ClasifGasto!$A$3:$B$12,2,0))</f>
        <v>Transferencias</v>
      </c>
      <c r="Y653" t="s">
        <v>2636</v>
      </c>
    </row>
    <row r="654" spans="1:25" hidden="1" x14ac:dyDescent="0.25">
      <c r="A654" s="5" t="str">
        <f t="shared" si="10"/>
        <v>110200000800030000</v>
      </c>
      <c r="B654" s="66" t="s">
        <v>9158</v>
      </c>
      <c r="C654" s="66" t="s">
        <v>44</v>
      </c>
      <c r="D654" s="7" t="s">
        <v>205</v>
      </c>
      <c r="E654" s="66"/>
      <c r="F654" s="67" t="s">
        <v>244</v>
      </c>
      <c r="G654" s="67" t="s">
        <v>278</v>
      </c>
      <c r="H654" s="67" t="s">
        <v>251</v>
      </c>
      <c r="I654" s="67" t="s">
        <v>246</v>
      </c>
      <c r="J654" s="67" t="s">
        <v>203</v>
      </c>
      <c r="K654" s="67" t="s">
        <v>246</v>
      </c>
      <c r="L654" s="67">
        <v>20</v>
      </c>
      <c r="M654" s="67" t="s">
        <v>265</v>
      </c>
      <c r="N654" s="68" t="s">
        <v>1116</v>
      </c>
      <c r="O654" s="69">
        <v>75000000</v>
      </c>
      <c r="P654" s="69">
        <v>0</v>
      </c>
      <c r="Q654" s="69">
        <v>0</v>
      </c>
      <c r="R654" s="69">
        <v>75000000</v>
      </c>
      <c r="S654" s="69">
        <v>24048321.77</v>
      </c>
      <c r="T654" s="69">
        <v>24048321.77</v>
      </c>
      <c r="U654" s="69">
        <v>24048321.77</v>
      </c>
      <c r="V654" s="69">
        <v>24048321.77</v>
      </c>
      <c r="W654" s="70" t="s">
        <v>619</v>
      </c>
      <c r="X654" s="11" t="str">
        <f>IF(F654="C",VLOOKUP(G654,ClasifGasto!$B$17:$C$193,2,0),VLOOKUP(Base!G654,ClasifGasto!$A$3:$B$12,2,0))</f>
        <v>Gastos Generales</v>
      </c>
      <c r="Y654" t="s">
        <v>1116</v>
      </c>
    </row>
    <row r="655" spans="1:25" hidden="1" x14ac:dyDescent="0.25">
      <c r="A655" s="5" t="str">
        <f t="shared" si="10"/>
        <v>370900000300100000</v>
      </c>
      <c r="B655" s="66" t="s">
        <v>9149</v>
      </c>
      <c r="C655" s="7" t="s">
        <v>156</v>
      </c>
      <c r="D655" s="7" t="s">
        <v>9219</v>
      </c>
      <c r="E655" s="7"/>
      <c r="F655" s="8" t="s">
        <v>244</v>
      </c>
      <c r="G655" s="8" t="s">
        <v>251</v>
      </c>
      <c r="H655" s="8" t="s">
        <v>255</v>
      </c>
      <c r="I655" s="8" t="s">
        <v>246</v>
      </c>
      <c r="J655" s="8" t="s">
        <v>203</v>
      </c>
      <c r="K655" s="8" t="s">
        <v>246</v>
      </c>
      <c r="L655" s="8">
        <v>10</v>
      </c>
      <c r="M655" s="8" t="s">
        <v>167</v>
      </c>
      <c r="N655" s="9" t="s">
        <v>8800</v>
      </c>
      <c r="O655" s="10">
        <v>0</v>
      </c>
      <c r="P655" s="10">
        <v>75350575</v>
      </c>
      <c r="Q655" s="10">
        <v>0</v>
      </c>
      <c r="R655" s="10">
        <v>75350575</v>
      </c>
      <c r="S655" s="10">
        <v>75350575</v>
      </c>
      <c r="T655" s="10">
        <v>75350575</v>
      </c>
      <c r="U655" s="10">
        <v>75350575</v>
      </c>
      <c r="V655" s="10">
        <v>75350575</v>
      </c>
      <c r="W655" s="70" t="s">
        <v>9353</v>
      </c>
      <c r="X655" s="11" t="str">
        <f>IF(F655="C",VLOOKUP(G655,ClasifGasto!$B$17:$C$193,2,0),VLOOKUP(Base!G655,ClasifGasto!$A$3:$B$12,2,0))</f>
        <v>Transferencias</v>
      </c>
      <c r="Y655" t="s">
        <v>8800</v>
      </c>
    </row>
    <row r="656" spans="1:25" hidden="1" x14ac:dyDescent="0.25">
      <c r="A656" s="5" t="str">
        <f t="shared" si="10"/>
        <v>323500000200000000</v>
      </c>
      <c r="B656" s="66" t="s">
        <v>9152</v>
      </c>
      <c r="C656" s="66" t="s">
        <v>133</v>
      </c>
      <c r="D656" s="7" t="s">
        <v>8761</v>
      </c>
      <c r="E656" s="66"/>
      <c r="F656" s="67" t="s">
        <v>244</v>
      </c>
      <c r="G656" s="67" t="s">
        <v>250</v>
      </c>
      <c r="H656" s="67" t="s">
        <v>246</v>
      </c>
      <c r="I656" s="67" t="s">
        <v>246</v>
      </c>
      <c r="J656" s="67" t="s">
        <v>203</v>
      </c>
      <c r="K656" s="67" t="s">
        <v>246</v>
      </c>
      <c r="L656" s="67">
        <v>10</v>
      </c>
      <c r="M656" s="67" t="s">
        <v>167</v>
      </c>
      <c r="N656" s="68" t="s">
        <v>8798</v>
      </c>
      <c r="O656" s="69">
        <v>75361800</v>
      </c>
      <c r="P656" s="69">
        <v>0</v>
      </c>
      <c r="Q656" s="69">
        <v>0</v>
      </c>
      <c r="R656" s="69">
        <v>75361800</v>
      </c>
      <c r="S656" s="69">
        <v>75361800</v>
      </c>
      <c r="T656" s="69">
        <v>75361800</v>
      </c>
      <c r="U656" s="69">
        <v>75318135</v>
      </c>
      <c r="V656" s="69">
        <v>75318135</v>
      </c>
      <c r="W656" s="70" t="s">
        <v>9353</v>
      </c>
      <c r="X656" s="11" t="str">
        <f>IF(F656="C",VLOOKUP(G656,ClasifGasto!$B$17:$C$193,2,0),VLOOKUP(Base!G656,ClasifGasto!$A$3:$B$12,2,0))</f>
        <v>Gastos Generales</v>
      </c>
      <c r="Y656" t="s">
        <v>8798</v>
      </c>
    </row>
    <row r="657" spans="1:25" hidden="1" x14ac:dyDescent="0.25">
      <c r="A657" s="5" t="str">
        <f t="shared" si="10"/>
        <v>322200000200000000</v>
      </c>
      <c r="B657" s="66" t="s">
        <v>9152</v>
      </c>
      <c r="C657" s="7" t="s">
        <v>125</v>
      </c>
      <c r="D657" s="7" t="s">
        <v>8749</v>
      </c>
      <c r="E657" s="7"/>
      <c r="F657" s="8" t="s">
        <v>244</v>
      </c>
      <c r="G657" s="8" t="s">
        <v>250</v>
      </c>
      <c r="H657" s="8" t="s">
        <v>246</v>
      </c>
      <c r="I657" s="8" t="s">
        <v>246</v>
      </c>
      <c r="J657" s="8" t="s">
        <v>203</v>
      </c>
      <c r="K657" s="8" t="s">
        <v>246</v>
      </c>
      <c r="L657" s="8">
        <v>10</v>
      </c>
      <c r="M657" s="8" t="s">
        <v>167</v>
      </c>
      <c r="N657" s="9" t="s">
        <v>8798</v>
      </c>
      <c r="O657" s="10">
        <v>75661000</v>
      </c>
      <c r="P657" s="10">
        <v>0</v>
      </c>
      <c r="Q657" s="10">
        <v>0</v>
      </c>
      <c r="R657" s="10">
        <v>75661000</v>
      </c>
      <c r="S657" s="10">
        <v>75661000</v>
      </c>
      <c r="T657" s="10">
        <v>75661000</v>
      </c>
      <c r="U657" s="10">
        <v>75661000</v>
      </c>
      <c r="V657" s="10">
        <v>75661000</v>
      </c>
      <c r="W657" s="70" t="s">
        <v>9353</v>
      </c>
      <c r="X657" s="11" t="str">
        <f>IF(F657="C",VLOOKUP(G657,ClasifGasto!$B$17:$C$193,2,0),VLOOKUP(Base!G657,ClasifGasto!$A$3:$B$12,2,0))</f>
        <v>Gastos Generales</v>
      </c>
      <c r="Y657" t="s">
        <v>8798</v>
      </c>
    </row>
    <row r="658" spans="1:25" hidden="1" x14ac:dyDescent="0.25">
      <c r="A658" s="5" t="str">
        <f t="shared" si="10"/>
        <v>350200000100020003</v>
      </c>
      <c r="B658" s="66" t="s">
        <v>9153</v>
      </c>
      <c r="C658" s="66" t="s">
        <v>143</v>
      </c>
      <c r="D658" s="7" t="s">
        <v>231</v>
      </c>
      <c r="E658" s="66"/>
      <c r="F658" s="67" t="s">
        <v>244</v>
      </c>
      <c r="G658" s="67" t="s">
        <v>245</v>
      </c>
      <c r="H658" s="67" t="s">
        <v>250</v>
      </c>
      <c r="I658" s="67" t="s">
        <v>251</v>
      </c>
      <c r="J658" s="67" t="s">
        <v>203</v>
      </c>
      <c r="K658" s="67" t="s">
        <v>246</v>
      </c>
      <c r="L658" s="67">
        <v>20</v>
      </c>
      <c r="M658" s="67" t="s">
        <v>265</v>
      </c>
      <c r="N658" s="68" t="s">
        <v>1084</v>
      </c>
      <c r="O658" s="69">
        <v>75687000</v>
      </c>
      <c r="P658" s="69">
        <v>0</v>
      </c>
      <c r="Q658" s="69">
        <v>0</v>
      </c>
      <c r="R658" s="69">
        <v>75687000</v>
      </c>
      <c r="S658" s="69">
        <v>75687000</v>
      </c>
      <c r="T658" s="69">
        <v>23140843</v>
      </c>
      <c r="U658" s="69">
        <v>23140843</v>
      </c>
      <c r="V658" s="69">
        <v>23140843</v>
      </c>
      <c r="W658" s="70" t="s">
        <v>619</v>
      </c>
      <c r="X658" s="11" t="str">
        <f>IF(F658="C",VLOOKUP(G658,ClasifGasto!$B$17:$C$193,2,0),VLOOKUP(Base!G658,ClasifGasto!$A$3:$B$12,2,0))</f>
        <v>Gastos de Personal</v>
      </c>
      <c r="Y658" t="s">
        <v>1084</v>
      </c>
    </row>
    <row r="659" spans="1:25" hidden="1" x14ac:dyDescent="0.25">
      <c r="A659" s="5" t="str">
        <f t="shared" si="10"/>
        <v>224200000800040004</v>
      </c>
      <c r="B659" s="66" t="s">
        <v>9139</v>
      </c>
      <c r="C659" s="7" t="s">
        <v>97</v>
      </c>
      <c r="D659" s="7" t="s">
        <v>9212</v>
      </c>
      <c r="E659" s="7"/>
      <c r="F659" s="8" t="s">
        <v>244</v>
      </c>
      <c r="G659" s="8" t="s">
        <v>278</v>
      </c>
      <c r="H659" s="8" t="s">
        <v>247</v>
      </c>
      <c r="I659" s="8" t="s">
        <v>247</v>
      </c>
      <c r="J659" s="8" t="s">
        <v>203</v>
      </c>
      <c r="K659" s="8" t="s">
        <v>246</v>
      </c>
      <c r="L659" s="8">
        <v>20</v>
      </c>
      <c r="M659" s="8" t="s">
        <v>265</v>
      </c>
      <c r="N659" s="9" t="s">
        <v>3922</v>
      </c>
      <c r="O659" s="10">
        <v>75992004</v>
      </c>
      <c r="P659" s="10">
        <v>0</v>
      </c>
      <c r="Q659" s="10">
        <v>0</v>
      </c>
      <c r="R659" s="10">
        <v>75992004</v>
      </c>
      <c r="S659" s="10">
        <v>75992004</v>
      </c>
      <c r="T659" s="10">
        <v>75992004</v>
      </c>
      <c r="U659" s="10">
        <v>75992004</v>
      </c>
      <c r="V659" s="10">
        <v>75992004</v>
      </c>
      <c r="W659" s="70" t="s">
        <v>619</v>
      </c>
      <c r="X659" s="11" t="str">
        <f>IF(F659="C",VLOOKUP(G659,ClasifGasto!$B$17:$C$193,2,0),VLOOKUP(Base!G659,ClasifGasto!$A$3:$B$12,2,0))</f>
        <v>Gastos Generales</v>
      </c>
      <c r="Y659" t="s">
        <v>3922</v>
      </c>
    </row>
    <row r="660" spans="1:25" hidden="1" x14ac:dyDescent="0.25">
      <c r="A660" s="5" t="str">
        <f t="shared" si="10"/>
        <v>321000000200000000</v>
      </c>
      <c r="B660" s="66" t="s">
        <v>9152</v>
      </c>
      <c r="C660" s="66" t="s">
        <v>120</v>
      </c>
      <c r="D660" s="7" t="s">
        <v>8738</v>
      </c>
      <c r="E660" s="66"/>
      <c r="F660" s="67" t="s">
        <v>244</v>
      </c>
      <c r="G660" s="67" t="s">
        <v>250</v>
      </c>
      <c r="H660" s="67" t="s">
        <v>246</v>
      </c>
      <c r="I660" s="67" t="s">
        <v>246</v>
      </c>
      <c r="J660" s="67" t="s">
        <v>203</v>
      </c>
      <c r="K660" s="67" t="s">
        <v>246</v>
      </c>
      <c r="L660" s="67">
        <v>10</v>
      </c>
      <c r="M660" s="67" t="s">
        <v>167</v>
      </c>
      <c r="N660" s="68" t="s">
        <v>8798</v>
      </c>
      <c r="O660" s="69">
        <v>76331000</v>
      </c>
      <c r="P660" s="69">
        <v>0</v>
      </c>
      <c r="Q660" s="69">
        <v>0</v>
      </c>
      <c r="R660" s="69">
        <v>76331000</v>
      </c>
      <c r="S660" s="69">
        <v>76331000</v>
      </c>
      <c r="T660" s="69">
        <v>76331000</v>
      </c>
      <c r="U660" s="69">
        <v>75605108</v>
      </c>
      <c r="V660" s="69">
        <v>75605108</v>
      </c>
      <c r="W660" s="70" t="s">
        <v>9353</v>
      </c>
      <c r="X660" s="11" t="str">
        <f>IF(F660="C",VLOOKUP(G660,ClasifGasto!$B$17:$C$193,2,0),VLOOKUP(Base!G660,ClasifGasto!$A$3:$B$12,2,0))</f>
        <v>Gastos Generales</v>
      </c>
      <c r="Y660" t="s">
        <v>8798</v>
      </c>
    </row>
    <row r="661" spans="1:25" hidden="1" x14ac:dyDescent="0.25">
      <c r="A661" s="5" t="str">
        <f t="shared" si="10"/>
        <v>322900000200000000</v>
      </c>
      <c r="B661" s="66" t="s">
        <v>9152</v>
      </c>
      <c r="C661" s="7" t="s">
        <v>458</v>
      </c>
      <c r="D661" s="7" t="s">
        <v>8757</v>
      </c>
      <c r="E661" s="7"/>
      <c r="F661" s="8" t="s">
        <v>244</v>
      </c>
      <c r="G661" s="8" t="s">
        <v>250</v>
      </c>
      <c r="H661" s="8" t="s">
        <v>246</v>
      </c>
      <c r="I661" s="8" t="s">
        <v>246</v>
      </c>
      <c r="J661" s="8" t="s">
        <v>203</v>
      </c>
      <c r="K661" s="8" t="s">
        <v>246</v>
      </c>
      <c r="L661" s="8">
        <v>10</v>
      </c>
      <c r="M661" s="8" t="s">
        <v>167</v>
      </c>
      <c r="N661" s="9" t="s">
        <v>8798</v>
      </c>
      <c r="O661" s="10">
        <v>76440000</v>
      </c>
      <c r="P661" s="10">
        <v>0</v>
      </c>
      <c r="Q661" s="10">
        <v>0</v>
      </c>
      <c r="R661" s="10">
        <v>76440000</v>
      </c>
      <c r="S661" s="10">
        <v>76440000</v>
      </c>
      <c r="T661" s="10">
        <v>76440000</v>
      </c>
      <c r="U661" s="10">
        <v>76440000</v>
      </c>
      <c r="V661" s="10">
        <v>76440000</v>
      </c>
      <c r="W661" s="70" t="s">
        <v>9353</v>
      </c>
      <c r="X661" s="11" t="str">
        <f>IF(F661="C",VLOOKUP(G661,ClasifGasto!$B$17:$C$193,2,0),VLOOKUP(Base!G661,ClasifGasto!$A$3:$B$12,2,0))</f>
        <v>Gastos Generales</v>
      </c>
      <c r="Y661" t="s">
        <v>8798</v>
      </c>
    </row>
    <row r="662" spans="1:25" hidden="1" x14ac:dyDescent="0.25">
      <c r="A662" s="5" t="str">
        <f t="shared" si="10"/>
        <v>2112000003000400020012</v>
      </c>
      <c r="B662" s="66" t="s">
        <v>9155</v>
      </c>
      <c r="C662" s="66" t="s">
        <v>91</v>
      </c>
      <c r="D662" s="7" t="s">
        <v>9218</v>
      </c>
      <c r="E662" s="66"/>
      <c r="F662" s="67" t="s">
        <v>244</v>
      </c>
      <c r="G662" s="67" t="s">
        <v>251</v>
      </c>
      <c r="H662" s="67" t="s">
        <v>247</v>
      </c>
      <c r="I662" s="67" t="s">
        <v>250</v>
      </c>
      <c r="J662" s="67" t="s">
        <v>280</v>
      </c>
      <c r="K662" s="67" t="s">
        <v>246</v>
      </c>
      <c r="L662" s="67">
        <v>10</v>
      </c>
      <c r="M662" s="67" t="s">
        <v>167</v>
      </c>
      <c r="N662" s="68" t="s">
        <v>2636</v>
      </c>
      <c r="O662" s="69">
        <v>76500000</v>
      </c>
      <c r="P662" s="69">
        <v>0</v>
      </c>
      <c r="Q662" s="69">
        <v>0</v>
      </c>
      <c r="R662" s="69">
        <v>76500000</v>
      </c>
      <c r="S662" s="69">
        <v>73944281</v>
      </c>
      <c r="T662" s="69">
        <v>73944281</v>
      </c>
      <c r="U662" s="69">
        <v>73944281</v>
      </c>
      <c r="V662" s="69">
        <v>73944281</v>
      </c>
      <c r="W662" s="70" t="s">
        <v>9353</v>
      </c>
      <c r="X662" s="11" t="str">
        <f>IF(F662="C",VLOOKUP(G662,ClasifGasto!$B$17:$C$193,2,0),VLOOKUP(Base!G662,ClasifGasto!$A$3:$B$12,2,0))</f>
        <v>Transferencias</v>
      </c>
      <c r="Y662" t="s">
        <v>2636</v>
      </c>
    </row>
    <row r="663" spans="1:25" hidden="1" x14ac:dyDescent="0.25">
      <c r="A663" s="5" t="str">
        <f t="shared" si="10"/>
        <v>380100000800010000</v>
      </c>
      <c r="B663" s="66" t="s">
        <v>9159</v>
      </c>
      <c r="C663" s="7" t="s">
        <v>157</v>
      </c>
      <c r="D663" s="7" t="s">
        <v>8768</v>
      </c>
      <c r="E663" s="7"/>
      <c r="F663" s="8" t="s">
        <v>244</v>
      </c>
      <c r="G663" s="8" t="s">
        <v>278</v>
      </c>
      <c r="H663" s="8" t="s">
        <v>245</v>
      </c>
      <c r="I663" s="8" t="s">
        <v>246</v>
      </c>
      <c r="J663" s="8" t="s">
        <v>203</v>
      </c>
      <c r="K663" s="8" t="s">
        <v>246</v>
      </c>
      <c r="L663" s="8">
        <v>20</v>
      </c>
      <c r="M663" s="8" t="s">
        <v>265</v>
      </c>
      <c r="N663" s="9" t="s">
        <v>1086</v>
      </c>
      <c r="O663" s="10">
        <v>76890880</v>
      </c>
      <c r="P663" s="10">
        <v>0</v>
      </c>
      <c r="Q663" s="10">
        <v>0</v>
      </c>
      <c r="R663" s="10">
        <v>76890880</v>
      </c>
      <c r="S663" s="10">
        <v>62221000</v>
      </c>
      <c r="T663" s="10">
        <v>62221000</v>
      </c>
      <c r="U663" s="10">
        <v>62221000</v>
      </c>
      <c r="V663" s="10">
        <v>62221000</v>
      </c>
      <c r="W663" s="70" t="s">
        <v>619</v>
      </c>
      <c r="X663" s="11" t="str">
        <f>IF(F663="C",VLOOKUP(G663,ClasifGasto!$B$17:$C$193,2,0),VLOOKUP(Base!G663,ClasifGasto!$A$3:$B$12,2,0))</f>
        <v>Gastos Generales</v>
      </c>
      <c r="Y663" t="s">
        <v>1086</v>
      </c>
    </row>
    <row r="664" spans="1:25" hidden="1" x14ac:dyDescent="0.25">
      <c r="A664" s="5" t="str">
        <f t="shared" si="10"/>
        <v>1308000003000400020012</v>
      </c>
      <c r="B664" s="66" t="s">
        <v>9157</v>
      </c>
      <c r="C664" s="66" t="s">
        <v>52</v>
      </c>
      <c r="D664" s="7" t="s">
        <v>8775</v>
      </c>
      <c r="E664" s="66"/>
      <c r="F664" s="67" t="s">
        <v>244</v>
      </c>
      <c r="G664" s="67" t="s">
        <v>251</v>
      </c>
      <c r="H664" s="67" t="s">
        <v>247</v>
      </c>
      <c r="I664" s="67" t="s">
        <v>250</v>
      </c>
      <c r="J664" s="67" t="s">
        <v>280</v>
      </c>
      <c r="K664" s="67" t="s">
        <v>246</v>
      </c>
      <c r="L664" s="67">
        <v>10</v>
      </c>
      <c r="M664" s="67" t="s">
        <v>167</v>
      </c>
      <c r="N664" s="68" t="s">
        <v>2636</v>
      </c>
      <c r="O664" s="69">
        <v>77000000</v>
      </c>
      <c r="P664" s="69">
        <v>0</v>
      </c>
      <c r="Q664" s="69">
        <v>0</v>
      </c>
      <c r="R664" s="69">
        <v>77000000</v>
      </c>
      <c r="S664" s="69">
        <v>27437160</v>
      </c>
      <c r="T664" s="69">
        <v>24907293</v>
      </c>
      <c r="U664" s="69">
        <v>24907293</v>
      </c>
      <c r="V664" s="69">
        <v>24907293</v>
      </c>
      <c r="W664" s="70" t="s">
        <v>9353</v>
      </c>
      <c r="X664" s="11" t="str">
        <f>IF(F664="C",VLOOKUP(G664,ClasifGasto!$B$17:$C$193,2,0),VLOOKUP(Base!G664,ClasifGasto!$A$3:$B$12,2,0))</f>
        <v>Transferencias</v>
      </c>
      <c r="Y664" t="s">
        <v>2636</v>
      </c>
    </row>
    <row r="665" spans="1:25" hidden="1" x14ac:dyDescent="0.25">
      <c r="A665" s="5" t="str">
        <f t="shared" si="10"/>
        <v>2101130003000400020012</v>
      </c>
      <c r="B665" s="66" t="s">
        <v>9155</v>
      </c>
      <c r="C665" s="7" t="s">
        <v>86</v>
      </c>
      <c r="D665" s="7" t="s">
        <v>9204</v>
      </c>
      <c r="E665" s="7"/>
      <c r="F665" s="8" t="s">
        <v>244</v>
      </c>
      <c r="G665" s="8" t="s">
        <v>251</v>
      </c>
      <c r="H665" s="8" t="s">
        <v>247</v>
      </c>
      <c r="I665" s="8" t="s">
        <v>250</v>
      </c>
      <c r="J665" s="8" t="s">
        <v>280</v>
      </c>
      <c r="K665" s="8" t="s">
        <v>246</v>
      </c>
      <c r="L665" s="8">
        <v>16</v>
      </c>
      <c r="M665" s="8" t="s">
        <v>252</v>
      </c>
      <c r="N665" s="9" t="s">
        <v>2636</v>
      </c>
      <c r="O665" s="10">
        <v>65491648</v>
      </c>
      <c r="P665" s="10">
        <v>12255131</v>
      </c>
      <c r="Q665" s="10">
        <v>0</v>
      </c>
      <c r="R665" s="10">
        <v>77746779</v>
      </c>
      <c r="S665" s="10">
        <v>17667138</v>
      </c>
      <c r="T665" s="10">
        <v>17667138</v>
      </c>
      <c r="U665" s="10">
        <v>17667138</v>
      </c>
      <c r="V665" s="10">
        <v>16967138</v>
      </c>
      <c r="W665" s="70" t="s">
        <v>9353</v>
      </c>
      <c r="X665" s="11" t="str">
        <f>IF(F665="C",VLOOKUP(G665,ClasifGasto!$B$17:$C$193,2,0),VLOOKUP(Base!G665,ClasifGasto!$A$3:$B$12,2,0))</f>
        <v>Transferencias</v>
      </c>
      <c r="Y665" t="s">
        <v>2636</v>
      </c>
    </row>
    <row r="666" spans="1:25" hidden="1" x14ac:dyDescent="0.25">
      <c r="A666" s="5" t="str">
        <f t="shared" si="10"/>
        <v>290400000800040001</v>
      </c>
      <c r="B666" s="66" t="s">
        <v>9140</v>
      </c>
      <c r="C666" s="66" t="s">
        <v>637</v>
      </c>
      <c r="D666" s="7" t="s">
        <v>9249</v>
      </c>
      <c r="E666" s="66"/>
      <c r="F666" s="67" t="s">
        <v>244</v>
      </c>
      <c r="G666" s="67" t="s">
        <v>278</v>
      </c>
      <c r="H666" s="67" t="s">
        <v>247</v>
      </c>
      <c r="I666" s="67" t="s">
        <v>245</v>
      </c>
      <c r="J666" s="67" t="s">
        <v>203</v>
      </c>
      <c r="K666" s="67" t="s">
        <v>246</v>
      </c>
      <c r="L666" s="67">
        <v>26</v>
      </c>
      <c r="M666" s="67" t="s">
        <v>265</v>
      </c>
      <c r="N666" s="68" t="s">
        <v>1087</v>
      </c>
      <c r="O666" s="69">
        <v>78256000</v>
      </c>
      <c r="P666" s="69">
        <v>0</v>
      </c>
      <c r="Q666" s="69">
        <v>0</v>
      </c>
      <c r="R666" s="69">
        <v>78256000</v>
      </c>
      <c r="S666" s="69">
        <v>75796477</v>
      </c>
      <c r="T666" s="69">
        <v>75796477</v>
      </c>
      <c r="U666" s="69">
        <v>75796477</v>
      </c>
      <c r="V666" s="69">
        <v>75796477</v>
      </c>
      <c r="W666" s="70" t="s">
        <v>619</v>
      </c>
      <c r="X666" s="11" t="str">
        <f>IF(F666="C",VLOOKUP(G666,ClasifGasto!$B$17:$C$193,2,0),VLOOKUP(Base!G666,ClasifGasto!$A$3:$B$12,2,0))</f>
        <v>Gastos Generales</v>
      </c>
      <c r="Y666" t="s">
        <v>1087</v>
      </c>
    </row>
    <row r="667" spans="1:25" hidden="1" x14ac:dyDescent="0.25">
      <c r="A667" s="5" t="str">
        <f t="shared" si="10"/>
        <v>323700000100010001</v>
      </c>
      <c r="B667" s="66" t="s">
        <v>9152</v>
      </c>
      <c r="C667" s="7" t="s">
        <v>135</v>
      </c>
      <c r="D667" s="7" t="s">
        <v>8763</v>
      </c>
      <c r="E667" s="7"/>
      <c r="F667" s="8" t="s">
        <v>244</v>
      </c>
      <c r="G667" s="8" t="s">
        <v>245</v>
      </c>
      <c r="H667" s="8" t="s">
        <v>245</v>
      </c>
      <c r="I667" s="8" t="s">
        <v>245</v>
      </c>
      <c r="J667" s="8" t="s">
        <v>203</v>
      </c>
      <c r="K667" s="8" t="s">
        <v>246</v>
      </c>
      <c r="L667" s="8">
        <v>16</v>
      </c>
      <c r="M667" s="8" t="s">
        <v>252</v>
      </c>
      <c r="N667" s="9" t="s">
        <v>1082</v>
      </c>
      <c r="O667" s="10">
        <v>0</v>
      </c>
      <c r="P667" s="10">
        <v>78500000</v>
      </c>
      <c r="Q667" s="10">
        <v>0</v>
      </c>
      <c r="R667" s="10">
        <v>78500000</v>
      </c>
      <c r="S667" s="10">
        <v>78500000</v>
      </c>
      <c r="T667" s="10">
        <v>78500000</v>
      </c>
      <c r="U667" s="10">
        <v>78500000</v>
      </c>
      <c r="V667" s="10">
        <v>78500000</v>
      </c>
      <c r="W667" s="70" t="s">
        <v>9353</v>
      </c>
      <c r="X667" s="11" t="str">
        <f>IF(F667="C",VLOOKUP(G667,ClasifGasto!$B$17:$C$193,2,0),VLOOKUP(Base!G667,ClasifGasto!$A$3:$B$12,2,0))</f>
        <v>Gastos de Personal</v>
      </c>
      <c r="Y667" t="s">
        <v>1082</v>
      </c>
    </row>
    <row r="668" spans="1:25" hidden="1" x14ac:dyDescent="0.25">
      <c r="A668" s="5" t="str">
        <f t="shared" si="10"/>
        <v>4602000006000100040004</v>
      </c>
      <c r="B668" s="66" t="s">
        <v>9278</v>
      </c>
      <c r="C668" s="66" t="s">
        <v>9380</v>
      </c>
      <c r="D668" s="7" t="s">
        <v>238</v>
      </c>
      <c r="E668" s="66"/>
      <c r="F668" s="67" t="s">
        <v>244</v>
      </c>
      <c r="G668" s="67" t="s">
        <v>253</v>
      </c>
      <c r="H668" s="67" t="s">
        <v>245</v>
      </c>
      <c r="I668" s="67" t="s">
        <v>247</v>
      </c>
      <c r="J668" s="67" t="s">
        <v>247</v>
      </c>
      <c r="K668" s="67" t="s">
        <v>246</v>
      </c>
      <c r="L668" s="67">
        <v>27</v>
      </c>
      <c r="M668" s="67" t="s">
        <v>265</v>
      </c>
      <c r="N668" s="68" t="s">
        <v>3753</v>
      </c>
      <c r="O668" s="69">
        <v>79730600</v>
      </c>
      <c r="P668" s="69">
        <v>0</v>
      </c>
      <c r="Q668" s="69">
        <v>0</v>
      </c>
      <c r="R668" s="69">
        <v>79730600</v>
      </c>
      <c r="S668" s="69">
        <v>0</v>
      </c>
      <c r="T668" s="69">
        <v>0</v>
      </c>
      <c r="U668" s="69">
        <v>0</v>
      </c>
      <c r="V668" s="69">
        <v>0</v>
      </c>
      <c r="W668" s="70" t="s">
        <v>619</v>
      </c>
      <c r="X668" s="11" t="str">
        <f>IF(F668="C",VLOOKUP(G668,ClasifGasto!$B$17:$C$193,2,0),VLOOKUP(Base!G668,ClasifGasto!$A$3:$B$12,2,0))</f>
        <v>Transferencias de Capital</v>
      </c>
      <c r="Y668" t="s">
        <v>3753</v>
      </c>
    </row>
    <row r="669" spans="1:25" hidden="1" x14ac:dyDescent="0.25">
      <c r="A669" s="5" t="str">
        <f t="shared" si="10"/>
        <v>0211000003000400020012</v>
      </c>
      <c r="B669" s="66" t="s">
        <v>9156</v>
      </c>
      <c r="C669" s="7" t="s">
        <v>34</v>
      </c>
      <c r="D669" s="7" t="s">
        <v>9237</v>
      </c>
      <c r="E669" s="7"/>
      <c r="F669" s="8" t="s">
        <v>244</v>
      </c>
      <c r="G669" s="8" t="s">
        <v>251</v>
      </c>
      <c r="H669" s="8" t="s">
        <v>247</v>
      </c>
      <c r="I669" s="8" t="s">
        <v>250</v>
      </c>
      <c r="J669" s="8" t="s">
        <v>280</v>
      </c>
      <c r="K669" s="8" t="s">
        <v>246</v>
      </c>
      <c r="L669" s="8">
        <v>10</v>
      </c>
      <c r="M669" s="8" t="s">
        <v>167</v>
      </c>
      <c r="N669" s="9" t="s">
        <v>2636</v>
      </c>
      <c r="O669" s="10">
        <v>80000000</v>
      </c>
      <c r="P669" s="10">
        <v>0</v>
      </c>
      <c r="Q669" s="10">
        <v>0</v>
      </c>
      <c r="R669" s="10">
        <v>80000000</v>
      </c>
      <c r="S669" s="10">
        <v>53316182</v>
      </c>
      <c r="T669" s="10">
        <v>53316182</v>
      </c>
      <c r="U669" s="10">
        <v>53316182</v>
      </c>
      <c r="V669" s="10">
        <v>53316182</v>
      </c>
      <c r="W669" s="70" t="s">
        <v>9353</v>
      </c>
      <c r="X669" s="11" t="str">
        <f>IF(F669="C",VLOOKUP(G669,ClasifGasto!$B$17:$C$193,2,0),VLOOKUP(Base!G669,ClasifGasto!$A$3:$B$12,2,0))</f>
        <v>Transferencias</v>
      </c>
      <c r="Y669" t="s">
        <v>2636</v>
      </c>
    </row>
    <row r="670" spans="1:25" hidden="1" x14ac:dyDescent="0.25">
      <c r="A670" s="5" t="str">
        <f t="shared" si="10"/>
        <v>1315000003000400020012</v>
      </c>
      <c r="B670" s="66" t="s">
        <v>9157</v>
      </c>
      <c r="C670" s="66" t="s">
        <v>57</v>
      </c>
      <c r="D670" s="7" t="s">
        <v>8714</v>
      </c>
      <c r="E670" s="66"/>
      <c r="F670" s="67" t="s">
        <v>244</v>
      </c>
      <c r="G670" s="67" t="s">
        <v>251</v>
      </c>
      <c r="H670" s="67" t="s">
        <v>247</v>
      </c>
      <c r="I670" s="67" t="s">
        <v>250</v>
      </c>
      <c r="J670" s="67" t="s">
        <v>280</v>
      </c>
      <c r="K670" s="67" t="s">
        <v>246</v>
      </c>
      <c r="L670" s="67">
        <v>10</v>
      </c>
      <c r="M670" s="67" t="s">
        <v>167</v>
      </c>
      <c r="N670" s="68" t="s">
        <v>2636</v>
      </c>
      <c r="O670" s="69">
        <v>80000000</v>
      </c>
      <c r="P670" s="69">
        <v>0</v>
      </c>
      <c r="Q670" s="69">
        <v>0</v>
      </c>
      <c r="R670" s="69">
        <v>80000000</v>
      </c>
      <c r="S670" s="69">
        <v>13515602</v>
      </c>
      <c r="T670" s="69">
        <v>13515602</v>
      </c>
      <c r="U670" s="69">
        <v>13515602</v>
      </c>
      <c r="V670" s="69">
        <v>13515602</v>
      </c>
      <c r="W670" s="70" t="s">
        <v>9353</v>
      </c>
      <c r="X670" s="11" t="str">
        <f>IF(F670="C",VLOOKUP(G670,ClasifGasto!$B$17:$C$193,2,0),VLOOKUP(Base!G670,ClasifGasto!$A$3:$B$12,2,0))</f>
        <v>Transferencias</v>
      </c>
      <c r="Y670" t="s">
        <v>2636</v>
      </c>
    </row>
    <row r="671" spans="1:25" x14ac:dyDescent="0.25">
      <c r="A671" s="5" t="str">
        <f t="shared" si="10"/>
        <v>40010140031400001451302H</v>
      </c>
      <c r="B671" s="66" t="s">
        <v>9165</v>
      </c>
      <c r="C671" s="7" t="s">
        <v>159</v>
      </c>
      <c r="D671" s="7" t="s">
        <v>9197</v>
      </c>
      <c r="E671" s="7" t="s">
        <v>2453</v>
      </c>
      <c r="F671" s="8" t="s">
        <v>167</v>
      </c>
      <c r="G671" s="8" t="s">
        <v>537</v>
      </c>
      <c r="H671" s="8" t="s">
        <v>312</v>
      </c>
      <c r="I671" s="8" t="s">
        <v>282</v>
      </c>
      <c r="J671" s="8" t="s">
        <v>9783</v>
      </c>
      <c r="K671" s="8" t="s">
        <v>246</v>
      </c>
      <c r="L671" s="8">
        <v>13</v>
      </c>
      <c r="M671" s="8" t="s">
        <v>167</v>
      </c>
      <c r="N671" s="9" t="s">
        <v>1893</v>
      </c>
      <c r="O671" s="10">
        <v>4300000000</v>
      </c>
      <c r="P671" s="10">
        <v>0</v>
      </c>
      <c r="Q671" s="10">
        <v>4220000000</v>
      </c>
      <c r="R671" s="10">
        <v>80000000</v>
      </c>
      <c r="S671" s="10">
        <v>80000000</v>
      </c>
      <c r="T671" s="10">
        <v>80000000</v>
      </c>
      <c r="U671" s="10">
        <v>80000000</v>
      </c>
      <c r="V671" s="10">
        <v>80000000</v>
      </c>
      <c r="W671" s="70" t="s">
        <v>9353</v>
      </c>
      <c r="X671" s="11" t="str">
        <f>IF(F671="C",VLOOKUP(G671,ClasifGasto!$B$17:$C$193,2,0),VLOOKUP(Base!G671,ClasifGasto!$A$3:$B$12,2,0))</f>
        <v>Acceso de la población a los servicios de agua potable y saneamiento básico</v>
      </c>
      <c r="Y671" t="s">
        <v>10515</v>
      </c>
    </row>
    <row r="672" spans="1:25" hidden="1" x14ac:dyDescent="0.25">
      <c r="A672" s="5" t="str">
        <f t="shared" si="10"/>
        <v>3901010003000600010009</v>
      </c>
      <c r="B672" s="66" t="s">
        <v>9148</v>
      </c>
      <c r="C672" s="66" t="s">
        <v>158</v>
      </c>
      <c r="D672" s="7" t="s">
        <v>9178</v>
      </c>
      <c r="E672" s="66"/>
      <c r="F672" s="67" t="s">
        <v>244</v>
      </c>
      <c r="G672" s="67" t="s">
        <v>251</v>
      </c>
      <c r="H672" s="67" t="s">
        <v>253</v>
      </c>
      <c r="I672" s="67" t="s">
        <v>245</v>
      </c>
      <c r="J672" s="67" t="s">
        <v>249</v>
      </c>
      <c r="K672" s="67" t="s">
        <v>246</v>
      </c>
      <c r="L672" s="67">
        <v>10</v>
      </c>
      <c r="M672" s="67" t="s">
        <v>167</v>
      </c>
      <c r="N672" s="68" t="s">
        <v>1889</v>
      </c>
      <c r="O672" s="69">
        <v>80619000</v>
      </c>
      <c r="P672" s="69">
        <v>0</v>
      </c>
      <c r="Q672" s="69">
        <v>0</v>
      </c>
      <c r="R672" s="69">
        <v>80619000</v>
      </c>
      <c r="S672" s="69">
        <v>80619000</v>
      </c>
      <c r="T672" s="69">
        <v>80619000</v>
      </c>
      <c r="U672" s="69">
        <v>80619000</v>
      </c>
      <c r="V672" s="69">
        <v>80619000</v>
      </c>
      <c r="W672" s="70" t="s">
        <v>9353</v>
      </c>
      <c r="X672" s="11" t="str">
        <f>IF(F672="C",VLOOKUP(G672,ClasifGasto!$B$17:$C$193,2,0),VLOOKUP(Base!G672,ClasifGasto!$A$3:$B$12,2,0))</f>
        <v>Transferencias</v>
      </c>
      <c r="Y672" t="s">
        <v>1889</v>
      </c>
    </row>
    <row r="673" spans="1:25" hidden="1" x14ac:dyDescent="0.25">
      <c r="A673" s="5" t="str">
        <f t="shared" si="10"/>
        <v>230800000800010000</v>
      </c>
      <c r="B673" s="66" t="s">
        <v>9161</v>
      </c>
      <c r="C673" s="7" t="s">
        <v>2496</v>
      </c>
      <c r="D673" s="7" t="s">
        <v>9193</v>
      </c>
      <c r="E673" s="7"/>
      <c r="F673" s="8" t="s">
        <v>244</v>
      </c>
      <c r="G673" s="8" t="s">
        <v>278</v>
      </c>
      <c r="H673" s="8" t="s">
        <v>245</v>
      </c>
      <c r="I673" s="8" t="s">
        <v>246</v>
      </c>
      <c r="J673" s="8" t="s">
        <v>203</v>
      </c>
      <c r="K673" s="8" t="s">
        <v>246</v>
      </c>
      <c r="L673" s="8">
        <v>20</v>
      </c>
      <c r="M673" s="8" t="s">
        <v>265</v>
      </c>
      <c r="N673" s="9" t="s">
        <v>1086</v>
      </c>
      <c r="O673" s="10">
        <v>81941000</v>
      </c>
      <c r="P673" s="10">
        <v>0</v>
      </c>
      <c r="Q673" s="10">
        <v>0</v>
      </c>
      <c r="R673" s="10">
        <v>81941000</v>
      </c>
      <c r="S673" s="10">
        <v>57376592</v>
      </c>
      <c r="T673" s="10">
        <v>57376592</v>
      </c>
      <c r="U673" s="10">
        <v>57376592</v>
      </c>
      <c r="V673" s="10">
        <v>57376592</v>
      </c>
      <c r="W673" s="70" t="s">
        <v>619</v>
      </c>
      <c r="X673" s="11" t="str">
        <f>IF(F673="C",VLOOKUP(G673,ClasifGasto!$B$17:$C$193,2,0),VLOOKUP(Base!G673,ClasifGasto!$A$3:$B$12,2,0))</f>
        <v>Gastos Generales</v>
      </c>
      <c r="Y673" t="s">
        <v>1086</v>
      </c>
    </row>
    <row r="674" spans="1:25" hidden="1" x14ac:dyDescent="0.25">
      <c r="A674" s="5" t="str">
        <f t="shared" si="10"/>
        <v>370900000800040001</v>
      </c>
      <c r="B674" s="66" t="s">
        <v>9149</v>
      </c>
      <c r="C674" s="66" t="s">
        <v>156</v>
      </c>
      <c r="D674" s="7" t="s">
        <v>9219</v>
      </c>
      <c r="E674" s="66"/>
      <c r="F674" s="67" t="s">
        <v>244</v>
      </c>
      <c r="G674" s="67" t="s">
        <v>278</v>
      </c>
      <c r="H674" s="67" t="s">
        <v>247</v>
      </c>
      <c r="I674" s="67" t="s">
        <v>245</v>
      </c>
      <c r="J674" s="67" t="s">
        <v>203</v>
      </c>
      <c r="K674" s="67" t="s">
        <v>246</v>
      </c>
      <c r="L674" s="67">
        <v>11</v>
      </c>
      <c r="M674" s="67" t="s">
        <v>252</v>
      </c>
      <c r="N674" s="68" t="s">
        <v>1087</v>
      </c>
      <c r="O674" s="69">
        <v>82800000</v>
      </c>
      <c r="P674" s="69">
        <v>0</v>
      </c>
      <c r="Q674" s="69">
        <v>0</v>
      </c>
      <c r="R674" s="69">
        <v>82800000</v>
      </c>
      <c r="S674" s="69">
        <v>82800000</v>
      </c>
      <c r="T674" s="69">
        <v>82800000</v>
      </c>
      <c r="U674" s="69">
        <v>82800000</v>
      </c>
      <c r="V674" s="69">
        <v>82800000</v>
      </c>
      <c r="W674" s="70" t="s">
        <v>9353</v>
      </c>
      <c r="X674" s="11" t="str">
        <f>IF(F674="C",VLOOKUP(G674,ClasifGasto!$B$17:$C$193,2,0),VLOOKUP(Base!G674,ClasifGasto!$A$3:$B$12,2,0))</f>
        <v>Gastos Generales</v>
      </c>
      <c r="Y674" t="s">
        <v>1087</v>
      </c>
    </row>
    <row r="675" spans="1:25" x14ac:dyDescent="0.25">
      <c r="A675" s="5" t="str">
        <f t="shared" si="10"/>
        <v>19030019010300001520201C</v>
      </c>
      <c r="B675" s="66" t="s">
        <v>9143</v>
      </c>
      <c r="C675" s="7" t="s">
        <v>81</v>
      </c>
      <c r="D675" s="7" t="s">
        <v>219</v>
      </c>
      <c r="E675" s="7" t="s">
        <v>2265</v>
      </c>
      <c r="F675" s="8" t="s">
        <v>167</v>
      </c>
      <c r="G675" s="8" t="s">
        <v>494</v>
      </c>
      <c r="H675" s="8" t="s">
        <v>256</v>
      </c>
      <c r="I675" s="8" t="s">
        <v>283</v>
      </c>
      <c r="J675" s="8" t="s">
        <v>9839</v>
      </c>
      <c r="K675" s="8" t="s">
        <v>246</v>
      </c>
      <c r="L675" s="8">
        <v>21</v>
      </c>
      <c r="M675" s="8" t="s">
        <v>265</v>
      </c>
      <c r="N675" s="9" t="s">
        <v>1421</v>
      </c>
      <c r="O675" s="10">
        <v>83000000</v>
      </c>
      <c r="P675" s="10">
        <v>0</v>
      </c>
      <c r="Q675" s="10">
        <v>0</v>
      </c>
      <c r="R675" s="10">
        <v>83000000</v>
      </c>
      <c r="S675" s="10">
        <v>72846719</v>
      </c>
      <c r="T675" s="10">
        <v>57618863</v>
      </c>
      <c r="U675" s="10">
        <v>57618863</v>
      </c>
      <c r="V675" s="10">
        <v>57618863</v>
      </c>
      <c r="W675" s="70" t="s">
        <v>619</v>
      </c>
      <c r="X675" s="11" t="str">
        <f>IF(F675="C",VLOOKUP(G675,ClasifGasto!$B$17:$C$193,2,0),VLOOKUP(Base!G675,ClasifGasto!$A$3:$B$12,2,0))</f>
        <v xml:space="preserve">Salud pública y prestación de servicios  </v>
      </c>
      <c r="Y675" t="s">
        <v>10548</v>
      </c>
    </row>
    <row r="676" spans="1:25" hidden="1" x14ac:dyDescent="0.25">
      <c r="A676" s="5" t="str">
        <f t="shared" si="10"/>
        <v>361300000800040001</v>
      </c>
      <c r="B676" s="66" t="s">
        <v>9147</v>
      </c>
      <c r="C676" s="66" t="s">
        <v>151</v>
      </c>
      <c r="D676" s="7" t="s">
        <v>8766</v>
      </c>
      <c r="E676" s="66"/>
      <c r="F676" s="67" t="s">
        <v>244</v>
      </c>
      <c r="G676" s="67" t="s">
        <v>278</v>
      </c>
      <c r="H676" s="67" t="s">
        <v>247</v>
      </c>
      <c r="I676" s="67" t="s">
        <v>245</v>
      </c>
      <c r="J676" s="67" t="s">
        <v>203</v>
      </c>
      <c r="K676" s="67" t="s">
        <v>246</v>
      </c>
      <c r="L676" s="67">
        <v>11</v>
      </c>
      <c r="M676" s="67" t="s">
        <v>252</v>
      </c>
      <c r="N676" s="68" t="s">
        <v>1087</v>
      </c>
      <c r="O676" s="69">
        <v>83904000</v>
      </c>
      <c r="P676" s="69">
        <v>0</v>
      </c>
      <c r="Q676" s="69">
        <v>0</v>
      </c>
      <c r="R676" s="69">
        <v>83904000</v>
      </c>
      <c r="S676" s="69">
        <v>57951367</v>
      </c>
      <c r="T676" s="69">
        <v>57951367</v>
      </c>
      <c r="U676" s="69">
        <v>57951367</v>
      </c>
      <c r="V676" s="69">
        <v>57951367</v>
      </c>
      <c r="W676" s="70" t="s">
        <v>9353</v>
      </c>
      <c r="X676" s="11" t="str">
        <f>IF(F676="C",VLOOKUP(G676,ClasifGasto!$B$17:$C$193,2,0),VLOOKUP(Base!G676,ClasifGasto!$A$3:$B$12,2,0))</f>
        <v>Gastos Generales</v>
      </c>
      <c r="Y676" t="s">
        <v>1087</v>
      </c>
    </row>
    <row r="677" spans="1:25" hidden="1" x14ac:dyDescent="0.25">
      <c r="A677" s="5" t="str">
        <f t="shared" si="10"/>
        <v>460300000300100000</v>
      </c>
      <c r="B677" s="66" t="s">
        <v>9278</v>
      </c>
      <c r="C677" s="7" t="s">
        <v>9379</v>
      </c>
      <c r="D677" s="7" t="s">
        <v>223</v>
      </c>
      <c r="E677" s="7"/>
      <c r="F677" s="8" t="s">
        <v>244</v>
      </c>
      <c r="G677" s="8" t="s">
        <v>251</v>
      </c>
      <c r="H677" s="8" t="s">
        <v>255</v>
      </c>
      <c r="I677" s="8" t="s">
        <v>246</v>
      </c>
      <c r="J677" s="8" t="s">
        <v>203</v>
      </c>
      <c r="K677" s="8" t="s">
        <v>246</v>
      </c>
      <c r="L677" s="8">
        <v>10</v>
      </c>
      <c r="M677" s="8" t="s">
        <v>167</v>
      </c>
      <c r="N677" s="9" t="s">
        <v>8800</v>
      </c>
      <c r="O677" s="10">
        <v>84808555</v>
      </c>
      <c r="P677" s="10">
        <v>0</v>
      </c>
      <c r="Q677" s="10">
        <v>0</v>
      </c>
      <c r="R677" s="10">
        <v>84808555</v>
      </c>
      <c r="S677" s="10">
        <v>0</v>
      </c>
      <c r="T677" s="10">
        <v>0</v>
      </c>
      <c r="U677" s="10">
        <v>0</v>
      </c>
      <c r="V677" s="10">
        <v>0</v>
      </c>
      <c r="W677" s="70" t="s">
        <v>9353</v>
      </c>
      <c r="X677" s="11" t="str">
        <f>IF(F677="C",VLOOKUP(G677,ClasifGasto!$B$17:$C$193,2,0),VLOOKUP(Base!G677,ClasifGasto!$A$3:$B$12,2,0))</f>
        <v>Transferencias</v>
      </c>
      <c r="Y677" t="s">
        <v>8800</v>
      </c>
    </row>
    <row r="678" spans="1:25" hidden="1" x14ac:dyDescent="0.25">
      <c r="A678" s="5" t="str">
        <f t="shared" si="10"/>
        <v>210113000800010000</v>
      </c>
      <c r="B678" s="66" t="s">
        <v>9155</v>
      </c>
      <c r="C678" s="66" t="s">
        <v>86</v>
      </c>
      <c r="D678" s="7" t="s">
        <v>9204</v>
      </c>
      <c r="E678" s="66"/>
      <c r="F678" s="67" t="s">
        <v>244</v>
      </c>
      <c r="G678" s="67" t="s">
        <v>278</v>
      </c>
      <c r="H678" s="67" t="s">
        <v>245</v>
      </c>
      <c r="I678" s="67" t="s">
        <v>246</v>
      </c>
      <c r="J678" s="67" t="s">
        <v>203</v>
      </c>
      <c r="K678" s="67" t="s">
        <v>246</v>
      </c>
      <c r="L678" s="67">
        <v>16</v>
      </c>
      <c r="M678" s="67" t="s">
        <v>252</v>
      </c>
      <c r="N678" s="68" t="s">
        <v>1086</v>
      </c>
      <c r="O678" s="69">
        <v>86000000</v>
      </c>
      <c r="P678" s="69">
        <v>0</v>
      </c>
      <c r="Q678" s="69">
        <v>0</v>
      </c>
      <c r="R678" s="69">
        <v>86000000</v>
      </c>
      <c r="S678" s="69">
        <v>78118000</v>
      </c>
      <c r="T678" s="69">
        <v>78118000</v>
      </c>
      <c r="U678" s="69">
        <v>78118000</v>
      </c>
      <c r="V678" s="69">
        <v>78118000</v>
      </c>
      <c r="W678" s="70" t="s">
        <v>9353</v>
      </c>
      <c r="X678" s="11" t="str">
        <f>IF(F678="C",VLOOKUP(G678,ClasifGasto!$B$17:$C$193,2,0),VLOOKUP(Base!G678,ClasifGasto!$A$3:$B$12,2,0))</f>
        <v>Gastos Generales</v>
      </c>
      <c r="Y678" t="s">
        <v>1086</v>
      </c>
    </row>
    <row r="679" spans="1:25" hidden="1" x14ac:dyDescent="0.25">
      <c r="A679" s="5" t="str">
        <f t="shared" si="10"/>
        <v>211000000100020003</v>
      </c>
      <c r="B679" s="66" t="s">
        <v>9155</v>
      </c>
      <c r="C679" s="7" t="s">
        <v>89</v>
      </c>
      <c r="D679" s="7" t="s">
        <v>9199</v>
      </c>
      <c r="E679" s="7"/>
      <c r="F679" s="8" t="s">
        <v>244</v>
      </c>
      <c r="G679" s="8" t="s">
        <v>245</v>
      </c>
      <c r="H679" s="8" t="s">
        <v>250</v>
      </c>
      <c r="I679" s="8" t="s">
        <v>251</v>
      </c>
      <c r="J679" s="8" t="s">
        <v>203</v>
      </c>
      <c r="K679" s="8" t="s">
        <v>246</v>
      </c>
      <c r="L679" s="8">
        <v>10</v>
      </c>
      <c r="M679" s="8" t="s">
        <v>167</v>
      </c>
      <c r="N679" s="9" t="s">
        <v>1084</v>
      </c>
      <c r="O679" s="10">
        <v>151491000</v>
      </c>
      <c r="P679" s="10">
        <v>0</v>
      </c>
      <c r="Q679" s="10">
        <v>65000000</v>
      </c>
      <c r="R679" s="10">
        <v>86491000</v>
      </c>
      <c r="S679" s="10">
        <v>86491000</v>
      </c>
      <c r="T679" s="10">
        <v>48403332</v>
      </c>
      <c r="U679" s="10">
        <v>48403332</v>
      </c>
      <c r="V679" s="10">
        <v>48403332</v>
      </c>
      <c r="W679" s="70" t="s">
        <v>9353</v>
      </c>
      <c r="X679" s="11" t="str">
        <f>IF(F679="C",VLOOKUP(G679,ClasifGasto!$B$17:$C$193,2,0),VLOOKUP(Base!G679,ClasifGasto!$A$3:$B$12,2,0))</f>
        <v>Gastos de Personal</v>
      </c>
      <c r="Y679" t="s">
        <v>1084</v>
      </c>
    </row>
    <row r="680" spans="1:25" hidden="1" x14ac:dyDescent="0.25">
      <c r="A680" s="5" t="str">
        <f t="shared" si="10"/>
        <v>322300000100010003</v>
      </c>
      <c r="B680" s="66" t="s">
        <v>9152</v>
      </c>
      <c r="C680" s="66" t="s">
        <v>457</v>
      </c>
      <c r="D680" s="7" t="s">
        <v>8750</v>
      </c>
      <c r="E680" s="66"/>
      <c r="F680" s="67" t="s">
        <v>244</v>
      </c>
      <c r="G680" s="67" t="s">
        <v>245</v>
      </c>
      <c r="H680" s="67" t="s">
        <v>245</v>
      </c>
      <c r="I680" s="67" t="s">
        <v>251</v>
      </c>
      <c r="J680" s="67" t="s">
        <v>203</v>
      </c>
      <c r="K680" s="67" t="s">
        <v>246</v>
      </c>
      <c r="L680" s="67">
        <v>10</v>
      </c>
      <c r="M680" s="67" t="s">
        <v>167</v>
      </c>
      <c r="N680" s="68" t="s">
        <v>1084</v>
      </c>
      <c r="O680" s="69">
        <v>88257000</v>
      </c>
      <c r="P680" s="69">
        <v>0</v>
      </c>
      <c r="Q680" s="69">
        <v>0</v>
      </c>
      <c r="R680" s="69">
        <v>88257000</v>
      </c>
      <c r="S680" s="69">
        <v>88257000</v>
      </c>
      <c r="T680" s="69">
        <v>88257000</v>
      </c>
      <c r="U680" s="69">
        <v>88257000</v>
      </c>
      <c r="V680" s="69">
        <v>88257000</v>
      </c>
      <c r="W680" s="70" t="s">
        <v>9353</v>
      </c>
      <c r="X680" s="11" t="str">
        <f>IF(F680="C",VLOOKUP(G680,ClasifGasto!$B$17:$C$193,2,0),VLOOKUP(Base!G680,ClasifGasto!$A$3:$B$12,2,0))</f>
        <v>Gastos de Personal</v>
      </c>
      <c r="Y680" t="s">
        <v>1084</v>
      </c>
    </row>
    <row r="681" spans="1:25" hidden="1" x14ac:dyDescent="0.25">
      <c r="A681" s="5" t="str">
        <f t="shared" si="10"/>
        <v>3301010003000400020012</v>
      </c>
      <c r="B681" s="66" t="s">
        <v>9150</v>
      </c>
      <c r="C681" s="7" t="s">
        <v>136</v>
      </c>
      <c r="D681" s="7" t="s">
        <v>9300</v>
      </c>
      <c r="E681" s="7"/>
      <c r="F681" s="8" t="s">
        <v>244</v>
      </c>
      <c r="G681" s="8" t="s">
        <v>251</v>
      </c>
      <c r="H681" s="8" t="s">
        <v>247</v>
      </c>
      <c r="I681" s="8" t="s">
        <v>250</v>
      </c>
      <c r="J681" s="8" t="s">
        <v>280</v>
      </c>
      <c r="K681" s="8" t="s">
        <v>246</v>
      </c>
      <c r="L681" s="8">
        <v>10</v>
      </c>
      <c r="M681" s="8" t="s">
        <v>167</v>
      </c>
      <c r="N681" s="9" t="s">
        <v>2636</v>
      </c>
      <c r="O681" s="10">
        <v>88872314</v>
      </c>
      <c r="P681" s="10">
        <v>0</v>
      </c>
      <c r="Q681" s="10">
        <v>0</v>
      </c>
      <c r="R681" s="10">
        <v>88872314</v>
      </c>
      <c r="S681" s="10">
        <v>26780894</v>
      </c>
      <c r="T681" s="10">
        <v>26373582</v>
      </c>
      <c r="U681" s="10">
        <v>13531029</v>
      </c>
      <c r="V681" s="10">
        <v>13531029</v>
      </c>
      <c r="W681" s="70" t="s">
        <v>9353</v>
      </c>
      <c r="X681" s="11" t="str">
        <f>IF(F681="C",VLOOKUP(G681,ClasifGasto!$B$17:$C$193,2,0),VLOOKUP(Base!G681,ClasifGasto!$A$3:$B$12,2,0))</f>
        <v>Transferencias</v>
      </c>
      <c r="Y681" t="s">
        <v>2636</v>
      </c>
    </row>
    <row r="682" spans="1:25" hidden="1" x14ac:dyDescent="0.25">
      <c r="A682" s="5" t="str">
        <f t="shared" si="10"/>
        <v>322100000100010003</v>
      </c>
      <c r="B682" s="66" t="s">
        <v>9152</v>
      </c>
      <c r="C682" s="66" t="s">
        <v>456</v>
      </c>
      <c r="D682" s="7" t="s">
        <v>8748</v>
      </c>
      <c r="E682" s="66"/>
      <c r="F682" s="67" t="s">
        <v>244</v>
      </c>
      <c r="G682" s="67" t="s">
        <v>245</v>
      </c>
      <c r="H682" s="67" t="s">
        <v>245</v>
      </c>
      <c r="I682" s="67" t="s">
        <v>251</v>
      </c>
      <c r="J682" s="67" t="s">
        <v>203</v>
      </c>
      <c r="K682" s="67" t="s">
        <v>246</v>
      </c>
      <c r="L682" s="67">
        <v>10</v>
      </c>
      <c r="M682" s="67" t="s">
        <v>167</v>
      </c>
      <c r="N682" s="68" t="s">
        <v>1084</v>
      </c>
      <c r="O682" s="69">
        <v>80234000</v>
      </c>
      <c r="P682" s="69">
        <v>9000000</v>
      </c>
      <c r="Q682" s="69">
        <v>0</v>
      </c>
      <c r="R682" s="69">
        <v>89234000</v>
      </c>
      <c r="S682" s="69">
        <v>89234000</v>
      </c>
      <c r="T682" s="69">
        <v>89234000</v>
      </c>
      <c r="U682" s="69">
        <v>89234000</v>
      </c>
      <c r="V682" s="69">
        <v>89234000</v>
      </c>
      <c r="W682" s="70" t="s">
        <v>9353</v>
      </c>
      <c r="X682" s="11" t="str">
        <f>IF(F682="C",VLOOKUP(G682,ClasifGasto!$B$17:$C$193,2,0),VLOOKUP(Base!G682,ClasifGasto!$A$3:$B$12,2,0))</f>
        <v>Gastos de Personal</v>
      </c>
      <c r="Y682" t="s">
        <v>1084</v>
      </c>
    </row>
    <row r="683" spans="1:25" hidden="1" x14ac:dyDescent="0.25">
      <c r="A683" s="5" t="str">
        <f t="shared" si="10"/>
        <v>1512010003000400020012</v>
      </c>
      <c r="B683" s="66" t="s">
        <v>9154</v>
      </c>
      <c r="C683" s="7" t="s">
        <v>69</v>
      </c>
      <c r="D683" s="7" t="s">
        <v>8783</v>
      </c>
      <c r="E683" s="7"/>
      <c r="F683" s="8" t="s">
        <v>244</v>
      </c>
      <c r="G683" s="8" t="s">
        <v>251</v>
      </c>
      <c r="H683" s="8" t="s">
        <v>247</v>
      </c>
      <c r="I683" s="8" t="s">
        <v>250</v>
      </c>
      <c r="J683" s="8" t="s">
        <v>280</v>
      </c>
      <c r="K683" s="8" t="s">
        <v>246</v>
      </c>
      <c r="L683" s="8">
        <v>20</v>
      </c>
      <c r="M683" s="8" t="s">
        <v>265</v>
      </c>
      <c r="N683" s="9" t="s">
        <v>2636</v>
      </c>
      <c r="O683" s="10">
        <v>90000000</v>
      </c>
      <c r="P683" s="10">
        <v>0</v>
      </c>
      <c r="Q683" s="10">
        <v>0</v>
      </c>
      <c r="R683" s="10">
        <v>90000000</v>
      </c>
      <c r="S683" s="10">
        <v>40946048</v>
      </c>
      <c r="T683" s="10">
        <v>36657945</v>
      </c>
      <c r="U683" s="10">
        <v>36657945</v>
      </c>
      <c r="V683" s="10">
        <v>36657945</v>
      </c>
      <c r="W683" s="70" t="s">
        <v>619</v>
      </c>
      <c r="X683" s="11" t="str">
        <f>IF(F683="C",VLOOKUP(G683,ClasifGasto!$B$17:$C$193,2,0),VLOOKUP(Base!G683,ClasifGasto!$A$3:$B$12,2,0))</f>
        <v>Transferencias</v>
      </c>
      <c r="Y683" t="s">
        <v>2636</v>
      </c>
    </row>
    <row r="684" spans="1:25" hidden="1" x14ac:dyDescent="0.25">
      <c r="A684" s="5" t="str">
        <f t="shared" si="10"/>
        <v>1512010003000400020001</v>
      </c>
      <c r="B684" s="66" t="s">
        <v>9154</v>
      </c>
      <c r="C684" s="66" t="s">
        <v>69</v>
      </c>
      <c r="D684" s="7" t="s">
        <v>8783</v>
      </c>
      <c r="E684" s="66"/>
      <c r="F684" s="67" t="s">
        <v>244</v>
      </c>
      <c r="G684" s="67" t="s">
        <v>251</v>
      </c>
      <c r="H684" s="67" t="s">
        <v>247</v>
      </c>
      <c r="I684" s="67" t="s">
        <v>250</v>
      </c>
      <c r="J684" s="67" t="s">
        <v>245</v>
      </c>
      <c r="K684" s="67" t="s">
        <v>246</v>
      </c>
      <c r="L684" s="67">
        <v>20</v>
      </c>
      <c r="M684" s="67" t="s">
        <v>265</v>
      </c>
      <c r="N684" s="68" t="s">
        <v>1091</v>
      </c>
      <c r="O684" s="69">
        <v>90000000</v>
      </c>
      <c r="P684" s="69">
        <v>0</v>
      </c>
      <c r="Q684" s="69">
        <v>0</v>
      </c>
      <c r="R684" s="69">
        <v>90000000</v>
      </c>
      <c r="S684" s="69">
        <v>79513168.799999997</v>
      </c>
      <c r="T684" s="69">
        <v>79513168.799999997</v>
      </c>
      <c r="U684" s="69">
        <v>79513168.799999997</v>
      </c>
      <c r="V684" s="69">
        <v>79512228.400000006</v>
      </c>
      <c r="W684" s="70" t="s">
        <v>619</v>
      </c>
      <c r="X684" s="11" t="str">
        <f>IF(F684="C",VLOOKUP(G684,ClasifGasto!$B$17:$C$193,2,0),VLOOKUP(Base!G684,ClasifGasto!$A$3:$B$12,2,0))</f>
        <v>Transferencias</v>
      </c>
      <c r="Y684" t="s">
        <v>1091</v>
      </c>
    </row>
    <row r="685" spans="1:25" hidden="1" x14ac:dyDescent="0.25">
      <c r="A685" s="5" t="str">
        <f t="shared" si="10"/>
        <v>230900000800010000</v>
      </c>
      <c r="B685" s="66" t="s">
        <v>9161</v>
      </c>
      <c r="C685" s="7" t="s">
        <v>99</v>
      </c>
      <c r="D685" s="7" t="s">
        <v>224</v>
      </c>
      <c r="E685" s="7"/>
      <c r="F685" s="8" t="s">
        <v>244</v>
      </c>
      <c r="G685" s="8" t="s">
        <v>278</v>
      </c>
      <c r="H685" s="8" t="s">
        <v>245</v>
      </c>
      <c r="I685" s="8" t="s">
        <v>246</v>
      </c>
      <c r="J685" s="8" t="s">
        <v>203</v>
      </c>
      <c r="K685" s="8" t="s">
        <v>246</v>
      </c>
      <c r="L685" s="8">
        <v>20</v>
      </c>
      <c r="M685" s="8" t="s">
        <v>265</v>
      </c>
      <c r="N685" s="9" t="s">
        <v>1086</v>
      </c>
      <c r="O685" s="10">
        <v>90497000</v>
      </c>
      <c r="P685" s="10">
        <v>0</v>
      </c>
      <c r="Q685" s="10">
        <v>0</v>
      </c>
      <c r="R685" s="10">
        <v>90497000</v>
      </c>
      <c r="S685" s="10">
        <v>72263055</v>
      </c>
      <c r="T685" s="10">
        <v>72263055</v>
      </c>
      <c r="U685" s="10">
        <v>72263055</v>
      </c>
      <c r="V685" s="10">
        <v>72263055</v>
      </c>
      <c r="W685" s="70" t="s">
        <v>619</v>
      </c>
      <c r="X685" s="11" t="str">
        <f>IF(F685="C",VLOOKUP(G685,ClasifGasto!$B$17:$C$193,2,0),VLOOKUP(Base!G685,ClasifGasto!$A$3:$B$12,2,0))</f>
        <v>Gastos Generales</v>
      </c>
      <c r="Y685" t="s">
        <v>1086</v>
      </c>
    </row>
    <row r="686" spans="1:25" hidden="1" x14ac:dyDescent="0.25">
      <c r="A686" s="5" t="str">
        <f t="shared" si="10"/>
        <v>322600000100010003</v>
      </c>
      <c r="B686" s="66" t="s">
        <v>9152</v>
      </c>
      <c r="C686" s="66" t="s">
        <v>127</v>
      </c>
      <c r="D686" s="7" t="s">
        <v>8753</v>
      </c>
      <c r="E686" s="66"/>
      <c r="F686" s="67" t="s">
        <v>244</v>
      </c>
      <c r="G686" s="67" t="s">
        <v>245</v>
      </c>
      <c r="H686" s="67" t="s">
        <v>245</v>
      </c>
      <c r="I686" s="67" t="s">
        <v>251</v>
      </c>
      <c r="J686" s="67" t="s">
        <v>203</v>
      </c>
      <c r="K686" s="67" t="s">
        <v>246</v>
      </c>
      <c r="L686" s="67">
        <v>16</v>
      </c>
      <c r="M686" s="67" t="s">
        <v>252</v>
      </c>
      <c r="N686" s="68" t="s">
        <v>1084</v>
      </c>
      <c r="O686" s="69">
        <v>0</v>
      </c>
      <c r="P686" s="69">
        <v>90500124</v>
      </c>
      <c r="Q686" s="69">
        <v>0</v>
      </c>
      <c r="R686" s="69">
        <v>90500124</v>
      </c>
      <c r="S686" s="69">
        <v>85886376</v>
      </c>
      <c r="T686" s="69">
        <v>85886376</v>
      </c>
      <c r="U686" s="69">
        <v>85886376</v>
      </c>
      <c r="V686" s="69">
        <v>85886376</v>
      </c>
      <c r="W686" s="70" t="s">
        <v>9353</v>
      </c>
      <c r="X686" s="11" t="str">
        <f>IF(F686="C",VLOOKUP(G686,ClasifGasto!$B$17:$C$193,2,0),VLOOKUP(Base!G686,ClasifGasto!$A$3:$B$12,2,0))</f>
        <v>Gastos de Personal</v>
      </c>
      <c r="Y686" t="s">
        <v>1084</v>
      </c>
    </row>
    <row r="687" spans="1:25" hidden="1" x14ac:dyDescent="0.25">
      <c r="A687" s="5" t="str">
        <f t="shared" si="10"/>
        <v>224100000100020002</v>
      </c>
      <c r="B687" s="66" t="s">
        <v>9139</v>
      </c>
      <c r="C687" s="7" t="s">
        <v>96</v>
      </c>
      <c r="D687" s="7" t="s">
        <v>9200</v>
      </c>
      <c r="E687" s="7"/>
      <c r="F687" s="8" t="s">
        <v>244</v>
      </c>
      <c r="G687" s="8" t="s">
        <v>245</v>
      </c>
      <c r="H687" s="8" t="s">
        <v>250</v>
      </c>
      <c r="I687" s="8" t="s">
        <v>250</v>
      </c>
      <c r="J687" s="8" t="s">
        <v>203</v>
      </c>
      <c r="K687" s="8" t="s">
        <v>246</v>
      </c>
      <c r="L687" s="8">
        <v>10</v>
      </c>
      <c r="M687" s="8" t="s">
        <v>167</v>
      </c>
      <c r="N687" s="9" t="s">
        <v>1083</v>
      </c>
      <c r="O687" s="10">
        <v>90553967</v>
      </c>
      <c r="P687" s="10">
        <v>0</v>
      </c>
      <c r="Q687" s="10">
        <v>0</v>
      </c>
      <c r="R687" s="10">
        <v>90553967</v>
      </c>
      <c r="S687" s="10">
        <v>0</v>
      </c>
      <c r="T687" s="10">
        <v>0</v>
      </c>
      <c r="U687" s="10">
        <v>0</v>
      </c>
      <c r="V687" s="10">
        <v>0</v>
      </c>
      <c r="W687" s="70" t="s">
        <v>9353</v>
      </c>
      <c r="X687" s="11" t="str">
        <f>IF(F687="C",VLOOKUP(G687,ClasifGasto!$B$17:$C$193,2,0),VLOOKUP(Base!G687,ClasifGasto!$A$3:$B$12,2,0))</f>
        <v>Gastos de Personal</v>
      </c>
      <c r="Y687" t="s">
        <v>1083</v>
      </c>
    </row>
    <row r="688" spans="1:25" hidden="1" x14ac:dyDescent="0.25">
      <c r="A688" s="5" t="str">
        <f t="shared" si="10"/>
        <v>010102000800050000</v>
      </c>
      <c r="B688" s="66" t="s">
        <v>9162</v>
      </c>
      <c r="C688" s="66" t="s">
        <v>31</v>
      </c>
      <c r="D688" s="7" t="s">
        <v>9195</v>
      </c>
      <c r="E688" s="66"/>
      <c r="F688" s="67" t="s">
        <v>244</v>
      </c>
      <c r="G688" s="67" t="s">
        <v>278</v>
      </c>
      <c r="H688" s="67" t="s">
        <v>248</v>
      </c>
      <c r="I688" s="67" t="s">
        <v>246</v>
      </c>
      <c r="J688" s="67" t="s">
        <v>203</v>
      </c>
      <c r="K688" s="67" t="s">
        <v>246</v>
      </c>
      <c r="L688" s="67">
        <v>10</v>
      </c>
      <c r="M688" s="67" t="s">
        <v>167</v>
      </c>
      <c r="N688" s="68" t="s">
        <v>1120</v>
      </c>
      <c r="O688" s="69">
        <v>138000000</v>
      </c>
      <c r="P688" s="69">
        <v>0</v>
      </c>
      <c r="Q688" s="69">
        <v>47201880</v>
      </c>
      <c r="R688" s="69">
        <v>90798120</v>
      </c>
      <c r="S688" s="69">
        <v>51763840</v>
      </c>
      <c r="T688" s="69">
        <v>3230500</v>
      </c>
      <c r="U688" s="69">
        <v>3230500</v>
      </c>
      <c r="V688" s="69">
        <v>3230500</v>
      </c>
      <c r="W688" s="70" t="s">
        <v>9353</v>
      </c>
      <c r="X688" s="11" t="str">
        <f>IF(F688="C",VLOOKUP(G688,ClasifGasto!$B$17:$C$193,2,0),VLOOKUP(Base!G688,ClasifGasto!$A$3:$B$12,2,0))</f>
        <v>Gastos Generales</v>
      </c>
      <c r="Y688" t="s">
        <v>1120</v>
      </c>
    </row>
    <row r="689" spans="1:25" hidden="1" x14ac:dyDescent="0.25">
      <c r="A689" s="5" t="str">
        <f t="shared" si="10"/>
        <v>370102000800040001</v>
      </c>
      <c r="B689" s="66" t="s">
        <v>9149</v>
      </c>
      <c r="C689" s="7" t="s">
        <v>2542</v>
      </c>
      <c r="D689" s="7" t="s">
        <v>2543</v>
      </c>
      <c r="E689" s="7"/>
      <c r="F689" s="8" t="s">
        <v>244</v>
      </c>
      <c r="G689" s="8" t="s">
        <v>278</v>
      </c>
      <c r="H689" s="8" t="s">
        <v>247</v>
      </c>
      <c r="I689" s="8" t="s">
        <v>245</v>
      </c>
      <c r="J689" s="8" t="s">
        <v>203</v>
      </c>
      <c r="K689" s="8" t="s">
        <v>246</v>
      </c>
      <c r="L689" s="8">
        <v>11</v>
      </c>
      <c r="M689" s="8" t="s">
        <v>252</v>
      </c>
      <c r="N689" s="9" t="s">
        <v>1087</v>
      </c>
      <c r="O689" s="10">
        <v>91100000</v>
      </c>
      <c r="P689" s="10">
        <v>0</v>
      </c>
      <c r="Q689" s="10">
        <v>0</v>
      </c>
      <c r="R689" s="10">
        <v>91100000</v>
      </c>
      <c r="S689" s="10">
        <v>91100000</v>
      </c>
      <c r="T689" s="10">
        <v>91100000</v>
      </c>
      <c r="U689" s="10">
        <v>91100000</v>
      </c>
      <c r="V689" s="10">
        <v>91100000</v>
      </c>
      <c r="W689" s="70" t="s">
        <v>9353</v>
      </c>
      <c r="X689" s="11" t="str">
        <f>IF(F689="C",VLOOKUP(G689,ClasifGasto!$B$17:$C$193,2,0),VLOOKUP(Base!G689,ClasifGasto!$A$3:$B$12,2,0))</f>
        <v>Gastos Generales</v>
      </c>
      <c r="Y689" t="s">
        <v>1087</v>
      </c>
    </row>
    <row r="690" spans="1:25" hidden="1" x14ac:dyDescent="0.25">
      <c r="A690" s="5" t="str">
        <f t="shared" si="10"/>
        <v>4603000003000400020004</v>
      </c>
      <c r="B690" s="66" t="s">
        <v>9278</v>
      </c>
      <c r="C690" s="66" t="s">
        <v>9379</v>
      </c>
      <c r="D690" s="7" t="s">
        <v>223</v>
      </c>
      <c r="E690" s="66"/>
      <c r="F690" s="67" t="s">
        <v>244</v>
      </c>
      <c r="G690" s="67" t="s">
        <v>251</v>
      </c>
      <c r="H690" s="67" t="s">
        <v>247</v>
      </c>
      <c r="I690" s="67" t="s">
        <v>250</v>
      </c>
      <c r="J690" s="67" t="s">
        <v>247</v>
      </c>
      <c r="K690" s="67" t="s">
        <v>246</v>
      </c>
      <c r="L690" s="67">
        <v>10</v>
      </c>
      <c r="M690" s="67" t="s">
        <v>167</v>
      </c>
      <c r="N690" s="68" t="s">
        <v>1102</v>
      </c>
      <c r="O690" s="69">
        <v>0</v>
      </c>
      <c r="P690" s="69">
        <v>91197000</v>
      </c>
      <c r="Q690" s="69">
        <v>0</v>
      </c>
      <c r="R690" s="69">
        <v>91197000</v>
      </c>
      <c r="S690" s="69">
        <v>91197000</v>
      </c>
      <c r="T690" s="69">
        <v>90470000</v>
      </c>
      <c r="U690" s="69">
        <v>90470000</v>
      </c>
      <c r="V690" s="69">
        <v>0</v>
      </c>
      <c r="W690" s="70" t="s">
        <v>9353</v>
      </c>
      <c r="X690" s="11" t="str">
        <f>IF(F690="C",VLOOKUP(G690,ClasifGasto!$B$17:$C$193,2,0),VLOOKUP(Base!G690,ClasifGasto!$A$3:$B$12,2,0))</f>
        <v>Transferencias</v>
      </c>
      <c r="Y690" t="s">
        <v>1102</v>
      </c>
    </row>
    <row r="691" spans="1:25" hidden="1" x14ac:dyDescent="0.25">
      <c r="A691" s="5" t="str">
        <f t="shared" si="10"/>
        <v>2414000003000400020012</v>
      </c>
      <c r="B691" s="66" t="s">
        <v>9151</v>
      </c>
      <c r="C691" s="7" t="s">
        <v>432</v>
      </c>
      <c r="D691" s="7" t="s">
        <v>8890</v>
      </c>
      <c r="E691" s="7"/>
      <c r="F691" s="8" t="s">
        <v>244</v>
      </c>
      <c r="G691" s="8" t="s">
        <v>251</v>
      </c>
      <c r="H691" s="8" t="s">
        <v>247</v>
      </c>
      <c r="I691" s="8" t="s">
        <v>250</v>
      </c>
      <c r="J691" s="8" t="s">
        <v>280</v>
      </c>
      <c r="K691" s="8" t="s">
        <v>246</v>
      </c>
      <c r="L691" s="8">
        <v>10</v>
      </c>
      <c r="M691" s="8" t="s">
        <v>167</v>
      </c>
      <c r="N691" s="9" t="s">
        <v>2636</v>
      </c>
      <c r="O691" s="10">
        <v>35448000</v>
      </c>
      <c r="P691" s="10">
        <v>55773054</v>
      </c>
      <c r="Q691" s="10">
        <v>0</v>
      </c>
      <c r="R691" s="10">
        <v>91221054</v>
      </c>
      <c r="S691" s="10">
        <v>91221054</v>
      </c>
      <c r="T691" s="10">
        <v>63059920</v>
      </c>
      <c r="U691" s="10">
        <v>63059920</v>
      </c>
      <c r="V691" s="10">
        <v>63059920</v>
      </c>
      <c r="W691" s="70" t="s">
        <v>9353</v>
      </c>
      <c r="X691" s="11" t="str">
        <f>IF(F691="C",VLOOKUP(G691,ClasifGasto!$B$17:$C$193,2,0),VLOOKUP(Base!G691,ClasifGasto!$A$3:$B$12,2,0))</f>
        <v>Transferencias</v>
      </c>
      <c r="Y691" t="s">
        <v>2636</v>
      </c>
    </row>
    <row r="692" spans="1:25" hidden="1" x14ac:dyDescent="0.25">
      <c r="A692" s="5" t="str">
        <f t="shared" si="10"/>
        <v>361200000800040001</v>
      </c>
      <c r="B692" s="66" t="s">
        <v>9147</v>
      </c>
      <c r="C692" s="66" t="s">
        <v>150</v>
      </c>
      <c r="D692" s="7" t="s">
        <v>236</v>
      </c>
      <c r="E692" s="66"/>
      <c r="F692" s="67" t="s">
        <v>244</v>
      </c>
      <c r="G692" s="67" t="s">
        <v>278</v>
      </c>
      <c r="H692" s="67" t="s">
        <v>247</v>
      </c>
      <c r="I692" s="67" t="s">
        <v>245</v>
      </c>
      <c r="J692" s="67" t="s">
        <v>203</v>
      </c>
      <c r="K692" s="67" t="s">
        <v>246</v>
      </c>
      <c r="L692" s="67">
        <v>11</v>
      </c>
      <c r="M692" s="67" t="s">
        <v>252</v>
      </c>
      <c r="N692" s="68" t="s">
        <v>1087</v>
      </c>
      <c r="O692" s="69">
        <v>91501000</v>
      </c>
      <c r="P692" s="69">
        <v>0</v>
      </c>
      <c r="Q692" s="69">
        <v>0</v>
      </c>
      <c r="R692" s="69">
        <v>91501000</v>
      </c>
      <c r="S692" s="69">
        <v>83594498</v>
      </c>
      <c r="T692" s="69">
        <v>83594498</v>
      </c>
      <c r="U692" s="69">
        <v>83594498</v>
      </c>
      <c r="V692" s="69">
        <v>83594498</v>
      </c>
      <c r="W692" s="70" t="s">
        <v>9353</v>
      </c>
      <c r="X692" s="11" t="str">
        <f>IF(F692="C",VLOOKUP(G692,ClasifGasto!$B$17:$C$193,2,0),VLOOKUP(Base!G692,ClasifGasto!$A$3:$B$12,2,0))</f>
        <v>Gastos Generales</v>
      </c>
      <c r="Y692" t="s">
        <v>1087</v>
      </c>
    </row>
    <row r="693" spans="1:25" hidden="1" x14ac:dyDescent="0.25">
      <c r="A693" s="5" t="str">
        <f t="shared" si="10"/>
        <v>321200000300100000</v>
      </c>
      <c r="B693" s="66" t="s">
        <v>9152</v>
      </c>
      <c r="C693" s="7" t="s">
        <v>121</v>
      </c>
      <c r="D693" s="7" t="s">
        <v>8740</v>
      </c>
      <c r="E693" s="7"/>
      <c r="F693" s="8" t="s">
        <v>244</v>
      </c>
      <c r="G693" s="8" t="s">
        <v>251</v>
      </c>
      <c r="H693" s="8" t="s">
        <v>255</v>
      </c>
      <c r="I693" s="8" t="s">
        <v>246</v>
      </c>
      <c r="J693" s="8" t="s">
        <v>203</v>
      </c>
      <c r="K693" s="8" t="s">
        <v>246</v>
      </c>
      <c r="L693" s="8">
        <v>10</v>
      </c>
      <c r="M693" s="8" t="s">
        <v>167</v>
      </c>
      <c r="N693" s="9" t="s">
        <v>8800</v>
      </c>
      <c r="O693" s="10">
        <v>91811000</v>
      </c>
      <c r="P693" s="10">
        <v>0</v>
      </c>
      <c r="Q693" s="10">
        <v>0</v>
      </c>
      <c r="R693" s="10">
        <v>91811000</v>
      </c>
      <c r="S693" s="10">
        <v>91811000</v>
      </c>
      <c r="T693" s="10">
        <v>91811000</v>
      </c>
      <c r="U693" s="10">
        <v>91811000</v>
      </c>
      <c r="V693" s="10">
        <v>91811000</v>
      </c>
      <c r="W693" s="70" t="s">
        <v>9353</v>
      </c>
      <c r="X693" s="11" t="str">
        <f>IF(F693="C",VLOOKUP(G693,ClasifGasto!$B$17:$C$193,2,0),VLOOKUP(Base!G693,ClasifGasto!$A$3:$B$12,2,0))</f>
        <v>Transferencias</v>
      </c>
      <c r="Y693" t="s">
        <v>8800</v>
      </c>
    </row>
    <row r="694" spans="1:25" hidden="1" x14ac:dyDescent="0.25">
      <c r="A694" s="5" t="str">
        <f t="shared" si="10"/>
        <v>321800000200000000</v>
      </c>
      <c r="B694" s="66" t="s">
        <v>9152</v>
      </c>
      <c r="C694" s="66" t="s">
        <v>123</v>
      </c>
      <c r="D694" s="7" t="s">
        <v>8746</v>
      </c>
      <c r="E694" s="66"/>
      <c r="F694" s="67" t="s">
        <v>244</v>
      </c>
      <c r="G694" s="67" t="s">
        <v>250</v>
      </c>
      <c r="H694" s="67" t="s">
        <v>246</v>
      </c>
      <c r="I694" s="67" t="s">
        <v>246</v>
      </c>
      <c r="J694" s="67" t="s">
        <v>203</v>
      </c>
      <c r="K694" s="67" t="s">
        <v>246</v>
      </c>
      <c r="L694" s="67">
        <v>16</v>
      </c>
      <c r="M694" s="67" t="s">
        <v>252</v>
      </c>
      <c r="N694" s="68" t="s">
        <v>8798</v>
      </c>
      <c r="O694" s="69">
        <v>0</v>
      </c>
      <c r="P694" s="69">
        <v>94484118</v>
      </c>
      <c r="Q694" s="69">
        <v>0</v>
      </c>
      <c r="R694" s="69">
        <v>94484118</v>
      </c>
      <c r="S694" s="69">
        <v>94484118</v>
      </c>
      <c r="T694" s="69">
        <v>94484118</v>
      </c>
      <c r="U694" s="69">
        <v>36386456.530000001</v>
      </c>
      <c r="V694" s="69">
        <v>36386456.530000001</v>
      </c>
      <c r="W694" s="70" t="s">
        <v>9353</v>
      </c>
      <c r="X694" s="11" t="str">
        <f>IF(F694="C",VLOOKUP(G694,ClasifGasto!$B$17:$C$193,2,0),VLOOKUP(Base!G694,ClasifGasto!$A$3:$B$12,2,0))</f>
        <v>Gastos Generales</v>
      </c>
      <c r="Y694" t="s">
        <v>8798</v>
      </c>
    </row>
    <row r="695" spans="1:25" x14ac:dyDescent="0.25">
      <c r="A695" s="5" t="str">
        <f t="shared" si="10"/>
        <v>21030021991900000753105B</v>
      </c>
      <c r="B695" s="66" t="s">
        <v>9155</v>
      </c>
      <c r="C695" s="7" t="s">
        <v>87</v>
      </c>
      <c r="D695" s="7" t="s">
        <v>9181</v>
      </c>
      <c r="E695" s="7" t="s">
        <v>3150</v>
      </c>
      <c r="F695" s="8" t="s">
        <v>167</v>
      </c>
      <c r="G695" s="8" t="s">
        <v>495</v>
      </c>
      <c r="H695" s="8" t="s">
        <v>496</v>
      </c>
      <c r="I695" s="8" t="s">
        <v>261</v>
      </c>
      <c r="J695" s="8" t="s">
        <v>9790</v>
      </c>
      <c r="K695" s="8" t="s">
        <v>246</v>
      </c>
      <c r="L695" s="8">
        <v>11</v>
      </c>
      <c r="M695" s="8" t="s">
        <v>167</v>
      </c>
      <c r="N695" s="9" t="s">
        <v>9853</v>
      </c>
      <c r="O695" s="10">
        <v>180000000</v>
      </c>
      <c r="P695" s="10">
        <v>0</v>
      </c>
      <c r="Q695" s="10">
        <v>85000000</v>
      </c>
      <c r="R695" s="10">
        <v>95000000</v>
      </c>
      <c r="S695" s="10">
        <v>94775429</v>
      </c>
      <c r="T695" s="10">
        <v>73775429</v>
      </c>
      <c r="U695" s="10">
        <v>73775429</v>
      </c>
      <c r="V695" s="10">
        <v>73775429</v>
      </c>
      <c r="W695" s="70" t="s">
        <v>9353</v>
      </c>
      <c r="X695" s="11" t="str">
        <f>IF(F695="C",VLOOKUP(G695,ClasifGasto!$B$17:$C$193,2,0),VLOOKUP(Base!G695,ClasifGasto!$A$3:$B$12,2,0))</f>
        <v xml:space="preserve">Fortalecimiento de la gestión y dirección del Sector Minas y Energía </v>
      </c>
      <c r="Y695" t="s">
        <v>10522</v>
      </c>
    </row>
    <row r="696" spans="1:25" hidden="1" x14ac:dyDescent="0.25">
      <c r="A696" s="5" t="str">
        <f t="shared" si="10"/>
        <v>171600000800040001</v>
      </c>
      <c r="B696" s="66" t="s">
        <v>9146</v>
      </c>
      <c r="C696" s="66" t="s">
        <v>79</v>
      </c>
      <c r="D696" s="7" t="s">
        <v>9223</v>
      </c>
      <c r="E696" s="66"/>
      <c r="F696" s="67" t="s">
        <v>244</v>
      </c>
      <c r="G696" s="67" t="s">
        <v>278</v>
      </c>
      <c r="H696" s="67" t="s">
        <v>247</v>
      </c>
      <c r="I696" s="67" t="s">
        <v>245</v>
      </c>
      <c r="J696" s="67" t="s">
        <v>203</v>
      </c>
      <c r="K696" s="67" t="s">
        <v>246</v>
      </c>
      <c r="L696" s="67">
        <v>10</v>
      </c>
      <c r="M696" s="67" t="s">
        <v>252</v>
      </c>
      <c r="N696" s="68" t="s">
        <v>1087</v>
      </c>
      <c r="O696" s="69">
        <v>0</v>
      </c>
      <c r="P696" s="69">
        <v>95069353</v>
      </c>
      <c r="Q696" s="69">
        <v>0</v>
      </c>
      <c r="R696" s="69">
        <v>95069353</v>
      </c>
      <c r="S696" s="69">
        <v>95069353</v>
      </c>
      <c r="T696" s="69">
        <v>95069353</v>
      </c>
      <c r="U696" s="69">
        <v>95069353</v>
      </c>
      <c r="V696" s="69">
        <v>0</v>
      </c>
      <c r="W696" s="70" t="s">
        <v>9353</v>
      </c>
      <c r="X696" s="11" t="str">
        <f>IF(F696="C",VLOOKUP(G696,ClasifGasto!$B$17:$C$193,2,0),VLOOKUP(Base!G696,ClasifGasto!$A$3:$B$12,2,0))</f>
        <v>Gastos Generales</v>
      </c>
      <c r="Y696" t="s">
        <v>1087</v>
      </c>
    </row>
    <row r="697" spans="1:25" hidden="1" x14ac:dyDescent="0.25">
      <c r="A697" s="5" t="str">
        <f t="shared" si="10"/>
        <v>420101000800040001</v>
      </c>
      <c r="B697" s="66" t="s">
        <v>8600</v>
      </c>
      <c r="C697" s="7" t="s">
        <v>165</v>
      </c>
      <c r="D697" s="7" t="s">
        <v>9194</v>
      </c>
      <c r="E697" s="7"/>
      <c r="F697" s="8" t="s">
        <v>244</v>
      </c>
      <c r="G697" s="8" t="s">
        <v>278</v>
      </c>
      <c r="H697" s="8" t="s">
        <v>247</v>
      </c>
      <c r="I697" s="8" t="s">
        <v>245</v>
      </c>
      <c r="J697" s="8" t="s">
        <v>203</v>
      </c>
      <c r="K697" s="8" t="s">
        <v>246</v>
      </c>
      <c r="L697" s="8">
        <v>10</v>
      </c>
      <c r="M697" s="8" t="s">
        <v>252</v>
      </c>
      <c r="N697" s="9" t="s">
        <v>1087</v>
      </c>
      <c r="O697" s="10">
        <v>0</v>
      </c>
      <c r="P697" s="10">
        <v>95326869</v>
      </c>
      <c r="Q697" s="10">
        <v>0</v>
      </c>
      <c r="R697" s="10">
        <v>95326869</v>
      </c>
      <c r="S697" s="10">
        <v>95326869</v>
      </c>
      <c r="T697" s="10">
        <v>95326869</v>
      </c>
      <c r="U697" s="10">
        <v>95326869</v>
      </c>
      <c r="V697" s="10">
        <v>95326869</v>
      </c>
      <c r="W697" s="70" t="s">
        <v>9353</v>
      </c>
      <c r="X697" s="11" t="str">
        <f>IF(F697="C",VLOOKUP(G697,ClasifGasto!$B$17:$C$193,2,0),VLOOKUP(Base!G697,ClasifGasto!$A$3:$B$12,2,0))</f>
        <v>Gastos Generales</v>
      </c>
      <c r="Y697" t="s">
        <v>1087</v>
      </c>
    </row>
    <row r="698" spans="1:25" hidden="1" x14ac:dyDescent="0.25">
      <c r="A698" s="5" t="str">
        <f t="shared" si="10"/>
        <v>320102000300100000</v>
      </c>
      <c r="B698" s="66" t="s">
        <v>9152</v>
      </c>
      <c r="C698" s="66" t="s">
        <v>115</v>
      </c>
      <c r="D698" s="7" t="s">
        <v>228</v>
      </c>
      <c r="E698" s="66"/>
      <c r="F698" s="67" t="s">
        <v>244</v>
      </c>
      <c r="G698" s="67" t="s">
        <v>251</v>
      </c>
      <c r="H698" s="67" t="s">
        <v>255</v>
      </c>
      <c r="I698" s="67" t="s">
        <v>246</v>
      </c>
      <c r="J698" s="67" t="s">
        <v>203</v>
      </c>
      <c r="K698" s="67" t="s">
        <v>246</v>
      </c>
      <c r="L698" s="67">
        <v>10</v>
      </c>
      <c r="M698" s="67" t="s">
        <v>167</v>
      </c>
      <c r="N698" s="68" t="s">
        <v>8800</v>
      </c>
      <c r="O698" s="69">
        <v>95950000</v>
      </c>
      <c r="P698" s="69">
        <v>0</v>
      </c>
      <c r="Q698" s="69">
        <v>0</v>
      </c>
      <c r="R698" s="69">
        <v>95950000</v>
      </c>
      <c r="S698" s="69">
        <v>95950000</v>
      </c>
      <c r="T698" s="69">
        <v>95950000</v>
      </c>
      <c r="U698" s="69">
        <v>95950000</v>
      </c>
      <c r="V698" s="69">
        <v>95950000</v>
      </c>
      <c r="W698" s="70" t="s">
        <v>9353</v>
      </c>
      <c r="X698" s="11" t="str">
        <f>IF(F698="C",VLOOKUP(G698,ClasifGasto!$B$17:$C$193,2,0),VLOOKUP(Base!G698,ClasifGasto!$A$3:$B$12,2,0))</f>
        <v>Transferencias</v>
      </c>
      <c r="Y698" t="s">
        <v>8800</v>
      </c>
    </row>
    <row r="699" spans="1:25" hidden="1" x14ac:dyDescent="0.25">
      <c r="A699" s="5" t="str">
        <f t="shared" si="10"/>
        <v>2101010003000400020001</v>
      </c>
      <c r="B699" s="66" t="s">
        <v>9155</v>
      </c>
      <c r="C699" s="7" t="s">
        <v>85</v>
      </c>
      <c r="D699" s="7" t="s">
        <v>9201</v>
      </c>
      <c r="E699" s="7"/>
      <c r="F699" s="8" t="s">
        <v>244</v>
      </c>
      <c r="G699" s="8" t="s">
        <v>251</v>
      </c>
      <c r="H699" s="8" t="s">
        <v>247</v>
      </c>
      <c r="I699" s="8" t="s">
        <v>250</v>
      </c>
      <c r="J699" s="8" t="s">
        <v>245</v>
      </c>
      <c r="K699" s="8" t="s">
        <v>246</v>
      </c>
      <c r="L699" s="8">
        <v>10</v>
      </c>
      <c r="M699" s="8" t="s">
        <v>167</v>
      </c>
      <c r="N699" s="9" t="s">
        <v>1091</v>
      </c>
      <c r="O699" s="10">
        <v>96148272</v>
      </c>
      <c r="P699" s="10">
        <v>0</v>
      </c>
      <c r="Q699" s="10">
        <v>0</v>
      </c>
      <c r="R699" s="10">
        <v>96148272</v>
      </c>
      <c r="S699" s="10">
        <v>96000000</v>
      </c>
      <c r="T699" s="10">
        <v>92885420</v>
      </c>
      <c r="U699" s="10">
        <v>92885420</v>
      </c>
      <c r="V699" s="10">
        <v>92885420</v>
      </c>
      <c r="W699" s="70" t="s">
        <v>9353</v>
      </c>
      <c r="X699" s="11" t="str">
        <f>IF(F699="C",VLOOKUP(G699,ClasifGasto!$B$17:$C$193,2,0),VLOOKUP(Base!G699,ClasifGasto!$A$3:$B$12,2,0))</f>
        <v>Transferencias</v>
      </c>
      <c r="Y699" t="s">
        <v>1091</v>
      </c>
    </row>
    <row r="700" spans="1:25" hidden="1" x14ac:dyDescent="0.25">
      <c r="A700" s="5" t="str">
        <f t="shared" si="10"/>
        <v>1715000003000400020012</v>
      </c>
      <c r="B700" s="66" t="s">
        <v>9146</v>
      </c>
      <c r="C700" s="66" t="s">
        <v>78</v>
      </c>
      <c r="D700" s="7" t="s">
        <v>218</v>
      </c>
      <c r="E700" s="66"/>
      <c r="F700" s="67" t="s">
        <v>244</v>
      </c>
      <c r="G700" s="67" t="s">
        <v>251</v>
      </c>
      <c r="H700" s="67" t="s">
        <v>247</v>
      </c>
      <c r="I700" s="67" t="s">
        <v>250</v>
      </c>
      <c r="J700" s="67" t="s">
        <v>280</v>
      </c>
      <c r="K700" s="67" t="s">
        <v>246</v>
      </c>
      <c r="L700" s="67">
        <v>10</v>
      </c>
      <c r="M700" s="67" t="s">
        <v>167</v>
      </c>
      <c r="N700" s="68" t="s">
        <v>2636</v>
      </c>
      <c r="O700" s="69">
        <v>60967000</v>
      </c>
      <c r="P700" s="69">
        <v>36000000</v>
      </c>
      <c r="Q700" s="69">
        <v>0</v>
      </c>
      <c r="R700" s="69">
        <v>96967000</v>
      </c>
      <c r="S700" s="69">
        <v>96967000</v>
      </c>
      <c r="T700" s="69">
        <v>51671584</v>
      </c>
      <c r="U700" s="69">
        <v>51671584</v>
      </c>
      <c r="V700" s="69">
        <v>51671584</v>
      </c>
      <c r="W700" s="70" t="s">
        <v>9353</v>
      </c>
      <c r="X700" s="11" t="str">
        <f>IF(F700="C",VLOOKUP(G700,ClasifGasto!$B$17:$C$193,2,0),VLOOKUP(Base!G700,ClasifGasto!$A$3:$B$12,2,0))</f>
        <v>Transferencias</v>
      </c>
      <c r="Y700" t="s">
        <v>2636</v>
      </c>
    </row>
    <row r="701" spans="1:25" hidden="1" x14ac:dyDescent="0.25">
      <c r="A701" s="5" t="str">
        <f t="shared" si="10"/>
        <v>323400000200000000</v>
      </c>
      <c r="B701" s="66" t="s">
        <v>9152</v>
      </c>
      <c r="C701" s="7" t="s">
        <v>132</v>
      </c>
      <c r="D701" s="7" t="s">
        <v>8762</v>
      </c>
      <c r="E701" s="7"/>
      <c r="F701" s="8" t="s">
        <v>244</v>
      </c>
      <c r="G701" s="8" t="s">
        <v>250</v>
      </c>
      <c r="H701" s="8" t="s">
        <v>246</v>
      </c>
      <c r="I701" s="8" t="s">
        <v>246</v>
      </c>
      <c r="J701" s="8" t="s">
        <v>203</v>
      </c>
      <c r="K701" s="8" t="s">
        <v>246</v>
      </c>
      <c r="L701" s="8">
        <v>10</v>
      </c>
      <c r="M701" s="8" t="s">
        <v>167</v>
      </c>
      <c r="N701" s="9" t="s">
        <v>8798</v>
      </c>
      <c r="O701" s="10">
        <v>97297000</v>
      </c>
      <c r="P701" s="10">
        <v>0</v>
      </c>
      <c r="Q701" s="10">
        <v>0</v>
      </c>
      <c r="R701" s="10">
        <v>97297000</v>
      </c>
      <c r="S701" s="10">
        <v>97297000</v>
      </c>
      <c r="T701" s="10">
        <v>97297000</v>
      </c>
      <c r="U701" s="10">
        <v>97297000</v>
      </c>
      <c r="V701" s="10">
        <v>97297000</v>
      </c>
      <c r="W701" s="70" t="s">
        <v>9353</v>
      </c>
      <c r="X701" s="11" t="str">
        <f>IF(F701="C",VLOOKUP(G701,ClasifGasto!$B$17:$C$193,2,0),VLOOKUP(Base!G701,ClasifGasto!$A$3:$B$12,2,0))</f>
        <v>Gastos Generales</v>
      </c>
      <c r="Y701" t="s">
        <v>8798</v>
      </c>
    </row>
    <row r="702" spans="1:25" hidden="1" x14ac:dyDescent="0.25">
      <c r="A702" s="5" t="str">
        <f t="shared" si="10"/>
        <v>323700000200000000</v>
      </c>
      <c r="B702" s="66" t="s">
        <v>9152</v>
      </c>
      <c r="C702" s="66" t="s">
        <v>135</v>
      </c>
      <c r="D702" s="7" t="s">
        <v>8763</v>
      </c>
      <c r="E702" s="66"/>
      <c r="F702" s="67" t="s">
        <v>244</v>
      </c>
      <c r="G702" s="67" t="s">
        <v>250</v>
      </c>
      <c r="H702" s="67" t="s">
        <v>246</v>
      </c>
      <c r="I702" s="67" t="s">
        <v>246</v>
      </c>
      <c r="J702" s="67" t="s">
        <v>203</v>
      </c>
      <c r="K702" s="67" t="s">
        <v>246</v>
      </c>
      <c r="L702" s="67">
        <v>16</v>
      </c>
      <c r="M702" s="67" t="s">
        <v>252</v>
      </c>
      <c r="N702" s="68" t="s">
        <v>8798</v>
      </c>
      <c r="O702" s="69">
        <v>0</v>
      </c>
      <c r="P702" s="69">
        <v>97299684</v>
      </c>
      <c r="Q702" s="69">
        <v>0</v>
      </c>
      <c r="R702" s="69">
        <v>97299684</v>
      </c>
      <c r="S702" s="69">
        <v>97299684</v>
      </c>
      <c r="T702" s="69">
        <v>78113226</v>
      </c>
      <c r="U702" s="69">
        <v>77360576.099999994</v>
      </c>
      <c r="V702" s="69">
        <v>77360576.099999994</v>
      </c>
      <c r="W702" s="70" t="s">
        <v>9353</v>
      </c>
      <c r="X702" s="11" t="str">
        <f>IF(F702="C",VLOOKUP(G702,ClasifGasto!$B$17:$C$193,2,0),VLOOKUP(Base!G702,ClasifGasto!$A$3:$B$12,2,0))</f>
        <v>Gastos Generales</v>
      </c>
      <c r="Y702" t="s">
        <v>8798</v>
      </c>
    </row>
    <row r="703" spans="1:25" hidden="1" x14ac:dyDescent="0.25">
      <c r="A703" s="5" t="str">
        <f t="shared" si="10"/>
        <v>321500000200000000</v>
      </c>
      <c r="B703" s="66" t="s">
        <v>9152</v>
      </c>
      <c r="C703" s="7" t="s">
        <v>454</v>
      </c>
      <c r="D703" s="7" t="s">
        <v>8744</v>
      </c>
      <c r="E703" s="7"/>
      <c r="F703" s="8" t="s">
        <v>244</v>
      </c>
      <c r="G703" s="8" t="s">
        <v>250</v>
      </c>
      <c r="H703" s="8" t="s">
        <v>246</v>
      </c>
      <c r="I703" s="8" t="s">
        <v>246</v>
      </c>
      <c r="J703" s="8" t="s">
        <v>203</v>
      </c>
      <c r="K703" s="8" t="s">
        <v>246</v>
      </c>
      <c r="L703" s="8">
        <v>10</v>
      </c>
      <c r="M703" s="8" t="s">
        <v>167</v>
      </c>
      <c r="N703" s="9" t="s">
        <v>8798</v>
      </c>
      <c r="O703" s="10">
        <v>97516000</v>
      </c>
      <c r="P703" s="10">
        <v>0</v>
      </c>
      <c r="Q703" s="10">
        <v>0</v>
      </c>
      <c r="R703" s="10">
        <v>97516000</v>
      </c>
      <c r="S703" s="10">
        <v>93233131.840000004</v>
      </c>
      <c r="T703" s="10">
        <v>93233131.840000004</v>
      </c>
      <c r="U703" s="10">
        <v>93233131.840000004</v>
      </c>
      <c r="V703" s="10">
        <v>93233131.840000004</v>
      </c>
      <c r="W703" s="70" t="s">
        <v>9353</v>
      </c>
      <c r="X703" s="11" t="str">
        <f>IF(F703="C",VLOOKUP(G703,ClasifGasto!$B$17:$C$193,2,0),VLOOKUP(Base!G703,ClasifGasto!$A$3:$B$12,2,0))</f>
        <v>Gastos Generales</v>
      </c>
      <c r="Y703" t="s">
        <v>8798</v>
      </c>
    </row>
    <row r="704" spans="1:25" hidden="1" x14ac:dyDescent="0.25">
      <c r="A704" s="5" t="str">
        <f t="shared" si="10"/>
        <v>1913010003000400020017</v>
      </c>
      <c r="B704" s="66" t="s">
        <v>9143</v>
      </c>
      <c r="C704" s="66" t="s">
        <v>84</v>
      </c>
      <c r="D704" s="7" t="s">
        <v>8715</v>
      </c>
      <c r="E704" s="66"/>
      <c r="F704" s="67" t="s">
        <v>244</v>
      </c>
      <c r="G704" s="67" t="s">
        <v>251</v>
      </c>
      <c r="H704" s="67" t="s">
        <v>247</v>
      </c>
      <c r="I704" s="67" t="s">
        <v>250</v>
      </c>
      <c r="J704" s="67" t="s">
        <v>285</v>
      </c>
      <c r="K704" s="67" t="s">
        <v>246</v>
      </c>
      <c r="L704" s="67">
        <v>10</v>
      </c>
      <c r="M704" s="67" t="s">
        <v>167</v>
      </c>
      <c r="N704" s="68" t="s">
        <v>8886</v>
      </c>
      <c r="O704" s="69">
        <v>97749000</v>
      </c>
      <c r="P704" s="69">
        <v>0</v>
      </c>
      <c r="Q704" s="69">
        <v>0</v>
      </c>
      <c r="R704" s="69">
        <v>97749000</v>
      </c>
      <c r="S704" s="69">
        <v>94850000</v>
      </c>
      <c r="T704" s="69">
        <v>94850000</v>
      </c>
      <c r="U704" s="69">
        <v>94850000</v>
      </c>
      <c r="V704" s="69">
        <v>94850000</v>
      </c>
      <c r="W704" s="70" t="s">
        <v>9353</v>
      </c>
      <c r="X704" s="11" t="str">
        <f>IF(F704="C",VLOOKUP(G704,ClasifGasto!$B$17:$C$193,2,0),VLOOKUP(Base!G704,ClasifGasto!$A$3:$B$12,2,0))</f>
        <v>Transferencias</v>
      </c>
      <c r="Y704" t="s">
        <v>8886</v>
      </c>
    </row>
    <row r="705" spans="1:25" hidden="1" x14ac:dyDescent="0.25">
      <c r="A705" s="5" t="str">
        <f t="shared" si="10"/>
        <v>3201020003000400020012</v>
      </c>
      <c r="B705" s="66" t="s">
        <v>9152</v>
      </c>
      <c r="C705" s="7" t="s">
        <v>115</v>
      </c>
      <c r="D705" s="7" t="s">
        <v>228</v>
      </c>
      <c r="E705" s="7"/>
      <c r="F705" s="8" t="s">
        <v>244</v>
      </c>
      <c r="G705" s="8" t="s">
        <v>251</v>
      </c>
      <c r="H705" s="8" t="s">
        <v>247</v>
      </c>
      <c r="I705" s="8" t="s">
        <v>250</v>
      </c>
      <c r="J705" s="8" t="s">
        <v>280</v>
      </c>
      <c r="K705" s="8" t="s">
        <v>246</v>
      </c>
      <c r="L705" s="8">
        <v>10</v>
      </c>
      <c r="M705" s="8" t="s">
        <v>167</v>
      </c>
      <c r="N705" s="9" t="s">
        <v>2636</v>
      </c>
      <c r="O705" s="10">
        <v>97850000</v>
      </c>
      <c r="P705" s="10">
        <v>0</v>
      </c>
      <c r="Q705" s="10">
        <v>0</v>
      </c>
      <c r="R705" s="10">
        <v>97850000</v>
      </c>
      <c r="S705" s="10">
        <v>72240246</v>
      </c>
      <c r="T705" s="10">
        <v>61002110</v>
      </c>
      <c r="U705" s="10">
        <v>60485615</v>
      </c>
      <c r="V705" s="10">
        <v>60485615</v>
      </c>
      <c r="W705" s="70" t="s">
        <v>9353</v>
      </c>
      <c r="X705" s="11" t="str">
        <f>IF(F705="C",VLOOKUP(G705,ClasifGasto!$B$17:$C$193,2,0),VLOOKUP(Base!G705,ClasifGasto!$A$3:$B$12,2,0))</f>
        <v>Transferencias</v>
      </c>
      <c r="Y705" t="s">
        <v>2636</v>
      </c>
    </row>
    <row r="706" spans="1:25" hidden="1" x14ac:dyDescent="0.25">
      <c r="A706" s="5" t="str">
        <f t="shared" si="10"/>
        <v>240200000800040004</v>
      </c>
      <c r="B706" s="66" t="s">
        <v>9151</v>
      </c>
      <c r="C706" s="66" t="s">
        <v>101</v>
      </c>
      <c r="D706" s="7" t="s">
        <v>9227</v>
      </c>
      <c r="E706" s="66"/>
      <c r="F706" s="67" t="s">
        <v>244</v>
      </c>
      <c r="G706" s="67" t="s">
        <v>278</v>
      </c>
      <c r="H706" s="67" t="s">
        <v>247</v>
      </c>
      <c r="I706" s="67" t="s">
        <v>247</v>
      </c>
      <c r="J706" s="67" t="s">
        <v>203</v>
      </c>
      <c r="K706" s="67" t="s">
        <v>246</v>
      </c>
      <c r="L706" s="67">
        <v>10</v>
      </c>
      <c r="M706" s="67" t="s">
        <v>167</v>
      </c>
      <c r="N706" s="68" t="s">
        <v>3922</v>
      </c>
      <c r="O706" s="69">
        <v>3171900000</v>
      </c>
      <c r="P706" s="69">
        <v>0</v>
      </c>
      <c r="Q706" s="69">
        <v>3073969197</v>
      </c>
      <c r="R706" s="69">
        <v>97930803</v>
      </c>
      <c r="S706" s="69">
        <v>97930803</v>
      </c>
      <c r="T706" s="69">
        <v>89923625</v>
      </c>
      <c r="U706" s="69">
        <v>89923625</v>
      </c>
      <c r="V706" s="69">
        <v>89923625</v>
      </c>
      <c r="W706" s="70" t="s">
        <v>9353</v>
      </c>
      <c r="X706" s="11" t="str">
        <f>IF(F706="C",VLOOKUP(G706,ClasifGasto!$B$17:$C$193,2,0),VLOOKUP(Base!G706,ClasifGasto!$A$3:$B$12,2,0))</f>
        <v>Gastos Generales</v>
      </c>
      <c r="Y706" t="s">
        <v>3922</v>
      </c>
    </row>
    <row r="707" spans="1:25" hidden="1" x14ac:dyDescent="0.25">
      <c r="A707" s="5" t="str">
        <f t="shared" si="10"/>
        <v>210900000800040001</v>
      </c>
      <c r="B707" s="66" t="s">
        <v>9155</v>
      </c>
      <c r="C707" s="7" t="s">
        <v>88</v>
      </c>
      <c r="D707" s="7" t="s">
        <v>9226</v>
      </c>
      <c r="E707" s="7"/>
      <c r="F707" s="8" t="s">
        <v>244</v>
      </c>
      <c r="G707" s="8" t="s">
        <v>278</v>
      </c>
      <c r="H707" s="8" t="s">
        <v>247</v>
      </c>
      <c r="I707" s="8" t="s">
        <v>245</v>
      </c>
      <c r="J707" s="8" t="s">
        <v>203</v>
      </c>
      <c r="K707" s="8" t="s">
        <v>246</v>
      </c>
      <c r="L707" s="8">
        <v>20</v>
      </c>
      <c r="M707" s="8" t="s">
        <v>265</v>
      </c>
      <c r="N707" s="9" t="s">
        <v>1087</v>
      </c>
      <c r="O707" s="10">
        <v>98000000</v>
      </c>
      <c r="P707" s="10">
        <v>0</v>
      </c>
      <c r="Q707" s="10">
        <v>0</v>
      </c>
      <c r="R707" s="10">
        <v>98000000</v>
      </c>
      <c r="S707" s="10">
        <v>86715873</v>
      </c>
      <c r="T707" s="10">
        <v>6715873</v>
      </c>
      <c r="U707" s="10">
        <v>6715873</v>
      </c>
      <c r="V707" s="10">
        <v>6715873</v>
      </c>
      <c r="W707" s="70" t="s">
        <v>619</v>
      </c>
      <c r="X707" s="11" t="str">
        <f>IF(F707="C",VLOOKUP(G707,ClasifGasto!$B$17:$C$193,2,0),VLOOKUP(Base!G707,ClasifGasto!$A$3:$B$12,2,0))</f>
        <v>Gastos Generales</v>
      </c>
      <c r="Y707" t="s">
        <v>1087</v>
      </c>
    </row>
    <row r="708" spans="1:25" hidden="1" x14ac:dyDescent="0.25">
      <c r="A708" s="5" t="str">
        <f t="shared" si="10"/>
        <v>4602000003000400020001</v>
      </c>
      <c r="B708" s="66" t="s">
        <v>9278</v>
      </c>
      <c r="C708" s="66" t="s">
        <v>9380</v>
      </c>
      <c r="D708" s="7" t="s">
        <v>238</v>
      </c>
      <c r="E708" s="66"/>
      <c r="F708" s="67" t="s">
        <v>244</v>
      </c>
      <c r="G708" s="67" t="s">
        <v>251</v>
      </c>
      <c r="H708" s="67" t="s">
        <v>247</v>
      </c>
      <c r="I708" s="67" t="s">
        <v>250</v>
      </c>
      <c r="J708" s="67" t="s">
        <v>245</v>
      </c>
      <c r="K708" s="67" t="s">
        <v>246</v>
      </c>
      <c r="L708" s="67">
        <v>27</v>
      </c>
      <c r="M708" s="67" t="s">
        <v>265</v>
      </c>
      <c r="N708" s="68" t="s">
        <v>1091</v>
      </c>
      <c r="O708" s="69">
        <v>98333664</v>
      </c>
      <c r="P708" s="69">
        <v>0</v>
      </c>
      <c r="Q708" s="69">
        <v>0</v>
      </c>
      <c r="R708" s="69">
        <v>98333664</v>
      </c>
      <c r="S708" s="69">
        <v>50700000</v>
      </c>
      <c r="T708" s="69">
        <v>50700000</v>
      </c>
      <c r="U708" s="69">
        <v>50700000</v>
      </c>
      <c r="V708" s="69">
        <v>50700000</v>
      </c>
      <c r="W708" s="70" t="s">
        <v>619</v>
      </c>
      <c r="X708" s="11" t="str">
        <f>IF(F708="C",VLOOKUP(G708,ClasifGasto!$B$17:$C$193,2,0),VLOOKUP(Base!G708,ClasifGasto!$A$3:$B$12,2,0))</f>
        <v>Transferencias</v>
      </c>
      <c r="Y708" t="s">
        <v>1091</v>
      </c>
    </row>
    <row r="709" spans="1:25" hidden="1" x14ac:dyDescent="0.25">
      <c r="A709" s="5" t="str">
        <f t="shared" si="10"/>
        <v>020101000800030000</v>
      </c>
      <c r="B709" s="66" t="s">
        <v>9156</v>
      </c>
      <c r="C709" s="7" t="s">
        <v>32</v>
      </c>
      <c r="D709" s="7" t="s">
        <v>9242</v>
      </c>
      <c r="E709" s="7"/>
      <c r="F709" s="8" t="s">
        <v>244</v>
      </c>
      <c r="G709" s="8" t="s">
        <v>278</v>
      </c>
      <c r="H709" s="8" t="s">
        <v>251</v>
      </c>
      <c r="I709" s="8" t="s">
        <v>246</v>
      </c>
      <c r="J709" s="8" t="s">
        <v>203</v>
      </c>
      <c r="K709" s="8" t="s">
        <v>246</v>
      </c>
      <c r="L709" s="8">
        <v>10</v>
      </c>
      <c r="M709" s="8" t="s">
        <v>167</v>
      </c>
      <c r="N709" s="9" t="s">
        <v>1116</v>
      </c>
      <c r="O709" s="10">
        <v>81000000</v>
      </c>
      <c r="P709" s="10">
        <v>18000000</v>
      </c>
      <c r="Q709" s="10">
        <v>0</v>
      </c>
      <c r="R709" s="10">
        <v>99000000</v>
      </c>
      <c r="S709" s="10">
        <v>81265833</v>
      </c>
      <c r="T709" s="10">
        <v>81265833</v>
      </c>
      <c r="U709" s="10">
        <v>81265833</v>
      </c>
      <c r="V709" s="10">
        <v>81265833</v>
      </c>
      <c r="W709" s="70" t="s">
        <v>9353</v>
      </c>
      <c r="X709" s="11" t="str">
        <f>IF(F709="C",VLOOKUP(G709,ClasifGasto!$B$17:$C$193,2,0),VLOOKUP(Base!G709,ClasifGasto!$A$3:$B$12,2,0))</f>
        <v>Gastos Generales</v>
      </c>
      <c r="Y709" t="s">
        <v>1116</v>
      </c>
    </row>
    <row r="710" spans="1:25" hidden="1" x14ac:dyDescent="0.25">
      <c r="A710" s="5" t="str">
        <f t="shared" ref="A710:A773" si="11">+C710&amp;G710&amp;H710&amp;I710&amp;J710</f>
        <v>151600000800040001</v>
      </c>
      <c r="B710" s="66" t="s">
        <v>9154</v>
      </c>
      <c r="C710" s="66" t="s">
        <v>70</v>
      </c>
      <c r="D710" s="7" t="s">
        <v>215</v>
      </c>
      <c r="E710" s="66"/>
      <c r="F710" s="67" t="s">
        <v>244</v>
      </c>
      <c r="G710" s="67" t="s">
        <v>278</v>
      </c>
      <c r="H710" s="67" t="s">
        <v>247</v>
      </c>
      <c r="I710" s="67" t="s">
        <v>245</v>
      </c>
      <c r="J710" s="67" t="s">
        <v>203</v>
      </c>
      <c r="K710" s="67" t="s">
        <v>246</v>
      </c>
      <c r="L710" s="67">
        <v>20</v>
      </c>
      <c r="M710" s="67" t="s">
        <v>265</v>
      </c>
      <c r="N710" s="68" t="s">
        <v>1087</v>
      </c>
      <c r="O710" s="69">
        <v>99000000</v>
      </c>
      <c r="P710" s="69">
        <v>0</v>
      </c>
      <c r="Q710" s="69">
        <v>0</v>
      </c>
      <c r="R710" s="69">
        <v>99000000</v>
      </c>
      <c r="S710" s="69">
        <v>66089983</v>
      </c>
      <c r="T710" s="69">
        <v>66089983</v>
      </c>
      <c r="U710" s="69">
        <v>66089983</v>
      </c>
      <c r="V710" s="69">
        <v>66089983</v>
      </c>
      <c r="W710" s="70" t="s">
        <v>619</v>
      </c>
      <c r="X710" s="11" t="str">
        <f>IF(F710="C",VLOOKUP(G710,ClasifGasto!$B$17:$C$193,2,0),VLOOKUP(Base!G710,ClasifGasto!$A$3:$B$12,2,0))</f>
        <v>Gastos Generales</v>
      </c>
      <c r="Y710" t="s">
        <v>1087</v>
      </c>
    </row>
    <row r="711" spans="1:25" hidden="1" x14ac:dyDescent="0.25">
      <c r="A711" s="5" t="str">
        <f t="shared" si="11"/>
        <v>223400000800040001</v>
      </c>
      <c r="B711" s="66" t="s">
        <v>9139</v>
      </c>
      <c r="C711" s="7" t="s">
        <v>93</v>
      </c>
      <c r="D711" s="7" t="s">
        <v>9221</v>
      </c>
      <c r="E711" s="7"/>
      <c r="F711" s="8" t="s">
        <v>244</v>
      </c>
      <c r="G711" s="8" t="s">
        <v>278</v>
      </c>
      <c r="H711" s="8" t="s">
        <v>247</v>
      </c>
      <c r="I711" s="8" t="s">
        <v>245</v>
      </c>
      <c r="J711" s="8" t="s">
        <v>203</v>
      </c>
      <c r="K711" s="8" t="s">
        <v>246</v>
      </c>
      <c r="L711" s="8">
        <v>11</v>
      </c>
      <c r="M711" s="8" t="s">
        <v>252</v>
      </c>
      <c r="N711" s="9" t="s">
        <v>1087</v>
      </c>
      <c r="O711" s="10">
        <v>99390200</v>
      </c>
      <c r="P711" s="10">
        <v>0</v>
      </c>
      <c r="Q711" s="10">
        <v>0</v>
      </c>
      <c r="R711" s="10">
        <v>99390200</v>
      </c>
      <c r="S711" s="10">
        <v>99390200</v>
      </c>
      <c r="T711" s="10">
        <v>99390200</v>
      </c>
      <c r="U711" s="10">
        <v>99390200</v>
      </c>
      <c r="V711" s="10">
        <v>99390200</v>
      </c>
      <c r="W711" s="70" t="s">
        <v>9353</v>
      </c>
      <c r="X711" s="11" t="str">
        <f>IF(F711="C",VLOOKUP(G711,ClasifGasto!$B$17:$C$193,2,0),VLOOKUP(Base!G711,ClasifGasto!$A$3:$B$12,2,0))</f>
        <v>Gastos Generales</v>
      </c>
      <c r="Y711" t="s">
        <v>1087</v>
      </c>
    </row>
    <row r="712" spans="1:25" hidden="1" x14ac:dyDescent="0.25">
      <c r="A712" s="5" t="str">
        <f t="shared" si="11"/>
        <v>321800000100010003</v>
      </c>
      <c r="B712" s="66" t="s">
        <v>9152</v>
      </c>
      <c r="C712" s="66" t="s">
        <v>123</v>
      </c>
      <c r="D712" s="7" t="s">
        <v>8746</v>
      </c>
      <c r="E712" s="66"/>
      <c r="F712" s="67" t="s">
        <v>244</v>
      </c>
      <c r="G712" s="67" t="s">
        <v>245</v>
      </c>
      <c r="H712" s="67" t="s">
        <v>245</v>
      </c>
      <c r="I712" s="67" t="s">
        <v>251</v>
      </c>
      <c r="J712" s="67" t="s">
        <v>203</v>
      </c>
      <c r="K712" s="67" t="s">
        <v>246</v>
      </c>
      <c r="L712" s="67">
        <v>16</v>
      </c>
      <c r="M712" s="67" t="s">
        <v>252</v>
      </c>
      <c r="N712" s="68" t="s">
        <v>1084</v>
      </c>
      <c r="O712" s="69">
        <v>0</v>
      </c>
      <c r="P712" s="69">
        <v>99660171</v>
      </c>
      <c r="Q712" s="69">
        <v>0</v>
      </c>
      <c r="R712" s="69">
        <v>99660171</v>
      </c>
      <c r="S712" s="69">
        <v>99660171</v>
      </c>
      <c r="T712" s="69">
        <v>99660171</v>
      </c>
      <c r="U712" s="69">
        <v>99660171</v>
      </c>
      <c r="V712" s="69">
        <v>99660171</v>
      </c>
      <c r="W712" s="70" t="s">
        <v>9353</v>
      </c>
      <c r="X712" s="11" t="str">
        <f>IF(F712="C",VLOOKUP(G712,ClasifGasto!$B$17:$C$193,2,0),VLOOKUP(Base!G712,ClasifGasto!$A$3:$B$12,2,0))</f>
        <v>Gastos de Personal</v>
      </c>
      <c r="Y712" t="s">
        <v>1084</v>
      </c>
    </row>
    <row r="713" spans="1:25" x14ac:dyDescent="0.25">
      <c r="A713" s="5" t="str">
        <f t="shared" si="11"/>
        <v>04030004061003000210305B</v>
      </c>
      <c r="B713" s="66" t="s">
        <v>9167</v>
      </c>
      <c r="C713" s="7" t="s">
        <v>41</v>
      </c>
      <c r="D713" s="7" t="s">
        <v>8769</v>
      </c>
      <c r="E713" s="7" t="s">
        <v>5407</v>
      </c>
      <c r="F713" s="8" t="s">
        <v>167</v>
      </c>
      <c r="G713" s="8" t="s">
        <v>8597</v>
      </c>
      <c r="H713" s="8" t="s">
        <v>310</v>
      </c>
      <c r="I713" s="8" t="s">
        <v>250</v>
      </c>
      <c r="J713" s="8" t="s">
        <v>9854</v>
      </c>
      <c r="K713" s="8" t="s">
        <v>246</v>
      </c>
      <c r="L713" s="8">
        <v>20</v>
      </c>
      <c r="M713" s="8" t="s">
        <v>265</v>
      </c>
      <c r="N713" s="9" t="s">
        <v>8813</v>
      </c>
      <c r="O713" s="10">
        <v>99752325</v>
      </c>
      <c r="P713" s="10">
        <v>0</v>
      </c>
      <c r="Q713" s="10">
        <v>0</v>
      </c>
      <c r="R713" s="10">
        <v>99752325</v>
      </c>
      <c r="S713" s="10">
        <v>20000000</v>
      </c>
      <c r="T713" s="10">
        <v>16464000</v>
      </c>
      <c r="U713" s="10">
        <v>16464000</v>
      </c>
      <c r="V713" s="10">
        <v>16464000</v>
      </c>
      <c r="W713" s="70" t="s">
        <v>619</v>
      </c>
      <c r="X713" s="11" t="str">
        <f>IF(F713="C",VLOOKUP(G713,ClasifGasto!$B$17:$C$193,2,0),VLOOKUP(Base!G713,ClasifGasto!$A$3:$B$12,2,0))</f>
        <v>Generación de la información geográfica del territorio nacional</v>
      </c>
      <c r="Y713" t="s">
        <v>10554</v>
      </c>
    </row>
    <row r="714" spans="1:25" hidden="1" x14ac:dyDescent="0.25">
      <c r="A714" s="5" t="str">
        <f t="shared" si="11"/>
        <v>210900000300100000</v>
      </c>
      <c r="B714" s="66" t="s">
        <v>9155</v>
      </c>
      <c r="C714" s="66" t="s">
        <v>88</v>
      </c>
      <c r="D714" s="7" t="s">
        <v>9226</v>
      </c>
      <c r="E714" s="66"/>
      <c r="F714" s="67" t="s">
        <v>244</v>
      </c>
      <c r="G714" s="67" t="s">
        <v>251</v>
      </c>
      <c r="H714" s="67" t="s">
        <v>255</v>
      </c>
      <c r="I714" s="67" t="s">
        <v>246</v>
      </c>
      <c r="J714" s="67" t="s">
        <v>203</v>
      </c>
      <c r="K714" s="67" t="s">
        <v>246</v>
      </c>
      <c r="L714" s="67">
        <v>20</v>
      </c>
      <c r="M714" s="67" t="s">
        <v>265</v>
      </c>
      <c r="N714" s="68" t="s">
        <v>8800</v>
      </c>
      <c r="O714" s="69">
        <v>100000000</v>
      </c>
      <c r="P714" s="69">
        <v>0</v>
      </c>
      <c r="Q714" s="69">
        <v>0</v>
      </c>
      <c r="R714" s="69">
        <v>100000000</v>
      </c>
      <c r="S714" s="69">
        <v>0</v>
      </c>
      <c r="T714" s="69">
        <v>0</v>
      </c>
      <c r="U714" s="69">
        <v>0</v>
      </c>
      <c r="V714" s="69">
        <v>0</v>
      </c>
      <c r="W714" s="70" t="s">
        <v>619</v>
      </c>
      <c r="X714" s="11" t="str">
        <f>IF(F714="C",VLOOKUP(G714,ClasifGasto!$B$17:$C$193,2,0),VLOOKUP(Base!G714,ClasifGasto!$A$3:$B$12,2,0))</f>
        <v>Transferencias</v>
      </c>
      <c r="Y714" t="s">
        <v>8800</v>
      </c>
    </row>
    <row r="715" spans="1:25" hidden="1" x14ac:dyDescent="0.25">
      <c r="A715" s="5" t="str">
        <f t="shared" si="11"/>
        <v>320401000300100000</v>
      </c>
      <c r="B715" s="66" t="s">
        <v>9152</v>
      </c>
      <c r="C715" s="7" t="s">
        <v>118</v>
      </c>
      <c r="D715" s="7" t="s">
        <v>9247</v>
      </c>
      <c r="E715" s="7"/>
      <c r="F715" s="8" t="s">
        <v>244</v>
      </c>
      <c r="G715" s="8" t="s">
        <v>251</v>
      </c>
      <c r="H715" s="8" t="s">
        <v>255</v>
      </c>
      <c r="I715" s="8" t="s">
        <v>246</v>
      </c>
      <c r="J715" s="8" t="s">
        <v>203</v>
      </c>
      <c r="K715" s="8" t="s">
        <v>246</v>
      </c>
      <c r="L715" s="8">
        <v>20</v>
      </c>
      <c r="M715" s="8" t="s">
        <v>265</v>
      </c>
      <c r="N715" s="9" t="s">
        <v>8800</v>
      </c>
      <c r="O715" s="10">
        <v>100000000</v>
      </c>
      <c r="P715" s="10">
        <v>0</v>
      </c>
      <c r="Q715" s="10">
        <v>0</v>
      </c>
      <c r="R715" s="10">
        <v>100000000</v>
      </c>
      <c r="S715" s="10">
        <v>19213740</v>
      </c>
      <c r="T715" s="10">
        <v>19213740</v>
      </c>
      <c r="U715" s="10">
        <v>19213740</v>
      </c>
      <c r="V715" s="10">
        <v>19213740</v>
      </c>
      <c r="W715" s="70" t="s">
        <v>619</v>
      </c>
      <c r="X715" s="11" t="str">
        <f>IF(F715="C",VLOOKUP(G715,ClasifGasto!$B$17:$C$193,2,0),VLOOKUP(Base!G715,ClasifGasto!$A$3:$B$12,2,0))</f>
        <v>Transferencias</v>
      </c>
      <c r="Y715" t="s">
        <v>8800</v>
      </c>
    </row>
    <row r="716" spans="1:25" hidden="1" x14ac:dyDescent="0.25">
      <c r="A716" s="5" t="str">
        <f t="shared" si="11"/>
        <v>400102000300100000</v>
      </c>
      <c r="B716" s="66" t="s">
        <v>9165</v>
      </c>
      <c r="C716" s="66" t="s">
        <v>160</v>
      </c>
      <c r="D716" s="7" t="s">
        <v>9228</v>
      </c>
      <c r="E716" s="66"/>
      <c r="F716" s="67" t="s">
        <v>244</v>
      </c>
      <c r="G716" s="67" t="s">
        <v>251</v>
      </c>
      <c r="H716" s="67" t="s">
        <v>255</v>
      </c>
      <c r="I716" s="67" t="s">
        <v>246</v>
      </c>
      <c r="J716" s="67" t="s">
        <v>203</v>
      </c>
      <c r="K716" s="67" t="s">
        <v>246</v>
      </c>
      <c r="L716" s="67">
        <v>16</v>
      </c>
      <c r="M716" s="67" t="s">
        <v>252</v>
      </c>
      <c r="N716" s="68" t="s">
        <v>8800</v>
      </c>
      <c r="O716" s="69">
        <v>100000000</v>
      </c>
      <c r="P716" s="69">
        <v>0</v>
      </c>
      <c r="Q716" s="69">
        <v>0</v>
      </c>
      <c r="R716" s="69">
        <v>100000000</v>
      </c>
      <c r="S716" s="69">
        <v>0</v>
      </c>
      <c r="T716" s="69">
        <v>0</v>
      </c>
      <c r="U716" s="69">
        <v>0</v>
      </c>
      <c r="V716" s="69">
        <v>0</v>
      </c>
      <c r="W716" s="70" t="s">
        <v>9353</v>
      </c>
      <c r="X716" s="11" t="str">
        <f>IF(F716="C",VLOOKUP(G716,ClasifGasto!$B$17:$C$193,2,0),VLOOKUP(Base!G716,ClasifGasto!$A$3:$B$12,2,0))</f>
        <v>Transferencias</v>
      </c>
      <c r="Y716" t="s">
        <v>8800</v>
      </c>
    </row>
    <row r="717" spans="1:25" hidden="1" x14ac:dyDescent="0.25">
      <c r="A717" s="5" t="str">
        <f t="shared" si="11"/>
        <v>2234000003000300040001</v>
      </c>
      <c r="B717" s="66" t="s">
        <v>9139</v>
      </c>
      <c r="C717" s="7" t="s">
        <v>93</v>
      </c>
      <c r="D717" s="7" t="s">
        <v>9221</v>
      </c>
      <c r="E717" s="7"/>
      <c r="F717" s="8" t="s">
        <v>244</v>
      </c>
      <c r="G717" s="8" t="s">
        <v>251</v>
      </c>
      <c r="H717" s="8" t="s">
        <v>251</v>
      </c>
      <c r="I717" s="8" t="s">
        <v>247</v>
      </c>
      <c r="J717" s="8" t="s">
        <v>245</v>
      </c>
      <c r="K717" s="8" t="s">
        <v>246</v>
      </c>
      <c r="L717" s="8">
        <v>10</v>
      </c>
      <c r="M717" s="8" t="s">
        <v>167</v>
      </c>
      <c r="N717" s="9" t="s">
        <v>1291</v>
      </c>
      <c r="O717" s="10">
        <v>0</v>
      </c>
      <c r="P717" s="10">
        <v>100000000</v>
      </c>
      <c r="Q717" s="10">
        <v>0</v>
      </c>
      <c r="R717" s="10">
        <v>100000000</v>
      </c>
      <c r="S717" s="10">
        <v>100000000</v>
      </c>
      <c r="T717" s="10">
        <v>98500001</v>
      </c>
      <c r="U717" s="10">
        <v>95644991</v>
      </c>
      <c r="V717" s="10">
        <v>95644991</v>
      </c>
      <c r="W717" s="70" t="s">
        <v>9353</v>
      </c>
      <c r="X717" s="11" t="str">
        <f>IF(F717="C",VLOOKUP(G717,ClasifGasto!$B$17:$C$193,2,0),VLOOKUP(Base!G717,ClasifGasto!$A$3:$B$12,2,0))</f>
        <v>Transferencias</v>
      </c>
      <c r="Y717" t="s">
        <v>1291</v>
      </c>
    </row>
    <row r="718" spans="1:25" hidden="1" x14ac:dyDescent="0.25">
      <c r="A718" s="5" t="str">
        <f t="shared" si="11"/>
        <v>211000000300100000</v>
      </c>
      <c r="B718" s="66" t="s">
        <v>9155</v>
      </c>
      <c r="C718" s="66" t="s">
        <v>89</v>
      </c>
      <c r="D718" s="7" t="s">
        <v>9199</v>
      </c>
      <c r="E718" s="66"/>
      <c r="F718" s="67" t="s">
        <v>244</v>
      </c>
      <c r="G718" s="67" t="s">
        <v>251</v>
      </c>
      <c r="H718" s="67" t="s">
        <v>255</v>
      </c>
      <c r="I718" s="67" t="s">
        <v>246</v>
      </c>
      <c r="J718" s="67" t="s">
        <v>203</v>
      </c>
      <c r="K718" s="67" t="s">
        <v>246</v>
      </c>
      <c r="L718" s="67">
        <v>10</v>
      </c>
      <c r="M718" s="67" t="s">
        <v>167</v>
      </c>
      <c r="N718" s="68" t="s">
        <v>8800</v>
      </c>
      <c r="O718" s="69">
        <v>100000000</v>
      </c>
      <c r="P718" s="69">
        <v>0</v>
      </c>
      <c r="Q718" s="69">
        <v>0</v>
      </c>
      <c r="R718" s="69">
        <v>100000000</v>
      </c>
      <c r="S718" s="69">
        <v>0</v>
      </c>
      <c r="T718" s="69">
        <v>0</v>
      </c>
      <c r="U718" s="69">
        <v>0</v>
      </c>
      <c r="V718" s="69">
        <v>0</v>
      </c>
      <c r="W718" s="70" t="s">
        <v>9353</v>
      </c>
      <c r="X718" s="11" t="str">
        <f>IF(F718="C",VLOOKUP(G718,ClasifGasto!$B$17:$C$193,2,0),VLOOKUP(Base!G718,ClasifGasto!$A$3:$B$12,2,0))</f>
        <v>Transferencias</v>
      </c>
      <c r="Y718" t="s">
        <v>8800</v>
      </c>
    </row>
    <row r="719" spans="1:25" hidden="1" x14ac:dyDescent="0.25">
      <c r="A719" s="5" t="str">
        <f t="shared" si="11"/>
        <v>360200000300020002</v>
      </c>
      <c r="B719" s="66" t="s">
        <v>9147</v>
      </c>
      <c r="C719" s="7" t="s">
        <v>149</v>
      </c>
      <c r="D719" s="7" t="s">
        <v>235</v>
      </c>
      <c r="E719" s="7"/>
      <c r="F719" s="8" t="s">
        <v>244</v>
      </c>
      <c r="G719" s="8" t="s">
        <v>251</v>
      </c>
      <c r="H719" s="8" t="s">
        <v>250</v>
      </c>
      <c r="I719" s="8" t="s">
        <v>250</v>
      </c>
      <c r="J719" s="8" t="s">
        <v>203</v>
      </c>
      <c r="K719" s="8" t="s">
        <v>246</v>
      </c>
      <c r="L719" s="8">
        <v>27</v>
      </c>
      <c r="M719" s="8" t="s">
        <v>265</v>
      </c>
      <c r="N719" s="9" t="s">
        <v>8799</v>
      </c>
      <c r="O719" s="10">
        <v>100000000</v>
      </c>
      <c r="P719" s="10">
        <v>0</v>
      </c>
      <c r="Q719" s="10">
        <v>0</v>
      </c>
      <c r="R719" s="10">
        <v>100000000</v>
      </c>
      <c r="S719" s="10">
        <v>100000000</v>
      </c>
      <c r="T719" s="10">
        <v>100000000</v>
      </c>
      <c r="U719" s="10">
        <v>0</v>
      </c>
      <c r="V719" s="10">
        <v>0</v>
      </c>
      <c r="W719" s="70" t="s">
        <v>619</v>
      </c>
      <c r="X719" s="11" t="str">
        <f>IF(F719="C",VLOOKUP(G719,ClasifGasto!$B$17:$C$193,2,0),VLOOKUP(Base!G719,ClasifGasto!$A$3:$B$12,2,0))</f>
        <v>Transferencias</v>
      </c>
      <c r="Y719" t="s">
        <v>8799</v>
      </c>
    </row>
    <row r="720" spans="1:25" x14ac:dyDescent="0.25">
      <c r="A720" s="5" t="str">
        <f t="shared" si="11"/>
        <v>22010122990700001053106A</v>
      </c>
      <c r="B720" s="66" t="s">
        <v>9139</v>
      </c>
      <c r="C720" s="66" t="s">
        <v>92</v>
      </c>
      <c r="D720" s="7" t="s">
        <v>9188</v>
      </c>
      <c r="E720" s="66" t="s">
        <v>2517</v>
      </c>
      <c r="F720" s="67" t="s">
        <v>167</v>
      </c>
      <c r="G720" s="67" t="s">
        <v>500</v>
      </c>
      <c r="H720" s="67" t="s">
        <v>358</v>
      </c>
      <c r="I720" s="67" t="s">
        <v>255</v>
      </c>
      <c r="J720" s="67" t="s">
        <v>9812</v>
      </c>
      <c r="K720" s="67" t="s">
        <v>246</v>
      </c>
      <c r="L720" s="67">
        <v>10</v>
      </c>
      <c r="M720" s="67" t="s">
        <v>167</v>
      </c>
      <c r="N720" s="68" t="s">
        <v>2655</v>
      </c>
      <c r="O720" s="69">
        <v>100000000</v>
      </c>
      <c r="P720" s="69">
        <v>0</v>
      </c>
      <c r="Q720" s="69">
        <v>0</v>
      </c>
      <c r="R720" s="69">
        <v>100000000</v>
      </c>
      <c r="S720" s="69">
        <v>100000000</v>
      </c>
      <c r="T720" s="69">
        <v>100000000</v>
      </c>
      <c r="U720" s="69">
        <v>100000000</v>
      </c>
      <c r="V720" s="69">
        <v>100000000</v>
      </c>
      <c r="W720" s="70" t="s">
        <v>9353</v>
      </c>
      <c r="X720" s="11" t="str">
        <f>IF(F720="C",VLOOKUP(G720,ClasifGasto!$B$17:$C$193,2,0),VLOOKUP(Base!G720,ClasifGasto!$A$3:$B$12,2,0))</f>
        <v xml:space="preserve">Fortalecimiento de la gestión y dirección del Sector Educación </v>
      </c>
      <c r="Y720" t="s">
        <v>10536</v>
      </c>
    </row>
    <row r="721" spans="1:25" x14ac:dyDescent="0.25">
      <c r="A721" s="5" t="str">
        <f t="shared" si="11"/>
        <v>22410022020700000820203K</v>
      </c>
      <c r="B721" s="66" t="s">
        <v>9139</v>
      </c>
      <c r="C721" s="7" t="s">
        <v>96</v>
      </c>
      <c r="D721" s="7" t="s">
        <v>9200</v>
      </c>
      <c r="E721" s="7" t="s">
        <v>3842</v>
      </c>
      <c r="F721" s="8" t="s">
        <v>167</v>
      </c>
      <c r="G721" s="8" t="s">
        <v>499</v>
      </c>
      <c r="H721" s="8" t="s">
        <v>358</v>
      </c>
      <c r="I721" s="8" t="s">
        <v>278</v>
      </c>
      <c r="J721" s="8" t="s">
        <v>9821</v>
      </c>
      <c r="K721" s="8" t="s">
        <v>246</v>
      </c>
      <c r="L721" s="8">
        <v>10</v>
      </c>
      <c r="M721" s="8" t="s">
        <v>167</v>
      </c>
      <c r="N721" s="9" t="s">
        <v>9855</v>
      </c>
      <c r="O721" s="10">
        <v>100000000</v>
      </c>
      <c r="P721" s="10">
        <v>0</v>
      </c>
      <c r="Q721" s="10">
        <v>0</v>
      </c>
      <c r="R721" s="10">
        <v>100000000</v>
      </c>
      <c r="S721" s="10">
        <v>100000000</v>
      </c>
      <c r="T721" s="10">
        <v>100000000</v>
      </c>
      <c r="U721" s="10">
        <v>0</v>
      </c>
      <c r="V721" s="10">
        <v>0</v>
      </c>
      <c r="W721" s="70" t="s">
        <v>9353</v>
      </c>
      <c r="X721" s="11" t="str">
        <f>IF(F721="C",VLOOKUP(G721,ClasifGasto!$B$17:$C$193,2,0),VLOOKUP(Base!G721,ClasifGasto!$A$3:$B$12,2,0))</f>
        <v>Calidad y fomento de la educación superior</v>
      </c>
      <c r="Y721" t="s">
        <v>10541</v>
      </c>
    </row>
    <row r="722" spans="1:25" x14ac:dyDescent="0.25">
      <c r="A722" s="5" t="str">
        <f t="shared" si="11"/>
        <v>460300460115000002707010</v>
      </c>
      <c r="B722" s="66" t="s">
        <v>9278</v>
      </c>
      <c r="C722" s="66" t="s">
        <v>9379</v>
      </c>
      <c r="D722" s="7" t="s">
        <v>223</v>
      </c>
      <c r="E722" s="66" t="s">
        <v>9387</v>
      </c>
      <c r="F722" s="67" t="s">
        <v>167</v>
      </c>
      <c r="G722" s="67" t="s">
        <v>9856</v>
      </c>
      <c r="H722" s="67" t="s">
        <v>263</v>
      </c>
      <c r="I722" s="67" t="s">
        <v>250</v>
      </c>
      <c r="J722" s="67" t="s">
        <v>9857</v>
      </c>
      <c r="K722" s="67" t="s">
        <v>246</v>
      </c>
      <c r="L722" s="67">
        <v>20</v>
      </c>
      <c r="M722" s="67" t="s">
        <v>265</v>
      </c>
      <c r="N722" s="68" t="s">
        <v>9858</v>
      </c>
      <c r="O722" s="69">
        <v>100000000</v>
      </c>
      <c r="P722" s="69">
        <v>0</v>
      </c>
      <c r="Q722" s="69">
        <v>0</v>
      </c>
      <c r="R722" s="69">
        <v>100000000</v>
      </c>
      <c r="S722" s="69">
        <v>0</v>
      </c>
      <c r="T722" s="69">
        <v>0</v>
      </c>
      <c r="U722" s="69">
        <v>0</v>
      </c>
      <c r="V722" s="69">
        <v>0</v>
      </c>
      <c r="W722" s="70" t="s">
        <v>619</v>
      </c>
      <c r="X722" s="11" t="str">
        <f>IF(F722="C",VLOOKUP(G722,ClasifGasto!$B$17:$C$193,2,0),VLOOKUP(Base!G722,ClasifGasto!$A$3:$B$12,2,0))</f>
        <v>Cierre de brechas para el goce efectivo de derechos fundamentales de la población en condición de discapacidad - Sector igualdad y equidad</v>
      </c>
      <c r="Y722" t="s">
        <v>10555</v>
      </c>
    </row>
    <row r="723" spans="1:25" hidden="1" x14ac:dyDescent="0.25">
      <c r="A723" s="5" t="str">
        <f t="shared" si="11"/>
        <v>330400000800040001</v>
      </c>
      <c r="B723" s="66" t="s">
        <v>9150</v>
      </c>
      <c r="C723" s="7" t="s">
        <v>137</v>
      </c>
      <c r="D723" s="7" t="s">
        <v>9190</v>
      </c>
      <c r="E723" s="7"/>
      <c r="F723" s="8" t="s">
        <v>244</v>
      </c>
      <c r="G723" s="8" t="s">
        <v>278</v>
      </c>
      <c r="H723" s="8" t="s">
        <v>247</v>
      </c>
      <c r="I723" s="8" t="s">
        <v>245</v>
      </c>
      <c r="J723" s="8" t="s">
        <v>203</v>
      </c>
      <c r="K723" s="8" t="s">
        <v>246</v>
      </c>
      <c r="L723" s="8">
        <v>11</v>
      </c>
      <c r="M723" s="8" t="s">
        <v>252</v>
      </c>
      <c r="N723" s="9" t="s">
        <v>1087</v>
      </c>
      <c r="O723" s="10">
        <v>101574600</v>
      </c>
      <c r="P723" s="10">
        <v>0</v>
      </c>
      <c r="Q723" s="10">
        <v>0</v>
      </c>
      <c r="R723" s="10">
        <v>101574600</v>
      </c>
      <c r="S723" s="10">
        <v>93330114</v>
      </c>
      <c r="T723" s="10">
        <v>93330114</v>
      </c>
      <c r="U723" s="10">
        <v>93330114</v>
      </c>
      <c r="V723" s="10">
        <v>93330114</v>
      </c>
      <c r="W723" s="70" t="s">
        <v>9353</v>
      </c>
      <c r="X723" s="11" t="str">
        <f>IF(F723="C",VLOOKUP(G723,ClasifGasto!$B$17:$C$193,2,0),VLOOKUP(Base!G723,ClasifGasto!$A$3:$B$12,2,0))</f>
        <v>Gastos Generales</v>
      </c>
      <c r="Y723" t="s">
        <v>1087</v>
      </c>
    </row>
    <row r="724" spans="1:25" hidden="1" x14ac:dyDescent="0.25">
      <c r="A724" s="5" t="str">
        <f t="shared" si="11"/>
        <v>171500000800040001</v>
      </c>
      <c r="B724" s="66" t="s">
        <v>9146</v>
      </c>
      <c r="C724" s="66" t="s">
        <v>78</v>
      </c>
      <c r="D724" s="7" t="s">
        <v>218</v>
      </c>
      <c r="E724" s="66"/>
      <c r="F724" s="67" t="s">
        <v>244</v>
      </c>
      <c r="G724" s="67" t="s">
        <v>278</v>
      </c>
      <c r="H724" s="67" t="s">
        <v>247</v>
      </c>
      <c r="I724" s="67" t="s">
        <v>245</v>
      </c>
      <c r="J724" s="67" t="s">
        <v>203</v>
      </c>
      <c r="K724" s="67" t="s">
        <v>246</v>
      </c>
      <c r="L724" s="67">
        <v>10</v>
      </c>
      <c r="M724" s="67" t="s">
        <v>252</v>
      </c>
      <c r="N724" s="68" t="s">
        <v>1087</v>
      </c>
      <c r="O724" s="69">
        <v>0</v>
      </c>
      <c r="P724" s="69">
        <v>102093015</v>
      </c>
      <c r="Q724" s="69">
        <v>0</v>
      </c>
      <c r="R724" s="69">
        <v>102093015</v>
      </c>
      <c r="S724" s="69">
        <v>102093015</v>
      </c>
      <c r="T724" s="69">
        <v>102093015</v>
      </c>
      <c r="U724" s="69">
        <v>102093015</v>
      </c>
      <c r="V724" s="69">
        <v>102093015</v>
      </c>
      <c r="W724" s="70" t="s">
        <v>9353</v>
      </c>
      <c r="X724" s="11" t="str">
        <f>IF(F724="C",VLOOKUP(G724,ClasifGasto!$B$17:$C$193,2,0),VLOOKUP(Base!G724,ClasifGasto!$A$3:$B$12,2,0))</f>
        <v>Gastos Generales</v>
      </c>
      <c r="Y724" t="s">
        <v>1087</v>
      </c>
    </row>
    <row r="725" spans="1:25" x14ac:dyDescent="0.25">
      <c r="A725" s="5" t="str">
        <f t="shared" si="11"/>
        <v>03010103011000003353105F</v>
      </c>
      <c r="B725" s="66" t="s">
        <v>9166</v>
      </c>
      <c r="C725" s="7" t="s">
        <v>36</v>
      </c>
      <c r="D725" s="7" t="s">
        <v>9205</v>
      </c>
      <c r="E725" s="7" t="s">
        <v>8990</v>
      </c>
      <c r="F725" s="8" t="s">
        <v>167</v>
      </c>
      <c r="G725" s="8" t="s">
        <v>264</v>
      </c>
      <c r="H725" s="8" t="s">
        <v>290</v>
      </c>
      <c r="I725" s="8" t="s">
        <v>286</v>
      </c>
      <c r="J725" s="8" t="s">
        <v>9859</v>
      </c>
      <c r="K725" s="8" t="s">
        <v>246</v>
      </c>
      <c r="L725" s="8">
        <v>10</v>
      </c>
      <c r="M725" s="8" t="s">
        <v>167</v>
      </c>
      <c r="N725" s="9" t="s">
        <v>9100</v>
      </c>
      <c r="O725" s="10">
        <v>0</v>
      </c>
      <c r="P725" s="10">
        <v>1600000000</v>
      </c>
      <c r="Q725" s="10">
        <v>1497866667</v>
      </c>
      <c r="R725" s="10">
        <v>102133333</v>
      </c>
      <c r="S725" s="10">
        <v>85683334</v>
      </c>
      <c r="T725" s="10">
        <v>82649993</v>
      </c>
      <c r="U725" s="10">
        <v>48533326</v>
      </c>
      <c r="V725" s="10">
        <v>48533326</v>
      </c>
      <c r="W725" s="70" t="s">
        <v>9353</v>
      </c>
      <c r="X725" s="11" t="str">
        <f>IF(F725="C",VLOOKUP(G725,ClasifGasto!$B$17:$C$193,2,0),VLOOKUP(Base!G725,ClasifGasto!$A$3:$B$12,2,0))</f>
        <v>Mejoramiento de la planeación territorial, sectorial y de inversión pública</v>
      </c>
      <c r="Y725" t="s">
        <v>10556</v>
      </c>
    </row>
    <row r="726" spans="1:25" hidden="1" x14ac:dyDescent="0.25">
      <c r="A726" s="5" t="str">
        <f t="shared" si="11"/>
        <v>210101000800010000</v>
      </c>
      <c r="B726" s="66" t="s">
        <v>9155</v>
      </c>
      <c r="C726" s="66" t="s">
        <v>85</v>
      </c>
      <c r="D726" s="7" t="s">
        <v>9201</v>
      </c>
      <c r="E726" s="66"/>
      <c r="F726" s="67" t="s">
        <v>244</v>
      </c>
      <c r="G726" s="67" t="s">
        <v>278</v>
      </c>
      <c r="H726" s="67" t="s">
        <v>245</v>
      </c>
      <c r="I726" s="67" t="s">
        <v>246</v>
      </c>
      <c r="J726" s="67" t="s">
        <v>203</v>
      </c>
      <c r="K726" s="67" t="s">
        <v>246</v>
      </c>
      <c r="L726" s="67">
        <v>10</v>
      </c>
      <c r="M726" s="67" t="s">
        <v>167</v>
      </c>
      <c r="N726" s="68" t="s">
        <v>1086</v>
      </c>
      <c r="O726" s="69">
        <v>102500000</v>
      </c>
      <c r="P726" s="69">
        <v>0</v>
      </c>
      <c r="Q726" s="69">
        <v>0</v>
      </c>
      <c r="R726" s="69">
        <v>102500000</v>
      </c>
      <c r="S726" s="69">
        <v>97690462</v>
      </c>
      <c r="T726" s="69">
        <v>97560942</v>
      </c>
      <c r="U726" s="69">
        <v>97560942</v>
      </c>
      <c r="V726" s="69">
        <v>97560942</v>
      </c>
      <c r="W726" s="70" t="s">
        <v>9353</v>
      </c>
      <c r="X726" s="11" t="str">
        <f>IF(F726="C",VLOOKUP(G726,ClasifGasto!$B$17:$C$193,2,0),VLOOKUP(Base!G726,ClasifGasto!$A$3:$B$12,2,0))</f>
        <v>Gastos Generales</v>
      </c>
      <c r="Y726" t="s">
        <v>1086</v>
      </c>
    </row>
    <row r="727" spans="1:25" hidden="1" x14ac:dyDescent="0.25">
      <c r="A727" s="5" t="str">
        <f t="shared" si="11"/>
        <v>321200000200000000</v>
      </c>
      <c r="B727" s="66" t="s">
        <v>9152</v>
      </c>
      <c r="C727" s="7" t="s">
        <v>121</v>
      </c>
      <c r="D727" s="7" t="s">
        <v>8740</v>
      </c>
      <c r="E727" s="7"/>
      <c r="F727" s="8" t="s">
        <v>244</v>
      </c>
      <c r="G727" s="8" t="s">
        <v>250</v>
      </c>
      <c r="H727" s="8" t="s">
        <v>246</v>
      </c>
      <c r="I727" s="8" t="s">
        <v>246</v>
      </c>
      <c r="J727" s="8" t="s">
        <v>203</v>
      </c>
      <c r="K727" s="8" t="s">
        <v>246</v>
      </c>
      <c r="L727" s="8">
        <v>16</v>
      </c>
      <c r="M727" s="8" t="s">
        <v>252</v>
      </c>
      <c r="N727" s="9" t="s">
        <v>8798</v>
      </c>
      <c r="O727" s="10">
        <v>0</v>
      </c>
      <c r="P727" s="10">
        <v>102658244</v>
      </c>
      <c r="Q727" s="10">
        <v>0</v>
      </c>
      <c r="R727" s="10">
        <v>102658244</v>
      </c>
      <c r="S727" s="10">
        <v>99300000</v>
      </c>
      <c r="T727" s="10">
        <v>99276551</v>
      </c>
      <c r="U727" s="10">
        <v>99276551</v>
      </c>
      <c r="V727" s="10">
        <v>99276551</v>
      </c>
      <c r="W727" s="70" t="s">
        <v>9353</v>
      </c>
      <c r="X727" s="11" t="str">
        <f>IF(F727="C",VLOOKUP(G727,ClasifGasto!$B$17:$C$193,2,0),VLOOKUP(Base!G727,ClasifGasto!$A$3:$B$12,2,0))</f>
        <v>Gastos Generales</v>
      </c>
      <c r="Y727" t="s">
        <v>8798</v>
      </c>
    </row>
    <row r="728" spans="1:25" hidden="1" x14ac:dyDescent="0.25">
      <c r="A728" s="5" t="str">
        <f t="shared" si="11"/>
        <v>4105000003000400020012</v>
      </c>
      <c r="B728" s="66" t="s">
        <v>9145</v>
      </c>
      <c r="C728" s="66" t="s">
        <v>164</v>
      </c>
      <c r="D728" s="7" t="s">
        <v>9177</v>
      </c>
      <c r="E728" s="66"/>
      <c r="F728" s="67" t="s">
        <v>244</v>
      </c>
      <c r="G728" s="67" t="s">
        <v>251</v>
      </c>
      <c r="H728" s="67" t="s">
        <v>247</v>
      </c>
      <c r="I728" s="67" t="s">
        <v>250</v>
      </c>
      <c r="J728" s="67" t="s">
        <v>280</v>
      </c>
      <c r="K728" s="67" t="s">
        <v>246</v>
      </c>
      <c r="L728" s="67">
        <v>10</v>
      </c>
      <c r="M728" s="67" t="s">
        <v>167</v>
      </c>
      <c r="N728" s="68" t="s">
        <v>2636</v>
      </c>
      <c r="O728" s="69">
        <v>103000000</v>
      </c>
      <c r="P728" s="69">
        <v>0</v>
      </c>
      <c r="Q728" s="69">
        <v>0</v>
      </c>
      <c r="R728" s="69">
        <v>103000000</v>
      </c>
      <c r="S728" s="69">
        <v>10177245</v>
      </c>
      <c r="T728" s="69">
        <v>10177245</v>
      </c>
      <c r="U728" s="69">
        <v>10177245</v>
      </c>
      <c r="V728" s="69">
        <v>10177245</v>
      </c>
      <c r="W728" s="70" t="s">
        <v>9353</v>
      </c>
      <c r="X728" s="11" t="str">
        <f>IF(F728="C",VLOOKUP(G728,ClasifGasto!$B$17:$C$193,2,0),VLOOKUP(Base!G728,ClasifGasto!$A$3:$B$12,2,0))</f>
        <v>Transferencias</v>
      </c>
      <c r="Y728" t="s">
        <v>2636</v>
      </c>
    </row>
    <row r="729" spans="1:25" hidden="1" x14ac:dyDescent="0.25">
      <c r="A729" s="5" t="str">
        <f t="shared" si="11"/>
        <v>322800000100010003</v>
      </c>
      <c r="B729" s="66" t="s">
        <v>9152</v>
      </c>
      <c r="C729" s="7" t="s">
        <v>129</v>
      </c>
      <c r="D729" s="7" t="s">
        <v>8755</v>
      </c>
      <c r="E729" s="7"/>
      <c r="F729" s="8" t="s">
        <v>244</v>
      </c>
      <c r="G729" s="8" t="s">
        <v>245</v>
      </c>
      <c r="H729" s="8" t="s">
        <v>245</v>
      </c>
      <c r="I729" s="8" t="s">
        <v>251</v>
      </c>
      <c r="J729" s="8" t="s">
        <v>203</v>
      </c>
      <c r="K729" s="8" t="s">
        <v>246</v>
      </c>
      <c r="L729" s="8">
        <v>16</v>
      </c>
      <c r="M729" s="8" t="s">
        <v>252</v>
      </c>
      <c r="N729" s="9" t="s">
        <v>1084</v>
      </c>
      <c r="O729" s="10">
        <v>0</v>
      </c>
      <c r="P729" s="10">
        <v>103482790</v>
      </c>
      <c r="Q729" s="10">
        <v>0</v>
      </c>
      <c r="R729" s="10">
        <v>103482790</v>
      </c>
      <c r="S729" s="10">
        <v>103482790</v>
      </c>
      <c r="T729" s="10">
        <v>103482790</v>
      </c>
      <c r="U729" s="10">
        <v>103482790</v>
      </c>
      <c r="V729" s="10">
        <v>103482790</v>
      </c>
      <c r="W729" s="70" t="s">
        <v>9353</v>
      </c>
      <c r="X729" s="11" t="str">
        <f>IF(F729="C",VLOOKUP(G729,ClasifGasto!$B$17:$C$193,2,0),VLOOKUP(Base!G729,ClasifGasto!$A$3:$B$12,2,0))</f>
        <v>Gastos de Personal</v>
      </c>
      <c r="Y729" t="s">
        <v>1084</v>
      </c>
    </row>
    <row r="730" spans="1:25" hidden="1" x14ac:dyDescent="0.25">
      <c r="A730" s="5" t="str">
        <f t="shared" si="11"/>
        <v>323000000200000000</v>
      </c>
      <c r="B730" s="66" t="s">
        <v>9152</v>
      </c>
      <c r="C730" s="66" t="s">
        <v>130</v>
      </c>
      <c r="D730" s="7" t="s">
        <v>8756</v>
      </c>
      <c r="E730" s="66"/>
      <c r="F730" s="67" t="s">
        <v>244</v>
      </c>
      <c r="G730" s="67" t="s">
        <v>250</v>
      </c>
      <c r="H730" s="67" t="s">
        <v>246</v>
      </c>
      <c r="I730" s="67" t="s">
        <v>246</v>
      </c>
      <c r="J730" s="67" t="s">
        <v>203</v>
      </c>
      <c r="K730" s="67" t="s">
        <v>246</v>
      </c>
      <c r="L730" s="67">
        <v>16</v>
      </c>
      <c r="M730" s="67" t="s">
        <v>252</v>
      </c>
      <c r="N730" s="68" t="s">
        <v>8798</v>
      </c>
      <c r="O730" s="69">
        <v>0</v>
      </c>
      <c r="P730" s="69">
        <v>103523457</v>
      </c>
      <c r="Q730" s="69">
        <v>0</v>
      </c>
      <c r="R730" s="69">
        <v>103523457</v>
      </c>
      <c r="S730" s="69">
        <v>103523457</v>
      </c>
      <c r="T730" s="69">
        <v>103324186</v>
      </c>
      <c r="U730" s="69">
        <v>63194446</v>
      </c>
      <c r="V730" s="69">
        <v>63194446</v>
      </c>
      <c r="W730" s="70" t="s">
        <v>9353</v>
      </c>
      <c r="X730" s="11" t="str">
        <f>IF(F730="C",VLOOKUP(G730,ClasifGasto!$B$17:$C$193,2,0),VLOOKUP(Base!G730,ClasifGasto!$A$3:$B$12,2,0))</f>
        <v>Gastos Generales</v>
      </c>
      <c r="Y730" t="s">
        <v>8798</v>
      </c>
    </row>
    <row r="731" spans="1:25" hidden="1" x14ac:dyDescent="0.25">
      <c r="A731" s="5" t="str">
        <f t="shared" si="11"/>
        <v>350400000800010000</v>
      </c>
      <c r="B731" s="66" t="s">
        <v>9153</v>
      </c>
      <c r="C731" s="7" t="s">
        <v>145</v>
      </c>
      <c r="D731" s="7" t="s">
        <v>233</v>
      </c>
      <c r="E731" s="7"/>
      <c r="F731" s="8" t="s">
        <v>244</v>
      </c>
      <c r="G731" s="8" t="s">
        <v>278</v>
      </c>
      <c r="H731" s="8" t="s">
        <v>245</v>
      </c>
      <c r="I731" s="8" t="s">
        <v>246</v>
      </c>
      <c r="J731" s="8" t="s">
        <v>203</v>
      </c>
      <c r="K731" s="8" t="s">
        <v>246</v>
      </c>
      <c r="L731" s="8">
        <v>20</v>
      </c>
      <c r="M731" s="8" t="s">
        <v>265</v>
      </c>
      <c r="N731" s="9" t="s">
        <v>1086</v>
      </c>
      <c r="O731" s="10">
        <v>104491000</v>
      </c>
      <c r="P731" s="10">
        <v>0</v>
      </c>
      <c r="Q731" s="10">
        <v>0</v>
      </c>
      <c r="R731" s="10">
        <v>104491000</v>
      </c>
      <c r="S731" s="10">
        <v>101868000</v>
      </c>
      <c r="T731" s="10">
        <v>101868000</v>
      </c>
      <c r="U731" s="10">
        <v>101868000</v>
      </c>
      <c r="V731" s="10">
        <v>101868000</v>
      </c>
      <c r="W731" s="70" t="s">
        <v>619</v>
      </c>
      <c r="X731" s="11" t="str">
        <f>IF(F731="C",VLOOKUP(G731,ClasifGasto!$B$17:$C$193,2,0),VLOOKUP(Base!G731,ClasifGasto!$A$3:$B$12,2,0))</f>
        <v>Gastos Generales</v>
      </c>
      <c r="Y731" t="s">
        <v>1086</v>
      </c>
    </row>
    <row r="732" spans="1:25" hidden="1" x14ac:dyDescent="0.25">
      <c r="A732" s="5" t="str">
        <f t="shared" si="11"/>
        <v>350500000800040001</v>
      </c>
      <c r="B732" s="66" t="s">
        <v>9153</v>
      </c>
      <c r="C732" s="66" t="s">
        <v>146</v>
      </c>
      <c r="D732" s="7" t="s">
        <v>9184</v>
      </c>
      <c r="E732" s="66"/>
      <c r="F732" s="67" t="s">
        <v>244</v>
      </c>
      <c r="G732" s="67" t="s">
        <v>278</v>
      </c>
      <c r="H732" s="67" t="s">
        <v>247</v>
      </c>
      <c r="I732" s="67" t="s">
        <v>245</v>
      </c>
      <c r="J732" s="67" t="s">
        <v>203</v>
      </c>
      <c r="K732" s="67" t="s">
        <v>246</v>
      </c>
      <c r="L732" s="67">
        <v>11</v>
      </c>
      <c r="M732" s="67" t="s">
        <v>252</v>
      </c>
      <c r="N732" s="68" t="s">
        <v>1087</v>
      </c>
      <c r="O732" s="69">
        <v>104580000</v>
      </c>
      <c r="P732" s="69">
        <v>0</v>
      </c>
      <c r="Q732" s="69">
        <v>0</v>
      </c>
      <c r="R732" s="69">
        <v>104580000</v>
      </c>
      <c r="S732" s="69">
        <v>77249345</v>
      </c>
      <c r="T732" s="69">
        <v>77249345</v>
      </c>
      <c r="U732" s="69">
        <v>77249345</v>
      </c>
      <c r="V732" s="69">
        <v>77249345</v>
      </c>
      <c r="W732" s="70" t="s">
        <v>9353</v>
      </c>
      <c r="X732" s="11" t="str">
        <f>IF(F732="C",VLOOKUP(G732,ClasifGasto!$B$17:$C$193,2,0),VLOOKUP(Base!G732,ClasifGasto!$A$3:$B$12,2,0))</f>
        <v>Gastos Generales</v>
      </c>
      <c r="Y732" t="s">
        <v>1087</v>
      </c>
    </row>
    <row r="733" spans="1:25" hidden="1" x14ac:dyDescent="0.25">
      <c r="A733" s="5" t="str">
        <f t="shared" si="11"/>
        <v>322200000100010003</v>
      </c>
      <c r="B733" s="66" t="s">
        <v>9152</v>
      </c>
      <c r="C733" s="7" t="s">
        <v>125</v>
      </c>
      <c r="D733" s="7" t="s">
        <v>8749</v>
      </c>
      <c r="E733" s="7"/>
      <c r="F733" s="8" t="s">
        <v>244</v>
      </c>
      <c r="G733" s="8" t="s">
        <v>245</v>
      </c>
      <c r="H733" s="8" t="s">
        <v>245</v>
      </c>
      <c r="I733" s="8" t="s">
        <v>251</v>
      </c>
      <c r="J733" s="8" t="s">
        <v>203</v>
      </c>
      <c r="K733" s="8" t="s">
        <v>246</v>
      </c>
      <c r="L733" s="8">
        <v>10</v>
      </c>
      <c r="M733" s="8" t="s">
        <v>167</v>
      </c>
      <c r="N733" s="9" t="s">
        <v>1084</v>
      </c>
      <c r="O733" s="10">
        <v>102585000</v>
      </c>
      <c r="P733" s="10">
        <v>2000000</v>
      </c>
      <c r="Q733" s="10">
        <v>0</v>
      </c>
      <c r="R733" s="10">
        <v>104585000</v>
      </c>
      <c r="S733" s="10">
        <v>104585000</v>
      </c>
      <c r="T733" s="10">
        <v>104585000</v>
      </c>
      <c r="U733" s="10">
        <v>104585000</v>
      </c>
      <c r="V733" s="10">
        <v>104585000</v>
      </c>
      <c r="W733" s="70" t="s">
        <v>9353</v>
      </c>
      <c r="X733" s="11" t="str">
        <f>IF(F733="C",VLOOKUP(G733,ClasifGasto!$B$17:$C$193,2,0),VLOOKUP(Base!G733,ClasifGasto!$A$3:$B$12,2,0))</f>
        <v>Gastos de Personal</v>
      </c>
      <c r="Y733" t="s">
        <v>1084</v>
      </c>
    </row>
    <row r="734" spans="1:25" hidden="1" x14ac:dyDescent="0.25">
      <c r="A734" s="5" t="str">
        <f t="shared" si="11"/>
        <v>1901010003000400010001</v>
      </c>
      <c r="B734" s="66" t="s">
        <v>9143</v>
      </c>
      <c r="C734" s="66" t="s">
        <v>80</v>
      </c>
      <c r="D734" s="7" t="s">
        <v>9207</v>
      </c>
      <c r="E734" s="66"/>
      <c r="F734" s="67" t="s">
        <v>244</v>
      </c>
      <c r="G734" s="67" t="s">
        <v>251</v>
      </c>
      <c r="H734" s="67" t="s">
        <v>247</v>
      </c>
      <c r="I734" s="67" t="s">
        <v>245</v>
      </c>
      <c r="J734" s="67" t="s">
        <v>245</v>
      </c>
      <c r="K734" s="67" t="s">
        <v>246</v>
      </c>
      <c r="L734" s="67">
        <v>10</v>
      </c>
      <c r="M734" s="67" t="s">
        <v>167</v>
      </c>
      <c r="N734" s="68" t="s">
        <v>1373</v>
      </c>
      <c r="O734" s="69">
        <v>104814000</v>
      </c>
      <c r="P734" s="69">
        <v>0</v>
      </c>
      <c r="Q734" s="69">
        <v>0</v>
      </c>
      <c r="R734" s="69">
        <v>104814000</v>
      </c>
      <c r="S734" s="69">
        <v>102305761.59999999</v>
      </c>
      <c r="T734" s="69">
        <v>102305761.59999999</v>
      </c>
      <c r="U734" s="69">
        <v>102305761.59999999</v>
      </c>
      <c r="V734" s="69">
        <v>102305761.59999999</v>
      </c>
      <c r="W734" s="70" t="s">
        <v>9353</v>
      </c>
      <c r="X734" s="11" t="str">
        <f>IF(F734="C",VLOOKUP(G734,ClasifGasto!$B$17:$C$193,2,0),VLOOKUP(Base!G734,ClasifGasto!$A$3:$B$12,2,0))</f>
        <v>Transferencias</v>
      </c>
      <c r="Y734" t="s">
        <v>1373</v>
      </c>
    </row>
    <row r="735" spans="1:25" hidden="1" x14ac:dyDescent="0.25">
      <c r="A735" s="5" t="str">
        <f t="shared" si="11"/>
        <v>4001020003000300010999</v>
      </c>
      <c r="B735" s="66" t="s">
        <v>9165</v>
      </c>
      <c r="C735" s="7" t="s">
        <v>160</v>
      </c>
      <c r="D735" s="7" t="s">
        <v>9228</v>
      </c>
      <c r="E735" s="7"/>
      <c r="F735" s="8" t="s">
        <v>244</v>
      </c>
      <c r="G735" s="8" t="s">
        <v>251</v>
      </c>
      <c r="H735" s="8" t="s">
        <v>251</v>
      </c>
      <c r="I735" s="8" t="s">
        <v>245</v>
      </c>
      <c r="J735" s="8" t="s">
        <v>1085</v>
      </c>
      <c r="K735" s="8" t="s">
        <v>246</v>
      </c>
      <c r="L735" s="8">
        <v>16</v>
      </c>
      <c r="M735" s="8" t="s">
        <v>252</v>
      </c>
      <c r="N735" s="9" t="s">
        <v>2639</v>
      </c>
      <c r="O735" s="10">
        <v>390000000</v>
      </c>
      <c r="P735" s="10">
        <v>0</v>
      </c>
      <c r="Q735" s="10">
        <v>285020238</v>
      </c>
      <c r="R735" s="10">
        <v>104979762</v>
      </c>
      <c r="S735" s="10">
        <v>0</v>
      </c>
      <c r="T735" s="10">
        <v>0</v>
      </c>
      <c r="U735" s="10">
        <v>0</v>
      </c>
      <c r="V735" s="10">
        <v>0</v>
      </c>
      <c r="W735" s="70" t="s">
        <v>9353</v>
      </c>
      <c r="X735" s="11" t="str">
        <f>IF(F735="C",VLOOKUP(G735,ClasifGasto!$B$17:$C$193,2,0),VLOOKUP(Base!G735,ClasifGasto!$A$3:$B$12,2,0))</f>
        <v>Transferencias</v>
      </c>
      <c r="Y735" t="s">
        <v>2639</v>
      </c>
    </row>
    <row r="736" spans="1:25" x14ac:dyDescent="0.25">
      <c r="A736" s="5" t="str">
        <f t="shared" si="11"/>
        <v>12010112990800000920110C2</v>
      </c>
      <c r="B736" s="66" t="s">
        <v>9141</v>
      </c>
      <c r="C736" s="66" t="s">
        <v>46</v>
      </c>
      <c r="D736" s="7" t="s">
        <v>9189</v>
      </c>
      <c r="E736" s="66" t="s">
        <v>5469</v>
      </c>
      <c r="F736" s="67" t="s">
        <v>167</v>
      </c>
      <c r="G736" s="67" t="s">
        <v>586</v>
      </c>
      <c r="H736" s="67" t="s">
        <v>365</v>
      </c>
      <c r="I736" s="67" t="s">
        <v>249</v>
      </c>
      <c r="J736" s="67" t="s">
        <v>9860</v>
      </c>
      <c r="K736" s="67" t="s">
        <v>246</v>
      </c>
      <c r="L736" s="67">
        <v>16</v>
      </c>
      <c r="M736" s="67" t="s">
        <v>167</v>
      </c>
      <c r="N736" s="68" t="s">
        <v>8845</v>
      </c>
      <c r="O736" s="69">
        <v>105093760</v>
      </c>
      <c r="P736" s="69">
        <v>0</v>
      </c>
      <c r="Q736" s="69">
        <v>0</v>
      </c>
      <c r="R736" s="69">
        <v>105093760</v>
      </c>
      <c r="S736" s="69">
        <v>105093760</v>
      </c>
      <c r="T736" s="69">
        <v>105093760</v>
      </c>
      <c r="U736" s="69">
        <v>105093760</v>
      </c>
      <c r="V736" s="69">
        <v>105093760</v>
      </c>
      <c r="W736" s="70" t="s">
        <v>9353</v>
      </c>
      <c r="X736" s="11" t="str">
        <f>IF(F736="C",VLOOKUP(G736,ClasifGasto!$B$17:$C$193,2,0),VLOOKUP(Base!G736,ClasifGasto!$A$3:$B$12,2,0))</f>
        <v>Fortalecimiento de la gestión y dirección del Sector Justicia y del Derecho</v>
      </c>
      <c r="Y736" t="s">
        <v>10557</v>
      </c>
    </row>
    <row r="737" spans="1:25" x14ac:dyDescent="0.25">
      <c r="A737" s="5" t="str">
        <f t="shared" si="11"/>
        <v>01010101991000001453105B</v>
      </c>
      <c r="B737" s="66" t="s">
        <v>9162</v>
      </c>
      <c r="C737" s="7" t="s">
        <v>30</v>
      </c>
      <c r="D737" s="7" t="s">
        <v>9222</v>
      </c>
      <c r="E737" s="7" t="s">
        <v>9316</v>
      </c>
      <c r="F737" s="8" t="s">
        <v>167</v>
      </c>
      <c r="G737" s="8" t="s">
        <v>563</v>
      </c>
      <c r="H737" s="8" t="s">
        <v>290</v>
      </c>
      <c r="I737" s="8" t="s">
        <v>282</v>
      </c>
      <c r="J737" s="8" t="s">
        <v>9790</v>
      </c>
      <c r="K737" s="8" t="s">
        <v>246</v>
      </c>
      <c r="L737" s="8">
        <v>11</v>
      </c>
      <c r="M737" s="8" t="s">
        <v>167</v>
      </c>
      <c r="N737" s="9" t="s">
        <v>9324</v>
      </c>
      <c r="O737" s="10">
        <v>10855275880</v>
      </c>
      <c r="P737" s="10">
        <v>0</v>
      </c>
      <c r="Q737" s="10">
        <v>10750000000</v>
      </c>
      <c r="R737" s="10">
        <v>105275880</v>
      </c>
      <c r="S737" s="10">
        <v>77855352</v>
      </c>
      <c r="T737" s="10">
        <v>77855352</v>
      </c>
      <c r="U737" s="10">
        <v>77855352</v>
      </c>
      <c r="V737" s="10">
        <v>77855352</v>
      </c>
      <c r="W737" s="70" t="s">
        <v>9353</v>
      </c>
      <c r="X737" s="11" t="str">
        <f>IF(F737="C",VLOOKUP(G737,ClasifGasto!$B$17:$C$193,2,0),VLOOKUP(Base!G737,ClasifGasto!$A$3:$B$12,2,0))</f>
        <v>Fortalecimiento de la gestión y dirección del Sector Congreso de la República</v>
      </c>
      <c r="Y737" t="s">
        <v>10522</v>
      </c>
    </row>
    <row r="738" spans="1:25" hidden="1" x14ac:dyDescent="0.25">
      <c r="A738" s="5" t="str">
        <f t="shared" si="11"/>
        <v>1913010003000400020012</v>
      </c>
      <c r="B738" s="66" t="s">
        <v>9143</v>
      </c>
      <c r="C738" s="66" t="s">
        <v>84</v>
      </c>
      <c r="D738" s="7" t="s">
        <v>8715</v>
      </c>
      <c r="E738" s="66"/>
      <c r="F738" s="67" t="s">
        <v>244</v>
      </c>
      <c r="G738" s="67" t="s">
        <v>251</v>
      </c>
      <c r="H738" s="67" t="s">
        <v>247</v>
      </c>
      <c r="I738" s="67" t="s">
        <v>250</v>
      </c>
      <c r="J738" s="67" t="s">
        <v>280</v>
      </c>
      <c r="K738" s="67" t="s">
        <v>246</v>
      </c>
      <c r="L738" s="67">
        <v>20</v>
      </c>
      <c r="M738" s="67" t="s">
        <v>265</v>
      </c>
      <c r="N738" s="68" t="s">
        <v>2636</v>
      </c>
      <c r="O738" s="69">
        <v>105292000</v>
      </c>
      <c r="P738" s="69">
        <v>0</v>
      </c>
      <c r="Q738" s="69">
        <v>0</v>
      </c>
      <c r="R738" s="69">
        <v>105292000</v>
      </c>
      <c r="S738" s="69">
        <v>11652945</v>
      </c>
      <c r="T738" s="69">
        <v>11652945</v>
      </c>
      <c r="U738" s="69">
        <v>11652945</v>
      </c>
      <c r="V738" s="69">
        <v>11652945</v>
      </c>
      <c r="W738" s="70" t="s">
        <v>619</v>
      </c>
      <c r="X738" s="11" t="str">
        <f>IF(F738="C",VLOOKUP(G738,ClasifGasto!$B$17:$C$193,2,0),VLOOKUP(Base!G738,ClasifGasto!$A$3:$B$12,2,0))</f>
        <v>Transferencias</v>
      </c>
      <c r="Y738" t="s">
        <v>2636</v>
      </c>
    </row>
    <row r="739" spans="1:25" hidden="1" x14ac:dyDescent="0.25">
      <c r="A739" s="5" t="str">
        <f t="shared" si="11"/>
        <v>211200000800010000</v>
      </c>
      <c r="B739" s="66" t="s">
        <v>9155</v>
      </c>
      <c r="C739" s="7" t="s">
        <v>91</v>
      </c>
      <c r="D739" s="7" t="s">
        <v>9218</v>
      </c>
      <c r="E739" s="7"/>
      <c r="F739" s="8" t="s">
        <v>244</v>
      </c>
      <c r="G739" s="8" t="s">
        <v>278</v>
      </c>
      <c r="H739" s="8" t="s">
        <v>245</v>
      </c>
      <c r="I739" s="8" t="s">
        <v>246</v>
      </c>
      <c r="J739" s="8" t="s">
        <v>203</v>
      </c>
      <c r="K739" s="8" t="s">
        <v>246</v>
      </c>
      <c r="L739" s="8">
        <v>21</v>
      </c>
      <c r="M739" s="8" t="s">
        <v>265</v>
      </c>
      <c r="N739" s="9" t="s">
        <v>1086</v>
      </c>
      <c r="O739" s="10">
        <v>105700000</v>
      </c>
      <c r="P739" s="10">
        <v>0</v>
      </c>
      <c r="Q739" s="10">
        <v>0</v>
      </c>
      <c r="R739" s="10">
        <v>105700000</v>
      </c>
      <c r="S739" s="10">
        <v>51670566</v>
      </c>
      <c r="T739" s="10">
        <v>51670566</v>
      </c>
      <c r="U739" s="10">
        <v>51670566</v>
      </c>
      <c r="V739" s="10">
        <v>51670566</v>
      </c>
      <c r="W739" s="70" t="s">
        <v>619</v>
      </c>
      <c r="X739" s="11" t="str">
        <f>IF(F739="C",VLOOKUP(G739,ClasifGasto!$B$17:$C$193,2,0),VLOOKUP(Base!G739,ClasifGasto!$A$3:$B$12,2,0))</f>
        <v>Gastos Generales</v>
      </c>
      <c r="Y739" t="s">
        <v>1086</v>
      </c>
    </row>
    <row r="740" spans="1:25" hidden="1" x14ac:dyDescent="0.25">
      <c r="A740" s="5" t="str">
        <f t="shared" si="11"/>
        <v>1511000003000400020012</v>
      </c>
      <c r="B740" s="66" t="s">
        <v>9154</v>
      </c>
      <c r="C740" s="66" t="s">
        <v>314</v>
      </c>
      <c r="D740" s="7" t="s">
        <v>8782</v>
      </c>
      <c r="E740" s="66"/>
      <c r="F740" s="67" t="s">
        <v>244</v>
      </c>
      <c r="G740" s="67" t="s">
        <v>251</v>
      </c>
      <c r="H740" s="67" t="s">
        <v>247</v>
      </c>
      <c r="I740" s="67" t="s">
        <v>250</v>
      </c>
      <c r="J740" s="67" t="s">
        <v>280</v>
      </c>
      <c r="K740" s="67" t="s">
        <v>246</v>
      </c>
      <c r="L740" s="67">
        <v>20</v>
      </c>
      <c r="M740" s="67" t="s">
        <v>265</v>
      </c>
      <c r="N740" s="68" t="s">
        <v>2636</v>
      </c>
      <c r="O740" s="69">
        <v>106000000</v>
      </c>
      <c r="P740" s="69">
        <v>0</v>
      </c>
      <c r="Q740" s="69">
        <v>0</v>
      </c>
      <c r="R740" s="69">
        <v>106000000</v>
      </c>
      <c r="S740" s="69">
        <v>71254853</v>
      </c>
      <c r="T740" s="69">
        <v>71254853</v>
      </c>
      <c r="U740" s="69">
        <v>71254853</v>
      </c>
      <c r="V740" s="69">
        <v>71254853</v>
      </c>
      <c r="W740" s="70" t="s">
        <v>619</v>
      </c>
      <c r="X740" s="11" t="str">
        <f>IF(F740="C",VLOOKUP(G740,ClasifGasto!$B$17:$C$193,2,0),VLOOKUP(Base!G740,ClasifGasto!$A$3:$B$12,2,0))</f>
        <v>Transferencias</v>
      </c>
      <c r="Y740" t="s">
        <v>2636</v>
      </c>
    </row>
    <row r="741" spans="1:25" hidden="1" x14ac:dyDescent="0.25">
      <c r="A741" s="5" t="str">
        <f t="shared" si="11"/>
        <v>320104000300100000</v>
      </c>
      <c r="B741" s="66" t="s">
        <v>9152</v>
      </c>
      <c r="C741" s="7" t="s">
        <v>116</v>
      </c>
      <c r="D741" s="7" t="s">
        <v>229</v>
      </c>
      <c r="E741" s="7"/>
      <c r="F741" s="8" t="s">
        <v>244</v>
      </c>
      <c r="G741" s="8" t="s">
        <v>251</v>
      </c>
      <c r="H741" s="8" t="s">
        <v>255</v>
      </c>
      <c r="I741" s="8" t="s">
        <v>246</v>
      </c>
      <c r="J741" s="8" t="s">
        <v>203</v>
      </c>
      <c r="K741" s="8" t="s">
        <v>246</v>
      </c>
      <c r="L741" s="8">
        <v>11</v>
      </c>
      <c r="M741" s="8" t="s">
        <v>252</v>
      </c>
      <c r="N741" s="9" t="s">
        <v>8800</v>
      </c>
      <c r="O741" s="10">
        <v>106800000</v>
      </c>
      <c r="P741" s="10">
        <v>0</v>
      </c>
      <c r="Q741" s="10">
        <v>0</v>
      </c>
      <c r="R741" s="10">
        <v>106800000</v>
      </c>
      <c r="S741" s="10">
        <v>0</v>
      </c>
      <c r="T741" s="10">
        <v>0</v>
      </c>
      <c r="U741" s="10">
        <v>0</v>
      </c>
      <c r="V741" s="10">
        <v>0</v>
      </c>
      <c r="W741" s="70" t="s">
        <v>9353</v>
      </c>
      <c r="X741" s="11" t="str">
        <f>IF(F741="C",VLOOKUP(G741,ClasifGasto!$B$17:$C$193,2,0),VLOOKUP(Base!G741,ClasifGasto!$A$3:$B$12,2,0))</f>
        <v>Transferencias</v>
      </c>
      <c r="Y741" t="s">
        <v>8800</v>
      </c>
    </row>
    <row r="742" spans="1:25" hidden="1" x14ac:dyDescent="0.25">
      <c r="A742" s="5" t="str">
        <f t="shared" si="11"/>
        <v>231200000800040001</v>
      </c>
      <c r="B742" s="66" t="s">
        <v>9161</v>
      </c>
      <c r="C742" s="66" t="s">
        <v>2522</v>
      </c>
      <c r="D742" s="7" t="s">
        <v>8725</v>
      </c>
      <c r="E742" s="66"/>
      <c r="F742" s="67" t="s">
        <v>244</v>
      </c>
      <c r="G742" s="67" t="s">
        <v>278</v>
      </c>
      <c r="H742" s="67" t="s">
        <v>247</v>
      </c>
      <c r="I742" s="67" t="s">
        <v>245</v>
      </c>
      <c r="J742" s="67" t="s">
        <v>203</v>
      </c>
      <c r="K742" s="67" t="s">
        <v>246</v>
      </c>
      <c r="L742" s="67">
        <v>20</v>
      </c>
      <c r="M742" s="67" t="s">
        <v>265</v>
      </c>
      <c r="N742" s="68" t="s">
        <v>1087</v>
      </c>
      <c r="O742" s="69">
        <v>106853080</v>
      </c>
      <c r="P742" s="69">
        <v>0</v>
      </c>
      <c r="Q742" s="69">
        <v>0</v>
      </c>
      <c r="R742" s="69">
        <v>106853080</v>
      </c>
      <c r="S742" s="69">
        <v>90959357</v>
      </c>
      <c r="T742" s="69">
        <v>90959357</v>
      </c>
      <c r="U742" s="69">
        <v>90959357</v>
      </c>
      <c r="V742" s="69">
        <v>90959357</v>
      </c>
      <c r="W742" s="70" t="s">
        <v>619</v>
      </c>
      <c r="X742" s="11" t="str">
        <f>IF(F742="C",VLOOKUP(G742,ClasifGasto!$B$17:$C$193,2,0),VLOOKUP(Base!G742,ClasifGasto!$A$3:$B$12,2,0))</f>
        <v>Gastos Generales</v>
      </c>
      <c r="Y742" t="s">
        <v>1087</v>
      </c>
    </row>
    <row r="743" spans="1:25" hidden="1" x14ac:dyDescent="0.25">
      <c r="A743" s="5" t="str">
        <f t="shared" si="11"/>
        <v>440300000100020002</v>
      </c>
      <c r="B743" s="66" t="s">
        <v>9144</v>
      </c>
      <c r="C743" s="7" t="s">
        <v>857</v>
      </c>
      <c r="D743" s="7" t="s">
        <v>9240</v>
      </c>
      <c r="E743" s="7"/>
      <c r="F743" s="8" t="s">
        <v>244</v>
      </c>
      <c r="G743" s="8" t="s">
        <v>245</v>
      </c>
      <c r="H743" s="8" t="s">
        <v>250</v>
      </c>
      <c r="I743" s="8" t="s">
        <v>250</v>
      </c>
      <c r="J743" s="8" t="s">
        <v>203</v>
      </c>
      <c r="K743" s="8" t="s">
        <v>246</v>
      </c>
      <c r="L743" s="8">
        <v>10</v>
      </c>
      <c r="M743" s="8" t="s">
        <v>167</v>
      </c>
      <c r="N743" s="9" t="s">
        <v>1083</v>
      </c>
      <c r="O743" s="10">
        <v>118000000</v>
      </c>
      <c r="P743" s="10">
        <v>0</v>
      </c>
      <c r="Q743" s="10">
        <v>10000000</v>
      </c>
      <c r="R743" s="10">
        <v>108000000</v>
      </c>
      <c r="S743" s="10">
        <v>46786290</v>
      </c>
      <c r="T743" s="10">
        <v>46786290</v>
      </c>
      <c r="U743" s="10">
        <v>46786290</v>
      </c>
      <c r="V743" s="10">
        <v>46786290</v>
      </c>
      <c r="W743" s="70" t="s">
        <v>9353</v>
      </c>
      <c r="X743" s="11" t="str">
        <f>IF(F743="C",VLOOKUP(G743,ClasifGasto!$B$17:$C$193,2,0),VLOOKUP(Base!G743,ClasifGasto!$A$3:$B$12,2,0))</f>
        <v>Gastos de Personal</v>
      </c>
      <c r="Y743" t="s">
        <v>1083</v>
      </c>
    </row>
    <row r="744" spans="1:25" hidden="1" x14ac:dyDescent="0.25">
      <c r="A744" s="5" t="str">
        <f t="shared" si="11"/>
        <v>191401000800010000</v>
      </c>
      <c r="B744" s="66" t="s">
        <v>9143</v>
      </c>
      <c r="C744" s="66" t="s">
        <v>293</v>
      </c>
      <c r="D744" s="7" t="s">
        <v>294</v>
      </c>
      <c r="E744" s="66"/>
      <c r="F744" s="67" t="s">
        <v>244</v>
      </c>
      <c r="G744" s="67" t="s">
        <v>278</v>
      </c>
      <c r="H744" s="67" t="s">
        <v>245</v>
      </c>
      <c r="I744" s="67" t="s">
        <v>246</v>
      </c>
      <c r="J744" s="67" t="s">
        <v>203</v>
      </c>
      <c r="K744" s="67" t="s">
        <v>246</v>
      </c>
      <c r="L744" s="67">
        <v>10</v>
      </c>
      <c r="M744" s="67" t="s">
        <v>167</v>
      </c>
      <c r="N744" s="68" t="s">
        <v>1086</v>
      </c>
      <c r="O744" s="69">
        <v>108048000</v>
      </c>
      <c r="P744" s="69">
        <v>0</v>
      </c>
      <c r="Q744" s="69">
        <v>0</v>
      </c>
      <c r="R744" s="69">
        <v>108048000</v>
      </c>
      <c r="S744" s="69">
        <v>4022000</v>
      </c>
      <c r="T744" s="69">
        <v>4022000</v>
      </c>
      <c r="U744" s="69">
        <v>4022000</v>
      </c>
      <c r="V744" s="69">
        <v>4022000</v>
      </c>
      <c r="W744" s="70" t="s">
        <v>9353</v>
      </c>
      <c r="X744" s="11" t="str">
        <f>IF(F744="C",VLOOKUP(G744,ClasifGasto!$B$17:$C$193,2,0),VLOOKUP(Base!G744,ClasifGasto!$A$3:$B$12,2,0))</f>
        <v>Gastos Generales</v>
      </c>
      <c r="Y744" t="s">
        <v>1086</v>
      </c>
    </row>
    <row r="745" spans="1:25" hidden="1" x14ac:dyDescent="0.25">
      <c r="A745" s="5" t="str">
        <f t="shared" si="11"/>
        <v>152100000800040001</v>
      </c>
      <c r="B745" s="66" t="s">
        <v>9154</v>
      </c>
      <c r="C745" s="7" t="s">
        <v>3810</v>
      </c>
      <c r="D745" s="7" t="s">
        <v>3811</v>
      </c>
      <c r="E745" s="7"/>
      <c r="F745" s="8" t="s">
        <v>244</v>
      </c>
      <c r="G745" s="8" t="s">
        <v>278</v>
      </c>
      <c r="H745" s="8" t="s">
        <v>247</v>
      </c>
      <c r="I745" s="8" t="s">
        <v>245</v>
      </c>
      <c r="J745" s="8" t="s">
        <v>203</v>
      </c>
      <c r="K745" s="8" t="s">
        <v>246</v>
      </c>
      <c r="L745" s="8">
        <v>10</v>
      </c>
      <c r="M745" s="8" t="s">
        <v>252</v>
      </c>
      <c r="N745" s="9" t="s">
        <v>1087</v>
      </c>
      <c r="O745" s="10">
        <v>0</v>
      </c>
      <c r="P745" s="10">
        <v>109254423</v>
      </c>
      <c r="Q745" s="10">
        <v>0</v>
      </c>
      <c r="R745" s="10">
        <v>109254423</v>
      </c>
      <c r="S745" s="10">
        <v>109254423</v>
      </c>
      <c r="T745" s="10">
        <v>109254423</v>
      </c>
      <c r="U745" s="10">
        <v>109254423</v>
      </c>
      <c r="V745" s="10">
        <v>109254423</v>
      </c>
      <c r="W745" s="70" t="s">
        <v>9353</v>
      </c>
      <c r="X745" s="11" t="str">
        <f>IF(F745="C",VLOOKUP(G745,ClasifGasto!$B$17:$C$193,2,0),VLOOKUP(Base!G745,ClasifGasto!$A$3:$B$12,2,0))</f>
        <v>Gastos Generales</v>
      </c>
      <c r="Y745" t="s">
        <v>1087</v>
      </c>
    </row>
    <row r="746" spans="1:25" hidden="1" x14ac:dyDescent="0.25">
      <c r="A746" s="5" t="str">
        <f t="shared" si="11"/>
        <v>040200000800040001</v>
      </c>
      <c r="B746" s="66" t="s">
        <v>9167</v>
      </c>
      <c r="C746" s="66" t="s">
        <v>40</v>
      </c>
      <c r="D746" s="7" t="s">
        <v>204</v>
      </c>
      <c r="E746" s="66"/>
      <c r="F746" s="67" t="s">
        <v>244</v>
      </c>
      <c r="G746" s="67" t="s">
        <v>278</v>
      </c>
      <c r="H746" s="67" t="s">
        <v>247</v>
      </c>
      <c r="I746" s="67" t="s">
        <v>245</v>
      </c>
      <c r="J746" s="67" t="s">
        <v>203</v>
      </c>
      <c r="K746" s="67" t="s">
        <v>246</v>
      </c>
      <c r="L746" s="67">
        <v>20</v>
      </c>
      <c r="M746" s="67" t="s">
        <v>265</v>
      </c>
      <c r="N746" s="68" t="s">
        <v>1087</v>
      </c>
      <c r="O746" s="69">
        <v>110000000</v>
      </c>
      <c r="P746" s="69">
        <v>0</v>
      </c>
      <c r="Q746" s="69">
        <v>0</v>
      </c>
      <c r="R746" s="69">
        <v>110000000</v>
      </c>
      <c r="S746" s="69">
        <v>48861590</v>
      </c>
      <c r="T746" s="69">
        <v>48861590</v>
      </c>
      <c r="U746" s="69">
        <v>48861590</v>
      </c>
      <c r="V746" s="69">
        <v>48861590</v>
      </c>
      <c r="W746" s="70" t="s">
        <v>619</v>
      </c>
      <c r="X746" s="11" t="str">
        <f>IF(F746="C",VLOOKUP(G746,ClasifGasto!$B$17:$C$193,2,0),VLOOKUP(Base!G746,ClasifGasto!$A$3:$B$12,2,0))</f>
        <v>Gastos Generales</v>
      </c>
      <c r="Y746" t="s">
        <v>1087</v>
      </c>
    </row>
    <row r="747" spans="1:25" hidden="1" x14ac:dyDescent="0.25">
      <c r="A747" s="5" t="str">
        <f t="shared" si="11"/>
        <v>170106000800040001</v>
      </c>
      <c r="B747" s="66" t="s">
        <v>9146</v>
      </c>
      <c r="C747" s="7" t="s">
        <v>76</v>
      </c>
      <c r="D747" s="7" t="s">
        <v>9203</v>
      </c>
      <c r="E747" s="7"/>
      <c r="F747" s="8" t="s">
        <v>244</v>
      </c>
      <c r="G747" s="8" t="s">
        <v>278</v>
      </c>
      <c r="H747" s="8" t="s">
        <v>247</v>
      </c>
      <c r="I747" s="8" t="s">
        <v>245</v>
      </c>
      <c r="J747" s="8" t="s">
        <v>203</v>
      </c>
      <c r="K747" s="8" t="s">
        <v>246</v>
      </c>
      <c r="L747" s="8">
        <v>11</v>
      </c>
      <c r="M747" s="8" t="s">
        <v>252</v>
      </c>
      <c r="N747" s="9" t="s">
        <v>1087</v>
      </c>
      <c r="O747" s="10">
        <v>110000000</v>
      </c>
      <c r="P747" s="10">
        <v>0</v>
      </c>
      <c r="Q747" s="10">
        <v>0</v>
      </c>
      <c r="R747" s="10">
        <v>110000000</v>
      </c>
      <c r="S747" s="10">
        <v>110000000</v>
      </c>
      <c r="T747" s="10">
        <v>110000000</v>
      </c>
      <c r="U747" s="10">
        <v>110000000</v>
      </c>
      <c r="V747" s="10">
        <v>110000000</v>
      </c>
      <c r="W747" s="70" t="s">
        <v>9353</v>
      </c>
      <c r="X747" s="11" t="str">
        <f>IF(F747="C",VLOOKUP(G747,ClasifGasto!$B$17:$C$193,2,0),VLOOKUP(Base!G747,ClasifGasto!$A$3:$B$12,2,0))</f>
        <v>Gastos Generales</v>
      </c>
      <c r="Y747" t="s">
        <v>1087</v>
      </c>
    </row>
    <row r="748" spans="1:25" hidden="1" x14ac:dyDescent="0.25">
      <c r="A748" s="5" t="str">
        <f t="shared" si="11"/>
        <v>190106000800040001</v>
      </c>
      <c r="B748" s="66" t="s">
        <v>9143</v>
      </c>
      <c r="C748" s="66" t="s">
        <v>254</v>
      </c>
      <c r="D748" s="7" t="s">
        <v>8727</v>
      </c>
      <c r="E748" s="66"/>
      <c r="F748" s="67" t="s">
        <v>244</v>
      </c>
      <c r="G748" s="67" t="s">
        <v>278</v>
      </c>
      <c r="H748" s="67" t="s">
        <v>247</v>
      </c>
      <c r="I748" s="67" t="s">
        <v>245</v>
      </c>
      <c r="J748" s="67" t="s">
        <v>203</v>
      </c>
      <c r="K748" s="67" t="s">
        <v>246</v>
      </c>
      <c r="L748" s="67">
        <v>16</v>
      </c>
      <c r="M748" s="67" t="s">
        <v>252</v>
      </c>
      <c r="N748" s="68" t="s">
        <v>1087</v>
      </c>
      <c r="O748" s="69">
        <v>110514000</v>
      </c>
      <c r="P748" s="69">
        <v>0</v>
      </c>
      <c r="Q748" s="69">
        <v>0</v>
      </c>
      <c r="R748" s="69">
        <v>110514000</v>
      </c>
      <c r="S748" s="69">
        <v>64427783</v>
      </c>
      <c r="T748" s="69">
        <v>64427783</v>
      </c>
      <c r="U748" s="69">
        <v>64427783</v>
      </c>
      <c r="V748" s="69">
        <v>64427783</v>
      </c>
      <c r="W748" s="70" t="s">
        <v>9353</v>
      </c>
      <c r="X748" s="11" t="str">
        <f>IF(F748="C",VLOOKUP(G748,ClasifGasto!$B$17:$C$193,2,0),VLOOKUP(Base!G748,ClasifGasto!$A$3:$B$12,2,0))</f>
        <v>Gastos Generales</v>
      </c>
      <c r="Y748" t="s">
        <v>1087</v>
      </c>
    </row>
    <row r="749" spans="1:25" hidden="1" x14ac:dyDescent="0.25">
      <c r="A749" s="5" t="str">
        <f t="shared" si="11"/>
        <v>3307000003000300010999</v>
      </c>
      <c r="B749" s="66" t="s">
        <v>9150</v>
      </c>
      <c r="C749" s="7" t="s">
        <v>139</v>
      </c>
      <c r="D749" s="7" t="s">
        <v>230</v>
      </c>
      <c r="E749" s="7"/>
      <c r="F749" s="8" t="s">
        <v>244</v>
      </c>
      <c r="G749" s="8" t="s">
        <v>251</v>
      </c>
      <c r="H749" s="8" t="s">
        <v>251</v>
      </c>
      <c r="I749" s="8" t="s">
        <v>245</v>
      </c>
      <c r="J749" s="8" t="s">
        <v>1085</v>
      </c>
      <c r="K749" s="8" t="s">
        <v>246</v>
      </c>
      <c r="L749" s="8">
        <v>10</v>
      </c>
      <c r="M749" s="8" t="s">
        <v>167</v>
      </c>
      <c r="N749" s="9" t="s">
        <v>2639</v>
      </c>
      <c r="O749" s="10">
        <v>5151893846</v>
      </c>
      <c r="P749" s="10">
        <v>0</v>
      </c>
      <c r="Q749" s="10">
        <v>5040192851</v>
      </c>
      <c r="R749" s="10">
        <v>111700995</v>
      </c>
      <c r="S749" s="10">
        <v>0</v>
      </c>
      <c r="T749" s="10">
        <v>0</v>
      </c>
      <c r="U749" s="10">
        <v>0</v>
      </c>
      <c r="V749" s="10">
        <v>0</v>
      </c>
      <c r="W749" s="70" t="s">
        <v>9353</v>
      </c>
      <c r="X749" s="11" t="str">
        <f>IF(F749="C",VLOOKUP(G749,ClasifGasto!$B$17:$C$193,2,0),VLOOKUP(Base!G749,ClasifGasto!$A$3:$B$12,2,0))</f>
        <v>Transferencias</v>
      </c>
      <c r="Y749" t="s">
        <v>2639</v>
      </c>
    </row>
    <row r="750" spans="1:25" hidden="1" x14ac:dyDescent="0.25">
      <c r="A750" s="5" t="str">
        <f t="shared" si="11"/>
        <v>321400000200000000</v>
      </c>
      <c r="B750" s="66" t="s">
        <v>9152</v>
      </c>
      <c r="C750" s="66" t="s">
        <v>453</v>
      </c>
      <c r="D750" s="7" t="s">
        <v>8743</v>
      </c>
      <c r="E750" s="66"/>
      <c r="F750" s="67" t="s">
        <v>244</v>
      </c>
      <c r="G750" s="67" t="s">
        <v>250</v>
      </c>
      <c r="H750" s="67" t="s">
        <v>246</v>
      </c>
      <c r="I750" s="67" t="s">
        <v>246</v>
      </c>
      <c r="J750" s="67" t="s">
        <v>203</v>
      </c>
      <c r="K750" s="67" t="s">
        <v>246</v>
      </c>
      <c r="L750" s="67">
        <v>10</v>
      </c>
      <c r="M750" s="67" t="s">
        <v>167</v>
      </c>
      <c r="N750" s="68" t="s">
        <v>8798</v>
      </c>
      <c r="O750" s="69">
        <v>111821000</v>
      </c>
      <c r="P750" s="69">
        <v>0</v>
      </c>
      <c r="Q750" s="69">
        <v>0</v>
      </c>
      <c r="R750" s="69">
        <v>111821000</v>
      </c>
      <c r="S750" s="69">
        <v>111821000</v>
      </c>
      <c r="T750" s="69">
        <v>111821000</v>
      </c>
      <c r="U750" s="69">
        <v>111821000</v>
      </c>
      <c r="V750" s="69">
        <v>111821000</v>
      </c>
      <c r="W750" s="70" t="s">
        <v>9353</v>
      </c>
      <c r="X750" s="11" t="str">
        <f>IF(F750="C",VLOOKUP(G750,ClasifGasto!$B$17:$C$193,2,0),VLOOKUP(Base!G750,ClasifGasto!$A$3:$B$12,2,0))</f>
        <v>Gastos Generales</v>
      </c>
      <c r="Y750" t="s">
        <v>8798</v>
      </c>
    </row>
    <row r="751" spans="1:25" hidden="1" x14ac:dyDescent="0.25">
      <c r="A751" s="5" t="str">
        <f t="shared" si="11"/>
        <v>1903000003000400020012</v>
      </c>
      <c r="B751" s="66" t="s">
        <v>9143</v>
      </c>
      <c r="C751" s="7" t="s">
        <v>81</v>
      </c>
      <c r="D751" s="7" t="s">
        <v>219</v>
      </c>
      <c r="E751" s="7"/>
      <c r="F751" s="8" t="s">
        <v>244</v>
      </c>
      <c r="G751" s="8" t="s">
        <v>251</v>
      </c>
      <c r="H751" s="8" t="s">
        <v>247</v>
      </c>
      <c r="I751" s="8" t="s">
        <v>250</v>
      </c>
      <c r="J751" s="8" t="s">
        <v>280</v>
      </c>
      <c r="K751" s="8" t="s">
        <v>246</v>
      </c>
      <c r="L751" s="8">
        <v>10</v>
      </c>
      <c r="M751" s="8" t="s">
        <v>167</v>
      </c>
      <c r="N751" s="9" t="s">
        <v>2636</v>
      </c>
      <c r="O751" s="10">
        <v>112172000</v>
      </c>
      <c r="P751" s="10">
        <v>0</v>
      </c>
      <c r="Q751" s="10">
        <v>0</v>
      </c>
      <c r="R751" s="10">
        <v>112172000</v>
      </c>
      <c r="S751" s="10">
        <v>112172000</v>
      </c>
      <c r="T751" s="10">
        <v>94356292</v>
      </c>
      <c r="U751" s="10">
        <v>94356292</v>
      </c>
      <c r="V751" s="10">
        <v>94356292</v>
      </c>
      <c r="W751" s="70" t="s">
        <v>9353</v>
      </c>
      <c r="X751" s="11" t="str">
        <f>IF(F751="C",VLOOKUP(G751,ClasifGasto!$B$17:$C$193,2,0),VLOOKUP(Base!G751,ClasifGasto!$A$3:$B$12,2,0))</f>
        <v>Transferencias</v>
      </c>
      <c r="Y751" t="s">
        <v>2636</v>
      </c>
    </row>
    <row r="752" spans="1:25" hidden="1" x14ac:dyDescent="0.25">
      <c r="A752" s="5" t="str">
        <f t="shared" si="11"/>
        <v>210113000800040001</v>
      </c>
      <c r="B752" s="66" t="s">
        <v>9155</v>
      </c>
      <c r="C752" s="66" t="s">
        <v>86</v>
      </c>
      <c r="D752" s="7" t="s">
        <v>9204</v>
      </c>
      <c r="E752" s="66"/>
      <c r="F752" s="67" t="s">
        <v>244</v>
      </c>
      <c r="G752" s="67" t="s">
        <v>278</v>
      </c>
      <c r="H752" s="67" t="s">
        <v>247</v>
      </c>
      <c r="I752" s="67" t="s">
        <v>245</v>
      </c>
      <c r="J752" s="67" t="s">
        <v>203</v>
      </c>
      <c r="K752" s="67" t="s">
        <v>246</v>
      </c>
      <c r="L752" s="67">
        <v>16</v>
      </c>
      <c r="M752" s="67" t="s">
        <v>252</v>
      </c>
      <c r="N752" s="68" t="s">
        <v>1087</v>
      </c>
      <c r="O752" s="69">
        <v>112800000</v>
      </c>
      <c r="P752" s="69">
        <v>0</v>
      </c>
      <c r="Q752" s="69">
        <v>0</v>
      </c>
      <c r="R752" s="69">
        <v>112800000</v>
      </c>
      <c r="S752" s="69">
        <v>89496691</v>
      </c>
      <c r="T752" s="69">
        <v>89496691</v>
      </c>
      <c r="U752" s="69">
        <v>89496691</v>
      </c>
      <c r="V752" s="69">
        <v>89496691</v>
      </c>
      <c r="W752" s="70" t="s">
        <v>9353</v>
      </c>
      <c r="X752" s="11" t="str">
        <f>IF(F752="C",VLOOKUP(G752,ClasifGasto!$B$17:$C$193,2,0),VLOOKUP(Base!G752,ClasifGasto!$A$3:$B$12,2,0))</f>
        <v>Gastos Generales</v>
      </c>
      <c r="Y752" t="s">
        <v>1087</v>
      </c>
    </row>
    <row r="753" spans="1:25" hidden="1" x14ac:dyDescent="0.25">
      <c r="A753" s="5" t="str">
        <f t="shared" si="11"/>
        <v>3401010003000400020012</v>
      </c>
      <c r="B753" s="66" t="s">
        <v>9163</v>
      </c>
      <c r="C753" s="7" t="s">
        <v>140</v>
      </c>
      <c r="D753" s="7" t="s">
        <v>9202</v>
      </c>
      <c r="E753" s="7"/>
      <c r="F753" s="8" t="s">
        <v>244</v>
      </c>
      <c r="G753" s="8" t="s">
        <v>251</v>
      </c>
      <c r="H753" s="8" t="s">
        <v>247</v>
      </c>
      <c r="I753" s="8" t="s">
        <v>250</v>
      </c>
      <c r="J753" s="8" t="s">
        <v>280</v>
      </c>
      <c r="K753" s="8" t="s">
        <v>246</v>
      </c>
      <c r="L753" s="8">
        <v>10</v>
      </c>
      <c r="M753" s="8" t="s">
        <v>167</v>
      </c>
      <c r="N753" s="9" t="s">
        <v>2636</v>
      </c>
      <c r="O753" s="10">
        <v>113000000</v>
      </c>
      <c r="P753" s="10">
        <v>0</v>
      </c>
      <c r="Q753" s="10">
        <v>0</v>
      </c>
      <c r="R753" s="10">
        <v>113000000</v>
      </c>
      <c r="S753" s="10">
        <v>113000000</v>
      </c>
      <c r="T753" s="10">
        <v>98124902</v>
      </c>
      <c r="U753" s="10">
        <v>98124902</v>
      </c>
      <c r="V753" s="10">
        <v>98124902</v>
      </c>
      <c r="W753" s="70" t="s">
        <v>9353</v>
      </c>
      <c r="X753" s="11" t="str">
        <f>IF(F753="C",VLOOKUP(G753,ClasifGasto!$B$17:$C$193,2,0),VLOOKUP(Base!G753,ClasifGasto!$A$3:$B$12,2,0))</f>
        <v>Transferencias</v>
      </c>
      <c r="Y753" t="s">
        <v>2636</v>
      </c>
    </row>
    <row r="754" spans="1:25" hidden="1" x14ac:dyDescent="0.25">
      <c r="A754" s="5" t="str">
        <f t="shared" si="11"/>
        <v>191401000800040007</v>
      </c>
      <c r="B754" s="66" t="s">
        <v>9143</v>
      </c>
      <c r="C754" s="66" t="s">
        <v>293</v>
      </c>
      <c r="D754" s="7" t="s">
        <v>294</v>
      </c>
      <c r="E754" s="66"/>
      <c r="F754" s="67" t="s">
        <v>244</v>
      </c>
      <c r="G754" s="67" t="s">
        <v>278</v>
      </c>
      <c r="H754" s="67" t="s">
        <v>247</v>
      </c>
      <c r="I754" s="67" t="s">
        <v>261</v>
      </c>
      <c r="J754" s="67" t="s">
        <v>203</v>
      </c>
      <c r="K754" s="67" t="s">
        <v>246</v>
      </c>
      <c r="L754" s="67">
        <v>20</v>
      </c>
      <c r="M754" s="67" t="s">
        <v>265</v>
      </c>
      <c r="N754" s="68" t="s">
        <v>3782</v>
      </c>
      <c r="O754" s="69">
        <v>113570000</v>
      </c>
      <c r="P754" s="69">
        <v>0</v>
      </c>
      <c r="Q754" s="69">
        <v>0</v>
      </c>
      <c r="R754" s="69">
        <v>113570000</v>
      </c>
      <c r="S754" s="69">
        <v>109940336</v>
      </c>
      <c r="T754" s="69">
        <v>109940336</v>
      </c>
      <c r="U754" s="69">
        <v>109940336</v>
      </c>
      <c r="V754" s="69">
        <v>109940336</v>
      </c>
      <c r="W754" s="70" t="s">
        <v>619</v>
      </c>
      <c r="X754" s="11" t="str">
        <f>IF(F754="C",VLOOKUP(G754,ClasifGasto!$B$17:$C$193,2,0),VLOOKUP(Base!G754,ClasifGasto!$A$3:$B$12,2,0))</f>
        <v>Gastos Generales</v>
      </c>
      <c r="Y754" t="s">
        <v>3782</v>
      </c>
    </row>
    <row r="755" spans="1:25" hidden="1" x14ac:dyDescent="0.25">
      <c r="A755" s="5" t="str">
        <f t="shared" si="11"/>
        <v>270102000800020000</v>
      </c>
      <c r="B755" s="66" t="s">
        <v>9142</v>
      </c>
      <c r="C755" s="7" t="s">
        <v>109</v>
      </c>
      <c r="D755" s="7" t="s">
        <v>226</v>
      </c>
      <c r="E755" s="7"/>
      <c r="F755" s="8" t="s">
        <v>244</v>
      </c>
      <c r="G755" s="8" t="s">
        <v>278</v>
      </c>
      <c r="H755" s="8" t="s">
        <v>250</v>
      </c>
      <c r="I755" s="8" t="s">
        <v>246</v>
      </c>
      <c r="J755" s="8" t="s">
        <v>203</v>
      </c>
      <c r="K755" s="8" t="s">
        <v>246</v>
      </c>
      <c r="L755" s="8">
        <v>10</v>
      </c>
      <c r="M755" s="8" t="s">
        <v>167</v>
      </c>
      <c r="N755" s="9" t="s">
        <v>1119</v>
      </c>
      <c r="O755" s="10">
        <v>0</v>
      </c>
      <c r="P755" s="10">
        <v>113813165</v>
      </c>
      <c r="Q755" s="10">
        <v>0</v>
      </c>
      <c r="R755" s="10">
        <v>113813165</v>
      </c>
      <c r="S755" s="10">
        <v>109454165</v>
      </c>
      <c r="T755" s="10">
        <v>109454165</v>
      </c>
      <c r="U755" s="10">
        <v>109454165</v>
      </c>
      <c r="V755" s="10">
        <v>109454165</v>
      </c>
      <c r="W755" s="70" t="s">
        <v>9353</v>
      </c>
      <c r="X755" s="11" t="str">
        <f>IF(F755="C",VLOOKUP(G755,ClasifGasto!$B$17:$C$193,2,0),VLOOKUP(Base!G755,ClasifGasto!$A$3:$B$12,2,0))</f>
        <v>Gastos Generales</v>
      </c>
      <c r="Y755" t="s">
        <v>1119</v>
      </c>
    </row>
    <row r="756" spans="1:25" hidden="1" x14ac:dyDescent="0.25">
      <c r="A756" s="5" t="str">
        <f t="shared" si="11"/>
        <v>250105000200000000</v>
      </c>
      <c r="B756" s="66" t="s">
        <v>9163</v>
      </c>
      <c r="C756" s="66" t="s">
        <v>105</v>
      </c>
      <c r="D756" s="7" t="s">
        <v>9210</v>
      </c>
      <c r="E756" s="66"/>
      <c r="F756" s="67" t="s">
        <v>244</v>
      </c>
      <c r="G756" s="67" t="s">
        <v>250</v>
      </c>
      <c r="H756" s="67" t="s">
        <v>246</v>
      </c>
      <c r="I756" s="67" t="s">
        <v>246</v>
      </c>
      <c r="J756" s="67" t="s">
        <v>203</v>
      </c>
      <c r="K756" s="67" t="s">
        <v>246</v>
      </c>
      <c r="L756" s="67">
        <v>16</v>
      </c>
      <c r="M756" s="67" t="s">
        <v>252</v>
      </c>
      <c r="N756" s="68" t="s">
        <v>8798</v>
      </c>
      <c r="O756" s="69">
        <v>114000000</v>
      </c>
      <c r="P756" s="69">
        <v>0</v>
      </c>
      <c r="Q756" s="69">
        <v>0</v>
      </c>
      <c r="R756" s="69">
        <v>114000000</v>
      </c>
      <c r="S756" s="69">
        <v>106604328</v>
      </c>
      <c r="T756" s="69">
        <v>106604328</v>
      </c>
      <c r="U756" s="69">
        <v>106604328</v>
      </c>
      <c r="V756" s="69">
        <v>106604328</v>
      </c>
      <c r="W756" s="70" t="s">
        <v>9353</v>
      </c>
      <c r="X756" s="11" t="str">
        <f>IF(F756="C",VLOOKUP(G756,ClasifGasto!$B$17:$C$193,2,0),VLOOKUP(Base!G756,ClasifGasto!$A$3:$B$12,2,0))</f>
        <v>Gastos Generales</v>
      </c>
      <c r="Y756" t="s">
        <v>8798</v>
      </c>
    </row>
    <row r="757" spans="1:25" hidden="1" x14ac:dyDescent="0.25">
      <c r="A757" s="5" t="str">
        <f t="shared" si="11"/>
        <v>150800000800040001</v>
      </c>
      <c r="B757" s="66" t="s">
        <v>9154</v>
      </c>
      <c r="C757" s="7" t="s">
        <v>67</v>
      </c>
      <c r="D757" s="7" t="s">
        <v>213</v>
      </c>
      <c r="E757" s="7"/>
      <c r="F757" s="8" t="s">
        <v>244</v>
      </c>
      <c r="G757" s="8" t="s">
        <v>278</v>
      </c>
      <c r="H757" s="8" t="s">
        <v>247</v>
      </c>
      <c r="I757" s="8" t="s">
        <v>245</v>
      </c>
      <c r="J757" s="8" t="s">
        <v>203</v>
      </c>
      <c r="K757" s="8" t="s">
        <v>246</v>
      </c>
      <c r="L757" s="8">
        <v>11</v>
      </c>
      <c r="M757" s="8" t="s">
        <v>252</v>
      </c>
      <c r="N757" s="9" t="s">
        <v>1087</v>
      </c>
      <c r="O757" s="10">
        <v>114000000</v>
      </c>
      <c r="P757" s="10">
        <v>0</v>
      </c>
      <c r="Q757" s="10">
        <v>0</v>
      </c>
      <c r="R757" s="10">
        <v>114000000</v>
      </c>
      <c r="S757" s="10">
        <v>91659776</v>
      </c>
      <c r="T757" s="10">
        <v>91659776</v>
      </c>
      <c r="U757" s="10">
        <v>91659776</v>
      </c>
      <c r="V757" s="10">
        <v>91659776</v>
      </c>
      <c r="W757" s="70" t="s">
        <v>9353</v>
      </c>
      <c r="X757" s="11" t="str">
        <f>IF(F757="C",VLOOKUP(G757,ClasifGasto!$B$17:$C$193,2,0),VLOOKUP(Base!G757,ClasifGasto!$A$3:$B$12,2,0))</f>
        <v>Gastos Generales</v>
      </c>
      <c r="Y757" t="s">
        <v>1087</v>
      </c>
    </row>
    <row r="758" spans="1:25" hidden="1" x14ac:dyDescent="0.25">
      <c r="A758" s="5" t="str">
        <f t="shared" si="11"/>
        <v>3601010003000400020071</v>
      </c>
      <c r="B758" s="66" t="s">
        <v>9147</v>
      </c>
      <c r="C758" s="66" t="s">
        <v>147</v>
      </c>
      <c r="D758" s="7" t="s">
        <v>9186</v>
      </c>
      <c r="E758" s="66"/>
      <c r="F758" s="67" t="s">
        <v>244</v>
      </c>
      <c r="G758" s="67" t="s">
        <v>251</v>
      </c>
      <c r="H758" s="67" t="s">
        <v>247</v>
      </c>
      <c r="I758" s="67" t="s">
        <v>250</v>
      </c>
      <c r="J758" s="67" t="s">
        <v>347</v>
      </c>
      <c r="K758" s="67" t="s">
        <v>246</v>
      </c>
      <c r="L758" s="67">
        <v>10</v>
      </c>
      <c r="M758" s="67" t="s">
        <v>167</v>
      </c>
      <c r="N758" s="68" t="s">
        <v>3935</v>
      </c>
      <c r="O758" s="69">
        <v>955548000</v>
      </c>
      <c r="P758" s="69">
        <v>54207112</v>
      </c>
      <c r="Q758" s="69">
        <v>894561691</v>
      </c>
      <c r="R758" s="69">
        <v>115193421</v>
      </c>
      <c r="S758" s="69">
        <v>115193421</v>
      </c>
      <c r="T758" s="69">
        <v>115193421</v>
      </c>
      <c r="U758" s="69">
        <v>113796894.97</v>
      </c>
      <c r="V758" s="69">
        <v>113790664.22</v>
      </c>
      <c r="W758" s="70" t="s">
        <v>9353</v>
      </c>
      <c r="X758" s="11" t="str">
        <f>IF(F758="C",VLOOKUP(G758,ClasifGasto!$B$17:$C$193,2,0),VLOOKUP(Base!G758,ClasifGasto!$A$3:$B$12,2,0))</f>
        <v>Transferencias</v>
      </c>
      <c r="Y758" t="s">
        <v>3935</v>
      </c>
    </row>
    <row r="759" spans="1:25" hidden="1" x14ac:dyDescent="0.25">
      <c r="A759" s="5" t="str">
        <f t="shared" si="11"/>
        <v>330400000800010000</v>
      </c>
      <c r="B759" s="66" t="s">
        <v>9150</v>
      </c>
      <c r="C759" s="7" t="s">
        <v>137</v>
      </c>
      <c r="D759" s="7" t="s">
        <v>9190</v>
      </c>
      <c r="E759" s="7"/>
      <c r="F759" s="8" t="s">
        <v>244</v>
      </c>
      <c r="G759" s="8" t="s">
        <v>278</v>
      </c>
      <c r="H759" s="8" t="s">
        <v>245</v>
      </c>
      <c r="I759" s="8" t="s">
        <v>246</v>
      </c>
      <c r="J759" s="8" t="s">
        <v>203</v>
      </c>
      <c r="K759" s="8" t="s">
        <v>246</v>
      </c>
      <c r="L759" s="8">
        <v>10</v>
      </c>
      <c r="M759" s="8" t="s">
        <v>167</v>
      </c>
      <c r="N759" s="9" t="s">
        <v>1086</v>
      </c>
      <c r="O759" s="10">
        <v>115341702</v>
      </c>
      <c r="P759" s="10">
        <v>0</v>
      </c>
      <c r="Q759" s="10">
        <v>0</v>
      </c>
      <c r="R759" s="10">
        <v>115341702</v>
      </c>
      <c r="S759" s="10">
        <v>115341335</v>
      </c>
      <c r="T759" s="10">
        <v>94014335</v>
      </c>
      <c r="U759" s="10">
        <v>94014335</v>
      </c>
      <c r="V759" s="10">
        <v>94014335</v>
      </c>
      <c r="W759" s="70" t="s">
        <v>9353</v>
      </c>
      <c r="X759" s="11" t="str">
        <f>IF(F759="C",VLOOKUP(G759,ClasifGasto!$B$17:$C$193,2,0),VLOOKUP(Base!G759,ClasifGasto!$A$3:$B$12,2,0))</f>
        <v>Gastos Generales</v>
      </c>
      <c r="Y759" t="s">
        <v>1086</v>
      </c>
    </row>
    <row r="760" spans="1:25" x14ac:dyDescent="0.25">
      <c r="A760" s="5" t="str">
        <f t="shared" si="11"/>
        <v>32010132010900000640101B</v>
      </c>
      <c r="B760" s="66" t="s">
        <v>9152</v>
      </c>
      <c r="C760" s="66" t="s">
        <v>114</v>
      </c>
      <c r="D760" s="7" t="s">
        <v>9211</v>
      </c>
      <c r="E760" s="66" t="s">
        <v>1928</v>
      </c>
      <c r="F760" s="67" t="s">
        <v>167</v>
      </c>
      <c r="G760" s="67" t="s">
        <v>605</v>
      </c>
      <c r="H760" s="67" t="s">
        <v>440</v>
      </c>
      <c r="I760" s="67" t="s">
        <v>253</v>
      </c>
      <c r="J760" s="67" t="s">
        <v>9861</v>
      </c>
      <c r="K760" s="67" t="s">
        <v>246</v>
      </c>
      <c r="L760" s="67">
        <v>16</v>
      </c>
      <c r="M760" s="67" t="s">
        <v>252</v>
      </c>
      <c r="N760" s="68" t="s">
        <v>9862</v>
      </c>
      <c r="O760" s="69">
        <v>79435048678</v>
      </c>
      <c r="P760" s="69">
        <v>0</v>
      </c>
      <c r="Q760" s="69">
        <v>79319620821</v>
      </c>
      <c r="R760" s="69">
        <v>115427857</v>
      </c>
      <c r="S760" s="69">
        <v>0</v>
      </c>
      <c r="T760" s="69">
        <v>0</v>
      </c>
      <c r="U760" s="69">
        <v>0</v>
      </c>
      <c r="V760" s="69">
        <v>0</v>
      </c>
      <c r="W760" s="70" t="s">
        <v>9353</v>
      </c>
      <c r="X760" s="11" t="str">
        <f>IF(F760="C",VLOOKUP(G760,ClasifGasto!$B$17:$C$193,2,0),VLOOKUP(Base!G760,ClasifGasto!$A$3:$B$12,2,0))</f>
        <v>Fortalecimiento del desempeño ambiental de los sectores productivos</v>
      </c>
      <c r="Y760" t="s">
        <v>10558</v>
      </c>
    </row>
    <row r="761" spans="1:25" hidden="1" x14ac:dyDescent="0.25">
      <c r="A761" s="5" t="str">
        <f t="shared" si="11"/>
        <v>1701010003000400020009</v>
      </c>
      <c r="B761" s="66" t="s">
        <v>9146</v>
      </c>
      <c r="C761" s="7" t="s">
        <v>75</v>
      </c>
      <c r="D761" s="7" t="s">
        <v>8729</v>
      </c>
      <c r="E761" s="7"/>
      <c r="F761" s="8" t="s">
        <v>244</v>
      </c>
      <c r="G761" s="8" t="s">
        <v>251</v>
      </c>
      <c r="H761" s="8" t="s">
        <v>247</v>
      </c>
      <c r="I761" s="8" t="s">
        <v>250</v>
      </c>
      <c r="J761" s="8" t="s">
        <v>249</v>
      </c>
      <c r="K761" s="8" t="s">
        <v>246</v>
      </c>
      <c r="L761" s="8">
        <v>10</v>
      </c>
      <c r="M761" s="8" t="s">
        <v>167</v>
      </c>
      <c r="N761" s="9" t="s">
        <v>8882</v>
      </c>
      <c r="O761" s="10">
        <v>115505000</v>
      </c>
      <c r="P761" s="10">
        <v>0</v>
      </c>
      <c r="Q761" s="10">
        <v>0</v>
      </c>
      <c r="R761" s="10">
        <v>115505000</v>
      </c>
      <c r="S761" s="10">
        <v>0</v>
      </c>
      <c r="T761" s="10">
        <v>0</v>
      </c>
      <c r="U761" s="10">
        <v>0</v>
      </c>
      <c r="V761" s="10">
        <v>0</v>
      </c>
      <c r="W761" s="70" t="s">
        <v>9353</v>
      </c>
      <c r="X761" s="11" t="str">
        <f>IF(F761="C",VLOOKUP(G761,ClasifGasto!$B$17:$C$193,2,0),VLOOKUP(Base!G761,ClasifGasto!$A$3:$B$12,2,0))</f>
        <v>Transferencias</v>
      </c>
      <c r="Y761" t="s">
        <v>8882</v>
      </c>
    </row>
    <row r="762" spans="1:25" hidden="1" x14ac:dyDescent="0.25">
      <c r="A762" s="5" t="str">
        <f t="shared" si="11"/>
        <v>3601010003000400020076</v>
      </c>
      <c r="B762" s="66" t="s">
        <v>9147</v>
      </c>
      <c r="C762" s="66" t="s">
        <v>147</v>
      </c>
      <c r="D762" s="7" t="s">
        <v>9186</v>
      </c>
      <c r="E762" s="66"/>
      <c r="F762" s="67" t="s">
        <v>244</v>
      </c>
      <c r="G762" s="67" t="s">
        <v>251</v>
      </c>
      <c r="H762" s="67" t="s">
        <v>247</v>
      </c>
      <c r="I762" s="67" t="s">
        <v>250</v>
      </c>
      <c r="J762" s="67" t="s">
        <v>415</v>
      </c>
      <c r="K762" s="67" t="s">
        <v>246</v>
      </c>
      <c r="L762" s="67">
        <v>10</v>
      </c>
      <c r="M762" s="67" t="s">
        <v>167</v>
      </c>
      <c r="N762" s="68" t="s">
        <v>4016</v>
      </c>
      <c r="O762" s="69">
        <v>664352000</v>
      </c>
      <c r="P762" s="69">
        <v>29314711</v>
      </c>
      <c r="Q762" s="69">
        <v>577796130</v>
      </c>
      <c r="R762" s="69">
        <v>115870581</v>
      </c>
      <c r="S762" s="69">
        <v>115870581</v>
      </c>
      <c r="T762" s="69">
        <v>115870581</v>
      </c>
      <c r="U762" s="69">
        <v>115514924.34999999</v>
      </c>
      <c r="V762" s="69">
        <v>115495576.18000001</v>
      </c>
      <c r="W762" s="70" t="s">
        <v>9353</v>
      </c>
      <c r="X762" s="11" t="str">
        <f>IF(F762="C",VLOOKUP(G762,ClasifGasto!$B$17:$C$193,2,0),VLOOKUP(Base!G762,ClasifGasto!$A$3:$B$12,2,0))</f>
        <v>Transferencias</v>
      </c>
      <c r="Y762" t="s">
        <v>4016</v>
      </c>
    </row>
    <row r="763" spans="1:25" hidden="1" x14ac:dyDescent="0.25">
      <c r="A763" s="5" t="str">
        <f t="shared" si="11"/>
        <v>050101000800040001</v>
      </c>
      <c r="B763" s="66" t="s">
        <v>9159</v>
      </c>
      <c r="C763" s="7" t="s">
        <v>42</v>
      </c>
      <c r="D763" s="7" t="s">
        <v>8771</v>
      </c>
      <c r="E763" s="7"/>
      <c r="F763" s="8" t="s">
        <v>244</v>
      </c>
      <c r="G763" s="8" t="s">
        <v>278</v>
      </c>
      <c r="H763" s="8" t="s">
        <v>247</v>
      </c>
      <c r="I763" s="8" t="s">
        <v>245</v>
      </c>
      <c r="J763" s="8" t="s">
        <v>203</v>
      </c>
      <c r="K763" s="8" t="s">
        <v>246</v>
      </c>
      <c r="L763" s="8">
        <v>11</v>
      </c>
      <c r="M763" s="8" t="s">
        <v>252</v>
      </c>
      <c r="N763" s="9" t="s">
        <v>1087</v>
      </c>
      <c r="O763" s="10">
        <v>116865400</v>
      </c>
      <c r="P763" s="10">
        <v>0</v>
      </c>
      <c r="Q763" s="10">
        <v>0</v>
      </c>
      <c r="R763" s="10">
        <v>116865400</v>
      </c>
      <c r="S763" s="10">
        <v>94742384</v>
      </c>
      <c r="T763" s="10">
        <v>94742384</v>
      </c>
      <c r="U763" s="10">
        <v>94742384</v>
      </c>
      <c r="V763" s="10">
        <v>94742384</v>
      </c>
      <c r="W763" s="70" t="s">
        <v>9353</v>
      </c>
      <c r="X763" s="11" t="str">
        <f>IF(F763="C",VLOOKUP(G763,ClasifGasto!$B$17:$C$193,2,0),VLOOKUP(Base!G763,ClasifGasto!$A$3:$B$12,2,0))</f>
        <v>Gastos Generales</v>
      </c>
      <c r="Y763" t="s">
        <v>1087</v>
      </c>
    </row>
    <row r="764" spans="1:25" hidden="1" x14ac:dyDescent="0.25">
      <c r="A764" s="5" t="str">
        <f t="shared" si="11"/>
        <v>010102000300100000</v>
      </c>
      <c r="B764" s="66" t="s">
        <v>9162</v>
      </c>
      <c r="C764" s="66" t="s">
        <v>31</v>
      </c>
      <c r="D764" s="7" t="s">
        <v>9195</v>
      </c>
      <c r="E764" s="66"/>
      <c r="F764" s="67" t="s">
        <v>244</v>
      </c>
      <c r="G764" s="67" t="s">
        <v>251</v>
      </c>
      <c r="H764" s="67" t="s">
        <v>255</v>
      </c>
      <c r="I764" s="67" t="s">
        <v>246</v>
      </c>
      <c r="J764" s="67" t="s">
        <v>203</v>
      </c>
      <c r="K764" s="67" t="s">
        <v>246</v>
      </c>
      <c r="L764" s="67">
        <v>10</v>
      </c>
      <c r="M764" s="67" t="s">
        <v>167</v>
      </c>
      <c r="N764" s="68" t="s">
        <v>8800</v>
      </c>
      <c r="O764" s="69">
        <v>0</v>
      </c>
      <c r="P764" s="69">
        <v>117116023</v>
      </c>
      <c r="Q764" s="69">
        <v>0</v>
      </c>
      <c r="R764" s="69">
        <v>117116023</v>
      </c>
      <c r="S764" s="69">
        <v>115516394</v>
      </c>
      <c r="T764" s="69">
        <v>115516394</v>
      </c>
      <c r="U764" s="69">
        <v>115516394</v>
      </c>
      <c r="V764" s="69">
        <v>115516394</v>
      </c>
      <c r="W764" s="70" t="s">
        <v>9353</v>
      </c>
      <c r="X764" s="11" t="str">
        <f>IF(F764="C",VLOOKUP(G764,ClasifGasto!$B$17:$C$193,2,0),VLOOKUP(Base!G764,ClasifGasto!$A$3:$B$12,2,0))</f>
        <v>Transferencias</v>
      </c>
      <c r="Y764" t="s">
        <v>8800</v>
      </c>
    </row>
    <row r="765" spans="1:25" hidden="1" x14ac:dyDescent="0.25">
      <c r="A765" s="5" t="str">
        <f t="shared" si="11"/>
        <v>150700000700010000</v>
      </c>
      <c r="B765" s="66" t="s">
        <v>9154</v>
      </c>
      <c r="C765" s="7" t="s">
        <v>66</v>
      </c>
      <c r="D765" s="7" t="s">
        <v>8778</v>
      </c>
      <c r="E765" s="7"/>
      <c r="F765" s="8" t="s">
        <v>244</v>
      </c>
      <c r="G765" s="8" t="s">
        <v>261</v>
      </c>
      <c r="H765" s="8" t="s">
        <v>245</v>
      </c>
      <c r="I765" s="8" t="s">
        <v>246</v>
      </c>
      <c r="J765" s="8" t="s">
        <v>203</v>
      </c>
      <c r="K765" s="8" t="s">
        <v>246</v>
      </c>
      <c r="L765" s="8">
        <v>20</v>
      </c>
      <c r="M765" s="8" t="s">
        <v>265</v>
      </c>
      <c r="N765" s="9" t="s">
        <v>1123</v>
      </c>
      <c r="O765" s="10">
        <v>118000000</v>
      </c>
      <c r="P765" s="10">
        <v>0</v>
      </c>
      <c r="Q765" s="10">
        <v>0</v>
      </c>
      <c r="R765" s="10">
        <v>118000000</v>
      </c>
      <c r="S765" s="10">
        <v>112571084</v>
      </c>
      <c r="T765" s="10">
        <v>112571084</v>
      </c>
      <c r="U765" s="10">
        <v>112571084</v>
      </c>
      <c r="V765" s="10">
        <v>112571084</v>
      </c>
      <c r="W765" s="70" t="s">
        <v>619</v>
      </c>
      <c r="X765" s="11" t="str">
        <f>IF(F765="C",VLOOKUP(G765,ClasifGasto!$B$17:$C$193,2,0),VLOOKUP(Base!G765,ClasifGasto!$A$3:$B$12,2,0))</f>
        <v>Transferencias</v>
      </c>
      <c r="Y765" t="s">
        <v>1123</v>
      </c>
    </row>
    <row r="766" spans="1:25" hidden="1" x14ac:dyDescent="0.25">
      <c r="A766" s="5" t="str">
        <f t="shared" si="11"/>
        <v>361200000300100000</v>
      </c>
      <c r="B766" s="66" t="s">
        <v>9147</v>
      </c>
      <c r="C766" s="66" t="s">
        <v>150</v>
      </c>
      <c r="D766" s="7" t="s">
        <v>236</v>
      </c>
      <c r="E766" s="66"/>
      <c r="F766" s="67" t="s">
        <v>244</v>
      </c>
      <c r="G766" s="67" t="s">
        <v>251</v>
      </c>
      <c r="H766" s="67" t="s">
        <v>255</v>
      </c>
      <c r="I766" s="67" t="s">
        <v>246</v>
      </c>
      <c r="J766" s="67" t="s">
        <v>203</v>
      </c>
      <c r="K766" s="67" t="s">
        <v>246</v>
      </c>
      <c r="L766" s="67">
        <v>10</v>
      </c>
      <c r="M766" s="67" t="s">
        <v>167</v>
      </c>
      <c r="N766" s="68" t="s">
        <v>8800</v>
      </c>
      <c r="O766" s="69">
        <v>118141000</v>
      </c>
      <c r="P766" s="69">
        <v>0</v>
      </c>
      <c r="Q766" s="69">
        <v>0</v>
      </c>
      <c r="R766" s="69">
        <v>118141000</v>
      </c>
      <c r="S766" s="69">
        <v>0</v>
      </c>
      <c r="T766" s="69">
        <v>0</v>
      </c>
      <c r="U766" s="69">
        <v>0</v>
      </c>
      <c r="V766" s="69">
        <v>0</v>
      </c>
      <c r="W766" s="70" t="s">
        <v>9353</v>
      </c>
      <c r="X766" s="11" t="str">
        <f>IF(F766="C",VLOOKUP(G766,ClasifGasto!$B$17:$C$193,2,0),VLOOKUP(Base!G766,ClasifGasto!$A$3:$B$12,2,0))</f>
        <v>Transferencias</v>
      </c>
      <c r="Y766" t="s">
        <v>8800</v>
      </c>
    </row>
    <row r="767" spans="1:25" hidden="1" x14ac:dyDescent="0.25">
      <c r="A767" s="5" t="str">
        <f t="shared" si="11"/>
        <v>224100000100020003</v>
      </c>
      <c r="B767" s="66" t="s">
        <v>9139</v>
      </c>
      <c r="C767" s="7" t="s">
        <v>96</v>
      </c>
      <c r="D767" s="7" t="s">
        <v>9200</v>
      </c>
      <c r="E767" s="7"/>
      <c r="F767" s="8" t="s">
        <v>244</v>
      </c>
      <c r="G767" s="8" t="s">
        <v>245</v>
      </c>
      <c r="H767" s="8" t="s">
        <v>250</v>
      </c>
      <c r="I767" s="8" t="s">
        <v>251</v>
      </c>
      <c r="J767" s="8" t="s">
        <v>203</v>
      </c>
      <c r="K767" s="8" t="s">
        <v>246</v>
      </c>
      <c r="L767" s="8">
        <v>20</v>
      </c>
      <c r="M767" s="8" t="s">
        <v>265</v>
      </c>
      <c r="N767" s="9" t="s">
        <v>1084</v>
      </c>
      <c r="O767" s="10">
        <v>118256426</v>
      </c>
      <c r="P767" s="10">
        <v>0</v>
      </c>
      <c r="Q767" s="10">
        <v>0</v>
      </c>
      <c r="R767" s="10">
        <v>118256426</v>
      </c>
      <c r="S767" s="10">
        <v>117826817</v>
      </c>
      <c r="T767" s="10">
        <v>117451809</v>
      </c>
      <c r="U767" s="10">
        <v>117451809</v>
      </c>
      <c r="V767" s="10">
        <v>116254370</v>
      </c>
      <c r="W767" s="70" t="s">
        <v>619</v>
      </c>
      <c r="X767" s="11" t="str">
        <f>IF(F767="C",VLOOKUP(G767,ClasifGasto!$B$17:$C$193,2,0),VLOOKUP(Base!G767,ClasifGasto!$A$3:$B$12,2,0))</f>
        <v>Gastos de Personal</v>
      </c>
      <c r="Y767" t="s">
        <v>1084</v>
      </c>
    </row>
    <row r="768" spans="1:25" hidden="1" x14ac:dyDescent="0.25">
      <c r="A768" s="5" t="str">
        <f t="shared" si="11"/>
        <v>3505000003000400020012</v>
      </c>
      <c r="B768" s="66" t="s">
        <v>9153</v>
      </c>
      <c r="C768" s="66" t="s">
        <v>146</v>
      </c>
      <c r="D768" s="7" t="s">
        <v>9184</v>
      </c>
      <c r="E768" s="66"/>
      <c r="F768" s="67" t="s">
        <v>244</v>
      </c>
      <c r="G768" s="67" t="s">
        <v>251</v>
      </c>
      <c r="H768" s="67" t="s">
        <v>247</v>
      </c>
      <c r="I768" s="67" t="s">
        <v>250</v>
      </c>
      <c r="J768" s="67" t="s">
        <v>280</v>
      </c>
      <c r="K768" s="67" t="s">
        <v>246</v>
      </c>
      <c r="L768" s="67">
        <v>10</v>
      </c>
      <c r="M768" s="67" t="s">
        <v>167</v>
      </c>
      <c r="N768" s="68" t="s">
        <v>2636</v>
      </c>
      <c r="O768" s="69">
        <v>118909000</v>
      </c>
      <c r="P768" s="69">
        <v>0</v>
      </c>
      <c r="Q768" s="69">
        <v>0</v>
      </c>
      <c r="R768" s="69">
        <v>118909000</v>
      </c>
      <c r="S768" s="69">
        <v>40090383</v>
      </c>
      <c r="T768" s="69">
        <v>40090383</v>
      </c>
      <c r="U768" s="69">
        <v>40090383</v>
      </c>
      <c r="V768" s="69">
        <v>40090383</v>
      </c>
      <c r="W768" s="70" t="s">
        <v>9353</v>
      </c>
      <c r="X768" s="11" t="str">
        <f>IF(F768="C",VLOOKUP(G768,ClasifGasto!$B$17:$C$193,2,0),VLOOKUP(Base!G768,ClasifGasto!$A$3:$B$12,2,0))</f>
        <v>Transferencias</v>
      </c>
      <c r="Y768" t="s">
        <v>2636</v>
      </c>
    </row>
    <row r="769" spans="1:25" hidden="1" x14ac:dyDescent="0.25">
      <c r="A769" s="5" t="str">
        <f t="shared" si="11"/>
        <v>191401000800050000</v>
      </c>
      <c r="B769" s="66" t="s">
        <v>9143</v>
      </c>
      <c r="C769" s="7" t="s">
        <v>293</v>
      </c>
      <c r="D769" s="7" t="s">
        <v>294</v>
      </c>
      <c r="E769" s="7"/>
      <c r="F769" s="8" t="s">
        <v>244</v>
      </c>
      <c r="G769" s="8" t="s">
        <v>278</v>
      </c>
      <c r="H769" s="8" t="s">
        <v>248</v>
      </c>
      <c r="I769" s="8" t="s">
        <v>246</v>
      </c>
      <c r="J769" s="8" t="s">
        <v>203</v>
      </c>
      <c r="K769" s="8" t="s">
        <v>246</v>
      </c>
      <c r="L769" s="8">
        <v>20</v>
      </c>
      <c r="M769" s="8" t="s">
        <v>265</v>
      </c>
      <c r="N769" s="9" t="s">
        <v>1120</v>
      </c>
      <c r="O769" s="10">
        <v>120203000</v>
      </c>
      <c r="P769" s="10">
        <v>0</v>
      </c>
      <c r="Q769" s="10">
        <v>0</v>
      </c>
      <c r="R769" s="10">
        <v>120203000</v>
      </c>
      <c r="S769" s="10">
        <v>2154329</v>
      </c>
      <c r="T769" s="10">
        <v>2154329</v>
      </c>
      <c r="U769" s="10">
        <v>2154329</v>
      </c>
      <c r="V769" s="10">
        <v>0</v>
      </c>
      <c r="W769" s="70" t="s">
        <v>619</v>
      </c>
      <c r="X769" s="11" t="str">
        <f>IF(F769="C",VLOOKUP(G769,ClasifGasto!$B$17:$C$193,2,0),VLOOKUP(Base!G769,ClasifGasto!$A$3:$B$12,2,0))</f>
        <v>Gastos Generales</v>
      </c>
      <c r="Y769" t="s">
        <v>1120</v>
      </c>
    </row>
    <row r="770" spans="1:25" hidden="1" x14ac:dyDescent="0.25">
      <c r="A770" s="5" t="str">
        <f t="shared" si="11"/>
        <v>3201010003000400020012</v>
      </c>
      <c r="B770" s="66" t="s">
        <v>9152</v>
      </c>
      <c r="C770" s="66" t="s">
        <v>114</v>
      </c>
      <c r="D770" s="7" t="s">
        <v>9211</v>
      </c>
      <c r="E770" s="66"/>
      <c r="F770" s="67" t="s">
        <v>244</v>
      </c>
      <c r="G770" s="67" t="s">
        <v>251</v>
      </c>
      <c r="H770" s="67" t="s">
        <v>247</v>
      </c>
      <c r="I770" s="67" t="s">
        <v>250</v>
      </c>
      <c r="J770" s="67" t="s">
        <v>280</v>
      </c>
      <c r="K770" s="67" t="s">
        <v>246</v>
      </c>
      <c r="L770" s="67">
        <v>10</v>
      </c>
      <c r="M770" s="67" t="s">
        <v>167</v>
      </c>
      <c r="N770" s="68" t="s">
        <v>2636</v>
      </c>
      <c r="O770" s="69">
        <v>120240000</v>
      </c>
      <c r="P770" s="69">
        <v>0</v>
      </c>
      <c r="Q770" s="69">
        <v>0</v>
      </c>
      <c r="R770" s="69">
        <v>120240000</v>
      </c>
      <c r="S770" s="69">
        <v>120240000</v>
      </c>
      <c r="T770" s="69">
        <v>100548173</v>
      </c>
      <c r="U770" s="69">
        <v>100548173</v>
      </c>
      <c r="V770" s="69">
        <v>100548173</v>
      </c>
      <c r="W770" s="70" t="s">
        <v>9353</v>
      </c>
      <c r="X770" s="11" t="str">
        <f>IF(F770="C",VLOOKUP(G770,ClasifGasto!$B$17:$C$193,2,0),VLOOKUP(Base!G770,ClasifGasto!$A$3:$B$12,2,0))</f>
        <v>Transferencias</v>
      </c>
      <c r="Y770" t="s">
        <v>2636</v>
      </c>
    </row>
    <row r="771" spans="1:25" hidden="1" x14ac:dyDescent="0.25">
      <c r="A771" s="5" t="str">
        <f t="shared" si="11"/>
        <v>3216000003000400020001</v>
      </c>
      <c r="B771" s="66" t="s">
        <v>9152</v>
      </c>
      <c r="C771" s="7" t="s">
        <v>122</v>
      </c>
      <c r="D771" s="7" t="s">
        <v>8741</v>
      </c>
      <c r="E771" s="7"/>
      <c r="F771" s="8" t="s">
        <v>244</v>
      </c>
      <c r="G771" s="8" t="s">
        <v>251</v>
      </c>
      <c r="H771" s="8" t="s">
        <v>247</v>
      </c>
      <c r="I771" s="8" t="s">
        <v>250</v>
      </c>
      <c r="J771" s="8" t="s">
        <v>245</v>
      </c>
      <c r="K771" s="8" t="s">
        <v>246</v>
      </c>
      <c r="L771" s="8">
        <v>10</v>
      </c>
      <c r="M771" s="8" t="s">
        <v>167</v>
      </c>
      <c r="N771" s="9" t="s">
        <v>1091</v>
      </c>
      <c r="O771" s="10">
        <v>121430000</v>
      </c>
      <c r="P771" s="10">
        <v>0</v>
      </c>
      <c r="Q771" s="10">
        <v>0</v>
      </c>
      <c r="R771" s="10">
        <v>121430000</v>
      </c>
      <c r="S771" s="10">
        <v>81795224</v>
      </c>
      <c r="T771" s="10">
        <v>81795224</v>
      </c>
      <c r="U771" s="10">
        <v>81795224</v>
      </c>
      <c r="V771" s="10">
        <v>81795224</v>
      </c>
      <c r="W771" s="70" t="s">
        <v>9353</v>
      </c>
      <c r="X771" s="11" t="str">
        <f>IF(F771="C",VLOOKUP(G771,ClasifGasto!$B$17:$C$193,2,0),VLOOKUP(Base!G771,ClasifGasto!$A$3:$B$12,2,0))</f>
        <v>Transferencias</v>
      </c>
      <c r="Y771" t="s">
        <v>1091</v>
      </c>
    </row>
    <row r="772" spans="1:25" hidden="1" x14ac:dyDescent="0.25">
      <c r="A772" s="5" t="str">
        <f t="shared" si="11"/>
        <v>350500000800010000</v>
      </c>
      <c r="B772" s="66" t="s">
        <v>9153</v>
      </c>
      <c r="C772" s="66" t="s">
        <v>146</v>
      </c>
      <c r="D772" s="7" t="s">
        <v>9184</v>
      </c>
      <c r="E772" s="66"/>
      <c r="F772" s="67" t="s">
        <v>244</v>
      </c>
      <c r="G772" s="67" t="s">
        <v>278</v>
      </c>
      <c r="H772" s="67" t="s">
        <v>245</v>
      </c>
      <c r="I772" s="67" t="s">
        <v>246</v>
      </c>
      <c r="J772" s="67" t="s">
        <v>203</v>
      </c>
      <c r="K772" s="67" t="s">
        <v>246</v>
      </c>
      <c r="L772" s="67">
        <v>10</v>
      </c>
      <c r="M772" s="67" t="s">
        <v>167</v>
      </c>
      <c r="N772" s="68" t="s">
        <v>1086</v>
      </c>
      <c r="O772" s="69">
        <v>108235000</v>
      </c>
      <c r="P772" s="69">
        <v>13533000</v>
      </c>
      <c r="Q772" s="69">
        <v>0</v>
      </c>
      <c r="R772" s="69">
        <v>121768000</v>
      </c>
      <c r="S772" s="69">
        <v>119356000</v>
      </c>
      <c r="T772" s="69">
        <v>119356000</v>
      </c>
      <c r="U772" s="69">
        <v>119356000</v>
      </c>
      <c r="V772" s="69">
        <v>119356000</v>
      </c>
      <c r="W772" s="70" t="s">
        <v>9353</v>
      </c>
      <c r="X772" s="11" t="str">
        <f>IF(F772="C",VLOOKUP(G772,ClasifGasto!$B$17:$C$193,2,0),VLOOKUP(Base!G772,ClasifGasto!$A$3:$B$12,2,0))</f>
        <v>Gastos Generales</v>
      </c>
      <c r="Y772" t="s">
        <v>1086</v>
      </c>
    </row>
    <row r="773" spans="1:25" hidden="1" x14ac:dyDescent="0.25">
      <c r="A773" s="5" t="str">
        <f t="shared" si="11"/>
        <v>350200000100010004</v>
      </c>
      <c r="B773" s="66" t="s">
        <v>9153</v>
      </c>
      <c r="C773" s="7" t="s">
        <v>143</v>
      </c>
      <c r="D773" s="7" t="s">
        <v>231</v>
      </c>
      <c r="E773" s="7"/>
      <c r="F773" s="8" t="s">
        <v>244</v>
      </c>
      <c r="G773" s="8" t="s">
        <v>245</v>
      </c>
      <c r="H773" s="8" t="s">
        <v>245</v>
      </c>
      <c r="I773" s="8" t="s">
        <v>247</v>
      </c>
      <c r="J773" s="8" t="s">
        <v>203</v>
      </c>
      <c r="K773" s="8" t="s">
        <v>246</v>
      </c>
      <c r="L773" s="8">
        <v>20</v>
      </c>
      <c r="M773" s="8" t="s">
        <v>265</v>
      </c>
      <c r="N773" s="9" t="s">
        <v>2637</v>
      </c>
      <c r="O773" s="10">
        <v>11381366000</v>
      </c>
      <c r="P773" s="10">
        <v>0</v>
      </c>
      <c r="Q773" s="10">
        <v>11258823000</v>
      </c>
      <c r="R773" s="10">
        <v>122543000</v>
      </c>
      <c r="S773" s="10">
        <v>0</v>
      </c>
      <c r="T773" s="10">
        <v>0</v>
      </c>
      <c r="U773" s="10">
        <v>0</v>
      </c>
      <c r="V773" s="10">
        <v>0</v>
      </c>
      <c r="W773" s="70" t="s">
        <v>619</v>
      </c>
      <c r="X773" s="11" t="str">
        <f>IF(F773="C",VLOOKUP(G773,ClasifGasto!$B$17:$C$193,2,0),VLOOKUP(Base!G773,ClasifGasto!$A$3:$B$12,2,0))</f>
        <v>Gastos de Personal</v>
      </c>
      <c r="Y773" t="s">
        <v>2637</v>
      </c>
    </row>
    <row r="774" spans="1:25" hidden="1" x14ac:dyDescent="0.25">
      <c r="A774" s="5" t="str">
        <f t="shared" ref="A774:A837" si="12">+C774&amp;G774&amp;H774&amp;I774&amp;J774</f>
        <v>3202000003000400020012</v>
      </c>
      <c r="B774" s="66" t="s">
        <v>9152</v>
      </c>
      <c r="C774" s="66" t="s">
        <v>117</v>
      </c>
      <c r="D774" s="7" t="s">
        <v>9209</v>
      </c>
      <c r="E774" s="66"/>
      <c r="F774" s="67" t="s">
        <v>244</v>
      </c>
      <c r="G774" s="67" t="s">
        <v>251</v>
      </c>
      <c r="H774" s="67" t="s">
        <v>247</v>
      </c>
      <c r="I774" s="67" t="s">
        <v>250</v>
      </c>
      <c r="J774" s="67" t="s">
        <v>280</v>
      </c>
      <c r="K774" s="67" t="s">
        <v>246</v>
      </c>
      <c r="L774" s="67">
        <v>10</v>
      </c>
      <c r="M774" s="67" t="s">
        <v>167</v>
      </c>
      <c r="N774" s="68" t="s">
        <v>2636</v>
      </c>
      <c r="O774" s="69">
        <v>124031000</v>
      </c>
      <c r="P774" s="69">
        <v>0</v>
      </c>
      <c r="Q774" s="69">
        <v>0</v>
      </c>
      <c r="R774" s="69">
        <v>124031000</v>
      </c>
      <c r="S774" s="69">
        <v>68767091</v>
      </c>
      <c r="T774" s="69">
        <v>68767091</v>
      </c>
      <c r="U774" s="69">
        <v>68767091</v>
      </c>
      <c r="V774" s="69">
        <v>68767091</v>
      </c>
      <c r="W774" s="70" t="s">
        <v>9353</v>
      </c>
      <c r="X774" s="11" t="str">
        <f>IF(F774="C",VLOOKUP(G774,ClasifGasto!$B$17:$C$193,2,0),VLOOKUP(Base!G774,ClasifGasto!$A$3:$B$12,2,0))</f>
        <v>Transferencias</v>
      </c>
      <c r="Y774" t="s">
        <v>2636</v>
      </c>
    </row>
    <row r="775" spans="1:25" x14ac:dyDescent="0.25">
      <c r="A775" s="5" t="str">
        <f t="shared" si="12"/>
        <v>35050035990200000720104C</v>
      </c>
      <c r="B775" s="66" t="s">
        <v>9153</v>
      </c>
      <c r="C775" s="7" t="s">
        <v>146</v>
      </c>
      <c r="D775" s="7" t="s">
        <v>9184</v>
      </c>
      <c r="E775" s="7" t="s">
        <v>8975</v>
      </c>
      <c r="F775" s="8" t="s">
        <v>167</v>
      </c>
      <c r="G775" s="8" t="s">
        <v>519</v>
      </c>
      <c r="H775" s="8" t="s">
        <v>409</v>
      </c>
      <c r="I775" s="8" t="s">
        <v>261</v>
      </c>
      <c r="J775" s="8" t="s">
        <v>9863</v>
      </c>
      <c r="K775" s="8" t="s">
        <v>246</v>
      </c>
      <c r="L775" s="8">
        <v>20</v>
      </c>
      <c r="M775" s="8" t="s">
        <v>265</v>
      </c>
      <c r="N775" s="9" t="s">
        <v>9082</v>
      </c>
      <c r="O775" s="10">
        <v>124641410</v>
      </c>
      <c r="P775" s="10">
        <v>0</v>
      </c>
      <c r="Q775" s="10">
        <v>0</v>
      </c>
      <c r="R775" s="10">
        <v>124641410</v>
      </c>
      <c r="S775" s="10">
        <v>123209383</v>
      </c>
      <c r="T775" s="10">
        <v>123209383</v>
      </c>
      <c r="U775" s="10">
        <v>117746973</v>
      </c>
      <c r="V775" s="10">
        <v>117746973</v>
      </c>
      <c r="W775" s="70" t="s">
        <v>619</v>
      </c>
      <c r="X775" s="11" t="str">
        <f>IF(F775="C",VLOOKUP(G775,ClasifGasto!$B$17:$C$193,2,0),VLOOKUP(Base!G775,ClasifGasto!$A$3:$B$12,2,0))</f>
        <v>Fortalecimiento de la gestión y dirección del Sector Comercio, Industria y Turismo</v>
      </c>
      <c r="Y775" t="s">
        <v>10559</v>
      </c>
    </row>
    <row r="776" spans="1:25" hidden="1" x14ac:dyDescent="0.25">
      <c r="A776" s="5" t="str">
        <f t="shared" si="12"/>
        <v>340101000300100000</v>
      </c>
      <c r="B776" s="66" t="s">
        <v>9163</v>
      </c>
      <c r="C776" s="66" t="s">
        <v>140</v>
      </c>
      <c r="D776" s="7" t="s">
        <v>9202</v>
      </c>
      <c r="E776" s="66"/>
      <c r="F776" s="67" t="s">
        <v>244</v>
      </c>
      <c r="G776" s="67" t="s">
        <v>251</v>
      </c>
      <c r="H776" s="67" t="s">
        <v>255</v>
      </c>
      <c r="I776" s="67" t="s">
        <v>246</v>
      </c>
      <c r="J776" s="67" t="s">
        <v>203</v>
      </c>
      <c r="K776" s="67" t="s">
        <v>246</v>
      </c>
      <c r="L776" s="67">
        <v>10</v>
      </c>
      <c r="M776" s="67" t="s">
        <v>167</v>
      </c>
      <c r="N776" s="68" t="s">
        <v>8800</v>
      </c>
      <c r="O776" s="69">
        <v>125000000</v>
      </c>
      <c r="P776" s="69">
        <v>0</v>
      </c>
      <c r="Q776" s="69">
        <v>0</v>
      </c>
      <c r="R776" s="69">
        <v>125000000</v>
      </c>
      <c r="S776" s="69">
        <v>0</v>
      </c>
      <c r="T776" s="69">
        <v>0</v>
      </c>
      <c r="U776" s="69">
        <v>0</v>
      </c>
      <c r="V776" s="69">
        <v>0</v>
      </c>
      <c r="W776" s="70" t="s">
        <v>9353</v>
      </c>
      <c r="X776" s="11" t="str">
        <f>IF(F776="C",VLOOKUP(G776,ClasifGasto!$B$17:$C$193,2,0),VLOOKUP(Base!G776,ClasifGasto!$A$3:$B$12,2,0))</f>
        <v>Transferencias</v>
      </c>
      <c r="Y776" t="s">
        <v>8800</v>
      </c>
    </row>
    <row r="777" spans="1:25" hidden="1" x14ac:dyDescent="0.25">
      <c r="A777" s="5" t="str">
        <f t="shared" si="12"/>
        <v>3801000003000400020012</v>
      </c>
      <c r="B777" s="66" t="s">
        <v>9159</v>
      </c>
      <c r="C777" s="7" t="s">
        <v>157</v>
      </c>
      <c r="D777" s="7" t="s">
        <v>8768</v>
      </c>
      <c r="E777" s="7"/>
      <c r="F777" s="8" t="s">
        <v>244</v>
      </c>
      <c r="G777" s="8" t="s">
        <v>251</v>
      </c>
      <c r="H777" s="8" t="s">
        <v>247</v>
      </c>
      <c r="I777" s="8" t="s">
        <v>250</v>
      </c>
      <c r="J777" s="8" t="s">
        <v>280</v>
      </c>
      <c r="K777" s="8" t="s">
        <v>246</v>
      </c>
      <c r="L777" s="8">
        <v>20</v>
      </c>
      <c r="M777" s="8" t="s">
        <v>265</v>
      </c>
      <c r="N777" s="9" t="s">
        <v>2636</v>
      </c>
      <c r="O777" s="10">
        <v>44517270</v>
      </c>
      <c r="P777" s="10">
        <v>82704065</v>
      </c>
      <c r="Q777" s="10">
        <v>0</v>
      </c>
      <c r="R777" s="10">
        <v>127221335</v>
      </c>
      <c r="S777" s="10">
        <v>38743378</v>
      </c>
      <c r="T777" s="10">
        <v>38743378</v>
      </c>
      <c r="U777" s="10">
        <v>38743378</v>
      </c>
      <c r="V777" s="10">
        <v>38743378</v>
      </c>
      <c r="W777" s="70" t="s">
        <v>619</v>
      </c>
      <c r="X777" s="11" t="str">
        <f>IF(F777="C",VLOOKUP(G777,ClasifGasto!$B$17:$C$193,2,0),VLOOKUP(Base!G777,ClasifGasto!$A$3:$B$12,2,0))</f>
        <v>Transferencias</v>
      </c>
      <c r="Y777" t="s">
        <v>2636</v>
      </c>
    </row>
    <row r="778" spans="1:25" hidden="1" x14ac:dyDescent="0.25">
      <c r="A778" s="5" t="str">
        <f t="shared" si="12"/>
        <v>120101000800010000</v>
      </c>
      <c r="B778" s="66" t="s">
        <v>9141</v>
      </c>
      <c r="C778" s="66" t="s">
        <v>46</v>
      </c>
      <c r="D778" s="7" t="s">
        <v>9189</v>
      </c>
      <c r="E778" s="66"/>
      <c r="F778" s="67" t="s">
        <v>244</v>
      </c>
      <c r="G778" s="67" t="s">
        <v>278</v>
      </c>
      <c r="H778" s="67" t="s">
        <v>245</v>
      </c>
      <c r="I778" s="67" t="s">
        <v>246</v>
      </c>
      <c r="J778" s="67" t="s">
        <v>203</v>
      </c>
      <c r="K778" s="67" t="s">
        <v>246</v>
      </c>
      <c r="L778" s="67">
        <v>10</v>
      </c>
      <c r="M778" s="67" t="s">
        <v>167</v>
      </c>
      <c r="N778" s="68" t="s">
        <v>1086</v>
      </c>
      <c r="O778" s="69">
        <v>126031000</v>
      </c>
      <c r="P778" s="69">
        <v>1435000</v>
      </c>
      <c r="Q778" s="69">
        <v>0</v>
      </c>
      <c r="R778" s="69">
        <v>127466000</v>
      </c>
      <c r="S778" s="69">
        <v>122827338</v>
      </c>
      <c r="T778" s="69">
        <v>122827338</v>
      </c>
      <c r="U778" s="69">
        <v>122827338</v>
      </c>
      <c r="V778" s="69">
        <v>122827338</v>
      </c>
      <c r="W778" s="70" t="s">
        <v>9353</v>
      </c>
      <c r="X778" s="11" t="str">
        <f>IF(F778="C",VLOOKUP(G778,ClasifGasto!$B$17:$C$193,2,0),VLOOKUP(Base!G778,ClasifGasto!$A$3:$B$12,2,0))</f>
        <v>Gastos Generales</v>
      </c>
      <c r="Y778" t="s">
        <v>1086</v>
      </c>
    </row>
    <row r="779" spans="1:25" hidden="1" x14ac:dyDescent="0.25">
      <c r="A779" s="5" t="str">
        <f t="shared" si="12"/>
        <v>230800000800040001</v>
      </c>
      <c r="B779" s="66" t="s">
        <v>9161</v>
      </c>
      <c r="C779" s="7" t="s">
        <v>2496</v>
      </c>
      <c r="D779" s="7" t="s">
        <v>9193</v>
      </c>
      <c r="E779" s="7"/>
      <c r="F779" s="8" t="s">
        <v>244</v>
      </c>
      <c r="G779" s="8" t="s">
        <v>278</v>
      </c>
      <c r="H779" s="8" t="s">
        <v>247</v>
      </c>
      <c r="I779" s="8" t="s">
        <v>245</v>
      </c>
      <c r="J779" s="8" t="s">
        <v>203</v>
      </c>
      <c r="K779" s="8" t="s">
        <v>246</v>
      </c>
      <c r="L779" s="8">
        <v>20</v>
      </c>
      <c r="M779" s="8" t="s">
        <v>265</v>
      </c>
      <c r="N779" s="9" t="s">
        <v>1087</v>
      </c>
      <c r="O779" s="10">
        <v>127933300</v>
      </c>
      <c r="P779" s="10">
        <v>0</v>
      </c>
      <c r="Q779" s="10">
        <v>0</v>
      </c>
      <c r="R779" s="10">
        <v>127933300</v>
      </c>
      <c r="S779" s="10">
        <v>97856936</v>
      </c>
      <c r="T779" s="10">
        <v>97856936</v>
      </c>
      <c r="U779" s="10">
        <v>97856936</v>
      </c>
      <c r="V779" s="10">
        <v>97856936</v>
      </c>
      <c r="W779" s="70" t="s">
        <v>619</v>
      </c>
      <c r="X779" s="11" t="str">
        <f>IF(F779="C",VLOOKUP(G779,ClasifGasto!$B$17:$C$193,2,0),VLOOKUP(Base!G779,ClasifGasto!$A$3:$B$12,2,0))</f>
        <v>Gastos Generales</v>
      </c>
      <c r="Y779" t="s">
        <v>1087</v>
      </c>
    </row>
    <row r="780" spans="1:25" x14ac:dyDescent="0.25">
      <c r="A780" s="5" t="str">
        <f t="shared" si="12"/>
        <v>35010135030200000640401C</v>
      </c>
      <c r="B780" s="66" t="s">
        <v>9153</v>
      </c>
      <c r="C780" s="66" t="s">
        <v>141</v>
      </c>
      <c r="D780" s="7" t="s">
        <v>9183</v>
      </c>
      <c r="E780" s="66" t="s">
        <v>1948</v>
      </c>
      <c r="F780" s="67" t="s">
        <v>167</v>
      </c>
      <c r="G780" s="67" t="s">
        <v>518</v>
      </c>
      <c r="H780" s="67" t="s">
        <v>409</v>
      </c>
      <c r="I780" s="67" t="s">
        <v>253</v>
      </c>
      <c r="J780" s="67" t="s">
        <v>9864</v>
      </c>
      <c r="K780" s="67" t="s">
        <v>246</v>
      </c>
      <c r="L780" s="67">
        <v>10</v>
      </c>
      <c r="M780" s="67" t="s">
        <v>167</v>
      </c>
      <c r="N780" s="68" t="s">
        <v>1208</v>
      </c>
      <c r="O780" s="69">
        <v>152422406</v>
      </c>
      <c r="P780" s="69">
        <v>0</v>
      </c>
      <c r="Q780" s="69">
        <v>24034875</v>
      </c>
      <c r="R780" s="69">
        <v>128387531</v>
      </c>
      <c r="S780" s="69">
        <v>91423745</v>
      </c>
      <c r="T780" s="69">
        <v>91423745</v>
      </c>
      <c r="U780" s="69">
        <v>91423745</v>
      </c>
      <c r="V780" s="69">
        <v>91423745</v>
      </c>
      <c r="W780" s="70" t="s">
        <v>9353</v>
      </c>
      <c r="X780" s="11" t="str">
        <f>IF(F780="C",VLOOKUP(G780,ClasifGasto!$B$17:$C$193,2,0),VLOOKUP(Base!G780,ClasifGasto!$A$3:$B$12,2,0))</f>
        <v>Ambiente regulatorio y económico para la competencia y la actividad empresarial</v>
      </c>
      <c r="Y780" t="s">
        <v>10560</v>
      </c>
    </row>
    <row r="781" spans="1:25" hidden="1" x14ac:dyDescent="0.25">
      <c r="A781" s="5" t="str">
        <f t="shared" si="12"/>
        <v>340101000800040001</v>
      </c>
      <c r="B781" s="66" t="s">
        <v>9163</v>
      </c>
      <c r="C781" s="7" t="s">
        <v>140</v>
      </c>
      <c r="D781" s="7" t="s">
        <v>9202</v>
      </c>
      <c r="E781" s="7"/>
      <c r="F781" s="8" t="s">
        <v>244</v>
      </c>
      <c r="G781" s="8" t="s">
        <v>278</v>
      </c>
      <c r="H781" s="8" t="s">
        <v>247</v>
      </c>
      <c r="I781" s="8" t="s">
        <v>245</v>
      </c>
      <c r="J781" s="8" t="s">
        <v>203</v>
      </c>
      <c r="K781" s="8" t="s">
        <v>246</v>
      </c>
      <c r="L781" s="8">
        <v>11</v>
      </c>
      <c r="M781" s="8" t="s">
        <v>252</v>
      </c>
      <c r="N781" s="9" t="s">
        <v>1087</v>
      </c>
      <c r="O781" s="10">
        <v>130000000</v>
      </c>
      <c r="P781" s="10">
        <v>0</v>
      </c>
      <c r="Q781" s="10">
        <v>0</v>
      </c>
      <c r="R781" s="10">
        <v>130000000</v>
      </c>
      <c r="S781" s="10">
        <v>111284283</v>
      </c>
      <c r="T781" s="10">
        <v>111284283</v>
      </c>
      <c r="U781" s="10">
        <v>111284283</v>
      </c>
      <c r="V781" s="10">
        <v>111284283</v>
      </c>
      <c r="W781" s="70" t="s">
        <v>9353</v>
      </c>
      <c r="X781" s="11" t="str">
        <f>IF(F781="C",VLOOKUP(G781,ClasifGasto!$B$17:$C$193,2,0),VLOOKUP(Base!G781,ClasifGasto!$A$3:$B$12,2,0))</f>
        <v>Gastos Generales</v>
      </c>
      <c r="Y781" t="s">
        <v>1087</v>
      </c>
    </row>
    <row r="782" spans="1:25" x14ac:dyDescent="0.25">
      <c r="A782" s="5" t="str">
        <f t="shared" si="12"/>
        <v>460300460115000001707010</v>
      </c>
      <c r="B782" s="66" t="s">
        <v>9278</v>
      </c>
      <c r="C782" s="66" t="s">
        <v>9379</v>
      </c>
      <c r="D782" s="7" t="s">
        <v>223</v>
      </c>
      <c r="E782" s="66" t="s">
        <v>9388</v>
      </c>
      <c r="F782" s="67" t="s">
        <v>167</v>
      </c>
      <c r="G782" s="67" t="s">
        <v>9856</v>
      </c>
      <c r="H782" s="67" t="s">
        <v>263</v>
      </c>
      <c r="I782" s="67" t="s">
        <v>245</v>
      </c>
      <c r="J782" s="67" t="s">
        <v>9857</v>
      </c>
      <c r="K782" s="67" t="s">
        <v>246</v>
      </c>
      <c r="L782" s="67">
        <v>20</v>
      </c>
      <c r="M782" s="67" t="s">
        <v>265</v>
      </c>
      <c r="N782" s="68" t="s">
        <v>9865</v>
      </c>
      <c r="O782" s="69">
        <v>130000000</v>
      </c>
      <c r="P782" s="69">
        <v>0</v>
      </c>
      <c r="Q782" s="69">
        <v>0</v>
      </c>
      <c r="R782" s="69">
        <v>130000000</v>
      </c>
      <c r="S782" s="69">
        <v>0</v>
      </c>
      <c r="T782" s="69">
        <v>0</v>
      </c>
      <c r="U782" s="69">
        <v>0</v>
      </c>
      <c r="V782" s="69">
        <v>0</v>
      </c>
      <c r="W782" s="70" t="s">
        <v>619</v>
      </c>
      <c r="X782" s="11" t="str">
        <f>IF(F782="C",VLOOKUP(G782,ClasifGasto!$B$17:$C$193,2,0),VLOOKUP(Base!G782,ClasifGasto!$A$3:$B$12,2,0))</f>
        <v>Cierre de brechas para el goce efectivo de derechos fundamentales de la población en condición de discapacidad - Sector igualdad y equidad</v>
      </c>
      <c r="Y782" t="s">
        <v>10555</v>
      </c>
    </row>
    <row r="783" spans="1:25" x14ac:dyDescent="0.25">
      <c r="A783" s="5" t="str">
        <f t="shared" si="12"/>
        <v>460300460115000001707010</v>
      </c>
      <c r="B783" s="66" t="s">
        <v>9278</v>
      </c>
      <c r="C783" s="7" t="s">
        <v>9379</v>
      </c>
      <c r="D783" s="7" t="s">
        <v>223</v>
      </c>
      <c r="E783" s="7" t="s">
        <v>9388</v>
      </c>
      <c r="F783" s="8" t="s">
        <v>167</v>
      </c>
      <c r="G783" s="8" t="s">
        <v>9856</v>
      </c>
      <c r="H783" s="8" t="s">
        <v>263</v>
      </c>
      <c r="I783" s="8" t="s">
        <v>245</v>
      </c>
      <c r="J783" s="8" t="s">
        <v>9857</v>
      </c>
      <c r="K783" s="8" t="s">
        <v>246</v>
      </c>
      <c r="L783" s="8">
        <v>21</v>
      </c>
      <c r="M783" s="8" t="s">
        <v>265</v>
      </c>
      <c r="N783" s="9" t="s">
        <v>9865</v>
      </c>
      <c r="O783" s="10">
        <v>130136174</v>
      </c>
      <c r="P783" s="10">
        <v>0</v>
      </c>
      <c r="Q783" s="10">
        <v>0</v>
      </c>
      <c r="R783" s="10">
        <v>130136174</v>
      </c>
      <c r="S783" s="10">
        <v>128053940</v>
      </c>
      <c r="T783" s="10">
        <v>128053940</v>
      </c>
      <c r="U783" s="10">
        <v>128053940</v>
      </c>
      <c r="V783" s="10">
        <v>128053940</v>
      </c>
      <c r="W783" s="70" t="s">
        <v>619</v>
      </c>
      <c r="X783" s="11" t="str">
        <f>IF(F783="C",VLOOKUP(G783,ClasifGasto!$B$17:$C$193,2,0),VLOOKUP(Base!G783,ClasifGasto!$A$3:$B$12,2,0))</f>
        <v>Cierre de brechas para el goce efectivo de derechos fundamentales de la población en condición de discapacidad - Sector igualdad y equidad</v>
      </c>
      <c r="Y783" t="s">
        <v>10555</v>
      </c>
    </row>
    <row r="784" spans="1:25" hidden="1" x14ac:dyDescent="0.25">
      <c r="A784" s="5" t="str">
        <f t="shared" si="12"/>
        <v>2238000003000300040001</v>
      </c>
      <c r="B784" s="66" t="s">
        <v>9139</v>
      </c>
      <c r="C784" s="66" t="s">
        <v>94</v>
      </c>
      <c r="D784" s="7" t="s">
        <v>9208</v>
      </c>
      <c r="E784" s="66"/>
      <c r="F784" s="67" t="s">
        <v>244</v>
      </c>
      <c r="G784" s="67" t="s">
        <v>251</v>
      </c>
      <c r="H784" s="67" t="s">
        <v>251</v>
      </c>
      <c r="I784" s="67" t="s">
        <v>247</v>
      </c>
      <c r="J784" s="67" t="s">
        <v>245</v>
      </c>
      <c r="K784" s="67" t="s">
        <v>246</v>
      </c>
      <c r="L784" s="67">
        <v>20</v>
      </c>
      <c r="M784" s="67" t="s">
        <v>265</v>
      </c>
      <c r="N784" s="68" t="s">
        <v>1291</v>
      </c>
      <c r="O784" s="69">
        <v>130192289</v>
      </c>
      <c r="P784" s="69">
        <v>0</v>
      </c>
      <c r="Q784" s="69">
        <v>0</v>
      </c>
      <c r="R784" s="69">
        <v>130192289</v>
      </c>
      <c r="S784" s="69">
        <v>130192289</v>
      </c>
      <c r="T784" s="69">
        <v>130192289</v>
      </c>
      <c r="U784" s="69">
        <v>130192289</v>
      </c>
      <c r="V784" s="69">
        <v>130192289</v>
      </c>
      <c r="W784" s="70" t="s">
        <v>619</v>
      </c>
      <c r="X784" s="11" t="str">
        <f>IF(F784="C",VLOOKUP(G784,ClasifGasto!$B$17:$C$193,2,0),VLOOKUP(Base!G784,ClasifGasto!$A$3:$B$12,2,0))</f>
        <v>Transferencias</v>
      </c>
      <c r="Y784" t="s">
        <v>1291</v>
      </c>
    </row>
    <row r="785" spans="1:25" hidden="1" x14ac:dyDescent="0.25">
      <c r="A785" s="5" t="str">
        <f t="shared" si="12"/>
        <v>1702000003000400020001</v>
      </c>
      <c r="B785" s="66" t="s">
        <v>9146</v>
      </c>
      <c r="C785" s="7" t="s">
        <v>77</v>
      </c>
      <c r="D785" s="7" t="s">
        <v>217</v>
      </c>
      <c r="E785" s="7"/>
      <c r="F785" s="8" t="s">
        <v>244</v>
      </c>
      <c r="G785" s="8" t="s">
        <v>251</v>
      </c>
      <c r="H785" s="8" t="s">
        <v>247</v>
      </c>
      <c r="I785" s="8" t="s">
        <v>250</v>
      </c>
      <c r="J785" s="8" t="s">
        <v>245</v>
      </c>
      <c r="K785" s="8" t="s">
        <v>246</v>
      </c>
      <c r="L785" s="8">
        <v>20</v>
      </c>
      <c r="M785" s="8" t="s">
        <v>265</v>
      </c>
      <c r="N785" s="9" t="s">
        <v>1091</v>
      </c>
      <c r="O785" s="10">
        <v>132360000</v>
      </c>
      <c r="P785" s="10">
        <v>0</v>
      </c>
      <c r="Q785" s="10">
        <v>0</v>
      </c>
      <c r="R785" s="10">
        <v>132360000</v>
      </c>
      <c r="S785" s="10">
        <v>132360000</v>
      </c>
      <c r="T785" s="10">
        <v>88837668</v>
      </c>
      <c r="U785" s="10">
        <v>72027580</v>
      </c>
      <c r="V785" s="10">
        <v>72027580</v>
      </c>
      <c r="W785" s="70" t="s">
        <v>619</v>
      </c>
      <c r="X785" s="11" t="str">
        <f>IF(F785="C",VLOOKUP(G785,ClasifGasto!$B$17:$C$193,2,0),VLOOKUP(Base!G785,ClasifGasto!$A$3:$B$12,2,0))</f>
        <v>Transferencias</v>
      </c>
      <c r="Y785" t="s">
        <v>1091</v>
      </c>
    </row>
    <row r="786" spans="1:25" x14ac:dyDescent="0.25">
      <c r="A786" s="5" t="str">
        <f t="shared" si="12"/>
        <v>35050035990200000653105B</v>
      </c>
      <c r="B786" s="66" t="s">
        <v>9153</v>
      </c>
      <c r="C786" s="66" t="s">
        <v>146</v>
      </c>
      <c r="D786" s="7" t="s">
        <v>9184</v>
      </c>
      <c r="E786" s="66" t="s">
        <v>2489</v>
      </c>
      <c r="F786" s="67" t="s">
        <v>167</v>
      </c>
      <c r="G786" s="67" t="s">
        <v>519</v>
      </c>
      <c r="H786" s="67" t="s">
        <v>409</v>
      </c>
      <c r="I786" s="67" t="s">
        <v>253</v>
      </c>
      <c r="J786" s="67" t="s">
        <v>9790</v>
      </c>
      <c r="K786" s="67" t="s">
        <v>246</v>
      </c>
      <c r="L786" s="67">
        <v>20</v>
      </c>
      <c r="M786" s="67" t="s">
        <v>265</v>
      </c>
      <c r="N786" s="68" t="s">
        <v>2641</v>
      </c>
      <c r="O786" s="69">
        <v>132451763</v>
      </c>
      <c r="P786" s="69">
        <v>0</v>
      </c>
      <c r="Q786" s="69">
        <v>0</v>
      </c>
      <c r="R786" s="69">
        <v>132451763</v>
      </c>
      <c r="S786" s="69">
        <v>0</v>
      </c>
      <c r="T786" s="69">
        <v>0</v>
      </c>
      <c r="U786" s="69">
        <v>0</v>
      </c>
      <c r="V786" s="69">
        <v>0</v>
      </c>
      <c r="W786" s="70" t="s">
        <v>619</v>
      </c>
      <c r="X786" s="11" t="str">
        <f>IF(F786="C",VLOOKUP(G786,ClasifGasto!$B$17:$C$193,2,0),VLOOKUP(Base!G786,ClasifGasto!$A$3:$B$12,2,0))</f>
        <v>Fortalecimiento de la gestión y dirección del Sector Comercio, Industria y Turismo</v>
      </c>
      <c r="Y786" t="s">
        <v>10522</v>
      </c>
    </row>
    <row r="787" spans="1:25" hidden="1" x14ac:dyDescent="0.25">
      <c r="A787" s="5" t="str">
        <f t="shared" si="12"/>
        <v>2417000003000400020012</v>
      </c>
      <c r="B787" s="66" t="s">
        <v>9151</v>
      </c>
      <c r="C787" s="7" t="s">
        <v>475</v>
      </c>
      <c r="D787" s="7" t="s">
        <v>476</v>
      </c>
      <c r="E787" s="7"/>
      <c r="F787" s="8" t="s">
        <v>244</v>
      </c>
      <c r="G787" s="8" t="s">
        <v>251</v>
      </c>
      <c r="H787" s="8" t="s">
        <v>247</v>
      </c>
      <c r="I787" s="8" t="s">
        <v>250</v>
      </c>
      <c r="J787" s="8" t="s">
        <v>280</v>
      </c>
      <c r="K787" s="8" t="s">
        <v>246</v>
      </c>
      <c r="L787" s="8">
        <v>20</v>
      </c>
      <c r="M787" s="8" t="s">
        <v>265</v>
      </c>
      <c r="N787" s="9" t="s">
        <v>2636</v>
      </c>
      <c r="O787" s="10">
        <v>117523000</v>
      </c>
      <c r="P787" s="10">
        <v>15000000</v>
      </c>
      <c r="Q787" s="10">
        <v>0</v>
      </c>
      <c r="R787" s="10">
        <v>132523000</v>
      </c>
      <c r="S787" s="10">
        <v>132523000</v>
      </c>
      <c r="T787" s="10">
        <v>108999523</v>
      </c>
      <c r="U787" s="10">
        <v>108999523</v>
      </c>
      <c r="V787" s="10">
        <v>108999523</v>
      </c>
      <c r="W787" s="70" t="s">
        <v>619</v>
      </c>
      <c r="X787" s="11" t="str">
        <f>IF(F787="C",VLOOKUP(G787,ClasifGasto!$B$17:$C$193,2,0),VLOOKUP(Base!G787,ClasifGasto!$A$3:$B$12,2,0))</f>
        <v>Transferencias</v>
      </c>
      <c r="Y787" t="s">
        <v>2636</v>
      </c>
    </row>
    <row r="788" spans="1:25" hidden="1" x14ac:dyDescent="0.25">
      <c r="A788" s="5" t="str">
        <f t="shared" si="12"/>
        <v>191402000300100000</v>
      </c>
      <c r="B788" s="66" t="s">
        <v>9143</v>
      </c>
      <c r="C788" s="66" t="s">
        <v>298</v>
      </c>
      <c r="D788" s="7" t="s">
        <v>8726</v>
      </c>
      <c r="E788" s="66"/>
      <c r="F788" s="67" t="s">
        <v>244</v>
      </c>
      <c r="G788" s="67" t="s">
        <v>251</v>
      </c>
      <c r="H788" s="67" t="s">
        <v>255</v>
      </c>
      <c r="I788" s="67" t="s">
        <v>246</v>
      </c>
      <c r="J788" s="67" t="s">
        <v>203</v>
      </c>
      <c r="K788" s="67" t="s">
        <v>246</v>
      </c>
      <c r="L788" s="67">
        <v>21</v>
      </c>
      <c r="M788" s="67" t="s">
        <v>265</v>
      </c>
      <c r="N788" s="68" t="s">
        <v>8800</v>
      </c>
      <c r="O788" s="69">
        <v>132723000</v>
      </c>
      <c r="P788" s="69">
        <v>0</v>
      </c>
      <c r="Q788" s="69">
        <v>0</v>
      </c>
      <c r="R788" s="69">
        <v>132723000</v>
      </c>
      <c r="S788" s="69">
        <v>34165795.759999998</v>
      </c>
      <c r="T788" s="69">
        <v>34165795.759999998</v>
      </c>
      <c r="U788" s="69">
        <v>18343484.760000002</v>
      </c>
      <c r="V788" s="69">
        <v>18343484.760000002</v>
      </c>
      <c r="W788" s="70" t="s">
        <v>619</v>
      </c>
      <c r="X788" s="11" t="str">
        <f>IF(F788="C",VLOOKUP(G788,ClasifGasto!$B$17:$C$193,2,0),VLOOKUP(Base!G788,ClasifGasto!$A$3:$B$12,2,0))</f>
        <v>Transferencias</v>
      </c>
      <c r="Y788" t="s">
        <v>8800</v>
      </c>
    </row>
    <row r="789" spans="1:25" hidden="1" x14ac:dyDescent="0.25">
      <c r="A789" s="5" t="str">
        <f t="shared" si="12"/>
        <v>150800000700010000</v>
      </c>
      <c r="B789" s="66" t="s">
        <v>9154</v>
      </c>
      <c r="C789" s="7" t="s">
        <v>67</v>
      </c>
      <c r="D789" s="7" t="s">
        <v>213</v>
      </c>
      <c r="E789" s="7"/>
      <c r="F789" s="8" t="s">
        <v>244</v>
      </c>
      <c r="G789" s="8" t="s">
        <v>261</v>
      </c>
      <c r="H789" s="8" t="s">
        <v>245</v>
      </c>
      <c r="I789" s="8" t="s">
        <v>246</v>
      </c>
      <c r="J789" s="8" t="s">
        <v>203</v>
      </c>
      <c r="K789" s="8" t="s">
        <v>246</v>
      </c>
      <c r="L789" s="8">
        <v>10</v>
      </c>
      <c r="M789" s="8" t="s">
        <v>167</v>
      </c>
      <c r="N789" s="9" t="s">
        <v>1123</v>
      </c>
      <c r="O789" s="10">
        <v>278000000</v>
      </c>
      <c r="P789" s="10">
        <v>0</v>
      </c>
      <c r="Q789" s="10">
        <v>144500000</v>
      </c>
      <c r="R789" s="10">
        <v>133500000</v>
      </c>
      <c r="S789" s="10">
        <v>119078437</v>
      </c>
      <c r="T789" s="10">
        <v>119078437</v>
      </c>
      <c r="U789" s="10">
        <v>119078437</v>
      </c>
      <c r="V789" s="10">
        <v>119078437</v>
      </c>
      <c r="W789" s="70" t="s">
        <v>9353</v>
      </c>
      <c r="X789" s="11" t="str">
        <f>IF(F789="C",VLOOKUP(G789,ClasifGasto!$B$17:$C$193,2,0),VLOOKUP(Base!G789,ClasifGasto!$A$3:$B$12,2,0))</f>
        <v>Transferencias</v>
      </c>
      <c r="Y789" t="s">
        <v>1123</v>
      </c>
    </row>
    <row r="790" spans="1:25" x14ac:dyDescent="0.25">
      <c r="A790" s="5" t="str">
        <f t="shared" si="12"/>
        <v>27010227010800002120111D</v>
      </c>
      <c r="B790" s="66" t="s">
        <v>9142</v>
      </c>
      <c r="C790" s="66" t="s">
        <v>109</v>
      </c>
      <c r="D790" s="7" t="s">
        <v>226</v>
      </c>
      <c r="E790" s="66" t="s">
        <v>979</v>
      </c>
      <c r="F790" s="67" t="s">
        <v>167</v>
      </c>
      <c r="G790" s="67" t="s">
        <v>570</v>
      </c>
      <c r="H790" s="67" t="s">
        <v>365</v>
      </c>
      <c r="I790" s="67" t="s">
        <v>269</v>
      </c>
      <c r="J790" s="67" t="s">
        <v>9841</v>
      </c>
      <c r="K790" s="67" t="s">
        <v>246</v>
      </c>
      <c r="L790" s="67">
        <v>16</v>
      </c>
      <c r="M790" s="67" t="s">
        <v>252</v>
      </c>
      <c r="N790" s="68" t="s">
        <v>1518</v>
      </c>
      <c r="O790" s="69">
        <v>134266572</v>
      </c>
      <c r="P790" s="69">
        <v>0</v>
      </c>
      <c r="Q790" s="69">
        <v>0</v>
      </c>
      <c r="R790" s="69">
        <v>134266572</v>
      </c>
      <c r="S790" s="69">
        <v>134266572</v>
      </c>
      <c r="T790" s="69">
        <v>134266572</v>
      </c>
      <c r="U790" s="69">
        <v>117609870.26000001</v>
      </c>
      <c r="V790" s="69">
        <v>117609870.26000001</v>
      </c>
      <c r="W790" s="70" t="s">
        <v>9353</v>
      </c>
      <c r="X790" s="11" t="str">
        <f>IF(F790="C",VLOOKUP(G790,ClasifGasto!$B$17:$C$193,2,0),VLOOKUP(Base!G790,ClasifGasto!$A$3:$B$12,2,0))</f>
        <v>Mejoramiento de las competencias de la administración de justicia.</v>
      </c>
      <c r="Y790" t="s">
        <v>10549</v>
      </c>
    </row>
    <row r="791" spans="1:25" hidden="1" x14ac:dyDescent="0.25">
      <c r="A791" s="5" t="str">
        <f t="shared" si="12"/>
        <v>322600000100010002</v>
      </c>
      <c r="B791" s="66" t="s">
        <v>9152</v>
      </c>
      <c r="C791" s="7" t="s">
        <v>127</v>
      </c>
      <c r="D791" s="7" t="s">
        <v>8753</v>
      </c>
      <c r="E791" s="7"/>
      <c r="F791" s="8" t="s">
        <v>244</v>
      </c>
      <c r="G791" s="8" t="s">
        <v>245</v>
      </c>
      <c r="H791" s="8" t="s">
        <v>245</v>
      </c>
      <c r="I791" s="8" t="s">
        <v>250</v>
      </c>
      <c r="J791" s="8" t="s">
        <v>203</v>
      </c>
      <c r="K791" s="8" t="s">
        <v>246</v>
      </c>
      <c r="L791" s="8">
        <v>16</v>
      </c>
      <c r="M791" s="8" t="s">
        <v>252</v>
      </c>
      <c r="N791" s="9" t="s">
        <v>1083</v>
      </c>
      <c r="O791" s="10">
        <v>0</v>
      </c>
      <c r="P791" s="10">
        <v>134422405</v>
      </c>
      <c r="Q791" s="10">
        <v>0</v>
      </c>
      <c r="R791" s="10">
        <v>134422405</v>
      </c>
      <c r="S791" s="10">
        <v>134422405</v>
      </c>
      <c r="T791" s="10">
        <v>134422405</v>
      </c>
      <c r="U791" s="10">
        <v>134422405</v>
      </c>
      <c r="V791" s="10">
        <v>134422405</v>
      </c>
      <c r="W791" s="70" t="s">
        <v>9353</v>
      </c>
      <c r="X791" s="11" t="str">
        <f>IF(F791="C",VLOOKUP(G791,ClasifGasto!$B$17:$C$193,2,0),VLOOKUP(Base!G791,ClasifGasto!$A$3:$B$12,2,0))</f>
        <v>Gastos de Personal</v>
      </c>
      <c r="Y791" t="s">
        <v>1083</v>
      </c>
    </row>
    <row r="792" spans="1:25" hidden="1" x14ac:dyDescent="0.25">
      <c r="A792" s="5" t="str">
        <f t="shared" si="12"/>
        <v>3601010003000400020072</v>
      </c>
      <c r="B792" s="66" t="s">
        <v>9147</v>
      </c>
      <c r="C792" s="66" t="s">
        <v>147</v>
      </c>
      <c r="D792" s="7" t="s">
        <v>9186</v>
      </c>
      <c r="E792" s="66"/>
      <c r="F792" s="67" t="s">
        <v>244</v>
      </c>
      <c r="G792" s="67" t="s">
        <v>251</v>
      </c>
      <c r="H792" s="67" t="s">
        <v>247</v>
      </c>
      <c r="I792" s="67" t="s">
        <v>250</v>
      </c>
      <c r="J792" s="67" t="s">
        <v>414</v>
      </c>
      <c r="K792" s="67" t="s">
        <v>246</v>
      </c>
      <c r="L792" s="67">
        <v>10</v>
      </c>
      <c r="M792" s="67" t="s">
        <v>167</v>
      </c>
      <c r="N792" s="68" t="s">
        <v>4012</v>
      </c>
      <c r="O792" s="69">
        <v>649857000</v>
      </c>
      <c r="P792" s="69">
        <v>9608631</v>
      </c>
      <c r="Q792" s="69">
        <v>524525371</v>
      </c>
      <c r="R792" s="69">
        <v>134940260</v>
      </c>
      <c r="S792" s="69">
        <v>134940260</v>
      </c>
      <c r="T792" s="69">
        <v>134940260</v>
      </c>
      <c r="U792" s="69">
        <v>131581121.01000001</v>
      </c>
      <c r="V792" s="69">
        <v>131564396.26000001</v>
      </c>
      <c r="W792" s="70" t="s">
        <v>9353</v>
      </c>
      <c r="X792" s="11" t="str">
        <f>IF(F792="C",VLOOKUP(G792,ClasifGasto!$B$17:$C$193,2,0),VLOOKUP(Base!G792,ClasifGasto!$A$3:$B$12,2,0))</f>
        <v>Transferencias</v>
      </c>
      <c r="Y792" t="s">
        <v>4012</v>
      </c>
    </row>
    <row r="793" spans="1:25" hidden="1" x14ac:dyDescent="0.25">
      <c r="A793" s="5" t="str">
        <f t="shared" si="12"/>
        <v>131300000800010000</v>
      </c>
      <c r="B793" s="66" t="s">
        <v>9157</v>
      </c>
      <c r="C793" s="7" t="s">
        <v>55</v>
      </c>
      <c r="D793" s="7" t="s">
        <v>208</v>
      </c>
      <c r="E793" s="7"/>
      <c r="F793" s="8" t="s">
        <v>244</v>
      </c>
      <c r="G793" s="8" t="s">
        <v>278</v>
      </c>
      <c r="H793" s="8" t="s">
        <v>245</v>
      </c>
      <c r="I793" s="8" t="s">
        <v>246</v>
      </c>
      <c r="J793" s="8" t="s">
        <v>203</v>
      </c>
      <c r="K793" s="8" t="s">
        <v>246</v>
      </c>
      <c r="L793" s="8">
        <v>20</v>
      </c>
      <c r="M793" s="8" t="s">
        <v>265</v>
      </c>
      <c r="N793" s="9" t="s">
        <v>1086</v>
      </c>
      <c r="O793" s="10">
        <v>135000000</v>
      </c>
      <c r="P793" s="10">
        <v>0</v>
      </c>
      <c r="Q793" s="10">
        <v>0</v>
      </c>
      <c r="R793" s="10">
        <v>135000000</v>
      </c>
      <c r="S793" s="10">
        <v>128434377.89</v>
      </c>
      <c r="T793" s="10">
        <v>128434377.89</v>
      </c>
      <c r="U793" s="10">
        <v>128434377.89</v>
      </c>
      <c r="V793" s="10">
        <v>128344145.48999999</v>
      </c>
      <c r="W793" s="70" t="s">
        <v>619</v>
      </c>
      <c r="X793" s="11" t="str">
        <f>IF(F793="C",VLOOKUP(G793,ClasifGasto!$B$17:$C$193,2,0),VLOOKUP(Base!G793,ClasifGasto!$A$3:$B$12,2,0))</f>
        <v>Gastos Generales</v>
      </c>
      <c r="Y793" t="s">
        <v>1086</v>
      </c>
    </row>
    <row r="794" spans="1:25" hidden="1" x14ac:dyDescent="0.25">
      <c r="A794" s="5" t="str">
        <f t="shared" si="12"/>
        <v>1208000003000300010019</v>
      </c>
      <c r="B794" s="66" t="s">
        <v>9141</v>
      </c>
      <c r="C794" s="66" t="s">
        <v>48</v>
      </c>
      <c r="D794" s="7" t="s">
        <v>207</v>
      </c>
      <c r="E794" s="66"/>
      <c r="F794" s="67" t="s">
        <v>244</v>
      </c>
      <c r="G794" s="67" t="s">
        <v>251</v>
      </c>
      <c r="H794" s="67" t="s">
        <v>251</v>
      </c>
      <c r="I794" s="67" t="s">
        <v>245</v>
      </c>
      <c r="J794" s="67" t="s">
        <v>267</v>
      </c>
      <c r="K794" s="67" t="s">
        <v>246</v>
      </c>
      <c r="L794" s="67">
        <v>10</v>
      </c>
      <c r="M794" s="67" t="s">
        <v>167</v>
      </c>
      <c r="N794" s="68" t="s">
        <v>3934</v>
      </c>
      <c r="O794" s="69">
        <v>165500000</v>
      </c>
      <c r="P794" s="69">
        <v>0</v>
      </c>
      <c r="Q794" s="69">
        <v>30000000</v>
      </c>
      <c r="R794" s="69">
        <v>135500000</v>
      </c>
      <c r="S794" s="69">
        <v>135081616</v>
      </c>
      <c r="T794" s="69">
        <v>135081616</v>
      </c>
      <c r="U794" s="69">
        <v>135081616</v>
      </c>
      <c r="V794" s="69">
        <v>135081616</v>
      </c>
      <c r="W794" s="70" t="s">
        <v>9353</v>
      </c>
      <c r="X794" s="11" t="str">
        <f>IF(F794="C",VLOOKUP(G794,ClasifGasto!$B$17:$C$193,2,0),VLOOKUP(Base!G794,ClasifGasto!$A$3:$B$12,2,0))</f>
        <v>Transferencias</v>
      </c>
      <c r="Y794" t="s">
        <v>3934</v>
      </c>
    </row>
    <row r="795" spans="1:25" hidden="1" x14ac:dyDescent="0.25">
      <c r="A795" s="5" t="str">
        <f t="shared" si="12"/>
        <v>150700000800040001</v>
      </c>
      <c r="B795" s="66" t="s">
        <v>9154</v>
      </c>
      <c r="C795" s="7" t="s">
        <v>66</v>
      </c>
      <c r="D795" s="7" t="s">
        <v>8778</v>
      </c>
      <c r="E795" s="7"/>
      <c r="F795" s="8" t="s">
        <v>244</v>
      </c>
      <c r="G795" s="8" t="s">
        <v>278</v>
      </c>
      <c r="H795" s="8" t="s">
        <v>247</v>
      </c>
      <c r="I795" s="8" t="s">
        <v>245</v>
      </c>
      <c r="J795" s="8" t="s">
        <v>203</v>
      </c>
      <c r="K795" s="8" t="s">
        <v>246</v>
      </c>
      <c r="L795" s="8">
        <v>20</v>
      </c>
      <c r="M795" s="8" t="s">
        <v>265</v>
      </c>
      <c r="N795" s="9" t="s">
        <v>1087</v>
      </c>
      <c r="O795" s="10">
        <v>136000000</v>
      </c>
      <c r="P795" s="10">
        <v>0</v>
      </c>
      <c r="Q795" s="10">
        <v>0</v>
      </c>
      <c r="R795" s="10">
        <v>136000000</v>
      </c>
      <c r="S795" s="10">
        <v>135903505</v>
      </c>
      <c r="T795" s="10">
        <v>135903505</v>
      </c>
      <c r="U795" s="10">
        <v>135903505</v>
      </c>
      <c r="V795" s="10">
        <v>135903505</v>
      </c>
      <c r="W795" s="70" t="s">
        <v>619</v>
      </c>
      <c r="X795" s="11" t="str">
        <f>IF(F795="C",VLOOKUP(G795,ClasifGasto!$B$17:$C$193,2,0),VLOOKUP(Base!G795,ClasifGasto!$A$3:$B$12,2,0))</f>
        <v>Gastos Generales</v>
      </c>
      <c r="Y795" t="s">
        <v>1087</v>
      </c>
    </row>
    <row r="796" spans="1:25" hidden="1" x14ac:dyDescent="0.25">
      <c r="A796" s="5" t="str">
        <f t="shared" si="12"/>
        <v>1312000003000400020012</v>
      </c>
      <c r="B796" s="66" t="s">
        <v>9157</v>
      </c>
      <c r="C796" s="66" t="s">
        <v>392</v>
      </c>
      <c r="D796" s="7" t="s">
        <v>8780</v>
      </c>
      <c r="E796" s="66"/>
      <c r="F796" s="67" t="s">
        <v>244</v>
      </c>
      <c r="G796" s="67" t="s">
        <v>251</v>
      </c>
      <c r="H796" s="67" t="s">
        <v>247</v>
      </c>
      <c r="I796" s="67" t="s">
        <v>250</v>
      </c>
      <c r="J796" s="67" t="s">
        <v>280</v>
      </c>
      <c r="K796" s="67" t="s">
        <v>246</v>
      </c>
      <c r="L796" s="67">
        <v>10</v>
      </c>
      <c r="M796" s="67" t="s">
        <v>167</v>
      </c>
      <c r="N796" s="68" t="s">
        <v>2636</v>
      </c>
      <c r="O796" s="69">
        <v>35000000</v>
      </c>
      <c r="P796" s="69">
        <v>102498798</v>
      </c>
      <c r="Q796" s="69">
        <v>0</v>
      </c>
      <c r="R796" s="69">
        <v>137498798</v>
      </c>
      <c r="S796" s="69">
        <v>97433591</v>
      </c>
      <c r="T796" s="69">
        <v>97433591</v>
      </c>
      <c r="U796" s="69">
        <v>97433591</v>
      </c>
      <c r="V796" s="69">
        <v>97433591</v>
      </c>
      <c r="W796" s="70" t="s">
        <v>9353</v>
      </c>
      <c r="X796" s="11" t="str">
        <f>IF(F796="C",VLOOKUP(G796,ClasifGasto!$B$17:$C$193,2,0),VLOOKUP(Base!G796,ClasifGasto!$A$3:$B$12,2,0))</f>
        <v>Transferencias</v>
      </c>
      <c r="Y796" t="s">
        <v>2636</v>
      </c>
    </row>
    <row r="797" spans="1:25" hidden="1" x14ac:dyDescent="0.25">
      <c r="A797" s="5" t="str">
        <f t="shared" si="12"/>
        <v>190300000800040001</v>
      </c>
      <c r="B797" s="66" t="s">
        <v>9143</v>
      </c>
      <c r="C797" s="7" t="s">
        <v>81</v>
      </c>
      <c r="D797" s="7" t="s">
        <v>219</v>
      </c>
      <c r="E797" s="7"/>
      <c r="F797" s="8" t="s">
        <v>244</v>
      </c>
      <c r="G797" s="8" t="s">
        <v>278</v>
      </c>
      <c r="H797" s="8" t="s">
        <v>247</v>
      </c>
      <c r="I797" s="8" t="s">
        <v>245</v>
      </c>
      <c r="J797" s="8" t="s">
        <v>203</v>
      </c>
      <c r="K797" s="8" t="s">
        <v>246</v>
      </c>
      <c r="L797" s="8">
        <v>11</v>
      </c>
      <c r="M797" s="8" t="s">
        <v>252</v>
      </c>
      <c r="N797" s="9" t="s">
        <v>1087</v>
      </c>
      <c r="O797" s="10">
        <v>137972000</v>
      </c>
      <c r="P797" s="10">
        <v>0</v>
      </c>
      <c r="Q797" s="10">
        <v>0</v>
      </c>
      <c r="R797" s="10">
        <v>137972000</v>
      </c>
      <c r="S797" s="10">
        <v>137972000</v>
      </c>
      <c r="T797" s="10">
        <v>137972000</v>
      </c>
      <c r="U797" s="10">
        <v>137972000</v>
      </c>
      <c r="V797" s="10">
        <v>137972000</v>
      </c>
      <c r="W797" s="70" t="s">
        <v>9353</v>
      </c>
      <c r="X797" s="11" t="str">
        <f>IF(F797="C",VLOOKUP(G797,ClasifGasto!$B$17:$C$193,2,0),VLOOKUP(Base!G797,ClasifGasto!$A$3:$B$12,2,0))</f>
        <v>Gastos Generales</v>
      </c>
      <c r="Y797" t="s">
        <v>1087</v>
      </c>
    </row>
    <row r="798" spans="1:25" hidden="1" x14ac:dyDescent="0.25">
      <c r="A798" s="5" t="str">
        <f t="shared" si="12"/>
        <v>322700000200000000</v>
      </c>
      <c r="B798" s="66" t="s">
        <v>9152</v>
      </c>
      <c r="C798" s="66" t="s">
        <v>128</v>
      </c>
      <c r="D798" s="7" t="s">
        <v>8754</v>
      </c>
      <c r="E798" s="66"/>
      <c r="F798" s="67" t="s">
        <v>244</v>
      </c>
      <c r="G798" s="67" t="s">
        <v>250</v>
      </c>
      <c r="H798" s="67" t="s">
        <v>246</v>
      </c>
      <c r="I798" s="67" t="s">
        <v>246</v>
      </c>
      <c r="J798" s="67" t="s">
        <v>203</v>
      </c>
      <c r="K798" s="67" t="s">
        <v>246</v>
      </c>
      <c r="L798" s="67">
        <v>10</v>
      </c>
      <c r="M798" s="67" t="s">
        <v>167</v>
      </c>
      <c r="N798" s="68" t="s">
        <v>8798</v>
      </c>
      <c r="O798" s="69">
        <v>138684000</v>
      </c>
      <c r="P798" s="69">
        <v>0</v>
      </c>
      <c r="Q798" s="69">
        <v>0</v>
      </c>
      <c r="R798" s="69">
        <v>138684000</v>
      </c>
      <c r="S798" s="69">
        <v>138684000</v>
      </c>
      <c r="T798" s="69">
        <v>138684000</v>
      </c>
      <c r="U798" s="69">
        <v>138684000</v>
      </c>
      <c r="V798" s="69">
        <v>138684000</v>
      </c>
      <c r="W798" s="70" t="s">
        <v>9353</v>
      </c>
      <c r="X798" s="11" t="str">
        <f>IF(F798="C",VLOOKUP(G798,ClasifGasto!$B$17:$C$193,2,0),VLOOKUP(Base!G798,ClasifGasto!$A$3:$B$12,2,0))</f>
        <v>Gastos Generales</v>
      </c>
      <c r="Y798" t="s">
        <v>8798</v>
      </c>
    </row>
    <row r="799" spans="1:25" hidden="1" x14ac:dyDescent="0.25">
      <c r="A799" s="5" t="str">
        <f t="shared" si="12"/>
        <v>323600000100010003</v>
      </c>
      <c r="B799" s="66" t="s">
        <v>9152</v>
      </c>
      <c r="C799" s="7" t="s">
        <v>134</v>
      </c>
      <c r="D799" s="7" t="s">
        <v>8752</v>
      </c>
      <c r="E799" s="7"/>
      <c r="F799" s="8" t="s">
        <v>244</v>
      </c>
      <c r="G799" s="8" t="s">
        <v>245</v>
      </c>
      <c r="H799" s="8" t="s">
        <v>245</v>
      </c>
      <c r="I799" s="8" t="s">
        <v>251</v>
      </c>
      <c r="J799" s="8" t="s">
        <v>203</v>
      </c>
      <c r="K799" s="8" t="s">
        <v>246</v>
      </c>
      <c r="L799" s="8">
        <v>16</v>
      </c>
      <c r="M799" s="8" t="s">
        <v>252</v>
      </c>
      <c r="N799" s="9" t="s">
        <v>1084</v>
      </c>
      <c r="O799" s="10">
        <v>0</v>
      </c>
      <c r="P799" s="10">
        <v>139279843</v>
      </c>
      <c r="Q799" s="10">
        <v>0</v>
      </c>
      <c r="R799" s="10">
        <v>139279843</v>
      </c>
      <c r="S799" s="10">
        <v>114710801</v>
      </c>
      <c r="T799" s="10">
        <v>114710801</v>
      </c>
      <c r="U799" s="10">
        <v>114710801</v>
      </c>
      <c r="V799" s="10">
        <v>114710801</v>
      </c>
      <c r="W799" s="70" t="s">
        <v>9353</v>
      </c>
      <c r="X799" s="11" t="str">
        <f>IF(F799="C",VLOOKUP(G799,ClasifGasto!$B$17:$C$193,2,0),VLOOKUP(Base!G799,ClasifGasto!$A$3:$B$12,2,0))</f>
        <v>Gastos de Personal</v>
      </c>
      <c r="Y799" t="s">
        <v>1084</v>
      </c>
    </row>
    <row r="800" spans="1:25" hidden="1" x14ac:dyDescent="0.25">
      <c r="A800" s="5" t="str">
        <f t="shared" si="12"/>
        <v>230900000300100000</v>
      </c>
      <c r="B800" s="66" t="s">
        <v>9161</v>
      </c>
      <c r="C800" s="66" t="s">
        <v>99</v>
      </c>
      <c r="D800" s="7" t="s">
        <v>224</v>
      </c>
      <c r="E800" s="66"/>
      <c r="F800" s="67" t="s">
        <v>244</v>
      </c>
      <c r="G800" s="67" t="s">
        <v>251</v>
      </c>
      <c r="H800" s="67" t="s">
        <v>255</v>
      </c>
      <c r="I800" s="67" t="s">
        <v>246</v>
      </c>
      <c r="J800" s="67" t="s">
        <v>203</v>
      </c>
      <c r="K800" s="67" t="s">
        <v>246</v>
      </c>
      <c r="L800" s="67">
        <v>20</v>
      </c>
      <c r="M800" s="67" t="s">
        <v>265</v>
      </c>
      <c r="N800" s="68" t="s">
        <v>8800</v>
      </c>
      <c r="O800" s="69">
        <v>112560000</v>
      </c>
      <c r="P800" s="69">
        <v>26894193</v>
      </c>
      <c r="Q800" s="69">
        <v>0</v>
      </c>
      <c r="R800" s="69">
        <v>139454193</v>
      </c>
      <c r="S800" s="69">
        <v>139454192.68000001</v>
      </c>
      <c r="T800" s="69">
        <v>139454192.68000001</v>
      </c>
      <c r="U800" s="69">
        <v>139454192.68000001</v>
      </c>
      <c r="V800" s="69">
        <v>139454192.68000001</v>
      </c>
      <c r="W800" s="70" t="s">
        <v>619</v>
      </c>
      <c r="X800" s="11" t="str">
        <f>IF(F800="C",VLOOKUP(G800,ClasifGasto!$B$17:$C$193,2,0),VLOOKUP(Base!G800,ClasifGasto!$A$3:$B$12,2,0))</f>
        <v>Transferencias</v>
      </c>
      <c r="Y800" t="s">
        <v>8800</v>
      </c>
    </row>
    <row r="801" spans="1:25" x14ac:dyDescent="0.25">
      <c r="A801" s="5" t="str">
        <f t="shared" si="12"/>
        <v>22410022020700000920203K</v>
      </c>
      <c r="B801" s="66" t="s">
        <v>9139</v>
      </c>
      <c r="C801" s="7" t="s">
        <v>96</v>
      </c>
      <c r="D801" s="7" t="s">
        <v>9200</v>
      </c>
      <c r="E801" s="7" t="s">
        <v>3843</v>
      </c>
      <c r="F801" s="8" t="s">
        <v>167</v>
      </c>
      <c r="G801" s="8" t="s">
        <v>499</v>
      </c>
      <c r="H801" s="8" t="s">
        <v>358</v>
      </c>
      <c r="I801" s="8" t="s">
        <v>249</v>
      </c>
      <c r="J801" s="8" t="s">
        <v>9821</v>
      </c>
      <c r="K801" s="8" t="s">
        <v>246</v>
      </c>
      <c r="L801" s="8">
        <v>10</v>
      </c>
      <c r="M801" s="8" t="s">
        <v>167</v>
      </c>
      <c r="N801" s="9" t="s">
        <v>9866</v>
      </c>
      <c r="O801" s="10">
        <v>140000000</v>
      </c>
      <c r="P801" s="10">
        <v>0</v>
      </c>
      <c r="Q801" s="10">
        <v>0</v>
      </c>
      <c r="R801" s="10">
        <v>140000000</v>
      </c>
      <c r="S801" s="10">
        <v>110959558</v>
      </c>
      <c r="T801" s="10">
        <v>110959558</v>
      </c>
      <c r="U801" s="10">
        <v>110959558</v>
      </c>
      <c r="V801" s="10">
        <v>110959558</v>
      </c>
      <c r="W801" s="70" t="s">
        <v>9353</v>
      </c>
      <c r="X801" s="11" t="str">
        <f>IF(F801="C",VLOOKUP(G801,ClasifGasto!$B$17:$C$193,2,0),VLOOKUP(Base!G801,ClasifGasto!$A$3:$B$12,2,0))</f>
        <v>Calidad y fomento de la educación superior</v>
      </c>
      <c r="Y801" t="s">
        <v>10541</v>
      </c>
    </row>
    <row r="802" spans="1:25" x14ac:dyDescent="0.25">
      <c r="A802" s="5" t="str">
        <f t="shared" si="12"/>
        <v>35050035990200000720104C</v>
      </c>
      <c r="B802" s="66" t="s">
        <v>9153</v>
      </c>
      <c r="C802" s="66" t="s">
        <v>146</v>
      </c>
      <c r="D802" s="7" t="s">
        <v>9184</v>
      </c>
      <c r="E802" s="66" t="s">
        <v>8975</v>
      </c>
      <c r="F802" s="67" t="s">
        <v>167</v>
      </c>
      <c r="G802" s="67" t="s">
        <v>519</v>
      </c>
      <c r="H802" s="67" t="s">
        <v>409</v>
      </c>
      <c r="I802" s="67" t="s">
        <v>261</v>
      </c>
      <c r="J802" s="67" t="s">
        <v>9863</v>
      </c>
      <c r="K802" s="67" t="s">
        <v>246</v>
      </c>
      <c r="L802" s="67">
        <v>11</v>
      </c>
      <c r="M802" s="67" t="s">
        <v>167</v>
      </c>
      <c r="N802" s="68" t="s">
        <v>9082</v>
      </c>
      <c r="O802" s="69">
        <v>173435696</v>
      </c>
      <c r="P802" s="69">
        <v>0</v>
      </c>
      <c r="Q802" s="69">
        <v>33139267</v>
      </c>
      <c r="R802" s="69">
        <v>140296429</v>
      </c>
      <c r="S802" s="69">
        <v>138420901</v>
      </c>
      <c r="T802" s="69">
        <v>138420901</v>
      </c>
      <c r="U802" s="69">
        <v>114901511</v>
      </c>
      <c r="V802" s="69">
        <v>114901511</v>
      </c>
      <c r="W802" s="70" t="s">
        <v>9353</v>
      </c>
      <c r="X802" s="11" t="str">
        <f>IF(F802="C",VLOOKUP(G802,ClasifGasto!$B$17:$C$193,2,0),VLOOKUP(Base!G802,ClasifGasto!$A$3:$B$12,2,0))</f>
        <v>Fortalecimiento de la gestión y dirección del Sector Comercio, Industria y Turismo</v>
      </c>
      <c r="Y802" t="s">
        <v>10559</v>
      </c>
    </row>
    <row r="803" spans="1:25" hidden="1" x14ac:dyDescent="0.25">
      <c r="A803" s="5" t="str">
        <f t="shared" si="12"/>
        <v>2111000003000400020012</v>
      </c>
      <c r="B803" s="66" t="s">
        <v>9155</v>
      </c>
      <c r="C803" s="7" t="s">
        <v>90</v>
      </c>
      <c r="D803" s="7" t="s">
        <v>222</v>
      </c>
      <c r="E803" s="7"/>
      <c r="F803" s="8" t="s">
        <v>244</v>
      </c>
      <c r="G803" s="8" t="s">
        <v>251</v>
      </c>
      <c r="H803" s="8" t="s">
        <v>247</v>
      </c>
      <c r="I803" s="8" t="s">
        <v>250</v>
      </c>
      <c r="J803" s="8" t="s">
        <v>280</v>
      </c>
      <c r="K803" s="8" t="s">
        <v>246</v>
      </c>
      <c r="L803" s="8">
        <v>20</v>
      </c>
      <c r="M803" s="8" t="s">
        <v>265</v>
      </c>
      <c r="N803" s="9" t="s">
        <v>2636</v>
      </c>
      <c r="O803" s="10">
        <v>103000000</v>
      </c>
      <c r="P803" s="10">
        <v>39879288</v>
      </c>
      <c r="Q803" s="10">
        <v>0</v>
      </c>
      <c r="R803" s="10">
        <v>142879288</v>
      </c>
      <c r="S803" s="10">
        <v>103147646.13</v>
      </c>
      <c r="T803" s="10">
        <v>103147646.13</v>
      </c>
      <c r="U803" s="10">
        <v>103147646.13</v>
      </c>
      <c r="V803" s="10">
        <v>103147646.13</v>
      </c>
      <c r="W803" s="70" t="s">
        <v>619</v>
      </c>
      <c r="X803" s="11" t="str">
        <f>IF(F803="C",VLOOKUP(G803,ClasifGasto!$B$17:$C$193,2,0),VLOOKUP(Base!G803,ClasifGasto!$A$3:$B$12,2,0))</f>
        <v>Transferencias</v>
      </c>
      <c r="Y803" t="s">
        <v>2636</v>
      </c>
    </row>
    <row r="804" spans="1:25" hidden="1" x14ac:dyDescent="0.25">
      <c r="A804" s="5" t="str">
        <f t="shared" si="12"/>
        <v>1104000003000400020085</v>
      </c>
      <c r="B804" s="66" t="s">
        <v>9158</v>
      </c>
      <c r="C804" s="66" t="s">
        <v>45</v>
      </c>
      <c r="D804" s="7" t="s">
        <v>8770</v>
      </c>
      <c r="E804" s="66"/>
      <c r="F804" s="67" t="s">
        <v>244</v>
      </c>
      <c r="G804" s="67" t="s">
        <v>251</v>
      </c>
      <c r="H804" s="67" t="s">
        <v>247</v>
      </c>
      <c r="I804" s="67" t="s">
        <v>250</v>
      </c>
      <c r="J804" s="67" t="s">
        <v>393</v>
      </c>
      <c r="K804" s="67" t="s">
        <v>246</v>
      </c>
      <c r="L804" s="67">
        <v>20</v>
      </c>
      <c r="M804" s="67" t="s">
        <v>265</v>
      </c>
      <c r="N804" s="68" t="s">
        <v>2680</v>
      </c>
      <c r="O804" s="69">
        <v>143000000</v>
      </c>
      <c r="P804" s="69">
        <v>0</v>
      </c>
      <c r="Q804" s="69">
        <v>0</v>
      </c>
      <c r="R804" s="69">
        <v>143000000</v>
      </c>
      <c r="S804" s="69">
        <v>0</v>
      </c>
      <c r="T804" s="69">
        <v>0</v>
      </c>
      <c r="U804" s="69">
        <v>0</v>
      </c>
      <c r="V804" s="69">
        <v>0</v>
      </c>
      <c r="W804" s="70" t="s">
        <v>619</v>
      </c>
      <c r="X804" s="11" t="str">
        <f>IF(F804="C",VLOOKUP(G804,ClasifGasto!$B$17:$C$193,2,0),VLOOKUP(Base!G804,ClasifGasto!$A$3:$B$12,2,0))</f>
        <v>Transferencias</v>
      </c>
      <c r="Y804" t="s">
        <v>2680</v>
      </c>
    </row>
    <row r="805" spans="1:25" x14ac:dyDescent="0.25">
      <c r="A805" s="5" t="str">
        <f t="shared" si="12"/>
        <v>25010525991000000153105B</v>
      </c>
      <c r="B805" s="66" t="s">
        <v>9163</v>
      </c>
      <c r="C805" s="7" t="s">
        <v>105</v>
      </c>
      <c r="D805" s="7" t="s">
        <v>9210</v>
      </c>
      <c r="E805" s="7" t="s">
        <v>3856</v>
      </c>
      <c r="F805" s="8" t="s">
        <v>167</v>
      </c>
      <c r="G805" s="8" t="s">
        <v>597</v>
      </c>
      <c r="H805" s="8" t="s">
        <v>290</v>
      </c>
      <c r="I805" s="8" t="s">
        <v>245</v>
      </c>
      <c r="J805" s="8" t="s">
        <v>9790</v>
      </c>
      <c r="K805" s="8" t="s">
        <v>246</v>
      </c>
      <c r="L805" s="8">
        <v>16</v>
      </c>
      <c r="M805" s="8" t="s">
        <v>252</v>
      </c>
      <c r="N805" s="9" t="s">
        <v>9867</v>
      </c>
      <c r="O805" s="10">
        <v>143000000</v>
      </c>
      <c r="P805" s="10">
        <v>0</v>
      </c>
      <c r="Q805" s="10">
        <v>0</v>
      </c>
      <c r="R805" s="10">
        <v>143000000</v>
      </c>
      <c r="S805" s="10">
        <v>107135202</v>
      </c>
      <c r="T805" s="10">
        <v>107135202</v>
      </c>
      <c r="U805" s="10">
        <v>107135202</v>
      </c>
      <c r="V805" s="10">
        <v>107135202</v>
      </c>
      <c r="W805" s="70" t="s">
        <v>9353</v>
      </c>
      <c r="X805" s="11" t="str">
        <f>IF(F805="C",VLOOKUP(G805,ClasifGasto!$B$17:$C$193,2,0),VLOOKUP(Base!G805,ClasifGasto!$A$3:$B$12,2,0))</f>
        <v>Fortalecimiento de la gestión y dirección del Sector Organismos de Control</v>
      </c>
      <c r="Y805" t="s">
        <v>10522</v>
      </c>
    </row>
    <row r="806" spans="1:25" hidden="1" x14ac:dyDescent="0.25">
      <c r="A806" s="5" t="str">
        <f t="shared" si="12"/>
        <v>1717000003000400020012</v>
      </c>
      <c r="B806" s="66" t="s">
        <v>9146</v>
      </c>
      <c r="C806" s="66" t="s">
        <v>479</v>
      </c>
      <c r="D806" s="7" t="s">
        <v>480</v>
      </c>
      <c r="E806" s="66"/>
      <c r="F806" s="67" t="s">
        <v>244</v>
      </c>
      <c r="G806" s="67" t="s">
        <v>251</v>
      </c>
      <c r="H806" s="67" t="s">
        <v>247</v>
      </c>
      <c r="I806" s="67" t="s">
        <v>250</v>
      </c>
      <c r="J806" s="67" t="s">
        <v>280</v>
      </c>
      <c r="K806" s="67" t="s">
        <v>246</v>
      </c>
      <c r="L806" s="67">
        <v>10</v>
      </c>
      <c r="M806" s="67" t="s">
        <v>167</v>
      </c>
      <c r="N806" s="68" t="s">
        <v>2636</v>
      </c>
      <c r="O806" s="69">
        <v>143556000</v>
      </c>
      <c r="P806" s="69">
        <v>0</v>
      </c>
      <c r="Q806" s="69">
        <v>0</v>
      </c>
      <c r="R806" s="69">
        <v>143556000</v>
      </c>
      <c r="S806" s="69">
        <v>143556000</v>
      </c>
      <c r="T806" s="69">
        <v>58083097</v>
      </c>
      <c r="U806" s="69">
        <v>57977343</v>
      </c>
      <c r="V806" s="69">
        <v>57977343</v>
      </c>
      <c r="W806" s="70" t="s">
        <v>9353</v>
      </c>
      <c r="X806" s="11" t="str">
        <f>IF(F806="C",VLOOKUP(G806,ClasifGasto!$B$17:$C$193,2,0),VLOOKUP(Base!G806,ClasifGasto!$A$3:$B$12,2,0))</f>
        <v>Transferencias</v>
      </c>
      <c r="Y806" t="s">
        <v>2636</v>
      </c>
    </row>
    <row r="807" spans="1:25" hidden="1" x14ac:dyDescent="0.25">
      <c r="A807" s="5" t="str">
        <f t="shared" si="12"/>
        <v>2103000003000400020012</v>
      </c>
      <c r="B807" s="66" t="s">
        <v>9155</v>
      </c>
      <c r="C807" s="7" t="s">
        <v>87</v>
      </c>
      <c r="D807" s="7" t="s">
        <v>9181</v>
      </c>
      <c r="E807" s="7"/>
      <c r="F807" s="8" t="s">
        <v>244</v>
      </c>
      <c r="G807" s="8" t="s">
        <v>251</v>
      </c>
      <c r="H807" s="8" t="s">
        <v>247</v>
      </c>
      <c r="I807" s="8" t="s">
        <v>250</v>
      </c>
      <c r="J807" s="8" t="s">
        <v>280</v>
      </c>
      <c r="K807" s="8" t="s">
        <v>246</v>
      </c>
      <c r="L807" s="8">
        <v>10</v>
      </c>
      <c r="M807" s="8" t="s">
        <v>167</v>
      </c>
      <c r="N807" s="9" t="s">
        <v>2636</v>
      </c>
      <c r="O807" s="10">
        <v>145000000</v>
      </c>
      <c r="P807" s="10">
        <v>0</v>
      </c>
      <c r="Q807" s="10">
        <v>0</v>
      </c>
      <c r="R807" s="10">
        <v>145000000</v>
      </c>
      <c r="S807" s="10">
        <v>145000000</v>
      </c>
      <c r="T807" s="10">
        <v>73791714</v>
      </c>
      <c r="U807" s="10">
        <v>73791714</v>
      </c>
      <c r="V807" s="10">
        <v>73791714</v>
      </c>
      <c r="W807" s="70" t="s">
        <v>9353</v>
      </c>
      <c r="X807" s="11" t="str">
        <f>IF(F807="C",VLOOKUP(G807,ClasifGasto!$B$17:$C$193,2,0),VLOOKUP(Base!G807,ClasifGasto!$A$3:$B$12,2,0))</f>
        <v>Transferencias</v>
      </c>
      <c r="Y807" t="s">
        <v>2636</v>
      </c>
    </row>
    <row r="808" spans="1:25" hidden="1" x14ac:dyDescent="0.25">
      <c r="A808" s="5" t="str">
        <f t="shared" si="12"/>
        <v>320800000100010002</v>
      </c>
      <c r="B808" s="66" t="s">
        <v>9152</v>
      </c>
      <c r="C808" s="66" t="s">
        <v>119</v>
      </c>
      <c r="D808" s="7" t="s">
        <v>8737</v>
      </c>
      <c r="E808" s="66"/>
      <c r="F808" s="67" t="s">
        <v>244</v>
      </c>
      <c r="G808" s="67" t="s">
        <v>245</v>
      </c>
      <c r="H808" s="67" t="s">
        <v>245</v>
      </c>
      <c r="I808" s="67" t="s">
        <v>250</v>
      </c>
      <c r="J808" s="67" t="s">
        <v>203</v>
      </c>
      <c r="K808" s="67" t="s">
        <v>246</v>
      </c>
      <c r="L808" s="67">
        <v>16</v>
      </c>
      <c r="M808" s="67" t="s">
        <v>252</v>
      </c>
      <c r="N808" s="68" t="s">
        <v>1083</v>
      </c>
      <c r="O808" s="69">
        <v>0</v>
      </c>
      <c r="P808" s="69">
        <v>145087816</v>
      </c>
      <c r="Q808" s="69">
        <v>0</v>
      </c>
      <c r="R808" s="69">
        <v>145087816</v>
      </c>
      <c r="S808" s="69">
        <v>145087816</v>
      </c>
      <c r="T808" s="69">
        <v>145087816</v>
      </c>
      <c r="U808" s="69">
        <v>145087816</v>
      </c>
      <c r="V808" s="69">
        <v>145087816</v>
      </c>
      <c r="W808" s="70" t="s">
        <v>9353</v>
      </c>
      <c r="X808" s="11" t="str">
        <f>IF(F808="C",VLOOKUP(G808,ClasifGasto!$B$17:$C$193,2,0),VLOOKUP(Base!G808,ClasifGasto!$A$3:$B$12,2,0))</f>
        <v>Gastos de Personal</v>
      </c>
      <c r="Y808" t="s">
        <v>1083</v>
      </c>
    </row>
    <row r="809" spans="1:25" hidden="1" x14ac:dyDescent="0.25">
      <c r="A809" s="5" t="str">
        <f t="shared" si="12"/>
        <v>350200000100020001</v>
      </c>
      <c r="B809" s="66" t="s">
        <v>9153</v>
      </c>
      <c r="C809" s="7" t="s">
        <v>143</v>
      </c>
      <c r="D809" s="7" t="s">
        <v>231</v>
      </c>
      <c r="E809" s="7"/>
      <c r="F809" s="8" t="s">
        <v>244</v>
      </c>
      <c r="G809" s="8" t="s">
        <v>245</v>
      </c>
      <c r="H809" s="8" t="s">
        <v>250</v>
      </c>
      <c r="I809" s="8" t="s">
        <v>245</v>
      </c>
      <c r="J809" s="8" t="s">
        <v>203</v>
      </c>
      <c r="K809" s="8" t="s">
        <v>246</v>
      </c>
      <c r="L809" s="8">
        <v>20</v>
      </c>
      <c r="M809" s="8" t="s">
        <v>265</v>
      </c>
      <c r="N809" s="9" t="s">
        <v>1082</v>
      </c>
      <c r="O809" s="10">
        <v>145533000</v>
      </c>
      <c r="P809" s="10">
        <v>0</v>
      </c>
      <c r="Q809" s="10">
        <v>0</v>
      </c>
      <c r="R809" s="10">
        <v>145533000</v>
      </c>
      <c r="S809" s="10">
        <v>145532990</v>
      </c>
      <c r="T809" s="10">
        <v>98673933</v>
      </c>
      <c r="U809" s="10">
        <v>98673933</v>
      </c>
      <c r="V809" s="10">
        <v>98673933</v>
      </c>
      <c r="W809" s="70" t="s">
        <v>619</v>
      </c>
      <c r="X809" s="11" t="str">
        <f>IF(F809="C",VLOOKUP(G809,ClasifGasto!$B$17:$C$193,2,0),VLOOKUP(Base!G809,ClasifGasto!$A$3:$B$12,2,0))</f>
        <v>Gastos de Personal</v>
      </c>
      <c r="Y809" t="s">
        <v>1082</v>
      </c>
    </row>
    <row r="810" spans="1:25" hidden="1" x14ac:dyDescent="0.25">
      <c r="A810" s="5" t="str">
        <f t="shared" si="12"/>
        <v>330101000800040003</v>
      </c>
      <c r="B810" s="66" t="s">
        <v>9150</v>
      </c>
      <c r="C810" s="66" t="s">
        <v>136</v>
      </c>
      <c r="D810" s="7" t="s">
        <v>9300</v>
      </c>
      <c r="E810" s="66"/>
      <c r="F810" s="67" t="s">
        <v>244</v>
      </c>
      <c r="G810" s="67" t="s">
        <v>278</v>
      </c>
      <c r="H810" s="67" t="s">
        <v>247</v>
      </c>
      <c r="I810" s="67" t="s">
        <v>251</v>
      </c>
      <c r="J810" s="67" t="s">
        <v>203</v>
      </c>
      <c r="K810" s="67" t="s">
        <v>246</v>
      </c>
      <c r="L810" s="67">
        <v>10</v>
      </c>
      <c r="M810" s="67" t="s">
        <v>167</v>
      </c>
      <c r="N810" s="68" t="s">
        <v>1124</v>
      </c>
      <c r="O810" s="69">
        <v>146547251</v>
      </c>
      <c r="P810" s="69">
        <v>0</v>
      </c>
      <c r="Q810" s="69">
        <v>0</v>
      </c>
      <c r="R810" s="69">
        <v>146547251</v>
      </c>
      <c r="S810" s="69">
        <v>0</v>
      </c>
      <c r="T810" s="69">
        <v>0</v>
      </c>
      <c r="U810" s="69">
        <v>0</v>
      </c>
      <c r="V810" s="69">
        <v>0</v>
      </c>
      <c r="W810" s="70" t="s">
        <v>9353</v>
      </c>
      <c r="X810" s="11" t="str">
        <f>IF(F810="C",VLOOKUP(G810,ClasifGasto!$B$17:$C$193,2,0),VLOOKUP(Base!G810,ClasifGasto!$A$3:$B$12,2,0))</f>
        <v>Gastos Generales</v>
      </c>
      <c r="Y810" t="s">
        <v>1124</v>
      </c>
    </row>
    <row r="811" spans="1:25" hidden="1" x14ac:dyDescent="0.25">
      <c r="A811" s="5" t="str">
        <f t="shared" si="12"/>
        <v>050300000300020002</v>
      </c>
      <c r="B811" s="66" t="s">
        <v>9159</v>
      </c>
      <c r="C811" s="7" t="s">
        <v>43</v>
      </c>
      <c r="D811" s="7" t="s">
        <v>8772</v>
      </c>
      <c r="E811" s="7"/>
      <c r="F811" s="8" t="s">
        <v>244</v>
      </c>
      <c r="G811" s="8" t="s">
        <v>251</v>
      </c>
      <c r="H811" s="8" t="s">
        <v>250</v>
      </c>
      <c r="I811" s="8" t="s">
        <v>250</v>
      </c>
      <c r="J811" s="8" t="s">
        <v>203</v>
      </c>
      <c r="K811" s="8" t="s">
        <v>246</v>
      </c>
      <c r="L811" s="8">
        <v>27</v>
      </c>
      <c r="M811" s="8" t="s">
        <v>265</v>
      </c>
      <c r="N811" s="9" t="s">
        <v>8799</v>
      </c>
      <c r="O811" s="10">
        <v>216000000</v>
      </c>
      <c r="P811" s="10">
        <v>0</v>
      </c>
      <c r="Q811" s="10">
        <v>68142124</v>
      </c>
      <c r="R811" s="10">
        <v>147857876</v>
      </c>
      <c r="S811" s="10">
        <v>147268800</v>
      </c>
      <c r="T811" s="10">
        <v>147268800</v>
      </c>
      <c r="U811" s="10">
        <v>147268800</v>
      </c>
      <c r="V811" s="10">
        <v>147268800</v>
      </c>
      <c r="W811" s="70" t="s">
        <v>619</v>
      </c>
      <c r="X811" s="11" t="str">
        <f>IF(F811="C",VLOOKUP(G811,ClasifGasto!$B$17:$C$193,2,0),VLOOKUP(Base!G811,ClasifGasto!$A$3:$B$12,2,0))</f>
        <v>Transferencias</v>
      </c>
      <c r="Y811" t="s">
        <v>8799</v>
      </c>
    </row>
    <row r="812" spans="1:25" hidden="1" x14ac:dyDescent="0.25">
      <c r="A812" s="5" t="str">
        <f t="shared" si="12"/>
        <v>1211000003000400020012</v>
      </c>
      <c r="B812" s="66" t="s">
        <v>9141</v>
      </c>
      <c r="C812" s="66" t="s">
        <v>50</v>
      </c>
      <c r="D812" s="7" t="s">
        <v>239</v>
      </c>
      <c r="E812" s="66"/>
      <c r="F812" s="67" t="s">
        <v>244</v>
      </c>
      <c r="G812" s="67" t="s">
        <v>251</v>
      </c>
      <c r="H812" s="67" t="s">
        <v>247</v>
      </c>
      <c r="I812" s="67" t="s">
        <v>250</v>
      </c>
      <c r="J812" s="67" t="s">
        <v>280</v>
      </c>
      <c r="K812" s="67" t="s">
        <v>246</v>
      </c>
      <c r="L812" s="67">
        <v>10</v>
      </c>
      <c r="M812" s="67" t="s">
        <v>167</v>
      </c>
      <c r="N812" s="68" t="s">
        <v>2636</v>
      </c>
      <c r="O812" s="69">
        <v>148100000</v>
      </c>
      <c r="P812" s="69">
        <v>0</v>
      </c>
      <c r="Q812" s="69">
        <v>0</v>
      </c>
      <c r="R812" s="69">
        <v>148100000</v>
      </c>
      <c r="S812" s="69">
        <v>148100000</v>
      </c>
      <c r="T812" s="69">
        <v>61019544</v>
      </c>
      <c r="U812" s="69">
        <v>61019544</v>
      </c>
      <c r="V812" s="69">
        <v>61019544</v>
      </c>
      <c r="W812" s="70" t="s">
        <v>9353</v>
      </c>
      <c r="X812" s="11" t="str">
        <f>IF(F812="C",VLOOKUP(G812,ClasifGasto!$B$17:$C$193,2,0),VLOOKUP(Base!G812,ClasifGasto!$A$3:$B$12,2,0))</f>
        <v>Transferencias</v>
      </c>
      <c r="Y812" t="s">
        <v>2636</v>
      </c>
    </row>
    <row r="813" spans="1:25" hidden="1" x14ac:dyDescent="0.25">
      <c r="A813" s="5" t="str">
        <f t="shared" si="12"/>
        <v>250200000300100000</v>
      </c>
      <c r="B813" s="66" t="s">
        <v>9163</v>
      </c>
      <c r="C813" s="7" t="s">
        <v>106</v>
      </c>
      <c r="D813" s="7" t="s">
        <v>9252</v>
      </c>
      <c r="E813" s="7"/>
      <c r="F813" s="8" t="s">
        <v>244</v>
      </c>
      <c r="G813" s="8" t="s">
        <v>251</v>
      </c>
      <c r="H813" s="8" t="s">
        <v>255</v>
      </c>
      <c r="I813" s="8" t="s">
        <v>246</v>
      </c>
      <c r="J813" s="8" t="s">
        <v>203</v>
      </c>
      <c r="K813" s="8" t="s">
        <v>246</v>
      </c>
      <c r="L813" s="8">
        <v>10</v>
      </c>
      <c r="M813" s="8" t="s">
        <v>167</v>
      </c>
      <c r="N813" s="9" t="s">
        <v>8800</v>
      </c>
      <c r="O813" s="10">
        <v>0</v>
      </c>
      <c r="P813" s="10">
        <v>148138638</v>
      </c>
      <c r="Q813" s="10">
        <v>0</v>
      </c>
      <c r="R813" s="10">
        <v>148138638</v>
      </c>
      <c r="S813" s="10">
        <v>148138638</v>
      </c>
      <c r="T813" s="10">
        <v>148138638</v>
      </c>
      <c r="U813" s="10">
        <v>148138638</v>
      </c>
      <c r="V813" s="10">
        <v>148138638</v>
      </c>
      <c r="W813" s="70" t="s">
        <v>9353</v>
      </c>
      <c r="X813" s="11" t="str">
        <f>IF(F813="C",VLOOKUP(G813,ClasifGasto!$B$17:$C$193,2,0),VLOOKUP(Base!G813,ClasifGasto!$A$3:$B$12,2,0))</f>
        <v>Transferencias</v>
      </c>
      <c r="Y813" t="s">
        <v>8800</v>
      </c>
    </row>
    <row r="814" spans="1:25" hidden="1" x14ac:dyDescent="0.25">
      <c r="A814" s="5" t="str">
        <f t="shared" si="12"/>
        <v>330700000800010000</v>
      </c>
      <c r="B814" s="66" t="s">
        <v>9150</v>
      </c>
      <c r="C814" s="66" t="s">
        <v>139</v>
      </c>
      <c r="D814" s="7" t="s">
        <v>230</v>
      </c>
      <c r="E814" s="66"/>
      <c r="F814" s="67" t="s">
        <v>244</v>
      </c>
      <c r="G814" s="67" t="s">
        <v>278</v>
      </c>
      <c r="H814" s="67" t="s">
        <v>245</v>
      </c>
      <c r="I814" s="67" t="s">
        <v>246</v>
      </c>
      <c r="J814" s="67" t="s">
        <v>203</v>
      </c>
      <c r="K814" s="67" t="s">
        <v>246</v>
      </c>
      <c r="L814" s="67">
        <v>10</v>
      </c>
      <c r="M814" s="67" t="s">
        <v>167</v>
      </c>
      <c r="N814" s="68" t="s">
        <v>1086</v>
      </c>
      <c r="O814" s="69">
        <v>30502235</v>
      </c>
      <c r="P814" s="69">
        <v>125481000</v>
      </c>
      <c r="Q814" s="69">
        <v>7413704</v>
      </c>
      <c r="R814" s="69">
        <v>148569531</v>
      </c>
      <c r="S814" s="69">
        <v>148569531</v>
      </c>
      <c r="T814" s="69">
        <v>148569531</v>
      </c>
      <c r="U814" s="69">
        <v>148569531</v>
      </c>
      <c r="V814" s="69">
        <v>148569531</v>
      </c>
      <c r="W814" s="70" t="s">
        <v>9353</v>
      </c>
      <c r="X814" s="11" t="str">
        <f>IF(F814="C",VLOOKUP(G814,ClasifGasto!$B$17:$C$193,2,0),VLOOKUP(Base!G814,ClasifGasto!$A$3:$B$12,2,0))</f>
        <v>Gastos Generales</v>
      </c>
      <c r="Y814" t="s">
        <v>1086</v>
      </c>
    </row>
    <row r="815" spans="1:25" hidden="1" x14ac:dyDescent="0.25">
      <c r="A815" s="5" t="str">
        <f t="shared" si="12"/>
        <v>2242000003000300040001</v>
      </c>
      <c r="B815" s="66" t="s">
        <v>9139</v>
      </c>
      <c r="C815" s="7" t="s">
        <v>97</v>
      </c>
      <c r="D815" s="7" t="s">
        <v>9212</v>
      </c>
      <c r="E815" s="7"/>
      <c r="F815" s="8" t="s">
        <v>244</v>
      </c>
      <c r="G815" s="8" t="s">
        <v>251</v>
      </c>
      <c r="H815" s="8" t="s">
        <v>251</v>
      </c>
      <c r="I815" s="8" t="s">
        <v>247</v>
      </c>
      <c r="J815" s="8" t="s">
        <v>245</v>
      </c>
      <c r="K815" s="8" t="s">
        <v>246</v>
      </c>
      <c r="L815" s="8">
        <v>20</v>
      </c>
      <c r="M815" s="8" t="s">
        <v>265</v>
      </c>
      <c r="N815" s="9" t="s">
        <v>1291</v>
      </c>
      <c r="O815" s="10">
        <v>148585967</v>
      </c>
      <c r="P815" s="10">
        <v>0</v>
      </c>
      <c r="Q815" s="10">
        <v>0</v>
      </c>
      <c r="R815" s="10">
        <v>148585967</v>
      </c>
      <c r="S815" s="10">
        <v>148585967</v>
      </c>
      <c r="T815" s="10">
        <v>148585967</v>
      </c>
      <c r="U815" s="10">
        <v>136939810</v>
      </c>
      <c r="V815" s="10">
        <v>136939810</v>
      </c>
      <c r="W815" s="70" t="s">
        <v>619</v>
      </c>
      <c r="X815" s="11" t="str">
        <f>IF(F815="C",VLOOKUP(G815,ClasifGasto!$B$17:$C$193,2,0),VLOOKUP(Base!G815,ClasifGasto!$A$3:$B$12,2,0))</f>
        <v>Transferencias</v>
      </c>
      <c r="Y815" t="s">
        <v>1291</v>
      </c>
    </row>
    <row r="816" spans="1:25" hidden="1" x14ac:dyDescent="0.25">
      <c r="A816" s="5" t="str">
        <f t="shared" si="12"/>
        <v>3601010003000400020050</v>
      </c>
      <c r="B816" s="66" t="s">
        <v>9147</v>
      </c>
      <c r="C816" s="66" t="s">
        <v>147</v>
      </c>
      <c r="D816" s="7" t="s">
        <v>9186</v>
      </c>
      <c r="E816" s="66"/>
      <c r="F816" s="67" t="s">
        <v>244</v>
      </c>
      <c r="G816" s="67" t="s">
        <v>251</v>
      </c>
      <c r="H816" s="67" t="s">
        <v>247</v>
      </c>
      <c r="I816" s="67" t="s">
        <v>250</v>
      </c>
      <c r="J816" s="67" t="s">
        <v>326</v>
      </c>
      <c r="K816" s="67" t="s">
        <v>246</v>
      </c>
      <c r="L816" s="67">
        <v>10</v>
      </c>
      <c r="M816" s="67" t="s">
        <v>167</v>
      </c>
      <c r="N816" s="68" t="s">
        <v>4007</v>
      </c>
      <c r="O816" s="69">
        <v>504303000</v>
      </c>
      <c r="P816" s="69">
        <v>0</v>
      </c>
      <c r="Q816" s="69">
        <v>355590328</v>
      </c>
      <c r="R816" s="69">
        <v>148712672</v>
      </c>
      <c r="S816" s="69">
        <v>148712672</v>
      </c>
      <c r="T816" s="69">
        <v>148712672</v>
      </c>
      <c r="U816" s="69">
        <v>100091573.7</v>
      </c>
      <c r="V816" s="69">
        <v>100086982.62</v>
      </c>
      <c r="W816" s="70" t="s">
        <v>9353</v>
      </c>
      <c r="X816" s="11" t="str">
        <f>IF(F816="C",VLOOKUP(G816,ClasifGasto!$B$17:$C$193,2,0),VLOOKUP(Base!G816,ClasifGasto!$A$3:$B$12,2,0))</f>
        <v>Transferencias</v>
      </c>
      <c r="Y816" t="s">
        <v>4007</v>
      </c>
    </row>
    <row r="817" spans="1:25" hidden="1" x14ac:dyDescent="0.25">
      <c r="A817" s="5" t="str">
        <f t="shared" si="12"/>
        <v>0501010003000400020012</v>
      </c>
      <c r="B817" s="66" t="s">
        <v>9159</v>
      </c>
      <c r="C817" s="7" t="s">
        <v>42</v>
      </c>
      <c r="D817" s="7" t="s">
        <v>8771</v>
      </c>
      <c r="E817" s="7"/>
      <c r="F817" s="8" t="s">
        <v>244</v>
      </c>
      <c r="G817" s="8" t="s">
        <v>251</v>
      </c>
      <c r="H817" s="8" t="s">
        <v>247</v>
      </c>
      <c r="I817" s="8" t="s">
        <v>250</v>
      </c>
      <c r="J817" s="8" t="s">
        <v>280</v>
      </c>
      <c r="K817" s="8" t="s">
        <v>246</v>
      </c>
      <c r="L817" s="8">
        <v>10</v>
      </c>
      <c r="M817" s="8" t="s">
        <v>167</v>
      </c>
      <c r="N817" s="9" t="s">
        <v>2636</v>
      </c>
      <c r="O817" s="10">
        <v>89997280</v>
      </c>
      <c r="P817" s="10">
        <v>59500000</v>
      </c>
      <c r="Q817" s="10">
        <v>0</v>
      </c>
      <c r="R817" s="10">
        <v>149497280</v>
      </c>
      <c r="S817" s="10">
        <v>149497280</v>
      </c>
      <c r="T817" s="10">
        <v>59541730</v>
      </c>
      <c r="U817" s="10">
        <v>59541730</v>
      </c>
      <c r="V817" s="10">
        <v>59541730</v>
      </c>
      <c r="W817" s="70" t="s">
        <v>9353</v>
      </c>
      <c r="X817" s="11" t="str">
        <f>IF(F817="C",VLOOKUP(G817,ClasifGasto!$B$17:$C$193,2,0),VLOOKUP(Base!G817,ClasifGasto!$A$3:$B$12,2,0))</f>
        <v>Transferencias</v>
      </c>
      <c r="Y817" t="s">
        <v>2636</v>
      </c>
    </row>
    <row r="818" spans="1:25" hidden="1" x14ac:dyDescent="0.25">
      <c r="A818" s="5" t="str">
        <f t="shared" si="12"/>
        <v>152100000300100000</v>
      </c>
      <c r="B818" s="66" t="s">
        <v>9154</v>
      </c>
      <c r="C818" s="66" t="s">
        <v>3810</v>
      </c>
      <c r="D818" s="7" t="s">
        <v>3811</v>
      </c>
      <c r="E818" s="66"/>
      <c r="F818" s="67" t="s">
        <v>244</v>
      </c>
      <c r="G818" s="67" t="s">
        <v>251</v>
      </c>
      <c r="H818" s="67" t="s">
        <v>255</v>
      </c>
      <c r="I818" s="67" t="s">
        <v>246</v>
      </c>
      <c r="J818" s="67" t="s">
        <v>203</v>
      </c>
      <c r="K818" s="67" t="s">
        <v>246</v>
      </c>
      <c r="L818" s="67">
        <v>10</v>
      </c>
      <c r="M818" s="67" t="s">
        <v>167</v>
      </c>
      <c r="N818" s="68" t="s">
        <v>8800</v>
      </c>
      <c r="O818" s="69">
        <v>150000000</v>
      </c>
      <c r="P818" s="69">
        <v>0</v>
      </c>
      <c r="Q818" s="69">
        <v>0</v>
      </c>
      <c r="R818" s="69">
        <v>150000000</v>
      </c>
      <c r="S818" s="69">
        <v>0</v>
      </c>
      <c r="T818" s="69">
        <v>0</v>
      </c>
      <c r="U818" s="69">
        <v>0</v>
      </c>
      <c r="V818" s="69">
        <v>0</v>
      </c>
      <c r="W818" s="70" t="s">
        <v>9353</v>
      </c>
      <c r="X818" s="11" t="str">
        <f>IF(F818="C",VLOOKUP(G818,ClasifGasto!$B$17:$C$193,2,0),VLOOKUP(Base!G818,ClasifGasto!$A$3:$B$12,2,0))</f>
        <v>Transferencias</v>
      </c>
      <c r="Y818" t="s">
        <v>8800</v>
      </c>
    </row>
    <row r="819" spans="1:25" hidden="1" x14ac:dyDescent="0.25">
      <c r="A819" s="5" t="str">
        <f t="shared" si="12"/>
        <v>0201010003000800010002</v>
      </c>
      <c r="B819" s="66" t="s">
        <v>9156</v>
      </c>
      <c r="C819" s="7" t="s">
        <v>32</v>
      </c>
      <c r="D819" s="7" t="s">
        <v>9242</v>
      </c>
      <c r="E819" s="7"/>
      <c r="F819" s="8" t="s">
        <v>244</v>
      </c>
      <c r="G819" s="8" t="s">
        <v>251</v>
      </c>
      <c r="H819" s="8" t="s">
        <v>278</v>
      </c>
      <c r="I819" s="8" t="s">
        <v>245</v>
      </c>
      <c r="J819" s="8" t="s">
        <v>250</v>
      </c>
      <c r="K819" s="8" t="s">
        <v>246</v>
      </c>
      <c r="L819" s="8">
        <v>10</v>
      </c>
      <c r="M819" s="8" t="s">
        <v>167</v>
      </c>
      <c r="N819" s="9" t="s">
        <v>1156</v>
      </c>
      <c r="O819" s="10">
        <v>239000000</v>
      </c>
      <c r="P819" s="10">
        <v>0</v>
      </c>
      <c r="Q819" s="10">
        <v>89000000</v>
      </c>
      <c r="R819" s="10">
        <v>150000000</v>
      </c>
      <c r="S819" s="10">
        <v>150000000</v>
      </c>
      <c r="T819" s="10">
        <v>150000000</v>
      </c>
      <c r="U819" s="10">
        <v>150000000</v>
      </c>
      <c r="V819" s="10">
        <v>150000000</v>
      </c>
      <c r="W819" s="70" t="s">
        <v>9353</v>
      </c>
      <c r="X819" s="11" t="str">
        <f>IF(F819="C",VLOOKUP(G819,ClasifGasto!$B$17:$C$193,2,0),VLOOKUP(Base!G819,ClasifGasto!$A$3:$B$12,2,0))</f>
        <v>Transferencias</v>
      </c>
      <c r="Y819" t="s">
        <v>1156</v>
      </c>
    </row>
    <row r="820" spans="1:25" hidden="1" x14ac:dyDescent="0.25">
      <c r="A820" s="5" t="str">
        <f t="shared" si="12"/>
        <v>0212000003000400020012</v>
      </c>
      <c r="B820" s="66" t="s">
        <v>9156</v>
      </c>
      <c r="C820" s="66" t="s">
        <v>35</v>
      </c>
      <c r="D820" s="7" t="s">
        <v>9180</v>
      </c>
      <c r="E820" s="66"/>
      <c r="F820" s="67" t="s">
        <v>244</v>
      </c>
      <c r="G820" s="67" t="s">
        <v>251</v>
      </c>
      <c r="H820" s="67" t="s">
        <v>247</v>
      </c>
      <c r="I820" s="67" t="s">
        <v>250</v>
      </c>
      <c r="J820" s="67" t="s">
        <v>280</v>
      </c>
      <c r="K820" s="67" t="s">
        <v>246</v>
      </c>
      <c r="L820" s="67">
        <v>10</v>
      </c>
      <c r="M820" s="67" t="s">
        <v>167</v>
      </c>
      <c r="N820" s="68" t="s">
        <v>2636</v>
      </c>
      <c r="O820" s="69">
        <v>150000000</v>
      </c>
      <c r="P820" s="69">
        <v>0</v>
      </c>
      <c r="Q820" s="69">
        <v>0</v>
      </c>
      <c r="R820" s="69">
        <v>150000000</v>
      </c>
      <c r="S820" s="69">
        <v>67901053</v>
      </c>
      <c r="T820" s="69">
        <v>67901053</v>
      </c>
      <c r="U820" s="69">
        <v>67901053</v>
      </c>
      <c r="V820" s="69">
        <v>67901053</v>
      </c>
      <c r="W820" s="70" t="s">
        <v>9353</v>
      </c>
      <c r="X820" s="11" t="str">
        <f>IF(F820="C",VLOOKUP(G820,ClasifGasto!$B$17:$C$193,2,0),VLOOKUP(Base!G820,ClasifGasto!$A$3:$B$12,2,0))</f>
        <v>Transferencias</v>
      </c>
      <c r="Y820" t="s">
        <v>2636</v>
      </c>
    </row>
    <row r="821" spans="1:25" hidden="1" x14ac:dyDescent="0.25">
      <c r="A821" s="5" t="str">
        <f t="shared" si="12"/>
        <v>4601010003000400020012</v>
      </c>
      <c r="B821" s="66" t="s">
        <v>9278</v>
      </c>
      <c r="C821" s="7" t="s">
        <v>9279</v>
      </c>
      <c r="D821" s="7" t="s">
        <v>9280</v>
      </c>
      <c r="E821" s="7"/>
      <c r="F821" s="8" t="s">
        <v>244</v>
      </c>
      <c r="G821" s="8" t="s">
        <v>251</v>
      </c>
      <c r="H821" s="8" t="s">
        <v>247</v>
      </c>
      <c r="I821" s="8" t="s">
        <v>250</v>
      </c>
      <c r="J821" s="8" t="s">
        <v>280</v>
      </c>
      <c r="K821" s="8" t="s">
        <v>246</v>
      </c>
      <c r="L821" s="8">
        <v>10</v>
      </c>
      <c r="M821" s="8" t="s">
        <v>167</v>
      </c>
      <c r="N821" s="9" t="s">
        <v>2636</v>
      </c>
      <c r="O821" s="10">
        <v>0</v>
      </c>
      <c r="P821" s="10">
        <v>150000000</v>
      </c>
      <c r="Q821" s="10">
        <v>0</v>
      </c>
      <c r="R821" s="10">
        <v>150000000</v>
      </c>
      <c r="S821" s="10">
        <v>105363357</v>
      </c>
      <c r="T821" s="10">
        <v>105363357</v>
      </c>
      <c r="U821" s="10">
        <v>105363357</v>
      </c>
      <c r="V821" s="10">
        <v>105363357</v>
      </c>
      <c r="W821" s="70" t="s">
        <v>9353</v>
      </c>
      <c r="X821" s="11" t="str">
        <f>IF(F821="C",VLOOKUP(G821,ClasifGasto!$B$17:$C$193,2,0),VLOOKUP(Base!G821,ClasifGasto!$A$3:$B$12,2,0))</f>
        <v>Transferencias</v>
      </c>
      <c r="Y821" t="s">
        <v>2636</v>
      </c>
    </row>
    <row r="822" spans="1:25" hidden="1" x14ac:dyDescent="0.25">
      <c r="A822" s="5" t="str">
        <f t="shared" si="12"/>
        <v>1914010003000400020012</v>
      </c>
      <c r="B822" s="66" t="s">
        <v>9143</v>
      </c>
      <c r="C822" s="66" t="s">
        <v>293</v>
      </c>
      <c r="D822" s="7" t="s">
        <v>294</v>
      </c>
      <c r="E822" s="66"/>
      <c r="F822" s="67" t="s">
        <v>244</v>
      </c>
      <c r="G822" s="67" t="s">
        <v>251</v>
      </c>
      <c r="H822" s="67" t="s">
        <v>247</v>
      </c>
      <c r="I822" s="67" t="s">
        <v>250</v>
      </c>
      <c r="J822" s="67" t="s">
        <v>280</v>
      </c>
      <c r="K822" s="67" t="s">
        <v>246</v>
      </c>
      <c r="L822" s="67">
        <v>20</v>
      </c>
      <c r="M822" s="67" t="s">
        <v>265</v>
      </c>
      <c r="N822" s="68" t="s">
        <v>2636</v>
      </c>
      <c r="O822" s="69">
        <v>150000000</v>
      </c>
      <c r="P822" s="69">
        <v>0</v>
      </c>
      <c r="Q822" s="69">
        <v>0</v>
      </c>
      <c r="R822" s="69">
        <v>150000000</v>
      </c>
      <c r="S822" s="69">
        <v>18498163</v>
      </c>
      <c r="T822" s="69">
        <v>18498163</v>
      </c>
      <c r="U822" s="69">
        <v>18498163</v>
      </c>
      <c r="V822" s="69">
        <v>18498163</v>
      </c>
      <c r="W822" s="70" t="s">
        <v>619</v>
      </c>
      <c r="X822" s="11" t="str">
        <f>IF(F822="C",VLOOKUP(G822,ClasifGasto!$B$17:$C$193,2,0),VLOOKUP(Base!G822,ClasifGasto!$A$3:$B$12,2,0))</f>
        <v>Transferencias</v>
      </c>
      <c r="Y822" t="s">
        <v>2636</v>
      </c>
    </row>
    <row r="823" spans="1:25" hidden="1" x14ac:dyDescent="0.25">
      <c r="A823" s="5" t="str">
        <f t="shared" si="12"/>
        <v>150800000800010000</v>
      </c>
      <c r="B823" s="66" t="s">
        <v>9154</v>
      </c>
      <c r="C823" s="7" t="s">
        <v>67</v>
      </c>
      <c r="D823" s="7" t="s">
        <v>213</v>
      </c>
      <c r="E823" s="7"/>
      <c r="F823" s="8" t="s">
        <v>244</v>
      </c>
      <c r="G823" s="8" t="s">
        <v>278</v>
      </c>
      <c r="H823" s="8" t="s">
        <v>245</v>
      </c>
      <c r="I823" s="8" t="s">
        <v>246</v>
      </c>
      <c r="J823" s="8" t="s">
        <v>203</v>
      </c>
      <c r="K823" s="8" t="s">
        <v>246</v>
      </c>
      <c r="L823" s="8">
        <v>10</v>
      </c>
      <c r="M823" s="8" t="s">
        <v>167</v>
      </c>
      <c r="N823" s="9" t="s">
        <v>1086</v>
      </c>
      <c r="O823" s="10">
        <v>150000000</v>
      </c>
      <c r="P823" s="10">
        <v>0</v>
      </c>
      <c r="Q823" s="10">
        <v>0</v>
      </c>
      <c r="R823" s="10">
        <v>150000000</v>
      </c>
      <c r="S823" s="10">
        <v>149536684.68000001</v>
      </c>
      <c r="T823" s="10">
        <v>149536684.68000001</v>
      </c>
      <c r="U823" s="10">
        <v>149536684.68000001</v>
      </c>
      <c r="V823" s="10">
        <v>149536684.68000001</v>
      </c>
      <c r="W823" s="70" t="s">
        <v>9353</v>
      </c>
      <c r="X823" s="11" t="str">
        <f>IF(F823="C",VLOOKUP(G823,ClasifGasto!$B$17:$C$193,2,0),VLOOKUP(Base!G823,ClasifGasto!$A$3:$B$12,2,0))</f>
        <v>Gastos Generales</v>
      </c>
      <c r="Y823" t="s">
        <v>1086</v>
      </c>
    </row>
    <row r="824" spans="1:25" x14ac:dyDescent="0.25">
      <c r="A824" s="5" t="str">
        <f t="shared" si="12"/>
        <v>32040132020900001140101B</v>
      </c>
      <c r="B824" s="66" t="s">
        <v>9152</v>
      </c>
      <c r="C824" s="66" t="s">
        <v>118</v>
      </c>
      <c r="D824" s="7" t="s">
        <v>9247</v>
      </c>
      <c r="E824" s="66" t="s">
        <v>9389</v>
      </c>
      <c r="F824" s="67" t="s">
        <v>167</v>
      </c>
      <c r="G824" s="67" t="s">
        <v>483</v>
      </c>
      <c r="H824" s="67" t="s">
        <v>440</v>
      </c>
      <c r="I824" s="67" t="s">
        <v>279</v>
      </c>
      <c r="J824" s="67" t="s">
        <v>9861</v>
      </c>
      <c r="K824" s="67" t="s">
        <v>246</v>
      </c>
      <c r="L824" s="67">
        <v>20</v>
      </c>
      <c r="M824" s="67" t="s">
        <v>265</v>
      </c>
      <c r="N824" s="68" t="s">
        <v>9868</v>
      </c>
      <c r="O824" s="69">
        <v>150000000</v>
      </c>
      <c r="P824" s="69">
        <v>0</v>
      </c>
      <c r="Q824" s="69">
        <v>0</v>
      </c>
      <c r="R824" s="69">
        <v>150000000</v>
      </c>
      <c r="S824" s="69">
        <v>150000000</v>
      </c>
      <c r="T824" s="69">
        <v>134183028</v>
      </c>
      <c r="U824" s="69">
        <v>126333333</v>
      </c>
      <c r="V824" s="69">
        <v>126333333</v>
      </c>
      <c r="W824" s="70" t="s">
        <v>619</v>
      </c>
      <c r="X824" s="11" t="str">
        <f>IF(F824="C",VLOOKUP(G824,ClasifGasto!$B$17:$C$193,2,0),VLOOKUP(Base!G824,ClasifGasto!$A$3:$B$12,2,0))</f>
        <v>Conservación de la biodiversidad y sus servicios ecosistémicos</v>
      </c>
      <c r="Y824" t="s">
        <v>10558</v>
      </c>
    </row>
    <row r="825" spans="1:25" x14ac:dyDescent="0.25">
      <c r="A825" s="5" t="str">
        <f t="shared" si="12"/>
        <v>460400460115000002707010</v>
      </c>
      <c r="B825" s="66" t="s">
        <v>9278</v>
      </c>
      <c r="C825" s="7" t="s">
        <v>9377</v>
      </c>
      <c r="D825" s="7" t="s">
        <v>9378</v>
      </c>
      <c r="E825" s="7" t="s">
        <v>9390</v>
      </c>
      <c r="F825" s="8" t="s">
        <v>167</v>
      </c>
      <c r="G825" s="8" t="s">
        <v>9856</v>
      </c>
      <c r="H825" s="8" t="s">
        <v>263</v>
      </c>
      <c r="I825" s="8" t="s">
        <v>250</v>
      </c>
      <c r="J825" s="8" t="s">
        <v>9857</v>
      </c>
      <c r="K825" s="8" t="s">
        <v>246</v>
      </c>
      <c r="L825" s="8">
        <v>20</v>
      </c>
      <c r="M825" s="8" t="s">
        <v>265</v>
      </c>
      <c r="N825" s="9" t="s">
        <v>9869</v>
      </c>
      <c r="O825" s="10">
        <v>150000000</v>
      </c>
      <c r="P825" s="10">
        <v>0</v>
      </c>
      <c r="Q825" s="10">
        <v>0</v>
      </c>
      <c r="R825" s="10">
        <v>150000000</v>
      </c>
      <c r="S825" s="10">
        <v>101256469</v>
      </c>
      <c r="T825" s="10">
        <v>101256469</v>
      </c>
      <c r="U825" s="10">
        <v>101256469</v>
      </c>
      <c r="V825" s="10">
        <v>101256469</v>
      </c>
      <c r="W825" s="70" t="s">
        <v>619</v>
      </c>
      <c r="X825" s="11" t="str">
        <f>IF(F825="C",VLOOKUP(G825,ClasifGasto!$B$17:$C$193,2,0),VLOOKUP(Base!G825,ClasifGasto!$A$3:$B$12,2,0))</f>
        <v>Cierre de brechas para el goce efectivo de derechos fundamentales de la población en condición de discapacidad - Sector igualdad y equidad</v>
      </c>
      <c r="Y825" t="s">
        <v>10555</v>
      </c>
    </row>
    <row r="826" spans="1:25" x14ac:dyDescent="0.25">
      <c r="A826" s="5" t="str">
        <f t="shared" si="12"/>
        <v>460400469915000002707010</v>
      </c>
      <c r="B826" s="66" t="s">
        <v>9278</v>
      </c>
      <c r="C826" s="66" t="s">
        <v>9377</v>
      </c>
      <c r="D826" s="7" t="s">
        <v>9378</v>
      </c>
      <c r="E826" s="66" t="s">
        <v>9391</v>
      </c>
      <c r="F826" s="67" t="s">
        <v>167</v>
      </c>
      <c r="G826" s="67" t="s">
        <v>9870</v>
      </c>
      <c r="H826" s="67" t="s">
        <v>263</v>
      </c>
      <c r="I826" s="67" t="s">
        <v>250</v>
      </c>
      <c r="J826" s="67" t="s">
        <v>9857</v>
      </c>
      <c r="K826" s="67" t="s">
        <v>246</v>
      </c>
      <c r="L826" s="67">
        <v>20</v>
      </c>
      <c r="M826" s="67" t="s">
        <v>265</v>
      </c>
      <c r="N826" s="68" t="s">
        <v>9871</v>
      </c>
      <c r="O826" s="69">
        <v>150000000</v>
      </c>
      <c r="P826" s="69">
        <v>0</v>
      </c>
      <c r="Q826" s="69">
        <v>0</v>
      </c>
      <c r="R826" s="69">
        <v>150000000</v>
      </c>
      <c r="S826" s="69">
        <v>39757646</v>
      </c>
      <c r="T826" s="69">
        <v>29940757</v>
      </c>
      <c r="U826" s="69">
        <v>29940757</v>
      </c>
      <c r="V826" s="69">
        <v>29940757</v>
      </c>
      <c r="W826" s="70" t="s">
        <v>619</v>
      </c>
      <c r="X826" s="11" t="str">
        <f>IF(F826="C",VLOOKUP(G826,ClasifGasto!$B$17:$C$193,2,0),VLOOKUP(Base!G826,ClasifGasto!$A$3:$B$12,2,0))</f>
        <v>Fortalecimiento de la gestión y dirección
del sector igualdad y equidad</v>
      </c>
      <c r="Y826" t="s">
        <v>10555</v>
      </c>
    </row>
    <row r="827" spans="1:25" hidden="1" x14ac:dyDescent="0.25">
      <c r="A827" s="5" t="str">
        <f t="shared" si="12"/>
        <v>322400000100010003</v>
      </c>
      <c r="B827" s="66" t="s">
        <v>9152</v>
      </c>
      <c r="C827" s="7" t="s">
        <v>126</v>
      </c>
      <c r="D827" s="7" t="s">
        <v>8751</v>
      </c>
      <c r="E827" s="7"/>
      <c r="F827" s="8" t="s">
        <v>244</v>
      </c>
      <c r="G827" s="8" t="s">
        <v>245</v>
      </c>
      <c r="H827" s="8" t="s">
        <v>245</v>
      </c>
      <c r="I827" s="8" t="s">
        <v>251</v>
      </c>
      <c r="J827" s="8" t="s">
        <v>203</v>
      </c>
      <c r="K827" s="8" t="s">
        <v>246</v>
      </c>
      <c r="L827" s="8">
        <v>10</v>
      </c>
      <c r="M827" s="8" t="s">
        <v>167</v>
      </c>
      <c r="N827" s="9" t="s">
        <v>1084</v>
      </c>
      <c r="O827" s="10">
        <v>151298400</v>
      </c>
      <c r="P827" s="10">
        <v>0</v>
      </c>
      <c r="Q827" s="10">
        <v>0</v>
      </c>
      <c r="R827" s="10">
        <v>151298400</v>
      </c>
      <c r="S827" s="10">
        <v>151287123</v>
      </c>
      <c r="T827" s="10">
        <v>151287123</v>
      </c>
      <c r="U827" s="10">
        <v>151287123</v>
      </c>
      <c r="V827" s="10">
        <v>151287123</v>
      </c>
      <c r="W827" s="70" t="s">
        <v>9353</v>
      </c>
      <c r="X827" s="11" t="str">
        <f>IF(F827="C",VLOOKUP(G827,ClasifGasto!$B$17:$C$193,2,0),VLOOKUP(Base!G827,ClasifGasto!$A$3:$B$12,2,0))</f>
        <v>Gastos de Personal</v>
      </c>
      <c r="Y827" t="s">
        <v>1084</v>
      </c>
    </row>
    <row r="828" spans="1:25" hidden="1" x14ac:dyDescent="0.25">
      <c r="A828" s="5" t="str">
        <f t="shared" si="12"/>
        <v>2257180003000300040061</v>
      </c>
      <c r="B828" s="66" t="s">
        <v>9139</v>
      </c>
      <c r="C828" s="66" t="s">
        <v>9026</v>
      </c>
      <c r="D828" s="7" t="s">
        <v>9253</v>
      </c>
      <c r="E828" s="66"/>
      <c r="F828" s="67" t="s">
        <v>244</v>
      </c>
      <c r="G828" s="67" t="s">
        <v>251</v>
      </c>
      <c r="H828" s="67" t="s">
        <v>251</v>
      </c>
      <c r="I828" s="67" t="s">
        <v>247</v>
      </c>
      <c r="J828" s="67" t="s">
        <v>397</v>
      </c>
      <c r="K828" s="67" t="s">
        <v>246</v>
      </c>
      <c r="L828" s="67">
        <v>10</v>
      </c>
      <c r="M828" s="67" t="s">
        <v>167</v>
      </c>
      <c r="N828" s="68" t="s">
        <v>4032</v>
      </c>
      <c r="O828" s="69">
        <v>151850764</v>
      </c>
      <c r="P828" s="69">
        <v>0</v>
      </c>
      <c r="Q828" s="69">
        <v>0</v>
      </c>
      <c r="R828" s="69">
        <v>151850764</v>
      </c>
      <c r="S828" s="69">
        <v>151850764</v>
      </c>
      <c r="T828" s="69">
        <v>151850764</v>
      </c>
      <c r="U828" s="69">
        <v>151850764</v>
      </c>
      <c r="V828" s="69">
        <v>151850764</v>
      </c>
      <c r="W828" s="70" t="s">
        <v>9353</v>
      </c>
      <c r="X828" s="11" t="str">
        <f>IF(F828="C",VLOOKUP(G828,ClasifGasto!$B$17:$C$193,2,0),VLOOKUP(Base!G828,ClasifGasto!$A$3:$B$12,2,0))</f>
        <v>Transferencias</v>
      </c>
      <c r="Y828" t="s">
        <v>4032</v>
      </c>
    </row>
    <row r="829" spans="1:25" hidden="1" x14ac:dyDescent="0.25">
      <c r="A829" s="5" t="str">
        <f t="shared" si="12"/>
        <v>390101000800010000</v>
      </c>
      <c r="B829" s="66" t="s">
        <v>9148</v>
      </c>
      <c r="C829" s="7" t="s">
        <v>158</v>
      </c>
      <c r="D829" s="7" t="s">
        <v>9178</v>
      </c>
      <c r="E829" s="7"/>
      <c r="F829" s="8" t="s">
        <v>244</v>
      </c>
      <c r="G829" s="8" t="s">
        <v>278</v>
      </c>
      <c r="H829" s="8" t="s">
        <v>245</v>
      </c>
      <c r="I829" s="8" t="s">
        <v>246</v>
      </c>
      <c r="J829" s="8" t="s">
        <v>203</v>
      </c>
      <c r="K829" s="8" t="s">
        <v>246</v>
      </c>
      <c r="L829" s="8">
        <v>10</v>
      </c>
      <c r="M829" s="8" t="s">
        <v>167</v>
      </c>
      <c r="N829" s="9" t="s">
        <v>1086</v>
      </c>
      <c r="O829" s="10">
        <v>192951000</v>
      </c>
      <c r="P829" s="10">
        <v>0</v>
      </c>
      <c r="Q829" s="10">
        <v>39957000</v>
      </c>
      <c r="R829" s="10">
        <v>152994000</v>
      </c>
      <c r="S829" s="10">
        <v>152994000</v>
      </c>
      <c r="T829" s="10">
        <v>152994000</v>
      </c>
      <c r="U829" s="10">
        <v>152994000</v>
      </c>
      <c r="V829" s="10">
        <v>152994000</v>
      </c>
      <c r="W829" s="70" t="s">
        <v>9353</v>
      </c>
      <c r="X829" s="11" t="str">
        <f>IF(F829="C",VLOOKUP(G829,ClasifGasto!$B$17:$C$193,2,0),VLOOKUP(Base!G829,ClasifGasto!$A$3:$B$12,2,0))</f>
        <v>Gastos Generales</v>
      </c>
      <c r="Y829" t="s">
        <v>1086</v>
      </c>
    </row>
    <row r="830" spans="1:25" hidden="1" x14ac:dyDescent="0.25">
      <c r="A830" s="5" t="str">
        <f t="shared" si="12"/>
        <v>0214010003000400020012</v>
      </c>
      <c r="B830" s="66" t="s">
        <v>9156</v>
      </c>
      <c r="C830" s="66" t="s">
        <v>2581</v>
      </c>
      <c r="D830" s="7" t="s">
        <v>9244</v>
      </c>
      <c r="E830" s="66"/>
      <c r="F830" s="67" t="s">
        <v>244</v>
      </c>
      <c r="G830" s="67" t="s">
        <v>251</v>
      </c>
      <c r="H830" s="67" t="s">
        <v>247</v>
      </c>
      <c r="I830" s="67" t="s">
        <v>250</v>
      </c>
      <c r="J830" s="67" t="s">
        <v>280</v>
      </c>
      <c r="K830" s="67" t="s">
        <v>246</v>
      </c>
      <c r="L830" s="67">
        <v>10</v>
      </c>
      <c r="M830" s="67" t="s">
        <v>167</v>
      </c>
      <c r="N830" s="68" t="s">
        <v>2636</v>
      </c>
      <c r="O830" s="69">
        <v>250000000</v>
      </c>
      <c r="P830" s="69">
        <v>0</v>
      </c>
      <c r="Q830" s="69">
        <v>97000000</v>
      </c>
      <c r="R830" s="69">
        <v>153000000</v>
      </c>
      <c r="S830" s="69">
        <v>53978992</v>
      </c>
      <c r="T830" s="69">
        <v>53978992</v>
      </c>
      <c r="U830" s="69">
        <v>53978992</v>
      </c>
      <c r="V830" s="69">
        <v>53978992</v>
      </c>
      <c r="W830" s="70" t="s">
        <v>9353</v>
      </c>
      <c r="X830" s="11" t="str">
        <f>IF(F830="C",VLOOKUP(G830,ClasifGasto!$B$17:$C$193,2,0),VLOOKUP(Base!G830,ClasifGasto!$A$3:$B$12,2,0))</f>
        <v>Transferencias</v>
      </c>
      <c r="Y830" t="s">
        <v>2636</v>
      </c>
    </row>
    <row r="831" spans="1:25" hidden="1" x14ac:dyDescent="0.25">
      <c r="A831" s="5" t="str">
        <f t="shared" si="12"/>
        <v>350400000100010003</v>
      </c>
      <c r="B831" s="66" t="s">
        <v>9153</v>
      </c>
      <c r="C831" s="7" t="s">
        <v>145</v>
      </c>
      <c r="D831" s="7" t="s">
        <v>233</v>
      </c>
      <c r="E831" s="7"/>
      <c r="F831" s="8" t="s">
        <v>244</v>
      </c>
      <c r="G831" s="8" t="s">
        <v>245</v>
      </c>
      <c r="H831" s="8" t="s">
        <v>245</v>
      </c>
      <c r="I831" s="8" t="s">
        <v>251</v>
      </c>
      <c r="J831" s="8" t="s">
        <v>203</v>
      </c>
      <c r="K831" s="8" t="s">
        <v>246</v>
      </c>
      <c r="L831" s="8">
        <v>20</v>
      </c>
      <c r="M831" s="8" t="s">
        <v>265</v>
      </c>
      <c r="N831" s="9" t="s">
        <v>1084</v>
      </c>
      <c r="O831" s="10">
        <v>130172000</v>
      </c>
      <c r="P831" s="10">
        <v>23502557</v>
      </c>
      <c r="Q831" s="10">
        <v>0</v>
      </c>
      <c r="R831" s="10">
        <v>153674557</v>
      </c>
      <c r="S831" s="10">
        <v>151635028.65000001</v>
      </c>
      <c r="T831" s="10">
        <v>151635028.65000001</v>
      </c>
      <c r="U831" s="10">
        <v>151635028.65000001</v>
      </c>
      <c r="V831" s="10">
        <v>151635028.65000001</v>
      </c>
      <c r="W831" s="70" t="s">
        <v>619</v>
      </c>
      <c r="X831" s="11" t="str">
        <f>IF(F831="C",VLOOKUP(G831,ClasifGasto!$B$17:$C$193,2,0),VLOOKUP(Base!G831,ClasifGasto!$A$3:$B$12,2,0))</f>
        <v>Gastos de Personal</v>
      </c>
      <c r="Y831" t="s">
        <v>1084</v>
      </c>
    </row>
    <row r="832" spans="1:25" hidden="1" x14ac:dyDescent="0.25">
      <c r="A832" s="5" t="str">
        <f t="shared" si="12"/>
        <v>440101000100020003</v>
      </c>
      <c r="B832" s="66" t="s">
        <v>9144</v>
      </c>
      <c r="C832" s="66" t="s">
        <v>2547</v>
      </c>
      <c r="D832" s="7" t="s">
        <v>9235</v>
      </c>
      <c r="E832" s="66"/>
      <c r="F832" s="67" t="s">
        <v>244</v>
      </c>
      <c r="G832" s="67" t="s">
        <v>245</v>
      </c>
      <c r="H832" s="67" t="s">
        <v>250</v>
      </c>
      <c r="I832" s="67" t="s">
        <v>251</v>
      </c>
      <c r="J832" s="67" t="s">
        <v>203</v>
      </c>
      <c r="K832" s="67" t="s">
        <v>246</v>
      </c>
      <c r="L832" s="67">
        <v>10</v>
      </c>
      <c r="M832" s="67" t="s">
        <v>167</v>
      </c>
      <c r="N832" s="68" t="s">
        <v>1084</v>
      </c>
      <c r="O832" s="69">
        <v>828000000</v>
      </c>
      <c r="P832" s="69">
        <v>0</v>
      </c>
      <c r="Q832" s="69">
        <v>673495045</v>
      </c>
      <c r="R832" s="69">
        <v>154504955</v>
      </c>
      <c r="S832" s="69">
        <v>86598939</v>
      </c>
      <c r="T832" s="69">
        <v>86598939</v>
      </c>
      <c r="U832" s="69">
        <v>86598939</v>
      </c>
      <c r="V832" s="69">
        <v>86598939</v>
      </c>
      <c r="W832" s="70" t="s">
        <v>9353</v>
      </c>
      <c r="X832" s="11" t="str">
        <f>IF(F832="C",VLOOKUP(G832,ClasifGasto!$B$17:$C$193,2,0),VLOOKUP(Base!G832,ClasifGasto!$A$3:$B$12,2,0))</f>
        <v>Gastos de Personal</v>
      </c>
      <c r="Y832" t="s">
        <v>1084</v>
      </c>
    </row>
    <row r="833" spans="1:25" x14ac:dyDescent="0.25">
      <c r="A833" s="5" t="str">
        <f t="shared" si="12"/>
        <v>35050035020200000540402B</v>
      </c>
      <c r="B833" s="66" t="s">
        <v>9153</v>
      </c>
      <c r="C833" s="7" t="s">
        <v>146</v>
      </c>
      <c r="D833" s="7" t="s">
        <v>9184</v>
      </c>
      <c r="E833" s="7" t="s">
        <v>732</v>
      </c>
      <c r="F833" s="8" t="s">
        <v>167</v>
      </c>
      <c r="G833" s="8" t="s">
        <v>517</v>
      </c>
      <c r="H833" s="8" t="s">
        <v>409</v>
      </c>
      <c r="I833" s="8" t="s">
        <v>248</v>
      </c>
      <c r="J833" s="8" t="s">
        <v>9872</v>
      </c>
      <c r="K833" s="8" t="s">
        <v>246</v>
      </c>
      <c r="L833" s="8">
        <v>21</v>
      </c>
      <c r="M833" s="8" t="s">
        <v>265</v>
      </c>
      <c r="N833" s="9" t="s">
        <v>829</v>
      </c>
      <c r="O833" s="10">
        <v>154671200</v>
      </c>
      <c r="P833" s="10">
        <v>0</v>
      </c>
      <c r="Q833" s="10">
        <v>0</v>
      </c>
      <c r="R833" s="10">
        <v>154671200</v>
      </c>
      <c r="S833" s="10">
        <v>145811004.11000001</v>
      </c>
      <c r="T833" s="10">
        <v>145811004.11000001</v>
      </c>
      <c r="U833" s="10">
        <v>111278798.11</v>
      </c>
      <c r="V833" s="10">
        <v>111278798.11</v>
      </c>
      <c r="W833" s="70" t="s">
        <v>619</v>
      </c>
      <c r="X833" s="11" t="str">
        <f>IF(F833="C",VLOOKUP(G833,ClasifGasto!$B$17:$C$193,2,0),VLOOKUP(Base!G833,ClasifGasto!$A$3:$B$12,2,0))</f>
        <v>Productividad y competitividad de las empresas colombianas</v>
      </c>
      <c r="Y833" t="s">
        <v>10561</v>
      </c>
    </row>
    <row r="834" spans="1:25" x14ac:dyDescent="0.25">
      <c r="A834" s="5" t="str">
        <f t="shared" si="12"/>
        <v>35050035020200000640402B</v>
      </c>
      <c r="B834" s="66" t="s">
        <v>9153</v>
      </c>
      <c r="C834" s="66" t="s">
        <v>146</v>
      </c>
      <c r="D834" s="7" t="s">
        <v>9184</v>
      </c>
      <c r="E834" s="66" t="s">
        <v>733</v>
      </c>
      <c r="F834" s="67" t="s">
        <v>167</v>
      </c>
      <c r="G834" s="67" t="s">
        <v>517</v>
      </c>
      <c r="H834" s="67" t="s">
        <v>409</v>
      </c>
      <c r="I834" s="67" t="s">
        <v>253</v>
      </c>
      <c r="J834" s="67" t="s">
        <v>9872</v>
      </c>
      <c r="K834" s="67" t="s">
        <v>246</v>
      </c>
      <c r="L834" s="67">
        <v>21</v>
      </c>
      <c r="M834" s="67" t="s">
        <v>265</v>
      </c>
      <c r="N834" s="68" t="s">
        <v>830</v>
      </c>
      <c r="O834" s="69">
        <v>154671200</v>
      </c>
      <c r="P834" s="69">
        <v>0</v>
      </c>
      <c r="Q834" s="69">
        <v>0</v>
      </c>
      <c r="R834" s="69">
        <v>154671200</v>
      </c>
      <c r="S834" s="69">
        <v>141320148.78</v>
      </c>
      <c r="T834" s="69">
        <v>141320148.78</v>
      </c>
      <c r="U834" s="69">
        <v>110653887.97</v>
      </c>
      <c r="V834" s="69">
        <v>110653887.97</v>
      </c>
      <c r="W834" s="70" t="s">
        <v>619</v>
      </c>
      <c r="X834" s="11" t="str">
        <f>IF(F834="C",VLOOKUP(G834,ClasifGasto!$B$17:$C$193,2,0),VLOOKUP(Base!G834,ClasifGasto!$A$3:$B$12,2,0))</f>
        <v>Productividad y competitividad de las empresas colombianas</v>
      </c>
      <c r="Y834" t="s">
        <v>10561</v>
      </c>
    </row>
    <row r="835" spans="1:25" x14ac:dyDescent="0.25">
      <c r="A835" s="5" t="str">
        <f t="shared" si="12"/>
        <v>35050035020200000740402B</v>
      </c>
      <c r="B835" s="66" t="s">
        <v>9153</v>
      </c>
      <c r="C835" s="7" t="s">
        <v>146</v>
      </c>
      <c r="D835" s="7" t="s">
        <v>9184</v>
      </c>
      <c r="E835" s="7" t="s">
        <v>735</v>
      </c>
      <c r="F835" s="8" t="s">
        <v>167</v>
      </c>
      <c r="G835" s="8" t="s">
        <v>517</v>
      </c>
      <c r="H835" s="8" t="s">
        <v>409</v>
      </c>
      <c r="I835" s="8" t="s">
        <v>261</v>
      </c>
      <c r="J835" s="8" t="s">
        <v>9872</v>
      </c>
      <c r="K835" s="8" t="s">
        <v>246</v>
      </c>
      <c r="L835" s="8">
        <v>21</v>
      </c>
      <c r="M835" s="8" t="s">
        <v>265</v>
      </c>
      <c r="N835" s="9" t="s">
        <v>832</v>
      </c>
      <c r="O835" s="10">
        <v>154671200</v>
      </c>
      <c r="P835" s="10">
        <v>0</v>
      </c>
      <c r="Q835" s="10">
        <v>0</v>
      </c>
      <c r="R835" s="10">
        <v>154671200</v>
      </c>
      <c r="S835" s="10">
        <v>138592136.5</v>
      </c>
      <c r="T835" s="10">
        <v>138592136.5</v>
      </c>
      <c r="U835" s="10">
        <v>137741810.5</v>
      </c>
      <c r="V835" s="10">
        <v>137741810.5</v>
      </c>
      <c r="W835" s="70" t="s">
        <v>619</v>
      </c>
      <c r="X835" s="11" t="str">
        <f>IF(F835="C",VLOOKUP(G835,ClasifGasto!$B$17:$C$193,2,0),VLOOKUP(Base!G835,ClasifGasto!$A$3:$B$12,2,0))</f>
        <v>Productividad y competitividad de las empresas colombianas</v>
      </c>
      <c r="Y835" t="s">
        <v>10561</v>
      </c>
    </row>
    <row r="836" spans="1:25" x14ac:dyDescent="0.25">
      <c r="A836" s="5" t="str">
        <f t="shared" si="12"/>
        <v>35050035990200000440401C</v>
      </c>
      <c r="B836" s="66" t="s">
        <v>9153</v>
      </c>
      <c r="C836" s="66" t="s">
        <v>146</v>
      </c>
      <c r="D836" s="7" t="s">
        <v>9184</v>
      </c>
      <c r="E836" s="66" t="s">
        <v>734</v>
      </c>
      <c r="F836" s="67" t="s">
        <v>167</v>
      </c>
      <c r="G836" s="67" t="s">
        <v>519</v>
      </c>
      <c r="H836" s="67" t="s">
        <v>409</v>
      </c>
      <c r="I836" s="67" t="s">
        <v>247</v>
      </c>
      <c r="J836" s="67" t="s">
        <v>9864</v>
      </c>
      <c r="K836" s="67" t="s">
        <v>246</v>
      </c>
      <c r="L836" s="67">
        <v>21</v>
      </c>
      <c r="M836" s="67" t="s">
        <v>265</v>
      </c>
      <c r="N836" s="68" t="s">
        <v>831</v>
      </c>
      <c r="O836" s="69">
        <v>154671200</v>
      </c>
      <c r="P836" s="69">
        <v>0</v>
      </c>
      <c r="Q836" s="69">
        <v>0</v>
      </c>
      <c r="R836" s="69">
        <v>154671200</v>
      </c>
      <c r="S836" s="69">
        <v>140140668</v>
      </c>
      <c r="T836" s="69">
        <v>140140668</v>
      </c>
      <c r="U836" s="69">
        <v>140140668</v>
      </c>
      <c r="V836" s="69">
        <v>140140668</v>
      </c>
      <c r="W836" s="70" t="s">
        <v>619</v>
      </c>
      <c r="X836" s="11" t="str">
        <f>IF(F836="C",VLOOKUP(G836,ClasifGasto!$B$17:$C$193,2,0),VLOOKUP(Base!G836,ClasifGasto!$A$3:$B$12,2,0))</f>
        <v>Fortalecimiento de la gestión y dirección del Sector Comercio, Industria y Turismo</v>
      </c>
      <c r="Y836" t="s">
        <v>10560</v>
      </c>
    </row>
    <row r="837" spans="1:25" x14ac:dyDescent="0.25">
      <c r="A837" s="5" t="str">
        <f t="shared" si="12"/>
        <v>35050035990200000720104C</v>
      </c>
      <c r="B837" s="66" t="s">
        <v>9153</v>
      </c>
      <c r="C837" s="7" t="s">
        <v>146</v>
      </c>
      <c r="D837" s="7" t="s">
        <v>9184</v>
      </c>
      <c r="E837" s="7" t="s">
        <v>8975</v>
      </c>
      <c r="F837" s="8" t="s">
        <v>167</v>
      </c>
      <c r="G837" s="8" t="s">
        <v>519</v>
      </c>
      <c r="H837" s="8" t="s">
        <v>409</v>
      </c>
      <c r="I837" s="8" t="s">
        <v>261</v>
      </c>
      <c r="J837" s="8" t="s">
        <v>9863</v>
      </c>
      <c r="K837" s="8" t="s">
        <v>246</v>
      </c>
      <c r="L837" s="8">
        <v>21</v>
      </c>
      <c r="M837" s="8" t="s">
        <v>265</v>
      </c>
      <c r="N837" s="9" t="s">
        <v>9082</v>
      </c>
      <c r="O837" s="10">
        <v>154671200</v>
      </c>
      <c r="P837" s="10">
        <v>0</v>
      </c>
      <c r="Q837" s="10">
        <v>0</v>
      </c>
      <c r="R837" s="10">
        <v>154671200</v>
      </c>
      <c r="S837" s="10">
        <v>154605113.74000001</v>
      </c>
      <c r="T837" s="10">
        <v>154605113.74000001</v>
      </c>
      <c r="U837" s="10">
        <v>143586913.74000001</v>
      </c>
      <c r="V837" s="10">
        <v>143586913.74000001</v>
      </c>
      <c r="W837" s="70" t="s">
        <v>619</v>
      </c>
      <c r="X837" s="11" t="str">
        <f>IF(F837="C",VLOOKUP(G837,ClasifGasto!$B$17:$C$193,2,0),VLOOKUP(Base!G837,ClasifGasto!$A$3:$B$12,2,0))</f>
        <v>Fortalecimiento de la gestión y dirección del Sector Comercio, Industria y Turismo</v>
      </c>
      <c r="Y837" t="s">
        <v>10559</v>
      </c>
    </row>
    <row r="838" spans="1:25" hidden="1" x14ac:dyDescent="0.25">
      <c r="A838" s="5" t="str">
        <f t="shared" ref="A838:A901" si="13">+C838&amp;G838&amp;H838&amp;I838&amp;J838</f>
        <v>210900000800010000</v>
      </c>
      <c r="B838" s="66" t="s">
        <v>9155</v>
      </c>
      <c r="C838" s="66" t="s">
        <v>88</v>
      </c>
      <c r="D838" s="7" t="s">
        <v>9226</v>
      </c>
      <c r="E838" s="66"/>
      <c r="F838" s="67" t="s">
        <v>244</v>
      </c>
      <c r="G838" s="67" t="s">
        <v>278</v>
      </c>
      <c r="H838" s="67" t="s">
        <v>245</v>
      </c>
      <c r="I838" s="67" t="s">
        <v>246</v>
      </c>
      <c r="J838" s="67" t="s">
        <v>203</v>
      </c>
      <c r="K838" s="67" t="s">
        <v>246</v>
      </c>
      <c r="L838" s="67">
        <v>20</v>
      </c>
      <c r="M838" s="67" t="s">
        <v>265</v>
      </c>
      <c r="N838" s="68" t="s">
        <v>1086</v>
      </c>
      <c r="O838" s="69">
        <v>156000000</v>
      </c>
      <c r="P838" s="69">
        <v>0</v>
      </c>
      <c r="Q838" s="69">
        <v>0</v>
      </c>
      <c r="R838" s="69">
        <v>156000000</v>
      </c>
      <c r="S838" s="69">
        <v>95564000</v>
      </c>
      <c r="T838" s="69">
        <v>95065608.400000006</v>
      </c>
      <c r="U838" s="69">
        <v>95065608.400000006</v>
      </c>
      <c r="V838" s="69">
        <v>95065608.400000006</v>
      </c>
      <c r="W838" s="70" t="s">
        <v>619</v>
      </c>
      <c r="X838" s="11" t="str">
        <f>IF(F838="C",VLOOKUP(G838,ClasifGasto!$B$17:$C$193,2,0),VLOOKUP(Base!G838,ClasifGasto!$A$3:$B$12,2,0))</f>
        <v>Gastos Generales</v>
      </c>
      <c r="Y838" t="s">
        <v>1086</v>
      </c>
    </row>
    <row r="839" spans="1:25" hidden="1" x14ac:dyDescent="0.25">
      <c r="A839" s="5" t="str">
        <f t="shared" si="13"/>
        <v>040101000300100000</v>
      </c>
      <c r="B839" s="66" t="s">
        <v>9167</v>
      </c>
      <c r="C839" s="7" t="s">
        <v>39</v>
      </c>
      <c r="D839" s="7" t="s">
        <v>8734</v>
      </c>
      <c r="E839" s="7"/>
      <c r="F839" s="8" t="s">
        <v>244</v>
      </c>
      <c r="G839" s="8" t="s">
        <v>251</v>
      </c>
      <c r="H839" s="8" t="s">
        <v>255</v>
      </c>
      <c r="I839" s="8" t="s">
        <v>246</v>
      </c>
      <c r="J839" s="8" t="s">
        <v>203</v>
      </c>
      <c r="K839" s="8" t="s">
        <v>246</v>
      </c>
      <c r="L839" s="8">
        <v>10</v>
      </c>
      <c r="M839" s="8" t="s">
        <v>167</v>
      </c>
      <c r="N839" s="9" t="s">
        <v>8800</v>
      </c>
      <c r="O839" s="10">
        <v>0</v>
      </c>
      <c r="P839" s="10">
        <v>156000000</v>
      </c>
      <c r="Q839" s="10">
        <v>0</v>
      </c>
      <c r="R839" s="10">
        <v>156000000</v>
      </c>
      <c r="S839" s="10">
        <v>154682951</v>
      </c>
      <c r="T839" s="10">
        <v>154682951</v>
      </c>
      <c r="U839" s="10">
        <v>154682951</v>
      </c>
      <c r="V839" s="10">
        <v>0</v>
      </c>
      <c r="W839" s="70" t="s">
        <v>9353</v>
      </c>
      <c r="X839" s="11" t="str">
        <f>IF(F839="C",VLOOKUP(G839,ClasifGasto!$B$17:$C$193,2,0),VLOOKUP(Base!G839,ClasifGasto!$A$3:$B$12,2,0))</f>
        <v>Transferencias</v>
      </c>
      <c r="Y839" t="s">
        <v>8800</v>
      </c>
    </row>
    <row r="840" spans="1:25" x14ac:dyDescent="0.25">
      <c r="A840" s="5" t="str">
        <f t="shared" si="13"/>
        <v>19030019010300001620201C</v>
      </c>
      <c r="B840" s="66" t="s">
        <v>9143</v>
      </c>
      <c r="C840" s="66" t="s">
        <v>81</v>
      </c>
      <c r="D840" s="7" t="s">
        <v>219</v>
      </c>
      <c r="E840" s="66" t="s">
        <v>2266</v>
      </c>
      <c r="F840" s="67" t="s">
        <v>167</v>
      </c>
      <c r="G840" s="67" t="s">
        <v>494</v>
      </c>
      <c r="H840" s="67" t="s">
        <v>256</v>
      </c>
      <c r="I840" s="67" t="s">
        <v>284</v>
      </c>
      <c r="J840" s="67" t="s">
        <v>9839</v>
      </c>
      <c r="K840" s="67" t="s">
        <v>246</v>
      </c>
      <c r="L840" s="67">
        <v>20</v>
      </c>
      <c r="M840" s="67" t="s">
        <v>265</v>
      </c>
      <c r="N840" s="68" t="s">
        <v>1424</v>
      </c>
      <c r="O840" s="69">
        <v>156000000</v>
      </c>
      <c r="P840" s="69">
        <v>0</v>
      </c>
      <c r="Q840" s="69">
        <v>0</v>
      </c>
      <c r="R840" s="69">
        <v>156000000</v>
      </c>
      <c r="S840" s="69">
        <v>155999943</v>
      </c>
      <c r="T840" s="69">
        <v>155999943</v>
      </c>
      <c r="U840" s="69">
        <v>6841964</v>
      </c>
      <c r="V840" s="69">
        <v>6841964</v>
      </c>
      <c r="W840" s="70" t="s">
        <v>619</v>
      </c>
      <c r="X840" s="11" t="str">
        <f>IF(F840="C",VLOOKUP(G840,ClasifGasto!$B$17:$C$193,2,0),VLOOKUP(Base!G840,ClasifGasto!$A$3:$B$12,2,0))</f>
        <v xml:space="preserve">Salud pública y prestación de servicios  </v>
      </c>
      <c r="Y840" t="s">
        <v>10548</v>
      </c>
    </row>
    <row r="841" spans="1:25" hidden="1" x14ac:dyDescent="0.25">
      <c r="A841" s="5" t="str">
        <f t="shared" si="13"/>
        <v>030101000800010000</v>
      </c>
      <c r="B841" s="66" t="s">
        <v>9166</v>
      </c>
      <c r="C841" s="7" t="s">
        <v>36</v>
      </c>
      <c r="D841" s="7" t="s">
        <v>9205</v>
      </c>
      <c r="E841" s="7"/>
      <c r="F841" s="8" t="s">
        <v>244</v>
      </c>
      <c r="G841" s="8" t="s">
        <v>278</v>
      </c>
      <c r="H841" s="8" t="s">
        <v>245</v>
      </c>
      <c r="I841" s="8" t="s">
        <v>246</v>
      </c>
      <c r="J841" s="8" t="s">
        <v>203</v>
      </c>
      <c r="K841" s="8" t="s">
        <v>246</v>
      </c>
      <c r="L841" s="8">
        <v>10</v>
      </c>
      <c r="M841" s="8" t="s">
        <v>167</v>
      </c>
      <c r="N841" s="9" t="s">
        <v>1086</v>
      </c>
      <c r="O841" s="10">
        <v>159000000</v>
      </c>
      <c r="P841" s="10">
        <v>0</v>
      </c>
      <c r="Q841" s="10">
        <v>1765000</v>
      </c>
      <c r="R841" s="10">
        <v>157235000</v>
      </c>
      <c r="S841" s="10">
        <v>153845600</v>
      </c>
      <c r="T841" s="10">
        <v>153845600</v>
      </c>
      <c r="U841" s="10">
        <v>153497600</v>
      </c>
      <c r="V841" s="10">
        <v>153497600</v>
      </c>
      <c r="W841" s="70" t="s">
        <v>9353</v>
      </c>
      <c r="X841" s="11" t="str">
        <f>IF(F841="C",VLOOKUP(G841,ClasifGasto!$B$17:$C$193,2,0),VLOOKUP(Base!G841,ClasifGasto!$A$3:$B$12,2,0))</f>
        <v>Gastos Generales</v>
      </c>
      <c r="Y841" t="s">
        <v>1086</v>
      </c>
    </row>
    <row r="842" spans="1:25" hidden="1" x14ac:dyDescent="0.25">
      <c r="A842" s="5" t="str">
        <f t="shared" si="13"/>
        <v>2701050003000400020012</v>
      </c>
      <c r="B842" s="66" t="s">
        <v>9142</v>
      </c>
      <c r="C842" s="66" t="s">
        <v>445</v>
      </c>
      <c r="D842" s="7" t="s">
        <v>446</v>
      </c>
      <c r="E842" s="66"/>
      <c r="F842" s="67" t="s">
        <v>244</v>
      </c>
      <c r="G842" s="67" t="s">
        <v>251</v>
      </c>
      <c r="H842" s="67" t="s">
        <v>247</v>
      </c>
      <c r="I842" s="67" t="s">
        <v>250</v>
      </c>
      <c r="J842" s="67" t="s">
        <v>280</v>
      </c>
      <c r="K842" s="67" t="s">
        <v>246</v>
      </c>
      <c r="L842" s="67">
        <v>10</v>
      </c>
      <c r="M842" s="67" t="s">
        <v>167</v>
      </c>
      <c r="N842" s="68" t="s">
        <v>2636</v>
      </c>
      <c r="O842" s="69">
        <v>458000000</v>
      </c>
      <c r="P842" s="69">
        <v>0</v>
      </c>
      <c r="Q842" s="69">
        <v>300000000</v>
      </c>
      <c r="R842" s="69">
        <v>158000000</v>
      </c>
      <c r="S842" s="69">
        <v>112839652</v>
      </c>
      <c r="T842" s="69">
        <v>77004499</v>
      </c>
      <c r="U842" s="69">
        <v>47004499</v>
      </c>
      <c r="V842" s="69">
        <v>47004499</v>
      </c>
      <c r="W842" s="70" t="s">
        <v>9353</v>
      </c>
      <c r="X842" s="11" t="str">
        <f>IF(F842="C",VLOOKUP(G842,ClasifGasto!$B$17:$C$193,2,0),VLOOKUP(Base!G842,ClasifGasto!$A$3:$B$12,2,0))</f>
        <v>Transferencias</v>
      </c>
      <c r="Y842" t="s">
        <v>2636</v>
      </c>
    </row>
    <row r="843" spans="1:25" x14ac:dyDescent="0.25">
      <c r="A843" s="5" t="str">
        <f t="shared" si="13"/>
        <v>25010525991000000253105B</v>
      </c>
      <c r="B843" s="66" t="s">
        <v>9163</v>
      </c>
      <c r="C843" s="7" t="s">
        <v>105</v>
      </c>
      <c r="D843" s="7" t="s">
        <v>9210</v>
      </c>
      <c r="E843" s="7" t="s">
        <v>5618</v>
      </c>
      <c r="F843" s="8" t="s">
        <v>167</v>
      </c>
      <c r="G843" s="8" t="s">
        <v>597</v>
      </c>
      <c r="H843" s="8" t="s">
        <v>290</v>
      </c>
      <c r="I843" s="8" t="s">
        <v>250</v>
      </c>
      <c r="J843" s="8" t="s">
        <v>9790</v>
      </c>
      <c r="K843" s="8" t="s">
        <v>246</v>
      </c>
      <c r="L843" s="8">
        <v>16</v>
      </c>
      <c r="M843" s="8" t="s">
        <v>252</v>
      </c>
      <c r="N843" s="9" t="s">
        <v>8843</v>
      </c>
      <c r="O843" s="10">
        <v>159000000</v>
      </c>
      <c r="P843" s="10">
        <v>0</v>
      </c>
      <c r="Q843" s="10">
        <v>0</v>
      </c>
      <c r="R843" s="10">
        <v>159000000</v>
      </c>
      <c r="S843" s="10">
        <v>159000000</v>
      </c>
      <c r="T843" s="10">
        <v>159000000</v>
      </c>
      <c r="U843" s="10">
        <v>159000000</v>
      </c>
      <c r="V843" s="10">
        <v>159000000</v>
      </c>
      <c r="W843" s="70" t="s">
        <v>9353</v>
      </c>
      <c r="X843" s="11" t="str">
        <f>IF(F843="C",VLOOKUP(G843,ClasifGasto!$B$17:$C$193,2,0),VLOOKUP(Base!G843,ClasifGasto!$A$3:$B$12,2,0))</f>
        <v>Fortalecimiento de la gestión y dirección del Sector Organismos de Control</v>
      </c>
      <c r="Y843" t="s">
        <v>10522</v>
      </c>
    </row>
    <row r="844" spans="1:25" hidden="1" x14ac:dyDescent="0.25">
      <c r="A844" s="5" t="str">
        <f t="shared" si="13"/>
        <v>320200000300100000</v>
      </c>
      <c r="B844" s="66" t="s">
        <v>9152</v>
      </c>
      <c r="C844" s="66" t="s">
        <v>117</v>
      </c>
      <c r="D844" s="7" t="s">
        <v>9209</v>
      </c>
      <c r="E844" s="66"/>
      <c r="F844" s="67" t="s">
        <v>244</v>
      </c>
      <c r="G844" s="67" t="s">
        <v>251</v>
      </c>
      <c r="H844" s="67" t="s">
        <v>255</v>
      </c>
      <c r="I844" s="67" t="s">
        <v>246</v>
      </c>
      <c r="J844" s="67" t="s">
        <v>203</v>
      </c>
      <c r="K844" s="67" t="s">
        <v>246</v>
      </c>
      <c r="L844" s="67">
        <v>10</v>
      </c>
      <c r="M844" s="67" t="s">
        <v>167</v>
      </c>
      <c r="N844" s="68" t="s">
        <v>8800</v>
      </c>
      <c r="O844" s="69">
        <v>160000000</v>
      </c>
      <c r="P844" s="69">
        <v>0</v>
      </c>
      <c r="Q844" s="69">
        <v>0</v>
      </c>
      <c r="R844" s="69">
        <v>160000000</v>
      </c>
      <c r="S844" s="69">
        <v>0</v>
      </c>
      <c r="T844" s="69">
        <v>0</v>
      </c>
      <c r="U844" s="69">
        <v>0</v>
      </c>
      <c r="V844" s="69">
        <v>0</v>
      </c>
      <c r="W844" s="70" t="s">
        <v>9353</v>
      </c>
      <c r="X844" s="11" t="str">
        <f>IF(F844="C",VLOOKUP(G844,ClasifGasto!$B$17:$C$193,2,0),VLOOKUP(Base!G844,ClasifGasto!$A$3:$B$12,2,0))</f>
        <v>Transferencias</v>
      </c>
      <c r="Y844" t="s">
        <v>8800</v>
      </c>
    </row>
    <row r="845" spans="1:25" hidden="1" x14ac:dyDescent="0.25">
      <c r="A845" s="5" t="str">
        <f t="shared" si="13"/>
        <v>320104000800040001</v>
      </c>
      <c r="B845" s="66" t="s">
        <v>9152</v>
      </c>
      <c r="C845" s="7" t="s">
        <v>116</v>
      </c>
      <c r="D845" s="7" t="s">
        <v>229</v>
      </c>
      <c r="E845" s="7"/>
      <c r="F845" s="8" t="s">
        <v>244</v>
      </c>
      <c r="G845" s="8" t="s">
        <v>278</v>
      </c>
      <c r="H845" s="8" t="s">
        <v>247</v>
      </c>
      <c r="I845" s="8" t="s">
        <v>245</v>
      </c>
      <c r="J845" s="8" t="s">
        <v>203</v>
      </c>
      <c r="K845" s="8" t="s">
        <v>246</v>
      </c>
      <c r="L845" s="8">
        <v>11</v>
      </c>
      <c r="M845" s="8" t="s">
        <v>252</v>
      </c>
      <c r="N845" s="9" t="s">
        <v>1087</v>
      </c>
      <c r="O845" s="10">
        <v>160300000</v>
      </c>
      <c r="P845" s="10">
        <v>0</v>
      </c>
      <c r="Q845" s="10">
        <v>0</v>
      </c>
      <c r="R845" s="10">
        <v>160300000</v>
      </c>
      <c r="S845" s="10">
        <v>63096031</v>
      </c>
      <c r="T845" s="10">
        <v>63096031</v>
      </c>
      <c r="U845" s="10">
        <v>63096031</v>
      </c>
      <c r="V845" s="10">
        <v>63096031</v>
      </c>
      <c r="W845" s="70" t="s">
        <v>9353</v>
      </c>
      <c r="X845" s="11" t="str">
        <f>IF(F845="C",VLOOKUP(G845,ClasifGasto!$B$17:$C$193,2,0),VLOOKUP(Base!G845,ClasifGasto!$A$3:$B$12,2,0))</f>
        <v>Gastos Generales</v>
      </c>
      <c r="Y845" t="s">
        <v>1087</v>
      </c>
    </row>
    <row r="846" spans="1:25" hidden="1" x14ac:dyDescent="0.25">
      <c r="A846" s="5" t="str">
        <f t="shared" si="13"/>
        <v>241700000800040001</v>
      </c>
      <c r="B846" s="66" t="s">
        <v>9151</v>
      </c>
      <c r="C846" s="66" t="s">
        <v>475</v>
      </c>
      <c r="D846" s="7" t="s">
        <v>476</v>
      </c>
      <c r="E846" s="66"/>
      <c r="F846" s="67" t="s">
        <v>244</v>
      </c>
      <c r="G846" s="67" t="s">
        <v>278</v>
      </c>
      <c r="H846" s="67" t="s">
        <v>247</v>
      </c>
      <c r="I846" s="67" t="s">
        <v>245</v>
      </c>
      <c r="J846" s="67" t="s">
        <v>203</v>
      </c>
      <c r="K846" s="67" t="s">
        <v>246</v>
      </c>
      <c r="L846" s="67">
        <v>20</v>
      </c>
      <c r="M846" s="67" t="s">
        <v>265</v>
      </c>
      <c r="N846" s="68" t="s">
        <v>1087</v>
      </c>
      <c r="O846" s="69">
        <v>161496000</v>
      </c>
      <c r="P846" s="69">
        <v>0</v>
      </c>
      <c r="Q846" s="69">
        <v>0</v>
      </c>
      <c r="R846" s="69">
        <v>161496000</v>
      </c>
      <c r="S846" s="69">
        <v>148148018</v>
      </c>
      <c r="T846" s="69">
        <v>148148018</v>
      </c>
      <c r="U846" s="69">
        <v>148148018</v>
      </c>
      <c r="V846" s="69">
        <v>148148018</v>
      </c>
      <c r="W846" s="70" t="s">
        <v>619</v>
      </c>
      <c r="X846" s="11" t="str">
        <f>IF(F846="C",VLOOKUP(G846,ClasifGasto!$B$17:$C$193,2,0),VLOOKUP(Base!G846,ClasifGasto!$A$3:$B$12,2,0))</f>
        <v>Gastos Generales</v>
      </c>
      <c r="Y846" t="s">
        <v>1087</v>
      </c>
    </row>
    <row r="847" spans="1:25" hidden="1" x14ac:dyDescent="0.25">
      <c r="A847" s="5" t="str">
        <f t="shared" si="13"/>
        <v>330700000800050000</v>
      </c>
      <c r="B847" s="66" t="s">
        <v>9150</v>
      </c>
      <c r="C847" s="7" t="s">
        <v>139</v>
      </c>
      <c r="D847" s="7" t="s">
        <v>230</v>
      </c>
      <c r="E847" s="7"/>
      <c r="F847" s="8" t="s">
        <v>244</v>
      </c>
      <c r="G847" s="8" t="s">
        <v>278</v>
      </c>
      <c r="H847" s="8" t="s">
        <v>248</v>
      </c>
      <c r="I847" s="8" t="s">
        <v>246</v>
      </c>
      <c r="J847" s="8" t="s">
        <v>203</v>
      </c>
      <c r="K847" s="8" t="s">
        <v>246</v>
      </c>
      <c r="L847" s="8">
        <v>10</v>
      </c>
      <c r="M847" s="8" t="s">
        <v>167</v>
      </c>
      <c r="N847" s="9" t="s">
        <v>1120</v>
      </c>
      <c r="O847" s="10">
        <v>4616555</v>
      </c>
      <c r="P847" s="10">
        <v>157109000</v>
      </c>
      <c r="Q847" s="10">
        <v>0</v>
      </c>
      <c r="R847" s="10">
        <v>161725555</v>
      </c>
      <c r="S847" s="10">
        <v>157911741</v>
      </c>
      <c r="T847" s="10">
        <v>146748600</v>
      </c>
      <c r="U847" s="10">
        <v>146748600</v>
      </c>
      <c r="V847" s="10">
        <v>146748600</v>
      </c>
      <c r="W847" s="70" t="s">
        <v>9353</v>
      </c>
      <c r="X847" s="11" t="str">
        <f>IF(F847="C",VLOOKUP(G847,ClasifGasto!$B$17:$C$193,2,0),VLOOKUP(Base!G847,ClasifGasto!$A$3:$B$12,2,0))</f>
        <v>Gastos Generales</v>
      </c>
      <c r="Y847" t="s">
        <v>1120</v>
      </c>
    </row>
    <row r="848" spans="1:25" hidden="1" x14ac:dyDescent="0.25">
      <c r="A848" s="5" t="str">
        <f t="shared" si="13"/>
        <v>151600000800010000</v>
      </c>
      <c r="B848" s="66" t="s">
        <v>9154</v>
      </c>
      <c r="C848" s="66" t="s">
        <v>70</v>
      </c>
      <c r="D848" s="7" t="s">
        <v>215</v>
      </c>
      <c r="E848" s="66"/>
      <c r="F848" s="67" t="s">
        <v>244</v>
      </c>
      <c r="G848" s="67" t="s">
        <v>278</v>
      </c>
      <c r="H848" s="67" t="s">
        <v>245</v>
      </c>
      <c r="I848" s="67" t="s">
        <v>246</v>
      </c>
      <c r="J848" s="67" t="s">
        <v>203</v>
      </c>
      <c r="K848" s="67" t="s">
        <v>246</v>
      </c>
      <c r="L848" s="67">
        <v>20</v>
      </c>
      <c r="M848" s="67" t="s">
        <v>265</v>
      </c>
      <c r="N848" s="68" t="s">
        <v>1086</v>
      </c>
      <c r="O848" s="69">
        <v>162000000</v>
      </c>
      <c r="P848" s="69">
        <v>0</v>
      </c>
      <c r="Q848" s="69">
        <v>0</v>
      </c>
      <c r="R848" s="69">
        <v>162000000</v>
      </c>
      <c r="S848" s="69">
        <v>131590000</v>
      </c>
      <c r="T848" s="69">
        <v>131590000</v>
      </c>
      <c r="U848" s="69">
        <v>131590000</v>
      </c>
      <c r="V848" s="69">
        <v>131590000</v>
      </c>
      <c r="W848" s="70" t="s">
        <v>619</v>
      </c>
      <c r="X848" s="11" t="str">
        <f>IF(F848="C",VLOOKUP(G848,ClasifGasto!$B$17:$C$193,2,0),VLOOKUP(Base!G848,ClasifGasto!$A$3:$B$12,2,0))</f>
        <v>Gastos Generales</v>
      </c>
      <c r="Y848" t="s">
        <v>1086</v>
      </c>
    </row>
    <row r="849" spans="1:25" hidden="1" x14ac:dyDescent="0.25">
      <c r="A849" s="5" t="str">
        <f t="shared" si="13"/>
        <v>440300000100020001</v>
      </c>
      <c r="B849" s="66" t="s">
        <v>9144</v>
      </c>
      <c r="C849" s="7" t="s">
        <v>857</v>
      </c>
      <c r="D849" s="7" t="s">
        <v>9240</v>
      </c>
      <c r="E849" s="7"/>
      <c r="F849" s="8" t="s">
        <v>244</v>
      </c>
      <c r="G849" s="8" t="s">
        <v>245</v>
      </c>
      <c r="H849" s="8" t="s">
        <v>250</v>
      </c>
      <c r="I849" s="8" t="s">
        <v>245</v>
      </c>
      <c r="J849" s="8" t="s">
        <v>203</v>
      </c>
      <c r="K849" s="8" t="s">
        <v>246</v>
      </c>
      <c r="L849" s="8">
        <v>10</v>
      </c>
      <c r="M849" s="8" t="s">
        <v>167</v>
      </c>
      <c r="N849" s="9" t="s">
        <v>1082</v>
      </c>
      <c r="O849" s="10">
        <v>283000000</v>
      </c>
      <c r="P849" s="10">
        <v>0</v>
      </c>
      <c r="Q849" s="10">
        <v>120000000</v>
      </c>
      <c r="R849" s="10">
        <v>163000000</v>
      </c>
      <c r="S849" s="10">
        <v>131097463</v>
      </c>
      <c r="T849" s="10">
        <v>131097463</v>
      </c>
      <c r="U849" s="10">
        <v>131097463</v>
      </c>
      <c r="V849" s="10">
        <v>131097463</v>
      </c>
      <c r="W849" s="70" t="s">
        <v>9353</v>
      </c>
      <c r="X849" s="11" t="str">
        <f>IF(F849="C",VLOOKUP(G849,ClasifGasto!$B$17:$C$193,2,0),VLOOKUP(Base!G849,ClasifGasto!$A$3:$B$12,2,0))</f>
        <v>Gastos de Personal</v>
      </c>
      <c r="Y849" t="s">
        <v>1082</v>
      </c>
    </row>
    <row r="850" spans="1:25" hidden="1" x14ac:dyDescent="0.25">
      <c r="A850" s="5" t="str">
        <f t="shared" si="13"/>
        <v>2242000003000300040001</v>
      </c>
      <c r="B850" s="66" t="s">
        <v>9139</v>
      </c>
      <c r="C850" s="66" t="s">
        <v>97</v>
      </c>
      <c r="D850" s="7" t="s">
        <v>9212</v>
      </c>
      <c r="E850" s="66"/>
      <c r="F850" s="67" t="s">
        <v>244</v>
      </c>
      <c r="G850" s="67" t="s">
        <v>251</v>
      </c>
      <c r="H850" s="67" t="s">
        <v>251</v>
      </c>
      <c r="I850" s="67" t="s">
        <v>247</v>
      </c>
      <c r="J850" s="67" t="s">
        <v>245</v>
      </c>
      <c r="K850" s="67" t="s">
        <v>246</v>
      </c>
      <c r="L850" s="67">
        <v>10</v>
      </c>
      <c r="M850" s="67" t="s">
        <v>167</v>
      </c>
      <c r="N850" s="68" t="s">
        <v>1291</v>
      </c>
      <c r="O850" s="69">
        <v>0</v>
      </c>
      <c r="P850" s="69">
        <v>163090773</v>
      </c>
      <c r="Q850" s="69">
        <v>0</v>
      </c>
      <c r="R850" s="69">
        <v>163090773</v>
      </c>
      <c r="S850" s="69">
        <v>163090773</v>
      </c>
      <c r="T850" s="69">
        <v>163090773</v>
      </c>
      <c r="U850" s="69">
        <v>163090773</v>
      </c>
      <c r="V850" s="69">
        <v>163090773</v>
      </c>
      <c r="W850" s="70" t="s">
        <v>9353</v>
      </c>
      <c r="X850" s="11" t="str">
        <f>IF(F850="C",VLOOKUP(G850,ClasifGasto!$B$17:$C$193,2,0),VLOOKUP(Base!G850,ClasifGasto!$A$3:$B$12,2,0))</f>
        <v>Transferencias</v>
      </c>
      <c r="Y850" t="s">
        <v>1291</v>
      </c>
    </row>
    <row r="851" spans="1:25" hidden="1" x14ac:dyDescent="0.25">
      <c r="A851" s="5" t="str">
        <f t="shared" si="13"/>
        <v>2901010003000400020001</v>
      </c>
      <c r="B851" s="66" t="s">
        <v>9140</v>
      </c>
      <c r="C851" s="7" t="s">
        <v>112</v>
      </c>
      <c r="D851" s="7" t="s">
        <v>9206</v>
      </c>
      <c r="E851" s="7"/>
      <c r="F851" s="8" t="s">
        <v>244</v>
      </c>
      <c r="G851" s="8" t="s">
        <v>251</v>
      </c>
      <c r="H851" s="8" t="s">
        <v>247</v>
      </c>
      <c r="I851" s="8" t="s">
        <v>250</v>
      </c>
      <c r="J851" s="8" t="s">
        <v>245</v>
      </c>
      <c r="K851" s="8" t="s">
        <v>246</v>
      </c>
      <c r="L851" s="8">
        <v>10</v>
      </c>
      <c r="M851" s="8" t="s">
        <v>167</v>
      </c>
      <c r="N851" s="9" t="s">
        <v>1091</v>
      </c>
      <c r="O851" s="10">
        <v>164700000</v>
      </c>
      <c r="P851" s="10">
        <v>0</v>
      </c>
      <c r="Q851" s="10">
        <v>0</v>
      </c>
      <c r="R851" s="10">
        <v>164700000</v>
      </c>
      <c r="S851" s="10">
        <v>161730137</v>
      </c>
      <c r="T851" s="10">
        <v>161730137</v>
      </c>
      <c r="U851" s="10">
        <v>161730137</v>
      </c>
      <c r="V851" s="10">
        <v>161730137</v>
      </c>
      <c r="W851" s="70" t="s">
        <v>9353</v>
      </c>
      <c r="X851" s="11" t="str">
        <f>IF(F851="C",VLOOKUP(G851,ClasifGasto!$B$17:$C$193,2,0),VLOOKUP(Base!G851,ClasifGasto!$A$3:$B$12,2,0))</f>
        <v>Transferencias</v>
      </c>
      <c r="Y851" t="s">
        <v>1091</v>
      </c>
    </row>
    <row r="852" spans="1:25" hidden="1" x14ac:dyDescent="0.25">
      <c r="A852" s="5" t="str">
        <f t="shared" si="13"/>
        <v>410500000800040001</v>
      </c>
      <c r="B852" s="66" t="s">
        <v>9145</v>
      </c>
      <c r="C852" s="66" t="s">
        <v>164</v>
      </c>
      <c r="D852" s="7" t="s">
        <v>9177</v>
      </c>
      <c r="E852" s="66"/>
      <c r="F852" s="67" t="s">
        <v>244</v>
      </c>
      <c r="G852" s="67" t="s">
        <v>278</v>
      </c>
      <c r="H852" s="67" t="s">
        <v>247</v>
      </c>
      <c r="I852" s="67" t="s">
        <v>245</v>
      </c>
      <c r="J852" s="67" t="s">
        <v>203</v>
      </c>
      <c r="K852" s="67" t="s">
        <v>246</v>
      </c>
      <c r="L852" s="67">
        <v>11</v>
      </c>
      <c r="M852" s="67" t="s">
        <v>252</v>
      </c>
      <c r="N852" s="68" t="s">
        <v>1087</v>
      </c>
      <c r="O852" s="69">
        <v>166532067</v>
      </c>
      <c r="P852" s="69">
        <v>0</v>
      </c>
      <c r="Q852" s="69">
        <v>0</v>
      </c>
      <c r="R852" s="69">
        <v>166532067</v>
      </c>
      <c r="S852" s="69">
        <v>104535320</v>
      </c>
      <c r="T852" s="69">
        <v>104535320</v>
      </c>
      <c r="U852" s="69">
        <v>104535320</v>
      </c>
      <c r="V852" s="69">
        <v>104535320</v>
      </c>
      <c r="W852" s="70" t="s">
        <v>9353</v>
      </c>
      <c r="X852" s="11" t="str">
        <f>IF(F852="C",VLOOKUP(G852,ClasifGasto!$B$17:$C$193,2,0),VLOOKUP(Base!G852,ClasifGasto!$A$3:$B$12,2,0))</f>
        <v>Gastos Generales</v>
      </c>
      <c r="Y852" t="s">
        <v>1087</v>
      </c>
    </row>
    <row r="853" spans="1:25" hidden="1" x14ac:dyDescent="0.25">
      <c r="A853" s="5" t="str">
        <f t="shared" si="13"/>
        <v>130900000300100000</v>
      </c>
      <c r="B853" s="66" t="s">
        <v>9157</v>
      </c>
      <c r="C853" s="7" t="s">
        <v>53</v>
      </c>
      <c r="D853" s="7" t="s">
        <v>8784</v>
      </c>
      <c r="E853" s="7"/>
      <c r="F853" s="8" t="s">
        <v>244</v>
      </c>
      <c r="G853" s="8" t="s">
        <v>251</v>
      </c>
      <c r="H853" s="8" t="s">
        <v>255</v>
      </c>
      <c r="I853" s="8" t="s">
        <v>246</v>
      </c>
      <c r="J853" s="8" t="s">
        <v>203</v>
      </c>
      <c r="K853" s="8" t="s">
        <v>246</v>
      </c>
      <c r="L853" s="8">
        <v>20</v>
      </c>
      <c r="M853" s="8" t="s">
        <v>265</v>
      </c>
      <c r="N853" s="9" t="s">
        <v>8800</v>
      </c>
      <c r="O853" s="10">
        <v>167000000</v>
      </c>
      <c r="P853" s="10">
        <v>0</v>
      </c>
      <c r="Q853" s="10">
        <v>0</v>
      </c>
      <c r="R853" s="10">
        <v>167000000</v>
      </c>
      <c r="S853" s="10">
        <v>3029000</v>
      </c>
      <c r="T853" s="10">
        <v>3029000</v>
      </c>
      <c r="U853" s="10">
        <v>3029000</v>
      </c>
      <c r="V853" s="10">
        <v>3029000</v>
      </c>
      <c r="W853" s="70" t="s">
        <v>619</v>
      </c>
      <c r="X853" s="11" t="str">
        <f>IF(F853="C",VLOOKUP(G853,ClasifGasto!$B$17:$C$193,2,0),VLOOKUP(Base!G853,ClasifGasto!$A$3:$B$12,2,0))</f>
        <v>Transferencias</v>
      </c>
      <c r="Y853" t="s">
        <v>8800</v>
      </c>
    </row>
    <row r="854" spans="1:25" hidden="1" x14ac:dyDescent="0.25">
      <c r="A854" s="5" t="str">
        <f t="shared" si="13"/>
        <v>323900000100010002</v>
      </c>
      <c r="B854" s="66" t="s">
        <v>9152</v>
      </c>
      <c r="C854" s="66" t="s">
        <v>404</v>
      </c>
      <c r="D854" s="7" t="s">
        <v>8765</v>
      </c>
      <c r="E854" s="66"/>
      <c r="F854" s="67" t="s">
        <v>244</v>
      </c>
      <c r="G854" s="67" t="s">
        <v>245</v>
      </c>
      <c r="H854" s="67" t="s">
        <v>245</v>
      </c>
      <c r="I854" s="67" t="s">
        <v>250</v>
      </c>
      <c r="J854" s="67" t="s">
        <v>203</v>
      </c>
      <c r="K854" s="67" t="s">
        <v>246</v>
      </c>
      <c r="L854" s="67">
        <v>16</v>
      </c>
      <c r="M854" s="67" t="s">
        <v>252</v>
      </c>
      <c r="N854" s="68" t="s">
        <v>1083</v>
      </c>
      <c r="O854" s="69">
        <v>0</v>
      </c>
      <c r="P854" s="69">
        <v>167985934</v>
      </c>
      <c r="Q854" s="69">
        <v>0</v>
      </c>
      <c r="R854" s="69">
        <v>167985934</v>
      </c>
      <c r="S854" s="69">
        <v>167985934</v>
      </c>
      <c r="T854" s="69">
        <v>167985934</v>
      </c>
      <c r="U854" s="69">
        <v>167985934</v>
      </c>
      <c r="V854" s="69">
        <v>167985934</v>
      </c>
      <c r="W854" s="70" t="s">
        <v>9353</v>
      </c>
      <c r="X854" s="11" t="str">
        <f>IF(F854="C",VLOOKUP(G854,ClasifGasto!$B$17:$C$193,2,0),VLOOKUP(Base!G854,ClasifGasto!$A$3:$B$12,2,0))</f>
        <v>Gastos de Personal</v>
      </c>
      <c r="Y854" t="s">
        <v>1083</v>
      </c>
    </row>
    <row r="855" spans="1:25" hidden="1" x14ac:dyDescent="0.25">
      <c r="A855" s="5" t="str">
        <f t="shared" si="13"/>
        <v>130900000800040001</v>
      </c>
      <c r="B855" s="66" t="s">
        <v>9157</v>
      </c>
      <c r="C855" s="7" t="s">
        <v>53</v>
      </c>
      <c r="D855" s="7" t="s">
        <v>8784</v>
      </c>
      <c r="E855" s="7"/>
      <c r="F855" s="8" t="s">
        <v>244</v>
      </c>
      <c r="G855" s="8" t="s">
        <v>278</v>
      </c>
      <c r="H855" s="8" t="s">
        <v>247</v>
      </c>
      <c r="I855" s="8" t="s">
        <v>245</v>
      </c>
      <c r="J855" s="8" t="s">
        <v>203</v>
      </c>
      <c r="K855" s="8" t="s">
        <v>246</v>
      </c>
      <c r="L855" s="8">
        <v>20</v>
      </c>
      <c r="M855" s="8" t="s">
        <v>265</v>
      </c>
      <c r="N855" s="9" t="s">
        <v>1087</v>
      </c>
      <c r="O855" s="10">
        <v>168000000</v>
      </c>
      <c r="P855" s="10">
        <v>0</v>
      </c>
      <c r="Q855" s="10">
        <v>0</v>
      </c>
      <c r="R855" s="10">
        <v>168000000</v>
      </c>
      <c r="S855" s="10">
        <v>91733748</v>
      </c>
      <c r="T855" s="10">
        <v>91733748</v>
      </c>
      <c r="U855" s="10">
        <v>91733748</v>
      </c>
      <c r="V855" s="10">
        <v>91733748</v>
      </c>
      <c r="W855" s="70" t="s">
        <v>619</v>
      </c>
      <c r="X855" s="11" t="str">
        <f>IF(F855="C",VLOOKUP(G855,ClasifGasto!$B$17:$C$193,2,0),VLOOKUP(Base!G855,ClasifGasto!$A$3:$B$12,2,0))</f>
        <v>Gastos Generales</v>
      </c>
      <c r="Y855" t="s">
        <v>1087</v>
      </c>
    </row>
    <row r="856" spans="1:25" hidden="1" x14ac:dyDescent="0.25">
      <c r="A856" s="5" t="str">
        <f t="shared" si="13"/>
        <v>323000000200000000</v>
      </c>
      <c r="B856" s="66" t="s">
        <v>9152</v>
      </c>
      <c r="C856" s="66" t="s">
        <v>130</v>
      </c>
      <c r="D856" s="7" t="s">
        <v>8756</v>
      </c>
      <c r="E856" s="66"/>
      <c r="F856" s="67" t="s">
        <v>244</v>
      </c>
      <c r="G856" s="67" t="s">
        <v>250</v>
      </c>
      <c r="H856" s="67" t="s">
        <v>246</v>
      </c>
      <c r="I856" s="67" t="s">
        <v>246</v>
      </c>
      <c r="J856" s="67" t="s">
        <v>203</v>
      </c>
      <c r="K856" s="67" t="s">
        <v>246</v>
      </c>
      <c r="L856" s="67">
        <v>10</v>
      </c>
      <c r="M856" s="67" t="s">
        <v>167</v>
      </c>
      <c r="N856" s="68" t="s">
        <v>8798</v>
      </c>
      <c r="O856" s="69">
        <v>168199000</v>
      </c>
      <c r="P856" s="69">
        <v>0</v>
      </c>
      <c r="Q856" s="69">
        <v>0</v>
      </c>
      <c r="R856" s="69">
        <v>168199000</v>
      </c>
      <c r="S856" s="69">
        <v>168199000</v>
      </c>
      <c r="T856" s="69">
        <v>167698778</v>
      </c>
      <c r="U856" s="69">
        <v>150119378</v>
      </c>
      <c r="V856" s="69">
        <v>150119378</v>
      </c>
      <c r="W856" s="70" t="s">
        <v>9353</v>
      </c>
      <c r="X856" s="11" t="str">
        <f>IF(F856="C",VLOOKUP(G856,ClasifGasto!$B$17:$C$193,2,0),VLOOKUP(Base!G856,ClasifGasto!$A$3:$B$12,2,0))</f>
        <v>Gastos Generales</v>
      </c>
      <c r="Y856" t="s">
        <v>8798</v>
      </c>
    </row>
    <row r="857" spans="1:25" hidden="1" x14ac:dyDescent="0.25">
      <c r="A857" s="5" t="str">
        <f t="shared" si="13"/>
        <v>1201010003000400020012</v>
      </c>
      <c r="B857" s="66" t="s">
        <v>9141</v>
      </c>
      <c r="C857" s="7" t="s">
        <v>46</v>
      </c>
      <c r="D857" s="7" t="s">
        <v>9189</v>
      </c>
      <c r="E857" s="7"/>
      <c r="F857" s="8" t="s">
        <v>244</v>
      </c>
      <c r="G857" s="8" t="s">
        <v>251</v>
      </c>
      <c r="H857" s="8" t="s">
        <v>247</v>
      </c>
      <c r="I857" s="8" t="s">
        <v>250</v>
      </c>
      <c r="J857" s="8" t="s">
        <v>280</v>
      </c>
      <c r="K857" s="8" t="s">
        <v>246</v>
      </c>
      <c r="L857" s="8">
        <v>10</v>
      </c>
      <c r="M857" s="8" t="s">
        <v>167</v>
      </c>
      <c r="N857" s="9" t="s">
        <v>2636</v>
      </c>
      <c r="O857" s="10">
        <v>169300000</v>
      </c>
      <c r="P857" s="10">
        <v>0</v>
      </c>
      <c r="Q857" s="10">
        <v>0</v>
      </c>
      <c r="R857" s="10">
        <v>169300000</v>
      </c>
      <c r="S857" s="10">
        <v>13775868</v>
      </c>
      <c r="T857" s="10">
        <v>13775868</v>
      </c>
      <c r="U857" s="10">
        <v>13775868</v>
      </c>
      <c r="V857" s="10">
        <v>13775868</v>
      </c>
      <c r="W857" s="70" t="s">
        <v>9353</v>
      </c>
      <c r="X857" s="11" t="str">
        <f>IF(F857="C",VLOOKUP(G857,ClasifGasto!$B$17:$C$193,2,0),VLOOKUP(Base!G857,ClasifGasto!$A$3:$B$12,2,0))</f>
        <v>Transferencias</v>
      </c>
      <c r="Y857" t="s">
        <v>2636</v>
      </c>
    </row>
    <row r="858" spans="1:25" hidden="1" x14ac:dyDescent="0.25">
      <c r="A858" s="5" t="str">
        <f t="shared" si="13"/>
        <v>2101010003000400020012</v>
      </c>
      <c r="B858" s="66" t="s">
        <v>9155</v>
      </c>
      <c r="C858" s="66" t="s">
        <v>85</v>
      </c>
      <c r="D858" s="7" t="s">
        <v>9201</v>
      </c>
      <c r="E858" s="66"/>
      <c r="F858" s="67" t="s">
        <v>244</v>
      </c>
      <c r="G858" s="67" t="s">
        <v>251</v>
      </c>
      <c r="H858" s="67" t="s">
        <v>247</v>
      </c>
      <c r="I858" s="67" t="s">
        <v>250</v>
      </c>
      <c r="J858" s="67" t="s">
        <v>280</v>
      </c>
      <c r="K858" s="67" t="s">
        <v>246</v>
      </c>
      <c r="L858" s="67">
        <v>10</v>
      </c>
      <c r="M858" s="67" t="s">
        <v>167</v>
      </c>
      <c r="N858" s="68" t="s">
        <v>2636</v>
      </c>
      <c r="O858" s="69">
        <v>169680000</v>
      </c>
      <c r="P858" s="69">
        <v>0</v>
      </c>
      <c r="Q858" s="69">
        <v>0</v>
      </c>
      <c r="R858" s="69">
        <v>169680000</v>
      </c>
      <c r="S858" s="69">
        <v>169680000</v>
      </c>
      <c r="T858" s="69">
        <v>75928716.5</v>
      </c>
      <c r="U858" s="69">
        <v>75928716.5</v>
      </c>
      <c r="V858" s="69">
        <v>75928716.5</v>
      </c>
      <c r="W858" s="70" t="s">
        <v>9353</v>
      </c>
      <c r="X858" s="11" t="str">
        <f>IF(F858="C",VLOOKUP(G858,ClasifGasto!$B$17:$C$193,2,0),VLOOKUP(Base!G858,ClasifGasto!$A$3:$B$12,2,0))</f>
        <v>Transferencias</v>
      </c>
      <c r="Y858" t="s">
        <v>2636</v>
      </c>
    </row>
    <row r="859" spans="1:25" hidden="1" x14ac:dyDescent="0.25">
      <c r="A859" s="5" t="str">
        <f t="shared" si="13"/>
        <v>021300000800040001</v>
      </c>
      <c r="B859" s="66" t="s">
        <v>9156</v>
      </c>
      <c r="C859" s="7" t="s">
        <v>473</v>
      </c>
      <c r="D859" s="7" t="s">
        <v>474</v>
      </c>
      <c r="E859" s="7"/>
      <c r="F859" s="8" t="s">
        <v>244</v>
      </c>
      <c r="G859" s="8" t="s">
        <v>278</v>
      </c>
      <c r="H859" s="8" t="s">
        <v>247</v>
      </c>
      <c r="I859" s="8" t="s">
        <v>245</v>
      </c>
      <c r="J859" s="8" t="s">
        <v>203</v>
      </c>
      <c r="K859" s="8" t="s">
        <v>246</v>
      </c>
      <c r="L859" s="8">
        <v>11</v>
      </c>
      <c r="M859" s="8" t="s">
        <v>252</v>
      </c>
      <c r="N859" s="9" t="s">
        <v>1087</v>
      </c>
      <c r="O859" s="10">
        <v>170000000</v>
      </c>
      <c r="P859" s="10">
        <v>0</v>
      </c>
      <c r="Q859" s="10">
        <v>0</v>
      </c>
      <c r="R859" s="10">
        <v>170000000</v>
      </c>
      <c r="S859" s="10">
        <v>128525963</v>
      </c>
      <c r="T859" s="10">
        <v>128525963</v>
      </c>
      <c r="U859" s="10">
        <v>128525963</v>
      </c>
      <c r="V859" s="10">
        <v>128525963</v>
      </c>
      <c r="W859" s="70" t="s">
        <v>9353</v>
      </c>
      <c r="X859" s="11" t="str">
        <f>IF(F859="C",VLOOKUP(G859,ClasifGasto!$B$17:$C$193,2,0),VLOOKUP(Base!G859,ClasifGasto!$A$3:$B$12,2,0))</f>
        <v>Gastos Generales</v>
      </c>
      <c r="Y859" t="s">
        <v>1087</v>
      </c>
    </row>
    <row r="860" spans="1:25" hidden="1" x14ac:dyDescent="0.25">
      <c r="A860" s="5" t="str">
        <f t="shared" si="13"/>
        <v>321900000100010002</v>
      </c>
      <c r="B860" s="66" t="s">
        <v>9152</v>
      </c>
      <c r="C860" s="66" t="s">
        <v>124</v>
      </c>
      <c r="D860" s="7" t="s">
        <v>8747</v>
      </c>
      <c r="E860" s="66"/>
      <c r="F860" s="67" t="s">
        <v>244</v>
      </c>
      <c r="G860" s="67" t="s">
        <v>245</v>
      </c>
      <c r="H860" s="67" t="s">
        <v>245</v>
      </c>
      <c r="I860" s="67" t="s">
        <v>250</v>
      </c>
      <c r="J860" s="67" t="s">
        <v>203</v>
      </c>
      <c r="K860" s="67" t="s">
        <v>246</v>
      </c>
      <c r="L860" s="67">
        <v>16</v>
      </c>
      <c r="M860" s="67" t="s">
        <v>252</v>
      </c>
      <c r="N860" s="68" t="s">
        <v>1083</v>
      </c>
      <c r="O860" s="69">
        <v>0</v>
      </c>
      <c r="P860" s="69">
        <v>170495244</v>
      </c>
      <c r="Q860" s="69">
        <v>0</v>
      </c>
      <c r="R860" s="69">
        <v>170495244</v>
      </c>
      <c r="S860" s="69">
        <v>170495244</v>
      </c>
      <c r="T860" s="69">
        <v>170495244</v>
      </c>
      <c r="U860" s="69">
        <v>170495244</v>
      </c>
      <c r="V860" s="69">
        <v>170495244</v>
      </c>
      <c r="W860" s="70" t="s">
        <v>9353</v>
      </c>
      <c r="X860" s="11" t="str">
        <f>IF(F860="C",VLOOKUP(G860,ClasifGasto!$B$17:$C$193,2,0),VLOOKUP(Base!G860,ClasifGasto!$A$3:$B$12,2,0))</f>
        <v>Gastos de Personal</v>
      </c>
      <c r="Y860" t="s">
        <v>1083</v>
      </c>
    </row>
    <row r="861" spans="1:25" x14ac:dyDescent="0.25">
      <c r="A861" s="5" t="str">
        <f t="shared" si="13"/>
        <v>130117139910000001803001</v>
      </c>
      <c r="B861" s="66" t="s">
        <v>9157</v>
      </c>
      <c r="C861" s="7" t="s">
        <v>376</v>
      </c>
      <c r="D861" s="7" t="s">
        <v>8776</v>
      </c>
      <c r="E861" s="7" t="s">
        <v>3838</v>
      </c>
      <c r="F861" s="8" t="s">
        <v>167</v>
      </c>
      <c r="G861" s="8" t="s">
        <v>582</v>
      </c>
      <c r="H861" s="8" t="s">
        <v>290</v>
      </c>
      <c r="I861" s="8" t="s">
        <v>245</v>
      </c>
      <c r="J861" s="8" t="s">
        <v>9786</v>
      </c>
      <c r="K861" s="8" t="s">
        <v>246</v>
      </c>
      <c r="L861" s="8">
        <v>10</v>
      </c>
      <c r="M861" s="8" t="s">
        <v>167</v>
      </c>
      <c r="N861" s="9" t="s">
        <v>9873</v>
      </c>
      <c r="O861" s="10">
        <v>355941036</v>
      </c>
      <c r="P861" s="10">
        <v>0</v>
      </c>
      <c r="Q861" s="10">
        <v>185441036</v>
      </c>
      <c r="R861" s="10">
        <v>170500000</v>
      </c>
      <c r="S861" s="10">
        <v>169499999</v>
      </c>
      <c r="T861" s="10">
        <v>169499999</v>
      </c>
      <c r="U861" s="10">
        <v>169499999</v>
      </c>
      <c r="V861" s="10">
        <v>169499999</v>
      </c>
      <c r="W861" s="70" t="s">
        <v>9353</v>
      </c>
      <c r="X861" s="11" t="str">
        <f>IF(F861="C",VLOOKUP(G861,ClasifGasto!$B$17:$C$193,2,0),VLOOKUP(Base!G861,ClasifGasto!$A$3:$B$12,2,0))</f>
        <v>Fortalecimiento de la gestión y dirección del Sector Hacienda</v>
      </c>
      <c r="Y861" t="s">
        <v>10519</v>
      </c>
    </row>
    <row r="862" spans="1:25" hidden="1" x14ac:dyDescent="0.25">
      <c r="A862" s="5" t="str">
        <f t="shared" si="13"/>
        <v>171600000300100000</v>
      </c>
      <c r="B862" s="66" t="s">
        <v>9146</v>
      </c>
      <c r="C862" s="66" t="s">
        <v>79</v>
      </c>
      <c r="D862" s="7" t="s">
        <v>9223</v>
      </c>
      <c r="E862" s="66"/>
      <c r="F862" s="67" t="s">
        <v>244</v>
      </c>
      <c r="G862" s="67" t="s">
        <v>251</v>
      </c>
      <c r="H862" s="67" t="s">
        <v>255</v>
      </c>
      <c r="I862" s="67" t="s">
        <v>246</v>
      </c>
      <c r="J862" s="67" t="s">
        <v>203</v>
      </c>
      <c r="K862" s="67" t="s">
        <v>246</v>
      </c>
      <c r="L862" s="67">
        <v>10</v>
      </c>
      <c r="M862" s="67" t="s">
        <v>167</v>
      </c>
      <c r="N862" s="68" t="s">
        <v>8800</v>
      </c>
      <c r="O862" s="69">
        <v>170527000</v>
      </c>
      <c r="P862" s="69">
        <v>0</v>
      </c>
      <c r="Q862" s="69">
        <v>0</v>
      </c>
      <c r="R862" s="69">
        <v>170527000</v>
      </c>
      <c r="S862" s="69">
        <v>11213849</v>
      </c>
      <c r="T862" s="69">
        <v>11213849</v>
      </c>
      <c r="U862" s="69">
        <v>11213849</v>
      </c>
      <c r="V862" s="69">
        <v>11213849</v>
      </c>
      <c r="W862" s="70" t="s">
        <v>9353</v>
      </c>
      <c r="X862" s="11" t="str">
        <f>IF(F862="C",VLOOKUP(G862,ClasifGasto!$B$17:$C$193,2,0),VLOOKUP(Base!G862,ClasifGasto!$A$3:$B$12,2,0))</f>
        <v>Transferencias</v>
      </c>
      <c r="Y862" t="s">
        <v>8800</v>
      </c>
    </row>
    <row r="863" spans="1:25" hidden="1" x14ac:dyDescent="0.25">
      <c r="A863" s="5" t="str">
        <f t="shared" si="13"/>
        <v>050101000300100000</v>
      </c>
      <c r="B863" s="66" t="s">
        <v>9159</v>
      </c>
      <c r="C863" s="7" t="s">
        <v>42</v>
      </c>
      <c r="D863" s="7" t="s">
        <v>8771</v>
      </c>
      <c r="E863" s="7"/>
      <c r="F863" s="8" t="s">
        <v>244</v>
      </c>
      <c r="G863" s="8" t="s">
        <v>251</v>
      </c>
      <c r="H863" s="8" t="s">
        <v>255</v>
      </c>
      <c r="I863" s="8" t="s">
        <v>246</v>
      </c>
      <c r="J863" s="8" t="s">
        <v>203</v>
      </c>
      <c r="K863" s="8" t="s">
        <v>246</v>
      </c>
      <c r="L863" s="8">
        <v>10</v>
      </c>
      <c r="M863" s="8" t="s">
        <v>167</v>
      </c>
      <c r="N863" s="9" t="s">
        <v>8800</v>
      </c>
      <c r="O863" s="10">
        <v>170685683</v>
      </c>
      <c r="P863" s="10">
        <v>0</v>
      </c>
      <c r="Q863" s="10">
        <v>0</v>
      </c>
      <c r="R863" s="10">
        <v>170685683</v>
      </c>
      <c r="S863" s="10">
        <v>13855208.939999999</v>
      </c>
      <c r="T863" s="10">
        <v>13460180.98</v>
      </c>
      <c r="U863" s="10">
        <v>13460180.98</v>
      </c>
      <c r="V863" s="10">
        <v>13460180.98</v>
      </c>
      <c r="W863" s="70" t="s">
        <v>9353</v>
      </c>
      <c r="X863" s="11" t="str">
        <f>IF(F863="C",VLOOKUP(G863,ClasifGasto!$B$17:$C$193,2,0),VLOOKUP(Base!G863,ClasifGasto!$A$3:$B$12,2,0))</f>
        <v>Transferencias</v>
      </c>
      <c r="Y863" t="s">
        <v>8800</v>
      </c>
    </row>
    <row r="864" spans="1:25" hidden="1" x14ac:dyDescent="0.25">
      <c r="A864" s="5" t="str">
        <f t="shared" si="13"/>
        <v>2110000003000400020002</v>
      </c>
      <c r="B864" s="66" t="s">
        <v>9155</v>
      </c>
      <c r="C864" s="66" t="s">
        <v>89</v>
      </c>
      <c r="D864" s="7" t="s">
        <v>9199</v>
      </c>
      <c r="E864" s="66"/>
      <c r="F864" s="67" t="s">
        <v>244</v>
      </c>
      <c r="G864" s="67" t="s">
        <v>251</v>
      </c>
      <c r="H864" s="67" t="s">
        <v>247</v>
      </c>
      <c r="I864" s="67" t="s">
        <v>250</v>
      </c>
      <c r="J864" s="67" t="s">
        <v>250</v>
      </c>
      <c r="K864" s="67" t="s">
        <v>246</v>
      </c>
      <c r="L864" s="67">
        <v>10</v>
      </c>
      <c r="M864" s="67" t="s">
        <v>167</v>
      </c>
      <c r="N864" s="68" t="s">
        <v>1092</v>
      </c>
      <c r="O864" s="69">
        <v>171800000</v>
      </c>
      <c r="P864" s="69">
        <v>0</v>
      </c>
      <c r="Q864" s="69">
        <v>0</v>
      </c>
      <c r="R864" s="69">
        <v>171800000</v>
      </c>
      <c r="S864" s="69">
        <v>171800000</v>
      </c>
      <c r="T864" s="69">
        <v>159755671</v>
      </c>
      <c r="U864" s="69">
        <v>159755671</v>
      </c>
      <c r="V864" s="69">
        <v>159559987</v>
      </c>
      <c r="W864" s="70" t="s">
        <v>9353</v>
      </c>
      <c r="X864" s="11" t="str">
        <f>IF(F864="C",VLOOKUP(G864,ClasifGasto!$B$17:$C$193,2,0),VLOOKUP(Base!G864,ClasifGasto!$A$3:$B$12,2,0))</f>
        <v>Transferencias</v>
      </c>
      <c r="Y864" t="s">
        <v>1092</v>
      </c>
    </row>
    <row r="865" spans="1:25" hidden="1" x14ac:dyDescent="0.25">
      <c r="A865" s="5" t="str">
        <f t="shared" si="13"/>
        <v>0403000003000300010999</v>
      </c>
      <c r="B865" s="66" t="s">
        <v>9167</v>
      </c>
      <c r="C865" s="7" t="s">
        <v>41</v>
      </c>
      <c r="D865" s="7" t="s">
        <v>8769</v>
      </c>
      <c r="E865" s="7"/>
      <c r="F865" s="8" t="s">
        <v>244</v>
      </c>
      <c r="G865" s="8" t="s">
        <v>251</v>
      </c>
      <c r="H865" s="8" t="s">
        <v>251</v>
      </c>
      <c r="I865" s="8" t="s">
        <v>245</v>
      </c>
      <c r="J865" s="8" t="s">
        <v>1085</v>
      </c>
      <c r="K865" s="8" t="s">
        <v>246</v>
      </c>
      <c r="L865" s="8">
        <v>10</v>
      </c>
      <c r="M865" s="8" t="s">
        <v>167</v>
      </c>
      <c r="N865" s="9" t="s">
        <v>2639</v>
      </c>
      <c r="O865" s="10">
        <v>348000000</v>
      </c>
      <c r="P865" s="10">
        <v>0</v>
      </c>
      <c r="Q865" s="10">
        <v>175540000</v>
      </c>
      <c r="R865" s="10">
        <v>172460000</v>
      </c>
      <c r="S865" s="10">
        <v>0</v>
      </c>
      <c r="T865" s="10">
        <v>0</v>
      </c>
      <c r="U865" s="10">
        <v>0</v>
      </c>
      <c r="V865" s="10">
        <v>0</v>
      </c>
      <c r="W865" s="70" t="s">
        <v>9353</v>
      </c>
      <c r="X865" s="11" t="str">
        <f>IF(F865="C",VLOOKUP(G865,ClasifGasto!$B$17:$C$193,2,0),VLOOKUP(Base!G865,ClasifGasto!$A$3:$B$12,2,0))</f>
        <v>Transferencias</v>
      </c>
      <c r="Y865" t="s">
        <v>2639</v>
      </c>
    </row>
    <row r="866" spans="1:25" hidden="1" x14ac:dyDescent="0.25">
      <c r="A866" s="5" t="str">
        <f t="shared" si="13"/>
        <v>360107000800040001</v>
      </c>
      <c r="B866" s="66" t="s">
        <v>9147</v>
      </c>
      <c r="C866" s="66" t="s">
        <v>148</v>
      </c>
      <c r="D866" s="7" t="s">
        <v>234</v>
      </c>
      <c r="E866" s="66"/>
      <c r="F866" s="67" t="s">
        <v>244</v>
      </c>
      <c r="G866" s="67" t="s">
        <v>278</v>
      </c>
      <c r="H866" s="67" t="s">
        <v>247</v>
      </c>
      <c r="I866" s="67" t="s">
        <v>245</v>
      </c>
      <c r="J866" s="67" t="s">
        <v>203</v>
      </c>
      <c r="K866" s="67" t="s">
        <v>246</v>
      </c>
      <c r="L866" s="67">
        <v>16</v>
      </c>
      <c r="M866" s="67" t="s">
        <v>252</v>
      </c>
      <c r="N866" s="68" t="s">
        <v>1087</v>
      </c>
      <c r="O866" s="69">
        <v>173107000</v>
      </c>
      <c r="P866" s="69">
        <v>0</v>
      </c>
      <c r="Q866" s="69">
        <v>0</v>
      </c>
      <c r="R866" s="69">
        <v>173107000</v>
      </c>
      <c r="S866" s="69">
        <v>129926812</v>
      </c>
      <c r="T866" s="69">
        <v>129926812</v>
      </c>
      <c r="U866" s="69">
        <v>129926812</v>
      </c>
      <c r="V866" s="69">
        <v>129926812</v>
      </c>
      <c r="W866" s="70" t="s">
        <v>9353</v>
      </c>
      <c r="X866" s="11" t="str">
        <f>IF(F866="C",VLOOKUP(G866,ClasifGasto!$B$17:$C$193,2,0),VLOOKUP(Base!G866,ClasifGasto!$A$3:$B$12,2,0))</f>
        <v>Gastos Generales</v>
      </c>
      <c r="Y866" t="s">
        <v>1087</v>
      </c>
    </row>
    <row r="867" spans="1:25" hidden="1" x14ac:dyDescent="0.25">
      <c r="A867" s="5" t="str">
        <f t="shared" si="13"/>
        <v>120800000800030000</v>
      </c>
      <c r="B867" s="66" t="s">
        <v>9141</v>
      </c>
      <c r="C867" s="7" t="s">
        <v>48</v>
      </c>
      <c r="D867" s="7" t="s">
        <v>207</v>
      </c>
      <c r="E867" s="7"/>
      <c r="F867" s="8" t="s">
        <v>244</v>
      </c>
      <c r="G867" s="8" t="s">
        <v>278</v>
      </c>
      <c r="H867" s="8" t="s">
        <v>251</v>
      </c>
      <c r="I867" s="8" t="s">
        <v>246</v>
      </c>
      <c r="J867" s="8" t="s">
        <v>203</v>
      </c>
      <c r="K867" s="8" t="s">
        <v>246</v>
      </c>
      <c r="L867" s="8">
        <v>10</v>
      </c>
      <c r="M867" s="8" t="s">
        <v>167</v>
      </c>
      <c r="N867" s="9" t="s">
        <v>1116</v>
      </c>
      <c r="O867" s="10">
        <v>362500000</v>
      </c>
      <c r="P867" s="10">
        <v>0</v>
      </c>
      <c r="Q867" s="10">
        <v>189368002</v>
      </c>
      <c r="R867" s="10">
        <v>173131998</v>
      </c>
      <c r="S867" s="10">
        <v>156486996.41999999</v>
      </c>
      <c r="T867" s="10">
        <v>156486996.41999999</v>
      </c>
      <c r="U867" s="10">
        <v>90966510.420000002</v>
      </c>
      <c r="V867" s="10">
        <v>90966510.420000002</v>
      </c>
      <c r="W867" s="70" t="s">
        <v>9353</v>
      </c>
      <c r="X867" s="11" t="str">
        <f>IF(F867="C",VLOOKUP(G867,ClasifGasto!$B$17:$C$193,2,0),VLOOKUP(Base!G867,ClasifGasto!$A$3:$B$12,2,0))</f>
        <v>Gastos Generales</v>
      </c>
      <c r="Y867" t="s">
        <v>1116</v>
      </c>
    </row>
    <row r="868" spans="1:25" hidden="1" x14ac:dyDescent="0.25">
      <c r="A868" s="5" t="str">
        <f t="shared" si="13"/>
        <v>3505000003000400020029</v>
      </c>
      <c r="B868" s="66" t="s">
        <v>9153</v>
      </c>
      <c r="C868" s="66" t="s">
        <v>146</v>
      </c>
      <c r="D868" s="7" t="s">
        <v>9184</v>
      </c>
      <c r="E868" s="66"/>
      <c r="F868" s="67" t="s">
        <v>244</v>
      </c>
      <c r="G868" s="67" t="s">
        <v>251</v>
      </c>
      <c r="H868" s="67" t="s">
        <v>247</v>
      </c>
      <c r="I868" s="67" t="s">
        <v>250</v>
      </c>
      <c r="J868" s="67" t="s">
        <v>259</v>
      </c>
      <c r="K868" s="67" t="s">
        <v>246</v>
      </c>
      <c r="L868" s="67">
        <v>10</v>
      </c>
      <c r="M868" s="67" t="s">
        <v>167</v>
      </c>
      <c r="N868" s="68" t="s">
        <v>3904</v>
      </c>
      <c r="O868" s="69">
        <v>139772000</v>
      </c>
      <c r="P868" s="69">
        <v>34000000</v>
      </c>
      <c r="Q868" s="69">
        <v>0</v>
      </c>
      <c r="R868" s="69">
        <v>173772000</v>
      </c>
      <c r="S868" s="69">
        <v>173135340</v>
      </c>
      <c r="T868" s="69">
        <v>173135340</v>
      </c>
      <c r="U868" s="69">
        <v>173135340</v>
      </c>
      <c r="V868" s="69">
        <v>173135340</v>
      </c>
      <c r="W868" s="70" t="s">
        <v>9353</v>
      </c>
      <c r="X868" s="11" t="str">
        <f>IF(F868="C",VLOOKUP(G868,ClasifGasto!$B$17:$C$193,2,0),VLOOKUP(Base!G868,ClasifGasto!$A$3:$B$12,2,0))</f>
        <v>Transferencias</v>
      </c>
      <c r="Y868" t="s">
        <v>3904</v>
      </c>
    </row>
    <row r="869" spans="1:25" hidden="1" x14ac:dyDescent="0.25">
      <c r="A869" s="5" t="str">
        <f t="shared" si="13"/>
        <v>4604000003000300010999</v>
      </c>
      <c r="B869" s="66" t="s">
        <v>9278</v>
      </c>
      <c r="C869" s="7" t="s">
        <v>9377</v>
      </c>
      <c r="D869" s="7" t="s">
        <v>9378</v>
      </c>
      <c r="E869" s="7"/>
      <c r="F869" s="8" t="s">
        <v>244</v>
      </c>
      <c r="G869" s="8" t="s">
        <v>251</v>
      </c>
      <c r="H869" s="8" t="s">
        <v>251</v>
      </c>
      <c r="I869" s="8" t="s">
        <v>245</v>
      </c>
      <c r="J869" s="8" t="s">
        <v>1085</v>
      </c>
      <c r="K869" s="8" t="s">
        <v>246</v>
      </c>
      <c r="L869" s="8">
        <v>20</v>
      </c>
      <c r="M869" s="8" t="s">
        <v>265</v>
      </c>
      <c r="N869" s="9" t="s">
        <v>2639</v>
      </c>
      <c r="O869" s="10">
        <v>173985294</v>
      </c>
      <c r="P869" s="10">
        <v>0</v>
      </c>
      <c r="Q869" s="10">
        <v>0</v>
      </c>
      <c r="R869" s="10">
        <v>173985294</v>
      </c>
      <c r="S869" s="10">
        <v>0</v>
      </c>
      <c r="T869" s="10">
        <v>0</v>
      </c>
      <c r="U869" s="10">
        <v>0</v>
      </c>
      <c r="V869" s="10">
        <v>0</v>
      </c>
      <c r="W869" s="70" t="s">
        <v>619</v>
      </c>
      <c r="X869" s="11" t="str">
        <f>IF(F869="C",VLOOKUP(G869,ClasifGasto!$B$17:$C$193,2,0),VLOOKUP(Base!G869,ClasifGasto!$A$3:$B$12,2,0))</f>
        <v>Transferencias</v>
      </c>
      <c r="Y869" t="s">
        <v>2639</v>
      </c>
    </row>
    <row r="870" spans="1:25" hidden="1" x14ac:dyDescent="0.25">
      <c r="A870" s="5" t="str">
        <f t="shared" si="13"/>
        <v>320200000800010000</v>
      </c>
      <c r="B870" s="66" t="s">
        <v>9152</v>
      </c>
      <c r="C870" s="66" t="s">
        <v>117</v>
      </c>
      <c r="D870" s="7" t="s">
        <v>9209</v>
      </c>
      <c r="E870" s="66"/>
      <c r="F870" s="67" t="s">
        <v>244</v>
      </c>
      <c r="G870" s="67" t="s">
        <v>278</v>
      </c>
      <c r="H870" s="67" t="s">
        <v>245</v>
      </c>
      <c r="I870" s="67" t="s">
        <v>246</v>
      </c>
      <c r="J870" s="67" t="s">
        <v>203</v>
      </c>
      <c r="K870" s="67" t="s">
        <v>246</v>
      </c>
      <c r="L870" s="67">
        <v>10</v>
      </c>
      <c r="M870" s="67" t="s">
        <v>167</v>
      </c>
      <c r="N870" s="68" t="s">
        <v>1086</v>
      </c>
      <c r="O870" s="69">
        <v>259800000</v>
      </c>
      <c r="P870" s="69">
        <v>0</v>
      </c>
      <c r="Q870" s="69">
        <v>84815000</v>
      </c>
      <c r="R870" s="69">
        <v>174985000</v>
      </c>
      <c r="S870" s="69">
        <v>87504925</v>
      </c>
      <c r="T870" s="69">
        <v>87504925</v>
      </c>
      <c r="U870" s="69">
        <v>87504925</v>
      </c>
      <c r="V870" s="69">
        <v>87504925</v>
      </c>
      <c r="W870" s="70" t="s">
        <v>9353</v>
      </c>
      <c r="X870" s="11" t="str">
        <f>IF(F870="C",VLOOKUP(G870,ClasifGasto!$B$17:$C$193,2,0),VLOOKUP(Base!G870,ClasifGasto!$A$3:$B$12,2,0))</f>
        <v>Gastos Generales</v>
      </c>
      <c r="Y870" t="s">
        <v>1086</v>
      </c>
    </row>
    <row r="871" spans="1:25" hidden="1" x14ac:dyDescent="0.25">
      <c r="A871" s="5" t="str">
        <f t="shared" si="13"/>
        <v>322800000200000000</v>
      </c>
      <c r="B871" s="66" t="s">
        <v>9152</v>
      </c>
      <c r="C871" s="7" t="s">
        <v>129</v>
      </c>
      <c r="D871" s="7" t="s">
        <v>8755</v>
      </c>
      <c r="E871" s="7"/>
      <c r="F871" s="8" t="s">
        <v>244</v>
      </c>
      <c r="G871" s="8" t="s">
        <v>250</v>
      </c>
      <c r="H871" s="8" t="s">
        <v>246</v>
      </c>
      <c r="I871" s="8" t="s">
        <v>246</v>
      </c>
      <c r="J871" s="8" t="s">
        <v>203</v>
      </c>
      <c r="K871" s="8" t="s">
        <v>246</v>
      </c>
      <c r="L871" s="8">
        <v>10</v>
      </c>
      <c r="M871" s="8" t="s">
        <v>167</v>
      </c>
      <c r="N871" s="9" t="s">
        <v>8798</v>
      </c>
      <c r="O871" s="10">
        <v>176580000</v>
      </c>
      <c r="P871" s="10">
        <v>0</v>
      </c>
      <c r="Q871" s="10">
        <v>0</v>
      </c>
      <c r="R871" s="10">
        <v>176580000</v>
      </c>
      <c r="S871" s="10">
        <v>176503386</v>
      </c>
      <c r="T871" s="10">
        <v>176502586</v>
      </c>
      <c r="U871" s="10">
        <v>174001937</v>
      </c>
      <c r="V871" s="10">
        <v>174001937</v>
      </c>
      <c r="W871" s="70" t="s">
        <v>9353</v>
      </c>
      <c r="X871" s="11" t="str">
        <f>IF(F871="C",VLOOKUP(G871,ClasifGasto!$B$17:$C$193,2,0),VLOOKUP(Base!G871,ClasifGasto!$A$3:$B$12,2,0))</f>
        <v>Gastos Generales</v>
      </c>
      <c r="Y871" t="s">
        <v>8798</v>
      </c>
    </row>
    <row r="872" spans="1:25" hidden="1" x14ac:dyDescent="0.25">
      <c r="A872" s="5" t="str">
        <f t="shared" si="13"/>
        <v>1701010003000400020012</v>
      </c>
      <c r="B872" s="66" t="s">
        <v>9146</v>
      </c>
      <c r="C872" s="66" t="s">
        <v>75</v>
      </c>
      <c r="D872" s="7" t="s">
        <v>8729</v>
      </c>
      <c r="E872" s="66"/>
      <c r="F872" s="67" t="s">
        <v>244</v>
      </c>
      <c r="G872" s="67" t="s">
        <v>251</v>
      </c>
      <c r="H872" s="67" t="s">
        <v>247</v>
      </c>
      <c r="I872" s="67" t="s">
        <v>250</v>
      </c>
      <c r="J872" s="67" t="s">
        <v>280</v>
      </c>
      <c r="K872" s="67" t="s">
        <v>246</v>
      </c>
      <c r="L872" s="67">
        <v>10</v>
      </c>
      <c r="M872" s="67" t="s">
        <v>167</v>
      </c>
      <c r="N872" s="68" t="s">
        <v>2636</v>
      </c>
      <c r="O872" s="69">
        <v>177006000</v>
      </c>
      <c r="P872" s="69">
        <v>0</v>
      </c>
      <c r="Q872" s="69">
        <v>0</v>
      </c>
      <c r="R872" s="69">
        <v>177006000</v>
      </c>
      <c r="S872" s="69">
        <v>33192718</v>
      </c>
      <c r="T872" s="69">
        <v>33192718</v>
      </c>
      <c r="U872" s="69">
        <v>33192718</v>
      </c>
      <c r="V872" s="69">
        <v>33192718</v>
      </c>
      <c r="W872" s="70" t="s">
        <v>9353</v>
      </c>
      <c r="X872" s="11" t="str">
        <f>IF(F872="C",VLOOKUP(G872,ClasifGasto!$B$17:$C$193,2,0),VLOOKUP(Base!G872,ClasifGasto!$A$3:$B$12,2,0))</f>
        <v>Transferencias</v>
      </c>
      <c r="Y872" t="s">
        <v>2636</v>
      </c>
    </row>
    <row r="873" spans="1:25" hidden="1" x14ac:dyDescent="0.25">
      <c r="A873" s="5" t="str">
        <f t="shared" si="13"/>
        <v>223900000100020002</v>
      </c>
      <c r="B873" s="66" t="s">
        <v>9139</v>
      </c>
      <c r="C873" s="7" t="s">
        <v>95</v>
      </c>
      <c r="D873" s="7" t="s">
        <v>9215</v>
      </c>
      <c r="E873" s="7"/>
      <c r="F873" s="8" t="s">
        <v>244</v>
      </c>
      <c r="G873" s="8" t="s">
        <v>245</v>
      </c>
      <c r="H873" s="8" t="s">
        <v>250</v>
      </c>
      <c r="I873" s="8" t="s">
        <v>250</v>
      </c>
      <c r="J873" s="8" t="s">
        <v>203</v>
      </c>
      <c r="K873" s="8" t="s">
        <v>246</v>
      </c>
      <c r="L873" s="8">
        <v>20</v>
      </c>
      <c r="M873" s="8" t="s">
        <v>265</v>
      </c>
      <c r="N873" s="9" t="s">
        <v>1083</v>
      </c>
      <c r="O873" s="10">
        <v>178319305</v>
      </c>
      <c r="P873" s="10">
        <v>0</v>
      </c>
      <c r="Q873" s="10">
        <v>0</v>
      </c>
      <c r="R873" s="10">
        <v>178319305</v>
      </c>
      <c r="S873" s="10">
        <v>178319305</v>
      </c>
      <c r="T873" s="10">
        <v>178319305</v>
      </c>
      <c r="U873" s="10">
        <v>178319305</v>
      </c>
      <c r="V873" s="10">
        <v>178319305</v>
      </c>
      <c r="W873" s="70" t="s">
        <v>619</v>
      </c>
      <c r="X873" s="11" t="str">
        <f>IF(F873="C",VLOOKUP(G873,ClasifGasto!$B$17:$C$193,2,0),VLOOKUP(Base!G873,ClasifGasto!$A$3:$B$12,2,0))</f>
        <v>Gastos de Personal</v>
      </c>
      <c r="Y873" t="s">
        <v>1083</v>
      </c>
    </row>
    <row r="874" spans="1:25" hidden="1" x14ac:dyDescent="0.25">
      <c r="A874" s="5" t="str">
        <f t="shared" si="13"/>
        <v>021402000100010003</v>
      </c>
      <c r="B874" s="66" t="s">
        <v>9156</v>
      </c>
      <c r="C874" s="66" t="s">
        <v>2584</v>
      </c>
      <c r="D874" s="7" t="s">
        <v>2585</v>
      </c>
      <c r="E874" s="66"/>
      <c r="F874" s="67" t="s">
        <v>244</v>
      </c>
      <c r="G874" s="67" t="s">
        <v>245</v>
      </c>
      <c r="H874" s="67" t="s">
        <v>245</v>
      </c>
      <c r="I874" s="67" t="s">
        <v>251</v>
      </c>
      <c r="J874" s="67" t="s">
        <v>203</v>
      </c>
      <c r="K874" s="67" t="s">
        <v>246</v>
      </c>
      <c r="L874" s="67">
        <v>10</v>
      </c>
      <c r="M874" s="67" t="s">
        <v>167</v>
      </c>
      <c r="N874" s="68" t="s">
        <v>1084</v>
      </c>
      <c r="O874" s="69">
        <v>78000000</v>
      </c>
      <c r="P874" s="69">
        <v>100409286</v>
      </c>
      <c r="Q874" s="69">
        <v>0</v>
      </c>
      <c r="R874" s="69">
        <v>178409286</v>
      </c>
      <c r="S874" s="69">
        <v>161449097</v>
      </c>
      <c r="T874" s="69">
        <v>161449097</v>
      </c>
      <c r="U874" s="69">
        <v>161449097</v>
      </c>
      <c r="V874" s="69">
        <v>161449097</v>
      </c>
      <c r="W874" s="70" t="s">
        <v>9353</v>
      </c>
      <c r="X874" s="11" t="str">
        <f>IF(F874="C",VLOOKUP(G874,ClasifGasto!$B$17:$C$193,2,0),VLOOKUP(Base!G874,ClasifGasto!$A$3:$B$12,2,0))</f>
        <v>Gastos de Personal</v>
      </c>
      <c r="Y874" t="s">
        <v>1084</v>
      </c>
    </row>
    <row r="875" spans="1:25" hidden="1" x14ac:dyDescent="0.25">
      <c r="A875" s="5" t="str">
        <f t="shared" si="13"/>
        <v>321600000100010003</v>
      </c>
      <c r="B875" s="66" t="s">
        <v>9152</v>
      </c>
      <c r="C875" s="7" t="s">
        <v>122</v>
      </c>
      <c r="D875" s="7" t="s">
        <v>8741</v>
      </c>
      <c r="E875" s="7"/>
      <c r="F875" s="8" t="s">
        <v>244</v>
      </c>
      <c r="G875" s="8" t="s">
        <v>245</v>
      </c>
      <c r="H875" s="8" t="s">
        <v>245</v>
      </c>
      <c r="I875" s="8" t="s">
        <v>251</v>
      </c>
      <c r="J875" s="8" t="s">
        <v>203</v>
      </c>
      <c r="K875" s="8" t="s">
        <v>246</v>
      </c>
      <c r="L875" s="8">
        <v>10</v>
      </c>
      <c r="M875" s="8" t="s">
        <v>167</v>
      </c>
      <c r="N875" s="9" t="s">
        <v>1084</v>
      </c>
      <c r="O875" s="10">
        <v>179514000</v>
      </c>
      <c r="P875" s="10">
        <v>0</v>
      </c>
      <c r="Q875" s="10">
        <v>0</v>
      </c>
      <c r="R875" s="10">
        <v>179514000</v>
      </c>
      <c r="S875" s="10">
        <v>179514000</v>
      </c>
      <c r="T875" s="10">
        <v>179514000</v>
      </c>
      <c r="U875" s="10">
        <v>179514000</v>
      </c>
      <c r="V875" s="10">
        <v>179514000</v>
      </c>
      <c r="W875" s="70" t="s">
        <v>9353</v>
      </c>
      <c r="X875" s="11" t="str">
        <f>IF(F875="C",VLOOKUP(G875,ClasifGasto!$B$17:$C$193,2,0),VLOOKUP(Base!G875,ClasifGasto!$A$3:$B$12,2,0))</f>
        <v>Gastos de Personal</v>
      </c>
      <c r="Y875" t="s">
        <v>1084</v>
      </c>
    </row>
    <row r="876" spans="1:25" hidden="1" x14ac:dyDescent="0.25">
      <c r="A876" s="5" t="str">
        <f t="shared" si="13"/>
        <v>320101000800010000</v>
      </c>
      <c r="B876" s="66" t="s">
        <v>9152</v>
      </c>
      <c r="C876" s="66" t="s">
        <v>114</v>
      </c>
      <c r="D876" s="7" t="s">
        <v>9211</v>
      </c>
      <c r="E876" s="66"/>
      <c r="F876" s="67" t="s">
        <v>244</v>
      </c>
      <c r="G876" s="67" t="s">
        <v>278</v>
      </c>
      <c r="H876" s="67" t="s">
        <v>245</v>
      </c>
      <c r="I876" s="67" t="s">
        <v>246</v>
      </c>
      <c r="J876" s="67" t="s">
        <v>203</v>
      </c>
      <c r="K876" s="67" t="s">
        <v>246</v>
      </c>
      <c r="L876" s="67">
        <v>10</v>
      </c>
      <c r="M876" s="67" t="s">
        <v>167</v>
      </c>
      <c r="N876" s="68" t="s">
        <v>1086</v>
      </c>
      <c r="O876" s="69">
        <v>181084000</v>
      </c>
      <c r="P876" s="69">
        <v>0</v>
      </c>
      <c r="Q876" s="69">
        <v>0</v>
      </c>
      <c r="R876" s="69">
        <v>181084000</v>
      </c>
      <c r="S876" s="69">
        <v>168201000</v>
      </c>
      <c r="T876" s="69">
        <v>166739800</v>
      </c>
      <c r="U876" s="69">
        <v>166739800</v>
      </c>
      <c r="V876" s="69">
        <v>166739800</v>
      </c>
      <c r="W876" s="70" t="s">
        <v>9353</v>
      </c>
      <c r="X876" s="11" t="str">
        <f>IF(F876="C",VLOOKUP(G876,ClasifGasto!$B$17:$C$193,2,0),VLOOKUP(Base!G876,ClasifGasto!$A$3:$B$12,2,0))</f>
        <v>Gastos Generales</v>
      </c>
      <c r="Y876" t="s">
        <v>1086</v>
      </c>
    </row>
    <row r="877" spans="1:25" hidden="1" x14ac:dyDescent="0.25">
      <c r="A877" s="5" t="str">
        <f t="shared" si="13"/>
        <v>0301010003000400020012</v>
      </c>
      <c r="B877" s="66" t="s">
        <v>9166</v>
      </c>
      <c r="C877" s="7" t="s">
        <v>36</v>
      </c>
      <c r="D877" s="7" t="s">
        <v>9205</v>
      </c>
      <c r="E877" s="7"/>
      <c r="F877" s="8" t="s">
        <v>244</v>
      </c>
      <c r="G877" s="8" t="s">
        <v>251</v>
      </c>
      <c r="H877" s="8" t="s">
        <v>247</v>
      </c>
      <c r="I877" s="8" t="s">
        <v>250</v>
      </c>
      <c r="J877" s="8" t="s">
        <v>280</v>
      </c>
      <c r="K877" s="8" t="s">
        <v>246</v>
      </c>
      <c r="L877" s="8">
        <v>10</v>
      </c>
      <c r="M877" s="8" t="s">
        <v>167</v>
      </c>
      <c r="N877" s="9" t="s">
        <v>2636</v>
      </c>
      <c r="O877" s="10">
        <v>181500000</v>
      </c>
      <c r="P877" s="10">
        <v>0</v>
      </c>
      <c r="Q877" s="10">
        <v>0</v>
      </c>
      <c r="R877" s="10">
        <v>181500000</v>
      </c>
      <c r="S877" s="10">
        <v>181500000</v>
      </c>
      <c r="T877" s="10">
        <v>72169112</v>
      </c>
      <c r="U877" s="10">
        <v>72169112</v>
      </c>
      <c r="V877" s="10">
        <v>72169112</v>
      </c>
      <c r="W877" s="70" t="s">
        <v>9353</v>
      </c>
      <c r="X877" s="11" t="str">
        <f>IF(F877="C",VLOOKUP(G877,ClasifGasto!$B$17:$C$193,2,0),VLOOKUP(Base!G877,ClasifGasto!$A$3:$B$12,2,0))</f>
        <v>Transferencias</v>
      </c>
      <c r="Y877" t="s">
        <v>2636</v>
      </c>
    </row>
    <row r="878" spans="1:25" hidden="1" x14ac:dyDescent="0.25">
      <c r="A878" s="5" t="str">
        <f t="shared" si="13"/>
        <v>010102000800040001</v>
      </c>
      <c r="B878" s="66" t="s">
        <v>9162</v>
      </c>
      <c r="C878" s="66" t="s">
        <v>31</v>
      </c>
      <c r="D878" s="7" t="s">
        <v>9195</v>
      </c>
      <c r="E878" s="66"/>
      <c r="F878" s="67" t="s">
        <v>244</v>
      </c>
      <c r="G878" s="67" t="s">
        <v>278</v>
      </c>
      <c r="H878" s="67" t="s">
        <v>247</v>
      </c>
      <c r="I878" s="67" t="s">
        <v>245</v>
      </c>
      <c r="J878" s="67" t="s">
        <v>203</v>
      </c>
      <c r="K878" s="67" t="s">
        <v>246</v>
      </c>
      <c r="L878" s="67">
        <v>10</v>
      </c>
      <c r="M878" s="67" t="s">
        <v>252</v>
      </c>
      <c r="N878" s="68" t="s">
        <v>1087</v>
      </c>
      <c r="O878" s="69">
        <v>0</v>
      </c>
      <c r="P878" s="69">
        <v>182112430</v>
      </c>
      <c r="Q878" s="69">
        <v>0</v>
      </c>
      <c r="R878" s="69">
        <v>182112430</v>
      </c>
      <c r="S878" s="69">
        <v>182112430</v>
      </c>
      <c r="T878" s="69">
        <v>182112430</v>
      </c>
      <c r="U878" s="69">
        <v>182112430</v>
      </c>
      <c r="V878" s="69">
        <v>182112430</v>
      </c>
      <c r="W878" s="70" t="s">
        <v>9353</v>
      </c>
      <c r="X878" s="11" t="str">
        <f>IF(F878="C",VLOOKUP(G878,ClasifGasto!$B$17:$C$193,2,0),VLOOKUP(Base!G878,ClasifGasto!$A$3:$B$12,2,0))</f>
        <v>Gastos Generales</v>
      </c>
      <c r="Y878" t="s">
        <v>1087</v>
      </c>
    </row>
    <row r="879" spans="1:25" hidden="1" x14ac:dyDescent="0.25">
      <c r="A879" s="5" t="str">
        <f t="shared" si="13"/>
        <v>320800000800010000</v>
      </c>
      <c r="B879" s="66" t="s">
        <v>9152</v>
      </c>
      <c r="C879" s="7" t="s">
        <v>119</v>
      </c>
      <c r="D879" s="7" t="s">
        <v>8737</v>
      </c>
      <c r="E879" s="7"/>
      <c r="F879" s="8" t="s">
        <v>244</v>
      </c>
      <c r="G879" s="8" t="s">
        <v>278</v>
      </c>
      <c r="H879" s="8" t="s">
        <v>245</v>
      </c>
      <c r="I879" s="8" t="s">
        <v>246</v>
      </c>
      <c r="J879" s="8" t="s">
        <v>203</v>
      </c>
      <c r="K879" s="8" t="s">
        <v>246</v>
      </c>
      <c r="L879" s="8">
        <v>16</v>
      </c>
      <c r="M879" s="8" t="s">
        <v>252</v>
      </c>
      <c r="N879" s="9" t="s">
        <v>1086</v>
      </c>
      <c r="O879" s="10">
        <v>0</v>
      </c>
      <c r="P879" s="10">
        <v>182293613</v>
      </c>
      <c r="Q879" s="10">
        <v>0</v>
      </c>
      <c r="R879" s="10">
        <v>182293613</v>
      </c>
      <c r="S879" s="10">
        <v>182293613</v>
      </c>
      <c r="T879" s="10">
        <v>182293613</v>
      </c>
      <c r="U879" s="10">
        <v>182293613</v>
      </c>
      <c r="V879" s="10">
        <v>182293613</v>
      </c>
      <c r="W879" s="70" t="s">
        <v>9353</v>
      </c>
      <c r="X879" s="11" t="str">
        <f>IF(F879="C",VLOOKUP(G879,ClasifGasto!$B$17:$C$193,2,0),VLOOKUP(Base!G879,ClasifGasto!$A$3:$B$12,2,0))</f>
        <v>Gastos Generales</v>
      </c>
      <c r="Y879" t="s">
        <v>1086</v>
      </c>
    </row>
    <row r="880" spans="1:25" hidden="1" x14ac:dyDescent="0.25">
      <c r="A880" s="5" t="str">
        <f t="shared" si="13"/>
        <v>323900000100010001</v>
      </c>
      <c r="B880" s="66" t="s">
        <v>9152</v>
      </c>
      <c r="C880" s="66" t="s">
        <v>404</v>
      </c>
      <c r="D880" s="7" t="s">
        <v>8765</v>
      </c>
      <c r="E880" s="66"/>
      <c r="F880" s="67" t="s">
        <v>244</v>
      </c>
      <c r="G880" s="67" t="s">
        <v>245</v>
      </c>
      <c r="H880" s="67" t="s">
        <v>245</v>
      </c>
      <c r="I880" s="67" t="s">
        <v>245</v>
      </c>
      <c r="J880" s="67" t="s">
        <v>203</v>
      </c>
      <c r="K880" s="67" t="s">
        <v>246</v>
      </c>
      <c r="L880" s="67">
        <v>16</v>
      </c>
      <c r="M880" s="67" t="s">
        <v>252</v>
      </c>
      <c r="N880" s="68" t="s">
        <v>1082</v>
      </c>
      <c r="O880" s="69">
        <v>0</v>
      </c>
      <c r="P880" s="69">
        <v>182918016</v>
      </c>
      <c r="Q880" s="69">
        <v>0</v>
      </c>
      <c r="R880" s="69">
        <v>182918016</v>
      </c>
      <c r="S880" s="69">
        <v>182918016</v>
      </c>
      <c r="T880" s="69">
        <v>182918016</v>
      </c>
      <c r="U880" s="69">
        <v>182918016</v>
      </c>
      <c r="V880" s="69">
        <v>182918016</v>
      </c>
      <c r="W880" s="70" t="s">
        <v>9353</v>
      </c>
      <c r="X880" s="11" t="str">
        <f>IF(F880="C",VLOOKUP(G880,ClasifGasto!$B$17:$C$193,2,0),VLOOKUP(Base!G880,ClasifGasto!$A$3:$B$12,2,0))</f>
        <v>Gastos de Personal</v>
      </c>
      <c r="Y880" t="s">
        <v>1082</v>
      </c>
    </row>
    <row r="881" spans="1:25" hidden="1" x14ac:dyDescent="0.25">
      <c r="A881" s="5" t="str">
        <f t="shared" si="13"/>
        <v>2109000003000400020012</v>
      </c>
      <c r="B881" s="66" t="s">
        <v>9155</v>
      </c>
      <c r="C881" s="7" t="s">
        <v>88</v>
      </c>
      <c r="D881" s="7" t="s">
        <v>9226</v>
      </c>
      <c r="E881" s="7"/>
      <c r="F881" s="8" t="s">
        <v>244</v>
      </c>
      <c r="G881" s="8" t="s">
        <v>251</v>
      </c>
      <c r="H881" s="8" t="s">
        <v>247</v>
      </c>
      <c r="I881" s="8" t="s">
        <v>250</v>
      </c>
      <c r="J881" s="8" t="s">
        <v>280</v>
      </c>
      <c r="K881" s="8" t="s">
        <v>246</v>
      </c>
      <c r="L881" s="8">
        <v>20</v>
      </c>
      <c r="M881" s="8" t="s">
        <v>265</v>
      </c>
      <c r="N881" s="9" t="s">
        <v>2636</v>
      </c>
      <c r="O881" s="10">
        <v>183000000</v>
      </c>
      <c r="P881" s="10">
        <v>0</v>
      </c>
      <c r="Q881" s="10">
        <v>0</v>
      </c>
      <c r="R881" s="10">
        <v>183000000</v>
      </c>
      <c r="S881" s="10">
        <v>180000000</v>
      </c>
      <c r="T881" s="10">
        <v>46213750</v>
      </c>
      <c r="U881" s="10">
        <v>46213750</v>
      </c>
      <c r="V881" s="10">
        <v>46213750</v>
      </c>
      <c r="W881" s="70" t="s">
        <v>619</v>
      </c>
      <c r="X881" s="11" t="str">
        <f>IF(F881="C",VLOOKUP(G881,ClasifGasto!$B$17:$C$193,2,0),VLOOKUP(Base!G881,ClasifGasto!$A$3:$B$12,2,0))</f>
        <v>Transferencias</v>
      </c>
      <c r="Y881" t="s">
        <v>2636</v>
      </c>
    </row>
    <row r="882" spans="1:25" hidden="1" x14ac:dyDescent="0.25">
      <c r="A882" s="5" t="str">
        <f t="shared" si="13"/>
        <v>2309000003000300010999</v>
      </c>
      <c r="B882" s="66" t="s">
        <v>9161</v>
      </c>
      <c r="C882" s="66" t="s">
        <v>99</v>
      </c>
      <c r="D882" s="7" t="s">
        <v>224</v>
      </c>
      <c r="E882" s="66"/>
      <c r="F882" s="67" t="s">
        <v>244</v>
      </c>
      <c r="G882" s="67" t="s">
        <v>251</v>
      </c>
      <c r="H882" s="67" t="s">
        <v>251</v>
      </c>
      <c r="I882" s="67" t="s">
        <v>245</v>
      </c>
      <c r="J882" s="67" t="s">
        <v>1085</v>
      </c>
      <c r="K882" s="67" t="s">
        <v>246</v>
      </c>
      <c r="L882" s="67">
        <v>20</v>
      </c>
      <c r="M882" s="67" t="s">
        <v>265</v>
      </c>
      <c r="N882" s="68" t="s">
        <v>2639</v>
      </c>
      <c r="O882" s="69">
        <v>183929368</v>
      </c>
      <c r="P882" s="69">
        <v>0</v>
      </c>
      <c r="Q882" s="69">
        <v>0</v>
      </c>
      <c r="R882" s="69">
        <v>183929368</v>
      </c>
      <c r="S882" s="69">
        <v>0</v>
      </c>
      <c r="T882" s="69">
        <v>0</v>
      </c>
      <c r="U882" s="69">
        <v>0</v>
      </c>
      <c r="V882" s="69">
        <v>0</v>
      </c>
      <c r="W882" s="70" t="s">
        <v>619</v>
      </c>
      <c r="X882" s="11" t="str">
        <f>IF(F882="C",VLOOKUP(G882,ClasifGasto!$B$17:$C$193,2,0),VLOOKUP(Base!G882,ClasifGasto!$A$3:$B$12,2,0))</f>
        <v>Transferencias</v>
      </c>
      <c r="Y882" t="s">
        <v>2639</v>
      </c>
    </row>
    <row r="883" spans="1:25" hidden="1" x14ac:dyDescent="0.25">
      <c r="A883" s="5" t="str">
        <f t="shared" si="13"/>
        <v>030300000800040001</v>
      </c>
      <c r="B883" s="66" t="s">
        <v>9166</v>
      </c>
      <c r="C883" s="7" t="s">
        <v>37</v>
      </c>
      <c r="D883" s="7" t="s">
        <v>9238</v>
      </c>
      <c r="E883" s="7"/>
      <c r="F883" s="8" t="s">
        <v>244</v>
      </c>
      <c r="G883" s="8" t="s">
        <v>278</v>
      </c>
      <c r="H883" s="8" t="s">
        <v>247</v>
      </c>
      <c r="I883" s="8" t="s">
        <v>245</v>
      </c>
      <c r="J883" s="8" t="s">
        <v>203</v>
      </c>
      <c r="K883" s="8" t="s">
        <v>246</v>
      </c>
      <c r="L883" s="8">
        <v>11</v>
      </c>
      <c r="M883" s="8" t="s">
        <v>252</v>
      </c>
      <c r="N883" s="9" t="s">
        <v>1087</v>
      </c>
      <c r="O883" s="10">
        <v>184600000</v>
      </c>
      <c r="P883" s="10">
        <v>0</v>
      </c>
      <c r="Q883" s="10">
        <v>0</v>
      </c>
      <c r="R883" s="10">
        <v>184600000</v>
      </c>
      <c r="S883" s="10">
        <v>175043595</v>
      </c>
      <c r="T883" s="10">
        <v>175043595</v>
      </c>
      <c r="U883" s="10">
        <v>175043595</v>
      </c>
      <c r="V883" s="10">
        <v>175043595</v>
      </c>
      <c r="W883" s="70" t="s">
        <v>9353</v>
      </c>
      <c r="X883" s="11" t="str">
        <f>IF(F883="C",VLOOKUP(G883,ClasifGasto!$B$17:$C$193,2,0),VLOOKUP(Base!G883,ClasifGasto!$A$3:$B$12,2,0))</f>
        <v>Gastos Generales</v>
      </c>
      <c r="Y883" t="s">
        <v>1087</v>
      </c>
    </row>
    <row r="884" spans="1:25" hidden="1" x14ac:dyDescent="0.25">
      <c r="A884" s="5" t="str">
        <f t="shared" si="13"/>
        <v>323800000100010003</v>
      </c>
      <c r="B884" s="66" t="s">
        <v>9152</v>
      </c>
      <c r="C884" s="66" t="s">
        <v>403</v>
      </c>
      <c r="D884" s="7" t="s">
        <v>8764</v>
      </c>
      <c r="E884" s="66"/>
      <c r="F884" s="67" t="s">
        <v>244</v>
      </c>
      <c r="G884" s="67" t="s">
        <v>245</v>
      </c>
      <c r="H884" s="67" t="s">
        <v>245</v>
      </c>
      <c r="I884" s="67" t="s">
        <v>251</v>
      </c>
      <c r="J884" s="67" t="s">
        <v>203</v>
      </c>
      <c r="K884" s="67" t="s">
        <v>246</v>
      </c>
      <c r="L884" s="67">
        <v>10</v>
      </c>
      <c r="M884" s="67" t="s">
        <v>167</v>
      </c>
      <c r="N884" s="68" t="s">
        <v>1084</v>
      </c>
      <c r="O884" s="69">
        <v>185570000</v>
      </c>
      <c r="P884" s="69">
        <v>0</v>
      </c>
      <c r="Q884" s="69">
        <v>0</v>
      </c>
      <c r="R884" s="69">
        <v>185570000</v>
      </c>
      <c r="S884" s="69">
        <v>185570000</v>
      </c>
      <c r="T884" s="69">
        <v>185570000</v>
      </c>
      <c r="U884" s="69">
        <v>185570000</v>
      </c>
      <c r="V884" s="69">
        <v>185570000</v>
      </c>
      <c r="W884" s="70" t="s">
        <v>9353</v>
      </c>
      <c r="X884" s="11" t="str">
        <f>IF(F884="C",VLOOKUP(G884,ClasifGasto!$B$17:$C$193,2,0),VLOOKUP(Base!G884,ClasifGasto!$A$3:$B$12,2,0))</f>
        <v>Gastos de Personal</v>
      </c>
      <c r="Y884" t="s">
        <v>1084</v>
      </c>
    </row>
    <row r="885" spans="1:25" hidden="1" x14ac:dyDescent="0.25">
      <c r="A885" s="5" t="str">
        <f t="shared" si="13"/>
        <v>152100000800040001</v>
      </c>
      <c r="B885" s="66" t="s">
        <v>9154</v>
      </c>
      <c r="C885" s="7" t="s">
        <v>3810</v>
      </c>
      <c r="D885" s="7" t="s">
        <v>3811</v>
      </c>
      <c r="E885" s="7"/>
      <c r="F885" s="8" t="s">
        <v>244</v>
      </c>
      <c r="G885" s="8" t="s">
        <v>278</v>
      </c>
      <c r="H885" s="8" t="s">
        <v>247</v>
      </c>
      <c r="I885" s="8" t="s">
        <v>245</v>
      </c>
      <c r="J885" s="8" t="s">
        <v>203</v>
      </c>
      <c r="K885" s="8" t="s">
        <v>246</v>
      </c>
      <c r="L885" s="8">
        <v>11</v>
      </c>
      <c r="M885" s="8" t="s">
        <v>252</v>
      </c>
      <c r="N885" s="9" t="s">
        <v>1087</v>
      </c>
      <c r="O885" s="10">
        <v>186000000</v>
      </c>
      <c r="P885" s="10">
        <v>0</v>
      </c>
      <c r="Q885" s="10">
        <v>0</v>
      </c>
      <c r="R885" s="10">
        <v>186000000</v>
      </c>
      <c r="S885" s="10">
        <v>186000000</v>
      </c>
      <c r="T885" s="10">
        <v>186000000</v>
      </c>
      <c r="U885" s="10">
        <v>186000000</v>
      </c>
      <c r="V885" s="10">
        <v>186000000</v>
      </c>
      <c r="W885" s="70" t="s">
        <v>9353</v>
      </c>
      <c r="X885" s="11" t="str">
        <f>IF(F885="C",VLOOKUP(G885,ClasifGasto!$B$17:$C$193,2,0),VLOOKUP(Base!G885,ClasifGasto!$A$3:$B$12,2,0))</f>
        <v>Gastos Generales</v>
      </c>
      <c r="Y885" t="s">
        <v>1087</v>
      </c>
    </row>
    <row r="886" spans="1:25" hidden="1" x14ac:dyDescent="0.25">
      <c r="A886" s="5" t="str">
        <f t="shared" si="13"/>
        <v>330400000300020002</v>
      </c>
      <c r="B886" s="66" t="s">
        <v>9150</v>
      </c>
      <c r="C886" s="66" t="s">
        <v>137</v>
      </c>
      <c r="D886" s="7" t="s">
        <v>9190</v>
      </c>
      <c r="E886" s="66"/>
      <c r="F886" s="67" t="s">
        <v>244</v>
      </c>
      <c r="G886" s="67" t="s">
        <v>251</v>
      </c>
      <c r="H886" s="67" t="s">
        <v>250</v>
      </c>
      <c r="I886" s="67" t="s">
        <v>250</v>
      </c>
      <c r="J886" s="67" t="s">
        <v>203</v>
      </c>
      <c r="K886" s="67" t="s">
        <v>246</v>
      </c>
      <c r="L886" s="67">
        <v>20</v>
      </c>
      <c r="M886" s="67" t="s">
        <v>265</v>
      </c>
      <c r="N886" s="68" t="s">
        <v>8799</v>
      </c>
      <c r="O886" s="69">
        <v>187162613</v>
      </c>
      <c r="P886" s="69">
        <v>0</v>
      </c>
      <c r="Q886" s="69">
        <v>0</v>
      </c>
      <c r="R886" s="69">
        <v>187162613</v>
      </c>
      <c r="S886" s="69">
        <v>186893123.25999999</v>
      </c>
      <c r="T886" s="69">
        <v>167738123.25999999</v>
      </c>
      <c r="U886" s="69">
        <v>167738123.25999999</v>
      </c>
      <c r="V886" s="69">
        <v>167738123.25999999</v>
      </c>
      <c r="W886" s="70" t="s">
        <v>619</v>
      </c>
      <c r="X886" s="11" t="str">
        <f>IF(F886="C",VLOOKUP(G886,ClasifGasto!$B$17:$C$193,2,0),VLOOKUP(Base!G886,ClasifGasto!$A$3:$B$12,2,0))</f>
        <v>Transferencias</v>
      </c>
      <c r="Y886" t="s">
        <v>8799</v>
      </c>
    </row>
    <row r="887" spans="1:25" hidden="1" x14ac:dyDescent="0.25">
      <c r="A887" s="5" t="str">
        <f t="shared" si="13"/>
        <v>032400000800010000</v>
      </c>
      <c r="B887" s="66" t="s">
        <v>9166</v>
      </c>
      <c r="C887" s="7" t="s">
        <v>38</v>
      </c>
      <c r="D887" s="7" t="s">
        <v>8733</v>
      </c>
      <c r="E887" s="7"/>
      <c r="F887" s="8" t="s">
        <v>244</v>
      </c>
      <c r="G887" s="8" t="s">
        <v>278</v>
      </c>
      <c r="H887" s="8" t="s">
        <v>245</v>
      </c>
      <c r="I887" s="8" t="s">
        <v>246</v>
      </c>
      <c r="J887" s="8" t="s">
        <v>203</v>
      </c>
      <c r="K887" s="8" t="s">
        <v>246</v>
      </c>
      <c r="L887" s="8">
        <v>20</v>
      </c>
      <c r="M887" s="8" t="s">
        <v>265</v>
      </c>
      <c r="N887" s="9" t="s">
        <v>1086</v>
      </c>
      <c r="O887" s="10">
        <v>208000000</v>
      </c>
      <c r="P887" s="10">
        <v>0</v>
      </c>
      <c r="Q887" s="10">
        <v>19861846</v>
      </c>
      <c r="R887" s="10">
        <v>188138154</v>
      </c>
      <c r="S887" s="10">
        <v>188138154</v>
      </c>
      <c r="T887" s="10">
        <v>188138154</v>
      </c>
      <c r="U887" s="10">
        <v>188138154</v>
      </c>
      <c r="V887" s="10">
        <v>188138154</v>
      </c>
      <c r="W887" s="70" t="s">
        <v>619</v>
      </c>
      <c r="X887" s="11" t="str">
        <f>IF(F887="C",VLOOKUP(G887,ClasifGasto!$B$17:$C$193,2,0),VLOOKUP(Base!G887,ClasifGasto!$A$3:$B$12,2,0))</f>
        <v>Gastos Generales</v>
      </c>
      <c r="Y887" t="s">
        <v>1086</v>
      </c>
    </row>
    <row r="888" spans="1:25" hidden="1" x14ac:dyDescent="0.25">
      <c r="A888" s="5" t="str">
        <f t="shared" si="13"/>
        <v>010101000300100000</v>
      </c>
      <c r="B888" s="66" t="s">
        <v>9162</v>
      </c>
      <c r="C888" s="66" t="s">
        <v>30</v>
      </c>
      <c r="D888" s="7" t="s">
        <v>9222</v>
      </c>
      <c r="E888" s="66"/>
      <c r="F888" s="67" t="s">
        <v>244</v>
      </c>
      <c r="G888" s="67" t="s">
        <v>251</v>
      </c>
      <c r="H888" s="67" t="s">
        <v>255</v>
      </c>
      <c r="I888" s="67" t="s">
        <v>246</v>
      </c>
      <c r="J888" s="67" t="s">
        <v>203</v>
      </c>
      <c r="K888" s="67" t="s">
        <v>246</v>
      </c>
      <c r="L888" s="67">
        <v>10</v>
      </c>
      <c r="M888" s="67" t="s">
        <v>167</v>
      </c>
      <c r="N888" s="68" t="s">
        <v>8800</v>
      </c>
      <c r="O888" s="69">
        <v>0</v>
      </c>
      <c r="P888" s="69">
        <v>188194961</v>
      </c>
      <c r="Q888" s="69">
        <v>0</v>
      </c>
      <c r="R888" s="69">
        <v>188194961</v>
      </c>
      <c r="S888" s="69">
        <v>188096259</v>
      </c>
      <c r="T888" s="69">
        <v>188096259</v>
      </c>
      <c r="U888" s="69">
        <v>188096259</v>
      </c>
      <c r="V888" s="69">
        <v>188096259</v>
      </c>
      <c r="W888" s="70" t="s">
        <v>9353</v>
      </c>
      <c r="X888" s="11" t="str">
        <f>IF(F888="C",VLOOKUP(G888,ClasifGasto!$B$17:$C$193,2,0),VLOOKUP(Base!G888,ClasifGasto!$A$3:$B$12,2,0))</f>
        <v>Transferencias</v>
      </c>
      <c r="Y888" t="s">
        <v>8800</v>
      </c>
    </row>
    <row r="889" spans="1:25" hidden="1" x14ac:dyDescent="0.25">
      <c r="A889" s="5" t="str">
        <f t="shared" si="13"/>
        <v>040101000300020002</v>
      </c>
      <c r="B889" s="66" t="s">
        <v>9167</v>
      </c>
      <c r="C889" s="7" t="s">
        <v>39</v>
      </c>
      <c r="D889" s="7" t="s">
        <v>8734</v>
      </c>
      <c r="E889" s="7"/>
      <c r="F889" s="8" t="s">
        <v>244</v>
      </c>
      <c r="G889" s="8" t="s">
        <v>251</v>
      </c>
      <c r="H889" s="8" t="s">
        <v>250</v>
      </c>
      <c r="I889" s="8" t="s">
        <v>250</v>
      </c>
      <c r="J889" s="8" t="s">
        <v>203</v>
      </c>
      <c r="K889" s="8" t="s">
        <v>246</v>
      </c>
      <c r="L889" s="8">
        <v>10</v>
      </c>
      <c r="M889" s="8" t="s">
        <v>167</v>
      </c>
      <c r="N889" s="9" t="s">
        <v>8799</v>
      </c>
      <c r="O889" s="10">
        <v>440000000</v>
      </c>
      <c r="P889" s="10">
        <v>0</v>
      </c>
      <c r="Q889" s="10">
        <v>251492075</v>
      </c>
      <c r="R889" s="10">
        <v>188507925</v>
      </c>
      <c r="S889" s="10">
        <v>163731626.75</v>
      </c>
      <c r="T889" s="10">
        <v>163731626.75</v>
      </c>
      <c r="U889" s="10">
        <v>112925635.75</v>
      </c>
      <c r="V889" s="10">
        <v>112925635.75</v>
      </c>
      <c r="W889" s="70" t="s">
        <v>9353</v>
      </c>
      <c r="X889" s="11" t="str">
        <f>IF(F889="C",VLOOKUP(G889,ClasifGasto!$B$17:$C$193,2,0),VLOOKUP(Base!G889,ClasifGasto!$A$3:$B$12,2,0))</f>
        <v>Transferencias</v>
      </c>
      <c r="Y889" t="s">
        <v>8799</v>
      </c>
    </row>
    <row r="890" spans="1:25" hidden="1" x14ac:dyDescent="0.25">
      <c r="A890" s="5" t="str">
        <f t="shared" si="13"/>
        <v>321800000100010002</v>
      </c>
      <c r="B890" s="66" t="s">
        <v>9152</v>
      </c>
      <c r="C890" s="66" t="s">
        <v>123</v>
      </c>
      <c r="D890" s="7" t="s">
        <v>8746</v>
      </c>
      <c r="E890" s="66"/>
      <c r="F890" s="67" t="s">
        <v>244</v>
      </c>
      <c r="G890" s="67" t="s">
        <v>245</v>
      </c>
      <c r="H890" s="67" t="s">
        <v>245</v>
      </c>
      <c r="I890" s="67" t="s">
        <v>250</v>
      </c>
      <c r="J890" s="67" t="s">
        <v>203</v>
      </c>
      <c r="K890" s="67" t="s">
        <v>246</v>
      </c>
      <c r="L890" s="67">
        <v>16</v>
      </c>
      <c r="M890" s="67" t="s">
        <v>252</v>
      </c>
      <c r="N890" s="68" t="s">
        <v>1083</v>
      </c>
      <c r="O890" s="69">
        <v>0</v>
      </c>
      <c r="P890" s="69">
        <v>188718670</v>
      </c>
      <c r="Q890" s="69">
        <v>0</v>
      </c>
      <c r="R890" s="69">
        <v>188718670</v>
      </c>
      <c r="S890" s="69">
        <v>188718670</v>
      </c>
      <c r="T890" s="69">
        <v>188718670</v>
      </c>
      <c r="U890" s="69">
        <v>188718670</v>
      </c>
      <c r="V890" s="69">
        <v>188718670</v>
      </c>
      <c r="W890" s="70" t="s">
        <v>9353</v>
      </c>
      <c r="X890" s="11" t="str">
        <f>IF(F890="C",VLOOKUP(G890,ClasifGasto!$B$17:$C$193,2,0),VLOOKUP(Base!G890,ClasifGasto!$A$3:$B$12,2,0))</f>
        <v>Gastos de Personal</v>
      </c>
      <c r="Y890" t="s">
        <v>1083</v>
      </c>
    </row>
    <row r="891" spans="1:25" hidden="1" x14ac:dyDescent="0.25">
      <c r="A891" s="5" t="str">
        <f t="shared" si="13"/>
        <v>2238000003000300010999</v>
      </c>
      <c r="B891" s="66" t="s">
        <v>9139</v>
      </c>
      <c r="C891" s="7" t="s">
        <v>94</v>
      </c>
      <c r="D891" s="7" t="s">
        <v>9208</v>
      </c>
      <c r="E891" s="7"/>
      <c r="F891" s="8" t="s">
        <v>244</v>
      </c>
      <c r="G891" s="8" t="s">
        <v>251</v>
      </c>
      <c r="H891" s="8" t="s">
        <v>251</v>
      </c>
      <c r="I891" s="8" t="s">
        <v>245</v>
      </c>
      <c r="J891" s="8" t="s">
        <v>1085</v>
      </c>
      <c r="K891" s="8" t="s">
        <v>246</v>
      </c>
      <c r="L891" s="8">
        <v>20</v>
      </c>
      <c r="M891" s="8" t="s">
        <v>265</v>
      </c>
      <c r="N891" s="9" t="s">
        <v>2639</v>
      </c>
      <c r="O891" s="10">
        <v>189291481</v>
      </c>
      <c r="P891" s="10">
        <v>0</v>
      </c>
      <c r="Q891" s="10">
        <v>0</v>
      </c>
      <c r="R891" s="10">
        <v>189291481</v>
      </c>
      <c r="S891" s="10">
        <v>173366935</v>
      </c>
      <c r="T891" s="10">
        <v>0</v>
      </c>
      <c r="U891" s="10">
        <v>0</v>
      </c>
      <c r="V891" s="10">
        <v>0</v>
      </c>
      <c r="W891" s="70" t="s">
        <v>619</v>
      </c>
      <c r="X891" s="11" t="str">
        <f>IF(F891="C",VLOOKUP(G891,ClasifGasto!$B$17:$C$193,2,0),VLOOKUP(Base!G891,ClasifGasto!$A$3:$B$12,2,0))</f>
        <v>Transferencias</v>
      </c>
      <c r="Y891" t="s">
        <v>2639</v>
      </c>
    </row>
    <row r="892" spans="1:25" x14ac:dyDescent="0.25">
      <c r="A892" s="5" t="str">
        <f t="shared" si="13"/>
        <v>130101130210000017803001</v>
      </c>
      <c r="B892" s="66" t="s">
        <v>9157</v>
      </c>
      <c r="C892" s="66" t="s">
        <v>51</v>
      </c>
      <c r="D892" s="7" t="s">
        <v>8779</v>
      </c>
      <c r="E892" s="66" t="s">
        <v>2529</v>
      </c>
      <c r="F892" s="67" t="s">
        <v>167</v>
      </c>
      <c r="G892" s="67" t="s">
        <v>581</v>
      </c>
      <c r="H892" s="67" t="s">
        <v>290</v>
      </c>
      <c r="I892" s="67" t="s">
        <v>285</v>
      </c>
      <c r="J892" s="67" t="s">
        <v>9786</v>
      </c>
      <c r="K892" s="67" t="s">
        <v>246</v>
      </c>
      <c r="L892" s="67">
        <v>10</v>
      </c>
      <c r="M892" s="67" t="s">
        <v>167</v>
      </c>
      <c r="N892" s="68" t="s">
        <v>2662</v>
      </c>
      <c r="O892" s="69">
        <v>648088205</v>
      </c>
      <c r="P892" s="69">
        <v>0</v>
      </c>
      <c r="Q892" s="69">
        <v>458578039</v>
      </c>
      <c r="R892" s="69">
        <v>189510166</v>
      </c>
      <c r="S892" s="69">
        <v>185016666</v>
      </c>
      <c r="T892" s="69">
        <v>184096666.66999999</v>
      </c>
      <c r="U892" s="69">
        <v>162076666.66999999</v>
      </c>
      <c r="V892" s="69">
        <v>162076666.66999999</v>
      </c>
      <c r="W892" s="70" t="s">
        <v>9353</v>
      </c>
      <c r="X892" s="11" t="str">
        <f>IF(F892="C",VLOOKUP(G892,ClasifGasto!$B$17:$C$193,2,0),VLOOKUP(Base!G892,ClasifGasto!$A$3:$B$12,2,0))</f>
        <v>Gestión de recursos públicos</v>
      </c>
      <c r="Y892" t="s">
        <v>10519</v>
      </c>
    </row>
    <row r="893" spans="1:25" hidden="1" x14ac:dyDescent="0.25">
      <c r="A893" s="5" t="str">
        <f t="shared" si="13"/>
        <v>151000000800040001</v>
      </c>
      <c r="B893" s="66" t="s">
        <v>9154</v>
      </c>
      <c r="C893" s="7" t="s">
        <v>68</v>
      </c>
      <c r="D893" s="7" t="s">
        <v>214</v>
      </c>
      <c r="E893" s="7"/>
      <c r="F893" s="8" t="s">
        <v>244</v>
      </c>
      <c r="G893" s="8" t="s">
        <v>278</v>
      </c>
      <c r="H893" s="8" t="s">
        <v>247</v>
      </c>
      <c r="I893" s="8" t="s">
        <v>245</v>
      </c>
      <c r="J893" s="8" t="s">
        <v>203</v>
      </c>
      <c r="K893" s="8" t="s">
        <v>246</v>
      </c>
      <c r="L893" s="8">
        <v>20</v>
      </c>
      <c r="M893" s="8" t="s">
        <v>265</v>
      </c>
      <c r="N893" s="9" t="s">
        <v>1087</v>
      </c>
      <c r="O893" s="10">
        <v>190000000</v>
      </c>
      <c r="P893" s="10">
        <v>0</v>
      </c>
      <c r="Q893" s="10">
        <v>0</v>
      </c>
      <c r="R893" s="10">
        <v>190000000</v>
      </c>
      <c r="S893" s="10">
        <v>136912197</v>
      </c>
      <c r="T893" s="10">
        <v>136912197</v>
      </c>
      <c r="U893" s="10">
        <v>136912197</v>
      </c>
      <c r="V893" s="10">
        <v>136912197</v>
      </c>
      <c r="W893" s="70" t="s">
        <v>619</v>
      </c>
      <c r="X893" s="11" t="str">
        <f>IF(F893="C",VLOOKUP(G893,ClasifGasto!$B$17:$C$193,2,0),VLOOKUP(Base!G893,ClasifGasto!$A$3:$B$12,2,0))</f>
        <v>Gastos Generales</v>
      </c>
      <c r="Y893" t="s">
        <v>1087</v>
      </c>
    </row>
    <row r="894" spans="1:25" hidden="1" x14ac:dyDescent="0.25">
      <c r="A894" s="5" t="str">
        <f t="shared" si="13"/>
        <v>171700000800010000</v>
      </c>
      <c r="B894" s="66" t="s">
        <v>9146</v>
      </c>
      <c r="C894" s="66" t="s">
        <v>479</v>
      </c>
      <c r="D894" s="7" t="s">
        <v>480</v>
      </c>
      <c r="E894" s="66"/>
      <c r="F894" s="67" t="s">
        <v>244</v>
      </c>
      <c r="G894" s="67" t="s">
        <v>278</v>
      </c>
      <c r="H894" s="67" t="s">
        <v>245</v>
      </c>
      <c r="I894" s="67" t="s">
        <v>246</v>
      </c>
      <c r="J894" s="67" t="s">
        <v>203</v>
      </c>
      <c r="K894" s="67" t="s">
        <v>246</v>
      </c>
      <c r="L894" s="67">
        <v>10</v>
      </c>
      <c r="M894" s="67" t="s">
        <v>167</v>
      </c>
      <c r="N894" s="68" t="s">
        <v>1086</v>
      </c>
      <c r="O894" s="69">
        <v>191176000</v>
      </c>
      <c r="P894" s="69">
        <v>0</v>
      </c>
      <c r="Q894" s="69">
        <v>0</v>
      </c>
      <c r="R894" s="69">
        <v>191176000</v>
      </c>
      <c r="S894" s="69">
        <v>191176000</v>
      </c>
      <c r="T894" s="69">
        <v>186405817</v>
      </c>
      <c r="U894" s="69">
        <v>186405817</v>
      </c>
      <c r="V894" s="69">
        <v>186405817</v>
      </c>
      <c r="W894" s="70" t="s">
        <v>9353</v>
      </c>
      <c r="X894" s="11" t="str">
        <f>IF(F894="C",VLOOKUP(G894,ClasifGasto!$B$17:$C$193,2,0),VLOOKUP(Base!G894,ClasifGasto!$A$3:$B$12,2,0))</f>
        <v>Gastos Generales</v>
      </c>
      <c r="Y894" t="s">
        <v>1086</v>
      </c>
    </row>
    <row r="895" spans="1:25" hidden="1" x14ac:dyDescent="0.25">
      <c r="A895" s="5" t="str">
        <f t="shared" si="13"/>
        <v>241200000800010000</v>
      </c>
      <c r="B895" s="66" t="s">
        <v>9151</v>
      </c>
      <c r="C895" s="7" t="s">
        <v>102</v>
      </c>
      <c r="D895" s="7" t="s">
        <v>9214</v>
      </c>
      <c r="E895" s="7"/>
      <c r="F895" s="8" t="s">
        <v>244</v>
      </c>
      <c r="G895" s="8" t="s">
        <v>278</v>
      </c>
      <c r="H895" s="8" t="s">
        <v>245</v>
      </c>
      <c r="I895" s="8" t="s">
        <v>246</v>
      </c>
      <c r="J895" s="8" t="s">
        <v>203</v>
      </c>
      <c r="K895" s="8" t="s">
        <v>246</v>
      </c>
      <c r="L895" s="8">
        <v>20</v>
      </c>
      <c r="M895" s="8" t="s">
        <v>265</v>
      </c>
      <c r="N895" s="9" t="s">
        <v>1086</v>
      </c>
      <c r="O895" s="10">
        <v>191985000</v>
      </c>
      <c r="P895" s="10">
        <v>0</v>
      </c>
      <c r="Q895" s="10">
        <v>0</v>
      </c>
      <c r="R895" s="10">
        <v>191985000</v>
      </c>
      <c r="S895" s="10">
        <v>13620000</v>
      </c>
      <c r="T895" s="10">
        <v>13620000</v>
      </c>
      <c r="U895" s="10">
        <v>13620000</v>
      </c>
      <c r="V895" s="10">
        <v>13620000</v>
      </c>
      <c r="W895" s="70" t="s">
        <v>619</v>
      </c>
      <c r="X895" s="11" t="str">
        <f>IF(F895="C",VLOOKUP(G895,ClasifGasto!$B$17:$C$193,2,0),VLOOKUP(Base!G895,ClasifGasto!$A$3:$B$12,2,0))</f>
        <v>Gastos Generales</v>
      </c>
      <c r="Y895" t="s">
        <v>1086</v>
      </c>
    </row>
    <row r="896" spans="1:25" hidden="1" x14ac:dyDescent="0.25">
      <c r="A896" s="5" t="str">
        <f t="shared" si="13"/>
        <v>360200000800010000</v>
      </c>
      <c r="B896" s="66" t="s">
        <v>9147</v>
      </c>
      <c r="C896" s="66" t="s">
        <v>149</v>
      </c>
      <c r="D896" s="7" t="s">
        <v>235</v>
      </c>
      <c r="E896" s="66"/>
      <c r="F896" s="67" t="s">
        <v>244</v>
      </c>
      <c r="G896" s="67" t="s">
        <v>278</v>
      </c>
      <c r="H896" s="67" t="s">
        <v>245</v>
      </c>
      <c r="I896" s="67" t="s">
        <v>246</v>
      </c>
      <c r="J896" s="67" t="s">
        <v>203</v>
      </c>
      <c r="K896" s="67" t="s">
        <v>246</v>
      </c>
      <c r="L896" s="67">
        <v>27</v>
      </c>
      <c r="M896" s="67" t="s">
        <v>265</v>
      </c>
      <c r="N896" s="68" t="s">
        <v>1086</v>
      </c>
      <c r="O896" s="69">
        <v>193000000</v>
      </c>
      <c r="P896" s="69">
        <v>0</v>
      </c>
      <c r="Q896" s="69">
        <v>0</v>
      </c>
      <c r="R896" s="69">
        <v>193000000</v>
      </c>
      <c r="S896" s="69">
        <v>188981000</v>
      </c>
      <c r="T896" s="69">
        <v>188981000</v>
      </c>
      <c r="U896" s="69">
        <v>188981000</v>
      </c>
      <c r="V896" s="69">
        <v>188981000</v>
      </c>
      <c r="W896" s="70" t="s">
        <v>619</v>
      </c>
      <c r="X896" s="11" t="str">
        <f>IF(F896="C",VLOOKUP(G896,ClasifGasto!$B$17:$C$193,2,0),VLOOKUP(Base!G896,ClasifGasto!$A$3:$B$12,2,0))</f>
        <v>Gastos Generales</v>
      </c>
      <c r="Y896" t="s">
        <v>1086</v>
      </c>
    </row>
    <row r="897" spans="1:25" hidden="1" x14ac:dyDescent="0.25">
      <c r="A897" s="5" t="str">
        <f t="shared" si="13"/>
        <v>320900000100010003</v>
      </c>
      <c r="B897" s="66" t="s">
        <v>9152</v>
      </c>
      <c r="C897" s="7" t="s">
        <v>402</v>
      </c>
      <c r="D897" s="7" t="s">
        <v>8736</v>
      </c>
      <c r="E897" s="7"/>
      <c r="F897" s="8" t="s">
        <v>244</v>
      </c>
      <c r="G897" s="8" t="s">
        <v>245</v>
      </c>
      <c r="H897" s="8" t="s">
        <v>245</v>
      </c>
      <c r="I897" s="8" t="s">
        <v>251</v>
      </c>
      <c r="J897" s="8" t="s">
        <v>203</v>
      </c>
      <c r="K897" s="8" t="s">
        <v>246</v>
      </c>
      <c r="L897" s="8">
        <v>10</v>
      </c>
      <c r="M897" s="8" t="s">
        <v>167</v>
      </c>
      <c r="N897" s="9" t="s">
        <v>1084</v>
      </c>
      <c r="O897" s="10">
        <v>124935800</v>
      </c>
      <c r="P897" s="10">
        <v>68100000</v>
      </c>
      <c r="Q897" s="10">
        <v>0</v>
      </c>
      <c r="R897" s="10">
        <v>193035800</v>
      </c>
      <c r="S897" s="10">
        <v>193035800</v>
      </c>
      <c r="T897" s="10">
        <v>193035800</v>
      </c>
      <c r="U897" s="10">
        <v>193035800</v>
      </c>
      <c r="V897" s="10">
        <v>193035800</v>
      </c>
      <c r="W897" s="70" t="s">
        <v>9353</v>
      </c>
      <c r="X897" s="11" t="str">
        <f>IF(F897="C",VLOOKUP(G897,ClasifGasto!$B$17:$C$193,2,0),VLOOKUP(Base!G897,ClasifGasto!$A$3:$B$12,2,0))</f>
        <v>Gastos de Personal</v>
      </c>
      <c r="Y897" t="s">
        <v>1084</v>
      </c>
    </row>
    <row r="898" spans="1:25" x14ac:dyDescent="0.25">
      <c r="A898" s="5" t="str">
        <f t="shared" si="13"/>
        <v>35050035990200000653105B</v>
      </c>
      <c r="B898" s="66" t="s">
        <v>9153</v>
      </c>
      <c r="C898" s="66" t="s">
        <v>146</v>
      </c>
      <c r="D898" s="7" t="s">
        <v>9184</v>
      </c>
      <c r="E898" s="66" t="s">
        <v>2489</v>
      </c>
      <c r="F898" s="67" t="s">
        <v>167</v>
      </c>
      <c r="G898" s="67" t="s">
        <v>519</v>
      </c>
      <c r="H898" s="67" t="s">
        <v>409</v>
      </c>
      <c r="I898" s="67" t="s">
        <v>253</v>
      </c>
      <c r="J898" s="67" t="s">
        <v>9790</v>
      </c>
      <c r="K898" s="67" t="s">
        <v>246</v>
      </c>
      <c r="L898" s="67">
        <v>21</v>
      </c>
      <c r="M898" s="67" t="s">
        <v>265</v>
      </c>
      <c r="N898" s="68" t="s">
        <v>2641</v>
      </c>
      <c r="O898" s="69">
        <v>193339000</v>
      </c>
      <c r="P898" s="69">
        <v>0</v>
      </c>
      <c r="Q898" s="69">
        <v>0</v>
      </c>
      <c r="R898" s="69">
        <v>193339000</v>
      </c>
      <c r="S898" s="69">
        <v>105616608</v>
      </c>
      <c r="T898" s="69">
        <v>105616608</v>
      </c>
      <c r="U898" s="69">
        <v>25676000</v>
      </c>
      <c r="V898" s="69">
        <v>25676000</v>
      </c>
      <c r="W898" s="70" t="s">
        <v>619</v>
      </c>
      <c r="X898" s="11" t="str">
        <f>IF(F898="C",VLOOKUP(G898,ClasifGasto!$B$17:$C$193,2,0),VLOOKUP(Base!G898,ClasifGasto!$A$3:$B$12,2,0))</f>
        <v>Fortalecimiento de la gestión y dirección del Sector Comercio, Industria y Turismo</v>
      </c>
      <c r="Y898" t="s">
        <v>10522</v>
      </c>
    </row>
    <row r="899" spans="1:25" x14ac:dyDescent="0.25">
      <c r="A899" s="5" t="str">
        <f t="shared" si="13"/>
        <v>35050035020200000540402B</v>
      </c>
      <c r="B899" s="66" t="s">
        <v>9153</v>
      </c>
      <c r="C899" s="7" t="s">
        <v>146</v>
      </c>
      <c r="D899" s="7" t="s">
        <v>9184</v>
      </c>
      <c r="E899" s="7" t="s">
        <v>732</v>
      </c>
      <c r="F899" s="8" t="s">
        <v>167</v>
      </c>
      <c r="G899" s="8" t="s">
        <v>517</v>
      </c>
      <c r="H899" s="8" t="s">
        <v>409</v>
      </c>
      <c r="I899" s="8" t="s">
        <v>248</v>
      </c>
      <c r="J899" s="8" t="s">
        <v>9872</v>
      </c>
      <c r="K899" s="8" t="s">
        <v>246</v>
      </c>
      <c r="L899" s="8">
        <v>20</v>
      </c>
      <c r="M899" s="8" t="s">
        <v>265</v>
      </c>
      <c r="N899" s="9" t="s">
        <v>829</v>
      </c>
      <c r="O899" s="10">
        <v>194371873</v>
      </c>
      <c r="P899" s="10">
        <v>0</v>
      </c>
      <c r="Q899" s="10">
        <v>0</v>
      </c>
      <c r="R899" s="10">
        <v>194371873</v>
      </c>
      <c r="S899" s="10">
        <v>78359105.980000004</v>
      </c>
      <c r="T899" s="10">
        <v>78359105.980000004</v>
      </c>
      <c r="U899" s="10">
        <v>37500068</v>
      </c>
      <c r="V899" s="10">
        <v>37500068</v>
      </c>
      <c r="W899" s="70" t="s">
        <v>619</v>
      </c>
      <c r="X899" s="11" t="str">
        <f>IF(F899="C",VLOOKUP(G899,ClasifGasto!$B$17:$C$193,2,0),VLOOKUP(Base!G899,ClasifGasto!$A$3:$B$12,2,0))</f>
        <v>Productividad y competitividad de las empresas colombianas</v>
      </c>
      <c r="Y899" t="s">
        <v>10561</v>
      </c>
    </row>
    <row r="900" spans="1:25" hidden="1" x14ac:dyDescent="0.25">
      <c r="A900" s="5" t="str">
        <f t="shared" si="13"/>
        <v>330101000100020002</v>
      </c>
      <c r="B900" s="66" t="s">
        <v>9150</v>
      </c>
      <c r="C900" s="66" t="s">
        <v>136</v>
      </c>
      <c r="D900" s="7" t="s">
        <v>9300</v>
      </c>
      <c r="E900" s="66"/>
      <c r="F900" s="67" t="s">
        <v>244</v>
      </c>
      <c r="G900" s="67" t="s">
        <v>245</v>
      </c>
      <c r="H900" s="67" t="s">
        <v>250</v>
      </c>
      <c r="I900" s="67" t="s">
        <v>250</v>
      </c>
      <c r="J900" s="67" t="s">
        <v>203</v>
      </c>
      <c r="K900" s="67" t="s">
        <v>246</v>
      </c>
      <c r="L900" s="67">
        <v>10</v>
      </c>
      <c r="M900" s="67" t="s">
        <v>167</v>
      </c>
      <c r="N900" s="68" t="s">
        <v>1083</v>
      </c>
      <c r="O900" s="69">
        <v>195276662</v>
      </c>
      <c r="P900" s="69">
        <v>0</v>
      </c>
      <c r="Q900" s="69">
        <v>0</v>
      </c>
      <c r="R900" s="69">
        <v>195276662</v>
      </c>
      <c r="S900" s="69">
        <v>150675386</v>
      </c>
      <c r="T900" s="69">
        <v>150675386</v>
      </c>
      <c r="U900" s="69">
        <v>150675386</v>
      </c>
      <c r="V900" s="69">
        <v>150675386</v>
      </c>
      <c r="W900" s="70" t="s">
        <v>9353</v>
      </c>
      <c r="X900" s="11" t="str">
        <f>IF(F900="C",VLOOKUP(G900,ClasifGasto!$B$17:$C$193,2,0),VLOOKUP(Base!G900,ClasifGasto!$A$3:$B$12,2,0))</f>
        <v>Gastos de Personal</v>
      </c>
      <c r="Y900" t="s">
        <v>1083</v>
      </c>
    </row>
    <row r="901" spans="1:25" hidden="1" x14ac:dyDescent="0.25">
      <c r="A901" s="5" t="str">
        <f t="shared" si="13"/>
        <v>3601010003000400020052</v>
      </c>
      <c r="B901" s="66" t="s">
        <v>9147</v>
      </c>
      <c r="C901" s="7" t="s">
        <v>147</v>
      </c>
      <c r="D901" s="7" t="s">
        <v>9186</v>
      </c>
      <c r="E901" s="7"/>
      <c r="F901" s="8" t="s">
        <v>244</v>
      </c>
      <c r="G901" s="8" t="s">
        <v>251</v>
      </c>
      <c r="H901" s="8" t="s">
        <v>247</v>
      </c>
      <c r="I901" s="8" t="s">
        <v>250</v>
      </c>
      <c r="J901" s="8" t="s">
        <v>368</v>
      </c>
      <c r="K901" s="8" t="s">
        <v>246</v>
      </c>
      <c r="L901" s="8">
        <v>10</v>
      </c>
      <c r="M901" s="8" t="s">
        <v>167</v>
      </c>
      <c r="N901" s="9" t="s">
        <v>4046</v>
      </c>
      <c r="O901" s="10">
        <v>247995000</v>
      </c>
      <c r="P901" s="10">
        <v>0</v>
      </c>
      <c r="Q901" s="10">
        <v>52687945</v>
      </c>
      <c r="R901" s="10">
        <v>195307055</v>
      </c>
      <c r="S901" s="10">
        <v>195307055</v>
      </c>
      <c r="T901" s="10">
        <v>195307055</v>
      </c>
      <c r="U901" s="10">
        <v>189201961.25999999</v>
      </c>
      <c r="V901" s="10">
        <v>189200321.59</v>
      </c>
      <c r="W901" s="70" t="s">
        <v>9353</v>
      </c>
      <c r="X901" s="11" t="str">
        <f>IF(F901="C",VLOOKUP(G901,ClasifGasto!$B$17:$C$193,2,0),VLOOKUP(Base!G901,ClasifGasto!$A$3:$B$12,2,0))</f>
        <v>Transferencias</v>
      </c>
      <c r="Y901" t="s">
        <v>4046</v>
      </c>
    </row>
    <row r="902" spans="1:25" hidden="1" x14ac:dyDescent="0.25">
      <c r="A902" s="5" t="str">
        <f t="shared" ref="A902:A965" si="14">+C902&amp;G902&amp;H902&amp;I902&amp;J902</f>
        <v>1501120003000400020012</v>
      </c>
      <c r="B902" s="66" t="s">
        <v>9154</v>
      </c>
      <c r="C902" s="66" t="s">
        <v>64</v>
      </c>
      <c r="D902" s="7" t="s">
        <v>8731</v>
      </c>
      <c r="E902" s="66"/>
      <c r="F902" s="67" t="s">
        <v>244</v>
      </c>
      <c r="G902" s="67" t="s">
        <v>251</v>
      </c>
      <c r="H902" s="67" t="s">
        <v>247</v>
      </c>
      <c r="I902" s="67" t="s">
        <v>250</v>
      </c>
      <c r="J902" s="67" t="s">
        <v>280</v>
      </c>
      <c r="K902" s="67" t="s">
        <v>246</v>
      </c>
      <c r="L902" s="67">
        <v>16</v>
      </c>
      <c r="M902" s="67" t="s">
        <v>252</v>
      </c>
      <c r="N902" s="68" t="s">
        <v>2636</v>
      </c>
      <c r="O902" s="69">
        <v>196000000</v>
      </c>
      <c r="P902" s="69">
        <v>0</v>
      </c>
      <c r="Q902" s="69">
        <v>0</v>
      </c>
      <c r="R902" s="69">
        <v>196000000</v>
      </c>
      <c r="S902" s="69">
        <v>66654724.5</v>
      </c>
      <c r="T902" s="69">
        <v>66654724.5</v>
      </c>
      <c r="U902" s="69">
        <v>66654724.5</v>
      </c>
      <c r="V902" s="69">
        <v>66654724.5</v>
      </c>
      <c r="W902" s="70" t="s">
        <v>9353</v>
      </c>
      <c r="X902" s="11" t="str">
        <f>IF(F902="C",VLOOKUP(G902,ClasifGasto!$B$17:$C$193,2,0),VLOOKUP(Base!G902,ClasifGasto!$A$3:$B$12,2,0))</f>
        <v>Transferencias</v>
      </c>
      <c r="Y902" t="s">
        <v>2636</v>
      </c>
    </row>
    <row r="903" spans="1:25" hidden="1" x14ac:dyDescent="0.25">
      <c r="A903" s="5" t="str">
        <f t="shared" si="14"/>
        <v>121100000800040001</v>
      </c>
      <c r="B903" s="66" t="s">
        <v>9141</v>
      </c>
      <c r="C903" s="7" t="s">
        <v>50</v>
      </c>
      <c r="D903" s="7" t="s">
        <v>239</v>
      </c>
      <c r="E903" s="7"/>
      <c r="F903" s="8" t="s">
        <v>244</v>
      </c>
      <c r="G903" s="8" t="s">
        <v>278</v>
      </c>
      <c r="H903" s="8" t="s">
        <v>247</v>
      </c>
      <c r="I903" s="8" t="s">
        <v>245</v>
      </c>
      <c r="J903" s="8" t="s">
        <v>203</v>
      </c>
      <c r="K903" s="8" t="s">
        <v>246</v>
      </c>
      <c r="L903" s="8">
        <v>10</v>
      </c>
      <c r="M903" s="8" t="s">
        <v>252</v>
      </c>
      <c r="N903" s="9" t="s">
        <v>1087</v>
      </c>
      <c r="O903" s="10">
        <v>0</v>
      </c>
      <c r="P903" s="10">
        <v>196457554</v>
      </c>
      <c r="Q903" s="10">
        <v>0</v>
      </c>
      <c r="R903" s="10">
        <v>196457554</v>
      </c>
      <c r="S903" s="10">
        <v>196457554</v>
      </c>
      <c r="T903" s="10">
        <v>196457554</v>
      </c>
      <c r="U903" s="10">
        <v>196457554</v>
      </c>
      <c r="V903" s="10">
        <v>196457554</v>
      </c>
      <c r="W903" s="70" t="s">
        <v>9353</v>
      </c>
      <c r="X903" s="11" t="str">
        <f>IF(F903="C",VLOOKUP(G903,ClasifGasto!$B$17:$C$193,2,0),VLOOKUP(Base!G903,ClasifGasto!$A$3:$B$12,2,0))</f>
        <v>Gastos Generales</v>
      </c>
      <c r="Y903" t="s">
        <v>1087</v>
      </c>
    </row>
    <row r="904" spans="1:25" hidden="1" x14ac:dyDescent="0.25">
      <c r="A904" s="5" t="str">
        <f t="shared" si="14"/>
        <v>370101000800010000</v>
      </c>
      <c r="B904" s="66" t="s">
        <v>9149</v>
      </c>
      <c r="C904" s="66" t="s">
        <v>152</v>
      </c>
      <c r="D904" s="7" t="s">
        <v>9213</v>
      </c>
      <c r="E904" s="66"/>
      <c r="F904" s="67" t="s">
        <v>244</v>
      </c>
      <c r="G904" s="67" t="s">
        <v>278</v>
      </c>
      <c r="H904" s="67" t="s">
        <v>245</v>
      </c>
      <c r="I904" s="67" t="s">
        <v>246</v>
      </c>
      <c r="J904" s="67" t="s">
        <v>203</v>
      </c>
      <c r="K904" s="67" t="s">
        <v>246</v>
      </c>
      <c r="L904" s="67">
        <v>10</v>
      </c>
      <c r="M904" s="67" t="s">
        <v>167</v>
      </c>
      <c r="N904" s="68" t="s">
        <v>1086</v>
      </c>
      <c r="O904" s="69">
        <v>170700000</v>
      </c>
      <c r="P904" s="69">
        <v>27039410</v>
      </c>
      <c r="Q904" s="69">
        <v>0</v>
      </c>
      <c r="R904" s="69">
        <v>197739410</v>
      </c>
      <c r="S904" s="69">
        <v>196851250</v>
      </c>
      <c r="T904" s="69">
        <v>196851250</v>
      </c>
      <c r="U904" s="69">
        <v>196851250</v>
      </c>
      <c r="V904" s="69">
        <v>196851250</v>
      </c>
      <c r="W904" s="70" t="s">
        <v>9353</v>
      </c>
      <c r="X904" s="11" t="str">
        <f>IF(F904="C",VLOOKUP(G904,ClasifGasto!$B$17:$C$193,2,0),VLOOKUP(Base!G904,ClasifGasto!$A$3:$B$12,2,0))</f>
        <v>Gastos Generales</v>
      </c>
      <c r="Y904" t="s">
        <v>1086</v>
      </c>
    </row>
    <row r="905" spans="1:25" hidden="1" x14ac:dyDescent="0.25">
      <c r="A905" s="5" t="str">
        <f t="shared" si="14"/>
        <v>120101000200000000</v>
      </c>
      <c r="B905" s="66" t="s">
        <v>9141</v>
      </c>
      <c r="C905" s="7" t="s">
        <v>46</v>
      </c>
      <c r="D905" s="7" t="s">
        <v>9189</v>
      </c>
      <c r="E905" s="7"/>
      <c r="F905" s="8" t="s">
        <v>244</v>
      </c>
      <c r="G905" s="8" t="s">
        <v>250</v>
      </c>
      <c r="H905" s="8" t="s">
        <v>246</v>
      </c>
      <c r="I905" s="8" t="s">
        <v>246</v>
      </c>
      <c r="J905" s="8" t="s">
        <v>203</v>
      </c>
      <c r="K905" s="8" t="s">
        <v>246</v>
      </c>
      <c r="L905" s="8">
        <v>11</v>
      </c>
      <c r="M905" s="8" t="s">
        <v>252</v>
      </c>
      <c r="N905" s="9" t="s">
        <v>8798</v>
      </c>
      <c r="O905" s="10">
        <v>0</v>
      </c>
      <c r="P905" s="10">
        <v>198900000</v>
      </c>
      <c r="Q905" s="10">
        <v>0</v>
      </c>
      <c r="R905" s="10">
        <v>198900000</v>
      </c>
      <c r="S905" s="10">
        <v>115160741</v>
      </c>
      <c r="T905" s="10">
        <v>115160741</v>
      </c>
      <c r="U905" s="10">
        <v>115160741</v>
      </c>
      <c r="V905" s="10">
        <v>115160741</v>
      </c>
      <c r="W905" s="70" t="s">
        <v>9353</v>
      </c>
      <c r="X905" s="11" t="str">
        <f>IF(F905="C",VLOOKUP(G905,ClasifGasto!$B$17:$C$193,2,0),VLOOKUP(Base!G905,ClasifGasto!$A$3:$B$12,2,0))</f>
        <v>Gastos Generales</v>
      </c>
      <c r="Y905" t="s">
        <v>8798</v>
      </c>
    </row>
    <row r="906" spans="1:25" x14ac:dyDescent="0.25">
      <c r="A906" s="5" t="str">
        <f t="shared" si="14"/>
        <v>22010122990700001053105E</v>
      </c>
      <c r="B906" s="66" t="s">
        <v>9139</v>
      </c>
      <c r="C906" s="66" t="s">
        <v>92</v>
      </c>
      <c r="D906" s="7" t="s">
        <v>9188</v>
      </c>
      <c r="E906" s="66" t="s">
        <v>2517</v>
      </c>
      <c r="F906" s="67" t="s">
        <v>167</v>
      </c>
      <c r="G906" s="67" t="s">
        <v>500</v>
      </c>
      <c r="H906" s="67" t="s">
        <v>358</v>
      </c>
      <c r="I906" s="67" t="s">
        <v>255</v>
      </c>
      <c r="J906" s="67" t="s">
        <v>9874</v>
      </c>
      <c r="K906" s="67" t="s">
        <v>246</v>
      </c>
      <c r="L906" s="67">
        <v>10</v>
      </c>
      <c r="M906" s="67" t="s">
        <v>167</v>
      </c>
      <c r="N906" s="68" t="s">
        <v>2655</v>
      </c>
      <c r="O906" s="69">
        <v>200000000</v>
      </c>
      <c r="P906" s="69">
        <v>0</v>
      </c>
      <c r="Q906" s="69">
        <v>0</v>
      </c>
      <c r="R906" s="69">
        <v>200000000</v>
      </c>
      <c r="S906" s="69">
        <v>200000000</v>
      </c>
      <c r="T906" s="69">
        <v>200000000</v>
      </c>
      <c r="U906" s="69">
        <v>186378409</v>
      </c>
      <c r="V906" s="69">
        <v>186378409</v>
      </c>
      <c r="W906" s="70" t="s">
        <v>9353</v>
      </c>
      <c r="X906" s="11" t="str">
        <f>IF(F906="C",VLOOKUP(G906,ClasifGasto!$B$17:$C$193,2,0),VLOOKUP(Base!G906,ClasifGasto!$A$3:$B$12,2,0))</f>
        <v xml:space="preserve">Fortalecimiento de la gestión y dirección del Sector Educación </v>
      </c>
      <c r="Y906" t="s">
        <v>10562</v>
      </c>
    </row>
    <row r="907" spans="1:25" x14ac:dyDescent="0.25">
      <c r="A907" s="5" t="str">
        <f t="shared" si="14"/>
        <v>22010122990700001053106B</v>
      </c>
      <c r="B907" s="66" t="s">
        <v>9139</v>
      </c>
      <c r="C907" s="7" t="s">
        <v>92</v>
      </c>
      <c r="D907" s="7" t="s">
        <v>9188</v>
      </c>
      <c r="E907" s="7" t="s">
        <v>2517</v>
      </c>
      <c r="F907" s="8" t="s">
        <v>167</v>
      </c>
      <c r="G907" s="8" t="s">
        <v>500</v>
      </c>
      <c r="H907" s="8" t="s">
        <v>358</v>
      </c>
      <c r="I907" s="8" t="s">
        <v>255</v>
      </c>
      <c r="J907" s="8" t="s">
        <v>9875</v>
      </c>
      <c r="K907" s="8" t="s">
        <v>246</v>
      </c>
      <c r="L907" s="8">
        <v>10</v>
      </c>
      <c r="M907" s="8" t="s">
        <v>167</v>
      </c>
      <c r="N907" s="9" t="s">
        <v>2655</v>
      </c>
      <c r="O907" s="10">
        <v>200000000</v>
      </c>
      <c r="P907" s="10">
        <v>0</v>
      </c>
      <c r="Q907" s="10">
        <v>0</v>
      </c>
      <c r="R907" s="10">
        <v>200000000</v>
      </c>
      <c r="S907" s="10">
        <v>193011250</v>
      </c>
      <c r="T907" s="10">
        <v>193011250</v>
      </c>
      <c r="U907" s="10">
        <v>170602225</v>
      </c>
      <c r="V907" s="10">
        <v>170602225</v>
      </c>
      <c r="W907" s="70" t="s">
        <v>9353</v>
      </c>
      <c r="X907" s="11" t="str">
        <f>IF(F907="C",VLOOKUP(G907,ClasifGasto!$B$17:$C$193,2,0),VLOOKUP(Base!G907,ClasifGasto!$A$3:$B$12,2,0))</f>
        <v xml:space="preserve">Fortalecimiento de la gestión y dirección del Sector Educación </v>
      </c>
      <c r="Y907" t="s">
        <v>10563</v>
      </c>
    </row>
    <row r="908" spans="1:25" x14ac:dyDescent="0.25">
      <c r="A908" s="5" t="str">
        <f t="shared" si="14"/>
        <v>25010525021000000353105B</v>
      </c>
      <c r="B908" s="66" t="s">
        <v>9163</v>
      </c>
      <c r="C908" s="66" t="s">
        <v>105</v>
      </c>
      <c r="D908" s="7" t="s">
        <v>9210</v>
      </c>
      <c r="E908" s="66" t="s">
        <v>5617</v>
      </c>
      <c r="F908" s="67" t="s">
        <v>167</v>
      </c>
      <c r="G908" s="67" t="s">
        <v>599</v>
      </c>
      <c r="H908" s="67" t="s">
        <v>290</v>
      </c>
      <c r="I908" s="67" t="s">
        <v>251</v>
      </c>
      <c r="J908" s="67" t="s">
        <v>9790</v>
      </c>
      <c r="K908" s="67" t="s">
        <v>246</v>
      </c>
      <c r="L908" s="67">
        <v>16</v>
      </c>
      <c r="M908" s="67" t="s">
        <v>252</v>
      </c>
      <c r="N908" s="68" t="s">
        <v>8842</v>
      </c>
      <c r="O908" s="69">
        <v>200000000</v>
      </c>
      <c r="P908" s="69">
        <v>0</v>
      </c>
      <c r="Q908" s="69">
        <v>0</v>
      </c>
      <c r="R908" s="69">
        <v>200000000</v>
      </c>
      <c r="S908" s="69">
        <v>136698000</v>
      </c>
      <c r="T908" s="69">
        <v>136698000</v>
      </c>
      <c r="U908" s="69">
        <v>136698000</v>
      </c>
      <c r="V908" s="69">
        <v>136698000</v>
      </c>
      <c r="W908" s="70" t="s">
        <v>9353</v>
      </c>
      <c r="X908" s="11" t="str">
        <f>IF(F908="C",VLOOKUP(G908,ClasifGasto!$B$17:$C$193,2,0),VLOOKUP(Base!G908,ClasifGasto!$A$3:$B$12,2,0))</f>
        <v>Promoción, protección y defensa de los Derechos Humanos y el Derecho Internacional Humanitario</v>
      </c>
      <c r="Y908" t="s">
        <v>10522</v>
      </c>
    </row>
    <row r="909" spans="1:25" x14ac:dyDescent="0.25">
      <c r="A909" s="5" t="str">
        <f t="shared" si="14"/>
        <v>29040029010800001220111D</v>
      </c>
      <c r="B909" s="66" t="s">
        <v>9140</v>
      </c>
      <c r="C909" s="7" t="s">
        <v>637</v>
      </c>
      <c r="D909" s="7" t="s">
        <v>9249</v>
      </c>
      <c r="E909" s="7" t="s">
        <v>9392</v>
      </c>
      <c r="F909" s="8" t="s">
        <v>167</v>
      </c>
      <c r="G909" s="8" t="s">
        <v>603</v>
      </c>
      <c r="H909" s="8" t="s">
        <v>365</v>
      </c>
      <c r="I909" s="8" t="s">
        <v>280</v>
      </c>
      <c r="J909" s="8" t="s">
        <v>9841</v>
      </c>
      <c r="K909" s="8" t="s">
        <v>246</v>
      </c>
      <c r="L909" s="8">
        <v>26</v>
      </c>
      <c r="M909" s="8" t="s">
        <v>265</v>
      </c>
      <c r="N909" s="9" t="s">
        <v>9876</v>
      </c>
      <c r="O909" s="10">
        <v>200000000</v>
      </c>
      <c r="P909" s="10">
        <v>0</v>
      </c>
      <c r="Q909" s="10">
        <v>0</v>
      </c>
      <c r="R909" s="10">
        <v>200000000</v>
      </c>
      <c r="S909" s="10">
        <v>199777571</v>
      </c>
      <c r="T909" s="10">
        <v>199777571</v>
      </c>
      <c r="U909" s="10">
        <v>199777571</v>
      </c>
      <c r="V909" s="10">
        <v>199777571</v>
      </c>
      <c r="W909" s="70" t="s">
        <v>619</v>
      </c>
      <c r="X909" s="11" t="str">
        <f>IF(F909="C",VLOOKUP(G909,ClasifGasto!$B$17:$C$193,2,0),VLOOKUP(Base!G909,ClasifGasto!$A$3:$B$12,2,0))</f>
        <v>Efectividad de la investigación penal y técnico científica</v>
      </c>
      <c r="Y909" t="s">
        <v>10549</v>
      </c>
    </row>
    <row r="910" spans="1:25" hidden="1" x14ac:dyDescent="0.25">
      <c r="A910" s="5" t="str">
        <f t="shared" si="14"/>
        <v>110101000100010004</v>
      </c>
      <c r="B910" s="66" t="s">
        <v>9158</v>
      </c>
      <c r="C910" s="66" t="s">
        <v>319</v>
      </c>
      <c r="D910" s="7" t="s">
        <v>8773</v>
      </c>
      <c r="E910" s="66"/>
      <c r="F910" s="67" t="s">
        <v>244</v>
      </c>
      <c r="G910" s="67" t="s">
        <v>245</v>
      </c>
      <c r="H910" s="67" t="s">
        <v>245</v>
      </c>
      <c r="I910" s="67" t="s">
        <v>247</v>
      </c>
      <c r="J910" s="67" t="s">
        <v>203</v>
      </c>
      <c r="K910" s="67" t="s">
        <v>246</v>
      </c>
      <c r="L910" s="67">
        <v>10</v>
      </c>
      <c r="M910" s="67" t="s">
        <v>167</v>
      </c>
      <c r="N910" s="68" t="s">
        <v>2637</v>
      </c>
      <c r="O910" s="69">
        <v>51367000000</v>
      </c>
      <c r="P910" s="69">
        <v>0</v>
      </c>
      <c r="Q910" s="69">
        <v>51165568608</v>
      </c>
      <c r="R910" s="69">
        <v>201431392</v>
      </c>
      <c r="S910" s="69">
        <v>0</v>
      </c>
      <c r="T910" s="69">
        <v>0</v>
      </c>
      <c r="U910" s="69">
        <v>0</v>
      </c>
      <c r="V910" s="69">
        <v>0</v>
      </c>
      <c r="W910" s="70" t="s">
        <v>9353</v>
      </c>
      <c r="X910" s="11" t="str">
        <f>IF(F910="C",VLOOKUP(G910,ClasifGasto!$B$17:$C$193,2,0),VLOOKUP(Base!G910,ClasifGasto!$A$3:$B$12,2,0))</f>
        <v>Gastos de Personal</v>
      </c>
      <c r="Y910" t="s">
        <v>2637</v>
      </c>
    </row>
    <row r="911" spans="1:25" hidden="1" x14ac:dyDescent="0.25">
      <c r="A911" s="5" t="str">
        <f t="shared" si="14"/>
        <v>191402000100010003</v>
      </c>
      <c r="B911" s="66" t="s">
        <v>9143</v>
      </c>
      <c r="C911" s="7" t="s">
        <v>298</v>
      </c>
      <c r="D911" s="7" t="s">
        <v>8726</v>
      </c>
      <c r="E911" s="7"/>
      <c r="F911" s="8" t="s">
        <v>244</v>
      </c>
      <c r="G911" s="8" t="s">
        <v>245</v>
      </c>
      <c r="H911" s="8" t="s">
        <v>245</v>
      </c>
      <c r="I911" s="8" t="s">
        <v>251</v>
      </c>
      <c r="J911" s="8" t="s">
        <v>203</v>
      </c>
      <c r="K911" s="8" t="s">
        <v>246</v>
      </c>
      <c r="L911" s="8">
        <v>10</v>
      </c>
      <c r="M911" s="8" t="s">
        <v>167</v>
      </c>
      <c r="N911" s="9" t="s">
        <v>1084</v>
      </c>
      <c r="O911" s="10">
        <v>178658000</v>
      </c>
      <c r="P911" s="10">
        <v>23000000</v>
      </c>
      <c r="Q911" s="10">
        <v>0</v>
      </c>
      <c r="R911" s="10">
        <v>201658000</v>
      </c>
      <c r="S911" s="10">
        <v>169681428</v>
      </c>
      <c r="T911" s="10">
        <v>169681428</v>
      </c>
      <c r="U911" s="10">
        <v>169681428</v>
      </c>
      <c r="V911" s="10">
        <v>169681428</v>
      </c>
      <c r="W911" s="70" t="s">
        <v>9353</v>
      </c>
      <c r="X911" s="11" t="str">
        <f>IF(F911="C",VLOOKUP(G911,ClasifGasto!$B$17:$C$193,2,0),VLOOKUP(Base!G911,ClasifGasto!$A$3:$B$12,2,0))</f>
        <v>Gastos de Personal</v>
      </c>
      <c r="Y911" t="s">
        <v>1084</v>
      </c>
    </row>
    <row r="912" spans="1:25" hidden="1" x14ac:dyDescent="0.25">
      <c r="A912" s="5" t="str">
        <f t="shared" si="14"/>
        <v>321700000100010003</v>
      </c>
      <c r="B912" s="66" t="s">
        <v>9152</v>
      </c>
      <c r="C912" s="66" t="s">
        <v>455</v>
      </c>
      <c r="D912" s="7" t="s">
        <v>8745</v>
      </c>
      <c r="E912" s="66"/>
      <c r="F912" s="67" t="s">
        <v>244</v>
      </c>
      <c r="G912" s="67" t="s">
        <v>245</v>
      </c>
      <c r="H912" s="67" t="s">
        <v>245</v>
      </c>
      <c r="I912" s="67" t="s">
        <v>251</v>
      </c>
      <c r="J912" s="67" t="s">
        <v>203</v>
      </c>
      <c r="K912" s="67" t="s">
        <v>246</v>
      </c>
      <c r="L912" s="67">
        <v>10</v>
      </c>
      <c r="M912" s="67" t="s">
        <v>167</v>
      </c>
      <c r="N912" s="68" t="s">
        <v>1084</v>
      </c>
      <c r="O912" s="69">
        <v>202877000</v>
      </c>
      <c r="P912" s="69">
        <v>0</v>
      </c>
      <c r="Q912" s="69">
        <v>0</v>
      </c>
      <c r="R912" s="69">
        <v>202877000</v>
      </c>
      <c r="S912" s="69">
        <v>202877000</v>
      </c>
      <c r="T912" s="69">
        <v>202877000</v>
      </c>
      <c r="U912" s="69">
        <v>202877000</v>
      </c>
      <c r="V912" s="69">
        <v>202877000</v>
      </c>
      <c r="W912" s="70" t="s">
        <v>9353</v>
      </c>
      <c r="X912" s="11" t="str">
        <f>IF(F912="C",VLOOKUP(G912,ClasifGasto!$B$17:$C$193,2,0),VLOOKUP(Base!G912,ClasifGasto!$A$3:$B$12,2,0))</f>
        <v>Gastos de Personal</v>
      </c>
      <c r="Y912" t="s">
        <v>1084</v>
      </c>
    </row>
    <row r="913" spans="1:25" hidden="1" x14ac:dyDescent="0.25">
      <c r="A913" s="5" t="str">
        <f t="shared" si="14"/>
        <v>3601010003000400020047</v>
      </c>
      <c r="B913" s="66" t="s">
        <v>9147</v>
      </c>
      <c r="C913" s="7" t="s">
        <v>147</v>
      </c>
      <c r="D913" s="7" t="s">
        <v>9186</v>
      </c>
      <c r="E913" s="7"/>
      <c r="F913" s="8" t="s">
        <v>244</v>
      </c>
      <c r="G913" s="8" t="s">
        <v>251</v>
      </c>
      <c r="H913" s="8" t="s">
        <v>247</v>
      </c>
      <c r="I913" s="8" t="s">
        <v>250</v>
      </c>
      <c r="J913" s="8" t="s">
        <v>296</v>
      </c>
      <c r="K913" s="8" t="s">
        <v>246</v>
      </c>
      <c r="L913" s="8">
        <v>16</v>
      </c>
      <c r="M913" s="8" t="s">
        <v>167</v>
      </c>
      <c r="N913" s="9" t="s">
        <v>4004</v>
      </c>
      <c r="O913" s="10">
        <v>203904000</v>
      </c>
      <c r="P913" s="10">
        <v>0</v>
      </c>
      <c r="Q913" s="10">
        <v>0</v>
      </c>
      <c r="R913" s="10">
        <v>203904000</v>
      </c>
      <c r="S913" s="10">
        <v>203904000</v>
      </c>
      <c r="T913" s="10">
        <v>203904000</v>
      </c>
      <c r="U913" s="10">
        <v>119122779.72</v>
      </c>
      <c r="V913" s="10">
        <v>119115565.06</v>
      </c>
      <c r="W913" s="70" t="s">
        <v>9353</v>
      </c>
      <c r="X913" s="11" t="str">
        <f>IF(F913="C",VLOOKUP(G913,ClasifGasto!$B$17:$C$193,2,0),VLOOKUP(Base!G913,ClasifGasto!$A$3:$B$12,2,0))</f>
        <v>Transferencias</v>
      </c>
      <c r="Y913" t="s">
        <v>4004</v>
      </c>
    </row>
    <row r="914" spans="1:25" hidden="1" x14ac:dyDescent="0.25">
      <c r="A914" s="5" t="str">
        <f t="shared" si="14"/>
        <v>150104000800030000</v>
      </c>
      <c r="B914" s="66" t="s">
        <v>9154</v>
      </c>
      <c r="C914" s="66" t="s">
        <v>61</v>
      </c>
      <c r="D914" s="7" t="s">
        <v>210</v>
      </c>
      <c r="E914" s="66"/>
      <c r="F914" s="67" t="s">
        <v>244</v>
      </c>
      <c r="G914" s="67" t="s">
        <v>278</v>
      </c>
      <c r="H914" s="67" t="s">
        <v>251</v>
      </c>
      <c r="I914" s="67" t="s">
        <v>246</v>
      </c>
      <c r="J914" s="67" t="s">
        <v>203</v>
      </c>
      <c r="K914" s="67" t="s">
        <v>246</v>
      </c>
      <c r="L914" s="67">
        <v>16</v>
      </c>
      <c r="M914" s="67" t="s">
        <v>252</v>
      </c>
      <c r="N914" s="68" t="s">
        <v>1116</v>
      </c>
      <c r="O914" s="69">
        <v>0</v>
      </c>
      <c r="P914" s="69">
        <v>205000000</v>
      </c>
      <c r="Q914" s="69">
        <v>0</v>
      </c>
      <c r="R914" s="69">
        <v>205000000</v>
      </c>
      <c r="S914" s="69">
        <v>0</v>
      </c>
      <c r="T914" s="69">
        <v>0</v>
      </c>
      <c r="U914" s="69">
        <v>0</v>
      </c>
      <c r="V914" s="69">
        <v>0</v>
      </c>
      <c r="W914" s="70" t="s">
        <v>9353</v>
      </c>
      <c r="X914" s="11" t="str">
        <f>IF(F914="C",VLOOKUP(G914,ClasifGasto!$B$17:$C$193,2,0),VLOOKUP(Base!G914,ClasifGasto!$A$3:$B$12,2,0))</f>
        <v>Gastos Generales</v>
      </c>
      <c r="Y914" t="s">
        <v>1116</v>
      </c>
    </row>
    <row r="915" spans="1:25" hidden="1" x14ac:dyDescent="0.25">
      <c r="A915" s="5" t="str">
        <f t="shared" si="14"/>
        <v>322600000200000000</v>
      </c>
      <c r="B915" s="66" t="s">
        <v>9152</v>
      </c>
      <c r="C915" s="7" t="s">
        <v>127</v>
      </c>
      <c r="D915" s="7" t="s">
        <v>8753</v>
      </c>
      <c r="E915" s="7"/>
      <c r="F915" s="8" t="s">
        <v>244</v>
      </c>
      <c r="G915" s="8" t="s">
        <v>250</v>
      </c>
      <c r="H915" s="8" t="s">
        <v>246</v>
      </c>
      <c r="I915" s="8" t="s">
        <v>246</v>
      </c>
      <c r="J915" s="8" t="s">
        <v>203</v>
      </c>
      <c r="K915" s="8" t="s">
        <v>246</v>
      </c>
      <c r="L915" s="8">
        <v>10</v>
      </c>
      <c r="M915" s="8" t="s">
        <v>167</v>
      </c>
      <c r="N915" s="9" t="s">
        <v>8798</v>
      </c>
      <c r="O915" s="10">
        <v>205333600</v>
      </c>
      <c r="P915" s="10">
        <v>0</v>
      </c>
      <c r="Q915" s="10">
        <v>0</v>
      </c>
      <c r="R915" s="10">
        <v>205333600</v>
      </c>
      <c r="S915" s="10">
        <v>105529574</v>
      </c>
      <c r="T915" s="10">
        <v>105529574</v>
      </c>
      <c r="U915" s="10">
        <v>105529574</v>
      </c>
      <c r="V915" s="10">
        <v>105529574</v>
      </c>
      <c r="W915" s="70" t="s">
        <v>9353</v>
      </c>
      <c r="X915" s="11" t="str">
        <f>IF(F915="C",VLOOKUP(G915,ClasifGasto!$B$17:$C$193,2,0),VLOOKUP(Base!G915,ClasifGasto!$A$3:$B$12,2,0))</f>
        <v>Gastos Generales</v>
      </c>
      <c r="Y915" t="s">
        <v>8798</v>
      </c>
    </row>
    <row r="916" spans="1:25" hidden="1" x14ac:dyDescent="0.25">
      <c r="A916" s="5" t="str">
        <f t="shared" si="14"/>
        <v>150104000100020003</v>
      </c>
      <c r="B916" s="66" t="s">
        <v>9154</v>
      </c>
      <c r="C916" s="66" t="s">
        <v>61</v>
      </c>
      <c r="D916" s="7" t="s">
        <v>210</v>
      </c>
      <c r="E916" s="66"/>
      <c r="F916" s="67" t="s">
        <v>244</v>
      </c>
      <c r="G916" s="67" t="s">
        <v>245</v>
      </c>
      <c r="H916" s="67" t="s">
        <v>250</v>
      </c>
      <c r="I916" s="67" t="s">
        <v>251</v>
      </c>
      <c r="J916" s="67" t="s">
        <v>203</v>
      </c>
      <c r="K916" s="67" t="s">
        <v>246</v>
      </c>
      <c r="L916" s="67">
        <v>10</v>
      </c>
      <c r="M916" s="67" t="s">
        <v>167</v>
      </c>
      <c r="N916" s="68" t="s">
        <v>1084</v>
      </c>
      <c r="O916" s="69">
        <v>64000000</v>
      </c>
      <c r="P916" s="69">
        <v>280065524</v>
      </c>
      <c r="Q916" s="69">
        <v>137256440</v>
      </c>
      <c r="R916" s="69">
        <v>206809084</v>
      </c>
      <c r="S916" s="69">
        <v>205574584.81</v>
      </c>
      <c r="T916" s="69">
        <v>205574584.81</v>
      </c>
      <c r="U916" s="69">
        <v>205574584.81</v>
      </c>
      <c r="V916" s="69">
        <v>205574584.81</v>
      </c>
      <c r="W916" s="70" t="s">
        <v>9353</v>
      </c>
      <c r="X916" s="11" t="str">
        <f>IF(F916="C",VLOOKUP(G916,ClasifGasto!$B$17:$C$193,2,0),VLOOKUP(Base!G916,ClasifGasto!$A$3:$B$12,2,0))</f>
        <v>Gastos de Personal</v>
      </c>
      <c r="Y916" t="s">
        <v>1084</v>
      </c>
    </row>
    <row r="917" spans="1:25" hidden="1" x14ac:dyDescent="0.25">
      <c r="A917" s="5" t="str">
        <f t="shared" si="14"/>
        <v>321000000200000000</v>
      </c>
      <c r="B917" s="66" t="s">
        <v>9152</v>
      </c>
      <c r="C917" s="7" t="s">
        <v>120</v>
      </c>
      <c r="D917" s="7" t="s">
        <v>8738</v>
      </c>
      <c r="E917" s="7"/>
      <c r="F917" s="8" t="s">
        <v>244</v>
      </c>
      <c r="G917" s="8" t="s">
        <v>250</v>
      </c>
      <c r="H917" s="8" t="s">
        <v>246</v>
      </c>
      <c r="I917" s="8" t="s">
        <v>246</v>
      </c>
      <c r="J917" s="8" t="s">
        <v>203</v>
      </c>
      <c r="K917" s="8" t="s">
        <v>246</v>
      </c>
      <c r="L917" s="8">
        <v>16</v>
      </c>
      <c r="M917" s="8" t="s">
        <v>252</v>
      </c>
      <c r="N917" s="9" t="s">
        <v>8798</v>
      </c>
      <c r="O917" s="10">
        <v>0</v>
      </c>
      <c r="P917" s="10">
        <v>207398011</v>
      </c>
      <c r="Q917" s="10">
        <v>0</v>
      </c>
      <c r="R917" s="10">
        <v>207398011</v>
      </c>
      <c r="S917" s="10">
        <v>207398011</v>
      </c>
      <c r="T917" s="10">
        <v>207398011</v>
      </c>
      <c r="U917" s="10">
        <v>183019637</v>
      </c>
      <c r="V917" s="10">
        <v>182348276</v>
      </c>
      <c r="W917" s="70" t="s">
        <v>9353</v>
      </c>
      <c r="X917" s="11" t="str">
        <f>IF(F917="C",VLOOKUP(G917,ClasifGasto!$B$17:$C$193,2,0),VLOOKUP(Base!G917,ClasifGasto!$A$3:$B$12,2,0))</f>
        <v>Gastos Generales</v>
      </c>
      <c r="Y917" t="s">
        <v>8798</v>
      </c>
    </row>
    <row r="918" spans="1:25" hidden="1" x14ac:dyDescent="0.25">
      <c r="A918" s="5" t="str">
        <f t="shared" si="14"/>
        <v>131000000800040001</v>
      </c>
      <c r="B918" s="66" t="s">
        <v>9157</v>
      </c>
      <c r="C918" s="66" t="s">
        <v>54</v>
      </c>
      <c r="D918" s="7" t="s">
        <v>8777</v>
      </c>
      <c r="E918" s="66"/>
      <c r="F918" s="67" t="s">
        <v>244</v>
      </c>
      <c r="G918" s="67" t="s">
        <v>278</v>
      </c>
      <c r="H918" s="67" t="s">
        <v>247</v>
      </c>
      <c r="I918" s="67" t="s">
        <v>245</v>
      </c>
      <c r="J918" s="67" t="s">
        <v>203</v>
      </c>
      <c r="K918" s="67" t="s">
        <v>246</v>
      </c>
      <c r="L918" s="67">
        <v>21</v>
      </c>
      <c r="M918" s="67" t="s">
        <v>265</v>
      </c>
      <c r="N918" s="68" t="s">
        <v>1087</v>
      </c>
      <c r="O918" s="69">
        <v>208000000</v>
      </c>
      <c r="P918" s="69">
        <v>0</v>
      </c>
      <c r="Q918" s="69">
        <v>0</v>
      </c>
      <c r="R918" s="69">
        <v>208000000</v>
      </c>
      <c r="S918" s="69">
        <v>0</v>
      </c>
      <c r="T918" s="69">
        <v>0</v>
      </c>
      <c r="U918" s="69">
        <v>0</v>
      </c>
      <c r="V918" s="69">
        <v>0</v>
      </c>
      <c r="W918" s="70" t="s">
        <v>619</v>
      </c>
      <c r="X918" s="11" t="str">
        <f>IF(F918="C",VLOOKUP(G918,ClasifGasto!$B$17:$C$193,2,0),VLOOKUP(Base!G918,ClasifGasto!$A$3:$B$12,2,0))</f>
        <v>Gastos Generales</v>
      </c>
      <c r="Y918" t="s">
        <v>1087</v>
      </c>
    </row>
    <row r="919" spans="1:25" x14ac:dyDescent="0.25">
      <c r="A919" s="5" t="str">
        <f t="shared" si="14"/>
        <v>19030019010300001620201C</v>
      </c>
      <c r="B919" s="66" t="s">
        <v>9143</v>
      </c>
      <c r="C919" s="7" t="s">
        <v>81</v>
      </c>
      <c r="D919" s="7" t="s">
        <v>219</v>
      </c>
      <c r="E919" s="7" t="s">
        <v>2266</v>
      </c>
      <c r="F919" s="8" t="s">
        <v>167</v>
      </c>
      <c r="G919" s="8" t="s">
        <v>494</v>
      </c>
      <c r="H919" s="8" t="s">
        <v>256</v>
      </c>
      <c r="I919" s="8" t="s">
        <v>284</v>
      </c>
      <c r="J919" s="8" t="s">
        <v>9839</v>
      </c>
      <c r="K919" s="8" t="s">
        <v>246</v>
      </c>
      <c r="L919" s="8">
        <v>21</v>
      </c>
      <c r="M919" s="8" t="s">
        <v>265</v>
      </c>
      <c r="N919" s="9" t="s">
        <v>1424</v>
      </c>
      <c r="O919" s="10">
        <v>208000000</v>
      </c>
      <c r="P919" s="10">
        <v>0</v>
      </c>
      <c r="Q919" s="10">
        <v>0</v>
      </c>
      <c r="R919" s="10">
        <v>208000000</v>
      </c>
      <c r="S919" s="10">
        <v>207991153</v>
      </c>
      <c r="T919" s="10">
        <v>202111153</v>
      </c>
      <c r="U919" s="10">
        <v>44318452</v>
      </c>
      <c r="V919" s="10">
        <v>44318452</v>
      </c>
      <c r="W919" s="70" t="s">
        <v>619</v>
      </c>
      <c r="X919" s="11" t="str">
        <f>IF(F919="C",VLOOKUP(G919,ClasifGasto!$B$17:$C$193,2,0),VLOOKUP(Base!G919,ClasifGasto!$A$3:$B$12,2,0))</f>
        <v xml:space="preserve">Salud pública y prestación de servicios  </v>
      </c>
      <c r="Y919" t="s">
        <v>10548</v>
      </c>
    </row>
    <row r="920" spans="1:25" hidden="1" x14ac:dyDescent="0.25">
      <c r="A920" s="5" t="str">
        <f t="shared" si="14"/>
        <v>190300000800040001</v>
      </c>
      <c r="B920" s="66" t="s">
        <v>9143</v>
      </c>
      <c r="C920" s="66" t="s">
        <v>81</v>
      </c>
      <c r="D920" s="7" t="s">
        <v>219</v>
      </c>
      <c r="E920" s="66"/>
      <c r="F920" s="67" t="s">
        <v>244</v>
      </c>
      <c r="G920" s="67" t="s">
        <v>278</v>
      </c>
      <c r="H920" s="67" t="s">
        <v>247</v>
      </c>
      <c r="I920" s="67" t="s">
        <v>245</v>
      </c>
      <c r="J920" s="67" t="s">
        <v>203</v>
      </c>
      <c r="K920" s="67" t="s">
        <v>246</v>
      </c>
      <c r="L920" s="67">
        <v>20</v>
      </c>
      <c r="M920" s="67" t="s">
        <v>265</v>
      </c>
      <c r="N920" s="68" t="s">
        <v>1087</v>
      </c>
      <c r="O920" s="69">
        <v>208364000</v>
      </c>
      <c r="P920" s="69">
        <v>0</v>
      </c>
      <c r="Q920" s="69">
        <v>0</v>
      </c>
      <c r="R920" s="69">
        <v>208364000</v>
      </c>
      <c r="S920" s="69">
        <v>86457851</v>
      </c>
      <c r="T920" s="69">
        <v>86457851</v>
      </c>
      <c r="U920" s="69">
        <v>86457851</v>
      </c>
      <c r="V920" s="69">
        <v>86457851</v>
      </c>
      <c r="W920" s="70" t="s">
        <v>619</v>
      </c>
      <c r="X920" s="11" t="str">
        <f>IF(F920="C",VLOOKUP(G920,ClasifGasto!$B$17:$C$193,2,0),VLOOKUP(Base!G920,ClasifGasto!$A$3:$B$12,2,0))</f>
        <v>Gastos Generales</v>
      </c>
      <c r="Y920" t="s">
        <v>1087</v>
      </c>
    </row>
    <row r="921" spans="1:25" hidden="1" x14ac:dyDescent="0.25">
      <c r="A921" s="5" t="str">
        <f t="shared" si="14"/>
        <v>224200000100020002</v>
      </c>
      <c r="B921" s="66" t="s">
        <v>9139</v>
      </c>
      <c r="C921" s="7" t="s">
        <v>97</v>
      </c>
      <c r="D921" s="7" t="s">
        <v>9212</v>
      </c>
      <c r="E921" s="7"/>
      <c r="F921" s="8" t="s">
        <v>244</v>
      </c>
      <c r="G921" s="8" t="s">
        <v>245</v>
      </c>
      <c r="H921" s="8" t="s">
        <v>250</v>
      </c>
      <c r="I921" s="8" t="s">
        <v>250</v>
      </c>
      <c r="J921" s="8" t="s">
        <v>203</v>
      </c>
      <c r="K921" s="8" t="s">
        <v>246</v>
      </c>
      <c r="L921" s="8">
        <v>10</v>
      </c>
      <c r="M921" s="8" t="s">
        <v>167</v>
      </c>
      <c r="N921" s="9" t="s">
        <v>1083</v>
      </c>
      <c r="O921" s="10">
        <v>0</v>
      </c>
      <c r="P921" s="10">
        <v>210000000</v>
      </c>
      <c r="Q921" s="10">
        <v>0</v>
      </c>
      <c r="R921" s="10">
        <v>210000000</v>
      </c>
      <c r="S921" s="10">
        <v>209511685</v>
      </c>
      <c r="T921" s="10">
        <v>209511685</v>
      </c>
      <c r="U921" s="10">
        <v>209511685</v>
      </c>
      <c r="V921" s="10">
        <v>209511685</v>
      </c>
      <c r="W921" s="70" t="s">
        <v>9353</v>
      </c>
      <c r="X921" s="11" t="str">
        <f>IF(F921="C",VLOOKUP(G921,ClasifGasto!$B$17:$C$193,2,0),VLOOKUP(Base!G921,ClasifGasto!$A$3:$B$12,2,0))</f>
        <v>Gastos de Personal</v>
      </c>
      <c r="Y921" t="s">
        <v>1083</v>
      </c>
    </row>
    <row r="922" spans="1:25" hidden="1" x14ac:dyDescent="0.25">
      <c r="A922" s="5" t="str">
        <f t="shared" si="14"/>
        <v>170101000800040001</v>
      </c>
      <c r="B922" s="66" t="s">
        <v>9146</v>
      </c>
      <c r="C922" s="66" t="s">
        <v>75</v>
      </c>
      <c r="D922" s="7" t="s">
        <v>8729</v>
      </c>
      <c r="E922" s="66"/>
      <c r="F922" s="67" t="s">
        <v>244</v>
      </c>
      <c r="G922" s="67" t="s">
        <v>278</v>
      </c>
      <c r="H922" s="67" t="s">
        <v>247</v>
      </c>
      <c r="I922" s="67" t="s">
        <v>245</v>
      </c>
      <c r="J922" s="67" t="s">
        <v>203</v>
      </c>
      <c r="K922" s="67" t="s">
        <v>246</v>
      </c>
      <c r="L922" s="67">
        <v>10</v>
      </c>
      <c r="M922" s="67" t="s">
        <v>252</v>
      </c>
      <c r="N922" s="68" t="s">
        <v>1087</v>
      </c>
      <c r="O922" s="69">
        <v>0</v>
      </c>
      <c r="P922" s="69">
        <v>210437593</v>
      </c>
      <c r="Q922" s="69">
        <v>0</v>
      </c>
      <c r="R922" s="69">
        <v>210437593</v>
      </c>
      <c r="S922" s="69">
        <v>210437593</v>
      </c>
      <c r="T922" s="69">
        <v>210437593</v>
      </c>
      <c r="U922" s="69">
        <v>210437593</v>
      </c>
      <c r="V922" s="69">
        <v>210437593</v>
      </c>
      <c r="W922" s="70" t="s">
        <v>9353</v>
      </c>
      <c r="X922" s="11" t="str">
        <f>IF(F922="C",VLOOKUP(G922,ClasifGasto!$B$17:$C$193,2,0),VLOOKUP(Base!G922,ClasifGasto!$A$3:$B$12,2,0))</f>
        <v>Gastos Generales</v>
      </c>
      <c r="Y922" t="s">
        <v>1087</v>
      </c>
    </row>
    <row r="923" spans="1:25" hidden="1" x14ac:dyDescent="0.25">
      <c r="A923" s="5" t="str">
        <f t="shared" si="14"/>
        <v>131000000800030000</v>
      </c>
      <c r="B923" s="66" t="s">
        <v>9157</v>
      </c>
      <c r="C923" s="7" t="s">
        <v>54</v>
      </c>
      <c r="D923" s="7" t="s">
        <v>8777</v>
      </c>
      <c r="E923" s="7"/>
      <c r="F923" s="8" t="s">
        <v>244</v>
      </c>
      <c r="G923" s="8" t="s">
        <v>278</v>
      </c>
      <c r="H923" s="8" t="s">
        <v>251</v>
      </c>
      <c r="I923" s="8" t="s">
        <v>246</v>
      </c>
      <c r="J923" s="8" t="s">
        <v>203</v>
      </c>
      <c r="K923" s="8" t="s">
        <v>246</v>
      </c>
      <c r="L923" s="8">
        <v>10</v>
      </c>
      <c r="M923" s="8" t="s">
        <v>167</v>
      </c>
      <c r="N923" s="9" t="s">
        <v>1116</v>
      </c>
      <c r="O923" s="10">
        <v>212000000</v>
      </c>
      <c r="P923" s="10">
        <v>0</v>
      </c>
      <c r="Q923" s="10">
        <v>0</v>
      </c>
      <c r="R923" s="10">
        <v>212000000</v>
      </c>
      <c r="S923" s="10">
        <v>46928924.359999999</v>
      </c>
      <c r="T923" s="10">
        <v>46928924.359999999</v>
      </c>
      <c r="U923" s="10">
        <v>46729724.359999999</v>
      </c>
      <c r="V923" s="10">
        <v>46729724.359999999</v>
      </c>
      <c r="W923" s="70" t="s">
        <v>9353</v>
      </c>
      <c r="X923" s="11" t="str">
        <f>IF(F923="C",VLOOKUP(G923,ClasifGasto!$B$17:$C$193,2,0),VLOOKUP(Base!G923,ClasifGasto!$A$3:$B$12,2,0))</f>
        <v>Gastos Generales</v>
      </c>
      <c r="Y923" t="s">
        <v>1116</v>
      </c>
    </row>
    <row r="924" spans="1:25" hidden="1" x14ac:dyDescent="0.25">
      <c r="A924" s="5" t="str">
        <f t="shared" si="14"/>
        <v>150104000100020003</v>
      </c>
      <c r="B924" s="66" t="s">
        <v>9154</v>
      </c>
      <c r="C924" s="66" t="s">
        <v>61</v>
      </c>
      <c r="D924" s="7" t="s">
        <v>210</v>
      </c>
      <c r="E924" s="66"/>
      <c r="F924" s="67" t="s">
        <v>244</v>
      </c>
      <c r="G924" s="67" t="s">
        <v>245</v>
      </c>
      <c r="H924" s="67" t="s">
        <v>250</v>
      </c>
      <c r="I924" s="67" t="s">
        <v>251</v>
      </c>
      <c r="J924" s="67" t="s">
        <v>203</v>
      </c>
      <c r="K924" s="67" t="s">
        <v>246</v>
      </c>
      <c r="L924" s="67">
        <v>16</v>
      </c>
      <c r="M924" s="67" t="s">
        <v>252</v>
      </c>
      <c r="N924" s="68" t="s">
        <v>1084</v>
      </c>
      <c r="O924" s="69">
        <v>651000000</v>
      </c>
      <c r="P924" s="69">
        <v>0</v>
      </c>
      <c r="Q924" s="69">
        <v>438815747</v>
      </c>
      <c r="R924" s="69">
        <v>212184253</v>
      </c>
      <c r="S924" s="69">
        <v>210759890.06</v>
      </c>
      <c r="T924" s="69">
        <v>210759890.06</v>
      </c>
      <c r="U924" s="69">
        <v>210759890.06</v>
      </c>
      <c r="V924" s="69">
        <v>210759890.06</v>
      </c>
      <c r="W924" s="70" t="s">
        <v>9353</v>
      </c>
      <c r="X924" s="11" t="str">
        <f>IF(F924="C",VLOOKUP(G924,ClasifGasto!$B$17:$C$193,2,0),VLOOKUP(Base!G924,ClasifGasto!$A$3:$B$12,2,0))</f>
        <v>Gastos de Personal</v>
      </c>
      <c r="Y924" t="s">
        <v>1084</v>
      </c>
    </row>
    <row r="925" spans="1:25" hidden="1" x14ac:dyDescent="0.25">
      <c r="A925" s="5" t="str">
        <f t="shared" si="14"/>
        <v>440101000100020002</v>
      </c>
      <c r="B925" s="66" t="s">
        <v>9144</v>
      </c>
      <c r="C925" s="7" t="s">
        <v>2547</v>
      </c>
      <c r="D925" s="7" t="s">
        <v>9235</v>
      </c>
      <c r="E925" s="7"/>
      <c r="F925" s="8" t="s">
        <v>244</v>
      </c>
      <c r="G925" s="8" t="s">
        <v>245</v>
      </c>
      <c r="H925" s="8" t="s">
        <v>250</v>
      </c>
      <c r="I925" s="8" t="s">
        <v>250</v>
      </c>
      <c r="J925" s="8" t="s">
        <v>203</v>
      </c>
      <c r="K925" s="8" t="s">
        <v>246</v>
      </c>
      <c r="L925" s="8">
        <v>10</v>
      </c>
      <c r="M925" s="8" t="s">
        <v>167</v>
      </c>
      <c r="N925" s="9" t="s">
        <v>1083</v>
      </c>
      <c r="O925" s="10">
        <v>836000000</v>
      </c>
      <c r="P925" s="10">
        <v>0</v>
      </c>
      <c r="Q925" s="10">
        <v>622369149</v>
      </c>
      <c r="R925" s="10">
        <v>213630851</v>
      </c>
      <c r="S925" s="10">
        <v>82993537</v>
      </c>
      <c r="T925" s="10">
        <v>82993537</v>
      </c>
      <c r="U925" s="10">
        <v>82993537</v>
      </c>
      <c r="V925" s="10">
        <v>82993537</v>
      </c>
      <c r="W925" s="70" t="s">
        <v>9353</v>
      </c>
      <c r="X925" s="11" t="str">
        <f>IF(F925="C",VLOOKUP(G925,ClasifGasto!$B$17:$C$193,2,0),VLOOKUP(Base!G925,ClasifGasto!$A$3:$B$12,2,0))</f>
        <v>Gastos de Personal</v>
      </c>
      <c r="Y925" t="s">
        <v>1083</v>
      </c>
    </row>
    <row r="926" spans="1:25" hidden="1" x14ac:dyDescent="0.25">
      <c r="A926" s="5" t="str">
        <f t="shared" si="14"/>
        <v>323100000100010003</v>
      </c>
      <c r="B926" s="66" t="s">
        <v>9152</v>
      </c>
      <c r="C926" s="66" t="s">
        <v>131</v>
      </c>
      <c r="D926" s="7" t="s">
        <v>8758</v>
      </c>
      <c r="E926" s="66"/>
      <c r="F926" s="67" t="s">
        <v>244</v>
      </c>
      <c r="G926" s="67" t="s">
        <v>245</v>
      </c>
      <c r="H926" s="67" t="s">
        <v>245</v>
      </c>
      <c r="I926" s="67" t="s">
        <v>251</v>
      </c>
      <c r="J926" s="67" t="s">
        <v>203</v>
      </c>
      <c r="K926" s="67" t="s">
        <v>246</v>
      </c>
      <c r="L926" s="67">
        <v>10</v>
      </c>
      <c r="M926" s="67" t="s">
        <v>167</v>
      </c>
      <c r="N926" s="68" t="s">
        <v>1084</v>
      </c>
      <c r="O926" s="69">
        <v>214913000</v>
      </c>
      <c r="P926" s="69">
        <v>0</v>
      </c>
      <c r="Q926" s="69">
        <v>0</v>
      </c>
      <c r="R926" s="69">
        <v>214913000</v>
      </c>
      <c r="S926" s="69">
        <v>182716597</v>
      </c>
      <c r="T926" s="69">
        <v>182716597</v>
      </c>
      <c r="U926" s="69">
        <v>174052787</v>
      </c>
      <c r="V926" s="69">
        <v>174052787</v>
      </c>
      <c r="W926" s="70" t="s">
        <v>9353</v>
      </c>
      <c r="X926" s="11" t="str">
        <f>IF(F926="C",VLOOKUP(G926,ClasifGasto!$B$17:$C$193,2,0),VLOOKUP(Base!G926,ClasifGasto!$A$3:$B$12,2,0))</f>
        <v>Gastos de Personal</v>
      </c>
      <c r="Y926" t="s">
        <v>1084</v>
      </c>
    </row>
    <row r="927" spans="1:25" x14ac:dyDescent="0.25">
      <c r="A927" s="5" t="str">
        <f t="shared" si="14"/>
        <v>36120036991300000553105B</v>
      </c>
      <c r="B927" s="66" t="s">
        <v>9147</v>
      </c>
      <c r="C927" s="7" t="s">
        <v>150</v>
      </c>
      <c r="D927" s="7" t="s">
        <v>236</v>
      </c>
      <c r="E927" s="7" t="s">
        <v>2320</v>
      </c>
      <c r="F927" s="8" t="s">
        <v>167</v>
      </c>
      <c r="G927" s="8" t="s">
        <v>520</v>
      </c>
      <c r="H927" s="8" t="s">
        <v>405</v>
      </c>
      <c r="I927" s="8" t="s">
        <v>248</v>
      </c>
      <c r="J927" s="8" t="s">
        <v>9790</v>
      </c>
      <c r="K927" s="8" t="s">
        <v>246</v>
      </c>
      <c r="L927" s="8">
        <v>10</v>
      </c>
      <c r="M927" s="8" t="s">
        <v>167</v>
      </c>
      <c r="N927" s="9" t="s">
        <v>1858</v>
      </c>
      <c r="O927" s="10">
        <v>521814039</v>
      </c>
      <c r="P927" s="10">
        <v>0</v>
      </c>
      <c r="Q927" s="10">
        <v>306177671</v>
      </c>
      <c r="R927" s="10">
        <v>215636368</v>
      </c>
      <c r="S927" s="10">
        <v>215636361</v>
      </c>
      <c r="T927" s="10">
        <v>215636361</v>
      </c>
      <c r="U927" s="10">
        <v>215636361</v>
      </c>
      <c r="V927" s="10">
        <v>215636361</v>
      </c>
      <c r="W927" s="70" t="s">
        <v>9353</v>
      </c>
      <c r="X927" s="11" t="str">
        <f>IF(F927="C",VLOOKUP(G927,ClasifGasto!$B$17:$C$193,2,0),VLOOKUP(Base!G927,ClasifGasto!$A$3:$B$12,2,0))</f>
        <v>Fortalecimiento de la gestión y dirección del Sector Trabajo</v>
      </c>
      <c r="Y927" t="s">
        <v>10522</v>
      </c>
    </row>
    <row r="928" spans="1:25" hidden="1" x14ac:dyDescent="0.25">
      <c r="A928" s="5" t="str">
        <f t="shared" si="14"/>
        <v>2413000003000400020012</v>
      </c>
      <c r="B928" s="66" t="s">
        <v>9151</v>
      </c>
      <c r="C928" s="66" t="s">
        <v>103</v>
      </c>
      <c r="D928" s="7" t="s">
        <v>225</v>
      </c>
      <c r="E928" s="66"/>
      <c r="F928" s="67" t="s">
        <v>244</v>
      </c>
      <c r="G928" s="67" t="s">
        <v>251</v>
      </c>
      <c r="H928" s="67" t="s">
        <v>247</v>
      </c>
      <c r="I928" s="67" t="s">
        <v>250</v>
      </c>
      <c r="J928" s="67" t="s">
        <v>280</v>
      </c>
      <c r="K928" s="67" t="s">
        <v>246</v>
      </c>
      <c r="L928" s="67">
        <v>20</v>
      </c>
      <c r="M928" s="67" t="s">
        <v>265</v>
      </c>
      <c r="N928" s="68" t="s">
        <v>2636</v>
      </c>
      <c r="O928" s="69">
        <v>215720000</v>
      </c>
      <c r="P928" s="69">
        <v>0</v>
      </c>
      <c r="Q928" s="69">
        <v>0</v>
      </c>
      <c r="R928" s="69">
        <v>215720000</v>
      </c>
      <c r="S928" s="69">
        <v>10437942.859999999</v>
      </c>
      <c r="T928" s="69">
        <v>10437942.859999999</v>
      </c>
      <c r="U928" s="69">
        <v>10437942.859999999</v>
      </c>
      <c r="V928" s="69">
        <v>10437942.859999999</v>
      </c>
      <c r="W928" s="70" t="s">
        <v>619</v>
      </c>
      <c r="X928" s="11" t="str">
        <f>IF(F928="C",VLOOKUP(G928,ClasifGasto!$B$17:$C$193,2,0),VLOOKUP(Base!G928,ClasifGasto!$A$3:$B$12,2,0))</f>
        <v>Transferencias</v>
      </c>
      <c r="Y928" t="s">
        <v>2636</v>
      </c>
    </row>
    <row r="929" spans="1:25" hidden="1" x14ac:dyDescent="0.25">
      <c r="A929" s="5" t="str">
        <f t="shared" si="14"/>
        <v>410101000800010000</v>
      </c>
      <c r="B929" s="66" t="s">
        <v>9145</v>
      </c>
      <c r="C929" s="7" t="s">
        <v>162</v>
      </c>
      <c r="D929" s="7" t="s">
        <v>9239</v>
      </c>
      <c r="E929" s="7"/>
      <c r="F929" s="8" t="s">
        <v>244</v>
      </c>
      <c r="G929" s="8" t="s">
        <v>278</v>
      </c>
      <c r="H929" s="8" t="s">
        <v>245</v>
      </c>
      <c r="I929" s="8" t="s">
        <v>246</v>
      </c>
      <c r="J929" s="8" t="s">
        <v>203</v>
      </c>
      <c r="K929" s="8" t="s">
        <v>246</v>
      </c>
      <c r="L929" s="8">
        <v>10</v>
      </c>
      <c r="M929" s="8" t="s">
        <v>167</v>
      </c>
      <c r="N929" s="9" t="s">
        <v>1086</v>
      </c>
      <c r="O929" s="10">
        <v>216000000</v>
      </c>
      <c r="P929" s="10">
        <v>0</v>
      </c>
      <c r="Q929" s="10">
        <v>0</v>
      </c>
      <c r="R929" s="10">
        <v>216000000</v>
      </c>
      <c r="S929" s="10">
        <v>141881106.24000001</v>
      </c>
      <c r="T929" s="10">
        <v>141881106.24000001</v>
      </c>
      <c r="U929" s="10">
        <v>141881106.24000001</v>
      </c>
      <c r="V929" s="10">
        <v>141881106.24000001</v>
      </c>
      <c r="W929" s="70" t="s">
        <v>9353</v>
      </c>
      <c r="X929" s="11" t="str">
        <f>IF(F929="C",VLOOKUP(G929,ClasifGasto!$B$17:$C$193,2,0),VLOOKUP(Base!G929,ClasifGasto!$A$3:$B$12,2,0))</f>
        <v>Gastos Generales</v>
      </c>
      <c r="Y929" t="s">
        <v>1086</v>
      </c>
    </row>
    <row r="930" spans="1:25" hidden="1" x14ac:dyDescent="0.25">
      <c r="A930" s="5" t="str">
        <f t="shared" si="14"/>
        <v>322800000100010002</v>
      </c>
      <c r="B930" s="66" t="s">
        <v>9152</v>
      </c>
      <c r="C930" s="66" t="s">
        <v>129</v>
      </c>
      <c r="D930" s="7" t="s">
        <v>8755</v>
      </c>
      <c r="E930" s="66"/>
      <c r="F930" s="67" t="s">
        <v>244</v>
      </c>
      <c r="G930" s="67" t="s">
        <v>245</v>
      </c>
      <c r="H930" s="67" t="s">
        <v>245</v>
      </c>
      <c r="I930" s="67" t="s">
        <v>250</v>
      </c>
      <c r="J930" s="67" t="s">
        <v>203</v>
      </c>
      <c r="K930" s="67" t="s">
        <v>246</v>
      </c>
      <c r="L930" s="67">
        <v>16</v>
      </c>
      <c r="M930" s="67" t="s">
        <v>252</v>
      </c>
      <c r="N930" s="68" t="s">
        <v>1083</v>
      </c>
      <c r="O930" s="69">
        <v>0</v>
      </c>
      <c r="P930" s="69">
        <v>216148191</v>
      </c>
      <c r="Q930" s="69">
        <v>0</v>
      </c>
      <c r="R930" s="69">
        <v>216148191</v>
      </c>
      <c r="S930" s="69">
        <v>211074492</v>
      </c>
      <c r="T930" s="69">
        <v>211074492</v>
      </c>
      <c r="U930" s="69">
        <v>211074490</v>
      </c>
      <c r="V930" s="69">
        <v>211074490</v>
      </c>
      <c r="W930" s="70" t="s">
        <v>9353</v>
      </c>
      <c r="X930" s="11" t="str">
        <f>IF(F930="C",VLOOKUP(G930,ClasifGasto!$B$17:$C$193,2,0),VLOOKUP(Base!G930,ClasifGasto!$A$3:$B$12,2,0))</f>
        <v>Gastos de Personal</v>
      </c>
      <c r="Y930" t="s">
        <v>1083</v>
      </c>
    </row>
    <row r="931" spans="1:25" hidden="1" x14ac:dyDescent="0.25">
      <c r="A931" s="5" t="str">
        <f t="shared" si="14"/>
        <v>322400000100010003</v>
      </c>
      <c r="B931" s="66" t="s">
        <v>9152</v>
      </c>
      <c r="C931" s="7" t="s">
        <v>126</v>
      </c>
      <c r="D931" s="7" t="s">
        <v>8751</v>
      </c>
      <c r="E931" s="7"/>
      <c r="F931" s="8" t="s">
        <v>244</v>
      </c>
      <c r="G931" s="8" t="s">
        <v>245</v>
      </c>
      <c r="H931" s="8" t="s">
        <v>245</v>
      </c>
      <c r="I931" s="8" t="s">
        <v>251</v>
      </c>
      <c r="J931" s="8" t="s">
        <v>203</v>
      </c>
      <c r="K931" s="8" t="s">
        <v>246</v>
      </c>
      <c r="L931" s="8">
        <v>16</v>
      </c>
      <c r="M931" s="8" t="s">
        <v>252</v>
      </c>
      <c r="N931" s="9" t="s">
        <v>1084</v>
      </c>
      <c r="O931" s="10">
        <v>0</v>
      </c>
      <c r="P931" s="10">
        <v>217091479</v>
      </c>
      <c r="Q931" s="10">
        <v>0</v>
      </c>
      <c r="R931" s="10">
        <v>217091479</v>
      </c>
      <c r="S931" s="10">
        <v>138640070</v>
      </c>
      <c r="T931" s="10">
        <v>138640070</v>
      </c>
      <c r="U931" s="10">
        <v>138640070</v>
      </c>
      <c r="V931" s="10">
        <v>138640070</v>
      </c>
      <c r="W931" s="70" t="s">
        <v>9353</v>
      </c>
      <c r="X931" s="11" t="str">
        <f>IF(F931="C",VLOOKUP(G931,ClasifGasto!$B$17:$C$193,2,0),VLOOKUP(Base!G931,ClasifGasto!$A$3:$B$12,2,0))</f>
        <v>Gastos de Personal</v>
      </c>
      <c r="Y931" t="s">
        <v>1084</v>
      </c>
    </row>
    <row r="932" spans="1:25" hidden="1" x14ac:dyDescent="0.25">
      <c r="A932" s="5" t="str">
        <f t="shared" si="14"/>
        <v>250200000800040001</v>
      </c>
      <c r="B932" s="66" t="s">
        <v>9163</v>
      </c>
      <c r="C932" s="66" t="s">
        <v>106</v>
      </c>
      <c r="D932" s="7" t="s">
        <v>9252</v>
      </c>
      <c r="E932" s="66"/>
      <c r="F932" s="67" t="s">
        <v>244</v>
      </c>
      <c r="G932" s="67" t="s">
        <v>278</v>
      </c>
      <c r="H932" s="67" t="s">
        <v>247</v>
      </c>
      <c r="I932" s="67" t="s">
        <v>245</v>
      </c>
      <c r="J932" s="67" t="s">
        <v>203</v>
      </c>
      <c r="K932" s="67" t="s">
        <v>246</v>
      </c>
      <c r="L932" s="67">
        <v>10</v>
      </c>
      <c r="M932" s="67" t="s">
        <v>252</v>
      </c>
      <c r="N932" s="68" t="s">
        <v>1087</v>
      </c>
      <c r="O932" s="69">
        <v>0</v>
      </c>
      <c r="P932" s="69">
        <v>218221090</v>
      </c>
      <c r="Q932" s="69">
        <v>0</v>
      </c>
      <c r="R932" s="69">
        <v>218221090</v>
      </c>
      <c r="S932" s="69">
        <v>218221090</v>
      </c>
      <c r="T932" s="69">
        <v>218221090</v>
      </c>
      <c r="U932" s="69">
        <v>218221090</v>
      </c>
      <c r="V932" s="69">
        <v>218221090</v>
      </c>
      <c r="W932" s="70" t="s">
        <v>9353</v>
      </c>
      <c r="X932" s="11" t="str">
        <f>IF(F932="C",VLOOKUP(G932,ClasifGasto!$B$17:$C$193,2,0),VLOOKUP(Base!G932,ClasifGasto!$A$3:$B$12,2,0))</f>
        <v>Gastos Generales</v>
      </c>
      <c r="Y932" t="s">
        <v>1087</v>
      </c>
    </row>
    <row r="933" spans="1:25" hidden="1" x14ac:dyDescent="0.25">
      <c r="A933" s="5" t="str">
        <f t="shared" si="14"/>
        <v>223400000300100000</v>
      </c>
      <c r="B933" s="66" t="s">
        <v>9139</v>
      </c>
      <c r="C933" s="7" t="s">
        <v>93</v>
      </c>
      <c r="D933" s="7" t="s">
        <v>9221</v>
      </c>
      <c r="E933" s="7"/>
      <c r="F933" s="8" t="s">
        <v>244</v>
      </c>
      <c r="G933" s="8" t="s">
        <v>251</v>
      </c>
      <c r="H933" s="8" t="s">
        <v>255</v>
      </c>
      <c r="I933" s="8" t="s">
        <v>246</v>
      </c>
      <c r="J933" s="8" t="s">
        <v>203</v>
      </c>
      <c r="K933" s="8" t="s">
        <v>246</v>
      </c>
      <c r="L933" s="8">
        <v>20</v>
      </c>
      <c r="M933" s="8" t="s">
        <v>265</v>
      </c>
      <c r="N933" s="9" t="s">
        <v>8800</v>
      </c>
      <c r="O933" s="10">
        <v>218440000</v>
      </c>
      <c r="P933" s="10">
        <v>0</v>
      </c>
      <c r="Q933" s="10">
        <v>0</v>
      </c>
      <c r="R933" s="10">
        <v>218440000</v>
      </c>
      <c r="S933" s="10">
        <v>0</v>
      </c>
      <c r="T933" s="10">
        <v>0</v>
      </c>
      <c r="U933" s="10">
        <v>0</v>
      </c>
      <c r="V933" s="10">
        <v>0</v>
      </c>
      <c r="W933" s="70" t="s">
        <v>619</v>
      </c>
      <c r="X933" s="11" t="str">
        <f>IF(F933="C",VLOOKUP(G933,ClasifGasto!$B$17:$C$193,2,0),VLOOKUP(Base!G933,ClasifGasto!$A$3:$B$12,2,0))</f>
        <v>Transferencias</v>
      </c>
      <c r="Y933" t="s">
        <v>8800</v>
      </c>
    </row>
    <row r="934" spans="1:25" x14ac:dyDescent="0.25">
      <c r="A934" s="5" t="str">
        <f t="shared" si="14"/>
        <v>22420022020700000520203K</v>
      </c>
      <c r="B934" s="66" t="s">
        <v>9139</v>
      </c>
      <c r="C934" s="66" t="s">
        <v>97</v>
      </c>
      <c r="D934" s="7" t="s">
        <v>9212</v>
      </c>
      <c r="E934" s="66" t="s">
        <v>9393</v>
      </c>
      <c r="F934" s="67" t="s">
        <v>167</v>
      </c>
      <c r="G934" s="67" t="s">
        <v>499</v>
      </c>
      <c r="H934" s="67" t="s">
        <v>358</v>
      </c>
      <c r="I934" s="67" t="s">
        <v>248</v>
      </c>
      <c r="J934" s="67" t="s">
        <v>9821</v>
      </c>
      <c r="K934" s="67" t="s">
        <v>246</v>
      </c>
      <c r="L934" s="67">
        <v>21</v>
      </c>
      <c r="M934" s="67" t="s">
        <v>265</v>
      </c>
      <c r="N934" s="68" t="s">
        <v>9877</v>
      </c>
      <c r="O934" s="69">
        <v>220000000</v>
      </c>
      <c r="P934" s="69">
        <v>0</v>
      </c>
      <c r="Q934" s="69">
        <v>0</v>
      </c>
      <c r="R934" s="69">
        <v>220000000</v>
      </c>
      <c r="S934" s="69">
        <v>219999244.74000001</v>
      </c>
      <c r="T934" s="69">
        <v>219999244.74000001</v>
      </c>
      <c r="U934" s="69">
        <v>197829244.74000001</v>
      </c>
      <c r="V934" s="69">
        <v>197829244.74000001</v>
      </c>
      <c r="W934" s="70" t="s">
        <v>619</v>
      </c>
      <c r="X934" s="11" t="str">
        <f>IF(F934="C",VLOOKUP(G934,ClasifGasto!$B$17:$C$193,2,0),VLOOKUP(Base!G934,ClasifGasto!$A$3:$B$12,2,0))</f>
        <v>Calidad y fomento de la educación superior</v>
      </c>
      <c r="Y934" t="s">
        <v>10541</v>
      </c>
    </row>
    <row r="935" spans="1:25" hidden="1" x14ac:dyDescent="0.25">
      <c r="A935" s="5" t="str">
        <f t="shared" si="14"/>
        <v>171500000800040001</v>
      </c>
      <c r="B935" s="66" t="s">
        <v>9146</v>
      </c>
      <c r="C935" s="7" t="s">
        <v>78</v>
      </c>
      <c r="D935" s="7" t="s">
        <v>218</v>
      </c>
      <c r="E935" s="7"/>
      <c r="F935" s="8" t="s">
        <v>244</v>
      </c>
      <c r="G935" s="8" t="s">
        <v>278</v>
      </c>
      <c r="H935" s="8" t="s">
        <v>247</v>
      </c>
      <c r="I935" s="8" t="s">
        <v>245</v>
      </c>
      <c r="J935" s="8" t="s">
        <v>203</v>
      </c>
      <c r="K935" s="8" t="s">
        <v>246</v>
      </c>
      <c r="L935" s="8">
        <v>11</v>
      </c>
      <c r="M935" s="8" t="s">
        <v>252</v>
      </c>
      <c r="N935" s="9" t="s">
        <v>1087</v>
      </c>
      <c r="O935" s="10">
        <v>220620000</v>
      </c>
      <c r="P935" s="10">
        <v>0</v>
      </c>
      <c r="Q935" s="10">
        <v>0</v>
      </c>
      <c r="R935" s="10">
        <v>220620000</v>
      </c>
      <c r="S935" s="10">
        <v>220620000</v>
      </c>
      <c r="T935" s="10">
        <v>220620000</v>
      </c>
      <c r="U935" s="10">
        <v>220620000</v>
      </c>
      <c r="V935" s="10">
        <v>220620000</v>
      </c>
      <c r="W935" s="70" t="s">
        <v>9353</v>
      </c>
      <c r="X935" s="11" t="str">
        <f>IF(F935="C",VLOOKUP(G935,ClasifGasto!$B$17:$C$193,2,0),VLOOKUP(Base!G935,ClasifGasto!$A$3:$B$12,2,0))</f>
        <v>Gastos Generales</v>
      </c>
      <c r="Y935" t="s">
        <v>1087</v>
      </c>
    </row>
    <row r="936" spans="1:25" hidden="1" x14ac:dyDescent="0.25">
      <c r="A936" s="5" t="str">
        <f t="shared" si="14"/>
        <v>223400000800010000</v>
      </c>
      <c r="B936" s="66" t="s">
        <v>9139</v>
      </c>
      <c r="C936" s="66" t="s">
        <v>93</v>
      </c>
      <c r="D936" s="7" t="s">
        <v>9221</v>
      </c>
      <c r="E936" s="66"/>
      <c r="F936" s="67" t="s">
        <v>244</v>
      </c>
      <c r="G936" s="67" t="s">
        <v>278</v>
      </c>
      <c r="H936" s="67" t="s">
        <v>245</v>
      </c>
      <c r="I936" s="67" t="s">
        <v>246</v>
      </c>
      <c r="J936" s="67" t="s">
        <v>203</v>
      </c>
      <c r="K936" s="67" t="s">
        <v>246</v>
      </c>
      <c r="L936" s="67">
        <v>10</v>
      </c>
      <c r="M936" s="67" t="s">
        <v>167</v>
      </c>
      <c r="N936" s="68" t="s">
        <v>1086</v>
      </c>
      <c r="O936" s="69">
        <v>0</v>
      </c>
      <c r="P936" s="69">
        <v>222098223</v>
      </c>
      <c r="Q936" s="69">
        <v>0</v>
      </c>
      <c r="R936" s="69">
        <v>222098223</v>
      </c>
      <c r="S936" s="69">
        <v>222098223</v>
      </c>
      <c r="T936" s="69">
        <v>222027223</v>
      </c>
      <c r="U936" s="69">
        <v>222027223</v>
      </c>
      <c r="V936" s="69">
        <v>222027223</v>
      </c>
      <c r="W936" s="70" t="s">
        <v>9353</v>
      </c>
      <c r="X936" s="11" t="str">
        <f>IF(F936="C",VLOOKUP(G936,ClasifGasto!$B$17:$C$193,2,0),VLOOKUP(Base!G936,ClasifGasto!$A$3:$B$12,2,0))</f>
        <v>Gastos Generales</v>
      </c>
      <c r="Y936" t="s">
        <v>1086</v>
      </c>
    </row>
    <row r="937" spans="1:25" hidden="1" x14ac:dyDescent="0.25">
      <c r="A937" s="5" t="str">
        <f t="shared" si="14"/>
        <v>4001010003000400020012</v>
      </c>
      <c r="B937" s="66" t="s">
        <v>9165</v>
      </c>
      <c r="C937" s="7" t="s">
        <v>159</v>
      </c>
      <c r="D937" s="7" t="s">
        <v>9197</v>
      </c>
      <c r="E937" s="7"/>
      <c r="F937" s="8" t="s">
        <v>244</v>
      </c>
      <c r="G937" s="8" t="s">
        <v>251</v>
      </c>
      <c r="H937" s="8" t="s">
        <v>247</v>
      </c>
      <c r="I937" s="8" t="s">
        <v>250</v>
      </c>
      <c r="J937" s="8" t="s">
        <v>280</v>
      </c>
      <c r="K937" s="8" t="s">
        <v>246</v>
      </c>
      <c r="L937" s="8">
        <v>10</v>
      </c>
      <c r="M937" s="8" t="s">
        <v>167</v>
      </c>
      <c r="N937" s="9" t="s">
        <v>2636</v>
      </c>
      <c r="O937" s="10">
        <v>223481000</v>
      </c>
      <c r="P937" s="10">
        <v>0</v>
      </c>
      <c r="Q937" s="10">
        <v>0</v>
      </c>
      <c r="R937" s="10">
        <v>223481000</v>
      </c>
      <c r="S937" s="10">
        <v>43716404</v>
      </c>
      <c r="T937" s="10">
        <v>43716404</v>
      </c>
      <c r="U937" s="10">
        <v>43716404</v>
      </c>
      <c r="V937" s="10">
        <v>43716404</v>
      </c>
      <c r="W937" s="70" t="s">
        <v>9353</v>
      </c>
      <c r="X937" s="11" t="str">
        <f>IF(F937="C",VLOOKUP(G937,ClasifGasto!$B$17:$C$193,2,0),VLOOKUP(Base!G937,ClasifGasto!$A$3:$B$12,2,0))</f>
        <v>Transferencias</v>
      </c>
      <c r="Y937" t="s">
        <v>2636</v>
      </c>
    </row>
    <row r="938" spans="1:25" hidden="1" x14ac:dyDescent="0.25">
      <c r="A938" s="5" t="str">
        <f t="shared" si="14"/>
        <v>3503000003000400020012</v>
      </c>
      <c r="B938" s="66" t="s">
        <v>9153</v>
      </c>
      <c r="C938" s="66" t="s">
        <v>144</v>
      </c>
      <c r="D938" s="7" t="s">
        <v>232</v>
      </c>
      <c r="E938" s="66"/>
      <c r="F938" s="67" t="s">
        <v>244</v>
      </c>
      <c r="G938" s="67" t="s">
        <v>251</v>
      </c>
      <c r="H938" s="67" t="s">
        <v>247</v>
      </c>
      <c r="I938" s="67" t="s">
        <v>250</v>
      </c>
      <c r="J938" s="67" t="s">
        <v>280</v>
      </c>
      <c r="K938" s="67" t="s">
        <v>246</v>
      </c>
      <c r="L938" s="67">
        <v>20</v>
      </c>
      <c r="M938" s="67" t="s">
        <v>265</v>
      </c>
      <c r="N938" s="68" t="s">
        <v>2636</v>
      </c>
      <c r="O938" s="69">
        <v>82470000</v>
      </c>
      <c r="P938" s="69">
        <v>141667606</v>
      </c>
      <c r="Q938" s="69">
        <v>0</v>
      </c>
      <c r="R938" s="69">
        <v>224137606</v>
      </c>
      <c r="S938" s="69">
        <v>224137606</v>
      </c>
      <c r="T938" s="69">
        <v>96315617</v>
      </c>
      <c r="U938" s="69">
        <v>96315617</v>
      </c>
      <c r="V938" s="69">
        <v>96315617</v>
      </c>
      <c r="W938" s="70" t="s">
        <v>619</v>
      </c>
      <c r="X938" s="11" t="str">
        <f>IF(F938="C",VLOOKUP(G938,ClasifGasto!$B$17:$C$193,2,0),VLOOKUP(Base!G938,ClasifGasto!$A$3:$B$12,2,0))</f>
        <v>Transferencias</v>
      </c>
      <c r="Y938" t="s">
        <v>2636</v>
      </c>
    </row>
    <row r="939" spans="1:25" x14ac:dyDescent="0.25">
      <c r="A939" s="5" t="str">
        <f t="shared" si="14"/>
        <v>17170017041100002310106A</v>
      </c>
      <c r="B939" s="66" t="s">
        <v>9146</v>
      </c>
      <c r="C939" s="7" t="s">
        <v>479</v>
      </c>
      <c r="D939" s="7" t="s">
        <v>480</v>
      </c>
      <c r="E939" s="7" t="s">
        <v>9394</v>
      </c>
      <c r="F939" s="8" t="s">
        <v>167</v>
      </c>
      <c r="G939" s="8" t="s">
        <v>492</v>
      </c>
      <c r="H939" s="8" t="s">
        <v>378</v>
      </c>
      <c r="I939" s="8" t="s">
        <v>258</v>
      </c>
      <c r="J939" s="8" t="s">
        <v>9878</v>
      </c>
      <c r="K939" s="8" t="s">
        <v>246</v>
      </c>
      <c r="L939" s="8">
        <v>14</v>
      </c>
      <c r="M939" s="8" t="s">
        <v>167</v>
      </c>
      <c r="N939" s="9" t="s">
        <v>9879</v>
      </c>
      <c r="O939" s="10">
        <v>13006469406</v>
      </c>
      <c r="P939" s="10">
        <v>0</v>
      </c>
      <c r="Q939" s="10">
        <v>12781800547</v>
      </c>
      <c r="R939" s="10">
        <v>224668859</v>
      </c>
      <c r="S939" s="10">
        <v>224668859</v>
      </c>
      <c r="T939" s="10">
        <v>193676868</v>
      </c>
      <c r="U939" s="10">
        <v>190469066</v>
      </c>
      <c r="V939" s="10">
        <v>190469066</v>
      </c>
      <c r="W939" s="70" t="s">
        <v>9353</v>
      </c>
      <c r="X939" s="11" t="str">
        <f>IF(F939="C",VLOOKUP(G939,ClasifGasto!$B$17:$C$193,2,0),VLOOKUP(Base!G939,ClasifGasto!$A$3:$B$12,2,0))</f>
        <v>Ordenamiento social y uso productivo del territorio rural</v>
      </c>
      <c r="Y939" t="s">
        <v>10564</v>
      </c>
    </row>
    <row r="940" spans="1:25" hidden="1" x14ac:dyDescent="0.25">
      <c r="A940" s="5" t="str">
        <f t="shared" si="14"/>
        <v>110200000300100000</v>
      </c>
      <c r="B940" s="66" t="s">
        <v>9158</v>
      </c>
      <c r="C940" s="66" t="s">
        <v>44</v>
      </c>
      <c r="D940" s="7" t="s">
        <v>205</v>
      </c>
      <c r="E940" s="66"/>
      <c r="F940" s="67" t="s">
        <v>244</v>
      </c>
      <c r="G940" s="67" t="s">
        <v>251</v>
      </c>
      <c r="H940" s="67" t="s">
        <v>255</v>
      </c>
      <c r="I940" s="67" t="s">
        <v>246</v>
      </c>
      <c r="J940" s="67" t="s">
        <v>203</v>
      </c>
      <c r="K940" s="67" t="s">
        <v>246</v>
      </c>
      <c r="L940" s="67">
        <v>20</v>
      </c>
      <c r="M940" s="67" t="s">
        <v>265</v>
      </c>
      <c r="N940" s="68" t="s">
        <v>8800</v>
      </c>
      <c r="O940" s="69">
        <v>225000000</v>
      </c>
      <c r="P940" s="69">
        <v>0</v>
      </c>
      <c r="Q940" s="69">
        <v>0</v>
      </c>
      <c r="R940" s="69">
        <v>225000000</v>
      </c>
      <c r="S940" s="69">
        <v>0</v>
      </c>
      <c r="T940" s="69">
        <v>0</v>
      </c>
      <c r="U940" s="69">
        <v>0</v>
      </c>
      <c r="V940" s="69">
        <v>0</v>
      </c>
      <c r="W940" s="70" t="s">
        <v>619</v>
      </c>
      <c r="X940" s="11" t="str">
        <f>IF(F940="C",VLOOKUP(G940,ClasifGasto!$B$17:$C$193,2,0),VLOOKUP(Base!G940,ClasifGasto!$A$3:$B$12,2,0))</f>
        <v>Transferencias</v>
      </c>
      <c r="Y940" t="s">
        <v>8800</v>
      </c>
    </row>
    <row r="941" spans="1:25" hidden="1" x14ac:dyDescent="0.25">
      <c r="A941" s="5" t="str">
        <f t="shared" si="14"/>
        <v>150105000100020002</v>
      </c>
      <c r="B941" s="66" t="s">
        <v>9154</v>
      </c>
      <c r="C941" s="7" t="s">
        <v>62</v>
      </c>
      <c r="D941" s="7" t="s">
        <v>8730</v>
      </c>
      <c r="E941" s="7"/>
      <c r="F941" s="8" t="s">
        <v>244</v>
      </c>
      <c r="G941" s="8" t="s">
        <v>245</v>
      </c>
      <c r="H941" s="8" t="s">
        <v>250</v>
      </c>
      <c r="I941" s="8" t="s">
        <v>250</v>
      </c>
      <c r="J941" s="8" t="s">
        <v>203</v>
      </c>
      <c r="K941" s="8" t="s">
        <v>246</v>
      </c>
      <c r="L941" s="8">
        <v>10</v>
      </c>
      <c r="M941" s="8" t="s">
        <v>167</v>
      </c>
      <c r="N941" s="9" t="s">
        <v>1083</v>
      </c>
      <c r="O941" s="10">
        <v>76000000</v>
      </c>
      <c r="P941" s="10">
        <v>442580159</v>
      </c>
      <c r="Q941" s="10">
        <v>292096685</v>
      </c>
      <c r="R941" s="10">
        <v>226483474</v>
      </c>
      <c r="S941" s="10">
        <v>223675896</v>
      </c>
      <c r="T941" s="10">
        <v>223675896</v>
      </c>
      <c r="U941" s="10">
        <v>223675896</v>
      </c>
      <c r="V941" s="10">
        <v>223675896</v>
      </c>
      <c r="W941" s="70" t="s">
        <v>9353</v>
      </c>
      <c r="X941" s="11" t="str">
        <f>IF(F941="C",VLOOKUP(G941,ClasifGasto!$B$17:$C$193,2,0),VLOOKUP(Base!G941,ClasifGasto!$A$3:$B$12,2,0))</f>
        <v>Gastos de Personal</v>
      </c>
      <c r="Y941" t="s">
        <v>1083</v>
      </c>
    </row>
    <row r="942" spans="1:25" hidden="1" x14ac:dyDescent="0.25">
      <c r="A942" s="5" t="str">
        <f t="shared" si="14"/>
        <v>323600000100010001</v>
      </c>
      <c r="B942" s="66" t="s">
        <v>9152</v>
      </c>
      <c r="C942" s="66" t="s">
        <v>134</v>
      </c>
      <c r="D942" s="7" t="s">
        <v>8752</v>
      </c>
      <c r="E942" s="66"/>
      <c r="F942" s="67" t="s">
        <v>244</v>
      </c>
      <c r="G942" s="67" t="s">
        <v>245</v>
      </c>
      <c r="H942" s="67" t="s">
        <v>245</v>
      </c>
      <c r="I942" s="67" t="s">
        <v>245</v>
      </c>
      <c r="J942" s="67" t="s">
        <v>203</v>
      </c>
      <c r="K942" s="67" t="s">
        <v>246</v>
      </c>
      <c r="L942" s="67">
        <v>16</v>
      </c>
      <c r="M942" s="67" t="s">
        <v>252</v>
      </c>
      <c r="N942" s="68" t="s">
        <v>1082</v>
      </c>
      <c r="O942" s="69">
        <v>0</v>
      </c>
      <c r="P942" s="69">
        <v>227192681</v>
      </c>
      <c r="Q942" s="69">
        <v>0</v>
      </c>
      <c r="R942" s="69">
        <v>227192681</v>
      </c>
      <c r="S942" s="69">
        <v>227192681</v>
      </c>
      <c r="T942" s="69">
        <v>227192681</v>
      </c>
      <c r="U942" s="69">
        <v>227192681</v>
      </c>
      <c r="V942" s="69">
        <v>227192681</v>
      </c>
      <c r="W942" s="70" t="s">
        <v>9353</v>
      </c>
      <c r="X942" s="11" t="str">
        <f>IF(F942="C",VLOOKUP(G942,ClasifGasto!$B$17:$C$193,2,0),VLOOKUP(Base!G942,ClasifGasto!$A$3:$B$12,2,0))</f>
        <v>Gastos de Personal</v>
      </c>
      <c r="Y942" t="s">
        <v>1082</v>
      </c>
    </row>
    <row r="943" spans="1:25" hidden="1" x14ac:dyDescent="0.25">
      <c r="A943" s="5" t="str">
        <f t="shared" si="14"/>
        <v>400101000800010000</v>
      </c>
      <c r="B943" s="66" t="s">
        <v>9165</v>
      </c>
      <c r="C943" s="7" t="s">
        <v>159</v>
      </c>
      <c r="D943" s="7" t="s">
        <v>9197</v>
      </c>
      <c r="E943" s="7"/>
      <c r="F943" s="8" t="s">
        <v>244</v>
      </c>
      <c r="G943" s="8" t="s">
        <v>278</v>
      </c>
      <c r="H943" s="8" t="s">
        <v>245</v>
      </c>
      <c r="I943" s="8" t="s">
        <v>246</v>
      </c>
      <c r="J943" s="8" t="s">
        <v>203</v>
      </c>
      <c r="K943" s="8" t="s">
        <v>246</v>
      </c>
      <c r="L943" s="8">
        <v>10</v>
      </c>
      <c r="M943" s="8" t="s">
        <v>167</v>
      </c>
      <c r="N943" s="9" t="s">
        <v>1086</v>
      </c>
      <c r="O943" s="10">
        <v>530000000</v>
      </c>
      <c r="P943" s="10">
        <v>0</v>
      </c>
      <c r="Q943" s="10">
        <v>302000000</v>
      </c>
      <c r="R943" s="10">
        <v>228000000</v>
      </c>
      <c r="S943" s="10">
        <v>224548669</v>
      </c>
      <c r="T943" s="10">
        <v>224548669</v>
      </c>
      <c r="U943" s="10">
        <v>224548669</v>
      </c>
      <c r="V943" s="10">
        <v>224548669</v>
      </c>
      <c r="W943" s="70" t="s">
        <v>9353</v>
      </c>
      <c r="X943" s="11" t="str">
        <f>IF(F943="C",VLOOKUP(G943,ClasifGasto!$B$17:$C$193,2,0),VLOOKUP(Base!G943,ClasifGasto!$A$3:$B$12,2,0))</f>
        <v>Gastos Generales</v>
      </c>
      <c r="Y943" t="s">
        <v>1086</v>
      </c>
    </row>
    <row r="944" spans="1:25" hidden="1" x14ac:dyDescent="0.25">
      <c r="A944" s="5" t="str">
        <f t="shared" si="14"/>
        <v>3601070003000400020012</v>
      </c>
      <c r="B944" s="66" t="s">
        <v>9147</v>
      </c>
      <c r="C944" s="66" t="s">
        <v>148</v>
      </c>
      <c r="D944" s="7" t="s">
        <v>234</v>
      </c>
      <c r="E944" s="66"/>
      <c r="F944" s="67" t="s">
        <v>244</v>
      </c>
      <c r="G944" s="67" t="s">
        <v>251</v>
      </c>
      <c r="H944" s="67" t="s">
        <v>247</v>
      </c>
      <c r="I944" s="67" t="s">
        <v>250</v>
      </c>
      <c r="J944" s="67" t="s">
        <v>280</v>
      </c>
      <c r="K944" s="67" t="s">
        <v>246</v>
      </c>
      <c r="L944" s="67">
        <v>16</v>
      </c>
      <c r="M944" s="67" t="s">
        <v>167</v>
      </c>
      <c r="N944" s="68" t="s">
        <v>2636</v>
      </c>
      <c r="O944" s="69">
        <v>126388000</v>
      </c>
      <c r="P944" s="69">
        <v>103013761</v>
      </c>
      <c r="Q944" s="69">
        <v>0</v>
      </c>
      <c r="R944" s="69">
        <v>229401761</v>
      </c>
      <c r="S944" s="69">
        <v>88057295</v>
      </c>
      <c r="T944" s="69">
        <v>85690751</v>
      </c>
      <c r="U944" s="69">
        <v>85690751</v>
      </c>
      <c r="V944" s="69">
        <v>85690751</v>
      </c>
      <c r="W944" s="70" t="s">
        <v>9353</v>
      </c>
      <c r="X944" s="11" t="str">
        <f>IF(F944="C",VLOOKUP(G944,ClasifGasto!$B$17:$C$193,2,0),VLOOKUP(Base!G944,ClasifGasto!$A$3:$B$12,2,0))</f>
        <v>Transferencias</v>
      </c>
      <c r="Y944" t="s">
        <v>2636</v>
      </c>
    </row>
    <row r="945" spans="1:25" hidden="1" x14ac:dyDescent="0.25">
      <c r="A945" s="5" t="str">
        <f t="shared" si="14"/>
        <v>190106000100010003</v>
      </c>
      <c r="B945" s="66" t="s">
        <v>9143</v>
      </c>
      <c r="C945" s="7" t="s">
        <v>254</v>
      </c>
      <c r="D945" s="7" t="s">
        <v>8727</v>
      </c>
      <c r="E945" s="7"/>
      <c r="F945" s="8" t="s">
        <v>244</v>
      </c>
      <c r="G945" s="8" t="s">
        <v>245</v>
      </c>
      <c r="H945" s="8" t="s">
        <v>245</v>
      </c>
      <c r="I945" s="8" t="s">
        <v>251</v>
      </c>
      <c r="J945" s="8" t="s">
        <v>203</v>
      </c>
      <c r="K945" s="8" t="s">
        <v>246</v>
      </c>
      <c r="L945" s="8">
        <v>16</v>
      </c>
      <c r="M945" s="8" t="s">
        <v>167</v>
      </c>
      <c r="N945" s="9" t="s">
        <v>1084</v>
      </c>
      <c r="O945" s="10">
        <v>148457000</v>
      </c>
      <c r="P945" s="10">
        <v>82401879</v>
      </c>
      <c r="Q945" s="10">
        <v>0</v>
      </c>
      <c r="R945" s="10">
        <v>230858879</v>
      </c>
      <c r="S945" s="10">
        <v>150294844</v>
      </c>
      <c r="T945" s="10">
        <v>150294844</v>
      </c>
      <c r="U945" s="10">
        <v>150294844</v>
      </c>
      <c r="V945" s="10">
        <v>150294844</v>
      </c>
      <c r="W945" s="70" t="s">
        <v>9353</v>
      </c>
      <c r="X945" s="11" t="str">
        <f>IF(F945="C",VLOOKUP(G945,ClasifGasto!$B$17:$C$193,2,0),VLOOKUP(Base!G945,ClasifGasto!$A$3:$B$12,2,0))</f>
        <v>Gastos de Personal</v>
      </c>
      <c r="Y945" t="s">
        <v>1084</v>
      </c>
    </row>
    <row r="946" spans="1:25" hidden="1" x14ac:dyDescent="0.25">
      <c r="A946" s="5" t="str">
        <f t="shared" si="14"/>
        <v>322400000100010002</v>
      </c>
      <c r="B946" s="66" t="s">
        <v>9152</v>
      </c>
      <c r="C946" s="66" t="s">
        <v>126</v>
      </c>
      <c r="D946" s="7" t="s">
        <v>8751</v>
      </c>
      <c r="E946" s="66"/>
      <c r="F946" s="67" t="s">
        <v>244</v>
      </c>
      <c r="G946" s="67" t="s">
        <v>245</v>
      </c>
      <c r="H946" s="67" t="s">
        <v>245</v>
      </c>
      <c r="I946" s="67" t="s">
        <v>250</v>
      </c>
      <c r="J946" s="67" t="s">
        <v>203</v>
      </c>
      <c r="K946" s="67" t="s">
        <v>246</v>
      </c>
      <c r="L946" s="67">
        <v>16</v>
      </c>
      <c r="M946" s="67" t="s">
        <v>252</v>
      </c>
      <c r="N946" s="68" t="s">
        <v>1083</v>
      </c>
      <c r="O946" s="69">
        <v>0</v>
      </c>
      <c r="P946" s="69">
        <v>231201291</v>
      </c>
      <c r="Q946" s="69">
        <v>0</v>
      </c>
      <c r="R946" s="69">
        <v>231201291</v>
      </c>
      <c r="S946" s="69">
        <v>231201291</v>
      </c>
      <c r="T946" s="69">
        <v>231201291</v>
      </c>
      <c r="U946" s="69">
        <v>231201291</v>
      </c>
      <c r="V946" s="69">
        <v>231201291</v>
      </c>
      <c r="W946" s="70" t="s">
        <v>9353</v>
      </c>
      <c r="X946" s="11" t="str">
        <f>IF(F946="C",VLOOKUP(G946,ClasifGasto!$B$17:$C$193,2,0),VLOOKUP(Base!G946,ClasifGasto!$A$3:$B$12,2,0))</f>
        <v>Gastos de Personal</v>
      </c>
      <c r="Y946" t="s">
        <v>1083</v>
      </c>
    </row>
    <row r="947" spans="1:25" hidden="1" x14ac:dyDescent="0.25">
      <c r="A947" s="5" t="str">
        <f t="shared" si="14"/>
        <v>2416000003000300010999</v>
      </c>
      <c r="B947" s="66" t="s">
        <v>9151</v>
      </c>
      <c r="C947" s="7" t="s">
        <v>434</v>
      </c>
      <c r="D947" s="7" t="s">
        <v>241</v>
      </c>
      <c r="E947" s="7"/>
      <c r="F947" s="8" t="s">
        <v>244</v>
      </c>
      <c r="G947" s="8" t="s">
        <v>251</v>
      </c>
      <c r="H947" s="8" t="s">
        <v>251</v>
      </c>
      <c r="I947" s="8" t="s">
        <v>245</v>
      </c>
      <c r="J947" s="8" t="s">
        <v>1085</v>
      </c>
      <c r="K947" s="8" t="s">
        <v>246</v>
      </c>
      <c r="L947" s="8">
        <v>20</v>
      </c>
      <c r="M947" s="8" t="s">
        <v>265</v>
      </c>
      <c r="N947" s="9" t="s">
        <v>2639</v>
      </c>
      <c r="O947" s="10">
        <v>231203000</v>
      </c>
      <c r="P947" s="10">
        <v>0</v>
      </c>
      <c r="Q947" s="10">
        <v>0</v>
      </c>
      <c r="R947" s="10">
        <v>231203000</v>
      </c>
      <c r="S947" s="10">
        <v>0</v>
      </c>
      <c r="T947" s="10">
        <v>0</v>
      </c>
      <c r="U947" s="10">
        <v>0</v>
      </c>
      <c r="V947" s="10">
        <v>0</v>
      </c>
      <c r="W947" s="70" t="s">
        <v>619</v>
      </c>
      <c r="X947" s="11" t="str">
        <f>IF(F947="C",VLOOKUP(G947,ClasifGasto!$B$17:$C$193,2,0),VLOOKUP(Base!G947,ClasifGasto!$A$3:$B$12,2,0))</f>
        <v>Transferencias</v>
      </c>
      <c r="Y947" t="s">
        <v>2639</v>
      </c>
    </row>
    <row r="948" spans="1:25" hidden="1" x14ac:dyDescent="0.25">
      <c r="A948" s="5" t="str">
        <f t="shared" si="14"/>
        <v>420101000800010000</v>
      </c>
      <c r="B948" s="66" t="s">
        <v>8600</v>
      </c>
      <c r="C948" s="66" t="s">
        <v>165</v>
      </c>
      <c r="D948" s="7" t="s">
        <v>9194</v>
      </c>
      <c r="E948" s="66"/>
      <c r="F948" s="67" t="s">
        <v>244</v>
      </c>
      <c r="G948" s="67" t="s">
        <v>278</v>
      </c>
      <c r="H948" s="67" t="s">
        <v>245</v>
      </c>
      <c r="I948" s="67" t="s">
        <v>246</v>
      </c>
      <c r="J948" s="67" t="s">
        <v>203</v>
      </c>
      <c r="K948" s="67" t="s">
        <v>246</v>
      </c>
      <c r="L948" s="67">
        <v>10</v>
      </c>
      <c r="M948" s="67" t="s">
        <v>167</v>
      </c>
      <c r="N948" s="68" t="s">
        <v>1086</v>
      </c>
      <c r="O948" s="69">
        <v>204000000</v>
      </c>
      <c r="P948" s="69">
        <v>28145344</v>
      </c>
      <c r="Q948" s="69">
        <v>0</v>
      </c>
      <c r="R948" s="69">
        <v>232145344</v>
      </c>
      <c r="S948" s="69">
        <v>232117534</v>
      </c>
      <c r="T948" s="69">
        <v>232117534</v>
      </c>
      <c r="U948" s="69">
        <v>232117534</v>
      </c>
      <c r="V948" s="69">
        <v>232117534</v>
      </c>
      <c r="W948" s="70" t="s">
        <v>9353</v>
      </c>
      <c r="X948" s="11" t="str">
        <f>IF(F948="C",VLOOKUP(G948,ClasifGasto!$B$17:$C$193,2,0),VLOOKUP(Base!G948,ClasifGasto!$A$3:$B$12,2,0))</f>
        <v>Gastos Generales</v>
      </c>
      <c r="Y948" t="s">
        <v>1086</v>
      </c>
    </row>
    <row r="949" spans="1:25" hidden="1" x14ac:dyDescent="0.25">
      <c r="A949" s="5" t="str">
        <f t="shared" si="14"/>
        <v>211000000800040001</v>
      </c>
      <c r="B949" s="66" t="s">
        <v>9155</v>
      </c>
      <c r="C949" s="7" t="s">
        <v>89</v>
      </c>
      <c r="D949" s="7" t="s">
        <v>9199</v>
      </c>
      <c r="E949" s="7"/>
      <c r="F949" s="8" t="s">
        <v>244</v>
      </c>
      <c r="G949" s="8" t="s">
        <v>278</v>
      </c>
      <c r="H949" s="8" t="s">
        <v>247</v>
      </c>
      <c r="I949" s="8" t="s">
        <v>245</v>
      </c>
      <c r="J949" s="8" t="s">
        <v>203</v>
      </c>
      <c r="K949" s="8" t="s">
        <v>246</v>
      </c>
      <c r="L949" s="8">
        <v>11</v>
      </c>
      <c r="M949" s="8" t="s">
        <v>252</v>
      </c>
      <c r="N949" s="9" t="s">
        <v>1087</v>
      </c>
      <c r="O949" s="10">
        <v>233000000</v>
      </c>
      <c r="P949" s="10">
        <v>0</v>
      </c>
      <c r="Q949" s="10">
        <v>0</v>
      </c>
      <c r="R949" s="10">
        <v>233000000</v>
      </c>
      <c r="S949" s="10">
        <v>233000000</v>
      </c>
      <c r="T949" s="10">
        <v>233000000</v>
      </c>
      <c r="U949" s="10">
        <v>233000000</v>
      </c>
      <c r="V949" s="10">
        <v>233000000</v>
      </c>
      <c r="W949" s="70" t="s">
        <v>9353</v>
      </c>
      <c r="X949" s="11" t="str">
        <f>IF(F949="C",VLOOKUP(G949,ClasifGasto!$B$17:$C$193,2,0),VLOOKUP(Base!G949,ClasifGasto!$A$3:$B$12,2,0))</f>
        <v>Gastos Generales</v>
      </c>
      <c r="Y949" t="s">
        <v>1087</v>
      </c>
    </row>
    <row r="950" spans="1:25" hidden="1" x14ac:dyDescent="0.25">
      <c r="A950" s="5" t="str">
        <f t="shared" si="14"/>
        <v>190106000100010004</v>
      </c>
      <c r="B950" s="66" t="s">
        <v>9143</v>
      </c>
      <c r="C950" s="66" t="s">
        <v>254</v>
      </c>
      <c r="D950" s="7" t="s">
        <v>8727</v>
      </c>
      <c r="E950" s="66"/>
      <c r="F950" s="67" t="s">
        <v>244</v>
      </c>
      <c r="G950" s="67" t="s">
        <v>245</v>
      </c>
      <c r="H950" s="67" t="s">
        <v>245</v>
      </c>
      <c r="I950" s="67" t="s">
        <v>247</v>
      </c>
      <c r="J950" s="67" t="s">
        <v>203</v>
      </c>
      <c r="K950" s="67" t="s">
        <v>246</v>
      </c>
      <c r="L950" s="67">
        <v>16</v>
      </c>
      <c r="M950" s="67" t="s">
        <v>167</v>
      </c>
      <c r="N950" s="68" t="s">
        <v>2637</v>
      </c>
      <c r="O950" s="69">
        <v>234186000</v>
      </c>
      <c r="P950" s="69">
        <v>0</v>
      </c>
      <c r="Q950" s="69">
        <v>0</v>
      </c>
      <c r="R950" s="69">
        <v>234186000</v>
      </c>
      <c r="S950" s="69">
        <v>0</v>
      </c>
      <c r="T950" s="69">
        <v>0</v>
      </c>
      <c r="U950" s="69">
        <v>0</v>
      </c>
      <c r="V950" s="69">
        <v>0</v>
      </c>
      <c r="W950" s="70" t="s">
        <v>9353</v>
      </c>
      <c r="X950" s="11" t="str">
        <f>IF(F950="C",VLOOKUP(G950,ClasifGasto!$B$17:$C$193,2,0),VLOOKUP(Base!G950,ClasifGasto!$A$3:$B$12,2,0))</f>
        <v>Gastos de Personal</v>
      </c>
      <c r="Y950" t="s">
        <v>2637</v>
      </c>
    </row>
    <row r="951" spans="1:25" x14ac:dyDescent="0.25">
      <c r="A951" s="5" t="str">
        <f t="shared" si="14"/>
        <v>22380022020700000820203K</v>
      </c>
      <c r="B951" s="66" t="s">
        <v>9139</v>
      </c>
      <c r="C951" s="7" t="s">
        <v>94</v>
      </c>
      <c r="D951" s="7" t="s">
        <v>9208</v>
      </c>
      <c r="E951" s="7" t="s">
        <v>9395</v>
      </c>
      <c r="F951" s="8" t="s">
        <v>167</v>
      </c>
      <c r="G951" s="8" t="s">
        <v>499</v>
      </c>
      <c r="H951" s="8" t="s">
        <v>358</v>
      </c>
      <c r="I951" s="8" t="s">
        <v>278</v>
      </c>
      <c r="J951" s="8" t="s">
        <v>9821</v>
      </c>
      <c r="K951" s="8" t="s">
        <v>246</v>
      </c>
      <c r="L951" s="8">
        <v>21</v>
      </c>
      <c r="M951" s="8" t="s">
        <v>265</v>
      </c>
      <c r="N951" s="9" t="s">
        <v>9880</v>
      </c>
      <c r="O951" s="10">
        <v>0</v>
      </c>
      <c r="P951" s="10">
        <v>234513282</v>
      </c>
      <c r="Q951" s="10">
        <v>0</v>
      </c>
      <c r="R951" s="10">
        <v>234513282</v>
      </c>
      <c r="S951" s="10">
        <v>230383660</v>
      </c>
      <c r="T951" s="10">
        <v>230383660</v>
      </c>
      <c r="U951" s="10">
        <v>230383660</v>
      </c>
      <c r="V951" s="10">
        <v>230383660</v>
      </c>
      <c r="W951" s="70" t="s">
        <v>619</v>
      </c>
      <c r="X951" s="11" t="str">
        <f>IF(F951="C",VLOOKUP(G951,ClasifGasto!$B$17:$C$193,2,0),VLOOKUP(Base!G951,ClasifGasto!$A$3:$B$12,2,0))</f>
        <v>Calidad y fomento de la educación superior</v>
      </c>
      <c r="Y951" t="s">
        <v>10565</v>
      </c>
    </row>
    <row r="952" spans="1:25" hidden="1" x14ac:dyDescent="0.25">
      <c r="A952" s="5" t="str">
        <f t="shared" si="14"/>
        <v>323600000200000000</v>
      </c>
      <c r="B952" s="66" t="s">
        <v>9152</v>
      </c>
      <c r="C952" s="66" t="s">
        <v>134</v>
      </c>
      <c r="D952" s="7" t="s">
        <v>8752</v>
      </c>
      <c r="E952" s="66"/>
      <c r="F952" s="67" t="s">
        <v>244</v>
      </c>
      <c r="G952" s="67" t="s">
        <v>250</v>
      </c>
      <c r="H952" s="67" t="s">
        <v>246</v>
      </c>
      <c r="I952" s="67" t="s">
        <v>246</v>
      </c>
      <c r="J952" s="67" t="s">
        <v>203</v>
      </c>
      <c r="K952" s="67" t="s">
        <v>246</v>
      </c>
      <c r="L952" s="67">
        <v>16</v>
      </c>
      <c r="M952" s="67" t="s">
        <v>252</v>
      </c>
      <c r="N952" s="68" t="s">
        <v>8798</v>
      </c>
      <c r="O952" s="69">
        <v>0</v>
      </c>
      <c r="P952" s="69">
        <v>235297500</v>
      </c>
      <c r="Q952" s="69">
        <v>0</v>
      </c>
      <c r="R952" s="69">
        <v>235297500</v>
      </c>
      <c r="S952" s="69">
        <v>229321659</v>
      </c>
      <c r="T952" s="69">
        <v>229243207</v>
      </c>
      <c r="U952" s="69">
        <v>228096625.50999999</v>
      </c>
      <c r="V952" s="69">
        <v>148743431.25999999</v>
      </c>
      <c r="W952" s="70" t="s">
        <v>9353</v>
      </c>
      <c r="X952" s="11" t="str">
        <f>IF(F952="C",VLOOKUP(G952,ClasifGasto!$B$17:$C$193,2,0),VLOOKUP(Base!G952,ClasifGasto!$A$3:$B$12,2,0))</f>
        <v>Gastos Generales</v>
      </c>
      <c r="Y952" t="s">
        <v>8798</v>
      </c>
    </row>
    <row r="953" spans="1:25" hidden="1" x14ac:dyDescent="0.25">
      <c r="A953" s="5" t="str">
        <f t="shared" si="14"/>
        <v>323600000100010003</v>
      </c>
      <c r="B953" s="66" t="s">
        <v>9152</v>
      </c>
      <c r="C953" s="7" t="s">
        <v>134</v>
      </c>
      <c r="D953" s="7" t="s">
        <v>8752</v>
      </c>
      <c r="E953" s="7"/>
      <c r="F953" s="8" t="s">
        <v>244</v>
      </c>
      <c r="G953" s="8" t="s">
        <v>245</v>
      </c>
      <c r="H953" s="8" t="s">
        <v>245</v>
      </c>
      <c r="I953" s="8" t="s">
        <v>251</v>
      </c>
      <c r="J953" s="8" t="s">
        <v>203</v>
      </c>
      <c r="K953" s="8" t="s">
        <v>246</v>
      </c>
      <c r="L953" s="8">
        <v>10</v>
      </c>
      <c r="M953" s="8" t="s">
        <v>167</v>
      </c>
      <c r="N953" s="9" t="s">
        <v>1084</v>
      </c>
      <c r="O953" s="10">
        <v>236117200</v>
      </c>
      <c r="P953" s="10">
        <v>0</v>
      </c>
      <c r="Q953" s="10">
        <v>0</v>
      </c>
      <c r="R953" s="10">
        <v>236117200</v>
      </c>
      <c r="S953" s="10">
        <v>233951778</v>
      </c>
      <c r="T953" s="10">
        <v>233951778</v>
      </c>
      <c r="U953" s="10">
        <v>233951778</v>
      </c>
      <c r="V953" s="10">
        <v>233951778</v>
      </c>
      <c r="W953" s="70" t="s">
        <v>9353</v>
      </c>
      <c r="X953" s="11" t="str">
        <f>IF(F953="C",VLOOKUP(G953,ClasifGasto!$B$17:$C$193,2,0),VLOOKUP(Base!G953,ClasifGasto!$A$3:$B$12,2,0))</f>
        <v>Gastos de Personal</v>
      </c>
      <c r="Y953" t="s">
        <v>1084</v>
      </c>
    </row>
    <row r="954" spans="1:25" hidden="1" x14ac:dyDescent="0.25">
      <c r="A954" s="5" t="str">
        <f t="shared" si="14"/>
        <v>350500000300100000</v>
      </c>
      <c r="B954" s="66" t="s">
        <v>9153</v>
      </c>
      <c r="C954" s="66" t="s">
        <v>146</v>
      </c>
      <c r="D954" s="7" t="s">
        <v>9184</v>
      </c>
      <c r="E954" s="66"/>
      <c r="F954" s="67" t="s">
        <v>244</v>
      </c>
      <c r="G954" s="67" t="s">
        <v>251</v>
      </c>
      <c r="H954" s="67" t="s">
        <v>255</v>
      </c>
      <c r="I954" s="67" t="s">
        <v>246</v>
      </c>
      <c r="J954" s="67" t="s">
        <v>203</v>
      </c>
      <c r="K954" s="67" t="s">
        <v>246</v>
      </c>
      <c r="L954" s="67">
        <v>20</v>
      </c>
      <c r="M954" s="67" t="s">
        <v>265</v>
      </c>
      <c r="N954" s="68" t="s">
        <v>8800</v>
      </c>
      <c r="O954" s="69">
        <v>237121000</v>
      </c>
      <c r="P954" s="69">
        <v>0</v>
      </c>
      <c r="Q954" s="69">
        <v>0</v>
      </c>
      <c r="R954" s="69">
        <v>237121000</v>
      </c>
      <c r="S954" s="69">
        <v>0</v>
      </c>
      <c r="T954" s="69">
        <v>0</v>
      </c>
      <c r="U954" s="69">
        <v>0</v>
      </c>
      <c r="V954" s="69">
        <v>0</v>
      </c>
      <c r="W954" s="70" t="s">
        <v>619</v>
      </c>
      <c r="X954" s="11" t="str">
        <f>IF(F954="C",VLOOKUP(G954,ClasifGasto!$B$17:$C$193,2,0),VLOOKUP(Base!G954,ClasifGasto!$A$3:$B$12,2,0))</f>
        <v>Transferencias</v>
      </c>
      <c r="Y954" t="s">
        <v>8800</v>
      </c>
    </row>
    <row r="955" spans="1:25" hidden="1" x14ac:dyDescent="0.25">
      <c r="A955" s="5" t="str">
        <f t="shared" si="14"/>
        <v>3501010003000400020002</v>
      </c>
      <c r="B955" s="66" t="s">
        <v>9153</v>
      </c>
      <c r="C955" s="7" t="s">
        <v>141</v>
      </c>
      <c r="D955" s="7" t="s">
        <v>9183</v>
      </c>
      <c r="E955" s="7"/>
      <c r="F955" s="8" t="s">
        <v>244</v>
      </c>
      <c r="G955" s="8" t="s">
        <v>251</v>
      </c>
      <c r="H955" s="8" t="s">
        <v>247</v>
      </c>
      <c r="I955" s="8" t="s">
        <v>250</v>
      </c>
      <c r="J955" s="8" t="s">
        <v>250</v>
      </c>
      <c r="K955" s="8" t="s">
        <v>246</v>
      </c>
      <c r="L955" s="8">
        <v>10</v>
      </c>
      <c r="M955" s="8" t="s">
        <v>167</v>
      </c>
      <c r="N955" s="9" t="s">
        <v>1092</v>
      </c>
      <c r="O955" s="10">
        <v>662022000</v>
      </c>
      <c r="P955" s="10">
        <v>0</v>
      </c>
      <c r="Q955" s="10">
        <v>424000000</v>
      </c>
      <c r="R955" s="10">
        <v>238022000</v>
      </c>
      <c r="S955" s="10">
        <v>181167612.38</v>
      </c>
      <c r="T955" s="10">
        <v>181167612.38</v>
      </c>
      <c r="U955" s="10">
        <v>181167612.38</v>
      </c>
      <c r="V955" s="10">
        <v>181167612.38</v>
      </c>
      <c r="W955" s="70" t="s">
        <v>9353</v>
      </c>
      <c r="X955" s="11" t="str">
        <f>IF(F955="C",VLOOKUP(G955,ClasifGasto!$B$17:$C$193,2,0),VLOOKUP(Base!G955,ClasifGasto!$A$3:$B$12,2,0))</f>
        <v>Transferencias</v>
      </c>
      <c r="Y955" t="s">
        <v>1092</v>
      </c>
    </row>
    <row r="956" spans="1:25" x14ac:dyDescent="0.25">
      <c r="A956" s="5" t="str">
        <f t="shared" si="14"/>
        <v>35010135990200000753105B</v>
      </c>
      <c r="B956" s="66" t="s">
        <v>9153</v>
      </c>
      <c r="C956" s="66" t="s">
        <v>141</v>
      </c>
      <c r="D956" s="7" t="s">
        <v>9183</v>
      </c>
      <c r="E956" s="66" t="s">
        <v>9396</v>
      </c>
      <c r="F956" s="67" t="s">
        <v>167</v>
      </c>
      <c r="G956" s="67" t="s">
        <v>519</v>
      </c>
      <c r="H956" s="67" t="s">
        <v>409</v>
      </c>
      <c r="I956" s="67" t="s">
        <v>261</v>
      </c>
      <c r="J956" s="67" t="s">
        <v>9790</v>
      </c>
      <c r="K956" s="67" t="s">
        <v>246</v>
      </c>
      <c r="L956" s="67">
        <v>10</v>
      </c>
      <c r="M956" s="67" t="s">
        <v>167</v>
      </c>
      <c r="N956" s="68" t="s">
        <v>9881</v>
      </c>
      <c r="O956" s="69">
        <v>381056014</v>
      </c>
      <c r="P956" s="69">
        <v>240000000</v>
      </c>
      <c r="Q956" s="69">
        <v>381056014</v>
      </c>
      <c r="R956" s="69">
        <v>240000000</v>
      </c>
      <c r="S956" s="69">
        <v>239735225.03999999</v>
      </c>
      <c r="T956" s="69">
        <v>239735225.03999999</v>
      </c>
      <c r="U956" s="69">
        <v>239735225.03999999</v>
      </c>
      <c r="V956" s="69">
        <v>239735225.03999999</v>
      </c>
      <c r="W956" s="70" t="s">
        <v>9353</v>
      </c>
      <c r="X956" s="11" t="str">
        <f>IF(F956="C",VLOOKUP(G956,ClasifGasto!$B$17:$C$193,2,0),VLOOKUP(Base!G956,ClasifGasto!$A$3:$B$12,2,0))</f>
        <v>Fortalecimiento de la gestión y dirección del Sector Comercio, Industria y Turismo</v>
      </c>
      <c r="Y956" t="s">
        <v>10522</v>
      </c>
    </row>
    <row r="957" spans="1:25" hidden="1" x14ac:dyDescent="0.25">
      <c r="A957" s="5" t="str">
        <f t="shared" si="14"/>
        <v>320800000300100000</v>
      </c>
      <c r="B957" s="66" t="s">
        <v>9152</v>
      </c>
      <c r="C957" s="7" t="s">
        <v>119</v>
      </c>
      <c r="D957" s="7" t="s">
        <v>8737</v>
      </c>
      <c r="E957" s="7"/>
      <c r="F957" s="8" t="s">
        <v>244</v>
      </c>
      <c r="G957" s="8" t="s">
        <v>251</v>
      </c>
      <c r="H957" s="8" t="s">
        <v>255</v>
      </c>
      <c r="I957" s="8" t="s">
        <v>246</v>
      </c>
      <c r="J957" s="8" t="s">
        <v>203</v>
      </c>
      <c r="K957" s="8" t="s">
        <v>246</v>
      </c>
      <c r="L957" s="8">
        <v>16</v>
      </c>
      <c r="M957" s="8" t="s">
        <v>252</v>
      </c>
      <c r="N957" s="9" t="s">
        <v>8800</v>
      </c>
      <c r="O957" s="10">
        <v>0</v>
      </c>
      <c r="P957" s="10">
        <v>242566374</v>
      </c>
      <c r="Q957" s="10">
        <v>0</v>
      </c>
      <c r="R957" s="10">
        <v>242566374</v>
      </c>
      <c r="S957" s="10">
        <v>236869804</v>
      </c>
      <c r="T957" s="10">
        <v>236869804</v>
      </c>
      <c r="U957" s="10">
        <v>236869804</v>
      </c>
      <c r="V957" s="10">
        <v>236869804</v>
      </c>
      <c r="W957" s="70" t="s">
        <v>9353</v>
      </c>
      <c r="X957" s="11" t="str">
        <f>IF(F957="C",VLOOKUP(G957,ClasifGasto!$B$17:$C$193,2,0),VLOOKUP(Base!G957,ClasifGasto!$A$3:$B$12,2,0))</f>
        <v>Transferencias</v>
      </c>
      <c r="Y957" t="s">
        <v>8800</v>
      </c>
    </row>
    <row r="958" spans="1:25" hidden="1" x14ac:dyDescent="0.25">
      <c r="A958" s="5" t="str">
        <f t="shared" si="14"/>
        <v>1301010003000800010002</v>
      </c>
      <c r="B958" s="66" t="s">
        <v>9157</v>
      </c>
      <c r="C958" s="66" t="s">
        <v>51</v>
      </c>
      <c r="D958" s="7" t="s">
        <v>8779</v>
      </c>
      <c r="E958" s="66"/>
      <c r="F958" s="67" t="s">
        <v>244</v>
      </c>
      <c r="G958" s="67" t="s">
        <v>251</v>
      </c>
      <c r="H958" s="67" t="s">
        <v>278</v>
      </c>
      <c r="I958" s="67" t="s">
        <v>245</v>
      </c>
      <c r="J958" s="67" t="s">
        <v>250</v>
      </c>
      <c r="K958" s="67" t="s">
        <v>246</v>
      </c>
      <c r="L958" s="67">
        <v>10</v>
      </c>
      <c r="M958" s="67" t="s">
        <v>167</v>
      </c>
      <c r="N958" s="68" t="s">
        <v>1156</v>
      </c>
      <c r="O958" s="69">
        <v>253000000</v>
      </c>
      <c r="P958" s="69">
        <v>0</v>
      </c>
      <c r="Q958" s="69">
        <v>10219000</v>
      </c>
      <c r="R958" s="69">
        <v>242781000</v>
      </c>
      <c r="S958" s="69">
        <v>242781000</v>
      </c>
      <c r="T958" s="69">
        <v>242781000</v>
      </c>
      <c r="U958" s="69">
        <v>242781000</v>
      </c>
      <c r="V958" s="69">
        <v>242781000</v>
      </c>
      <c r="W958" s="70" t="s">
        <v>9353</v>
      </c>
      <c r="X958" s="11" t="str">
        <f>IF(F958="C",VLOOKUP(G958,ClasifGasto!$B$17:$C$193,2,0),VLOOKUP(Base!G958,ClasifGasto!$A$3:$B$12,2,0))</f>
        <v>Transferencias</v>
      </c>
      <c r="Y958" t="s">
        <v>1156</v>
      </c>
    </row>
    <row r="959" spans="1:25" hidden="1" x14ac:dyDescent="0.25">
      <c r="A959" s="5" t="str">
        <f t="shared" si="14"/>
        <v>224100000500000000</v>
      </c>
      <c r="B959" s="66" t="s">
        <v>9139</v>
      </c>
      <c r="C959" s="7" t="s">
        <v>96</v>
      </c>
      <c r="D959" s="7" t="s">
        <v>9200</v>
      </c>
      <c r="E959" s="7"/>
      <c r="F959" s="8" t="s">
        <v>244</v>
      </c>
      <c r="G959" s="8" t="s">
        <v>248</v>
      </c>
      <c r="H959" s="8" t="s">
        <v>246</v>
      </c>
      <c r="I959" s="8" t="s">
        <v>246</v>
      </c>
      <c r="J959" s="8" t="s">
        <v>203</v>
      </c>
      <c r="K959" s="8" t="s">
        <v>246</v>
      </c>
      <c r="L959" s="8">
        <v>20</v>
      </c>
      <c r="M959" s="8" t="s">
        <v>265</v>
      </c>
      <c r="N959" s="9" t="s">
        <v>8815</v>
      </c>
      <c r="O959" s="10">
        <v>242882195</v>
      </c>
      <c r="P959" s="10">
        <v>0</v>
      </c>
      <c r="Q959" s="10">
        <v>0</v>
      </c>
      <c r="R959" s="10">
        <v>242882195</v>
      </c>
      <c r="S959" s="10">
        <v>214882195</v>
      </c>
      <c r="T959" s="10">
        <v>211903887</v>
      </c>
      <c r="U959" s="10">
        <v>211903887</v>
      </c>
      <c r="V959" s="10">
        <v>211903887</v>
      </c>
      <c r="W959" s="70" t="s">
        <v>619</v>
      </c>
      <c r="X959" s="11" t="str">
        <f>IF(F959="C",VLOOKUP(G959,ClasifGasto!$B$17:$C$193,2,0),VLOOKUP(Base!G959,ClasifGasto!$A$3:$B$12,2,0))</f>
        <v>Gastos de Comercialización y Produción</v>
      </c>
      <c r="Y959" t="s">
        <v>8815</v>
      </c>
    </row>
    <row r="960" spans="1:25" hidden="1" x14ac:dyDescent="0.25">
      <c r="A960" s="5" t="str">
        <f t="shared" si="14"/>
        <v>322800000100010003</v>
      </c>
      <c r="B960" s="66" t="s">
        <v>9152</v>
      </c>
      <c r="C960" s="66" t="s">
        <v>129</v>
      </c>
      <c r="D960" s="7" t="s">
        <v>8755</v>
      </c>
      <c r="E960" s="66"/>
      <c r="F960" s="67" t="s">
        <v>244</v>
      </c>
      <c r="G960" s="67" t="s">
        <v>245</v>
      </c>
      <c r="H960" s="67" t="s">
        <v>245</v>
      </c>
      <c r="I960" s="67" t="s">
        <v>251</v>
      </c>
      <c r="J960" s="67" t="s">
        <v>203</v>
      </c>
      <c r="K960" s="67" t="s">
        <v>246</v>
      </c>
      <c r="L960" s="67">
        <v>10</v>
      </c>
      <c r="M960" s="67" t="s">
        <v>167</v>
      </c>
      <c r="N960" s="68" t="s">
        <v>1084</v>
      </c>
      <c r="O960" s="69">
        <v>243670000</v>
      </c>
      <c r="P960" s="69">
        <v>0</v>
      </c>
      <c r="Q960" s="69">
        <v>0</v>
      </c>
      <c r="R960" s="69">
        <v>243670000</v>
      </c>
      <c r="S960" s="69">
        <v>241402521</v>
      </c>
      <c r="T960" s="69">
        <v>241402521</v>
      </c>
      <c r="U960" s="69">
        <v>241402521</v>
      </c>
      <c r="V960" s="69">
        <v>241402521</v>
      </c>
      <c r="W960" s="70" t="s">
        <v>9353</v>
      </c>
      <c r="X960" s="11" t="str">
        <f>IF(F960="C",VLOOKUP(G960,ClasifGasto!$B$17:$C$193,2,0),VLOOKUP(Base!G960,ClasifGasto!$A$3:$B$12,2,0))</f>
        <v>Gastos de Personal</v>
      </c>
      <c r="Y960" t="s">
        <v>1084</v>
      </c>
    </row>
    <row r="961" spans="1:25" hidden="1" x14ac:dyDescent="0.25">
      <c r="A961" s="5" t="str">
        <f t="shared" si="14"/>
        <v>2601010003000300010006</v>
      </c>
      <c r="B961" s="66" t="s">
        <v>9163</v>
      </c>
      <c r="C961" s="7" t="s">
        <v>107</v>
      </c>
      <c r="D961" s="7" t="s">
        <v>9231</v>
      </c>
      <c r="E961" s="7"/>
      <c r="F961" s="8" t="s">
        <v>244</v>
      </c>
      <c r="G961" s="8" t="s">
        <v>251</v>
      </c>
      <c r="H961" s="8" t="s">
        <v>251</v>
      </c>
      <c r="I961" s="8" t="s">
        <v>245</v>
      </c>
      <c r="J961" s="8" t="s">
        <v>253</v>
      </c>
      <c r="K961" s="8" t="s">
        <v>246</v>
      </c>
      <c r="L961" s="8">
        <v>16</v>
      </c>
      <c r="M961" s="8" t="s">
        <v>252</v>
      </c>
      <c r="N961" s="9" t="s">
        <v>1629</v>
      </c>
      <c r="O961" s="10">
        <v>244000000</v>
      </c>
      <c r="P961" s="10">
        <v>0</v>
      </c>
      <c r="Q961" s="10">
        <v>0</v>
      </c>
      <c r="R961" s="10">
        <v>244000000</v>
      </c>
      <c r="S961" s="10">
        <v>0</v>
      </c>
      <c r="T961" s="10">
        <v>0</v>
      </c>
      <c r="U961" s="10">
        <v>0</v>
      </c>
      <c r="V961" s="10">
        <v>0</v>
      </c>
      <c r="W961" s="70" t="s">
        <v>9353</v>
      </c>
      <c r="X961" s="11" t="str">
        <f>IF(F961="C",VLOOKUP(G961,ClasifGasto!$B$17:$C$193,2,0),VLOOKUP(Base!G961,ClasifGasto!$A$3:$B$12,2,0))</f>
        <v>Transferencias</v>
      </c>
      <c r="Y961" t="s">
        <v>1629</v>
      </c>
    </row>
    <row r="962" spans="1:25" hidden="1" x14ac:dyDescent="0.25">
      <c r="A962" s="5" t="str">
        <f t="shared" si="14"/>
        <v>320200000800040001</v>
      </c>
      <c r="B962" s="66" t="s">
        <v>9152</v>
      </c>
      <c r="C962" s="66" t="s">
        <v>117</v>
      </c>
      <c r="D962" s="7" t="s">
        <v>9209</v>
      </c>
      <c r="E962" s="66"/>
      <c r="F962" s="67" t="s">
        <v>244</v>
      </c>
      <c r="G962" s="67" t="s">
        <v>278</v>
      </c>
      <c r="H962" s="67" t="s">
        <v>247</v>
      </c>
      <c r="I962" s="67" t="s">
        <v>245</v>
      </c>
      <c r="J962" s="67" t="s">
        <v>203</v>
      </c>
      <c r="K962" s="67" t="s">
        <v>246</v>
      </c>
      <c r="L962" s="67">
        <v>11</v>
      </c>
      <c r="M962" s="67" t="s">
        <v>252</v>
      </c>
      <c r="N962" s="68" t="s">
        <v>1087</v>
      </c>
      <c r="O962" s="69">
        <v>244200000</v>
      </c>
      <c r="P962" s="69">
        <v>0</v>
      </c>
      <c r="Q962" s="69">
        <v>0</v>
      </c>
      <c r="R962" s="69">
        <v>244200000</v>
      </c>
      <c r="S962" s="69">
        <v>183141956</v>
      </c>
      <c r="T962" s="69">
        <v>183141956</v>
      </c>
      <c r="U962" s="69">
        <v>183141956</v>
      </c>
      <c r="V962" s="69">
        <v>183141956</v>
      </c>
      <c r="W962" s="70" t="s">
        <v>9353</v>
      </c>
      <c r="X962" s="11" t="str">
        <f>IF(F962="C",VLOOKUP(G962,ClasifGasto!$B$17:$C$193,2,0),VLOOKUP(Base!G962,ClasifGasto!$A$3:$B$12,2,0))</f>
        <v>Gastos Generales</v>
      </c>
      <c r="Y962" t="s">
        <v>1087</v>
      </c>
    </row>
    <row r="963" spans="1:25" x14ac:dyDescent="0.25">
      <c r="A963" s="5" t="str">
        <f t="shared" si="14"/>
        <v>130101130210000015803001</v>
      </c>
      <c r="B963" s="66" t="s">
        <v>9157</v>
      </c>
      <c r="C963" s="7" t="s">
        <v>51</v>
      </c>
      <c r="D963" s="7" t="s">
        <v>8779</v>
      </c>
      <c r="E963" s="7" t="s">
        <v>1029</v>
      </c>
      <c r="F963" s="8" t="s">
        <v>167</v>
      </c>
      <c r="G963" s="8" t="s">
        <v>581</v>
      </c>
      <c r="H963" s="8" t="s">
        <v>290</v>
      </c>
      <c r="I963" s="8" t="s">
        <v>283</v>
      </c>
      <c r="J963" s="8" t="s">
        <v>9786</v>
      </c>
      <c r="K963" s="8" t="s">
        <v>246</v>
      </c>
      <c r="L963" s="8">
        <v>10</v>
      </c>
      <c r="M963" s="8" t="s">
        <v>167</v>
      </c>
      <c r="N963" s="9" t="s">
        <v>1667</v>
      </c>
      <c r="O963" s="10">
        <v>1199746132</v>
      </c>
      <c r="P963" s="10">
        <v>0</v>
      </c>
      <c r="Q963" s="10">
        <v>955372807</v>
      </c>
      <c r="R963" s="10">
        <v>244373325</v>
      </c>
      <c r="S963" s="10">
        <v>155623325</v>
      </c>
      <c r="T963" s="10">
        <v>149411333</v>
      </c>
      <c r="U963" s="10">
        <v>123591333</v>
      </c>
      <c r="V963" s="10">
        <v>123591333</v>
      </c>
      <c r="W963" s="70" t="s">
        <v>9353</v>
      </c>
      <c r="X963" s="11" t="str">
        <f>IF(F963="C",VLOOKUP(G963,ClasifGasto!$B$17:$C$193,2,0),VLOOKUP(Base!G963,ClasifGasto!$A$3:$B$12,2,0))</f>
        <v>Gestión de recursos públicos</v>
      </c>
      <c r="Y963" t="s">
        <v>10519</v>
      </c>
    </row>
    <row r="964" spans="1:25" hidden="1" x14ac:dyDescent="0.25">
      <c r="A964" s="5" t="str">
        <f t="shared" si="14"/>
        <v>320900000200000000</v>
      </c>
      <c r="B964" s="66" t="s">
        <v>9152</v>
      </c>
      <c r="C964" s="66" t="s">
        <v>402</v>
      </c>
      <c r="D964" s="7" t="s">
        <v>8736</v>
      </c>
      <c r="E964" s="66"/>
      <c r="F964" s="67" t="s">
        <v>244</v>
      </c>
      <c r="G964" s="67" t="s">
        <v>250</v>
      </c>
      <c r="H964" s="67" t="s">
        <v>246</v>
      </c>
      <c r="I964" s="67" t="s">
        <v>246</v>
      </c>
      <c r="J964" s="67" t="s">
        <v>203</v>
      </c>
      <c r="K964" s="67" t="s">
        <v>246</v>
      </c>
      <c r="L964" s="67">
        <v>10</v>
      </c>
      <c r="M964" s="67" t="s">
        <v>167</v>
      </c>
      <c r="N964" s="68" t="s">
        <v>8798</v>
      </c>
      <c r="O964" s="69">
        <v>246837200</v>
      </c>
      <c r="P964" s="69">
        <v>0</v>
      </c>
      <c r="Q964" s="69">
        <v>0</v>
      </c>
      <c r="R964" s="69">
        <v>246837200</v>
      </c>
      <c r="S964" s="69">
        <v>246837200</v>
      </c>
      <c r="T964" s="69">
        <v>246837200</v>
      </c>
      <c r="U964" s="69">
        <v>246837200</v>
      </c>
      <c r="V964" s="69">
        <v>246837200</v>
      </c>
      <c r="W964" s="70" t="s">
        <v>9353</v>
      </c>
      <c r="X964" s="11" t="str">
        <f>IF(F964="C",VLOOKUP(G964,ClasifGasto!$B$17:$C$193,2,0),VLOOKUP(Base!G964,ClasifGasto!$A$3:$B$12,2,0))</f>
        <v>Gastos Generales</v>
      </c>
      <c r="Y964" t="s">
        <v>8798</v>
      </c>
    </row>
    <row r="965" spans="1:25" hidden="1" x14ac:dyDescent="0.25">
      <c r="A965" s="5" t="str">
        <f t="shared" si="14"/>
        <v>322700000200000000</v>
      </c>
      <c r="B965" s="66" t="s">
        <v>9152</v>
      </c>
      <c r="C965" s="7" t="s">
        <v>128</v>
      </c>
      <c r="D965" s="7" t="s">
        <v>8754</v>
      </c>
      <c r="E965" s="7"/>
      <c r="F965" s="8" t="s">
        <v>244</v>
      </c>
      <c r="G965" s="8" t="s">
        <v>250</v>
      </c>
      <c r="H965" s="8" t="s">
        <v>246</v>
      </c>
      <c r="I965" s="8" t="s">
        <v>246</v>
      </c>
      <c r="J965" s="8" t="s">
        <v>203</v>
      </c>
      <c r="K965" s="8" t="s">
        <v>246</v>
      </c>
      <c r="L965" s="8">
        <v>16</v>
      </c>
      <c r="M965" s="8" t="s">
        <v>252</v>
      </c>
      <c r="N965" s="9" t="s">
        <v>8798</v>
      </c>
      <c r="O965" s="10">
        <v>0</v>
      </c>
      <c r="P965" s="10">
        <v>247112308</v>
      </c>
      <c r="Q965" s="10">
        <v>0</v>
      </c>
      <c r="R965" s="10">
        <v>247112308</v>
      </c>
      <c r="S965" s="10">
        <v>247112308</v>
      </c>
      <c r="T965" s="10">
        <v>247112308</v>
      </c>
      <c r="U965" s="10">
        <v>247112308</v>
      </c>
      <c r="V965" s="10">
        <v>247112308</v>
      </c>
      <c r="W965" s="70" t="s">
        <v>9353</v>
      </c>
      <c r="X965" s="11" t="str">
        <f>IF(F965="C",VLOOKUP(G965,ClasifGasto!$B$17:$C$193,2,0),VLOOKUP(Base!G965,ClasifGasto!$A$3:$B$12,2,0))</f>
        <v>Gastos Generales</v>
      </c>
      <c r="Y965" t="s">
        <v>8798</v>
      </c>
    </row>
    <row r="966" spans="1:25" hidden="1" x14ac:dyDescent="0.25">
      <c r="A966" s="5" t="str">
        <f t="shared" ref="A966:A1029" si="15">+C966&amp;G966&amp;H966&amp;I966&amp;J966</f>
        <v>021401000800040001</v>
      </c>
      <c r="B966" s="66" t="s">
        <v>9156</v>
      </c>
      <c r="C966" s="66" t="s">
        <v>2581</v>
      </c>
      <c r="D966" s="7" t="s">
        <v>9244</v>
      </c>
      <c r="E966" s="66"/>
      <c r="F966" s="67" t="s">
        <v>244</v>
      </c>
      <c r="G966" s="67" t="s">
        <v>278</v>
      </c>
      <c r="H966" s="67" t="s">
        <v>247</v>
      </c>
      <c r="I966" s="67" t="s">
        <v>245</v>
      </c>
      <c r="J966" s="67" t="s">
        <v>203</v>
      </c>
      <c r="K966" s="67" t="s">
        <v>246</v>
      </c>
      <c r="L966" s="67">
        <v>11</v>
      </c>
      <c r="M966" s="67" t="s">
        <v>252</v>
      </c>
      <c r="N966" s="68" t="s">
        <v>1087</v>
      </c>
      <c r="O966" s="69">
        <v>249000000</v>
      </c>
      <c r="P966" s="69">
        <v>0</v>
      </c>
      <c r="Q966" s="69">
        <v>0</v>
      </c>
      <c r="R966" s="69">
        <v>249000000</v>
      </c>
      <c r="S966" s="69">
        <v>249000000</v>
      </c>
      <c r="T966" s="69">
        <v>249000000</v>
      </c>
      <c r="U966" s="69">
        <v>249000000</v>
      </c>
      <c r="V966" s="69">
        <v>249000000</v>
      </c>
      <c r="W966" s="70" t="s">
        <v>9353</v>
      </c>
      <c r="X966" s="11" t="str">
        <f>IF(F966="C",VLOOKUP(G966,ClasifGasto!$B$17:$C$193,2,0),VLOOKUP(Base!G966,ClasifGasto!$A$3:$B$12,2,0))</f>
        <v>Gastos Generales</v>
      </c>
      <c r="Y966" t="s">
        <v>1087</v>
      </c>
    </row>
    <row r="967" spans="1:25" hidden="1" x14ac:dyDescent="0.25">
      <c r="A967" s="5" t="str">
        <f t="shared" si="15"/>
        <v>3602000003000400020032</v>
      </c>
      <c r="B967" s="66" t="s">
        <v>9147</v>
      </c>
      <c r="C967" s="7" t="s">
        <v>149</v>
      </c>
      <c r="D967" s="7" t="s">
        <v>235</v>
      </c>
      <c r="E967" s="7"/>
      <c r="F967" s="8" t="s">
        <v>244</v>
      </c>
      <c r="G967" s="8" t="s">
        <v>251</v>
      </c>
      <c r="H967" s="8" t="s">
        <v>247</v>
      </c>
      <c r="I967" s="8" t="s">
        <v>250</v>
      </c>
      <c r="J967" s="8" t="s">
        <v>277</v>
      </c>
      <c r="K967" s="8" t="s">
        <v>246</v>
      </c>
      <c r="L967" s="8">
        <v>27</v>
      </c>
      <c r="M967" s="8" t="s">
        <v>265</v>
      </c>
      <c r="N967" s="9" t="s">
        <v>1847</v>
      </c>
      <c r="O967" s="10">
        <v>201000000</v>
      </c>
      <c r="P967" s="10">
        <v>48000000</v>
      </c>
      <c r="Q967" s="10">
        <v>0</v>
      </c>
      <c r="R967" s="10">
        <v>249000000</v>
      </c>
      <c r="S967" s="10">
        <v>248881203</v>
      </c>
      <c r="T967" s="10">
        <v>248881203</v>
      </c>
      <c r="U967" s="10">
        <v>248881203</v>
      </c>
      <c r="V967" s="10">
        <v>248881203</v>
      </c>
      <c r="W967" s="70" t="s">
        <v>619</v>
      </c>
      <c r="X967" s="11" t="str">
        <f>IF(F967="C",VLOOKUP(G967,ClasifGasto!$B$17:$C$193,2,0),VLOOKUP(Base!G967,ClasifGasto!$A$3:$B$12,2,0))</f>
        <v>Transferencias</v>
      </c>
      <c r="Y967" t="s">
        <v>1847</v>
      </c>
    </row>
    <row r="968" spans="1:25" hidden="1" x14ac:dyDescent="0.25">
      <c r="A968" s="5" t="str">
        <f t="shared" si="15"/>
        <v>270109000700010000</v>
      </c>
      <c r="B968" s="66" t="s">
        <v>9142</v>
      </c>
      <c r="C968" s="66" t="s">
        <v>8795</v>
      </c>
      <c r="D968" s="7" t="s">
        <v>8796</v>
      </c>
      <c r="E968" s="66"/>
      <c r="F968" s="67" t="s">
        <v>244</v>
      </c>
      <c r="G968" s="67" t="s">
        <v>261</v>
      </c>
      <c r="H968" s="67" t="s">
        <v>245</v>
      </c>
      <c r="I968" s="67" t="s">
        <v>246</v>
      </c>
      <c r="J968" s="67" t="s">
        <v>203</v>
      </c>
      <c r="K968" s="67" t="s">
        <v>246</v>
      </c>
      <c r="L968" s="67">
        <v>10</v>
      </c>
      <c r="M968" s="67" t="s">
        <v>167</v>
      </c>
      <c r="N968" s="68" t="s">
        <v>1123</v>
      </c>
      <c r="O968" s="69">
        <v>150000000</v>
      </c>
      <c r="P968" s="69">
        <v>100000000</v>
      </c>
      <c r="Q968" s="69">
        <v>0</v>
      </c>
      <c r="R968" s="69">
        <v>250000000</v>
      </c>
      <c r="S968" s="69">
        <v>230000000</v>
      </c>
      <c r="T968" s="69">
        <v>230000000</v>
      </c>
      <c r="U968" s="69">
        <v>0</v>
      </c>
      <c r="V968" s="69">
        <v>0</v>
      </c>
      <c r="W968" s="70" t="s">
        <v>9353</v>
      </c>
      <c r="X968" s="11" t="str">
        <f>IF(F968="C",VLOOKUP(G968,ClasifGasto!$B$17:$C$193,2,0),VLOOKUP(Base!G968,ClasifGasto!$A$3:$B$12,2,0))</f>
        <v>Transferencias</v>
      </c>
      <c r="Y968" t="s">
        <v>1123</v>
      </c>
    </row>
    <row r="969" spans="1:25" hidden="1" x14ac:dyDescent="0.25">
      <c r="A969" s="5" t="str">
        <f t="shared" si="15"/>
        <v>171800000800010000</v>
      </c>
      <c r="B969" s="66" t="s">
        <v>9146</v>
      </c>
      <c r="C969" s="7" t="s">
        <v>481</v>
      </c>
      <c r="D969" s="7" t="s">
        <v>482</v>
      </c>
      <c r="E969" s="7"/>
      <c r="F969" s="8" t="s">
        <v>244</v>
      </c>
      <c r="G969" s="8" t="s">
        <v>278</v>
      </c>
      <c r="H969" s="8" t="s">
        <v>245</v>
      </c>
      <c r="I969" s="8" t="s">
        <v>246</v>
      </c>
      <c r="J969" s="8" t="s">
        <v>203</v>
      </c>
      <c r="K969" s="8" t="s">
        <v>246</v>
      </c>
      <c r="L969" s="8">
        <v>10</v>
      </c>
      <c r="M969" s="8" t="s">
        <v>167</v>
      </c>
      <c r="N969" s="9" t="s">
        <v>1086</v>
      </c>
      <c r="O969" s="10">
        <v>250000000</v>
      </c>
      <c r="P969" s="10">
        <v>0</v>
      </c>
      <c r="Q969" s="10">
        <v>0</v>
      </c>
      <c r="R969" s="10">
        <v>250000000</v>
      </c>
      <c r="S969" s="10">
        <v>170700000</v>
      </c>
      <c r="T969" s="10">
        <v>169732340</v>
      </c>
      <c r="U969" s="10">
        <v>169732340</v>
      </c>
      <c r="V969" s="10">
        <v>169732340</v>
      </c>
      <c r="W969" s="70" t="s">
        <v>9353</v>
      </c>
      <c r="X969" s="11" t="str">
        <f>IF(F969="C",VLOOKUP(G969,ClasifGasto!$B$17:$C$193,2,0),VLOOKUP(Base!G969,ClasifGasto!$A$3:$B$12,2,0))</f>
        <v>Gastos Generales</v>
      </c>
      <c r="Y969" t="s">
        <v>1086</v>
      </c>
    </row>
    <row r="970" spans="1:25" hidden="1" x14ac:dyDescent="0.25">
      <c r="A970" s="5" t="str">
        <f t="shared" si="15"/>
        <v>2239000003000300040001</v>
      </c>
      <c r="B970" s="66" t="s">
        <v>9139</v>
      </c>
      <c r="C970" s="66" t="s">
        <v>95</v>
      </c>
      <c r="D970" s="7" t="s">
        <v>9215</v>
      </c>
      <c r="E970" s="66"/>
      <c r="F970" s="67" t="s">
        <v>244</v>
      </c>
      <c r="G970" s="67" t="s">
        <v>251</v>
      </c>
      <c r="H970" s="67" t="s">
        <v>251</v>
      </c>
      <c r="I970" s="67" t="s">
        <v>247</v>
      </c>
      <c r="J970" s="67" t="s">
        <v>245</v>
      </c>
      <c r="K970" s="67" t="s">
        <v>246</v>
      </c>
      <c r="L970" s="67">
        <v>10</v>
      </c>
      <c r="M970" s="67" t="s">
        <v>167</v>
      </c>
      <c r="N970" s="68" t="s">
        <v>1291</v>
      </c>
      <c r="O970" s="69">
        <v>0</v>
      </c>
      <c r="P970" s="69">
        <v>250000000</v>
      </c>
      <c r="Q970" s="69">
        <v>0</v>
      </c>
      <c r="R970" s="69">
        <v>250000000</v>
      </c>
      <c r="S970" s="69">
        <v>249999990</v>
      </c>
      <c r="T970" s="69">
        <v>249999990</v>
      </c>
      <c r="U970" s="69">
        <v>249999990</v>
      </c>
      <c r="V970" s="69">
        <v>249999990</v>
      </c>
      <c r="W970" s="70" t="s">
        <v>9353</v>
      </c>
      <c r="X970" s="11" t="str">
        <f>IF(F970="C",VLOOKUP(G970,ClasifGasto!$B$17:$C$193,2,0),VLOOKUP(Base!G970,ClasifGasto!$A$3:$B$12,2,0))</f>
        <v>Transferencias</v>
      </c>
      <c r="Y970" t="s">
        <v>1291</v>
      </c>
    </row>
    <row r="971" spans="1:25" x14ac:dyDescent="0.25">
      <c r="A971" s="5" t="str">
        <f t="shared" si="15"/>
        <v>22410022020700000820203K</v>
      </c>
      <c r="B971" s="66" t="s">
        <v>9139</v>
      </c>
      <c r="C971" s="7" t="s">
        <v>96</v>
      </c>
      <c r="D971" s="7" t="s">
        <v>9200</v>
      </c>
      <c r="E971" s="7" t="s">
        <v>3842</v>
      </c>
      <c r="F971" s="8" t="s">
        <v>167</v>
      </c>
      <c r="G971" s="8" t="s">
        <v>499</v>
      </c>
      <c r="H971" s="8" t="s">
        <v>358</v>
      </c>
      <c r="I971" s="8" t="s">
        <v>278</v>
      </c>
      <c r="J971" s="8" t="s">
        <v>9821</v>
      </c>
      <c r="K971" s="8" t="s">
        <v>246</v>
      </c>
      <c r="L971" s="8">
        <v>21</v>
      </c>
      <c r="M971" s="8" t="s">
        <v>265</v>
      </c>
      <c r="N971" s="9" t="s">
        <v>9855</v>
      </c>
      <c r="O971" s="10">
        <v>250000000</v>
      </c>
      <c r="P971" s="10">
        <v>0</v>
      </c>
      <c r="Q971" s="10">
        <v>0</v>
      </c>
      <c r="R971" s="10">
        <v>250000000</v>
      </c>
      <c r="S971" s="10">
        <v>250000000</v>
      </c>
      <c r="T971" s="10">
        <v>250000000</v>
      </c>
      <c r="U971" s="10">
        <v>0</v>
      </c>
      <c r="V971" s="10">
        <v>0</v>
      </c>
      <c r="W971" s="70" t="s">
        <v>619</v>
      </c>
      <c r="X971" s="11" t="str">
        <f>IF(F971="C",VLOOKUP(G971,ClasifGasto!$B$17:$C$193,2,0),VLOOKUP(Base!G971,ClasifGasto!$A$3:$B$12,2,0))</f>
        <v>Calidad y fomento de la educación superior</v>
      </c>
      <c r="Y971" t="s">
        <v>10541</v>
      </c>
    </row>
    <row r="972" spans="1:25" hidden="1" x14ac:dyDescent="0.25">
      <c r="A972" s="5" t="str">
        <f t="shared" si="15"/>
        <v>330400000300100000</v>
      </c>
      <c r="B972" s="66" t="s">
        <v>9150</v>
      </c>
      <c r="C972" s="66" t="s">
        <v>137</v>
      </c>
      <c r="D972" s="7" t="s">
        <v>9190</v>
      </c>
      <c r="E972" s="66"/>
      <c r="F972" s="67" t="s">
        <v>244</v>
      </c>
      <c r="G972" s="67" t="s">
        <v>251</v>
      </c>
      <c r="H972" s="67" t="s">
        <v>255</v>
      </c>
      <c r="I972" s="67" t="s">
        <v>246</v>
      </c>
      <c r="J972" s="67" t="s">
        <v>203</v>
      </c>
      <c r="K972" s="67" t="s">
        <v>246</v>
      </c>
      <c r="L972" s="67">
        <v>10</v>
      </c>
      <c r="M972" s="67" t="s">
        <v>167</v>
      </c>
      <c r="N972" s="68" t="s">
        <v>8800</v>
      </c>
      <c r="O972" s="69">
        <v>250521570</v>
      </c>
      <c r="P972" s="69">
        <v>0</v>
      </c>
      <c r="Q972" s="69">
        <v>0</v>
      </c>
      <c r="R972" s="69">
        <v>250521570</v>
      </c>
      <c r="S972" s="69">
        <v>54181092.810000002</v>
      </c>
      <c r="T972" s="69">
        <v>54181092.810000002</v>
      </c>
      <c r="U972" s="69">
        <v>54181092.810000002</v>
      </c>
      <c r="V972" s="69">
        <v>6985788.1200000001</v>
      </c>
      <c r="W972" s="70" t="s">
        <v>9353</v>
      </c>
      <c r="X972" s="11" t="str">
        <f>IF(F972="C",VLOOKUP(G972,ClasifGasto!$B$17:$C$193,2,0),VLOOKUP(Base!G972,ClasifGasto!$A$3:$B$12,2,0))</f>
        <v>Transferencias</v>
      </c>
      <c r="Y972" t="s">
        <v>8800</v>
      </c>
    </row>
    <row r="973" spans="1:25" hidden="1" x14ac:dyDescent="0.25">
      <c r="A973" s="5" t="str">
        <f t="shared" si="15"/>
        <v>350500000300020002</v>
      </c>
      <c r="B973" s="66" t="s">
        <v>9153</v>
      </c>
      <c r="C973" s="7" t="s">
        <v>146</v>
      </c>
      <c r="D973" s="7" t="s">
        <v>9184</v>
      </c>
      <c r="E973" s="7"/>
      <c r="F973" s="8" t="s">
        <v>244</v>
      </c>
      <c r="G973" s="8" t="s">
        <v>251</v>
      </c>
      <c r="H973" s="8" t="s">
        <v>250</v>
      </c>
      <c r="I973" s="8" t="s">
        <v>250</v>
      </c>
      <c r="J973" s="8" t="s">
        <v>203</v>
      </c>
      <c r="K973" s="8" t="s">
        <v>246</v>
      </c>
      <c r="L973" s="8">
        <v>10</v>
      </c>
      <c r="M973" s="8" t="s">
        <v>167</v>
      </c>
      <c r="N973" s="9" t="s">
        <v>8799</v>
      </c>
      <c r="O973" s="10">
        <v>288102000</v>
      </c>
      <c r="P973" s="10">
        <v>0</v>
      </c>
      <c r="Q973" s="10">
        <v>36456452</v>
      </c>
      <c r="R973" s="10">
        <v>251645548</v>
      </c>
      <c r="S973" s="10">
        <v>251645548</v>
      </c>
      <c r="T973" s="10">
        <v>251645548</v>
      </c>
      <c r="U973" s="10">
        <v>251645548</v>
      </c>
      <c r="V973" s="10">
        <v>251645548</v>
      </c>
      <c r="W973" s="70" t="s">
        <v>9353</v>
      </c>
      <c r="X973" s="11" t="str">
        <f>IF(F973="C",VLOOKUP(G973,ClasifGasto!$B$17:$C$193,2,0),VLOOKUP(Base!G973,ClasifGasto!$A$3:$B$12,2,0))</f>
        <v>Transferencias</v>
      </c>
      <c r="Y973" t="s">
        <v>8799</v>
      </c>
    </row>
    <row r="974" spans="1:25" x14ac:dyDescent="0.25">
      <c r="A974" s="5" t="str">
        <f t="shared" si="15"/>
        <v>130101139910000007803001</v>
      </c>
      <c r="B974" s="66" t="s">
        <v>9157</v>
      </c>
      <c r="C974" s="66" t="s">
        <v>51</v>
      </c>
      <c r="D974" s="7" t="s">
        <v>8779</v>
      </c>
      <c r="E974" s="66" t="s">
        <v>8984</v>
      </c>
      <c r="F974" s="67" t="s">
        <v>167</v>
      </c>
      <c r="G974" s="67" t="s">
        <v>582</v>
      </c>
      <c r="H974" s="67" t="s">
        <v>290</v>
      </c>
      <c r="I974" s="67" t="s">
        <v>261</v>
      </c>
      <c r="J974" s="67" t="s">
        <v>9786</v>
      </c>
      <c r="K974" s="67" t="s">
        <v>246</v>
      </c>
      <c r="L974" s="67">
        <v>10</v>
      </c>
      <c r="M974" s="67" t="s">
        <v>167</v>
      </c>
      <c r="N974" s="68" t="s">
        <v>9094</v>
      </c>
      <c r="O974" s="69">
        <v>1348544906</v>
      </c>
      <c r="P974" s="69">
        <v>0</v>
      </c>
      <c r="Q974" s="69">
        <v>1095098558</v>
      </c>
      <c r="R974" s="69">
        <v>253446348</v>
      </c>
      <c r="S974" s="69">
        <v>253446347.47999999</v>
      </c>
      <c r="T974" s="69">
        <v>247196347.47999999</v>
      </c>
      <c r="U974" s="69">
        <v>213789023.40000001</v>
      </c>
      <c r="V974" s="69">
        <v>213789023.40000001</v>
      </c>
      <c r="W974" s="70" t="s">
        <v>9353</v>
      </c>
      <c r="X974" s="11" t="str">
        <f>IF(F974="C",VLOOKUP(G974,ClasifGasto!$B$17:$C$193,2,0),VLOOKUP(Base!G974,ClasifGasto!$A$3:$B$12,2,0))</f>
        <v>Fortalecimiento de la gestión y dirección del Sector Hacienda</v>
      </c>
      <c r="Y974" t="s">
        <v>10519</v>
      </c>
    </row>
    <row r="975" spans="1:25" hidden="1" x14ac:dyDescent="0.25">
      <c r="A975" s="5" t="str">
        <f t="shared" si="15"/>
        <v>1521000003000400020012</v>
      </c>
      <c r="B975" s="66" t="s">
        <v>9154</v>
      </c>
      <c r="C975" s="7" t="s">
        <v>3810</v>
      </c>
      <c r="D975" s="7" t="s">
        <v>3811</v>
      </c>
      <c r="E975" s="7"/>
      <c r="F975" s="8" t="s">
        <v>244</v>
      </c>
      <c r="G975" s="8" t="s">
        <v>251</v>
      </c>
      <c r="H975" s="8" t="s">
        <v>247</v>
      </c>
      <c r="I975" s="8" t="s">
        <v>250</v>
      </c>
      <c r="J975" s="8" t="s">
        <v>280</v>
      </c>
      <c r="K975" s="8" t="s">
        <v>246</v>
      </c>
      <c r="L975" s="8">
        <v>10</v>
      </c>
      <c r="M975" s="8" t="s">
        <v>167</v>
      </c>
      <c r="N975" s="9" t="s">
        <v>2636</v>
      </c>
      <c r="O975" s="10">
        <v>254000000</v>
      </c>
      <c r="P975" s="10">
        <v>0</v>
      </c>
      <c r="Q975" s="10">
        <v>0</v>
      </c>
      <c r="R975" s="10">
        <v>254000000</v>
      </c>
      <c r="S975" s="10">
        <v>152910236.94</v>
      </c>
      <c r="T975" s="10">
        <v>152910236.94</v>
      </c>
      <c r="U975" s="10">
        <v>152910236.94</v>
      </c>
      <c r="V975" s="10">
        <v>152910236.94</v>
      </c>
      <c r="W975" s="70" t="s">
        <v>9353</v>
      </c>
      <c r="X975" s="11" t="str">
        <f>IF(F975="C",VLOOKUP(G975,ClasifGasto!$B$17:$C$193,2,0),VLOOKUP(Base!G975,ClasifGasto!$A$3:$B$12,2,0))</f>
        <v>Transferencias</v>
      </c>
      <c r="Y975" t="s">
        <v>2636</v>
      </c>
    </row>
    <row r="976" spans="1:25" hidden="1" x14ac:dyDescent="0.25">
      <c r="A976" s="5" t="str">
        <f t="shared" si="15"/>
        <v>323300000100010003</v>
      </c>
      <c r="B976" s="66" t="s">
        <v>9152</v>
      </c>
      <c r="C976" s="66" t="s">
        <v>460</v>
      </c>
      <c r="D976" s="7" t="s">
        <v>8760</v>
      </c>
      <c r="E976" s="66"/>
      <c r="F976" s="67" t="s">
        <v>244</v>
      </c>
      <c r="G976" s="67" t="s">
        <v>245</v>
      </c>
      <c r="H976" s="67" t="s">
        <v>245</v>
      </c>
      <c r="I976" s="67" t="s">
        <v>251</v>
      </c>
      <c r="J976" s="67" t="s">
        <v>203</v>
      </c>
      <c r="K976" s="67" t="s">
        <v>246</v>
      </c>
      <c r="L976" s="67">
        <v>10</v>
      </c>
      <c r="M976" s="67" t="s">
        <v>167</v>
      </c>
      <c r="N976" s="68" t="s">
        <v>1084</v>
      </c>
      <c r="O976" s="69">
        <v>245058000</v>
      </c>
      <c r="P976" s="69">
        <v>9000000</v>
      </c>
      <c r="Q976" s="69">
        <v>0</v>
      </c>
      <c r="R976" s="69">
        <v>254058000</v>
      </c>
      <c r="S976" s="69">
        <v>254058000</v>
      </c>
      <c r="T976" s="69">
        <v>254058000</v>
      </c>
      <c r="U976" s="69">
        <v>254058000</v>
      </c>
      <c r="V976" s="69">
        <v>254058000</v>
      </c>
      <c r="W976" s="70" t="s">
        <v>9353</v>
      </c>
      <c r="X976" s="11" t="str">
        <f>IF(F976="C",VLOOKUP(G976,ClasifGasto!$B$17:$C$193,2,0),VLOOKUP(Base!G976,ClasifGasto!$A$3:$B$12,2,0))</f>
        <v>Gastos de Personal</v>
      </c>
      <c r="Y976" t="s">
        <v>1084</v>
      </c>
    </row>
    <row r="977" spans="1:25" hidden="1" x14ac:dyDescent="0.25">
      <c r="A977" s="5" t="str">
        <f t="shared" si="15"/>
        <v>223900000100020002</v>
      </c>
      <c r="B977" s="66" t="s">
        <v>9139</v>
      </c>
      <c r="C977" s="7" t="s">
        <v>95</v>
      </c>
      <c r="D977" s="7" t="s">
        <v>9215</v>
      </c>
      <c r="E977" s="7"/>
      <c r="F977" s="8" t="s">
        <v>244</v>
      </c>
      <c r="G977" s="8" t="s">
        <v>245</v>
      </c>
      <c r="H977" s="8" t="s">
        <v>250</v>
      </c>
      <c r="I977" s="8" t="s">
        <v>250</v>
      </c>
      <c r="J977" s="8" t="s">
        <v>203</v>
      </c>
      <c r="K977" s="8" t="s">
        <v>246</v>
      </c>
      <c r="L977" s="8">
        <v>10</v>
      </c>
      <c r="M977" s="8" t="s">
        <v>167</v>
      </c>
      <c r="N977" s="9" t="s">
        <v>1083</v>
      </c>
      <c r="O977" s="10">
        <v>68231071</v>
      </c>
      <c r="P977" s="10">
        <v>185922945</v>
      </c>
      <c r="Q977" s="10">
        <v>0</v>
      </c>
      <c r="R977" s="10">
        <v>254154016</v>
      </c>
      <c r="S977" s="10">
        <v>254154016</v>
      </c>
      <c r="T977" s="10">
        <v>254154016</v>
      </c>
      <c r="U977" s="10">
        <v>236883331</v>
      </c>
      <c r="V977" s="10">
        <v>236883331</v>
      </c>
      <c r="W977" s="70" t="s">
        <v>9353</v>
      </c>
      <c r="X977" s="11" t="str">
        <f>IF(F977="C",VLOOKUP(G977,ClasifGasto!$B$17:$C$193,2,0),VLOOKUP(Base!G977,ClasifGasto!$A$3:$B$12,2,0))</f>
        <v>Gastos de Personal</v>
      </c>
      <c r="Y977" t="s">
        <v>1083</v>
      </c>
    </row>
    <row r="978" spans="1:25" hidden="1" x14ac:dyDescent="0.25">
      <c r="A978" s="5" t="str">
        <f t="shared" si="15"/>
        <v>040200000200000000</v>
      </c>
      <c r="B978" s="66" t="s">
        <v>9167</v>
      </c>
      <c r="C978" s="66" t="s">
        <v>40</v>
      </c>
      <c r="D978" s="7" t="s">
        <v>204</v>
      </c>
      <c r="E978" s="66"/>
      <c r="F978" s="67" t="s">
        <v>244</v>
      </c>
      <c r="G978" s="67" t="s">
        <v>250</v>
      </c>
      <c r="H978" s="67" t="s">
        <v>246</v>
      </c>
      <c r="I978" s="67" t="s">
        <v>246</v>
      </c>
      <c r="J978" s="67" t="s">
        <v>203</v>
      </c>
      <c r="K978" s="67" t="s">
        <v>246</v>
      </c>
      <c r="L978" s="67">
        <v>20</v>
      </c>
      <c r="M978" s="67" t="s">
        <v>265</v>
      </c>
      <c r="N978" s="68" t="s">
        <v>8798</v>
      </c>
      <c r="O978" s="69">
        <v>260000000</v>
      </c>
      <c r="P978" s="69">
        <v>0</v>
      </c>
      <c r="Q978" s="69">
        <v>5064000</v>
      </c>
      <c r="R978" s="69">
        <v>254936000</v>
      </c>
      <c r="S978" s="69">
        <v>238138580</v>
      </c>
      <c r="T978" s="69">
        <v>238138580</v>
      </c>
      <c r="U978" s="69">
        <v>238138580</v>
      </c>
      <c r="V978" s="69">
        <v>204277680</v>
      </c>
      <c r="W978" s="70" t="s">
        <v>619</v>
      </c>
      <c r="X978" s="11" t="str">
        <f>IF(F978="C",VLOOKUP(G978,ClasifGasto!$B$17:$C$193,2,0),VLOOKUP(Base!G978,ClasifGasto!$A$3:$B$12,2,0))</f>
        <v>Gastos Generales</v>
      </c>
      <c r="Y978" t="s">
        <v>8798</v>
      </c>
    </row>
    <row r="979" spans="1:25" hidden="1" x14ac:dyDescent="0.25">
      <c r="A979" s="5" t="str">
        <f t="shared" si="15"/>
        <v>280400000300100000</v>
      </c>
      <c r="B979" s="66" t="s">
        <v>9160</v>
      </c>
      <c r="C979" s="7" t="s">
        <v>9255</v>
      </c>
      <c r="D979" s="7" t="s">
        <v>9256</v>
      </c>
      <c r="E979" s="7"/>
      <c r="F979" s="8" t="s">
        <v>244</v>
      </c>
      <c r="G979" s="8" t="s">
        <v>251</v>
      </c>
      <c r="H979" s="8" t="s">
        <v>255</v>
      </c>
      <c r="I979" s="8" t="s">
        <v>246</v>
      </c>
      <c r="J979" s="8" t="s">
        <v>203</v>
      </c>
      <c r="K979" s="8" t="s">
        <v>246</v>
      </c>
      <c r="L979" s="8">
        <v>10</v>
      </c>
      <c r="M979" s="8" t="s">
        <v>167</v>
      </c>
      <c r="N979" s="9" t="s">
        <v>8800</v>
      </c>
      <c r="O979" s="10">
        <v>255000000</v>
      </c>
      <c r="P979" s="10">
        <v>0</v>
      </c>
      <c r="Q979" s="10">
        <v>0</v>
      </c>
      <c r="R979" s="10">
        <v>255000000</v>
      </c>
      <c r="S979" s="10">
        <v>34372857</v>
      </c>
      <c r="T979" s="10">
        <v>34372857</v>
      </c>
      <c r="U979" s="10">
        <v>34372857</v>
      </c>
      <c r="V979" s="10">
        <v>34372857</v>
      </c>
      <c r="W979" s="70" t="s">
        <v>9353</v>
      </c>
      <c r="X979" s="11" t="str">
        <f>IF(F979="C",VLOOKUP(G979,ClasifGasto!$B$17:$C$193,2,0),VLOOKUP(Base!G979,ClasifGasto!$A$3:$B$12,2,0))</f>
        <v>Transferencias</v>
      </c>
      <c r="Y979" t="s">
        <v>8800</v>
      </c>
    </row>
    <row r="980" spans="1:25" hidden="1" x14ac:dyDescent="0.25">
      <c r="A980" s="5" t="str">
        <f t="shared" si="15"/>
        <v>322800000300100000</v>
      </c>
      <c r="B980" s="66" t="s">
        <v>9152</v>
      </c>
      <c r="C980" s="66" t="s">
        <v>129</v>
      </c>
      <c r="D980" s="7" t="s">
        <v>8755</v>
      </c>
      <c r="E980" s="66"/>
      <c r="F980" s="67" t="s">
        <v>244</v>
      </c>
      <c r="G980" s="67" t="s">
        <v>251</v>
      </c>
      <c r="H980" s="67" t="s">
        <v>255</v>
      </c>
      <c r="I980" s="67" t="s">
        <v>246</v>
      </c>
      <c r="J980" s="67" t="s">
        <v>203</v>
      </c>
      <c r="K980" s="67" t="s">
        <v>246</v>
      </c>
      <c r="L980" s="67">
        <v>16</v>
      </c>
      <c r="M980" s="67" t="s">
        <v>252</v>
      </c>
      <c r="N980" s="68" t="s">
        <v>8800</v>
      </c>
      <c r="O980" s="69">
        <v>0</v>
      </c>
      <c r="P980" s="69">
        <v>255915489</v>
      </c>
      <c r="Q980" s="69">
        <v>0</v>
      </c>
      <c r="R980" s="69">
        <v>255915489</v>
      </c>
      <c r="S980" s="69">
        <v>255915489</v>
      </c>
      <c r="T980" s="69">
        <v>255915489</v>
      </c>
      <c r="U980" s="69">
        <v>255915489</v>
      </c>
      <c r="V980" s="69">
        <v>255915489</v>
      </c>
      <c r="W980" s="70" t="s">
        <v>9353</v>
      </c>
      <c r="X980" s="11" t="str">
        <f>IF(F980="C",VLOOKUP(G980,ClasifGasto!$B$17:$C$193,2,0),VLOOKUP(Base!G980,ClasifGasto!$A$3:$B$12,2,0))</f>
        <v>Transferencias</v>
      </c>
      <c r="Y980" t="s">
        <v>8800</v>
      </c>
    </row>
    <row r="981" spans="1:25" x14ac:dyDescent="0.25">
      <c r="A981" s="5" t="str">
        <f t="shared" si="15"/>
        <v>460400469915000002707010</v>
      </c>
      <c r="B981" s="66" t="s">
        <v>9278</v>
      </c>
      <c r="C981" s="7" t="s">
        <v>9377</v>
      </c>
      <c r="D981" s="7" t="s">
        <v>9378</v>
      </c>
      <c r="E981" s="7" t="s">
        <v>9391</v>
      </c>
      <c r="F981" s="8" t="s">
        <v>167</v>
      </c>
      <c r="G981" s="8" t="s">
        <v>9870</v>
      </c>
      <c r="H981" s="8" t="s">
        <v>263</v>
      </c>
      <c r="I981" s="8" t="s">
        <v>250</v>
      </c>
      <c r="J981" s="8" t="s">
        <v>9857</v>
      </c>
      <c r="K981" s="8" t="s">
        <v>246</v>
      </c>
      <c r="L981" s="8">
        <v>10</v>
      </c>
      <c r="M981" s="8" t="s">
        <v>167</v>
      </c>
      <c r="N981" s="9" t="s">
        <v>9871</v>
      </c>
      <c r="O981" s="10">
        <v>522471301</v>
      </c>
      <c r="P981" s="10">
        <v>0</v>
      </c>
      <c r="Q981" s="10">
        <v>266038769</v>
      </c>
      <c r="R981" s="10">
        <v>256432532</v>
      </c>
      <c r="S981" s="10">
        <v>255377377.97</v>
      </c>
      <c r="T981" s="10">
        <v>255377377.97</v>
      </c>
      <c r="U981" s="10">
        <v>255377377.97</v>
      </c>
      <c r="V981" s="10">
        <v>255377377.97</v>
      </c>
      <c r="W981" s="70" t="s">
        <v>9353</v>
      </c>
      <c r="X981" s="11" t="str">
        <f>IF(F981="C",VLOOKUP(G981,ClasifGasto!$B$17:$C$193,2,0),VLOOKUP(Base!G981,ClasifGasto!$A$3:$B$12,2,0))</f>
        <v>Fortalecimiento de la gestión y dirección
del sector igualdad y equidad</v>
      </c>
      <c r="Y981" t="s">
        <v>10555</v>
      </c>
    </row>
    <row r="982" spans="1:25" hidden="1" x14ac:dyDescent="0.25">
      <c r="A982" s="5" t="str">
        <f t="shared" si="15"/>
        <v>120101000300020002</v>
      </c>
      <c r="B982" s="66" t="s">
        <v>9141</v>
      </c>
      <c r="C982" s="66" t="s">
        <v>46</v>
      </c>
      <c r="D982" s="7" t="s">
        <v>9189</v>
      </c>
      <c r="E982" s="66"/>
      <c r="F982" s="67" t="s">
        <v>244</v>
      </c>
      <c r="G982" s="67" t="s">
        <v>251</v>
      </c>
      <c r="H982" s="67" t="s">
        <v>250</v>
      </c>
      <c r="I982" s="67" t="s">
        <v>250</v>
      </c>
      <c r="J982" s="67" t="s">
        <v>203</v>
      </c>
      <c r="K982" s="67" t="s">
        <v>246</v>
      </c>
      <c r="L982" s="67">
        <v>10</v>
      </c>
      <c r="M982" s="67" t="s">
        <v>167</v>
      </c>
      <c r="N982" s="68" t="s">
        <v>8799</v>
      </c>
      <c r="O982" s="69">
        <v>342000000</v>
      </c>
      <c r="P982" s="69">
        <v>0</v>
      </c>
      <c r="Q982" s="69">
        <v>85544244</v>
      </c>
      <c r="R982" s="69">
        <v>256455756</v>
      </c>
      <c r="S982" s="69">
        <v>256432381.55000001</v>
      </c>
      <c r="T982" s="69">
        <v>256432381.55000001</v>
      </c>
      <c r="U982" s="69">
        <v>256432381.55000001</v>
      </c>
      <c r="V982" s="69">
        <v>256432381.55000001</v>
      </c>
      <c r="W982" s="70" t="s">
        <v>9353</v>
      </c>
      <c r="X982" s="11" t="str">
        <f>IF(F982="C",VLOOKUP(G982,ClasifGasto!$B$17:$C$193,2,0),VLOOKUP(Base!G982,ClasifGasto!$A$3:$B$12,2,0))</f>
        <v>Transferencias</v>
      </c>
      <c r="Y982" t="s">
        <v>8799</v>
      </c>
    </row>
    <row r="983" spans="1:25" hidden="1" x14ac:dyDescent="0.25">
      <c r="A983" s="5" t="str">
        <f t="shared" si="15"/>
        <v>323600000300100000</v>
      </c>
      <c r="B983" s="66" t="s">
        <v>9152</v>
      </c>
      <c r="C983" s="7" t="s">
        <v>134</v>
      </c>
      <c r="D983" s="7" t="s">
        <v>8752</v>
      </c>
      <c r="E983" s="7"/>
      <c r="F983" s="8" t="s">
        <v>244</v>
      </c>
      <c r="G983" s="8" t="s">
        <v>251</v>
      </c>
      <c r="H983" s="8" t="s">
        <v>255</v>
      </c>
      <c r="I983" s="8" t="s">
        <v>246</v>
      </c>
      <c r="J983" s="8" t="s">
        <v>203</v>
      </c>
      <c r="K983" s="8" t="s">
        <v>246</v>
      </c>
      <c r="L983" s="8">
        <v>16</v>
      </c>
      <c r="M983" s="8" t="s">
        <v>252</v>
      </c>
      <c r="N983" s="9" t="s">
        <v>8800</v>
      </c>
      <c r="O983" s="10">
        <v>0</v>
      </c>
      <c r="P983" s="10">
        <v>256729150</v>
      </c>
      <c r="Q983" s="10">
        <v>0</v>
      </c>
      <c r="R983" s="10">
        <v>256729150</v>
      </c>
      <c r="S983" s="10">
        <v>256729150</v>
      </c>
      <c r="T983" s="10">
        <v>256729150</v>
      </c>
      <c r="U983" s="10">
        <v>256729150</v>
      </c>
      <c r="V983" s="10">
        <v>0</v>
      </c>
      <c r="W983" s="70" t="s">
        <v>9353</v>
      </c>
      <c r="X983" s="11" t="str">
        <f>IF(F983="C",VLOOKUP(G983,ClasifGasto!$B$17:$C$193,2,0),VLOOKUP(Base!G983,ClasifGasto!$A$3:$B$12,2,0))</f>
        <v>Transferencias</v>
      </c>
      <c r="Y983" t="s">
        <v>8800</v>
      </c>
    </row>
    <row r="984" spans="1:25" hidden="1" x14ac:dyDescent="0.25">
      <c r="A984" s="5" t="str">
        <f t="shared" si="15"/>
        <v>040101000800010000</v>
      </c>
      <c r="B984" s="66" t="s">
        <v>9167</v>
      </c>
      <c r="C984" s="66" t="s">
        <v>39</v>
      </c>
      <c r="D984" s="7" t="s">
        <v>8734</v>
      </c>
      <c r="E984" s="66"/>
      <c r="F984" s="67" t="s">
        <v>244</v>
      </c>
      <c r="G984" s="67" t="s">
        <v>278</v>
      </c>
      <c r="H984" s="67" t="s">
        <v>245</v>
      </c>
      <c r="I984" s="67" t="s">
        <v>246</v>
      </c>
      <c r="J984" s="67" t="s">
        <v>203</v>
      </c>
      <c r="K984" s="67" t="s">
        <v>246</v>
      </c>
      <c r="L984" s="67">
        <v>10</v>
      </c>
      <c r="M984" s="67" t="s">
        <v>167</v>
      </c>
      <c r="N984" s="68" t="s">
        <v>1086</v>
      </c>
      <c r="O984" s="69">
        <v>275000000</v>
      </c>
      <c r="P984" s="69">
        <v>0</v>
      </c>
      <c r="Q984" s="69">
        <v>18095283</v>
      </c>
      <c r="R984" s="69">
        <v>256904717</v>
      </c>
      <c r="S984" s="69">
        <v>256904717</v>
      </c>
      <c r="T984" s="69">
        <v>256904717</v>
      </c>
      <c r="U984" s="69">
        <v>256904717</v>
      </c>
      <c r="V984" s="69">
        <v>256904717</v>
      </c>
      <c r="W984" s="70" t="s">
        <v>9353</v>
      </c>
      <c r="X984" s="11" t="str">
        <f>IF(F984="C",VLOOKUP(G984,ClasifGasto!$B$17:$C$193,2,0),VLOOKUP(Base!G984,ClasifGasto!$A$3:$B$12,2,0))</f>
        <v>Gastos Generales</v>
      </c>
      <c r="Y984" t="s">
        <v>1086</v>
      </c>
    </row>
    <row r="985" spans="1:25" hidden="1" x14ac:dyDescent="0.25">
      <c r="A985" s="5" t="str">
        <f t="shared" si="15"/>
        <v>4201010003000400020012</v>
      </c>
      <c r="B985" s="66" t="s">
        <v>8600</v>
      </c>
      <c r="C985" s="7" t="s">
        <v>165</v>
      </c>
      <c r="D985" s="7" t="s">
        <v>9194</v>
      </c>
      <c r="E985" s="7"/>
      <c r="F985" s="8" t="s">
        <v>244</v>
      </c>
      <c r="G985" s="8" t="s">
        <v>251</v>
      </c>
      <c r="H985" s="8" t="s">
        <v>247</v>
      </c>
      <c r="I985" s="8" t="s">
        <v>250</v>
      </c>
      <c r="J985" s="8" t="s">
        <v>280</v>
      </c>
      <c r="K985" s="8" t="s">
        <v>246</v>
      </c>
      <c r="L985" s="8">
        <v>10</v>
      </c>
      <c r="M985" s="8" t="s">
        <v>167</v>
      </c>
      <c r="N985" s="9" t="s">
        <v>2636</v>
      </c>
      <c r="O985" s="10">
        <v>258000000</v>
      </c>
      <c r="P985" s="10">
        <v>0</v>
      </c>
      <c r="Q985" s="10">
        <v>0</v>
      </c>
      <c r="R985" s="10">
        <v>258000000</v>
      </c>
      <c r="S985" s="10">
        <v>210564802</v>
      </c>
      <c r="T985" s="10">
        <v>210564802</v>
      </c>
      <c r="U985" s="10">
        <v>210564802</v>
      </c>
      <c r="V985" s="10">
        <v>210564802</v>
      </c>
      <c r="W985" s="70" t="s">
        <v>9353</v>
      </c>
      <c r="X985" s="11" t="str">
        <f>IF(F985="C",VLOOKUP(G985,ClasifGasto!$B$17:$C$193,2,0),VLOOKUP(Base!G985,ClasifGasto!$A$3:$B$12,2,0))</f>
        <v>Transferencias</v>
      </c>
      <c r="Y985" t="s">
        <v>2636</v>
      </c>
    </row>
    <row r="986" spans="1:25" x14ac:dyDescent="0.25">
      <c r="A986" s="5" t="str">
        <f t="shared" si="15"/>
        <v>19030019010300001720201C</v>
      </c>
      <c r="B986" s="66" t="s">
        <v>9143</v>
      </c>
      <c r="C986" s="66" t="s">
        <v>81</v>
      </c>
      <c r="D986" s="7" t="s">
        <v>219</v>
      </c>
      <c r="E986" s="66" t="s">
        <v>949</v>
      </c>
      <c r="F986" s="67" t="s">
        <v>167</v>
      </c>
      <c r="G986" s="67" t="s">
        <v>494</v>
      </c>
      <c r="H986" s="67" t="s">
        <v>256</v>
      </c>
      <c r="I986" s="67" t="s">
        <v>285</v>
      </c>
      <c r="J986" s="67" t="s">
        <v>9839</v>
      </c>
      <c r="K986" s="67" t="s">
        <v>246</v>
      </c>
      <c r="L986" s="67">
        <v>20</v>
      </c>
      <c r="M986" s="67" t="s">
        <v>265</v>
      </c>
      <c r="N986" s="68" t="s">
        <v>1417</v>
      </c>
      <c r="O986" s="69">
        <v>259000000</v>
      </c>
      <c r="P986" s="69">
        <v>0</v>
      </c>
      <c r="Q986" s="69">
        <v>0</v>
      </c>
      <c r="R986" s="69">
        <v>259000000</v>
      </c>
      <c r="S986" s="69">
        <v>259000000</v>
      </c>
      <c r="T986" s="69">
        <v>259000000</v>
      </c>
      <c r="U986" s="69">
        <v>206000000</v>
      </c>
      <c r="V986" s="69">
        <v>206000000</v>
      </c>
      <c r="W986" s="70" t="s">
        <v>619</v>
      </c>
      <c r="X986" s="11" t="str">
        <f>IF(F986="C",VLOOKUP(G986,ClasifGasto!$B$17:$C$193,2,0),VLOOKUP(Base!G986,ClasifGasto!$A$3:$B$12,2,0))</f>
        <v xml:space="preserve">Salud pública y prestación de servicios  </v>
      </c>
      <c r="Y986" t="s">
        <v>10548</v>
      </c>
    </row>
    <row r="987" spans="1:25" hidden="1" x14ac:dyDescent="0.25">
      <c r="A987" s="5" t="str">
        <f t="shared" si="15"/>
        <v>323000000100010003</v>
      </c>
      <c r="B987" s="66" t="s">
        <v>9152</v>
      </c>
      <c r="C987" s="7" t="s">
        <v>130</v>
      </c>
      <c r="D987" s="7" t="s">
        <v>8756</v>
      </c>
      <c r="E987" s="7"/>
      <c r="F987" s="8" t="s">
        <v>244</v>
      </c>
      <c r="G987" s="8" t="s">
        <v>245</v>
      </c>
      <c r="H987" s="8" t="s">
        <v>245</v>
      </c>
      <c r="I987" s="8" t="s">
        <v>251</v>
      </c>
      <c r="J987" s="8" t="s">
        <v>203</v>
      </c>
      <c r="K987" s="8" t="s">
        <v>246</v>
      </c>
      <c r="L987" s="8">
        <v>10</v>
      </c>
      <c r="M987" s="8" t="s">
        <v>167</v>
      </c>
      <c r="N987" s="9" t="s">
        <v>1084</v>
      </c>
      <c r="O987" s="10">
        <v>260187400</v>
      </c>
      <c r="P987" s="10">
        <v>0</v>
      </c>
      <c r="Q987" s="10">
        <v>0</v>
      </c>
      <c r="R987" s="10">
        <v>260187400</v>
      </c>
      <c r="S987" s="10">
        <v>260187400</v>
      </c>
      <c r="T987" s="10">
        <v>260187400</v>
      </c>
      <c r="U987" s="10">
        <v>260187400</v>
      </c>
      <c r="V987" s="10">
        <v>260187400</v>
      </c>
      <c r="W987" s="70" t="s">
        <v>9353</v>
      </c>
      <c r="X987" s="11" t="str">
        <f>IF(F987="C",VLOOKUP(G987,ClasifGasto!$B$17:$C$193,2,0),VLOOKUP(Base!G987,ClasifGasto!$A$3:$B$12,2,0))</f>
        <v>Gastos de Personal</v>
      </c>
      <c r="Y987" t="s">
        <v>1084</v>
      </c>
    </row>
    <row r="988" spans="1:25" hidden="1" x14ac:dyDescent="0.25">
      <c r="A988" s="5" t="str">
        <f t="shared" si="15"/>
        <v>420101000800040001</v>
      </c>
      <c r="B988" s="66" t="s">
        <v>8600</v>
      </c>
      <c r="C988" s="66" t="s">
        <v>165</v>
      </c>
      <c r="D988" s="7" t="s">
        <v>9194</v>
      </c>
      <c r="E988" s="66"/>
      <c r="F988" s="67" t="s">
        <v>244</v>
      </c>
      <c r="G988" s="67" t="s">
        <v>278</v>
      </c>
      <c r="H988" s="67" t="s">
        <v>247</v>
      </c>
      <c r="I988" s="67" t="s">
        <v>245</v>
      </c>
      <c r="J988" s="67" t="s">
        <v>203</v>
      </c>
      <c r="K988" s="67" t="s">
        <v>246</v>
      </c>
      <c r="L988" s="67">
        <v>11</v>
      </c>
      <c r="M988" s="67" t="s">
        <v>252</v>
      </c>
      <c r="N988" s="68" t="s">
        <v>1087</v>
      </c>
      <c r="O988" s="69">
        <v>262000000</v>
      </c>
      <c r="P988" s="69">
        <v>0</v>
      </c>
      <c r="Q988" s="69">
        <v>0</v>
      </c>
      <c r="R988" s="69">
        <v>262000000</v>
      </c>
      <c r="S988" s="69">
        <v>262000000</v>
      </c>
      <c r="T988" s="69">
        <v>262000000</v>
      </c>
      <c r="U988" s="69">
        <v>262000000</v>
      </c>
      <c r="V988" s="69">
        <v>262000000</v>
      </c>
      <c r="W988" s="70" t="s">
        <v>9353</v>
      </c>
      <c r="X988" s="11" t="str">
        <f>IF(F988="C",VLOOKUP(G988,ClasifGasto!$B$17:$C$193,2,0),VLOOKUP(Base!G988,ClasifGasto!$A$3:$B$12,2,0))</f>
        <v>Gastos Generales</v>
      </c>
      <c r="Y988" t="s">
        <v>1087</v>
      </c>
    </row>
    <row r="989" spans="1:25" hidden="1" x14ac:dyDescent="0.25">
      <c r="A989" s="5" t="str">
        <f t="shared" si="15"/>
        <v>323400000100010003</v>
      </c>
      <c r="B989" s="66" t="s">
        <v>9152</v>
      </c>
      <c r="C989" s="7" t="s">
        <v>132</v>
      </c>
      <c r="D989" s="7" t="s">
        <v>8762</v>
      </c>
      <c r="E989" s="7"/>
      <c r="F989" s="8" t="s">
        <v>244</v>
      </c>
      <c r="G989" s="8" t="s">
        <v>245</v>
      </c>
      <c r="H989" s="8" t="s">
        <v>245</v>
      </c>
      <c r="I989" s="8" t="s">
        <v>251</v>
      </c>
      <c r="J989" s="8" t="s">
        <v>203</v>
      </c>
      <c r="K989" s="8" t="s">
        <v>246</v>
      </c>
      <c r="L989" s="8">
        <v>10</v>
      </c>
      <c r="M989" s="8" t="s">
        <v>167</v>
      </c>
      <c r="N989" s="9" t="s">
        <v>1084</v>
      </c>
      <c r="O989" s="10">
        <v>262365000</v>
      </c>
      <c r="P989" s="10">
        <v>0</v>
      </c>
      <c r="Q989" s="10">
        <v>0</v>
      </c>
      <c r="R989" s="10">
        <v>262365000</v>
      </c>
      <c r="S989" s="10">
        <v>217596645</v>
      </c>
      <c r="T989" s="10">
        <v>217596645</v>
      </c>
      <c r="U989" s="10">
        <v>217596645</v>
      </c>
      <c r="V989" s="10">
        <v>217596645</v>
      </c>
      <c r="W989" s="70" t="s">
        <v>9353</v>
      </c>
      <c r="X989" s="11" t="str">
        <f>IF(F989="C",VLOOKUP(G989,ClasifGasto!$B$17:$C$193,2,0),VLOOKUP(Base!G989,ClasifGasto!$A$3:$B$12,2,0))</f>
        <v>Gastos de Personal</v>
      </c>
      <c r="Y989" t="s">
        <v>1084</v>
      </c>
    </row>
    <row r="990" spans="1:25" hidden="1" x14ac:dyDescent="0.25">
      <c r="A990" s="5" t="str">
        <f t="shared" si="15"/>
        <v>224200000100010003</v>
      </c>
      <c r="B990" s="66" t="s">
        <v>9139</v>
      </c>
      <c r="C990" s="66" t="s">
        <v>97</v>
      </c>
      <c r="D990" s="7" t="s">
        <v>9212</v>
      </c>
      <c r="E990" s="66"/>
      <c r="F990" s="67" t="s">
        <v>244</v>
      </c>
      <c r="G990" s="67" t="s">
        <v>245</v>
      </c>
      <c r="H990" s="67" t="s">
        <v>245</v>
      </c>
      <c r="I990" s="67" t="s">
        <v>251</v>
      </c>
      <c r="J990" s="67" t="s">
        <v>203</v>
      </c>
      <c r="K990" s="67" t="s">
        <v>246</v>
      </c>
      <c r="L990" s="67">
        <v>10</v>
      </c>
      <c r="M990" s="67" t="s">
        <v>167</v>
      </c>
      <c r="N990" s="68" t="s">
        <v>1084</v>
      </c>
      <c r="O990" s="69">
        <v>246099830</v>
      </c>
      <c r="P990" s="69">
        <v>16856317</v>
      </c>
      <c r="Q990" s="69">
        <v>0</v>
      </c>
      <c r="R990" s="69">
        <v>262956147</v>
      </c>
      <c r="S990" s="69">
        <v>262956147</v>
      </c>
      <c r="T990" s="69">
        <v>262956147</v>
      </c>
      <c r="U990" s="69">
        <v>262956147</v>
      </c>
      <c r="V990" s="69">
        <v>262956147</v>
      </c>
      <c r="W990" s="70" t="s">
        <v>9353</v>
      </c>
      <c r="X990" s="11" t="str">
        <f>IF(F990="C",VLOOKUP(G990,ClasifGasto!$B$17:$C$193,2,0),VLOOKUP(Base!G990,ClasifGasto!$A$3:$B$12,2,0))</f>
        <v>Gastos de Personal</v>
      </c>
      <c r="Y990" t="s">
        <v>1084</v>
      </c>
    </row>
    <row r="991" spans="1:25" hidden="1" x14ac:dyDescent="0.25">
      <c r="A991" s="5" t="str">
        <f t="shared" si="15"/>
        <v>323500000100010003</v>
      </c>
      <c r="B991" s="66" t="s">
        <v>9152</v>
      </c>
      <c r="C991" s="7" t="s">
        <v>133</v>
      </c>
      <c r="D991" s="7" t="s">
        <v>8761</v>
      </c>
      <c r="E991" s="7"/>
      <c r="F991" s="8" t="s">
        <v>244</v>
      </c>
      <c r="G991" s="8" t="s">
        <v>245</v>
      </c>
      <c r="H991" s="8" t="s">
        <v>245</v>
      </c>
      <c r="I991" s="8" t="s">
        <v>251</v>
      </c>
      <c r="J991" s="8" t="s">
        <v>203</v>
      </c>
      <c r="K991" s="8" t="s">
        <v>246</v>
      </c>
      <c r="L991" s="8">
        <v>10</v>
      </c>
      <c r="M991" s="8" t="s">
        <v>167</v>
      </c>
      <c r="N991" s="9" t="s">
        <v>1084</v>
      </c>
      <c r="O991" s="10">
        <v>264772000</v>
      </c>
      <c r="P991" s="10">
        <v>0</v>
      </c>
      <c r="Q991" s="10">
        <v>0</v>
      </c>
      <c r="R991" s="10">
        <v>264772000</v>
      </c>
      <c r="S991" s="10">
        <v>264772000</v>
      </c>
      <c r="T991" s="10">
        <v>264772000</v>
      </c>
      <c r="U991" s="10">
        <v>264771990</v>
      </c>
      <c r="V991" s="10">
        <v>264771990</v>
      </c>
      <c r="W991" s="70" t="s">
        <v>9353</v>
      </c>
      <c r="X991" s="11" t="str">
        <f>IF(F991="C",VLOOKUP(G991,ClasifGasto!$B$17:$C$193,2,0),VLOOKUP(Base!G991,ClasifGasto!$A$3:$B$12,2,0))</f>
        <v>Gastos de Personal</v>
      </c>
      <c r="Y991" t="s">
        <v>1084</v>
      </c>
    </row>
    <row r="992" spans="1:25" hidden="1" x14ac:dyDescent="0.25">
      <c r="A992" s="5" t="str">
        <f t="shared" si="15"/>
        <v>150112000300020002</v>
      </c>
      <c r="B992" s="66" t="s">
        <v>9154</v>
      </c>
      <c r="C992" s="66" t="s">
        <v>64</v>
      </c>
      <c r="D992" s="7" t="s">
        <v>8731</v>
      </c>
      <c r="E992" s="66"/>
      <c r="F992" s="67" t="s">
        <v>244</v>
      </c>
      <c r="G992" s="67" t="s">
        <v>251</v>
      </c>
      <c r="H992" s="67" t="s">
        <v>250</v>
      </c>
      <c r="I992" s="67" t="s">
        <v>250</v>
      </c>
      <c r="J992" s="67" t="s">
        <v>203</v>
      </c>
      <c r="K992" s="67" t="s">
        <v>246</v>
      </c>
      <c r="L992" s="67">
        <v>16</v>
      </c>
      <c r="M992" s="67" t="s">
        <v>252</v>
      </c>
      <c r="N992" s="68" t="s">
        <v>8799</v>
      </c>
      <c r="O992" s="69">
        <v>266000000</v>
      </c>
      <c r="P992" s="69">
        <v>0</v>
      </c>
      <c r="Q992" s="69">
        <v>0</v>
      </c>
      <c r="R992" s="69">
        <v>266000000</v>
      </c>
      <c r="S992" s="69">
        <v>133880749.06</v>
      </c>
      <c r="T992" s="69">
        <v>133880749.06</v>
      </c>
      <c r="U992" s="69">
        <v>133880749.06</v>
      </c>
      <c r="V992" s="69">
        <v>133880749.06</v>
      </c>
      <c r="W992" s="70" t="s">
        <v>9353</v>
      </c>
      <c r="X992" s="11" t="str">
        <f>IF(F992="C",VLOOKUP(G992,ClasifGasto!$B$17:$C$193,2,0),VLOOKUP(Base!G992,ClasifGasto!$A$3:$B$12,2,0))</f>
        <v>Transferencias</v>
      </c>
      <c r="Y992" t="s">
        <v>8799</v>
      </c>
    </row>
    <row r="993" spans="1:25" hidden="1" x14ac:dyDescent="0.25">
      <c r="A993" s="5" t="str">
        <f t="shared" si="15"/>
        <v>320800000800010000</v>
      </c>
      <c r="B993" s="66" t="s">
        <v>9152</v>
      </c>
      <c r="C993" s="7" t="s">
        <v>119</v>
      </c>
      <c r="D993" s="7" t="s">
        <v>8737</v>
      </c>
      <c r="E993" s="7"/>
      <c r="F993" s="8" t="s">
        <v>244</v>
      </c>
      <c r="G993" s="8" t="s">
        <v>278</v>
      </c>
      <c r="H993" s="8" t="s">
        <v>245</v>
      </c>
      <c r="I993" s="8" t="s">
        <v>246</v>
      </c>
      <c r="J993" s="8" t="s">
        <v>203</v>
      </c>
      <c r="K993" s="8" t="s">
        <v>246</v>
      </c>
      <c r="L993" s="8">
        <v>10</v>
      </c>
      <c r="M993" s="8" t="s">
        <v>167</v>
      </c>
      <c r="N993" s="9" t="s">
        <v>1086</v>
      </c>
      <c r="O993" s="10">
        <v>266893000</v>
      </c>
      <c r="P993" s="10">
        <v>0</v>
      </c>
      <c r="Q993" s="10">
        <v>0</v>
      </c>
      <c r="R993" s="10">
        <v>266893000</v>
      </c>
      <c r="S993" s="10">
        <v>259335161</v>
      </c>
      <c r="T993" s="10">
        <v>259335161</v>
      </c>
      <c r="U993" s="10">
        <v>259335161</v>
      </c>
      <c r="V993" s="10">
        <v>259335161</v>
      </c>
      <c r="W993" s="70" t="s">
        <v>9353</v>
      </c>
      <c r="X993" s="11" t="str">
        <f>IF(F993="C",VLOOKUP(G993,ClasifGasto!$B$17:$C$193,2,0),VLOOKUP(Base!G993,ClasifGasto!$A$3:$B$12,2,0))</f>
        <v>Gastos Generales</v>
      </c>
      <c r="Y993" t="s">
        <v>1086</v>
      </c>
    </row>
    <row r="994" spans="1:25" hidden="1" x14ac:dyDescent="0.25">
      <c r="A994" s="5" t="str">
        <f t="shared" si="15"/>
        <v>2301010003000400020012</v>
      </c>
      <c r="B994" s="66" t="s">
        <v>9161</v>
      </c>
      <c r="C994" s="66" t="s">
        <v>428</v>
      </c>
      <c r="D994" s="7" t="s">
        <v>8723</v>
      </c>
      <c r="E994" s="66"/>
      <c r="F994" s="67" t="s">
        <v>244</v>
      </c>
      <c r="G994" s="67" t="s">
        <v>251</v>
      </c>
      <c r="H994" s="67" t="s">
        <v>247</v>
      </c>
      <c r="I994" s="67" t="s">
        <v>250</v>
      </c>
      <c r="J994" s="67" t="s">
        <v>280</v>
      </c>
      <c r="K994" s="67" t="s">
        <v>246</v>
      </c>
      <c r="L994" s="67">
        <v>10</v>
      </c>
      <c r="M994" s="67" t="s">
        <v>167</v>
      </c>
      <c r="N994" s="68" t="s">
        <v>2636</v>
      </c>
      <c r="O994" s="69">
        <v>267769000</v>
      </c>
      <c r="P994" s="69">
        <v>0</v>
      </c>
      <c r="Q994" s="69">
        <v>0</v>
      </c>
      <c r="R994" s="69">
        <v>267769000</v>
      </c>
      <c r="S994" s="69">
        <v>117931242</v>
      </c>
      <c r="T994" s="69">
        <v>117931242</v>
      </c>
      <c r="U994" s="69">
        <v>117931242</v>
      </c>
      <c r="V994" s="69">
        <v>117931242</v>
      </c>
      <c r="W994" s="70" t="s">
        <v>9353</v>
      </c>
      <c r="X994" s="11" t="str">
        <f>IF(F994="C",VLOOKUP(G994,ClasifGasto!$B$17:$C$193,2,0),VLOOKUP(Base!G994,ClasifGasto!$A$3:$B$12,2,0))</f>
        <v>Transferencias</v>
      </c>
      <c r="Y994" t="s">
        <v>2636</v>
      </c>
    </row>
    <row r="995" spans="1:25" hidden="1" x14ac:dyDescent="0.25">
      <c r="A995" s="5" t="str">
        <f t="shared" si="15"/>
        <v>1204000003000400020089</v>
      </c>
      <c r="B995" s="66" t="s">
        <v>9141</v>
      </c>
      <c r="C995" s="7" t="s">
        <v>47</v>
      </c>
      <c r="D995" s="7" t="s">
        <v>206</v>
      </c>
      <c r="E995" s="7"/>
      <c r="F995" s="8" t="s">
        <v>244</v>
      </c>
      <c r="G995" s="8" t="s">
        <v>251</v>
      </c>
      <c r="H995" s="8" t="s">
        <v>247</v>
      </c>
      <c r="I995" s="8" t="s">
        <v>250</v>
      </c>
      <c r="J995" s="8" t="s">
        <v>425</v>
      </c>
      <c r="K995" s="8" t="s">
        <v>246</v>
      </c>
      <c r="L995" s="8">
        <v>20</v>
      </c>
      <c r="M995" s="8" t="s">
        <v>265</v>
      </c>
      <c r="N995" s="9" t="s">
        <v>8880</v>
      </c>
      <c r="O995" s="10">
        <v>268000000</v>
      </c>
      <c r="P995" s="10">
        <v>0</v>
      </c>
      <c r="Q995" s="10">
        <v>0</v>
      </c>
      <c r="R995" s="10">
        <v>268000000</v>
      </c>
      <c r="S995" s="10">
        <v>51254877</v>
      </c>
      <c r="T995" s="10">
        <v>51254877</v>
      </c>
      <c r="U995" s="10">
        <v>51254877</v>
      </c>
      <c r="V995" s="10">
        <v>51254877</v>
      </c>
      <c r="W995" s="70" t="s">
        <v>619</v>
      </c>
      <c r="X995" s="11" t="str">
        <f>IF(F995="C",VLOOKUP(G995,ClasifGasto!$B$17:$C$193,2,0),VLOOKUP(Base!G995,ClasifGasto!$A$3:$B$12,2,0))</f>
        <v>Transferencias</v>
      </c>
      <c r="Y995" t="s">
        <v>8880</v>
      </c>
    </row>
    <row r="996" spans="1:25" hidden="1" x14ac:dyDescent="0.25">
      <c r="A996" s="5" t="str">
        <f t="shared" si="15"/>
        <v>1913010003000400020094</v>
      </c>
      <c r="B996" s="66" t="s">
        <v>9143</v>
      </c>
      <c r="C996" s="66" t="s">
        <v>84</v>
      </c>
      <c r="D996" s="7" t="s">
        <v>8715</v>
      </c>
      <c r="E996" s="66"/>
      <c r="F996" s="67" t="s">
        <v>244</v>
      </c>
      <c r="G996" s="67" t="s">
        <v>251</v>
      </c>
      <c r="H996" s="67" t="s">
        <v>247</v>
      </c>
      <c r="I996" s="67" t="s">
        <v>250</v>
      </c>
      <c r="J996" s="67" t="s">
        <v>421</v>
      </c>
      <c r="K996" s="67" t="s">
        <v>246</v>
      </c>
      <c r="L996" s="67">
        <v>20</v>
      </c>
      <c r="M996" s="67" t="s">
        <v>265</v>
      </c>
      <c r="N996" s="68" t="s">
        <v>9882</v>
      </c>
      <c r="O996" s="69">
        <v>268609000</v>
      </c>
      <c r="P996" s="69">
        <v>0</v>
      </c>
      <c r="Q996" s="69">
        <v>0</v>
      </c>
      <c r="R996" s="69">
        <v>268609000</v>
      </c>
      <c r="S996" s="69">
        <v>267896128</v>
      </c>
      <c r="T996" s="69">
        <v>267896128</v>
      </c>
      <c r="U996" s="69">
        <v>228896128</v>
      </c>
      <c r="V996" s="69">
        <v>228896128</v>
      </c>
      <c r="W996" s="70" t="s">
        <v>619</v>
      </c>
      <c r="X996" s="11" t="str">
        <f>IF(F996="C",VLOOKUP(G996,ClasifGasto!$B$17:$C$193,2,0),VLOOKUP(Base!G996,ClasifGasto!$A$3:$B$12,2,0))</f>
        <v>Transferencias</v>
      </c>
      <c r="Y996" t="s">
        <v>9882</v>
      </c>
    </row>
    <row r="997" spans="1:25" hidden="1" x14ac:dyDescent="0.25">
      <c r="A997" s="5" t="str">
        <f t="shared" si="15"/>
        <v>223800000100010003</v>
      </c>
      <c r="B997" s="66" t="s">
        <v>9139</v>
      </c>
      <c r="C997" s="7" t="s">
        <v>94</v>
      </c>
      <c r="D997" s="7" t="s">
        <v>9208</v>
      </c>
      <c r="E997" s="7"/>
      <c r="F997" s="8" t="s">
        <v>244</v>
      </c>
      <c r="G997" s="8" t="s">
        <v>245</v>
      </c>
      <c r="H997" s="8" t="s">
        <v>245</v>
      </c>
      <c r="I997" s="8" t="s">
        <v>251</v>
      </c>
      <c r="J997" s="8" t="s">
        <v>203</v>
      </c>
      <c r="K997" s="8" t="s">
        <v>246</v>
      </c>
      <c r="L997" s="8">
        <v>10</v>
      </c>
      <c r="M997" s="8" t="s">
        <v>167</v>
      </c>
      <c r="N997" s="9" t="s">
        <v>1084</v>
      </c>
      <c r="O997" s="10">
        <v>152791999</v>
      </c>
      <c r="P997" s="10">
        <v>118946605</v>
      </c>
      <c r="Q997" s="10">
        <v>0</v>
      </c>
      <c r="R997" s="10">
        <v>271738604</v>
      </c>
      <c r="S997" s="10">
        <v>213976452</v>
      </c>
      <c r="T997" s="10">
        <v>213976452</v>
      </c>
      <c r="U997" s="10">
        <v>213976452</v>
      </c>
      <c r="V997" s="10">
        <v>213976452</v>
      </c>
      <c r="W997" s="70" t="s">
        <v>9353</v>
      </c>
      <c r="X997" s="11" t="str">
        <f>IF(F997="C",VLOOKUP(G997,ClasifGasto!$B$17:$C$193,2,0),VLOOKUP(Base!G997,ClasifGasto!$A$3:$B$12,2,0))</f>
        <v>Gastos de Personal</v>
      </c>
      <c r="Y997" t="s">
        <v>1084</v>
      </c>
    </row>
    <row r="998" spans="1:25" hidden="1" x14ac:dyDescent="0.25">
      <c r="A998" s="5" t="str">
        <f t="shared" si="15"/>
        <v>3601010003000400020064</v>
      </c>
      <c r="B998" s="66" t="s">
        <v>9147</v>
      </c>
      <c r="C998" s="66" t="s">
        <v>147</v>
      </c>
      <c r="D998" s="7" t="s">
        <v>9186</v>
      </c>
      <c r="E998" s="66"/>
      <c r="F998" s="67" t="s">
        <v>244</v>
      </c>
      <c r="G998" s="67" t="s">
        <v>251</v>
      </c>
      <c r="H998" s="67" t="s">
        <v>247</v>
      </c>
      <c r="I998" s="67" t="s">
        <v>250</v>
      </c>
      <c r="J998" s="67" t="s">
        <v>308</v>
      </c>
      <c r="K998" s="67" t="s">
        <v>246</v>
      </c>
      <c r="L998" s="67">
        <v>16</v>
      </c>
      <c r="M998" s="67" t="s">
        <v>167</v>
      </c>
      <c r="N998" s="68" t="s">
        <v>3942</v>
      </c>
      <c r="O998" s="69">
        <v>272871000</v>
      </c>
      <c r="P998" s="69">
        <v>0</v>
      </c>
      <c r="Q998" s="69">
        <v>0</v>
      </c>
      <c r="R998" s="69">
        <v>272871000</v>
      </c>
      <c r="S998" s="69">
        <v>272871000</v>
      </c>
      <c r="T998" s="69">
        <v>272871000</v>
      </c>
      <c r="U998" s="69">
        <v>194535092.24000001</v>
      </c>
      <c r="V998" s="69">
        <v>194515416.08000001</v>
      </c>
      <c r="W998" s="70" t="s">
        <v>9353</v>
      </c>
      <c r="X998" s="11" t="str">
        <f>IF(F998="C",VLOOKUP(G998,ClasifGasto!$B$17:$C$193,2,0),VLOOKUP(Base!G998,ClasifGasto!$A$3:$B$12,2,0))</f>
        <v>Transferencias</v>
      </c>
      <c r="Y998" t="s">
        <v>3942</v>
      </c>
    </row>
    <row r="999" spans="1:25" hidden="1" x14ac:dyDescent="0.25">
      <c r="A999" s="5" t="str">
        <f t="shared" si="15"/>
        <v>350300000300020002</v>
      </c>
      <c r="B999" s="66" t="s">
        <v>9153</v>
      </c>
      <c r="C999" s="7" t="s">
        <v>144</v>
      </c>
      <c r="D999" s="7" t="s">
        <v>232</v>
      </c>
      <c r="E999" s="7"/>
      <c r="F999" s="8" t="s">
        <v>244</v>
      </c>
      <c r="G999" s="8" t="s">
        <v>251</v>
      </c>
      <c r="H999" s="8" t="s">
        <v>250</v>
      </c>
      <c r="I999" s="8" t="s">
        <v>250</v>
      </c>
      <c r="J999" s="8" t="s">
        <v>203</v>
      </c>
      <c r="K999" s="8" t="s">
        <v>246</v>
      </c>
      <c r="L999" s="8">
        <v>20</v>
      </c>
      <c r="M999" s="8" t="s">
        <v>265</v>
      </c>
      <c r="N999" s="9" t="s">
        <v>8799</v>
      </c>
      <c r="O999" s="10">
        <v>272876000</v>
      </c>
      <c r="P999" s="10">
        <v>0</v>
      </c>
      <c r="Q999" s="10">
        <v>0</v>
      </c>
      <c r="R999" s="10">
        <v>272876000</v>
      </c>
      <c r="S999" s="10">
        <v>272876000</v>
      </c>
      <c r="T999" s="10">
        <v>253470254</v>
      </c>
      <c r="U999" s="10">
        <v>253470254</v>
      </c>
      <c r="V999" s="10">
        <v>253470254</v>
      </c>
      <c r="W999" s="70" t="s">
        <v>619</v>
      </c>
      <c r="X999" s="11" t="str">
        <f>IF(F999="C",VLOOKUP(G999,ClasifGasto!$B$17:$C$193,2,0),VLOOKUP(Base!G999,ClasifGasto!$A$3:$B$12,2,0))</f>
        <v>Transferencias</v>
      </c>
      <c r="Y999" t="s">
        <v>8799</v>
      </c>
    </row>
    <row r="1000" spans="1:25" x14ac:dyDescent="0.25">
      <c r="A1000" s="5" t="str">
        <f t="shared" si="15"/>
        <v>130117130410000002803001</v>
      </c>
      <c r="B1000" s="66" t="s">
        <v>9157</v>
      </c>
      <c r="C1000" s="66" t="s">
        <v>376</v>
      </c>
      <c r="D1000" s="7" t="s">
        <v>8776</v>
      </c>
      <c r="E1000" s="66" t="s">
        <v>2109</v>
      </c>
      <c r="F1000" s="67" t="s">
        <v>167</v>
      </c>
      <c r="G1000" s="67" t="s">
        <v>301</v>
      </c>
      <c r="H1000" s="67" t="s">
        <v>290</v>
      </c>
      <c r="I1000" s="67" t="s">
        <v>250</v>
      </c>
      <c r="J1000" s="67" t="s">
        <v>9786</v>
      </c>
      <c r="K1000" s="67" t="s">
        <v>246</v>
      </c>
      <c r="L1000" s="67">
        <v>10</v>
      </c>
      <c r="M1000" s="67" t="s">
        <v>167</v>
      </c>
      <c r="N1000" s="68" t="s">
        <v>1673</v>
      </c>
      <c r="O1000" s="69">
        <v>1252927416</v>
      </c>
      <c r="P1000" s="69">
        <v>0</v>
      </c>
      <c r="Q1000" s="69">
        <v>979586474</v>
      </c>
      <c r="R1000" s="69">
        <v>273340942</v>
      </c>
      <c r="S1000" s="69">
        <v>273340942</v>
      </c>
      <c r="T1000" s="69">
        <v>273340942</v>
      </c>
      <c r="U1000" s="69">
        <v>273340942</v>
      </c>
      <c r="V1000" s="69">
        <v>273340942</v>
      </c>
      <c r="W1000" s="70" t="s">
        <v>9353</v>
      </c>
      <c r="X1000" s="11" t="str">
        <f>IF(F1000="C",VLOOKUP(G1000,ClasifGasto!$B$17:$C$193,2,0),VLOOKUP(Base!G1000,ClasifGasto!$A$3:$B$12,2,0))</f>
        <v>Inspección, control y vigilancia financiera, solidaria y de recursos públicos</v>
      </c>
      <c r="Y1000" t="s">
        <v>10519</v>
      </c>
    </row>
    <row r="1001" spans="1:25" hidden="1" x14ac:dyDescent="0.25">
      <c r="A1001" s="5" t="str">
        <f t="shared" si="15"/>
        <v>3501010003000400020012</v>
      </c>
      <c r="B1001" s="66" t="s">
        <v>9153</v>
      </c>
      <c r="C1001" s="7" t="s">
        <v>141</v>
      </c>
      <c r="D1001" s="7" t="s">
        <v>9183</v>
      </c>
      <c r="E1001" s="7"/>
      <c r="F1001" s="8" t="s">
        <v>244</v>
      </c>
      <c r="G1001" s="8" t="s">
        <v>251</v>
      </c>
      <c r="H1001" s="8" t="s">
        <v>247</v>
      </c>
      <c r="I1001" s="8" t="s">
        <v>250</v>
      </c>
      <c r="J1001" s="8" t="s">
        <v>280</v>
      </c>
      <c r="K1001" s="8" t="s">
        <v>246</v>
      </c>
      <c r="L1001" s="8">
        <v>10</v>
      </c>
      <c r="M1001" s="8" t="s">
        <v>167</v>
      </c>
      <c r="N1001" s="9" t="s">
        <v>2636</v>
      </c>
      <c r="O1001" s="10">
        <v>288793000</v>
      </c>
      <c r="P1001" s="10">
        <v>0</v>
      </c>
      <c r="Q1001" s="10">
        <v>13000000</v>
      </c>
      <c r="R1001" s="10">
        <v>275793000</v>
      </c>
      <c r="S1001" s="10">
        <v>256788297</v>
      </c>
      <c r="T1001" s="10">
        <v>256788297</v>
      </c>
      <c r="U1001" s="10">
        <v>256290070</v>
      </c>
      <c r="V1001" s="10">
        <v>256290070</v>
      </c>
      <c r="W1001" s="70" t="s">
        <v>9353</v>
      </c>
      <c r="X1001" s="11" t="str">
        <f>IF(F1001="C",VLOOKUP(G1001,ClasifGasto!$B$17:$C$193,2,0),VLOOKUP(Base!G1001,ClasifGasto!$A$3:$B$12,2,0))</f>
        <v>Transferencias</v>
      </c>
      <c r="Y1001" t="s">
        <v>2636</v>
      </c>
    </row>
    <row r="1002" spans="1:25" hidden="1" x14ac:dyDescent="0.25">
      <c r="A1002" s="5" t="str">
        <f t="shared" si="15"/>
        <v>140100001000020002</v>
      </c>
      <c r="B1002" s="66" t="s">
        <v>9277</v>
      </c>
      <c r="C1002" s="66" t="s">
        <v>395</v>
      </c>
      <c r="D1002" s="7" t="s">
        <v>4025</v>
      </c>
      <c r="E1002" s="66"/>
      <c r="F1002" s="67" t="s">
        <v>384</v>
      </c>
      <c r="G1002" s="67" t="s">
        <v>255</v>
      </c>
      <c r="H1002" s="67" t="s">
        <v>250</v>
      </c>
      <c r="I1002" s="67" t="s">
        <v>250</v>
      </c>
      <c r="J1002" s="67" t="s">
        <v>203</v>
      </c>
      <c r="K1002" s="67" t="s">
        <v>246</v>
      </c>
      <c r="L1002" s="67">
        <v>11</v>
      </c>
      <c r="M1002" s="67" t="s">
        <v>167</v>
      </c>
      <c r="N1002" s="68" t="s">
        <v>1335</v>
      </c>
      <c r="O1002" s="69">
        <v>280000000</v>
      </c>
      <c r="P1002" s="69">
        <v>0</v>
      </c>
      <c r="Q1002" s="69">
        <v>0</v>
      </c>
      <c r="R1002" s="69">
        <v>280000000</v>
      </c>
      <c r="S1002" s="69">
        <v>280000000</v>
      </c>
      <c r="T1002" s="69">
        <v>45325398.299999997</v>
      </c>
      <c r="U1002" s="69">
        <v>34833591.990000002</v>
      </c>
      <c r="V1002" s="69">
        <v>34833591.990000002</v>
      </c>
      <c r="W1002" s="70" t="s">
        <v>9353</v>
      </c>
      <c r="X1002" s="11" t="str">
        <f>IF(F1002="C",VLOOKUP(G1002,ClasifGasto!$B$17:$C$193,2,0),VLOOKUP(Base!G1002,ClasifGasto!$A$3:$B$12,2,0))</f>
        <v>Servicio a la Deuda Interna</v>
      </c>
      <c r="Y1002" t="s">
        <v>1335</v>
      </c>
    </row>
    <row r="1003" spans="1:25" x14ac:dyDescent="0.25">
      <c r="A1003" s="5" t="str">
        <f t="shared" si="15"/>
        <v>130101139910000006803001</v>
      </c>
      <c r="B1003" s="66" t="s">
        <v>9157</v>
      </c>
      <c r="C1003" s="7" t="s">
        <v>51</v>
      </c>
      <c r="D1003" s="7" t="s">
        <v>8779</v>
      </c>
      <c r="E1003" s="7" t="s">
        <v>5269</v>
      </c>
      <c r="F1003" s="8" t="s">
        <v>167</v>
      </c>
      <c r="G1003" s="8" t="s">
        <v>582</v>
      </c>
      <c r="H1003" s="8" t="s">
        <v>290</v>
      </c>
      <c r="I1003" s="8" t="s">
        <v>253</v>
      </c>
      <c r="J1003" s="8" t="s">
        <v>9786</v>
      </c>
      <c r="K1003" s="8" t="s">
        <v>246</v>
      </c>
      <c r="L1003" s="8">
        <v>10</v>
      </c>
      <c r="M1003" s="8" t="s">
        <v>167</v>
      </c>
      <c r="N1003" s="9" t="s">
        <v>8817</v>
      </c>
      <c r="O1003" s="10">
        <v>359886236</v>
      </c>
      <c r="P1003" s="10">
        <v>0</v>
      </c>
      <c r="Q1003" s="10">
        <v>79791236</v>
      </c>
      <c r="R1003" s="10">
        <v>280095000</v>
      </c>
      <c r="S1003" s="10">
        <v>280095000</v>
      </c>
      <c r="T1003" s="10">
        <v>275428333.32999998</v>
      </c>
      <c r="U1003" s="10">
        <v>244278333.33000001</v>
      </c>
      <c r="V1003" s="10">
        <v>244278333.33000001</v>
      </c>
      <c r="W1003" s="70" t="s">
        <v>9353</v>
      </c>
      <c r="X1003" s="11" t="str">
        <f>IF(F1003="C",VLOOKUP(G1003,ClasifGasto!$B$17:$C$193,2,0),VLOOKUP(Base!G1003,ClasifGasto!$A$3:$B$12,2,0))</f>
        <v>Fortalecimiento de la gestión y dirección del Sector Hacienda</v>
      </c>
      <c r="Y1003" t="s">
        <v>10519</v>
      </c>
    </row>
    <row r="1004" spans="1:25" hidden="1" x14ac:dyDescent="0.25">
      <c r="A1004" s="5" t="str">
        <f t="shared" si="15"/>
        <v>323600000200000000</v>
      </c>
      <c r="B1004" s="66" t="s">
        <v>9152</v>
      </c>
      <c r="C1004" s="66" t="s">
        <v>134</v>
      </c>
      <c r="D1004" s="7" t="s">
        <v>8752</v>
      </c>
      <c r="E1004" s="66"/>
      <c r="F1004" s="67" t="s">
        <v>244</v>
      </c>
      <c r="G1004" s="67" t="s">
        <v>250</v>
      </c>
      <c r="H1004" s="67" t="s">
        <v>246</v>
      </c>
      <c r="I1004" s="67" t="s">
        <v>246</v>
      </c>
      <c r="J1004" s="67" t="s">
        <v>203</v>
      </c>
      <c r="K1004" s="67" t="s">
        <v>246</v>
      </c>
      <c r="L1004" s="67">
        <v>10</v>
      </c>
      <c r="M1004" s="67" t="s">
        <v>167</v>
      </c>
      <c r="N1004" s="68" t="s">
        <v>8798</v>
      </c>
      <c r="O1004" s="69">
        <v>282110000</v>
      </c>
      <c r="P1004" s="69">
        <v>0</v>
      </c>
      <c r="Q1004" s="69">
        <v>0</v>
      </c>
      <c r="R1004" s="69">
        <v>282110000</v>
      </c>
      <c r="S1004" s="69">
        <v>282110000</v>
      </c>
      <c r="T1004" s="69">
        <v>282110000</v>
      </c>
      <c r="U1004" s="69">
        <v>282110000</v>
      </c>
      <c r="V1004" s="69">
        <v>254944100</v>
      </c>
      <c r="W1004" s="70" t="s">
        <v>9353</v>
      </c>
      <c r="X1004" s="11" t="str">
        <f>IF(F1004="C",VLOOKUP(G1004,ClasifGasto!$B$17:$C$193,2,0),VLOOKUP(Base!G1004,ClasifGasto!$A$3:$B$12,2,0))</f>
        <v>Gastos Generales</v>
      </c>
      <c r="Y1004" t="s">
        <v>8798</v>
      </c>
    </row>
    <row r="1005" spans="1:25" x14ac:dyDescent="0.25">
      <c r="A1005" s="5" t="str">
        <f t="shared" si="15"/>
        <v>40010140011400000551303B</v>
      </c>
      <c r="B1005" s="66" t="s">
        <v>9165</v>
      </c>
      <c r="C1005" s="7" t="s">
        <v>159</v>
      </c>
      <c r="D1005" s="7" t="s">
        <v>9197</v>
      </c>
      <c r="E1005" s="7" t="s">
        <v>692</v>
      </c>
      <c r="F1005" s="8" t="s">
        <v>167</v>
      </c>
      <c r="G1005" s="8" t="s">
        <v>536</v>
      </c>
      <c r="H1005" s="8" t="s">
        <v>312</v>
      </c>
      <c r="I1005" s="8" t="s">
        <v>248</v>
      </c>
      <c r="J1005" s="8" t="s">
        <v>9781</v>
      </c>
      <c r="K1005" s="8" t="s">
        <v>246</v>
      </c>
      <c r="L1005" s="8">
        <v>15</v>
      </c>
      <c r="M1005" s="8" t="s">
        <v>167</v>
      </c>
      <c r="N1005" s="9" t="s">
        <v>792</v>
      </c>
      <c r="O1005" s="10">
        <v>0</v>
      </c>
      <c r="P1005" s="10">
        <v>283000000</v>
      </c>
      <c r="Q1005" s="10">
        <v>0</v>
      </c>
      <c r="R1005" s="10">
        <v>283000000</v>
      </c>
      <c r="S1005" s="10">
        <v>0</v>
      </c>
      <c r="T1005" s="10">
        <v>0</v>
      </c>
      <c r="U1005" s="10">
        <v>0</v>
      </c>
      <c r="V1005" s="10">
        <v>0</v>
      </c>
      <c r="W1005" s="70" t="s">
        <v>9353</v>
      </c>
      <c r="X1005" s="11" t="str">
        <f>IF(F1005="C",VLOOKUP(G1005,ClasifGasto!$B$17:$C$193,2,0),VLOOKUP(Base!G1005,ClasifGasto!$A$3:$B$12,2,0))</f>
        <v>Acceso a soluciones de vivienda</v>
      </c>
      <c r="Y1005" t="s">
        <v>10513</v>
      </c>
    </row>
    <row r="1006" spans="1:25" hidden="1" x14ac:dyDescent="0.25">
      <c r="A1006" s="5" t="str">
        <f t="shared" si="15"/>
        <v>350400000100010002</v>
      </c>
      <c r="B1006" s="66" t="s">
        <v>9153</v>
      </c>
      <c r="C1006" s="66" t="s">
        <v>145</v>
      </c>
      <c r="D1006" s="7" t="s">
        <v>233</v>
      </c>
      <c r="E1006" s="66"/>
      <c r="F1006" s="67" t="s">
        <v>244</v>
      </c>
      <c r="G1006" s="67" t="s">
        <v>245</v>
      </c>
      <c r="H1006" s="67" t="s">
        <v>245</v>
      </c>
      <c r="I1006" s="67" t="s">
        <v>250</v>
      </c>
      <c r="J1006" s="67" t="s">
        <v>203</v>
      </c>
      <c r="K1006" s="67" t="s">
        <v>246</v>
      </c>
      <c r="L1006" s="67">
        <v>20</v>
      </c>
      <c r="M1006" s="67" t="s">
        <v>265</v>
      </c>
      <c r="N1006" s="68" t="s">
        <v>1083</v>
      </c>
      <c r="O1006" s="69">
        <v>226813000</v>
      </c>
      <c r="P1006" s="69">
        <v>60698273</v>
      </c>
      <c r="Q1006" s="69">
        <v>4000000</v>
      </c>
      <c r="R1006" s="69">
        <v>283511273</v>
      </c>
      <c r="S1006" s="69">
        <v>237309973.05000001</v>
      </c>
      <c r="T1006" s="69">
        <v>237309973.05000001</v>
      </c>
      <c r="U1006" s="69">
        <v>237123713.53</v>
      </c>
      <c r="V1006" s="69">
        <v>237123713.53</v>
      </c>
      <c r="W1006" s="70" t="s">
        <v>619</v>
      </c>
      <c r="X1006" s="11" t="str">
        <f>IF(F1006="C",VLOOKUP(G1006,ClasifGasto!$B$17:$C$193,2,0),VLOOKUP(Base!G1006,ClasifGasto!$A$3:$B$12,2,0))</f>
        <v>Gastos de Personal</v>
      </c>
      <c r="Y1006" t="s">
        <v>1083</v>
      </c>
    </row>
    <row r="1007" spans="1:25" hidden="1" x14ac:dyDescent="0.25">
      <c r="A1007" s="5" t="str">
        <f t="shared" si="15"/>
        <v>223800000100020002</v>
      </c>
      <c r="B1007" s="66" t="s">
        <v>9139</v>
      </c>
      <c r="C1007" s="7" t="s">
        <v>94</v>
      </c>
      <c r="D1007" s="7" t="s">
        <v>9208</v>
      </c>
      <c r="E1007" s="7"/>
      <c r="F1007" s="8" t="s">
        <v>244</v>
      </c>
      <c r="G1007" s="8" t="s">
        <v>245</v>
      </c>
      <c r="H1007" s="8" t="s">
        <v>250</v>
      </c>
      <c r="I1007" s="8" t="s">
        <v>250</v>
      </c>
      <c r="J1007" s="8" t="s">
        <v>203</v>
      </c>
      <c r="K1007" s="8" t="s">
        <v>246</v>
      </c>
      <c r="L1007" s="8">
        <v>10</v>
      </c>
      <c r="M1007" s="8" t="s">
        <v>167</v>
      </c>
      <c r="N1007" s="9" t="s">
        <v>1083</v>
      </c>
      <c r="O1007" s="10">
        <v>242468400</v>
      </c>
      <c r="P1007" s="10">
        <v>42000000</v>
      </c>
      <c r="Q1007" s="10">
        <v>0</v>
      </c>
      <c r="R1007" s="10">
        <v>284468400</v>
      </c>
      <c r="S1007" s="10">
        <v>171745915</v>
      </c>
      <c r="T1007" s="10">
        <v>171745915</v>
      </c>
      <c r="U1007" s="10">
        <v>171745915</v>
      </c>
      <c r="V1007" s="10">
        <v>171745915</v>
      </c>
      <c r="W1007" s="70" t="s">
        <v>9353</v>
      </c>
      <c r="X1007" s="11" t="str">
        <f>IF(F1007="C",VLOOKUP(G1007,ClasifGasto!$B$17:$C$193,2,0),VLOOKUP(Base!G1007,ClasifGasto!$A$3:$B$12,2,0))</f>
        <v>Gastos de Personal</v>
      </c>
      <c r="Y1007" t="s">
        <v>1083</v>
      </c>
    </row>
    <row r="1008" spans="1:25" x14ac:dyDescent="0.25">
      <c r="A1008" s="5" t="str">
        <f t="shared" si="15"/>
        <v>33070033021603000320302B</v>
      </c>
      <c r="B1008" s="66" t="s">
        <v>9150</v>
      </c>
      <c r="C1008" s="66" t="s">
        <v>139</v>
      </c>
      <c r="D1008" s="7" t="s">
        <v>230</v>
      </c>
      <c r="E1008" s="66" t="s">
        <v>9397</v>
      </c>
      <c r="F1008" s="67" t="s">
        <v>167</v>
      </c>
      <c r="G1008" s="67" t="s">
        <v>486</v>
      </c>
      <c r="H1008" s="67" t="s">
        <v>461</v>
      </c>
      <c r="I1008" s="67" t="s">
        <v>251</v>
      </c>
      <c r="J1008" s="67" t="s">
        <v>9818</v>
      </c>
      <c r="K1008" s="67" t="s">
        <v>246</v>
      </c>
      <c r="L1008" s="67">
        <v>20</v>
      </c>
      <c r="M1008" s="67" t="s">
        <v>265</v>
      </c>
      <c r="N1008" s="68" t="s">
        <v>9883</v>
      </c>
      <c r="O1008" s="69">
        <v>284744645</v>
      </c>
      <c r="P1008" s="69">
        <v>0</v>
      </c>
      <c r="Q1008" s="69">
        <v>0</v>
      </c>
      <c r="R1008" s="69">
        <v>284744645</v>
      </c>
      <c r="S1008" s="69">
        <v>74772001</v>
      </c>
      <c r="T1008" s="69">
        <v>74772001</v>
      </c>
      <c r="U1008" s="69">
        <v>74772001</v>
      </c>
      <c r="V1008" s="69">
        <v>29224001</v>
      </c>
      <c r="W1008" s="70" t="s">
        <v>619</v>
      </c>
      <c r="X1008" s="11" t="str">
        <f>IF(F1008="C",VLOOKUP(G1008,ClasifGasto!$B$17:$C$193,2,0),VLOOKUP(Base!G1008,ClasifGasto!$A$3:$B$12,2,0))</f>
        <v>Gestión, protección y salvaguardia del patrimonio cultural colombiano</v>
      </c>
      <c r="Y1008" t="s">
        <v>10539</v>
      </c>
    </row>
    <row r="1009" spans="1:25" x14ac:dyDescent="0.25">
      <c r="A1009" s="5" t="str">
        <f t="shared" si="15"/>
        <v>33070033991603000620302D</v>
      </c>
      <c r="B1009" s="66" t="s">
        <v>9150</v>
      </c>
      <c r="C1009" s="7" t="s">
        <v>139</v>
      </c>
      <c r="D1009" s="7" t="s">
        <v>230</v>
      </c>
      <c r="E1009" s="7" t="s">
        <v>9398</v>
      </c>
      <c r="F1009" s="8" t="s">
        <v>167</v>
      </c>
      <c r="G1009" s="8" t="s">
        <v>485</v>
      </c>
      <c r="H1009" s="8" t="s">
        <v>461</v>
      </c>
      <c r="I1009" s="8" t="s">
        <v>253</v>
      </c>
      <c r="J1009" s="8" t="s">
        <v>9884</v>
      </c>
      <c r="K1009" s="8" t="s">
        <v>246</v>
      </c>
      <c r="L1009" s="8">
        <v>20</v>
      </c>
      <c r="M1009" s="8" t="s">
        <v>265</v>
      </c>
      <c r="N1009" s="9" t="s">
        <v>9885</v>
      </c>
      <c r="O1009" s="10">
        <v>284744645</v>
      </c>
      <c r="P1009" s="10">
        <v>0</v>
      </c>
      <c r="Q1009" s="10">
        <v>0</v>
      </c>
      <c r="R1009" s="10">
        <v>284744645</v>
      </c>
      <c r="S1009" s="10">
        <v>284743632</v>
      </c>
      <c r="T1009" s="10">
        <v>284743632</v>
      </c>
      <c r="U1009" s="10">
        <v>180084400.34</v>
      </c>
      <c r="V1009" s="10">
        <v>136065783</v>
      </c>
      <c r="W1009" s="70" t="s">
        <v>619</v>
      </c>
      <c r="X1009" s="11" t="str">
        <f>IF(F1009="C",VLOOKUP(G1009,ClasifGasto!$B$17:$C$193,2,0),VLOOKUP(Base!G1009,ClasifGasto!$A$3:$B$12,2,0))</f>
        <v xml:space="preserve">Fortalecimiento de la gestión y dirección del Sector Cultura </v>
      </c>
      <c r="Y1009" t="s">
        <v>10566</v>
      </c>
    </row>
    <row r="1010" spans="1:25" hidden="1" x14ac:dyDescent="0.25">
      <c r="A1010" s="5" t="str">
        <f t="shared" si="15"/>
        <v>1716000003000400020012</v>
      </c>
      <c r="B1010" s="66" t="s">
        <v>9146</v>
      </c>
      <c r="C1010" s="66" t="s">
        <v>79</v>
      </c>
      <c r="D1010" s="7" t="s">
        <v>9223</v>
      </c>
      <c r="E1010" s="66"/>
      <c r="F1010" s="67" t="s">
        <v>244</v>
      </c>
      <c r="G1010" s="67" t="s">
        <v>251</v>
      </c>
      <c r="H1010" s="67" t="s">
        <v>247</v>
      </c>
      <c r="I1010" s="67" t="s">
        <v>250</v>
      </c>
      <c r="J1010" s="67" t="s">
        <v>280</v>
      </c>
      <c r="K1010" s="67" t="s">
        <v>246</v>
      </c>
      <c r="L1010" s="67">
        <v>10</v>
      </c>
      <c r="M1010" s="67" t="s">
        <v>167</v>
      </c>
      <c r="N1010" s="68" t="s">
        <v>2636</v>
      </c>
      <c r="O1010" s="69">
        <v>185541000</v>
      </c>
      <c r="P1010" s="69">
        <v>100000000</v>
      </c>
      <c r="Q1010" s="69">
        <v>0</v>
      </c>
      <c r="R1010" s="69">
        <v>285541000</v>
      </c>
      <c r="S1010" s="69">
        <v>165329922</v>
      </c>
      <c r="T1010" s="69">
        <v>165329922</v>
      </c>
      <c r="U1010" s="69">
        <v>165329922</v>
      </c>
      <c r="V1010" s="69">
        <v>165329922</v>
      </c>
      <c r="W1010" s="70" t="s">
        <v>9353</v>
      </c>
      <c r="X1010" s="11" t="str">
        <f>IF(F1010="C",VLOOKUP(G1010,ClasifGasto!$B$17:$C$193,2,0),VLOOKUP(Base!G1010,ClasifGasto!$A$3:$B$12,2,0))</f>
        <v>Transferencias</v>
      </c>
      <c r="Y1010" t="s">
        <v>2636</v>
      </c>
    </row>
    <row r="1011" spans="1:25" x14ac:dyDescent="0.25">
      <c r="A1011" s="5" t="str">
        <f t="shared" si="15"/>
        <v>33070033021603000320302B</v>
      </c>
      <c r="B1011" s="66" t="s">
        <v>9150</v>
      </c>
      <c r="C1011" s="7" t="s">
        <v>139</v>
      </c>
      <c r="D1011" s="7" t="s">
        <v>230</v>
      </c>
      <c r="E1011" s="7" t="s">
        <v>9397</v>
      </c>
      <c r="F1011" s="8" t="s">
        <v>167</v>
      </c>
      <c r="G1011" s="8" t="s">
        <v>486</v>
      </c>
      <c r="H1011" s="8" t="s">
        <v>461</v>
      </c>
      <c r="I1011" s="8" t="s">
        <v>251</v>
      </c>
      <c r="J1011" s="8" t="s">
        <v>9818</v>
      </c>
      <c r="K1011" s="8" t="s">
        <v>246</v>
      </c>
      <c r="L1011" s="8">
        <v>21</v>
      </c>
      <c r="M1011" s="8" t="s">
        <v>265</v>
      </c>
      <c r="N1011" s="9" t="s">
        <v>9883</v>
      </c>
      <c r="O1011" s="10">
        <v>286165291</v>
      </c>
      <c r="P1011" s="10">
        <v>0</v>
      </c>
      <c r="Q1011" s="10">
        <v>0</v>
      </c>
      <c r="R1011" s="10">
        <v>286165291</v>
      </c>
      <c r="S1011" s="10">
        <v>171189219.81999999</v>
      </c>
      <c r="T1011" s="10">
        <v>171189219.81999999</v>
      </c>
      <c r="U1011" s="10">
        <v>83420275.140000001</v>
      </c>
      <c r="V1011" s="10">
        <v>83420275.140000001</v>
      </c>
      <c r="W1011" s="70" t="s">
        <v>619</v>
      </c>
      <c r="X1011" s="11" t="str">
        <f>IF(F1011="C",VLOOKUP(G1011,ClasifGasto!$B$17:$C$193,2,0),VLOOKUP(Base!G1011,ClasifGasto!$A$3:$B$12,2,0))</f>
        <v>Gestión, protección y salvaguardia del patrimonio cultural colombiano</v>
      </c>
      <c r="Y1011" t="s">
        <v>10539</v>
      </c>
    </row>
    <row r="1012" spans="1:25" x14ac:dyDescent="0.25">
      <c r="A1012" s="5" t="str">
        <f t="shared" si="15"/>
        <v>02130002091000000351101B</v>
      </c>
      <c r="B1012" s="66" t="s">
        <v>9156</v>
      </c>
      <c r="C1012" s="66" t="s">
        <v>473</v>
      </c>
      <c r="D1012" s="7" t="s">
        <v>474</v>
      </c>
      <c r="E1012" s="66" t="s">
        <v>2228</v>
      </c>
      <c r="F1012" s="67" t="s">
        <v>167</v>
      </c>
      <c r="G1012" s="67" t="s">
        <v>427</v>
      </c>
      <c r="H1012" s="67" t="s">
        <v>290</v>
      </c>
      <c r="I1012" s="67" t="s">
        <v>251</v>
      </c>
      <c r="J1012" s="67" t="s">
        <v>9886</v>
      </c>
      <c r="K1012" s="67" t="s">
        <v>246</v>
      </c>
      <c r="L1012" s="67">
        <v>10</v>
      </c>
      <c r="M1012" s="67" t="s">
        <v>167</v>
      </c>
      <c r="N1012" s="68" t="s">
        <v>1090</v>
      </c>
      <c r="O1012" s="69">
        <v>287982321</v>
      </c>
      <c r="P1012" s="69">
        <v>0</v>
      </c>
      <c r="Q1012" s="69">
        <v>0</v>
      </c>
      <c r="R1012" s="69">
        <v>287982321</v>
      </c>
      <c r="S1012" s="69">
        <v>284782321</v>
      </c>
      <c r="T1012" s="69">
        <v>284782321</v>
      </c>
      <c r="U1012" s="69">
        <v>284782321</v>
      </c>
      <c r="V1012" s="69">
        <v>284782321</v>
      </c>
      <c r="W1012" s="70" t="s">
        <v>9353</v>
      </c>
      <c r="X1012" s="11" t="str">
        <f>IF(F1012="C",VLOOKUP(G1012,ClasifGasto!$B$17:$C$193,2,0),VLOOKUP(Base!G1012,ClasifGasto!$A$3:$B$12,2,0))</f>
        <v>Fortalecimiento de la infraestructura física de las entidades del Estado del nivel Nacional desde el Sector Presidencia</v>
      </c>
      <c r="Y1012" t="s">
        <v>10567</v>
      </c>
    </row>
    <row r="1013" spans="1:25" hidden="1" x14ac:dyDescent="0.25">
      <c r="A1013" s="5" t="str">
        <f t="shared" si="15"/>
        <v>121000000800040001</v>
      </c>
      <c r="B1013" s="66" t="s">
        <v>9141</v>
      </c>
      <c r="C1013" s="7" t="s">
        <v>49</v>
      </c>
      <c r="D1013" s="7" t="s">
        <v>8774</v>
      </c>
      <c r="E1013" s="7"/>
      <c r="F1013" s="8" t="s">
        <v>244</v>
      </c>
      <c r="G1013" s="8" t="s">
        <v>278</v>
      </c>
      <c r="H1013" s="8" t="s">
        <v>247</v>
      </c>
      <c r="I1013" s="8" t="s">
        <v>245</v>
      </c>
      <c r="J1013" s="8" t="s">
        <v>203</v>
      </c>
      <c r="K1013" s="8" t="s">
        <v>246</v>
      </c>
      <c r="L1013" s="8">
        <v>11</v>
      </c>
      <c r="M1013" s="8" t="s">
        <v>252</v>
      </c>
      <c r="N1013" s="9" t="s">
        <v>1087</v>
      </c>
      <c r="O1013" s="10">
        <v>289800000</v>
      </c>
      <c r="P1013" s="10">
        <v>0</v>
      </c>
      <c r="Q1013" s="10">
        <v>0</v>
      </c>
      <c r="R1013" s="10">
        <v>289800000</v>
      </c>
      <c r="S1013" s="10">
        <v>255977849</v>
      </c>
      <c r="T1013" s="10">
        <v>255977849</v>
      </c>
      <c r="U1013" s="10">
        <v>255977849</v>
      </c>
      <c r="V1013" s="10">
        <v>255977849</v>
      </c>
      <c r="W1013" s="70" t="s">
        <v>9353</v>
      </c>
      <c r="X1013" s="11" t="str">
        <f>IF(F1013="C",VLOOKUP(G1013,ClasifGasto!$B$17:$C$193,2,0),VLOOKUP(Base!G1013,ClasifGasto!$A$3:$B$12,2,0))</f>
        <v>Gastos Generales</v>
      </c>
      <c r="Y1013" t="s">
        <v>1087</v>
      </c>
    </row>
    <row r="1014" spans="1:25" hidden="1" x14ac:dyDescent="0.25">
      <c r="A1014" s="5" t="str">
        <f t="shared" si="15"/>
        <v>320800000100010003</v>
      </c>
      <c r="B1014" s="66" t="s">
        <v>9152</v>
      </c>
      <c r="C1014" s="66" t="s">
        <v>119</v>
      </c>
      <c r="D1014" s="7" t="s">
        <v>8737</v>
      </c>
      <c r="E1014" s="66"/>
      <c r="F1014" s="67" t="s">
        <v>244</v>
      </c>
      <c r="G1014" s="67" t="s">
        <v>245</v>
      </c>
      <c r="H1014" s="67" t="s">
        <v>245</v>
      </c>
      <c r="I1014" s="67" t="s">
        <v>251</v>
      </c>
      <c r="J1014" s="67" t="s">
        <v>203</v>
      </c>
      <c r="K1014" s="67" t="s">
        <v>246</v>
      </c>
      <c r="L1014" s="67">
        <v>10</v>
      </c>
      <c r="M1014" s="67" t="s">
        <v>167</v>
      </c>
      <c r="N1014" s="68" t="s">
        <v>1084</v>
      </c>
      <c r="O1014" s="69">
        <v>294344000</v>
      </c>
      <c r="P1014" s="69">
        <v>0</v>
      </c>
      <c r="Q1014" s="69">
        <v>0</v>
      </c>
      <c r="R1014" s="69">
        <v>294344000</v>
      </c>
      <c r="S1014" s="69">
        <v>294344000</v>
      </c>
      <c r="T1014" s="69">
        <v>294344000</v>
      </c>
      <c r="U1014" s="69">
        <v>294344000</v>
      </c>
      <c r="V1014" s="69">
        <v>294344000</v>
      </c>
      <c r="W1014" s="70" t="s">
        <v>9353</v>
      </c>
      <c r="X1014" s="11" t="str">
        <f>IF(F1014="C",VLOOKUP(G1014,ClasifGasto!$B$17:$C$193,2,0),VLOOKUP(Base!G1014,ClasifGasto!$A$3:$B$12,2,0))</f>
        <v>Gastos de Personal</v>
      </c>
      <c r="Y1014" t="s">
        <v>1084</v>
      </c>
    </row>
    <row r="1015" spans="1:25" hidden="1" x14ac:dyDescent="0.25">
      <c r="A1015" s="5" t="str">
        <f t="shared" si="15"/>
        <v>211000000800040001</v>
      </c>
      <c r="B1015" s="66" t="s">
        <v>9155</v>
      </c>
      <c r="C1015" s="7" t="s">
        <v>89</v>
      </c>
      <c r="D1015" s="7" t="s">
        <v>9199</v>
      </c>
      <c r="E1015" s="7"/>
      <c r="F1015" s="8" t="s">
        <v>244</v>
      </c>
      <c r="G1015" s="8" t="s">
        <v>278</v>
      </c>
      <c r="H1015" s="8" t="s">
        <v>247</v>
      </c>
      <c r="I1015" s="8" t="s">
        <v>245</v>
      </c>
      <c r="J1015" s="8" t="s">
        <v>203</v>
      </c>
      <c r="K1015" s="8" t="s">
        <v>246</v>
      </c>
      <c r="L1015" s="8">
        <v>10</v>
      </c>
      <c r="M1015" s="8" t="s">
        <v>252</v>
      </c>
      <c r="N1015" s="9" t="s">
        <v>1087</v>
      </c>
      <c r="O1015" s="10">
        <v>0</v>
      </c>
      <c r="P1015" s="10">
        <v>296291136</v>
      </c>
      <c r="Q1015" s="10">
        <v>0</v>
      </c>
      <c r="R1015" s="10">
        <v>296291136</v>
      </c>
      <c r="S1015" s="10">
        <v>296291136</v>
      </c>
      <c r="T1015" s="10">
        <v>296291136</v>
      </c>
      <c r="U1015" s="10">
        <v>296291136</v>
      </c>
      <c r="V1015" s="10">
        <v>296291136</v>
      </c>
      <c r="W1015" s="70" t="s">
        <v>9353</v>
      </c>
      <c r="X1015" s="11" t="str">
        <f>IF(F1015="C",VLOOKUP(G1015,ClasifGasto!$B$17:$C$193,2,0),VLOOKUP(Base!G1015,ClasifGasto!$A$3:$B$12,2,0))</f>
        <v>Gastos Generales</v>
      </c>
      <c r="Y1015" t="s">
        <v>1087</v>
      </c>
    </row>
    <row r="1016" spans="1:25" hidden="1" x14ac:dyDescent="0.25">
      <c r="A1016" s="5" t="str">
        <f t="shared" si="15"/>
        <v>210113000200000000</v>
      </c>
      <c r="B1016" s="66" t="s">
        <v>9155</v>
      </c>
      <c r="C1016" s="66" t="s">
        <v>86</v>
      </c>
      <c r="D1016" s="7" t="s">
        <v>9204</v>
      </c>
      <c r="E1016" s="66"/>
      <c r="F1016" s="67" t="s">
        <v>244</v>
      </c>
      <c r="G1016" s="67" t="s">
        <v>250</v>
      </c>
      <c r="H1016" s="67" t="s">
        <v>246</v>
      </c>
      <c r="I1016" s="67" t="s">
        <v>246</v>
      </c>
      <c r="J1016" s="67" t="s">
        <v>203</v>
      </c>
      <c r="K1016" s="67" t="s">
        <v>246</v>
      </c>
      <c r="L1016" s="67">
        <v>10</v>
      </c>
      <c r="M1016" s="67" t="s">
        <v>167</v>
      </c>
      <c r="N1016" s="68" t="s">
        <v>8798</v>
      </c>
      <c r="O1016" s="69">
        <v>400400000</v>
      </c>
      <c r="P1016" s="69">
        <v>0</v>
      </c>
      <c r="Q1016" s="69">
        <v>104075150</v>
      </c>
      <c r="R1016" s="69">
        <v>296324850</v>
      </c>
      <c r="S1016" s="69">
        <v>244195800</v>
      </c>
      <c r="T1016" s="69">
        <v>244195800</v>
      </c>
      <c r="U1016" s="69">
        <v>244195800</v>
      </c>
      <c r="V1016" s="69">
        <v>244195800</v>
      </c>
      <c r="W1016" s="70" t="s">
        <v>9353</v>
      </c>
      <c r="X1016" s="11" t="str">
        <f>IF(F1016="C",VLOOKUP(G1016,ClasifGasto!$B$17:$C$193,2,0),VLOOKUP(Base!G1016,ClasifGasto!$A$3:$B$12,2,0))</f>
        <v>Gastos Generales</v>
      </c>
      <c r="Y1016" t="s">
        <v>8798</v>
      </c>
    </row>
    <row r="1017" spans="1:25" hidden="1" x14ac:dyDescent="0.25">
      <c r="A1017" s="5" t="str">
        <f t="shared" si="15"/>
        <v>211000000800010000</v>
      </c>
      <c r="B1017" s="66" t="s">
        <v>9155</v>
      </c>
      <c r="C1017" s="7" t="s">
        <v>89</v>
      </c>
      <c r="D1017" s="7" t="s">
        <v>9199</v>
      </c>
      <c r="E1017" s="7"/>
      <c r="F1017" s="8" t="s">
        <v>244</v>
      </c>
      <c r="G1017" s="8" t="s">
        <v>278</v>
      </c>
      <c r="H1017" s="8" t="s">
        <v>245</v>
      </c>
      <c r="I1017" s="8" t="s">
        <v>246</v>
      </c>
      <c r="J1017" s="8" t="s">
        <v>203</v>
      </c>
      <c r="K1017" s="8" t="s">
        <v>246</v>
      </c>
      <c r="L1017" s="8">
        <v>10</v>
      </c>
      <c r="M1017" s="8" t="s">
        <v>167</v>
      </c>
      <c r="N1017" s="9" t="s">
        <v>1086</v>
      </c>
      <c r="O1017" s="10">
        <v>303100000</v>
      </c>
      <c r="P1017" s="10">
        <v>0</v>
      </c>
      <c r="Q1017" s="10">
        <v>5100000</v>
      </c>
      <c r="R1017" s="10">
        <v>298000000</v>
      </c>
      <c r="S1017" s="10">
        <v>290000000</v>
      </c>
      <c r="T1017" s="10">
        <v>212741068</v>
      </c>
      <c r="U1017" s="10">
        <v>212741068</v>
      </c>
      <c r="V1017" s="10">
        <v>212741068</v>
      </c>
      <c r="W1017" s="70" t="s">
        <v>9353</v>
      </c>
      <c r="X1017" s="11" t="str">
        <f>IF(F1017="C",VLOOKUP(G1017,ClasifGasto!$B$17:$C$193,2,0),VLOOKUP(Base!G1017,ClasifGasto!$A$3:$B$12,2,0))</f>
        <v>Gastos Generales</v>
      </c>
      <c r="Y1017" t="s">
        <v>1086</v>
      </c>
    </row>
    <row r="1018" spans="1:25" hidden="1" x14ac:dyDescent="0.25">
      <c r="A1018" s="5" t="str">
        <f t="shared" si="15"/>
        <v>320800000100010001</v>
      </c>
      <c r="B1018" s="66" t="s">
        <v>9152</v>
      </c>
      <c r="C1018" s="66" t="s">
        <v>119</v>
      </c>
      <c r="D1018" s="7" t="s">
        <v>8737</v>
      </c>
      <c r="E1018" s="66"/>
      <c r="F1018" s="67" t="s">
        <v>244</v>
      </c>
      <c r="G1018" s="67" t="s">
        <v>245</v>
      </c>
      <c r="H1018" s="67" t="s">
        <v>245</v>
      </c>
      <c r="I1018" s="67" t="s">
        <v>245</v>
      </c>
      <c r="J1018" s="67" t="s">
        <v>203</v>
      </c>
      <c r="K1018" s="67" t="s">
        <v>246</v>
      </c>
      <c r="L1018" s="67">
        <v>16</v>
      </c>
      <c r="M1018" s="67" t="s">
        <v>252</v>
      </c>
      <c r="N1018" s="68" t="s">
        <v>1082</v>
      </c>
      <c r="O1018" s="69">
        <v>0</v>
      </c>
      <c r="P1018" s="69">
        <v>298823260</v>
      </c>
      <c r="Q1018" s="69">
        <v>0</v>
      </c>
      <c r="R1018" s="69">
        <v>298823260</v>
      </c>
      <c r="S1018" s="69">
        <v>298823260</v>
      </c>
      <c r="T1018" s="69">
        <v>298823260</v>
      </c>
      <c r="U1018" s="69">
        <v>298823260</v>
      </c>
      <c r="V1018" s="69">
        <v>298823260</v>
      </c>
      <c r="W1018" s="70" t="s">
        <v>9353</v>
      </c>
      <c r="X1018" s="11" t="str">
        <f>IF(F1018="C",VLOOKUP(G1018,ClasifGasto!$B$17:$C$193,2,0),VLOOKUP(Base!G1018,ClasifGasto!$A$3:$B$12,2,0))</f>
        <v>Gastos de Personal</v>
      </c>
      <c r="Y1018" t="s">
        <v>1082</v>
      </c>
    </row>
    <row r="1019" spans="1:25" x14ac:dyDescent="0.25">
      <c r="A1019" s="5" t="str">
        <f t="shared" si="15"/>
        <v>35050035020200000640402B</v>
      </c>
      <c r="B1019" s="66" t="s">
        <v>9153</v>
      </c>
      <c r="C1019" s="7" t="s">
        <v>146</v>
      </c>
      <c r="D1019" s="7" t="s">
        <v>9184</v>
      </c>
      <c r="E1019" s="7" t="s">
        <v>733</v>
      </c>
      <c r="F1019" s="8" t="s">
        <v>167</v>
      </c>
      <c r="G1019" s="8" t="s">
        <v>517</v>
      </c>
      <c r="H1019" s="8" t="s">
        <v>409</v>
      </c>
      <c r="I1019" s="8" t="s">
        <v>253</v>
      </c>
      <c r="J1019" s="8" t="s">
        <v>9872</v>
      </c>
      <c r="K1019" s="8" t="s">
        <v>246</v>
      </c>
      <c r="L1019" s="8">
        <v>20</v>
      </c>
      <c r="M1019" s="8" t="s">
        <v>265</v>
      </c>
      <c r="N1019" s="9" t="s">
        <v>830</v>
      </c>
      <c r="O1019" s="10">
        <v>299076180</v>
      </c>
      <c r="P1019" s="10">
        <v>0</v>
      </c>
      <c r="Q1019" s="10">
        <v>0</v>
      </c>
      <c r="R1019" s="10">
        <v>299076180</v>
      </c>
      <c r="S1019" s="10">
        <v>298903342.30000001</v>
      </c>
      <c r="T1019" s="10">
        <v>298903342.30000001</v>
      </c>
      <c r="U1019" s="10">
        <v>281688156.00999999</v>
      </c>
      <c r="V1019" s="10">
        <v>281688156.00999999</v>
      </c>
      <c r="W1019" s="70" t="s">
        <v>619</v>
      </c>
      <c r="X1019" s="11" t="str">
        <f>IF(F1019="C",VLOOKUP(G1019,ClasifGasto!$B$17:$C$193,2,0),VLOOKUP(Base!G1019,ClasifGasto!$A$3:$B$12,2,0))</f>
        <v>Productividad y competitividad de las empresas colombianas</v>
      </c>
      <c r="Y1019" t="s">
        <v>10561</v>
      </c>
    </row>
    <row r="1020" spans="1:25" x14ac:dyDescent="0.25">
      <c r="A1020" s="5" t="str">
        <f t="shared" si="15"/>
        <v>35050035020200000740402B</v>
      </c>
      <c r="B1020" s="66" t="s">
        <v>9153</v>
      </c>
      <c r="C1020" s="66" t="s">
        <v>146</v>
      </c>
      <c r="D1020" s="7" t="s">
        <v>9184</v>
      </c>
      <c r="E1020" s="66" t="s">
        <v>735</v>
      </c>
      <c r="F1020" s="67" t="s">
        <v>167</v>
      </c>
      <c r="G1020" s="67" t="s">
        <v>517</v>
      </c>
      <c r="H1020" s="67" t="s">
        <v>409</v>
      </c>
      <c r="I1020" s="67" t="s">
        <v>261</v>
      </c>
      <c r="J1020" s="67" t="s">
        <v>9872</v>
      </c>
      <c r="K1020" s="67" t="s">
        <v>246</v>
      </c>
      <c r="L1020" s="67">
        <v>20</v>
      </c>
      <c r="M1020" s="67" t="s">
        <v>265</v>
      </c>
      <c r="N1020" s="68" t="s">
        <v>832</v>
      </c>
      <c r="O1020" s="69">
        <v>299076180</v>
      </c>
      <c r="P1020" s="69">
        <v>0</v>
      </c>
      <c r="Q1020" s="69">
        <v>0</v>
      </c>
      <c r="R1020" s="69">
        <v>299076180</v>
      </c>
      <c r="S1020" s="69">
        <v>285662338.5</v>
      </c>
      <c r="T1020" s="69">
        <v>285662338.5</v>
      </c>
      <c r="U1020" s="69">
        <v>43485845.5</v>
      </c>
      <c r="V1020" s="69">
        <v>43485845.5</v>
      </c>
      <c r="W1020" s="70" t="s">
        <v>619</v>
      </c>
      <c r="X1020" s="11" t="str">
        <f>IF(F1020="C",VLOOKUP(G1020,ClasifGasto!$B$17:$C$193,2,0),VLOOKUP(Base!G1020,ClasifGasto!$A$3:$B$12,2,0))</f>
        <v>Productividad y competitividad de las empresas colombianas</v>
      </c>
      <c r="Y1020" t="s">
        <v>10561</v>
      </c>
    </row>
    <row r="1021" spans="1:25" hidden="1" x14ac:dyDescent="0.25">
      <c r="A1021" s="5" t="str">
        <f t="shared" si="15"/>
        <v>110400000300100000</v>
      </c>
      <c r="B1021" s="66" t="s">
        <v>9158</v>
      </c>
      <c r="C1021" s="7" t="s">
        <v>45</v>
      </c>
      <c r="D1021" s="7" t="s">
        <v>8770</v>
      </c>
      <c r="E1021" s="7"/>
      <c r="F1021" s="8" t="s">
        <v>244</v>
      </c>
      <c r="G1021" s="8" t="s">
        <v>251</v>
      </c>
      <c r="H1021" s="8" t="s">
        <v>255</v>
      </c>
      <c r="I1021" s="8" t="s">
        <v>246</v>
      </c>
      <c r="J1021" s="8" t="s">
        <v>203</v>
      </c>
      <c r="K1021" s="8" t="s">
        <v>246</v>
      </c>
      <c r="L1021" s="8">
        <v>10</v>
      </c>
      <c r="M1021" s="8" t="s">
        <v>167</v>
      </c>
      <c r="N1021" s="9" t="s">
        <v>8800</v>
      </c>
      <c r="O1021" s="10">
        <v>300000000</v>
      </c>
      <c r="P1021" s="10">
        <v>0</v>
      </c>
      <c r="Q1021" s="10">
        <v>0</v>
      </c>
      <c r="R1021" s="10">
        <v>300000000</v>
      </c>
      <c r="S1021" s="10">
        <v>300000000</v>
      </c>
      <c r="T1021" s="10">
        <v>80203447</v>
      </c>
      <c r="U1021" s="10">
        <v>80203447</v>
      </c>
      <c r="V1021" s="10">
        <v>80203447</v>
      </c>
      <c r="W1021" s="70" t="s">
        <v>9353</v>
      </c>
      <c r="X1021" s="11" t="str">
        <f>IF(F1021="C",VLOOKUP(G1021,ClasifGasto!$B$17:$C$193,2,0),VLOOKUP(Base!G1021,ClasifGasto!$A$3:$B$12,2,0))</f>
        <v>Transferencias</v>
      </c>
      <c r="Y1021" t="s">
        <v>8800</v>
      </c>
    </row>
    <row r="1022" spans="1:25" hidden="1" x14ac:dyDescent="0.25">
      <c r="A1022" s="5" t="str">
        <f t="shared" si="15"/>
        <v>330101000300100000</v>
      </c>
      <c r="B1022" s="66" t="s">
        <v>9150</v>
      </c>
      <c r="C1022" s="66" t="s">
        <v>136</v>
      </c>
      <c r="D1022" s="7" t="s">
        <v>9300</v>
      </c>
      <c r="E1022" s="66"/>
      <c r="F1022" s="67" t="s">
        <v>244</v>
      </c>
      <c r="G1022" s="67" t="s">
        <v>251</v>
      </c>
      <c r="H1022" s="67" t="s">
        <v>255</v>
      </c>
      <c r="I1022" s="67" t="s">
        <v>246</v>
      </c>
      <c r="J1022" s="67" t="s">
        <v>203</v>
      </c>
      <c r="K1022" s="67" t="s">
        <v>246</v>
      </c>
      <c r="L1022" s="67">
        <v>10</v>
      </c>
      <c r="M1022" s="67" t="s">
        <v>167</v>
      </c>
      <c r="N1022" s="68" t="s">
        <v>8800</v>
      </c>
      <c r="O1022" s="69">
        <v>300000000</v>
      </c>
      <c r="P1022" s="69">
        <v>0</v>
      </c>
      <c r="Q1022" s="69">
        <v>0</v>
      </c>
      <c r="R1022" s="69">
        <v>300000000</v>
      </c>
      <c r="S1022" s="69">
        <v>189862956.41999999</v>
      </c>
      <c r="T1022" s="69">
        <v>189862956.41999999</v>
      </c>
      <c r="U1022" s="69">
        <v>189862956.41999999</v>
      </c>
      <c r="V1022" s="69">
        <v>73797152</v>
      </c>
      <c r="W1022" s="70" t="s">
        <v>9353</v>
      </c>
      <c r="X1022" s="11" t="str">
        <f>IF(F1022="C",VLOOKUP(G1022,ClasifGasto!$B$17:$C$193,2,0),VLOOKUP(Base!G1022,ClasifGasto!$A$3:$B$12,2,0))</f>
        <v>Transferencias</v>
      </c>
      <c r="Y1022" t="s">
        <v>8800</v>
      </c>
    </row>
    <row r="1023" spans="1:25" hidden="1" x14ac:dyDescent="0.25">
      <c r="A1023" s="5" t="str">
        <f t="shared" si="15"/>
        <v>1208000003000400020023</v>
      </c>
      <c r="B1023" s="66" t="s">
        <v>9141</v>
      </c>
      <c r="C1023" s="7" t="s">
        <v>48</v>
      </c>
      <c r="D1023" s="7" t="s">
        <v>207</v>
      </c>
      <c r="E1023" s="7"/>
      <c r="F1023" s="8" t="s">
        <v>244</v>
      </c>
      <c r="G1023" s="8" t="s">
        <v>251</v>
      </c>
      <c r="H1023" s="8" t="s">
        <v>247</v>
      </c>
      <c r="I1023" s="8" t="s">
        <v>250</v>
      </c>
      <c r="J1023" s="8" t="s">
        <v>258</v>
      </c>
      <c r="K1023" s="8" t="s">
        <v>246</v>
      </c>
      <c r="L1023" s="8">
        <v>10</v>
      </c>
      <c r="M1023" s="8" t="s">
        <v>167</v>
      </c>
      <c r="N1023" s="9" t="s">
        <v>3930</v>
      </c>
      <c r="O1023" s="10">
        <v>300000000</v>
      </c>
      <c r="P1023" s="10">
        <v>0</v>
      </c>
      <c r="Q1023" s="10">
        <v>0</v>
      </c>
      <c r="R1023" s="10">
        <v>300000000</v>
      </c>
      <c r="S1023" s="10">
        <v>300000000</v>
      </c>
      <c r="T1023" s="10">
        <v>300000000</v>
      </c>
      <c r="U1023" s="10">
        <v>300000000</v>
      </c>
      <c r="V1023" s="10">
        <v>300000000</v>
      </c>
      <c r="W1023" s="70" t="s">
        <v>9353</v>
      </c>
      <c r="X1023" s="11" t="str">
        <f>IF(F1023="C",VLOOKUP(G1023,ClasifGasto!$B$17:$C$193,2,0),VLOOKUP(Base!G1023,ClasifGasto!$A$3:$B$12,2,0))</f>
        <v>Transferencias</v>
      </c>
      <c r="Y1023" t="s">
        <v>3930</v>
      </c>
    </row>
    <row r="1024" spans="1:25" hidden="1" x14ac:dyDescent="0.25">
      <c r="A1024" s="5" t="str">
        <f t="shared" si="15"/>
        <v>1201010003000300010065</v>
      </c>
      <c r="B1024" s="66" t="s">
        <v>9141</v>
      </c>
      <c r="C1024" s="66" t="s">
        <v>46</v>
      </c>
      <c r="D1024" s="7" t="s">
        <v>9189</v>
      </c>
      <c r="E1024" s="66"/>
      <c r="F1024" s="67" t="s">
        <v>244</v>
      </c>
      <c r="G1024" s="67" t="s">
        <v>251</v>
      </c>
      <c r="H1024" s="67" t="s">
        <v>251</v>
      </c>
      <c r="I1024" s="67" t="s">
        <v>245</v>
      </c>
      <c r="J1024" s="67" t="s">
        <v>309</v>
      </c>
      <c r="K1024" s="67" t="s">
        <v>246</v>
      </c>
      <c r="L1024" s="67">
        <v>10</v>
      </c>
      <c r="M1024" s="67" t="s">
        <v>167</v>
      </c>
      <c r="N1024" s="68" t="s">
        <v>2664</v>
      </c>
      <c r="O1024" s="69">
        <v>0</v>
      </c>
      <c r="P1024" s="69">
        <v>300000000</v>
      </c>
      <c r="Q1024" s="69">
        <v>0</v>
      </c>
      <c r="R1024" s="69">
        <v>300000000</v>
      </c>
      <c r="S1024" s="69">
        <v>300000000</v>
      </c>
      <c r="T1024" s="69">
        <v>300000000</v>
      </c>
      <c r="U1024" s="69">
        <v>300000000</v>
      </c>
      <c r="V1024" s="69">
        <v>300000000</v>
      </c>
      <c r="W1024" s="70" t="s">
        <v>9353</v>
      </c>
      <c r="X1024" s="11" t="str">
        <f>IF(F1024="C",VLOOKUP(G1024,ClasifGasto!$B$17:$C$193,2,0),VLOOKUP(Base!G1024,ClasifGasto!$A$3:$B$12,2,0))</f>
        <v>Transferencias</v>
      </c>
      <c r="Y1024" t="s">
        <v>2664</v>
      </c>
    </row>
    <row r="1025" spans="1:25" hidden="1" x14ac:dyDescent="0.25">
      <c r="A1025" s="5" t="str">
        <f t="shared" si="15"/>
        <v>151201000700010000</v>
      </c>
      <c r="B1025" s="66" t="s">
        <v>9154</v>
      </c>
      <c r="C1025" s="7" t="s">
        <v>69</v>
      </c>
      <c r="D1025" s="7" t="s">
        <v>8783</v>
      </c>
      <c r="E1025" s="7"/>
      <c r="F1025" s="8" t="s">
        <v>244</v>
      </c>
      <c r="G1025" s="8" t="s">
        <v>261</v>
      </c>
      <c r="H1025" s="8" t="s">
        <v>245</v>
      </c>
      <c r="I1025" s="8" t="s">
        <v>246</v>
      </c>
      <c r="J1025" s="8" t="s">
        <v>203</v>
      </c>
      <c r="K1025" s="8" t="s">
        <v>246</v>
      </c>
      <c r="L1025" s="8">
        <v>20</v>
      </c>
      <c r="M1025" s="8" t="s">
        <v>265</v>
      </c>
      <c r="N1025" s="9" t="s">
        <v>1123</v>
      </c>
      <c r="O1025" s="10">
        <v>300000000</v>
      </c>
      <c r="P1025" s="10">
        <v>0</v>
      </c>
      <c r="Q1025" s="10">
        <v>0</v>
      </c>
      <c r="R1025" s="10">
        <v>300000000</v>
      </c>
      <c r="S1025" s="10">
        <v>190857038</v>
      </c>
      <c r="T1025" s="10">
        <v>190857038</v>
      </c>
      <c r="U1025" s="10">
        <v>190857038</v>
      </c>
      <c r="V1025" s="10">
        <v>190857038</v>
      </c>
      <c r="W1025" s="70" t="s">
        <v>619</v>
      </c>
      <c r="X1025" s="11" t="str">
        <f>IF(F1025="C",VLOOKUP(G1025,ClasifGasto!$B$17:$C$193,2,0),VLOOKUP(Base!G1025,ClasifGasto!$A$3:$B$12,2,0))</f>
        <v>Transferencias</v>
      </c>
      <c r="Y1025" t="s">
        <v>1123</v>
      </c>
    </row>
    <row r="1026" spans="1:25" hidden="1" x14ac:dyDescent="0.25">
      <c r="A1026" s="5" t="str">
        <f t="shared" si="15"/>
        <v>2412000003000400020001</v>
      </c>
      <c r="B1026" s="66" t="s">
        <v>9151</v>
      </c>
      <c r="C1026" s="66" t="s">
        <v>102</v>
      </c>
      <c r="D1026" s="7" t="s">
        <v>9214</v>
      </c>
      <c r="E1026" s="66"/>
      <c r="F1026" s="67" t="s">
        <v>244</v>
      </c>
      <c r="G1026" s="67" t="s">
        <v>251</v>
      </c>
      <c r="H1026" s="67" t="s">
        <v>247</v>
      </c>
      <c r="I1026" s="67" t="s">
        <v>250</v>
      </c>
      <c r="J1026" s="67" t="s">
        <v>245</v>
      </c>
      <c r="K1026" s="67" t="s">
        <v>246</v>
      </c>
      <c r="L1026" s="67">
        <v>20</v>
      </c>
      <c r="M1026" s="67" t="s">
        <v>265</v>
      </c>
      <c r="N1026" s="68" t="s">
        <v>1091</v>
      </c>
      <c r="O1026" s="69">
        <v>300000000</v>
      </c>
      <c r="P1026" s="69">
        <v>0</v>
      </c>
      <c r="Q1026" s="69">
        <v>0</v>
      </c>
      <c r="R1026" s="69">
        <v>300000000</v>
      </c>
      <c r="S1026" s="69">
        <v>300000000</v>
      </c>
      <c r="T1026" s="69">
        <v>294444566</v>
      </c>
      <c r="U1026" s="69">
        <v>294444566</v>
      </c>
      <c r="V1026" s="69">
        <v>294444566</v>
      </c>
      <c r="W1026" s="70" t="s">
        <v>619</v>
      </c>
      <c r="X1026" s="11" t="str">
        <f>IF(F1026="C",VLOOKUP(G1026,ClasifGasto!$B$17:$C$193,2,0),VLOOKUP(Base!G1026,ClasifGasto!$A$3:$B$12,2,0))</f>
        <v>Transferencias</v>
      </c>
      <c r="Y1026" t="s">
        <v>1091</v>
      </c>
    </row>
    <row r="1027" spans="1:25" x14ac:dyDescent="0.25">
      <c r="A1027" s="5" t="str">
        <f t="shared" si="15"/>
        <v>24020024990600001851102D</v>
      </c>
      <c r="B1027" s="66" t="s">
        <v>9151</v>
      </c>
      <c r="C1027" s="7" t="s">
        <v>101</v>
      </c>
      <c r="D1027" s="7" t="s">
        <v>9227</v>
      </c>
      <c r="E1027" s="7" t="s">
        <v>2353</v>
      </c>
      <c r="F1027" s="8" t="s">
        <v>167</v>
      </c>
      <c r="G1027" s="8" t="s">
        <v>509</v>
      </c>
      <c r="H1027" s="8" t="s">
        <v>373</v>
      </c>
      <c r="I1027" s="8" t="s">
        <v>266</v>
      </c>
      <c r="J1027" s="8" t="s">
        <v>9766</v>
      </c>
      <c r="K1027" s="8" t="s">
        <v>246</v>
      </c>
      <c r="L1027" s="8">
        <v>16</v>
      </c>
      <c r="M1027" s="8" t="s">
        <v>167</v>
      </c>
      <c r="N1027" s="9" t="s">
        <v>1266</v>
      </c>
      <c r="O1027" s="10">
        <v>300000000</v>
      </c>
      <c r="P1027" s="10">
        <v>0</v>
      </c>
      <c r="Q1027" s="10">
        <v>0</v>
      </c>
      <c r="R1027" s="10">
        <v>300000000</v>
      </c>
      <c r="S1027" s="10">
        <v>300000000</v>
      </c>
      <c r="T1027" s="10">
        <v>297586667</v>
      </c>
      <c r="U1027" s="10">
        <v>286016259</v>
      </c>
      <c r="V1027" s="10">
        <v>286016259</v>
      </c>
      <c r="W1027" s="70" t="s">
        <v>9353</v>
      </c>
      <c r="X1027" s="11" t="str">
        <f>IF(F1027="C",VLOOKUP(G1027,ClasifGasto!$B$17:$C$193,2,0),VLOOKUP(Base!G1027,ClasifGasto!$A$3:$B$12,2,0))</f>
        <v>Fortalecimiento de la gestión y dirección del Sector Transporte</v>
      </c>
      <c r="Y1027" t="s">
        <v>9778</v>
      </c>
    </row>
    <row r="1028" spans="1:25" x14ac:dyDescent="0.25">
      <c r="A1028" s="5" t="str">
        <f t="shared" si="15"/>
        <v>17180017091100000730101B</v>
      </c>
      <c r="B1028" s="66" t="s">
        <v>9146</v>
      </c>
      <c r="C1028" s="66" t="s">
        <v>481</v>
      </c>
      <c r="D1028" s="7" t="s">
        <v>482</v>
      </c>
      <c r="E1028" s="66" t="s">
        <v>8999</v>
      </c>
      <c r="F1028" s="67" t="s">
        <v>167</v>
      </c>
      <c r="G1028" s="67" t="s">
        <v>488</v>
      </c>
      <c r="H1028" s="67" t="s">
        <v>378</v>
      </c>
      <c r="I1028" s="67" t="s">
        <v>261</v>
      </c>
      <c r="J1028" s="67" t="s">
        <v>9887</v>
      </c>
      <c r="K1028" s="67" t="s">
        <v>246</v>
      </c>
      <c r="L1028" s="67">
        <v>20</v>
      </c>
      <c r="M1028" s="67" t="s">
        <v>265</v>
      </c>
      <c r="N1028" s="68" t="s">
        <v>9108</v>
      </c>
      <c r="O1028" s="69">
        <v>300000000</v>
      </c>
      <c r="P1028" s="69">
        <v>0</v>
      </c>
      <c r="Q1028" s="69">
        <v>0</v>
      </c>
      <c r="R1028" s="69">
        <v>300000000</v>
      </c>
      <c r="S1028" s="69">
        <v>96167365</v>
      </c>
      <c r="T1028" s="69">
        <v>96167365</v>
      </c>
      <c r="U1028" s="69">
        <v>0</v>
      </c>
      <c r="V1028" s="69">
        <v>0</v>
      </c>
      <c r="W1028" s="70" t="s">
        <v>619</v>
      </c>
      <c r="X1028" s="11" t="str">
        <f>IF(F1028="C",VLOOKUP(G1028,ClasifGasto!$B$17:$C$193,2,0),VLOOKUP(Base!G1028,ClasifGasto!$A$3:$B$12,2,0))</f>
        <v>Infraestructura productiva y comercialización</v>
      </c>
      <c r="Y1028" t="s">
        <v>10568</v>
      </c>
    </row>
    <row r="1029" spans="1:25" x14ac:dyDescent="0.25">
      <c r="A1029" s="5" t="str">
        <f t="shared" si="15"/>
        <v>19030019990300000453105B</v>
      </c>
      <c r="B1029" s="66" t="s">
        <v>9143</v>
      </c>
      <c r="C1029" s="7" t="s">
        <v>81</v>
      </c>
      <c r="D1029" s="7" t="s">
        <v>219</v>
      </c>
      <c r="E1029" s="7" t="s">
        <v>952</v>
      </c>
      <c r="F1029" s="8" t="s">
        <v>167</v>
      </c>
      <c r="G1029" s="8" t="s">
        <v>493</v>
      </c>
      <c r="H1029" s="8" t="s">
        <v>256</v>
      </c>
      <c r="I1029" s="8" t="s">
        <v>247</v>
      </c>
      <c r="J1029" s="8" t="s">
        <v>9790</v>
      </c>
      <c r="K1029" s="8" t="s">
        <v>246</v>
      </c>
      <c r="L1029" s="8">
        <v>20</v>
      </c>
      <c r="M1029" s="8" t="s">
        <v>265</v>
      </c>
      <c r="N1029" s="9" t="s">
        <v>1420</v>
      </c>
      <c r="O1029" s="10">
        <v>302000000</v>
      </c>
      <c r="P1029" s="10">
        <v>0</v>
      </c>
      <c r="Q1029" s="10">
        <v>0</v>
      </c>
      <c r="R1029" s="10">
        <v>302000000</v>
      </c>
      <c r="S1029" s="10">
        <v>290425381</v>
      </c>
      <c r="T1029" s="10">
        <v>277252438.60000002</v>
      </c>
      <c r="U1029" s="10">
        <v>188804135</v>
      </c>
      <c r="V1029" s="10">
        <v>188804135</v>
      </c>
      <c r="W1029" s="70" t="s">
        <v>619</v>
      </c>
      <c r="X1029" s="11" t="str">
        <f>IF(F1029="C",VLOOKUP(G1029,ClasifGasto!$B$17:$C$193,2,0),VLOOKUP(Base!G1029,ClasifGasto!$A$3:$B$12,2,0))</f>
        <v>Fortalecimiento de la gestión y dirección del Sector Salud y Protección Social</v>
      </c>
      <c r="Y1029" t="s">
        <v>10522</v>
      </c>
    </row>
    <row r="1030" spans="1:25" hidden="1" x14ac:dyDescent="0.25">
      <c r="A1030" s="5" t="str">
        <f t="shared" ref="A1030:A1093" si="16">+C1030&amp;G1030&amp;H1030&amp;I1030&amp;J1030</f>
        <v>322600000200000000</v>
      </c>
      <c r="B1030" s="66" t="s">
        <v>9152</v>
      </c>
      <c r="C1030" s="66" t="s">
        <v>127</v>
      </c>
      <c r="D1030" s="7" t="s">
        <v>8753</v>
      </c>
      <c r="E1030" s="66"/>
      <c r="F1030" s="67" t="s">
        <v>244</v>
      </c>
      <c r="G1030" s="67" t="s">
        <v>250</v>
      </c>
      <c r="H1030" s="67" t="s">
        <v>246</v>
      </c>
      <c r="I1030" s="67" t="s">
        <v>246</v>
      </c>
      <c r="J1030" s="67" t="s">
        <v>203</v>
      </c>
      <c r="K1030" s="67" t="s">
        <v>246</v>
      </c>
      <c r="L1030" s="67">
        <v>16</v>
      </c>
      <c r="M1030" s="67" t="s">
        <v>252</v>
      </c>
      <c r="N1030" s="68" t="s">
        <v>8798</v>
      </c>
      <c r="O1030" s="69">
        <v>0</v>
      </c>
      <c r="P1030" s="69">
        <v>302096286</v>
      </c>
      <c r="Q1030" s="69">
        <v>0</v>
      </c>
      <c r="R1030" s="69">
        <v>302096286</v>
      </c>
      <c r="S1030" s="69">
        <v>299664712</v>
      </c>
      <c r="T1030" s="69">
        <v>299664712</v>
      </c>
      <c r="U1030" s="69">
        <v>299664712</v>
      </c>
      <c r="V1030" s="69">
        <v>299664712</v>
      </c>
      <c r="W1030" s="70" t="s">
        <v>9353</v>
      </c>
      <c r="X1030" s="11" t="str">
        <f>IF(F1030="C",VLOOKUP(G1030,ClasifGasto!$B$17:$C$193,2,0),VLOOKUP(Base!G1030,ClasifGasto!$A$3:$B$12,2,0))</f>
        <v>Gastos Generales</v>
      </c>
      <c r="Y1030" t="s">
        <v>8798</v>
      </c>
    </row>
    <row r="1031" spans="1:25" hidden="1" x14ac:dyDescent="0.25">
      <c r="A1031" s="5" t="str">
        <f t="shared" si="16"/>
        <v>380100000800040001</v>
      </c>
      <c r="B1031" s="66" t="s">
        <v>9159</v>
      </c>
      <c r="C1031" s="7" t="s">
        <v>157</v>
      </c>
      <c r="D1031" s="7" t="s">
        <v>8768</v>
      </c>
      <c r="E1031" s="7"/>
      <c r="F1031" s="8" t="s">
        <v>244</v>
      </c>
      <c r="G1031" s="8" t="s">
        <v>278</v>
      </c>
      <c r="H1031" s="8" t="s">
        <v>247</v>
      </c>
      <c r="I1031" s="8" t="s">
        <v>245</v>
      </c>
      <c r="J1031" s="8" t="s">
        <v>203</v>
      </c>
      <c r="K1031" s="8" t="s">
        <v>246</v>
      </c>
      <c r="L1031" s="8">
        <v>20</v>
      </c>
      <c r="M1031" s="8" t="s">
        <v>265</v>
      </c>
      <c r="N1031" s="9" t="s">
        <v>1087</v>
      </c>
      <c r="O1031" s="10">
        <v>302539400</v>
      </c>
      <c r="P1031" s="10">
        <v>0</v>
      </c>
      <c r="Q1031" s="10">
        <v>0</v>
      </c>
      <c r="R1031" s="10">
        <v>302539400</v>
      </c>
      <c r="S1031" s="10">
        <v>259959189</v>
      </c>
      <c r="T1031" s="10">
        <v>259959189</v>
      </c>
      <c r="U1031" s="10">
        <v>259959189</v>
      </c>
      <c r="V1031" s="10">
        <v>259959189</v>
      </c>
      <c r="W1031" s="70" t="s">
        <v>619</v>
      </c>
      <c r="X1031" s="11" t="str">
        <f>IF(F1031="C",VLOOKUP(G1031,ClasifGasto!$B$17:$C$193,2,0),VLOOKUP(Base!G1031,ClasifGasto!$A$3:$B$12,2,0))</f>
        <v>Gastos Generales</v>
      </c>
      <c r="Y1031" t="s">
        <v>1087</v>
      </c>
    </row>
    <row r="1032" spans="1:25" x14ac:dyDescent="0.25">
      <c r="A1032" s="5" t="str">
        <f t="shared" si="16"/>
        <v>19130119990300000620108B</v>
      </c>
      <c r="B1032" s="66" t="s">
        <v>9143</v>
      </c>
      <c r="C1032" s="66" t="s">
        <v>84</v>
      </c>
      <c r="D1032" s="7" t="s">
        <v>8715</v>
      </c>
      <c r="E1032" s="66" t="s">
        <v>9399</v>
      </c>
      <c r="F1032" s="67" t="s">
        <v>167</v>
      </c>
      <c r="G1032" s="67" t="s">
        <v>493</v>
      </c>
      <c r="H1032" s="67" t="s">
        <v>256</v>
      </c>
      <c r="I1032" s="67" t="s">
        <v>253</v>
      </c>
      <c r="J1032" s="67" t="s">
        <v>9888</v>
      </c>
      <c r="K1032" s="67" t="s">
        <v>246</v>
      </c>
      <c r="L1032" s="67">
        <v>21</v>
      </c>
      <c r="M1032" s="67" t="s">
        <v>265</v>
      </c>
      <c r="N1032" s="68" t="s">
        <v>9889</v>
      </c>
      <c r="O1032" s="69">
        <v>307000000</v>
      </c>
      <c r="P1032" s="69">
        <v>0</v>
      </c>
      <c r="Q1032" s="69">
        <v>0</v>
      </c>
      <c r="R1032" s="69">
        <v>307000000</v>
      </c>
      <c r="S1032" s="69">
        <v>299843025</v>
      </c>
      <c r="T1032" s="69">
        <v>299843025</v>
      </c>
      <c r="U1032" s="69">
        <v>203690583</v>
      </c>
      <c r="V1032" s="69">
        <v>203690583</v>
      </c>
      <c r="W1032" s="70" t="s">
        <v>619</v>
      </c>
      <c r="X1032" s="11" t="str">
        <f>IF(F1032="C",VLOOKUP(G1032,ClasifGasto!$B$17:$C$193,2,0),VLOOKUP(Base!G1032,ClasifGasto!$A$3:$B$12,2,0))</f>
        <v>Fortalecimiento de la gestión y dirección del Sector Salud y Protección Social</v>
      </c>
      <c r="Y1032" t="s">
        <v>10569</v>
      </c>
    </row>
    <row r="1033" spans="1:25" hidden="1" x14ac:dyDescent="0.25">
      <c r="A1033" s="5" t="str">
        <f t="shared" si="16"/>
        <v>1501040003000400020012</v>
      </c>
      <c r="B1033" s="66" t="s">
        <v>9154</v>
      </c>
      <c r="C1033" s="7" t="s">
        <v>61</v>
      </c>
      <c r="D1033" s="7" t="s">
        <v>210</v>
      </c>
      <c r="E1033" s="7"/>
      <c r="F1033" s="8" t="s">
        <v>244</v>
      </c>
      <c r="G1033" s="8" t="s">
        <v>251</v>
      </c>
      <c r="H1033" s="8" t="s">
        <v>247</v>
      </c>
      <c r="I1033" s="8" t="s">
        <v>250</v>
      </c>
      <c r="J1033" s="8" t="s">
        <v>280</v>
      </c>
      <c r="K1033" s="8" t="s">
        <v>246</v>
      </c>
      <c r="L1033" s="8">
        <v>10</v>
      </c>
      <c r="M1033" s="8" t="s">
        <v>167</v>
      </c>
      <c r="N1033" s="9" t="s">
        <v>2636</v>
      </c>
      <c r="O1033" s="10">
        <v>475000000</v>
      </c>
      <c r="P1033" s="10">
        <v>0</v>
      </c>
      <c r="Q1033" s="10">
        <v>167000000</v>
      </c>
      <c r="R1033" s="10">
        <v>308000000</v>
      </c>
      <c r="S1033" s="10">
        <v>307593203.06</v>
      </c>
      <c r="T1033" s="10">
        <v>307593203.06</v>
      </c>
      <c r="U1033" s="10">
        <v>307593203.06</v>
      </c>
      <c r="V1033" s="10">
        <v>307593203.06</v>
      </c>
      <c r="W1033" s="70" t="s">
        <v>9353</v>
      </c>
      <c r="X1033" s="11" t="str">
        <f>IF(F1033="C",VLOOKUP(G1033,ClasifGasto!$B$17:$C$193,2,0),VLOOKUP(Base!G1033,ClasifGasto!$A$3:$B$12,2,0))</f>
        <v>Transferencias</v>
      </c>
      <c r="Y1033" t="s">
        <v>2636</v>
      </c>
    </row>
    <row r="1034" spans="1:25" hidden="1" x14ac:dyDescent="0.25">
      <c r="A1034" s="5" t="str">
        <f t="shared" si="16"/>
        <v>321100000100010003</v>
      </c>
      <c r="B1034" s="66" t="s">
        <v>9152</v>
      </c>
      <c r="C1034" s="66" t="s">
        <v>451</v>
      </c>
      <c r="D1034" s="7" t="s">
        <v>8739</v>
      </c>
      <c r="E1034" s="66"/>
      <c r="F1034" s="67" t="s">
        <v>244</v>
      </c>
      <c r="G1034" s="67" t="s">
        <v>245</v>
      </c>
      <c r="H1034" s="67" t="s">
        <v>245</v>
      </c>
      <c r="I1034" s="67" t="s">
        <v>251</v>
      </c>
      <c r="J1034" s="67" t="s">
        <v>203</v>
      </c>
      <c r="K1034" s="67" t="s">
        <v>246</v>
      </c>
      <c r="L1034" s="67">
        <v>10</v>
      </c>
      <c r="M1034" s="67" t="s">
        <v>167</v>
      </c>
      <c r="N1034" s="68" t="s">
        <v>1084</v>
      </c>
      <c r="O1034" s="69">
        <v>310620000</v>
      </c>
      <c r="P1034" s="69">
        <v>0</v>
      </c>
      <c r="Q1034" s="69">
        <v>0</v>
      </c>
      <c r="R1034" s="69">
        <v>310620000</v>
      </c>
      <c r="S1034" s="69">
        <v>310620000</v>
      </c>
      <c r="T1034" s="69">
        <v>310620000</v>
      </c>
      <c r="U1034" s="69">
        <v>310620000</v>
      </c>
      <c r="V1034" s="69">
        <v>310620000</v>
      </c>
      <c r="W1034" s="70" t="s">
        <v>9353</v>
      </c>
      <c r="X1034" s="11" t="str">
        <f>IF(F1034="C",VLOOKUP(G1034,ClasifGasto!$B$17:$C$193,2,0),VLOOKUP(Base!G1034,ClasifGasto!$A$3:$B$12,2,0))</f>
        <v>Gastos de Personal</v>
      </c>
      <c r="Y1034" t="s">
        <v>1084</v>
      </c>
    </row>
    <row r="1035" spans="1:25" x14ac:dyDescent="0.25">
      <c r="A1035" s="5" t="str">
        <f t="shared" si="16"/>
        <v>35050035990200000440401C</v>
      </c>
      <c r="B1035" s="66" t="s">
        <v>9153</v>
      </c>
      <c r="C1035" s="7" t="s">
        <v>146</v>
      </c>
      <c r="D1035" s="7" t="s">
        <v>9184</v>
      </c>
      <c r="E1035" s="7" t="s">
        <v>734</v>
      </c>
      <c r="F1035" s="8" t="s">
        <v>167</v>
      </c>
      <c r="G1035" s="8" t="s">
        <v>519</v>
      </c>
      <c r="H1035" s="8" t="s">
        <v>409</v>
      </c>
      <c r="I1035" s="8" t="s">
        <v>247</v>
      </c>
      <c r="J1035" s="8" t="s">
        <v>9864</v>
      </c>
      <c r="K1035" s="8" t="s">
        <v>246</v>
      </c>
      <c r="L1035" s="8">
        <v>20</v>
      </c>
      <c r="M1035" s="8" t="s">
        <v>265</v>
      </c>
      <c r="N1035" s="9" t="s">
        <v>831</v>
      </c>
      <c r="O1035" s="10">
        <v>310641411</v>
      </c>
      <c r="P1035" s="10">
        <v>0</v>
      </c>
      <c r="Q1035" s="10">
        <v>0</v>
      </c>
      <c r="R1035" s="10">
        <v>310641411</v>
      </c>
      <c r="S1035" s="10">
        <v>303392052</v>
      </c>
      <c r="T1035" s="10">
        <v>303392052</v>
      </c>
      <c r="U1035" s="10">
        <v>59923093</v>
      </c>
      <c r="V1035" s="10">
        <v>59923093</v>
      </c>
      <c r="W1035" s="70" t="s">
        <v>619</v>
      </c>
      <c r="X1035" s="11" t="str">
        <f>IF(F1035="C",VLOOKUP(G1035,ClasifGasto!$B$17:$C$193,2,0),VLOOKUP(Base!G1035,ClasifGasto!$A$3:$B$12,2,0))</f>
        <v>Fortalecimiento de la gestión y dirección del Sector Comercio, Industria y Turismo</v>
      </c>
      <c r="Y1035" t="s">
        <v>10560</v>
      </c>
    </row>
    <row r="1036" spans="1:25" hidden="1" x14ac:dyDescent="0.25">
      <c r="A1036" s="5" t="str">
        <f t="shared" si="16"/>
        <v>040101000800040001</v>
      </c>
      <c r="B1036" s="66" t="s">
        <v>9167</v>
      </c>
      <c r="C1036" s="66" t="s">
        <v>39</v>
      </c>
      <c r="D1036" s="7" t="s">
        <v>8734</v>
      </c>
      <c r="E1036" s="66"/>
      <c r="F1036" s="67" t="s">
        <v>244</v>
      </c>
      <c r="G1036" s="67" t="s">
        <v>278</v>
      </c>
      <c r="H1036" s="67" t="s">
        <v>247</v>
      </c>
      <c r="I1036" s="67" t="s">
        <v>245</v>
      </c>
      <c r="J1036" s="67" t="s">
        <v>203</v>
      </c>
      <c r="K1036" s="67" t="s">
        <v>246</v>
      </c>
      <c r="L1036" s="67">
        <v>10</v>
      </c>
      <c r="M1036" s="67" t="s">
        <v>252</v>
      </c>
      <c r="N1036" s="68" t="s">
        <v>1087</v>
      </c>
      <c r="O1036" s="69">
        <v>0</v>
      </c>
      <c r="P1036" s="69">
        <v>311485826</v>
      </c>
      <c r="Q1036" s="69">
        <v>0</v>
      </c>
      <c r="R1036" s="69">
        <v>311485826</v>
      </c>
      <c r="S1036" s="69">
        <v>311485826</v>
      </c>
      <c r="T1036" s="69">
        <v>311485826</v>
      </c>
      <c r="U1036" s="69">
        <v>311485826</v>
      </c>
      <c r="V1036" s="69">
        <v>311485826</v>
      </c>
      <c r="W1036" s="70" t="s">
        <v>9353</v>
      </c>
      <c r="X1036" s="11" t="str">
        <f>IF(F1036="C",VLOOKUP(G1036,ClasifGasto!$B$17:$C$193,2,0),VLOOKUP(Base!G1036,ClasifGasto!$A$3:$B$12,2,0))</f>
        <v>Gastos Generales</v>
      </c>
      <c r="Y1036" t="s">
        <v>1087</v>
      </c>
    </row>
    <row r="1037" spans="1:25" x14ac:dyDescent="0.25">
      <c r="A1037" s="5" t="str">
        <f t="shared" si="16"/>
        <v>460300469915000002707010</v>
      </c>
      <c r="B1037" s="66" t="s">
        <v>9278</v>
      </c>
      <c r="C1037" s="7" t="s">
        <v>9379</v>
      </c>
      <c r="D1037" s="7" t="s">
        <v>223</v>
      </c>
      <c r="E1037" s="7" t="s">
        <v>9400</v>
      </c>
      <c r="F1037" s="8" t="s">
        <v>167</v>
      </c>
      <c r="G1037" s="8" t="s">
        <v>9870</v>
      </c>
      <c r="H1037" s="8" t="s">
        <v>263</v>
      </c>
      <c r="I1037" s="8" t="s">
        <v>250</v>
      </c>
      <c r="J1037" s="8" t="s">
        <v>9857</v>
      </c>
      <c r="K1037" s="8" t="s">
        <v>246</v>
      </c>
      <c r="L1037" s="8">
        <v>10</v>
      </c>
      <c r="M1037" s="8" t="s">
        <v>167</v>
      </c>
      <c r="N1037" s="9" t="s">
        <v>9890</v>
      </c>
      <c r="O1037" s="10">
        <v>399321449</v>
      </c>
      <c r="P1037" s="10">
        <v>0</v>
      </c>
      <c r="Q1037" s="10">
        <v>84646370</v>
      </c>
      <c r="R1037" s="10">
        <v>314675079</v>
      </c>
      <c r="S1037" s="10">
        <v>308930939</v>
      </c>
      <c r="T1037" s="10">
        <v>308930939</v>
      </c>
      <c r="U1037" s="10">
        <v>286207878.22000003</v>
      </c>
      <c r="V1037" s="10">
        <v>269959729.07999998</v>
      </c>
      <c r="W1037" s="70" t="s">
        <v>9353</v>
      </c>
      <c r="X1037" s="11" t="str">
        <f>IF(F1037="C",VLOOKUP(G1037,ClasifGasto!$B$17:$C$193,2,0),VLOOKUP(Base!G1037,ClasifGasto!$A$3:$B$12,2,0))</f>
        <v>Fortalecimiento de la gestión y dirección
del sector igualdad y equidad</v>
      </c>
      <c r="Y1037" t="s">
        <v>10555</v>
      </c>
    </row>
    <row r="1038" spans="1:25" hidden="1" x14ac:dyDescent="0.25">
      <c r="A1038" s="5" t="str">
        <f t="shared" si="16"/>
        <v>0501010003000400020001</v>
      </c>
      <c r="B1038" s="66" t="s">
        <v>9159</v>
      </c>
      <c r="C1038" s="66" t="s">
        <v>42</v>
      </c>
      <c r="D1038" s="7" t="s">
        <v>8771</v>
      </c>
      <c r="E1038" s="66"/>
      <c r="F1038" s="67" t="s">
        <v>244</v>
      </c>
      <c r="G1038" s="67" t="s">
        <v>251</v>
      </c>
      <c r="H1038" s="67" t="s">
        <v>247</v>
      </c>
      <c r="I1038" s="67" t="s">
        <v>250</v>
      </c>
      <c r="J1038" s="67" t="s">
        <v>245</v>
      </c>
      <c r="K1038" s="67" t="s">
        <v>246</v>
      </c>
      <c r="L1038" s="67">
        <v>10</v>
      </c>
      <c r="M1038" s="67" t="s">
        <v>167</v>
      </c>
      <c r="N1038" s="68" t="s">
        <v>1091</v>
      </c>
      <c r="O1038" s="69">
        <v>302499465</v>
      </c>
      <c r="P1038" s="69">
        <v>13500000</v>
      </c>
      <c r="Q1038" s="69">
        <v>0</v>
      </c>
      <c r="R1038" s="69">
        <v>315999465</v>
      </c>
      <c r="S1038" s="69">
        <v>315999465</v>
      </c>
      <c r="T1038" s="69">
        <v>313383211</v>
      </c>
      <c r="U1038" s="69">
        <v>313383211</v>
      </c>
      <c r="V1038" s="69">
        <v>313383211</v>
      </c>
      <c r="W1038" s="70" t="s">
        <v>9353</v>
      </c>
      <c r="X1038" s="11" t="str">
        <f>IF(F1038="C",VLOOKUP(G1038,ClasifGasto!$B$17:$C$193,2,0),VLOOKUP(Base!G1038,ClasifGasto!$A$3:$B$12,2,0))</f>
        <v>Transferencias</v>
      </c>
      <c r="Y1038" t="s">
        <v>1091</v>
      </c>
    </row>
    <row r="1039" spans="1:25" hidden="1" x14ac:dyDescent="0.25">
      <c r="A1039" s="5" t="str">
        <f t="shared" si="16"/>
        <v>130900000800010000</v>
      </c>
      <c r="B1039" s="66" t="s">
        <v>9157</v>
      </c>
      <c r="C1039" s="7" t="s">
        <v>53</v>
      </c>
      <c r="D1039" s="7" t="s">
        <v>8784</v>
      </c>
      <c r="E1039" s="7"/>
      <c r="F1039" s="8" t="s">
        <v>244</v>
      </c>
      <c r="G1039" s="8" t="s">
        <v>278</v>
      </c>
      <c r="H1039" s="8" t="s">
        <v>245</v>
      </c>
      <c r="I1039" s="8" t="s">
        <v>246</v>
      </c>
      <c r="J1039" s="8" t="s">
        <v>203</v>
      </c>
      <c r="K1039" s="8" t="s">
        <v>246</v>
      </c>
      <c r="L1039" s="8">
        <v>20</v>
      </c>
      <c r="M1039" s="8" t="s">
        <v>265</v>
      </c>
      <c r="N1039" s="9" t="s">
        <v>1086</v>
      </c>
      <c r="O1039" s="10">
        <v>317000000</v>
      </c>
      <c r="P1039" s="10">
        <v>0</v>
      </c>
      <c r="Q1039" s="10">
        <v>0</v>
      </c>
      <c r="R1039" s="10">
        <v>317000000</v>
      </c>
      <c r="S1039" s="10">
        <v>248986000</v>
      </c>
      <c r="T1039" s="10">
        <v>248986000</v>
      </c>
      <c r="U1039" s="10">
        <v>248986000</v>
      </c>
      <c r="V1039" s="10">
        <v>248986000</v>
      </c>
      <c r="W1039" s="70" t="s">
        <v>619</v>
      </c>
      <c r="X1039" s="11" t="str">
        <f>IF(F1039="C",VLOOKUP(G1039,ClasifGasto!$B$17:$C$193,2,0),VLOOKUP(Base!G1039,ClasifGasto!$A$3:$B$12,2,0))</f>
        <v>Gastos Generales</v>
      </c>
      <c r="Y1039" t="s">
        <v>1086</v>
      </c>
    </row>
    <row r="1040" spans="1:25" hidden="1" x14ac:dyDescent="0.25">
      <c r="A1040" s="5" t="str">
        <f t="shared" si="16"/>
        <v>2257310003000300040061</v>
      </c>
      <c r="B1040" s="66" t="s">
        <v>9139</v>
      </c>
      <c r="C1040" s="66" t="s">
        <v>9044</v>
      </c>
      <c r="D1040" s="7" t="s">
        <v>9045</v>
      </c>
      <c r="E1040" s="66"/>
      <c r="F1040" s="67" t="s">
        <v>244</v>
      </c>
      <c r="G1040" s="67" t="s">
        <v>251</v>
      </c>
      <c r="H1040" s="67" t="s">
        <v>251</v>
      </c>
      <c r="I1040" s="67" t="s">
        <v>247</v>
      </c>
      <c r="J1040" s="67" t="s">
        <v>397</v>
      </c>
      <c r="K1040" s="67" t="s">
        <v>246</v>
      </c>
      <c r="L1040" s="67">
        <v>10</v>
      </c>
      <c r="M1040" s="67" t="s">
        <v>167</v>
      </c>
      <c r="N1040" s="68" t="s">
        <v>4032</v>
      </c>
      <c r="O1040" s="69">
        <v>318475388</v>
      </c>
      <c r="P1040" s="69">
        <v>0</v>
      </c>
      <c r="Q1040" s="69">
        <v>0</v>
      </c>
      <c r="R1040" s="69">
        <v>318475388</v>
      </c>
      <c r="S1040" s="69">
        <v>318475388</v>
      </c>
      <c r="T1040" s="69">
        <v>318475388</v>
      </c>
      <c r="U1040" s="69">
        <v>318475388</v>
      </c>
      <c r="V1040" s="69">
        <v>318475388</v>
      </c>
      <c r="W1040" s="70" t="s">
        <v>9353</v>
      </c>
      <c r="X1040" s="11" t="str">
        <f>IF(F1040="C",VLOOKUP(G1040,ClasifGasto!$B$17:$C$193,2,0),VLOOKUP(Base!G1040,ClasifGasto!$A$3:$B$12,2,0))</f>
        <v>Transferencias</v>
      </c>
      <c r="Y1040" t="s">
        <v>4032</v>
      </c>
    </row>
    <row r="1041" spans="1:25" hidden="1" x14ac:dyDescent="0.25">
      <c r="A1041" s="5" t="str">
        <f t="shared" si="16"/>
        <v>130118000200000000</v>
      </c>
      <c r="B1041" s="66" t="s">
        <v>9157</v>
      </c>
      <c r="C1041" s="7" t="s">
        <v>439</v>
      </c>
      <c r="D1041" s="7" t="s">
        <v>8781</v>
      </c>
      <c r="E1041" s="7"/>
      <c r="F1041" s="8" t="s">
        <v>244</v>
      </c>
      <c r="G1041" s="8" t="s">
        <v>250</v>
      </c>
      <c r="H1041" s="8" t="s">
        <v>246</v>
      </c>
      <c r="I1041" s="8" t="s">
        <v>246</v>
      </c>
      <c r="J1041" s="8" t="s">
        <v>203</v>
      </c>
      <c r="K1041" s="8" t="s">
        <v>246</v>
      </c>
      <c r="L1041" s="8">
        <v>10</v>
      </c>
      <c r="M1041" s="8" t="s">
        <v>167</v>
      </c>
      <c r="N1041" s="9" t="s">
        <v>8798</v>
      </c>
      <c r="O1041" s="10">
        <v>319000000</v>
      </c>
      <c r="P1041" s="10">
        <v>0</v>
      </c>
      <c r="Q1041" s="10">
        <v>0</v>
      </c>
      <c r="R1041" s="10">
        <v>319000000</v>
      </c>
      <c r="S1041" s="10">
        <v>318804789.44999999</v>
      </c>
      <c r="T1041" s="10">
        <v>318804789.44999999</v>
      </c>
      <c r="U1041" s="10">
        <v>302808494.92000002</v>
      </c>
      <c r="V1041" s="10">
        <v>287026129.55000001</v>
      </c>
      <c r="W1041" s="70" t="s">
        <v>9353</v>
      </c>
      <c r="X1041" s="11" t="str">
        <f>IF(F1041="C",VLOOKUP(G1041,ClasifGasto!$B$17:$C$193,2,0),VLOOKUP(Base!G1041,ClasifGasto!$A$3:$B$12,2,0))</f>
        <v>Gastos Generales</v>
      </c>
      <c r="Y1041" t="s">
        <v>8798</v>
      </c>
    </row>
    <row r="1042" spans="1:25" hidden="1" x14ac:dyDescent="0.25">
      <c r="A1042" s="5" t="str">
        <f t="shared" si="16"/>
        <v>3601010003000400020038</v>
      </c>
      <c r="B1042" s="66" t="s">
        <v>9147</v>
      </c>
      <c r="C1042" s="66" t="s">
        <v>147</v>
      </c>
      <c r="D1042" s="7" t="s">
        <v>9186</v>
      </c>
      <c r="E1042" s="66"/>
      <c r="F1042" s="67" t="s">
        <v>244</v>
      </c>
      <c r="G1042" s="67" t="s">
        <v>251</v>
      </c>
      <c r="H1042" s="67" t="s">
        <v>247</v>
      </c>
      <c r="I1042" s="67" t="s">
        <v>250</v>
      </c>
      <c r="J1042" s="67" t="s">
        <v>321</v>
      </c>
      <c r="K1042" s="67" t="s">
        <v>246</v>
      </c>
      <c r="L1042" s="67">
        <v>16</v>
      </c>
      <c r="M1042" s="67" t="s">
        <v>252</v>
      </c>
      <c r="N1042" s="68" t="s">
        <v>3997</v>
      </c>
      <c r="O1042" s="69">
        <v>262418000</v>
      </c>
      <c r="P1042" s="69">
        <v>58835188</v>
      </c>
      <c r="Q1042" s="69">
        <v>0</v>
      </c>
      <c r="R1042" s="69">
        <v>321253188</v>
      </c>
      <c r="S1042" s="69">
        <v>321253188</v>
      </c>
      <c r="T1042" s="69">
        <v>321253188</v>
      </c>
      <c r="U1042" s="69">
        <v>316227467.85000002</v>
      </c>
      <c r="V1042" s="69">
        <v>316186031.25</v>
      </c>
      <c r="W1042" s="70" t="s">
        <v>9353</v>
      </c>
      <c r="X1042" s="11" t="str">
        <f>IF(F1042="C",VLOOKUP(G1042,ClasifGasto!$B$17:$C$193,2,0),VLOOKUP(Base!G1042,ClasifGasto!$A$3:$B$12,2,0))</f>
        <v>Transferencias</v>
      </c>
      <c r="Y1042" t="s">
        <v>3997</v>
      </c>
    </row>
    <row r="1043" spans="1:25" hidden="1" x14ac:dyDescent="0.25">
      <c r="A1043" s="5" t="str">
        <f t="shared" si="16"/>
        <v>230600000800010000</v>
      </c>
      <c r="B1043" s="66" t="s">
        <v>9161</v>
      </c>
      <c r="C1043" s="7" t="s">
        <v>98</v>
      </c>
      <c r="D1043" s="7" t="s">
        <v>9216</v>
      </c>
      <c r="E1043" s="7"/>
      <c r="F1043" s="8" t="s">
        <v>244</v>
      </c>
      <c r="G1043" s="8" t="s">
        <v>278</v>
      </c>
      <c r="H1043" s="8" t="s">
        <v>245</v>
      </c>
      <c r="I1043" s="8" t="s">
        <v>246</v>
      </c>
      <c r="J1043" s="8" t="s">
        <v>203</v>
      </c>
      <c r="K1043" s="8" t="s">
        <v>246</v>
      </c>
      <c r="L1043" s="8">
        <v>20</v>
      </c>
      <c r="M1043" s="8" t="s">
        <v>265</v>
      </c>
      <c r="N1043" s="9" t="s">
        <v>1086</v>
      </c>
      <c r="O1043" s="10">
        <v>249152000</v>
      </c>
      <c r="P1043" s="10">
        <v>73582282</v>
      </c>
      <c r="Q1043" s="10">
        <v>0</v>
      </c>
      <c r="R1043" s="10">
        <v>322734282</v>
      </c>
      <c r="S1043" s="10">
        <v>245597098</v>
      </c>
      <c r="T1043" s="10">
        <v>245597098</v>
      </c>
      <c r="U1043" s="10">
        <v>245597098</v>
      </c>
      <c r="V1043" s="10">
        <v>245597098</v>
      </c>
      <c r="W1043" s="70" t="s">
        <v>619</v>
      </c>
      <c r="X1043" s="11" t="str">
        <f>IF(F1043="C",VLOOKUP(G1043,ClasifGasto!$B$17:$C$193,2,0),VLOOKUP(Base!G1043,ClasifGasto!$A$3:$B$12,2,0))</f>
        <v>Gastos Generales</v>
      </c>
      <c r="Y1043" t="s">
        <v>1086</v>
      </c>
    </row>
    <row r="1044" spans="1:25" hidden="1" x14ac:dyDescent="0.25">
      <c r="A1044" s="5" t="str">
        <f t="shared" si="16"/>
        <v>110400000800010000</v>
      </c>
      <c r="B1044" s="66" t="s">
        <v>9158</v>
      </c>
      <c r="C1044" s="66" t="s">
        <v>45</v>
      </c>
      <c r="D1044" s="7" t="s">
        <v>8770</v>
      </c>
      <c r="E1044" s="66"/>
      <c r="F1044" s="67" t="s">
        <v>244</v>
      </c>
      <c r="G1044" s="67" t="s">
        <v>278</v>
      </c>
      <c r="H1044" s="67" t="s">
        <v>245</v>
      </c>
      <c r="I1044" s="67" t="s">
        <v>246</v>
      </c>
      <c r="J1044" s="67" t="s">
        <v>203</v>
      </c>
      <c r="K1044" s="67" t="s">
        <v>246</v>
      </c>
      <c r="L1044" s="67">
        <v>20</v>
      </c>
      <c r="M1044" s="67" t="s">
        <v>265</v>
      </c>
      <c r="N1044" s="68" t="s">
        <v>1086</v>
      </c>
      <c r="O1044" s="69">
        <v>323000000</v>
      </c>
      <c r="P1044" s="69">
        <v>0</v>
      </c>
      <c r="Q1044" s="69">
        <v>0</v>
      </c>
      <c r="R1044" s="69">
        <v>323000000</v>
      </c>
      <c r="S1044" s="69">
        <v>323000000</v>
      </c>
      <c r="T1044" s="69">
        <v>282741205.72000003</v>
      </c>
      <c r="U1044" s="69">
        <v>282741205.72000003</v>
      </c>
      <c r="V1044" s="69">
        <v>282741205.72000003</v>
      </c>
      <c r="W1044" s="70" t="s">
        <v>619</v>
      </c>
      <c r="X1044" s="11" t="str">
        <f>IF(F1044="C",VLOOKUP(G1044,ClasifGasto!$B$17:$C$193,2,0),VLOOKUP(Base!G1044,ClasifGasto!$A$3:$B$12,2,0))</f>
        <v>Gastos Generales</v>
      </c>
      <c r="Y1044" t="s">
        <v>1086</v>
      </c>
    </row>
    <row r="1045" spans="1:25" hidden="1" x14ac:dyDescent="0.25">
      <c r="A1045" s="5" t="str">
        <f t="shared" si="16"/>
        <v>322900000100010003</v>
      </c>
      <c r="B1045" s="66" t="s">
        <v>9152</v>
      </c>
      <c r="C1045" s="7" t="s">
        <v>458</v>
      </c>
      <c r="D1045" s="7" t="s">
        <v>8757</v>
      </c>
      <c r="E1045" s="7"/>
      <c r="F1045" s="8" t="s">
        <v>244</v>
      </c>
      <c r="G1045" s="8" t="s">
        <v>245</v>
      </c>
      <c r="H1045" s="8" t="s">
        <v>245</v>
      </c>
      <c r="I1045" s="8" t="s">
        <v>251</v>
      </c>
      <c r="J1045" s="8" t="s">
        <v>203</v>
      </c>
      <c r="K1045" s="8" t="s">
        <v>246</v>
      </c>
      <c r="L1045" s="8">
        <v>10</v>
      </c>
      <c r="M1045" s="8" t="s">
        <v>167</v>
      </c>
      <c r="N1045" s="9" t="s">
        <v>1084</v>
      </c>
      <c r="O1045" s="10">
        <v>324375000</v>
      </c>
      <c r="P1045" s="10">
        <v>0</v>
      </c>
      <c r="Q1045" s="10">
        <v>0</v>
      </c>
      <c r="R1045" s="10">
        <v>324375000</v>
      </c>
      <c r="S1045" s="10">
        <v>324375000</v>
      </c>
      <c r="T1045" s="10">
        <v>324375000</v>
      </c>
      <c r="U1045" s="10">
        <v>324375000</v>
      </c>
      <c r="V1045" s="10">
        <v>324375000</v>
      </c>
      <c r="W1045" s="70" t="s">
        <v>9353</v>
      </c>
      <c r="X1045" s="11" t="str">
        <f>IF(F1045="C",VLOOKUP(G1045,ClasifGasto!$B$17:$C$193,2,0),VLOOKUP(Base!G1045,ClasifGasto!$A$3:$B$12,2,0))</f>
        <v>Gastos de Personal</v>
      </c>
      <c r="Y1045" t="s">
        <v>1084</v>
      </c>
    </row>
    <row r="1046" spans="1:25" hidden="1" x14ac:dyDescent="0.25">
      <c r="A1046" s="5" t="str">
        <f t="shared" si="16"/>
        <v>322700000100010002</v>
      </c>
      <c r="B1046" s="66" t="s">
        <v>9152</v>
      </c>
      <c r="C1046" s="66" t="s">
        <v>128</v>
      </c>
      <c r="D1046" s="7" t="s">
        <v>8754</v>
      </c>
      <c r="E1046" s="66"/>
      <c r="F1046" s="67" t="s">
        <v>244</v>
      </c>
      <c r="G1046" s="67" t="s">
        <v>245</v>
      </c>
      <c r="H1046" s="67" t="s">
        <v>245</v>
      </c>
      <c r="I1046" s="67" t="s">
        <v>250</v>
      </c>
      <c r="J1046" s="67" t="s">
        <v>203</v>
      </c>
      <c r="K1046" s="67" t="s">
        <v>246</v>
      </c>
      <c r="L1046" s="67">
        <v>16</v>
      </c>
      <c r="M1046" s="67" t="s">
        <v>252</v>
      </c>
      <c r="N1046" s="68" t="s">
        <v>1083</v>
      </c>
      <c r="O1046" s="69">
        <v>0</v>
      </c>
      <c r="P1046" s="69">
        <v>325826458</v>
      </c>
      <c r="Q1046" s="69">
        <v>0</v>
      </c>
      <c r="R1046" s="69">
        <v>325826458</v>
      </c>
      <c r="S1046" s="69">
        <v>325826458</v>
      </c>
      <c r="T1046" s="69">
        <v>325826458</v>
      </c>
      <c r="U1046" s="69">
        <v>325826458</v>
      </c>
      <c r="V1046" s="69">
        <v>325826458</v>
      </c>
      <c r="W1046" s="70" t="s">
        <v>9353</v>
      </c>
      <c r="X1046" s="11" t="str">
        <f>IF(F1046="C",VLOOKUP(G1046,ClasifGasto!$B$17:$C$193,2,0),VLOOKUP(Base!G1046,ClasifGasto!$A$3:$B$12,2,0))</f>
        <v>Gastos de Personal</v>
      </c>
      <c r="Y1046" t="s">
        <v>1083</v>
      </c>
    </row>
    <row r="1047" spans="1:25" hidden="1" x14ac:dyDescent="0.25">
      <c r="A1047" s="5" t="str">
        <f t="shared" si="16"/>
        <v>152000000800010000</v>
      </c>
      <c r="B1047" s="66" t="s">
        <v>9154</v>
      </c>
      <c r="C1047" s="7" t="s">
        <v>72</v>
      </c>
      <c r="D1047" s="7" t="s">
        <v>8719</v>
      </c>
      <c r="E1047" s="7"/>
      <c r="F1047" s="8" t="s">
        <v>244</v>
      </c>
      <c r="G1047" s="8" t="s">
        <v>278</v>
      </c>
      <c r="H1047" s="8" t="s">
        <v>245</v>
      </c>
      <c r="I1047" s="8" t="s">
        <v>246</v>
      </c>
      <c r="J1047" s="8" t="s">
        <v>203</v>
      </c>
      <c r="K1047" s="8" t="s">
        <v>246</v>
      </c>
      <c r="L1047" s="8">
        <v>20</v>
      </c>
      <c r="M1047" s="8" t="s">
        <v>265</v>
      </c>
      <c r="N1047" s="9" t="s">
        <v>1086</v>
      </c>
      <c r="O1047" s="10">
        <v>286000000</v>
      </c>
      <c r="P1047" s="10">
        <v>40000000</v>
      </c>
      <c r="Q1047" s="10">
        <v>0</v>
      </c>
      <c r="R1047" s="10">
        <v>326000000</v>
      </c>
      <c r="S1047" s="10">
        <v>321467835</v>
      </c>
      <c r="T1047" s="10">
        <v>321467835</v>
      </c>
      <c r="U1047" s="10">
        <v>321467835</v>
      </c>
      <c r="V1047" s="10">
        <v>321467835</v>
      </c>
      <c r="W1047" s="70" t="s">
        <v>619</v>
      </c>
      <c r="X1047" s="11" t="str">
        <f>IF(F1047="C",VLOOKUP(G1047,ClasifGasto!$B$17:$C$193,2,0),VLOOKUP(Base!G1047,ClasifGasto!$A$3:$B$12,2,0))</f>
        <v>Gastos Generales</v>
      </c>
      <c r="Y1047" t="s">
        <v>1086</v>
      </c>
    </row>
    <row r="1048" spans="1:25" hidden="1" x14ac:dyDescent="0.25">
      <c r="A1048" s="5" t="str">
        <f t="shared" si="16"/>
        <v>350200000800010000</v>
      </c>
      <c r="B1048" s="66" t="s">
        <v>9153</v>
      </c>
      <c r="C1048" s="66" t="s">
        <v>143</v>
      </c>
      <c r="D1048" s="7" t="s">
        <v>231</v>
      </c>
      <c r="E1048" s="66"/>
      <c r="F1048" s="67" t="s">
        <v>244</v>
      </c>
      <c r="G1048" s="67" t="s">
        <v>278</v>
      </c>
      <c r="H1048" s="67" t="s">
        <v>245</v>
      </c>
      <c r="I1048" s="67" t="s">
        <v>246</v>
      </c>
      <c r="J1048" s="67" t="s">
        <v>203</v>
      </c>
      <c r="K1048" s="67" t="s">
        <v>246</v>
      </c>
      <c r="L1048" s="67">
        <v>20</v>
      </c>
      <c r="M1048" s="67" t="s">
        <v>265</v>
      </c>
      <c r="N1048" s="68" t="s">
        <v>1086</v>
      </c>
      <c r="O1048" s="69">
        <v>238090000</v>
      </c>
      <c r="P1048" s="69">
        <v>88609375</v>
      </c>
      <c r="Q1048" s="69">
        <v>0</v>
      </c>
      <c r="R1048" s="69">
        <v>326699375</v>
      </c>
      <c r="S1048" s="69">
        <v>326095728</v>
      </c>
      <c r="T1048" s="69">
        <v>326034692</v>
      </c>
      <c r="U1048" s="69">
        <v>326034692</v>
      </c>
      <c r="V1048" s="69">
        <v>320132792</v>
      </c>
      <c r="W1048" s="70" t="s">
        <v>619</v>
      </c>
      <c r="X1048" s="11" t="str">
        <f>IF(F1048="C",VLOOKUP(G1048,ClasifGasto!$B$17:$C$193,2,0),VLOOKUP(Base!G1048,ClasifGasto!$A$3:$B$12,2,0))</f>
        <v>Gastos Generales</v>
      </c>
      <c r="Y1048" t="s">
        <v>1086</v>
      </c>
    </row>
    <row r="1049" spans="1:25" hidden="1" x14ac:dyDescent="0.25">
      <c r="A1049" s="5" t="str">
        <f t="shared" si="16"/>
        <v>120400000800050000</v>
      </c>
      <c r="B1049" s="66" t="s">
        <v>9141</v>
      </c>
      <c r="C1049" s="7" t="s">
        <v>47</v>
      </c>
      <c r="D1049" s="7" t="s">
        <v>206</v>
      </c>
      <c r="E1049" s="7"/>
      <c r="F1049" s="8" t="s">
        <v>244</v>
      </c>
      <c r="G1049" s="8" t="s">
        <v>278</v>
      </c>
      <c r="H1049" s="8" t="s">
        <v>248</v>
      </c>
      <c r="I1049" s="8" t="s">
        <v>246</v>
      </c>
      <c r="J1049" s="8" t="s">
        <v>203</v>
      </c>
      <c r="K1049" s="8" t="s">
        <v>246</v>
      </c>
      <c r="L1049" s="8">
        <v>20</v>
      </c>
      <c r="M1049" s="8" t="s">
        <v>265</v>
      </c>
      <c r="N1049" s="9" t="s">
        <v>1120</v>
      </c>
      <c r="O1049" s="10">
        <v>0</v>
      </c>
      <c r="P1049" s="10">
        <v>327094864</v>
      </c>
      <c r="Q1049" s="10">
        <v>0</v>
      </c>
      <c r="R1049" s="10">
        <v>327094864</v>
      </c>
      <c r="S1049" s="10">
        <v>323857000</v>
      </c>
      <c r="T1049" s="10">
        <v>323857000</v>
      </c>
      <c r="U1049" s="10">
        <v>323857000</v>
      </c>
      <c r="V1049" s="10">
        <v>309773000</v>
      </c>
      <c r="W1049" s="70" t="s">
        <v>619</v>
      </c>
      <c r="X1049" s="11" t="str">
        <f>IF(F1049="C",VLOOKUP(G1049,ClasifGasto!$B$17:$C$193,2,0),VLOOKUP(Base!G1049,ClasifGasto!$A$3:$B$12,2,0))</f>
        <v>Gastos Generales</v>
      </c>
      <c r="Y1049" t="s">
        <v>1120</v>
      </c>
    </row>
    <row r="1050" spans="1:25" hidden="1" x14ac:dyDescent="0.25">
      <c r="A1050" s="5" t="str">
        <f t="shared" si="16"/>
        <v>323700000200000000</v>
      </c>
      <c r="B1050" s="66" t="s">
        <v>9152</v>
      </c>
      <c r="C1050" s="66" t="s">
        <v>135</v>
      </c>
      <c r="D1050" s="7" t="s">
        <v>8763</v>
      </c>
      <c r="E1050" s="66"/>
      <c r="F1050" s="67" t="s">
        <v>244</v>
      </c>
      <c r="G1050" s="67" t="s">
        <v>250</v>
      </c>
      <c r="H1050" s="67" t="s">
        <v>246</v>
      </c>
      <c r="I1050" s="67" t="s">
        <v>246</v>
      </c>
      <c r="J1050" s="67" t="s">
        <v>203</v>
      </c>
      <c r="K1050" s="67" t="s">
        <v>246</v>
      </c>
      <c r="L1050" s="67">
        <v>10</v>
      </c>
      <c r="M1050" s="67" t="s">
        <v>167</v>
      </c>
      <c r="N1050" s="68" t="s">
        <v>8798</v>
      </c>
      <c r="O1050" s="69">
        <v>327354000</v>
      </c>
      <c r="P1050" s="69">
        <v>0</v>
      </c>
      <c r="Q1050" s="69">
        <v>0</v>
      </c>
      <c r="R1050" s="69">
        <v>327354000</v>
      </c>
      <c r="S1050" s="69">
        <v>327353999.20999998</v>
      </c>
      <c r="T1050" s="69">
        <v>326843463.20999998</v>
      </c>
      <c r="U1050" s="69">
        <v>260954754.21000001</v>
      </c>
      <c r="V1050" s="69">
        <v>260954754.21000001</v>
      </c>
      <c r="W1050" s="70" t="s">
        <v>9353</v>
      </c>
      <c r="X1050" s="11" t="str">
        <f>IF(F1050="C",VLOOKUP(G1050,ClasifGasto!$B$17:$C$193,2,0),VLOOKUP(Base!G1050,ClasifGasto!$A$3:$B$12,2,0))</f>
        <v>Gastos Generales</v>
      </c>
      <c r="Y1050" t="s">
        <v>8798</v>
      </c>
    </row>
    <row r="1051" spans="1:25" x14ac:dyDescent="0.25">
      <c r="A1051" s="5" t="str">
        <f t="shared" si="16"/>
        <v>33040033991603000620302D</v>
      </c>
      <c r="B1051" s="66" t="s">
        <v>9150</v>
      </c>
      <c r="C1051" s="7" t="s">
        <v>137</v>
      </c>
      <c r="D1051" s="7" t="s">
        <v>9190</v>
      </c>
      <c r="E1051" s="7" t="s">
        <v>3749</v>
      </c>
      <c r="F1051" s="8" t="s">
        <v>167</v>
      </c>
      <c r="G1051" s="8" t="s">
        <v>485</v>
      </c>
      <c r="H1051" s="8" t="s">
        <v>461</v>
      </c>
      <c r="I1051" s="8" t="s">
        <v>253</v>
      </c>
      <c r="J1051" s="8" t="s">
        <v>9884</v>
      </c>
      <c r="K1051" s="8" t="s">
        <v>246</v>
      </c>
      <c r="L1051" s="8">
        <v>21</v>
      </c>
      <c r="M1051" s="8" t="s">
        <v>265</v>
      </c>
      <c r="N1051" s="9" t="s">
        <v>9891</v>
      </c>
      <c r="O1051" s="10">
        <v>327856486</v>
      </c>
      <c r="P1051" s="10">
        <v>0</v>
      </c>
      <c r="Q1051" s="10">
        <v>0</v>
      </c>
      <c r="R1051" s="10">
        <v>327856486</v>
      </c>
      <c r="S1051" s="10">
        <v>327662678</v>
      </c>
      <c r="T1051" s="10">
        <v>319586111.44</v>
      </c>
      <c r="U1051" s="10">
        <v>319586111.44</v>
      </c>
      <c r="V1051" s="10">
        <v>305727608.44</v>
      </c>
      <c r="W1051" s="70" t="s">
        <v>619</v>
      </c>
      <c r="X1051" s="11" t="str">
        <f>IF(F1051="C",VLOOKUP(G1051,ClasifGasto!$B$17:$C$193,2,0),VLOOKUP(Base!G1051,ClasifGasto!$A$3:$B$12,2,0))</f>
        <v xml:space="preserve">Fortalecimiento de la gestión y dirección del Sector Cultura </v>
      </c>
      <c r="Y1051" t="s">
        <v>10566</v>
      </c>
    </row>
    <row r="1052" spans="1:25" x14ac:dyDescent="0.25">
      <c r="A1052" s="5" t="str">
        <f t="shared" si="16"/>
        <v>11040011031002000353105B</v>
      </c>
      <c r="B1052" s="66" t="s">
        <v>9158</v>
      </c>
      <c r="C1052" s="66" t="s">
        <v>45</v>
      </c>
      <c r="D1052" s="7" t="s">
        <v>8770</v>
      </c>
      <c r="E1052" s="66" t="s">
        <v>9401</v>
      </c>
      <c r="F1052" s="67" t="s">
        <v>167</v>
      </c>
      <c r="G1052" s="67" t="s">
        <v>578</v>
      </c>
      <c r="H1052" s="67" t="s">
        <v>311</v>
      </c>
      <c r="I1052" s="67" t="s">
        <v>251</v>
      </c>
      <c r="J1052" s="67" t="s">
        <v>9790</v>
      </c>
      <c r="K1052" s="67" t="s">
        <v>246</v>
      </c>
      <c r="L1052" s="67">
        <v>21</v>
      </c>
      <c r="M1052" s="67" t="s">
        <v>265</v>
      </c>
      <c r="N1052" s="68" t="s">
        <v>9892</v>
      </c>
      <c r="O1052" s="69">
        <v>328000000</v>
      </c>
      <c r="P1052" s="69">
        <v>0</v>
      </c>
      <c r="Q1052" s="69">
        <v>0</v>
      </c>
      <c r="R1052" s="69">
        <v>328000000</v>
      </c>
      <c r="S1052" s="69">
        <v>326090337</v>
      </c>
      <c r="T1052" s="69">
        <v>301071947.99000001</v>
      </c>
      <c r="U1052" s="69">
        <v>77634601.989999995</v>
      </c>
      <c r="V1052" s="69">
        <v>77634601.989999995</v>
      </c>
      <c r="W1052" s="70" t="s">
        <v>619</v>
      </c>
      <c r="X1052" s="11" t="str">
        <f>IF(F1052="C",VLOOKUP(G1052,ClasifGasto!$B$17:$C$193,2,0),VLOOKUP(Base!G1052,ClasifGasto!$A$3:$B$12,2,0))</f>
        <v>Política migratoria y servicio al ciudadano</v>
      </c>
      <c r="Y1052" t="s">
        <v>10522</v>
      </c>
    </row>
    <row r="1053" spans="1:25" hidden="1" x14ac:dyDescent="0.25">
      <c r="A1053" s="5" t="str">
        <f t="shared" si="16"/>
        <v>3201040003000400020012</v>
      </c>
      <c r="B1053" s="66" t="s">
        <v>9152</v>
      </c>
      <c r="C1053" s="7" t="s">
        <v>116</v>
      </c>
      <c r="D1053" s="7" t="s">
        <v>229</v>
      </c>
      <c r="E1053" s="7"/>
      <c r="F1053" s="8" t="s">
        <v>244</v>
      </c>
      <c r="G1053" s="8" t="s">
        <v>251</v>
      </c>
      <c r="H1053" s="8" t="s">
        <v>247</v>
      </c>
      <c r="I1053" s="8" t="s">
        <v>250</v>
      </c>
      <c r="J1053" s="8" t="s">
        <v>280</v>
      </c>
      <c r="K1053" s="8" t="s">
        <v>246</v>
      </c>
      <c r="L1053" s="8">
        <v>11</v>
      </c>
      <c r="M1053" s="8" t="s">
        <v>252</v>
      </c>
      <c r="N1053" s="9" t="s">
        <v>2636</v>
      </c>
      <c r="O1053" s="10">
        <v>275100000</v>
      </c>
      <c r="P1053" s="10">
        <v>52971884</v>
      </c>
      <c r="Q1053" s="10">
        <v>0</v>
      </c>
      <c r="R1053" s="10">
        <v>328071884</v>
      </c>
      <c r="S1053" s="10">
        <v>164956575</v>
      </c>
      <c r="T1053" s="10">
        <v>164956575</v>
      </c>
      <c r="U1053" s="10">
        <v>164956575</v>
      </c>
      <c r="V1053" s="10">
        <v>164956575</v>
      </c>
      <c r="W1053" s="70" t="s">
        <v>9353</v>
      </c>
      <c r="X1053" s="11" t="str">
        <f>IF(F1053="C",VLOOKUP(G1053,ClasifGasto!$B$17:$C$193,2,0),VLOOKUP(Base!G1053,ClasifGasto!$A$3:$B$12,2,0))</f>
        <v>Transferencias</v>
      </c>
      <c r="Y1053" t="s">
        <v>2636</v>
      </c>
    </row>
    <row r="1054" spans="1:25" hidden="1" x14ac:dyDescent="0.25">
      <c r="A1054" s="5" t="str">
        <f t="shared" si="16"/>
        <v>320102000800010000</v>
      </c>
      <c r="B1054" s="66" t="s">
        <v>9152</v>
      </c>
      <c r="C1054" s="66" t="s">
        <v>115</v>
      </c>
      <c r="D1054" s="7" t="s">
        <v>228</v>
      </c>
      <c r="E1054" s="66"/>
      <c r="F1054" s="67" t="s">
        <v>244</v>
      </c>
      <c r="G1054" s="67" t="s">
        <v>278</v>
      </c>
      <c r="H1054" s="67" t="s">
        <v>245</v>
      </c>
      <c r="I1054" s="67" t="s">
        <v>246</v>
      </c>
      <c r="J1054" s="67" t="s">
        <v>203</v>
      </c>
      <c r="K1054" s="67" t="s">
        <v>246</v>
      </c>
      <c r="L1054" s="67">
        <v>10</v>
      </c>
      <c r="M1054" s="67" t="s">
        <v>167</v>
      </c>
      <c r="N1054" s="68" t="s">
        <v>1086</v>
      </c>
      <c r="O1054" s="69">
        <v>330000000</v>
      </c>
      <c r="P1054" s="69">
        <v>0</v>
      </c>
      <c r="Q1054" s="69">
        <v>0</v>
      </c>
      <c r="R1054" s="69">
        <v>330000000</v>
      </c>
      <c r="S1054" s="69">
        <v>306127081</v>
      </c>
      <c r="T1054" s="69">
        <v>306127081</v>
      </c>
      <c r="U1054" s="69">
        <v>306127081</v>
      </c>
      <c r="V1054" s="69">
        <v>306127081</v>
      </c>
      <c r="W1054" s="70" t="s">
        <v>9353</v>
      </c>
      <c r="X1054" s="11" t="str">
        <f>IF(F1054="C",VLOOKUP(G1054,ClasifGasto!$B$17:$C$193,2,0),VLOOKUP(Base!G1054,ClasifGasto!$A$3:$B$12,2,0))</f>
        <v>Gastos Generales</v>
      </c>
      <c r="Y1054" t="s">
        <v>1086</v>
      </c>
    </row>
    <row r="1055" spans="1:25" hidden="1" x14ac:dyDescent="0.25">
      <c r="A1055" s="5" t="str">
        <f t="shared" si="16"/>
        <v>3502000003000400020012</v>
      </c>
      <c r="B1055" s="66" t="s">
        <v>9153</v>
      </c>
      <c r="C1055" s="7" t="s">
        <v>143</v>
      </c>
      <c r="D1055" s="7" t="s">
        <v>231</v>
      </c>
      <c r="E1055" s="7"/>
      <c r="F1055" s="8" t="s">
        <v>244</v>
      </c>
      <c r="G1055" s="8" t="s">
        <v>251</v>
      </c>
      <c r="H1055" s="8" t="s">
        <v>247</v>
      </c>
      <c r="I1055" s="8" t="s">
        <v>250</v>
      </c>
      <c r="J1055" s="8" t="s">
        <v>280</v>
      </c>
      <c r="K1055" s="8" t="s">
        <v>246</v>
      </c>
      <c r="L1055" s="8">
        <v>20</v>
      </c>
      <c r="M1055" s="8" t="s">
        <v>265</v>
      </c>
      <c r="N1055" s="9" t="s">
        <v>2636</v>
      </c>
      <c r="O1055" s="10">
        <v>330386000</v>
      </c>
      <c r="P1055" s="10">
        <v>0</v>
      </c>
      <c r="Q1055" s="10">
        <v>0</v>
      </c>
      <c r="R1055" s="10">
        <v>330386000</v>
      </c>
      <c r="S1055" s="10">
        <v>330386000</v>
      </c>
      <c r="T1055" s="10">
        <v>316857819</v>
      </c>
      <c r="U1055" s="10">
        <v>316857819</v>
      </c>
      <c r="V1055" s="10">
        <v>316857819</v>
      </c>
      <c r="W1055" s="70" t="s">
        <v>619</v>
      </c>
      <c r="X1055" s="11" t="str">
        <f>IF(F1055="C",VLOOKUP(G1055,ClasifGasto!$B$17:$C$193,2,0),VLOOKUP(Base!G1055,ClasifGasto!$A$3:$B$12,2,0))</f>
        <v>Transferencias</v>
      </c>
      <c r="Y1055" t="s">
        <v>2636</v>
      </c>
    </row>
    <row r="1056" spans="1:25" hidden="1" x14ac:dyDescent="0.25">
      <c r="A1056" s="5" t="str">
        <f t="shared" si="16"/>
        <v>3505000003000300010999</v>
      </c>
      <c r="B1056" s="66" t="s">
        <v>9153</v>
      </c>
      <c r="C1056" s="66" t="s">
        <v>146</v>
      </c>
      <c r="D1056" s="7" t="s">
        <v>9184</v>
      </c>
      <c r="E1056" s="66"/>
      <c r="F1056" s="67" t="s">
        <v>244</v>
      </c>
      <c r="G1056" s="67" t="s">
        <v>251</v>
      </c>
      <c r="H1056" s="67" t="s">
        <v>251</v>
      </c>
      <c r="I1056" s="67" t="s">
        <v>245</v>
      </c>
      <c r="J1056" s="67" t="s">
        <v>1085</v>
      </c>
      <c r="K1056" s="67" t="s">
        <v>246</v>
      </c>
      <c r="L1056" s="67">
        <v>10</v>
      </c>
      <c r="M1056" s="67" t="s">
        <v>167</v>
      </c>
      <c r="N1056" s="68" t="s">
        <v>2639</v>
      </c>
      <c r="O1056" s="69">
        <v>341704000</v>
      </c>
      <c r="P1056" s="69">
        <v>0</v>
      </c>
      <c r="Q1056" s="69">
        <v>11000000</v>
      </c>
      <c r="R1056" s="69">
        <v>330704000</v>
      </c>
      <c r="S1056" s="69">
        <v>0</v>
      </c>
      <c r="T1056" s="69">
        <v>0</v>
      </c>
      <c r="U1056" s="69">
        <v>0</v>
      </c>
      <c r="V1056" s="69">
        <v>0</v>
      </c>
      <c r="W1056" s="70" t="s">
        <v>9353</v>
      </c>
      <c r="X1056" s="11" t="str">
        <f>IF(F1056="C",VLOOKUP(G1056,ClasifGasto!$B$17:$C$193,2,0),VLOOKUP(Base!G1056,ClasifGasto!$A$3:$B$12,2,0))</f>
        <v>Transferencias</v>
      </c>
      <c r="Y1056" t="s">
        <v>2639</v>
      </c>
    </row>
    <row r="1057" spans="1:25" hidden="1" x14ac:dyDescent="0.25">
      <c r="A1057" s="5" t="str">
        <f t="shared" si="16"/>
        <v>1701010003000400020004</v>
      </c>
      <c r="B1057" s="66" t="s">
        <v>9146</v>
      </c>
      <c r="C1057" s="7" t="s">
        <v>75</v>
      </c>
      <c r="D1057" s="7" t="s">
        <v>8729</v>
      </c>
      <c r="E1057" s="7"/>
      <c r="F1057" s="8" t="s">
        <v>244</v>
      </c>
      <c r="G1057" s="8" t="s">
        <v>251</v>
      </c>
      <c r="H1057" s="8" t="s">
        <v>247</v>
      </c>
      <c r="I1057" s="8" t="s">
        <v>250</v>
      </c>
      <c r="J1057" s="8" t="s">
        <v>247</v>
      </c>
      <c r="K1057" s="8" t="s">
        <v>246</v>
      </c>
      <c r="L1057" s="8">
        <v>10</v>
      </c>
      <c r="M1057" s="8" t="s">
        <v>167</v>
      </c>
      <c r="N1057" s="9" t="s">
        <v>1102</v>
      </c>
      <c r="O1057" s="10">
        <v>1485678000</v>
      </c>
      <c r="P1057" s="10">
        <v>0</v>
      </c>
      <c r="Q1057" s="10">
        <v>1154065335</v>
      </c>
      <c r="R1057" s="10">
        <v>331612665</v>
      </c>
      <c r="S1057" s="10">
        <v>331612664.93000001</v>
      </c>
      <c r="T1057" s="10">
        <v>60608000</v>
      </c>
      <c r="U1057" s="10">
        <v>60608000</v>
      </c>
      <c r="V1057" s="10">
        <v>60608000</v>
      </c>
      <c r="W1057" s="70" t="s">
        <v>9353</v>
      </c>
      <c r="X1057" s="11" t="str">
        <f>IF(F1057="C",VLOOKUP(G1057,ClasifGasto!$B$17:$C$193,2,0),VLOOKUP(Base!G1057,ClasifGasto!$A$3:$B$12,2,0))</f>
        <v>Transferencias</v>
      </c>
      <c r="Y1057" t="s">
        <v>1102</v>
      </c>
    </row>
    <row r="1058" spans="1:25" hidden="1" x14ac:dyDescent="0.25">
      <c r="A1058" s="5" t="str">
        <f t="shared" si="16"/>
        <v>020101000800010000</v>
      </c>
      <c r="B1058" s="66" t="s">
        <v>9156</v>
      </c>
      <c r="C1058" s="66" t="s">
        <v>32</v>
      </c>
      <c r="D1058" s="7" t="s">
        <v>9242</v>
      </c>
      <c r="E1058" s="66"/>
      <c r="F1058" s="67" t="s">
        <v>244</v>
      </c>
      <c r="G1058" s="67" t="s">
        <v>278</v>
      </c>
      <c r="H1058" s="67" t="s">
        <v>245</v>
      </c>
      <c r="I1058" s="67" t="s">
        <v>246</v>
      </c>
      <c r="J1058" s="67" t="s">
        <v>203</v>
      </c>
      <c r="K1058" s="67" t="s">
        <v>246</v>
      </c>
      <c r="L1058" s="67">
        <v>10</v>
      </c>
      <c r="M1058" s="67" t="s">
        <v>167</v>
      </c>
      <c r="N1058" s="68" t="s">
        <v>1086</v>
      </c>
      <c r="O1058" s="69">
        <v>406000000</v>
      </c>
      <c r="P1058" s="69">
        <v>0</v>
      </c>
      <c r="Q1058" s="69">
        <v>72826250</v>
      </c>
      <c r="R1058" s="69">
        <v>333173750</v>
      </c>
      <c r="S1058" s="69">
        <v>325173750</v>
      </c>
      <c r="T1058" s="69">
        <v>325173750</v>
      </c>
      <c r="U1058" s="69">
        <v>325173750</v>
      </c>
      <c r="V1058" s="69">
        <v>325173750</v>
      </c>
      <c r="W1058" s="70" t="s">
        <v>9353</v>
      </c>
      <c r="X1058" s="11" t="str">
        <f>IF(F1058="C",VLOOKUP(G1058,ClasifGasto!$B$17:$C$193,2,0),VLOOKUP(Base!G1058,ClasifGasto!$A$3:$B$12,2,0))</f>
        <v>Gastos Generales</v>
      </c>
      <c r="Y1058" t="s">
        <v>1086</v>
      </c>
    </row>
    <row r="1059" spans="1:25" hidden="1" x14ac:dyDescent="0.25">
      <c r="A1059" s="5" t="str">
        <f t="shared" si="16"/>
        <v>231100000800040001</v>
      </c>
      <c r="B1059" s="66" t="s">
        <v>9161</v>
      </c>
      <c r="C1059" s="7" t="s">
        <v>636</v>
      </c>
      <c r="D1059" s="7" t="s">
        <v>8724</v>
      </c>
      <c r="E1059" s="7"/>
      <c r="F1059" s="8" t="s">
        <v>244</v>
      </c>
      <c r="G1059" s="8" t="s">
        <v>278</v>
      </c>
      <c r="H1059" s="8" t="s">
        <v>247</v>
      </c>
      <c r="I1059" s="8" t="s">
        <v>245</v>
      </c>
      <c r="J1059" s="8" t="s">
        <v>203</v>
      </c>
      <c r="K1059" s="8" t="s">
        <v>246</v>
      </c>
      <c r="L1059" s="8">
        <v>20</v>
      </c>
      <c r="M1059" s="8" t="s">
        <v>265</v>
      </c>
      <c r="N1059" s="9" t="s">
        <v>1087</v>
      </c>
      <c r="O1059" s="10">
        <v>250097000</v>
      </c>
      <c r="P1059" s="10">
        <v>87222511</v>
      </c>
      <c r="Q1059" s="10">
        <v>0</v>
      </c>
      <c r="R1059" s="10">
        <v>337319511</v>
      </c>
      <c r="S1059" s="10">
        <v>337319511</v>
      </c>
      <c r="T1059" s="10">
        <v>337319511</v>
      </c>
      <c r="U1059" s="10">
        <v>337319511</v>
      </c>
      <c r="V1059" s="10">
        <v>337319511</v>
      </c>
      <c r="W1059" s="70" t="s">
        <v>619</v>
      </c>
      <c r="X1059" s="11" t="str">
        <f>IF(F1059="C",VLOOKUP(G1059,ClasifGasto!$B$17:$C$193,2,0),VLOOKUP(Base!G1059,ClasifGasto!$A$3:$B$12,2,0))</f>
        <v>Gastos Generales</v>
      </c>
      <c r="Y1059" t="s">
        <v>1087</v>
      </c>
    </row>
    <row r="1060" spans="1:25" hidden="1" x14ac:dyDescent="0.25">
      <c r="A1060" s="5" t="str">
        <f t="shared" si="16"/>
        <v>2501010003000300010053</v>
      </c>
      <c r="B1060" s="66" t="s">
        <v>9163</v>
      </c>
      <c r="C1060" s="66" t="s">
        <v>104</v>
      </c>
      <c r="D1060" s="7" t="s">
        <v>9187</v>
      </c>
      <c r="E1060" s="66"/>
      <c r="F1060" s="67" t="s">
        <v>244</v>
      </c>
      <c r="G1060" s="67" t="s">
        <v>251</v>
      </c>
      <c r="H1060" s="67" t="s">
        <v>251</v>
      </c>
      <c r="I1060" s="67" t="s">
        <v>245</v>
      </c>
      <c r="J1060" s="67" t="s">
        <v>328</v>
      </c>
      <c r="K1060" s="67" t="s">
        <v>246</v>
      </c>
      <c r="L1060" s="67">
        <v>10</v>
      </c>
      <c r="M1060" s="67" t="s">
        <v>167</v>
      </c>
      <c r="N1060" s="68" t="s">
        <v>3979</v>
      </c>
      <c r="O1060" s="69">
        <v>340000000</v>
      </c>
      <c r="P1060" s="69">
        <v>0</v>
      </c>
      <c r="Q1060" s="69">
        <v>0</v>
      </c>
      <c r="R1060" s="69">
        <v>340000000</v>
      </c>
      <c r="S1060" s="69">
        <v>340000000</v>
      </c>
      <c r="T1060" s="69">
        <v>340000000</v>
      </c>
      <c r="U1060" s="69">
        <v>0</v>
      </c>
      <c r="V1060" s="69">
        <v>0</v>
      </c>
      <c r="W1060" s="70" t="s">
        <v>9353</v>
      </c>
      <c r="X1060" s="11" t="str">
        <f>IF(F1060="C",VLOOKUP(G1060,ClasifGasto!$B$17:$C$193,2,0),VLOOKUP(Base!G1060,ClasifGasto!$A$3:$B$12,2,0))</f>
        <v>Transferencias</v>
      </c>
      <c r="Y1060" t="s">
        <v>3979</v>
      </c>
    </row>
    <row r="1061" spans="1:25" x14ac:dyDescent="0.25">
      <c r="A1061" s="5" t="str">
        <f t="shared" si="16"/>
        <v>19030019990300000553105B</v>
      </c>
      <c r="B1061" s="66" t="s">
        <v>9143</v>
      </c>
      <c r="C1061" s="7" t="s">
        <v>81</v>
      </c>
      <c r="D1061" s="7" t="s">
        <v>219</v>
      </c>
      <c r="E1061" s="7" t="s">
        <v>950</v>
      </c>
      <c r="F1061" s="8" t="s">
        <v>167</v>
      </c>
      <c r="G1061" s="8" t="s">
        <v>493</v>
      </c>
      <c r="H1061" s="8" t="s">
        <v>256</v>
      </c>
      <c r="I1061" s="8" t="s">
        <v>248</v>
      </c>
      <c r="J1061" s="8" t="s">
        <v>9790</v>
      </c>
      <c r="K1061" s="8" t="s">
        <v>246</v>
      </c>
      <c r="L1061" s="8">
        <v>20</v>
      </c>
      <c r="M1061" s="8" t="s">
        <v>265</v>
      </c>
      <c r="N1061" s="9" t="s">
        <v>1418</v>
      </c>
      <c r="O1061" s="10">
        <v>340000000</v>
      </c>
      <c r="P1061" s="10">
        <v>0</v>
      </c>
      <c r="Q1061" s="10">
        <v>0</v>
      </c>
      <c r="R1061" s="10">
        <v>340000000</v>
      </c>
      <c r="S1061" s="10">
        <v>340000000</v>
      </c>
      <c r="T1061" s="10">
        <v>340000000</v>
      </c>
      <c r="U1061" s="10">
        <v>340000000</v>
      </c>
      <c r="V1061" s="10">
        <v>330510001</v>
      </c>
      <c r="W1061" s="70" t="s">
        <v>619</v>
      </c>
      <c r="X1061" s="11" t="str">
        <f>IF(F1061="C",VLOOKUP(G1061,ClasifGasto!$B$17:$C$193,2,0),VLOOKUP(Base!G1061,ClasifGasto!$A$3:$B$12,2,0))</f>
        <v>Fortalecimiento de la gestión y dirección del Sector Salud y Protección Social</v>
      </c>
      <c r="Y1061" t="s">
        <v>10522</v>
      </c>
    </row>
    <row r="1062" spans="1:25" x14ac:dyDescent="0.25">
      <c r="A1062" s="5" t="str">
        <f t="shared" si="16"/>
        <v>35010135990200000853105B</v>
      </c>
      <c r="B1062" s="66" t="s">
        <v>9153</v>
      </c>
      <c r="C1062" s="66" t="s">
        <v>141</v>
      </c>
      <c r="D1062" s="7" t="s">
        <v>9183</v>
      </c>
      <c r="E1062" s="66" t="s">
        <v>9375</v>
      </c>
      <c r="F1062" s="67" t="s">
        <v>167</v>
      </c>
      <c r="G1062" s="67" t="s">
        <v>519</v>
      </c>
      <c r="H1062" s="67" t="s">
        <v>409</v>
      </c>
      <c r="I1062" s="67" t="s">
        <v>278</v>
      </c>
      <c r="J1062" s="67" t="s">
        <v>9790</v>
      </c>
      <c r="K1062" s="67" t="s">
        <v>246</v>
      </c>
      <c r="L1062" s="67">
        <v>15</v>
      </c>
      <c r="M1062" s="67" t="s">
        <v>167</v>
      </c>
      <c r="N1062" s="68" t="s">
        <v>9836</v>
      </c>
      <c r="O1062" s="69">
        <v>0</v>
      </c>
      <c r="P1062" s="69">
        <v>662367600</v>
      </c>
      <c r="Q1062" s="69">
        <v>320000000</v>
      </c>
      <c r="R1062" s="69">
        <v>342367600</v>
      </c>
      <c r="S1062" s="69">
        <v>207434832.66999999</v>
      </c>
      <c r="T1062" s="69">
        <v>207434832.66999999</v>
      </c>
      <c r="U1062" s="69">
        <v>207434832.66999999</v>
      </c>
      <c r="V1062" s="69">
        <v>207434832.66999999</v>
      </c>
      <c r="W1062" s="70" t="s">
        <v>9353</v>
      </c>
      <c r="X1062" s="11" t="str">
        <f>IF(F1062="C",VLOOKUP(G1062,ClasifGasto!$B$17:$C$193,2,0),VLOOKUP(Base!G1062,ClasifGasto!$A$3:$B$12,2,0))</f>
        <v>Fortalecimiento de la gestión y dirección del Sector Comercio, Industria y Turismo</v>
      </c>
      <c r="Y1062" t="s">
        <v>10522</v>
      </c>
    </row>
    <row r="1063" spans="1:25" hidden="1" x14ac:dyDescent="0.25">
      <c r="A1063" s="5" t="str">
        <f t="shared" si="16"/>
        <v>440300000800040001</v>
      </c>
      <c r="B1063" s="66" t="s">
        <v>9144</v>
      </c>
      <c r="C1063" s="7" t="s">
        <v>857</v>
      </c>
      <c r="D1063" s="7" t="s">
        <v>9240</v>
      </c>
      <c r="E1063" s="7"/>
      <c r="F1063" s="8" t="s">
        <v>244</v>
      </c>
      <c r="G1063" s="8" t="s">
        <v>278</v>
      </c>
      <c r="H1063" s="8" t="s">
        <v>247</v>
      </c>
      <c r="I1063" s="8" t="s">
        <v>245</v>
      </c>
      <c r="J1063" s="8" t="s">
        <v>203</v>
      </c>
      <c r="K1063" s="8" t="s">
        <v>246</v>
      </c>
      <c r="L1063" s="8">
        <v>11</v>
      </c>
      <c r="M1063" s="8" t="s">
        <v>252</v>
      </c>
      <c r="N1063" s="9" t="s">
        <v>1087</v>
      </c>
      <c r="O1063" s="10">
        <v>343000000</v>
      </c>
      <c r="P1063" s="10">
        <v>0</v>
      </c>
      <c r="Q1063" s="10">
        <v>0</v>
      </c>
      <c r="R1063" s="10">
        <v>343000000</v>
      </c>
      <c r="S1063" s="10">
        <v>343000000</v>
      </c>
      <c r="T1063" s="10">
        <v>343000000</v>
      </c>
      <c r="U1063" s="10">
        <v>343000000</v>
      </c>
      <c r="V1063" s="10">
        <v>343000000</v>
      </c>
      <c r="W1063" s="70" t="s">
        <v>9353</v>
      </c>
      <c r="X1063" s="11" t="str">
        <f>IF(F1063="C",VLOOKUP(G1063,ClasifGasto!$B$17:$C$193,2,0),VLOOKUP(Base!G1063,ClasifGasto!$A$3:$B$12,2,0))</f>
        <v>Gastos Generales</v>
      </c>
      <c r="Y1063" t="s">
        <v>1087</v>
      </c>
    </row>
    <row r="1064" spans="1:25" hidden="1" x14ac:dyDescent="0.25">
      <c r="A1064" s="5" t="str">
        <f t="shared" si="16"/>
        <v>1503000003000400020037</v>
      </c>
      <c r="B1064" s="66" t="s">
        <v>9154</v>
      </c>
      <c r="C1064" s="66" t="s">
        <v>65</v>
      </c>
      <c r="D1064" s="7" t="s">
        <v>212</v>
      </c>
      <c r="E1064" s="66"/>
      <c r="F1064" s="67" t="s">
        <v>244</v>
      </c>
      <c r="G1064" s="67" t="s">
        <v>251</v>
      </c>
      <c r="H1064" s="67" t="s">
        <v>247</v>
      </c>
      <c r="I1064" s="67" t="s">
        <v>250</v>
      </c>
      <c r="J1064" s="67" t="s">
        <v>320</v>
      </c>
      <c r="K1064" s="67" t="s">
        <v>246</v>
      </c>
      <c r="L1064" s="67">
        <v>20</v>
      </c>
      <c r="M1064" s="67" t="s">
        <v>265</v>
      </c>
      <c r="N1064" s="68" t="s">
        <v>1341</v>
      </c>
      <c r="O1064" s="69">
        <v>470000000</v>
      </c>
      <c r="P1064" s="69">
        <v>0</v>
      </c>
      <c r="Q1064" s="69">
        <v>125683000</v>
      </c>
      <c r="R1064" s="69">
        <v>344317000</v>
      </c>
      <c r="S1064" s="69">
        <v>344316193.80000001</v>
      </c>
      <c r="T1064" s="69">
        <v>344316193.80000001</v>
      </c>
      <c r="U1064" s="69">
        <v>344316193.80000001</v>
      </c>
      <c r="V1064" s="69">
        <v>342298017.79000002</v>
      </c>
      <c r="W1064" s="70" t="s">
        <v>619</v>
      </c>
      <c r="X1064" s="11" t="str">
        <f>IF(F1064="C",VLOOKUP(G1064,ClasifGasto!$B$17:$C$193,2,0),VLOOKUP(Base!G1064,ClasifGasto!$A$3:$B$12,2,0))</f>
        <v>Transferencias</v>
      </c>
      <c r="Y1064" t="s">
        <v>1341</v>
      </c>
    </row>
    <row r="1065" spans="1:25" x14ac:dyDescent="0.25">
      <c r="A1065" s="5" t="str">
        <f t="shared" si="16"/>
        <v>19030019010300001720201C</v>
      </c>
      <c r="B1065" s="66" t="s">
        <v>9143</v>
      </c>
      <c r="C1065" s="7" t="s">
        <v>81</v>
      </c>
      <c r="D1065" s="7" t="s">
        <v>219</v>
      </c>
      <c r="E1065" s="7" t="s">
        <v>949</v>
      </c>
      <c r="F1065" s="8" t="s">
        <v>167</v>
      </c>
      <c r="G1065" s="8" t="s">
        <v>494</v>
      </c>
      <c r="H1065" s="8" t="s">
        <v>256</v>
      </c>
      <c r="I1065" s="8" t="s">
        <v>285</v>
      </c>
      <c r="J1065" s="8" t="s">
        <v>9839</v>
      </c>
      <c r="K1065" s="8" t="s">
        <v>246</v>
      </c>
      <c r="L1065" s="8">
        <v>21</v>
      </c>
      <c r="M1065" s="8" t="s">
        <v>265</v>
      </c>
      <c r="N1065" s="9" t="s">
        <v>1417</v>
      </c>
      <c r="O1065" s="10">
        <v>345000000</v>
      </c>
      <c r="P1065" s="10">
        <v>0</v>
      </c>
      <c r="Q1065" s="10">
        <v>0</v>
      </c>
      <c r="R1065" s="10">
        <v>345000000</v>
      </c>
      <c r="S1065" s="10">
        <v>342558927</v>
      </c>
      <c r="T1065" s="10">
        <v>336154450</v>
      </c>
      <c r="U1065" s="10">
        <v>161870523</v>
      </c>
      <c r="V1065" s="10">
        <v>161870523</v>
      </c>
      <c r="W1065" s="70" t="s">
        <v>619</v>
      </c>
      <c r="X1065" s="11" t="str">
        <f>IF(F1065="C",VLOOKUP(G1065,ClasifGasto!$B$17:$C$193,2,0),VLOOKUP(Base!G1065,ClasifGasto!$A$3:$B$12,2,0))</f>
        <v xml:space="preserve">Salud pública y prestación de servicios  </v>
      </c>
      <c r="Y1065" t="s">
        <v>10548</v>
      </c>
    </row>
    <row r="1066" spans="1:25" x14ac:dyDescent="0.25">
      <c r="A1066" s="5" t="str">
        <f t="shared" si="16"/>
        <v>05010105051000000653105B</v>
      </c>
      <c r="B1066" s="66" t="s">
        <v>9159</v>
      </c>
      <c r="C1066" s="66" t="s">
        <v>42</v>
      </c>
      <c r="D1066" s="7" t="s">
        <v>8771</v>
      </c>
      <c r="E1066" s="66" t="s">
        <v>9402</v>
      </c>
      <c r="F1066" s="67" t="s">
        <v>167</v>
      </c>
      <c r="G1066" s="67" t="s">
        <v>747</v>
      </c>
      <c r="H1066" s="67" t="s">
        <v>290</v>
      </c>
      <c r="I1066" s="67" t="s">
        <v>253</v>
      </c>
      <c r="J1066" s="67" t="s">
        <v>9790</v>
      </c>
      <c r="K1066" s="67" t="s">
        <v>246</v>
      </c>
      <c r="L1066" s="67">
        <v>11</v>
      </c>
      <c r="M1066" s="67" t="s">
        <v>167</v>
      </c>
      <c r="N1066" s="68" t="s">
        <v>9893</v>
      </c>
      <c r="O1066" s="69">
        <v>0</v>
      </c>
      <c r="P1066" s="69">
        <v>348174366</v>
      </c>
      <c r="Q1066" s="69">
        <v>0</v>
      </c>
      <c r="R1066" s="69">
        <v>348174366</v>
      </c>
      <c r="S1066" s="69">
        <v>266469376</v>
      </c>
      <c r="T1066" s="69">
        <v>266469376</v>
      </c>
      <c r="U1066" s="69">
        <v>266469376</v>
      </c>
      <c r="V1066" s="69">
        <v>266042980</v>
      </c>
      <c r="W1066" s="70" t="s">
        <v>9353</v>
      </c>
      <c r="X1066" s="11" t="str">
        <f>IF(F1066="C",VLOOKUP(G1066,ClasifGasto!$B$17:$C$193,2,0),VLOOKUP(Base!G1066,ClasifGasto!$A$3:$B$12,2,0))</f>
        <v>Fortalecimiento de la Gestión Pública en las Entidades Nacionales y Territoriales</v>
      </c>
      <c r="Y1066" t="s">
        <v>10522</v>
      </c>
    </row>
    <row r="1067" spans="1:25" hidden="1" x14ac:dyDescent="0.25">
      <c r="A1067" s="5" t="str">
        <f t="shared" si="16"/>
        <v>322300000300100000</v>
      </c>
      <c r="B1067" s="66" t="s">
        <v>9152</v>
      </c>
      <c r="C1067" s="7" t="s">
        <v>457</v>
      </c>
      <c r="D1067" s="7" t="s">
        <v>8750</v>
      </c>
      <c r="E1067" s="7"/>
      <c r="F1067" s="8" t="s">
        <v>244</v>
      </c>
      <c r="G1067" s="8" t="s">
        <v>251</v>
      </c>
      <c r="H1067" s="8" t="s">
        <v>255</v>
      </c>
      <c r="I1067" s="8" t="s">
        <v>246</v>
      </c>
      <c r="J1067" s="8" t="s">
        <v>203</v>
      </c>
      <c r="K1067" s="8" t="s">
        <v>246</v>
      </c>
      <c r="L1067" s="8">
        <v>16</v>
      </c>
      <c r="M1067" s="8" t="s">
        <v>252</v>
      </c>
      <c r="N1067" s="9" t="s">
        <v>8800</v>
      </c>
      <c r="O1067" s="10">
        <v>0</v>
      </c>
      <c r="P1067" s="10">
        <v>352488169</v>
      </c>
      <c r="Q1067" s="10">
        <v>0</v>
      </c>
      <c r="R1067" s="10">
        <v>352488169</v>
      </c>
      <c r="S1067" s="10">
        <v>352488169</v>
      </c>
      <c r="T1067" s="10">
        <v>352488169</v>
      </c>
      <c r="U1067" s="10">
        <v>0</v>
      </c>
      <c r="V1067" s="10">
        <v>0</v>
      </c>
      <c r="W1067" s="70" t="s">
        <v>9353</v>
      </c>
      <c r="X1067" s="11" t="str">
        <f>IF(F1067="C",VLOOKUP(G1067,ClasifGasto!$B$17:$C$193,2,0),VLOOKUP(Base!G1067,ClasifGasto!$A$3:$B$12,2,0))</f>
        <v>Transferencias</v>
      </c>
      <c r="Y1067" t="s">
        <v>8800</v>
      </c>
    </row>
    <row r="1068" spans="1:25" hidden="1" x14ac:dyDescent="0.25">
      <c r="A1068" s="5" t="str">
        <f t="shared" si="16"/>
        <v>1313000003000400020029</v>
      </c>
      <c r="B1068" s="66" t="s">
        <v>9157</v>
      </c>
      <c r="C1068" s="66" t="s">
        <v>55</v>
      </c>
      <c r="D1068" s="7" t="s">
        <v>208</v>
      </c>
      <c r="E1068" s="66"/>
      <c r="F1068" s="67" t="s">
        <v>244</v>
      </c>
      <c r="G1068" s="67" t="s">
        <v>251</v>
      </c>
      <c r="H1068" s="67" t="s">
        <v>247</v>
      </c>
      <c r="I1068" s="67" t="s">
        <v>250</v>
      </c>
      <c r="J1068" s="67" t="s">
        <v>259</v>
      </c>
      <c r="K1068" s="67" t="s">
        <v>246</v>
      </c>
      <c r="L1068" s="67">
        <v>20</v>
      </c>
      <c r="M1068" s="67" t="s">
        <v>265</v>
      </c>
      <c r="N1068" s="68" t="s">
        <v>3904</v>
      </c>
      <c r="O1068" s="69">
        <v>353000000</v>
      </c>
      <c r="P1068" s="69">
        <v>0</v>
      </c>
      <c r="Q1068" s="69">
        <v>0</v>
      </c>
      <c r="R1068" s="69">
        <v>353000000</v>
      </c>
      <c r="S1068" s="69">
        <v>335393520</v>
      </c>
      <c r="T1068" s="69">
        <v>335393520</v>
      </c>
      <c r="U1068" s="69">
        <v>335393520</v>
      </c>
      <c r="V1068" s="69">
        <v>335393520</v>
      </c>
      <c r="W1068" s="70" t="s">
        <v>619</v>
      </c>
      <c r="X1068" s="11" t="str">
        <f>IF(F1068="C",VLOOKUP(G1068,ClasifGasto!$B$17:$C$193,2,0),VLOOKUP(Base!G1068,ClasifGasto!$A$3:$B$12,2,0))</f>
        <v>Transferencias</v>
      </c>
      <c r="Y1068" t="s">
        <v>3904</v>
      </c>
    </row>
    <row r="1069" spans="1:25" hidden="1" x14ac:dyDescent="0.25">
      <c r="A1069" s="5" t="str">
        <f t="shared" si="16"/>
        <v>0201010003000400020012</v>
      </c>
      <c r="B1069" s="66" t="s">
        <v>9156</v>
      </c>
      <c r="C1069" s="7" t="s">
        <v>32</v>
      </c>
      <c r="D1069" s="7" t="s">
        <v>9242</v>
      </c>
      <c r="E1069" s="7"/>
      <c r="F1069" s="8" t="s">
        <v>244</v>
      </c>
      <c r="G1069" s="8" t="s">
        <v>251</v>
      </c>
      <c r="H1069" s="8" t="s">
        <v>247</v>
      </c>
      <c r="I1069" s="8" t="s">
        <v>250</v>
      </c>
      <c r="J1069" s="8" t="s">
        <v>280</v>
      </c>
      <c r="K1069" s="8" t="s">
        <v>246</v>
      </c>
      <c r="L1069" s="8">
        <v>10</v>
      </c>
      <c r="M1069" s="8" t="s">
        <v>167</v>
      </c>
      <c r="N1069" s="9" t="s">
        <v>2636</v>
      </c>
      <c r="O1069" s="10">
        <v>144000000</v>
      </c>
      <c r="P1069" s="10">
        <v>210000000</v>
      </c>
      <c r="Q1069" s="10">
        <v>0</v>
      </c>
      <c r="R1069" s="10">
        <v>354000000</v>
      </c>
      <c r="S1069" s="10">
        <v>197742583.53999999</v>
      </c>
      <c r="T1069" s="10">
        <v>197742583.53999999</v>
      </c>
      <c r="U1069" s="10">
        <v>197742583.53999999</v>
      </c>
      <c r="V1069" s="10">
        <v>197742583.53999999</v>
      </c>
      <c r="W1069" s="70" t="s">
        <v>9353</v>
      </c>
      <c r="X1069" s="11" t="str">
        <f>IF(F1069="C",VLOOKUP(G1069,ClasifGasto!$B$17:$C$193,2,0),VLOOKUP(Base!G1069,ClasifGasto!$A$3:$B$12,2,0))</f>
        <v>Transferencias</v>
      </c>
      <c r="Y1069" t="s">
        <v>2636</v>
      </c>
    </row>
    <row r="1070" spans="1:25" hidden="1" x14ac:dyDescent="0.25">
      <c r="A1070" s="5" t="str">
        <f t="shared" si="16"/>
        <v>1501110003000400020012</v>
      </c>
      <c r="B1070" s="66" t="s">
        <v>9154</v>
      </c>
      <c r="C1070" s="66" t="s">
        <v>63</v>
      </c>
      <c r="D1070" s="7" t="s">
        <v>211</v>
      </c>
      <c r="E1070" s="66"/>
      <c r="F1070" s="67" t="s">
        <v>244</v>
      </c>
      <c r="G1070" s="67" t="s">
        <v>251</v>
      </c>
      <c r="H1070" s="67" t="s">
        <v>247</v>
      </c>
      <c r="I1070" s="67" t="s">
        <v>250</v>
      </c>
      <c r="J1070" s="67" t="s">
        <v>280</v>
      </c>
      <c r="K1070" s="67" t="s">
        <v>246</v>
      </c>
      <c r="L1070" s="67">
        <v>16</v>
      </c>
      <c r="M1070" s="67" t="s">
        <v>252</v>
      </c>
      <c r="N1070" s="68" t="s">
        <v>2636</v>
      </c>
      <c r="O1070" s="69">
        <v>461000000</v>
      </c>
      <c r="P1070" s="69">
        <v>0</v>
      </c>
      <c r="Q1070" s="69">
        <v>106598367</v>
      </c>
      <c r="R1070" s="69">
        <v>354401633</v>
      </c>
      <c r="S1070" s="69">
        <v>98899368</v>
      </c>
      <c r="T1070" s="69">
        <v>98899368</v>
      </c>
      <c r="U1070" s="69">
        <v>98899368</v>
      </c>
      <c r="V1070" s="69">
        <v>98899368</v>
      </c>
      <c r="W1070" s="70" t="s">
        <v>9353</v>
      </c>
      <c r="X1070" s="11" t="str">
        <f>IF(F1070="C",VLOOKUP(G1070,ClasifGasto!$B$17:$C$193,2,0),VLOOKUP(Base!G1070,ClasifGasto!$A$3:$B$12,2,0))</f>
        <v>Transferencias</v>
      </c>
      <c r="Y1070" t="s">
        <v>2636</v>
      </c>
    </row>
    <row r="1071" spans="1:25" hidden="1" x14ac:dyDescent="0.25">
      <c r="A1071" s="5" t="str">
        <f t="shared" si="16"/>
        <v>321800000200000000</v>
      </c>
      <c r="B1071" s="66" t="s">
        <v>9152</v>
      </c>
      <c r="C1071" s="7" t="s">
        <v>123</v>
      </c>
      <c r="D1071" s="7" t="s">
        <v>8746</v>
      </c>
      <c r="E1071" s="7"/>
      <c r="F1071" s="8" t="s">
        <v>244</v>
      </c>
      <c r="G1071" s="8" t="s">
        <v>250</v>
      </c>
      <c r="H1071" s="8" t="s">
        <v>246</v>
      </c>
      <c r="I1071" s="8" t="s">
        <v>246</v>
      </c>
      <c r="J1071" s="8" t="s">
        <v>203</v>
      </c>
      <c r="K1071" s="8" t="s">
        <v>246</v>
      </c>
      <c r="L1071" s="8">
        <v>10</v>
      </c>
      <c r="M1071" s="8" t="s">
        <v>167</v>
      </c>
      <c r="N1071" s="9" t="s">
        <v>8798</v>
      </c>
      <c r="O1071" s="10">
        <v>355118000</v>
      </c>
      <c r="P1071" s="10">
        <v>0</v>
      </c>
      <c r="Q1071" s="10">
        <v>0</v>
      </c>
      <c r="R1071" s="10">
        <v>355118000</v>
      </c>
      <c r="S1071" s="10">
        <v>355118000</v>
      </c>
      <c r="T1071" s="10">
        <v>355118000</v>
      </c>
      <c r="U1071" s="10">
        <v>186552461.81</v>
      </c>
      <c r="V1071" s="10">
        <v>186552461.81</v>
      </c>
      <c r="W1071" s="70" t="s">
        <v>9353</v>
      </c>
      <c r="X1071" s="11" t="str">
        <f>IF(F1071="C",VLOOKUP(G1071,ClasifGasto!$B$17:$C$193,2,0),VLOOKUP(Base!G1071,ClasifGasto!$A$3:$B$12,2,0))</f>
        <v>Gastos Generales</v>
      </c>
      <c r="Y1071" t="s">
        <v>8798</v>
      </c>
    </row>
    <row r="1072" spans="1:25" hidden="1" x14ac:dyDescent="0.25">
      <c r="A1072" s="5" t="str">
        <f t="shared" si="16"/>
        <v>3209000003000400020001</v>
      </c>
      <c r="B1072" s="66" t="s">
        <v>9152</v>
      </c>
      <c r="C1072" s="66" t="s">
        <v>402</v>
      </c>
      <c r="D1072" s="7" t="s">
        <v>8736</v>
      </c>
      <c r="E1072" s="66"/>
      <c r="F1072" s="67" t="s">
        <v>244</v>
      </c>
      <c r="G1072" s="67" t="s">
        <v>251</v>
      </c>
      <c r="H1072" s="67" t="s">
        <v>247</v>
      </c>
      <c r="I1072" s="67" t="s">
        <v>250</v>
      </c>
      <c r="J1072" s="67" t="s">
        <v>245</v>
      </c>
      <c r="K1072" s="67" t="s">
        <v>246</v>
      </c>
      <c r="L1072" s="67">
        <v>10</v>
      </c>
      <c r="M1072" s="67" t="s">
        <v>167</v>
      </c>
      <c r="N1072" s="68" t="s">
        <v>1091</v>
      </c>
      <c r="O1072" s="69">
        <v>356057200</v>
      </c>
      <c r="P1072" s="69">
        <v>0</v>
      </c>
      <c r="Q1072" s="69">
        <v>0</v>
      </c>
      <c r="R1072" s="69">
        <v>356057200</v>
      </c>
      <c r="S1072" s="69">
        <v>289822514</v>
      </c>
      <c r="T1072" s="69">
        <v>289822514</v>
      </c>
      <c r="U1072" s="69">
        <v>289822514</v>
      </c>
      <c r="V1072" s="69">
        <v>289822514</v>
      </c>
      <c r="W1072" s="70" t="s">
        <v>9353</v>
      </c>
      <c r="X1072" s="11" t="str">
        <f>IF(F1072="C",VLOOKUP(G1072,ClasifGasto!$B$17:$C$193,2,0),VLOOKUP(Base!G1072,ClasifGasto!$A$3:$B$12,2,0))</f>
        <v>Transferencias</v>
      </c>
      <c r="Y1072" t="s">
        <v>1091</v>
      </c>
    </row>
    <row r="1073" spans="1:25" hidden="1" x14ac:dyDescent="0.25">
      <c r="A1073" s="5" t="str">
        <f t="shared" si="16"/>
        <v>2502000003000300010068</v>
      </c>
      <c r="B1073" s="66" t="s">
        <v>9163</v>
      </c>
      <c r="C1073" s="7" t="s">
        <v>106</v>
      </c>
      <c r="D1073" s="7" t="s">
        <v>9252</v>
      </c>
      <c r="E1073" s="7"/>
      <c r="F1073" s="8" t="s">
        <v>244</v>
      </c>
      <c r="G1073" s="8" t="s">
        <v>251</v>
      </c>
      <c r="H1073" s="8" t="s">
        <v>251</v>
      </c>
      <c r="I1073" s="8" t="s">
        <v>245</v>
      </c>
      <c r="J1073" s="8" t="s">
        <v>413</v>
      </c>
      <c r="K1073" s="8" t="s">
        <v>246</v>
      </c>
      <c r="L1073" s="8">
        <v>10</v>
      </c>
      <c r="M1073" s="8" t="s">
        <v>167</v>
      </c>
      <c r="N1073" s="9" t="s">
        <v>1618</v>
      </c>
      <c r="O1073" s="10">
        <v>357000000</v>
      </c>
      <c r="P1073" s="10">
        <v>0</v>
      </c>
      <c r="Q1073" s="10">
        <v>0</v>
      </c>
      <c r="R1073" s="10">
        <v>357000000</v>
      </c>
      <c r="S1073" s="10">
        <v>245577047</v>
      </c>
      <c r="T1073" s="10">
        <v>214768447</v>
      </c>
      <c r="U1073" s="10">
        <v>194768447</v>
      </c>
      <c r="V1073" s="10">
        <v>191688447</v>
      </c>
      <c r="W1073" s="70" t="s">
        <v>9353</v>
      </c>
      <c r="X1073" s="11" t="str">
        <f>IF(F1073="C",VLOOKUP(G1073,ClasifGasto!$B$17:$C$193,2,0),VLOOKUP(Base!G1073,ClasifGasto!$A$3:$B$12,2,0))</f>
        <v>Transferencias</v>
      </c>
      <c r="Y1073" t="s">
        <v>1618</v>
      </c>
    </row>
    <row r="1074" spans="1:25" hidden="1" x14ac:dyDescent="0.25">
      <c r="A1074" s="5" t="str">
        <f t="shared" si="16"/>
        <v>3708000003000400020012</v>
      </c>
      <c r="B1074" s="66" t="s">
        <v>9149</v>
      </c>
      <c r="C1074" s="66" t="s">
        <v>155</v>
      </c>
      <c r="D1074" s="7" t="s">
        <v>8767</v>
      </c>
      <c r="E1074" s="66"/>
      <c r="F1074" s="67" t="s">
        <v>244</v>
      </c>
      <c r="G1074" s="67" t="s">
        <v>251</v>
      </c>
      <c r="H1074" s="67" t="s">
        <v>247</v>
      </c>
      <c r="I1074" s="67" t="s">
        <v>250</v>
      </c>
      <c r="J1074" s="67" t="s">
        <v>280</v>
      </c>
      <c r="K1074" s="67" t="s">
        <v>246</v>
      </c>
      <c r="L1074" s="67">
        <v>10</v>
      </c>
      <c r="M1074" s="67" t="s">
        <v>167</v>
      </c>
      <c r="N1074" s="68" t="s">
        <v>2636</v>
      </c>
      <c r="O1074" s="69">
        <v>358300000</v>
      </c>
      <c r="P1074" s="69">
        <v>0</v>
      </c>
      <c r="Q1074" s="69">
        <v>0</v>
      </c>
      <c r="R1074" s="69">
        <v>358300000</v>
      </c>
      <c r="S1074" s="69">
        <v>188471951</v>
      </c>
      <c r="T1074" s="69">
        <v>110044136</v>
      </c>
      <c r="U1074" s="69">
        <v>110044136</v>
      </c>
      <c r="V1074" s="69">
        <v>110044136</v>
      </c>
      <c r="W1074" s="70" t="s">
        <v>9353</v>
      </c>
      <c r="X1074" s="11" t="str">
        <f>IF(F1074="C",VLOOKUP(G1074,ClasifGasto!$B$17:$C$193,2,0),VLOOKUP(Base!G1074,ClasifGasto!$A$3:$B$12,2,0))</f>
        <v>Transferencias</v>
      </c>
      <c r="Y1074" t="s">
        <v>2636</v>
      </c>
    </row>
    <row r="1075" spans="1:25" hidden="1" x14ac:dyDescent="0.25">
      <c r="A1075" s="5" t="str">
        <f t="shared" si="16"/>
        <v>321200000100010002</v>
      </c>
      <c r="B1075" s="66" t="s">
        <v>9152</v>
      </c>
      <c r="C1075" s="7" t="s">
        <v>121</v>
      </c>
      <c r="D1075" s="7" t="s">
        <v>8740</v>
      </c>
      <c r="E1075" s="66"/>
      <c r="F1075" s="8" t="s">
        <v>244</v>
      </c>
      <c r="G1075" s="8" t="s">
        <v>245</v>
      </c>
      <c r="H1075" s="8" t="s">
        <v>245</v>
      </c>
      <c r="I1075" s="8" t="s">
        <v>250</v>
      </c>
      <c r="J1075" s="8" t="s">
        <v>203</v>
      </c>
      <c r="K1075" s="8" t="s">
        <v>246</v>
      </c>
      <c r="L1075" s="8">
        <v>16</v>
      </c>
      <c r="M1075" s="8" t="s">
        <v>252</v>
      </c>
      <c r="N1075" s="9" t="s">
        <v>1083</v>
      </c>
      <c r="O1075" s="10">
        <v>0</v>
      </c>
      <c r="P1075" s="10">
        <v>359654931</v>
      </c>
      <c r="Q1075" s="10">
        <v>0</v>
      </c>
      <c r="R1075" s="10">
        <v>359654931</v>
      </c>
      <c r="S1075" s="10">
        <v>359654931</v>
      </c>
      <c r="T1075" s="10">
        <v>359654931</v>
      </c>
      <c r="U1075" s="10">
        <v>359654931</v>
      </c>
      <c r="V1075" s="10">
        <v>359654931</v>
      </c>
      <c r="W1075" s="70" t="s">
        <v>9353</v>
      </c>
      <c r="X1075" s="11" t="str">
        <f>IF(F1075="C",VLOOKUP(G1075,ClasifGasto!$B$17:$C$193,2,0),VLOOKUP(Base!G1075,ClasifGasto!$A$3:$B$12,2,0))</f>
        <v>Gastos de Personal</v>
      </c>
      <c r="Y1075" t="s">
        <v>1083</v>
      </c>
    </row>
    <row r="1076" spans="1:25" x14ac:dyDescent="0.25">
      <c r="A1076" s="5" t="str">
        <f t="shared" si="16"/>
        <v>22410022020700000920203K</v>
      </c>
      <c r="B1076" s="66" t="s">
        <v>9139</v>
      </c>
      <c r="C1076" s="66" t="s">
        <v>96</v>
      </c>
      <c r="D1076" s="7" t="s">
        <v>9200</v>
      </c>
      <c r="E1076" s="66" t="s">
        <v>3843</v>
      </c>
      <c r="F1076" s="67" t="s">
        <v>167</v>
      </c>
      <c r="G1076" s="67" t="s">
        <v>499</v>
      </c>
      <c r="H1076" s="67" t="s">
        <v>358</v>
      </c>
      <c r="I1076" s="67" t="s">
        <v>249</v>
      </c>
      <c r="J1076" s="67" t="s">
        <v>9821</v>
      </c>
      <c r="K1076" s="67" t="s">
        <v>246</v>
      </c>
      <c r="L1076" s="67">
        <v>21</v>
      </c>
      <c r="M1076" s="67" t="s">
        <v>265</v>
      </c>
      <c r="N1076" s="68" t="s">
        <v>9866</v>
      </c>
      <c r="O1076" s="69">
        <v>360000000</v>
      </c>
      <c r="P1076" s="69">
        <v>0</v>
      </c>
      <c r="Q1076" s="69">
        <v>0</v>
      </c>
      <c r="R1076" s="69">
        <v>360000000</v>
      </c>
      <c r="S1076" s="69">
        <v>346225542</v>
      </c>
      <c r="T1076" s="69">
        <v>346225542</v>
      </c>
      <c r="U1076" s="69">
        <v>310712542</v>
      </c>
      <c r="V1076" s="69">
        <v>310712542</v>
      </c>
      <c r="W1076" s="70" t="s">
        <v>619</v>
      </c>
      <c r="X1076" s="11" t="str">
        <f>IF(F1076="C",VLOOKUP(G1076,ClasifGasto!$B$17:$C$193,2,0),VLOOKUP(Base!G1076,ClasifGasto!$A$3:$B$12,2,0))</f>
        <v>Calidad y fomento de la educación superior</v>
      </c>
      <c r="Y1076" t="s">
        <v>10541</v>
      </c>
    </row>
    <row r="1077" spans="1:25" x14ac:dyDescent="0.25">
      <c r="A1077" s="5" t="str">
        <f t="shared" si="16"/>
        <v>12010112070800001020112E1</v>
      </c>
      <c r="B1077" s="66" t="s">
        <v>9141</v>
      </c>
      <c r="C1077" s="7" t="s">
        <v>46</v>
      </c>
      <c r="D1077" s="7" t="s">
        <v>9189</v>
      </c>
      <c r="E1077" s="7" t="s">
        <v>3805</v>
      </c>
      <c r="F1077" s="8" t="s">
        <v>167</v>
      </c>
      <c r="G1077" s="8" t="s">
        <v>585</v>
      </c>
      <c r="H1077" s="8" t="s">
        <v>365</v>
      </c>
      <c r="I1077" s="8" t="s">
        <v>255</v>
      </c>
      <c r="J1077" s="8" t="s">
        <v>9894</v>
      </c>
      <c r="K1077" s="8" t="s">
        <v>246</v>
      </c>
      <c r="L1077" s="8">
        <v>16</v>
      </c>
      <c r="M1077" s="8" t="s">
        <v>167</v>
      </c>
      <c r="N1077" s="9" t="s">
        <v>9895</v>
      </c>
      <c r="O1077" s="10">
        <v>360000000</v>
      </c>
      <c r="P1077" s="10">
        <v>0</v>
      </c>
      <c r="Q1077" s="10">
        <v>0</v>
      </c>
      <c r="R1077" s="10">
        <v>360000000</v>
      </c>
      <c r="S1077" s="10">
        <v>356546726</v>
      </c>
      <c r="T1077" s="10">
        <v>356546726</v>
      </c>
      <c r="U1077" s="10">
        <v>356546726</v>
      </c>
      <c r="V1077" s="10">
        <v>356546726</v>
      </c>
      <c r="W1077" s="70" t="s">
        <v>9353</v>
      </c>
      <c r="X1077" s="11" t="str">
        <f>IF(F1077="C",VLOOKUP(G1077,ClasifGasto!$B$17:$C$193,2,0),VLOOKUP(Base!G1077,ClasifGasto!$A$3:$B$12,2,0))</f>
        <v>Fortalecimiento de la política criminal del Estado colombiano</v>
      </c>
      <c r="Y1077" t="s">
        <v>10570</v>
      </c>
    </row>
    <row r="1078" spans="1:25" hidden="1" x14ac:dyDescent="0.25">
      <c r="A1078" s="5" t="str">
        <f t="shared" si="16"/>
        <v>1104000003000300010056</v>
      </c>
      <c r="B1078" s="66" t="s">
        <v>9158</v>
      </c>
      <c r="C1078" s="66" t="s">
        <v>45</v>
      </c>
      <c r="D1078" s="7" t="s">
        <v>8770</v>
      </c>
      <c r="E1078" s="66"/>
      <c r="F1078" s="67" t="s">
        <v>244</v>
      </c>
      <c r="G1078" s="67" t="s">
        <v>251</v>
      </c>
      <c r="H1078" s="67" t="s">
        <v>251</v>
      </c>
      <c r="I1078" s="67" t="s">
        <v>245</v>
      </c>
      <c r="J1078" s="67" t="s">
        <v>331</v>
      </c>
      <c r="K1078" s="67" t="s">
        <v>246</v>
      </c>
      <c r="L1078" s="67">
        <v>10</v>
      </c>
      <c r="M1078" s="67" t="s">
        <v>167</v>
      </c>
      <c r="N1078" s="68" t="s">
        <v>3923</v>
      </c>
      <c r="O1078" s="69">
        <v>834000000</v>
      </c>
      <c r="P1078" s="69">
        <v>0</v>
      </c>
      <c r="Q1078" s="69">
        <v>473000000</v>
      </c>
      <c r="R1078" s="69">
        <v>361000000</v>
      </c>
      <c r="S1078" s="69">
        <v>240797529.94</v>
      </c>
      <c r="T1078" s="69">
        <v>240797529.94</v>
      </c>
      <c r="U1078" s="69">
        <v>181639217.94</v>
      </c>
      <c r="V1078" s="69">
        <v>181639217.94</v>
      </c>
      <c r="W1078" s="70" t="s">
        <v>9353</v>
      </c>
      <c r="X1078" s="11" t="str">
        <f>IF(F1078="C",VLOOKUP(G1078,ClasifGasto!$B$17:$C$193,2,0),VLOOKUP(Base!G1078,ClasifGasto!$A$3:$B$12,2,0))</f>
        <v>Transferencias</v>
      </c>
      <c r="Y1078" t="s">
        <v>3923</v>
      </c>
    </row>
    <row r="1079" spans="1:25" hidden="1" x14ac:dyDescent="0.25">
      <c r="A1079" s="5" t="str">
        <f t="shared" si="16"/>
        <v>430101000800040001</v>
      </c>
      <c r="B1079" s="66" t="s">
        <v>9164</v>
      </c>
      <c r="C1079" s="7" t="s">
        <v>166</v>
      </c>
      <c r="D1079" s="7" t="s">
        <v>9191</v>
      </c>
      <c r="E1079" s="7"/>
      <c r="F1079" s="8" t="s">
        <v>244</v>
      </c>
      <c r="G1079" s="8" t="s">
        <v>278</v>
      </c>
      <c r="H1079" s="8" t="s">
        <v>247</v>
      </c>
      <c r="I1079" s="8" t="s">
        <v>245</v>
      </c>
      <c r="J1079" s="8" t="s">
        <v>203</v>
      </c>
      <c r="K1079" s="8" t="s">
        <v>246</v>
      </c>
      <c r="L1079" s="8">
        <v>10</v>
      </c>
      <c r="M1079" s="8" t="s">
        <v>252</v>
      </c>
      <c r="N1079" s="9" t="s">
        <v>1087</v>
      </c>
      <c r="O1079" s="10">
        <v>0</v>
      </c>
      <c r="P1079" s="10">
        <v>363762191</v>
      </c>
      <c r="Q1079" s="10">
        <v>0</v>
      </c>
      <c r="R1079" s="10">
        <v>363762191</v>
      </c>
      <c r="S1079" s="10">
        <v>363762191</v>
      </c>
      <c r="T1079" s="10">
        <v>363762191</v>
      </c>
      <c r="U1079" s="10">
        <v>0</v>
      </c>
      <c r="V1079" s="10">
        <v>0</v>
      </c>
      <c r="W1079" s="70" t="s">
        <v>9353</v>
      </c>
      <c r="X1079" s="11" t="str">
        <f>IF(F1079="C",VLOOKUP(G1079,ClasifGasto!$B$17:$C$193,2,0),VLOOKUP(Base!G1079,ClasifGasto!$A$3:$B$12,2,0))</f>
        <v>Gastos Generales</v>
      </c>
      <c r="Y1079" t="s">
        <v>1087</v>
      </c>
    </row>
    <row r="1080" spans="1:25" hidden="1" x14ac:dyDescent="0.25">
      <c r="A1080" s="5" t="str">
        <f t="shared" si="16"/>
        <v>323000000100010002</v>
      </c>
      <c r="B1080" s="66" t="s">
        <v>9152</v>
      </c>
      <c r="C1080" s="66" t="s">
        <v>130</v>
      </c>
      <c r="D1080" s="7" t="s">
        <v>8756</v>
      </c>
      <c r="E1080" s="66"/>
      <c r="F1080" s="67" t="s">
        <v>244</v>
      </c>
      <c r="G1080" s="67" t="s">
        <v>245</v>
      </c>
      <c r="H1080" s="67" t="s">
        <v>245</v>
      </c>
      <c r="I1080" s="67" t="s">
        <v>250</v>
      </c>
      <c r="J1080" s="67" t="s">
        <v>203</v>
      </c>
      <c r="K1080" s="67" t="s">
        <v>246</v>
      </c>
      <c r="L1080" s="67">
        <v>16</v>
      </c>
      <c r="M1080" s="67" t="s">
        <v>252</v>
      </c>
      <c r="N1080" s="68" t="s">
        <v>1083</v>
      </c>
      <c r="O1080" s="69">
        <v>0</v>
      </c>
      <c r="P1080" s="69">
        <v>363818490</v>
      </c>
      <c r="Q1080" s="69">
        <v>0</v>
      </c>
      <c r="R1080" s="69">
        <v>363818490</v>
      </c>
      <c r="S1080" s="69">
        <v>363818490</v>
      </c>
      <c r="T1080" s="69">
        <v>363818490</v>
      </c>
      <c r="U1080" s="69">
        <v>363818490</v>
      </c>
      <c r="V1080" s="69">
        <v>363818490</v>
      </c>
      <c r="W1080" s="70" t="s">
        <v>9353</v>
      </c>
      <c r="X1080" s="11" t="str">
        <f>IF(F1080="C",VLOOKUP(G1080,ClasifGasto!$B$17:$C$193,2,0),VLOOKUP(Base!G1080,ClasifGasto!$A$3:$B$12,2,0))</f>
        <v>Gastos de Personal</v>
      </c>
      <c r="Y1080" t="s">
        <v>1083</v>
      </c>
    </row>
    <row r="1081" spans="1:25" hidden="1" x14ac:dyDescent="0.25">
      <c r="A1081" s="5" t="str">
        <f t="shared" si="16"/>
        <v>360101000800010000</v>
      </c>
      <c r="B1081" s="66" t="s">
        <v>9147</v>
      </c>
      <c r="C1081" s="7" t="s">
        <v>147</v>
      </c>
      <c r="D1081" s="7" t="s">
        <v>9186</v>
      </c>
      <c r="E1081" s="7"/>
      <c r="F1081" s="8" t="s">
        <v>244</v>
      </c>
      <c r="G1081" s="8" t="s">
        <v>278</v>
      </c>
      <c r="H1081" s="8" t="s">
        <v>245</v>
      </c>
      <c r="I1081" s="8" t="s">
        <v>246</v>
      </c>
      <c r="J1081" s="8" t="s">
        <v>203</v>
      </c>
      <c r="K1081" s="8" t="s">
        <v>246</v>
      </c>
      <c r="L1081" s="8">
        <v>10</v>
      </c>
      <c r="M1081" s="8" t="s">
        <v>167</v>
      </c>
      <c r="N1081" s="9" t="s">
        <v>1086</v>
      </c>
      <c r="O1081" s="10">
        <v>365573000</v>
      </c>
      <c r="P1081" s="10">
        <v>0</v>
      </c>
      <c r="Q1081" s="10">
        <v>0</v>
      </c>
      <c r="R1081" s="10">
        <v>365573000</v>
      </c>
      <c r="S1081" s="10">
        <v>196555342</v>
      </c>
      <c r="T1081" s="10">
        <v>196555342</v>
      </c>
      <c r="U1081" s="10">
        <v>196555342</v>
      </c>
      <c r="V1081" s="10">
        <v>196555342</v>
      </c>
      <c r="W1081" s="70" t="s">
        <v>9353</v>
      </c>
      <c r="X1081" s="11" t="str">
        <f>IF(F1081="C",VLOOKUP(G1081,ClasifGasto!$B$17:$C$193,2,0),VLOOKUP(Base!G1081,ClasifGasto!$A$3:$B$12,2,0))</f>
        <v>Gastos Generales</v>
      </c>
      <c r="Y1081" t="s">
        <v>1086</v>
      </c>
    </row>
    <row r="1082" spans="1:25" hidden="1" x14ac:dyDescent="0.25">
      <c r="A1082" s="5" t="str">
        <f t="shared" si="16"/>
        <v>224200000500000000</v>
      </c>
      <c r="B1082" s="66" t="s">
        <v>9139</v>
      </c>
      <c r="C1082" s="66" t="s">
        <v>97</v>
      </c>
      <c r="D1082" s="7" t="s">
        <v>9212</v>
      </c>
      <c r="E1082" s="66"/>
      <c r="F1082" s="67" t="s">
        <v>244</v>
      </c>
      <c r="G1082" s="67" t="s">
        <v>248</v>
      </c>
      <c r="H1082" s="67" t="s">
        <v>246</v>
      </c>
      <c r="I1082" s="67" t="s">
        <v>246</v>
      </c>
      <c r="J1082" s="67" t="s">
        <v>203</v>
      </c>
      <c r="K1082" s="67" t="s">
        <v>246</v>
      </c>
      <c r="L1082" s="67">
        <v>20</v>
      </c>
      <c r="M1082" s="67" t="s">
        <v>265</v>
      </c>
      <c r="N1082" s="68" t="s">
        <v>8815</v>
      </c>
      <c r="O1082" s="69">
        <v>365660749</v>
      </c>
      <c r="P1082" s="69">
        <v>0</v>
      </c>
      <c r="Q1082" s="69">
        <v>0</v>
      </c>
      <c r="R1082" s="69">
        <v>365660749</v>
      </c>
      <c r="S1082" s="69">
        <v>357835708</v>
      </c>
      <c r="T1082" s="69">
        <v>357835708</v>
      </c>
      <c r="U1082" s="69">
        <v>243124617</v>
      </c>
      <c r="V1082" s="69">
        <v>243124617</v>
      </c>
      <c r="W1082" s="70" t="s">
        <v>619</v>
      </c>
      <c r="X1082" s="11" t="str">
        <f>IF(F1082="C",VLOOKUP(G1082,ClasifGasto!$B$17:$C$193,2,0),VLOOKUP(Base!G1082,ClasifGasto!$A$3:$B$12,2,0))</f>
        <v>Gastos de Comercialización y Produción</v>
      </c>
      <c r="Y1082" t="s">
        <v>8815</v>
      </c>
    </row>
    <row r="1083" spans="1:25" hidden="1" x14ac:dyDescent="0.25">
      <c r="A1083" s="5" t="str">
        <f t="shared" si="16"/>
        <v>241600000800040001</v>
      </c>
      <c r="B1083" s="66" t="s">
        <v>9151</v>
      </c>
      <c r="C1083" s="7" t="s">
        <v>434</v>
      </c>
      <c r="D1083" s="7" t="s">
        <v>241</v>
      </c>
      <c r="E1083" s="7"/>
      <c r="F1083" s="8" t="s">
        <v>244</v>
      </c>
      <c r="G1083" s="8" t="s">
        <v>278</v>
      </c>
      <c r="H1083" s="8" t="s">
        <v>247</v>
      </c>
      <c r="I1083" s="8" t="s">
        <v>245</v>
      </c>
      <c r="J1083" s="8" t="s">
        <v>203</v>
      </c>
      <c r="K1083" s="8" t="s">
        <v>246</v>
      </c>
      <c r="L1083" s="8">
        <v>20</v>
      </c>
      <c r="M1083" s="8" t="s">
        <v>265</v>
      </c>
      <c r="N1083" s="9" t="s">
        <v>1087</v>
      </c>
      <c r="O1083" s="10">
        <v>347457000</v>
      </c>
      <c r="P1083" s="10">
        <v>18227906</v>
      </c>
      <c r="Q1083" s="10">
        <v>0</v>
      </c>
      <c r="R1083" s="10">
        <v>365684906</v>
      </c>
      <c r="S1083" s="10">
        <v>365684906</v>
      </c>
      <c r="T1083" s="10">
        <v>365684906</v>
      </c>
      <c r="U1083" s="10">
        <v>365684906</v>
      </c>
      <c r="V1083" s="10">
        <v>365684906</v>
      </c>
      <c r="W1083" s="70" t="s">
        <v>619</v>
      </c>
      <c r="X1083" s="11" t="str">
        <f>IF(F1083="C",VLOOKUP(G1083,ClasifGasto!$B$17:$C$193,2,0),VLOOKUP(Base!G1083,ClasifGasto!$A$3:$B$12,2,0))</f>
        <v>Gastos Generales</v>
      </c>
      <c r="Y1083" t="s">
        <v>1087</v>
      </c>
    </row>
    <row r="1084" spans="1:25" hidden="1" x14ac:dyDescent="0.25">
      <c r="A1084" s="5" t="str">
        <f t="shared" si="16"/>
        <v>321900000100010003</v>
      </c>
      <c r="B1084" s="66" t="s">
        <v>9152</v>
      </c>
      <c r="C1084" s="66" t="s">
        <v>124</v>
      </c>
      <c r="D1084" s="7" t="s">
        <v>8747</v>
      </c>
      <c r="E1084" s="66"/>
      <c r="F1084" s="67" t="s">
        <v>244</v>
      </c>
      <c r="G1084" s="67" t="s">
        <v>245</v>
      </c>
      <c r="H1084" s="67" t="s">
        <v>245</v>
      </c>
      <c r="I1084" s="67" t="s">
        <v>251</v>
      </c>
      <c r="J1084" s="67" t="s">
        <v>203</v>
      </c>
      <c r="K1084" s="67" t="s">
        <v>246</v>
      </c>
      <c r="L1084" s="67">
        <v>10</v>
      </c>
      <c r="M1084" s="67" t="s">
        <v>167</v>
      </c>
      <c r="N1084" s="68" t="s">
        <v>1084</v>
      </c>
      <c r="O1084" s="69">
        <v>370222600</v>
      </c>
      <c r="P1084" s="69">
        <v>0</v>
      </c>
      <c r="Q1084" s="69">
        <v>0</v>
      </c>
      <c r="R1084" s="69">
        <v>370222600</v>
      </c>
      <c r="S1084" s="69">
        <v>370222600</v>
      </c>
      <c r="T1084" s="69">
        <v>370222600</v>
      </c>
      <c r="U1084" s="69">
        <v>370222600</v>
      </c>
      <c r="V1084" s="69">
        <v>370222600</v>
      </c>
      <c r="W1084" s="70" t="s">
        <v>9353</v>
      </c>
      <c r="X1084" s="11" t="str">
        <f>IF(F1084="C",VLOOKUP(G1084,ClasifGasto!$B$17:$C$193,2,0),VLOOKUP(Base!G1084,ClasifGasto!$A$3:$B$12,2,0))</f>
        <v>Gastos de Personal</v>
      </c>
      <c r="Y1084" t="s">
        <v>1084</v>
      </c>
    </row>
    <row r="1085" spans="1:25" hidden="1" x14ac:dyDescent="0.25">
      <c r="A1085" s="5" t="str">
        <f t="shared" si="16"/>
        <v>322700000100010003</v>
      </c>
      <c r="B1085" s="66" t="s">
        <v>9152</v>
      </c>
      <c r="C1085" s="7" t="s">
        <v>128</v>
      </c>
      <c r="D1085" s="7" t="s">
        <v>8754</v>
      </c>
      <c r="E1085" s="7"/>
      <c r="F1085" s="8" t="s">
        <v>244</v>
      </c>
      <c r="G1085" s="8" t="s">
        <v>245</v>
      </c>
      <c r="H1085" s="8" t="s">
        <v>245</v>
      </c>
      <c r="I1085" s="8" t="s">
        <v>251</v>
      </c>
      <c r="J1085" s="8" t="s">
        <v>203</v>
      </c>
      <c r="K1085" s="8" t="s">
        <v>246</v>
      </c>
      <c r="L1085" s="8">
        <v>10</v>
      </c>
      <c r="M1085" s="8" t="s">
        <v>167</v>
      </c>
      <c r="N1085" s="9" t="s">
        <v>1084</v>
      </c>
      <c r="O1085" s="10">
        <v>370223000</v>
      </c>
      <c r="P1085" s="10">
        <v>0</v>
      </c>
      <c r="Q1085" s="10">
        <v>0</v>
      </c>
      <c r="R1085" s="10">
        <v>370223000</v>
      </c>
      <c r="S1085" s="10">
        <v>370223000</v>
      </c>
      <c r="T1085" s="10">
        <v>370223000</v>
      </c>
      <c r="U1085" s="10">
        <v>370223000</v>
      </c>
      <c r="V1085" s="10">
        <v>370223000</v>
      </c>
      <c r="W1085" s="70" t="s">
        <v>9353</v>
      </c>
      <c r="X1085" s="11" t="str">
        <f>IF(F1085="C",VLOOKUP(G1085,ClasifGasto!$B$17:$C$193,2,0),VLOOKUP(Base!G1085,ClasifGasto!$A$3:$B$12,2,0))</f>
        <v>Gastos de Personal</v>
      </c>
      <c r="Y1085" t="s">
        <v>1084</v>
      </c>
    </row>
    <row r="1086" spans="1:25" hidden="1" x14ac:dyDescent="0.25">
      <c r="A1086" s="5" t="str">
        <f t="shared" si="16"/>
        <v>1901010003000400020012</v>
      </c>
      <c r="B1086" s="66" t="s">
        <v>9143</v>
      </c>
      <c r="C1086" s="66" t="s">
        <v>80</v>
      </c>
      <c r="D1086" s="7" t="s">
        <v>9207</v>
      </c>
      <c r="E1086" s="66"/>
      <c r="F1086" s="67" t="s">
        <v>244</v>
      </c>
      <c r="G1086" s="67" t="s">
        <v>251</v>
      </c>
      <c r="H1086" s="67" t="s">
        <v>247</v>
      </c>
      <c r="I1086" s="67" t="s">
        <v>250</v>
      </c>
      <c r="J1086" s="67" t="s">
        <v>280</v>
      </c>
      <c r="K1086" s="67" t="s">
        <v>246</v>
      </c>
      <c r="L1086" s="67">
        <v>10</v>
      </c>
      <c r="M1086" s="67" t="s">
        <v>167</v>
      </c>
      <c r="N1086" s="68" t="s">
        <v>2636</v>
      </c>
      <c r="O1086" s="69">
        <v>373904000</v>
      </c>
      <c r="P1086" s="69">
        <v>0</v>
      </c>
      <c r="Q1086" s="69">
        <v>0</v>
      </c>
      <c r="R1086" s="69">
        <v>373904000</v>
      </c>
      <c r="S1086" s="69">
        <v>207215746</v>
      </c>
      <c r="T1086" s="69">
        <v>207215746</v>
      </c>
      <c r="U1086" s="69">
        <v>207215746</v>
      </c>
      <c r="V1086" s="69">
        <v>207215746</v>
      </c>
      <c r="W1086" s="70" t="s">
        <v>9353</v>
      </c>
      <c r="X1086" s="11" t="str">
        <f>IF(F1086="C",VLOOKUP(G1086,ClasifGasto!$B$17:$C$193,2,0),VLOOKUP(Base!G1086,ClasifGasto!$A$3:$B$12,2,0))</f>
        <v>Transferencias</v>
      </c>
      <c r="Y1086" t="s">
        <v>2636</v>
      </c>
    </row>
    <row r="1087" spans="1:25" hidden="1" x14ac:dyDescent="0.25">
      <c r="A1087" s="5" t="str">
        <f t="shared" si="16"/>
        <v>223800000200000000</v>
      </c>
      <c r="B1087" s="66" t="s">
        <v>9139</v>
      </c>
      <c r="C1087" s="7" t="s">
        <v>94</v>
      </c>
      <c r="D1087" s="7" t="s">
        <v>9208</v>
      </c>
      <c r="E1087" s="7"/>
      <c r="F1087" s="8" t="s">
        <v>244</v>
      </c>
      <c r="G1087" s="8" t="s">
        <v>250</v>
      </c>
      <c r="H1087" s="8" t="s">
        <v>246</v>
      </c>
      <c r="I1087" s="8" t="s">
        <v>246</v>
      </c>
      <c r="J1087" s="8" t="s">
        <v>203</v>
      </c>
      <c r="K1087" s="8" t="s">
        <v>246</v>
      </c>
      <c r="L1087" s="8">
        <v>20</v>
      </c>
      <c r="M1087" s="8" t="s">
        <v>265</v>
      </c>
      <c r="N1087" s="9" t="s">
        <v>8798</v>
      </c>
      <c r="O1087" s="10">
        <v>377561492</v>
      </c>
      <c r="P1087" s="10">
        <v>0</v>
      </c>
      <c r="Q1087" s="10">
        <v>0</v>
      </c>
      <c r="R1087" s="10">
        <v>377561492</v>
      </c>
      <c r="S1087" s="10">
        <v>351216074</v>
      </c>
      <c r="T1087" s="10">
        <v>351216074</v>
      </c>
      <c r="U1087" s="10">
        <v>351216074</v>
      </c>
      <c r="V1087" s="10">
        <v>351216074</v>
      </c>
      <c r="W1087" s="70" t="s">
        <v>619</v>
      </c>
      <c r="X1087" s="11" t="str">
        <f>IF(F1087="C",VLOOKUP(G1087,ClasifGasto!$B$17:$C$193,2,0),VLOOKUP(Base!G1087,ClasifGasto!$A$3:$B$12,2,0))</f>
        <v>Gastos Generales</v>
      </c>
      <c r="Y1087" t="s">
        <v>8798</v>
      </c>
    </row>
    <row r="1088" spans="1:25" hidden="1" x14ac:dyDescent="0.25">
      <c r="A1088" s="5" t="str">
        <f t="shared" si="16"/>
        <v>0401010003000400020012</v>
      </c>
      <c r="B1088" s="66" t="s">
        <v>9167</v>
      </c>
      <c r="C1088" s="66" t="s">
        <v>39</v>
      </c>
      <c r="D1088" s="7" t="s">
        <v>8734</v>
      </c>
      <c r="E1088" s="66"/>
      <c r="F1088" s="67" t="s">
        <v>244</v>
      </c>
      <c r="G1088" s="67" t="s">
        <v>251</v>
      </c>
      <c r="H1088" s="67" t="s">
        <v>247</v>
      </c>
      <c r="I1088" s="67" t="s">
        <v>250</v>
      </c>
      <c r="J1088" s="67" t="s">
        <v>280</v>
      </c>
      <c r="K1088" s="67" t="s">
        <v>246</v>
      </c>
      <c r="L1088" s="67">
        <v>10</v>
      </c>
      <c r="M1088" s="67" t="s">
        <v>167</v>
      </c>
      <c r="N1088" s="68" t="s">
        <v>2636</v>
      </c>
      <c r="O1088" s="69">
        <v>750000000</v>
      </c>
      <c r="P1088" s="69">
        <v>0</v>
      </c>
      <c r="Q1088" s="69">
        <v>365317245</v>
      </c>
      <c r="R1088" s="69">
        <v>384682755</v>
      </c>
      <c r="S1088" s="69">
        <v>105400653</v>
      </c>
      <c r="T1088" s="69">
        <v>105400653</v>
      </c>
      <c r="U1088" s="69">
        <v>105400653</v>
      </c>
      <c r="V1088" s="69">
        <v>105400653</v>
      </c>
      <c r="W1088" s="70" t="s">
        <v>9353</v>
      </c>
      <c r="X1088" s="11" t="str">
        <f>IF(F1088="C",VLOOKUP(G1088,ClasifGasto!$B$17:$C$193,2,0),VLOOKUP(Base!G1088,ClasifGasto!$A$3:$B$12,2,0))</f>
        <v>Transferencias</v>
      </c>
      <c r="Y1088" t="s">
        <v>2636</v>
      </c>
    </row>
    <row r="1089" spans="1:25" hidden="1" x14ac:dyDescent="0.25">
      <c r="A1089" s="5" t="str">
        <f t="shared" si="16"/>
        <v>3208000003000400020004</v>
      </c>
      <c r="B1089" s="66" t="s">
        <v>9152</v>
      </c>
      <c r="C1089" s="7" t="s">
        <v>119</v>
      </c>
      <c r="D1089" s="7" t="s">
        <v>8737</v>
      </c>
      <c r="E1089" s="7"/>
      <c r="F1089" s="8" t="s">
        <v>244</v>
      </c>
      <c r="G1089" s="8" t="s">
        <v>251</v>
      </c>
      <c r="H1089" s="8" t="s">
        <v>247</v>
      </c>
      <c r="I1089" s="8" t="s">
        <v>250</v>
      </c>
      <c r="J1089" s="8" t="s">
        <v>247</v>
      </c>
      <c r="K1089" s="8" t="s">
        <v>246</v>
      </c>
      <c r="L1089" s="8">
        <v>10</v>
      </c>
      <c r="M1089" s="8" t="s">
        <v>167</v>
      </c>
      <c r="N1089" s="9" t="s">
        <v>1102</v>
      </c>
      <c r="O1089" s="10">
        <v>0</v>
      </c>
      <c r="P1089" s="10">
        <v>388495000</v>
      </c>
      <c r="Q1089" s="10">
        <v>0</v>
      </c>
      <c r="R1089" s="10">
        <v>388495000</v>
      </c>
      <c r="S1089" s="10">
        <v>388495000</v>
      </c>
      <c r="T1089" s="10">
        <v>388495000</v>
      </c>
      <c r="U1089" s="10">
        <v>388495000</v>
      </c>
      <c r="V1089" s="10">
        <v>388495000</v>
      </c>
      <c r="W1089" s="70" t="s">
        <v>9353</v>
      </c>
      <c r="X1089" s="11" t="str">
        <f>IF(F1089="C",VLOOKUP(G1089,ClasifGasto!$B$17:$C$193,2,0),VLOOKUP(Base!G1089,ClasifGasto!$A$3:$B$12,2,0))</f>
        <v>Transferencias</v>
      </c>
      <c r="Y1089" t="s">
        <v>1102</v>
      </c>
    </row>
    <row r="1090" spans="1:25" hidden="1" x14ac:dyDescent="0.25">
      <c r="A1090" s="5" t="str">
        <f t="shared" si="16"/>
        <v>322800000200000000</v>
      </c>
      <c r="B1090" s="66" t="s">
        <v>9152</v>
      </c>
      <c r="C1090" s="66" t="s">
        <v>129</v>
      </c>
      <c r="D1090" s="7" t="s">
        <v>8755</v>
      </c>
      <c r="E1090" s="66"/>
      <c r="F1090" s="67" t="s">
        <v>244</v>
      </c>
      <c r="G1090" s="67" t="s">
        <v>250</v>
      </c>
      <c r="H1090" s="67" t="s">
        <v>246</v>
      </c>
      <c r="I1090" s="67" t="s">
        <v>246</v>
      </c>
      <c r="J1090" s="67" t="s">
        <v>203</v>
      </c>
      <c r="K1090" s="67" t="s">
        <v>246</v>
      </c>
      <c r="L1090" s="67">
        <v>16</v>
      </c>
      <c r="M1090" s="67" t="s">
        <v>252</v>
      </c>
      <c r="N1090" s="68" t="s">
        <v>8798</v>
      </c>
      <c r="O1090" s="69">
        <v>0</v>
      </c>
      <c r="P1090" s="69">
        <v>388543712</v>
      </c>
      <c r="Q1090" s="69">
        <v>0</v>
      </c>
      <c r="R1090" s="69">
        <v>388543712</v>
      </c>
      <c r="S1090" s="69">
        <v>388543675</v>
      </c>
      <c r="T1090" s="69">
        <v>388543675</v>
      </c>
      <c r="U1090" s="69">
        <v>370440757.5</v>
      </c>
      <c r="V1090" s="69">
        <v>370440757.5</v>
      </c>
      <c r="W1090" s="70" t="s">
        <v>9353</v>
      </c>
      <c r="X1090" s="11" t="str">
        <f>IF(F1090="C",VLOOKUP(G1090,ClasifGasto!$B$17:$C$193,2,0),VLOOKUP(Base!G1090,ClasifGasto!$A$3:$B$12,2,0))</f>
        <v>Gastos Generales</v>
      </c>
      <c r="Y1090" t="s">
        <v>8798</v>
      </c>
    </row>
    <row r="1091" spans="1:25" hidden="1" x14ac:dyDescent="0.25">
      <c r="A1091" s="5" t="str">
        <f t="shared" si="16"/>
        <v>323900000100010003</v>
      </c>
      <c r="B1091" s="66" t="s">
        <v>9152</v>
      </c>
      <c r="C1091" s="7" t="s">
        <v>404</v>
      </c>
      <c r="D1091" s="7" t="s">
        <v>8765</v>
      </c>
      <c r="E1091" s="7"/>
      <c r="F1091" s="8" t="s">
        <v>244</v>
      </c>
      <c r="G1091" s="8" t="s">
        <v>245</v>
      </c>
      <c r="H1091" s="8" t="s">
        <v>245</v>
      </c>
      <c r="I1091" s="8" t="s">
        <v>251</v>
      </c>
      <c r="J1091" s="8" t="s">
        <v>203</v>
      </c>
      <c r="K1091" s="8" t="s">
        <v>246</v>
      </c>
      <c r="L1091" s="8">
        <v>10</v>
      </c>
      <c r="M1091" s="8" t="s">
        <v>167</v>
      </c>
      <c r="N1091" s="9" t="s">
        <v>1084</v>
      </c>
      <c r="O1091" s="10">
        <v>388561800</v>
      </c>
      <c r="P1091" s="10">
        <v>0</v>
      </c>
      <c r="Q1091" s="10">
        <v>0</v>
      </c>
      <c r="R1091" s="10">
        <v>388561800</v>
      </c>
      <c r="S1091" s="10">
        <v>388561800</v>
      </c>
      <c r="T1091" s="10">
        <v>388561800</v>
      </c>
      <c r="U1091" s="10">
        <v>366565139</v>
      </c>
      <c r="V1091" s="10">
        <v>366565139</v>
      </c>
      <c r="W1091" s="70" t="s">
        <v>9353</v>
      </c>
      <c r="X1091" s="11" t="str">
        <f>IF(F1091="C",VLOOKUP(G1091,ClasifGasto!$B$17:$C$193,2,0),VLOOKUP(Base!G1091,ClasifGasto!$A$3:$B$12,2,0))</f>
        <v>Gastos de Personal</v>
      </c>
      <c r="Y1091" t="s">
        <v>1084</v>
      </c>
    </row>
    <row r="1092" spans="1:25" hidden="1" x14ac:dyDescent="0.25">
      <c r="A1092" s="5" t="str">
        <f t="shared" si="16"/>
        <v>321600000100010001</v>
      </c>
      <c r="B1092" s="66" t="s">
        <v>9152</v>
      </c>
      <c r="C1092" s="66" t="s">
        <v>122</v>
      </c>
      <c r="D1092" s="7" t="s">
        <v>8741</v>
      </c>
      <c r="E1092" s="66"/>
      <c r="F1092" s="67" t="s">
        <v>244</v>
      </c>
      <c r="G1092" s="67" t="s">
        <v>245</v>
      </c>
      <c r="H1092" s="67" t="s">
        <v>245</v>
      </c>
      <c r="I1092" s="67" t="s">
        <v>245</v>
      </c>
      <c r="J1092" s="67" t="s">
        <v>203</v>
      </c>
      <c r="K1092" s="67" t="s">
        <v>246</v>
      </c>
      <c r="L1092" s="67">
        <v>16</v>
      </c>
      <c r="M1092" s="67" t="s">
        <v>252</v>
      </c>
      <c r="N1092" s="68" t="s">
        <v>1082</v>
      </c>
      <c r="O1092" s="69">
        <v>0</v>
      </c>
      <c r="P1092" s="69">
        <v>388833681</v>
      </c>
      <c r="Q1092" s="69">
        <v>0</v>
      </c>
      <c r="R1092" s="69">
        <v>388833681</v>
      </c>
      <c r="S1092" s="69">
        <v>388833681</v>
      </c>
      <c r="T1092" s="69">
        <v>388833681</v>
      </c>
      <c r="U1092" s="69">
        <v>388833681</v>
      </c>
      <c r="V1092" s="69">
        <v>388833681</v>
      </c>
      <c r="W1092" s="70" t="s">
        <v>9353</v>
      </c>
      <c r="X1092" s="11" t="str">
        <f>IF(F1092="C",VLOOKUP(G1092,ClasifGasto!$B$17:$C$193,2,0),VLOOKUP(Base!G1092,ClasifGasto!$A$3:$B$12,2,0))</f>
        <v>Gastos de Personal</v>
      </c>
      <c r="Y1092" t="s">
        <v>1082</v>
      </c>
    </row>
    <row r="1093" spans="1:25" hidden="1" x14ac:dyDescent="0.25">
      <c r="A1093" s="5" t="str">
        <f t="shared" si="16"/>
        <v>4403000003000400020012</v>
      </c>
      <c r="B1093" s="66" t="s">
        <v>9144</v>
      </c>
      <c r="C1093" s="7" t="s">
        <v>857</v>
      </c>
      <c r="D1093" s="7" t="s">
        <v>9240</v>
      </c>
      <c r="E1093" s="7"/>
      <c r="F1093" s="8" t="s">
        <v>244</v>
      </c>
      <c r="G1093" s="8" t="s">
        <v>251</v>
      </c>
      <c r="H1093" s="8" t="s">
        <v>247</v>
      </c>
      <c r="I1093" s="8" t="s">
        <v>250</v>
      </c>
      <c r="J1093" s="8" t="s">
        <v>280</v>
      </c>
      <c r="K1093" s="8" t="s">
        <v>246</v>
      </c>
      <c r="L1093" s="8">
        <v>10</v>
      </c>
      <c r="M1093" s="8" t="s">
        <v>167</v>
      </c>
      <c r="N1093" s="9" t="s">
        <v>2636</v>
      </c>
      <c r="O1093" s="10">
        <v>390000000</v>
      </c>
      <c r="P1093" s="10">
        <v>0</v>
      </c>
      <c r="Q1093" s="10">
        <v>0</v>
      </c>
      <c r="R1093" s="10">
        <v>390000000</v>
      </c>
      <c r="S1093" s="10">
        <v>214935586</v>
      </c>
      <c r="T1093" s="10">
        <v>214935586</v>
      </c>
      <c r="U1093" s="10">
        <v>214935586</v>
      </c>
      <c r="V1093" s="10">
        <v>214935586</v>
      </c>
      <c r="W1093" s="70" t="s">
        <v>9353</v>
      </c>
      <c r="X1093" s="11" t="str">
        <f>IF(F1093="C",VLOOKUP(G1093,ClasifGasto!$B$17:$C$193,2,0),VLOOKUP(Base!G1093,ClasifGasto!$A$3:$B$12,2,0))</f>
        <v>Transferencias</v>
      </c>
      <c r="Y1093" t="s">
        <v>2636</v>
      </c>
    </row>
    <row r="1094" spans="1:25" hidden="1" x14ac:dyDescent="0.25">
      <c r="A1094" s="5" t="str">
        <f t="shared" ref="A1094:A1157" si="17">+C1094&amp;G1094&amp;H1094&amp;I1094&amp;J1094</f>
        <v>440101000800040001</v>
      </c>
      <c r="B1094" s="66" t="s">
        <v>9144</v>
      </c>
      <c r="C1094" s="66" t="s">
        <v>2547</v>
      </c>
      <c r="D1094" s="7" t="s">
        <v>9235</v>
      </c>
      <c r="E1094" s="66"/>
      <c r="F1094" s="67" t="s">
        <v>244</v>
      </c>
      <c r="G1094" s="67" t="s">
        <v>278</v>
      </c>
      <c r="H1094" s="67" t="s">
        <v>247</v>
      </c>
      <c r="I1094" s="67" t="s">
        <v>245</v>
      </c>
      <c r="J1094" s="67" t="s">
        <v>203</v>
      </c>
      <c r="K1094" s="67" t="s">
        <v>246</v>
      </c>
      <c r="L1094" s="67">
        <v>10</v>
      </c>
      <c r="M1094" s="67" t="s">
        <v>252</v>
      </c>
      <c r="N1094" s="68" t="s">
        <v>1087</v>
      </c>
      <c r="O1094" s="69">
        <v>0</v>
      </c>
      <c r="P1094" s="69">
        <v>390848341</v>
      </c>
      <c r="Q1094" s="69">
        <v>0</v>
      </c>
      <c r="R1094" s="69">
        <v>390848341</v>
      </c>
      <c r="S1094" s="69">
        <v>390848341</v>
      </c>
      <c r="T1094" s="69">
        <v>390848341</v>
      </c>
      <c r="U1094" s="69">
        <v>390848341</v>
      </c>
      <c r="V1094" s="69">
        <v>390848341</v>
      </c>
      <c r="W1094" s="70" t="s">
        <v>9353</v>
      </c>
      <c r="X1094" s="11" t="str">
        <f>IF(F1094="C",VLOOKUP(G1094,ClasifGasto!$B$17:$C$193,2,0),VLOOKUP(Base!G1094,ClasifGasto!$A$3:$B$12,2,0))</f>
        <v>Gastos Generales</v>
      </c>
      <c r="Y1094" t="s">
        <v>1087</v>
      </c>
    </row>
    <row r="1095" spans="1:25" hidden="1" x14ac:dyDescent="0.25">
      <c r="A1095" s="5" t="str">
        <f t="shared" si="17"/>
        <v>290200000200000000</v>
      </c>
      <c r="B1095" s="66" t="s">
        <v>9140</v>
      </c>
      <c r="C1095" s="7" t="s">
        <v>113</v>
      </c>
      <c r="D1095" s="7" t="s">
        <v>227</v>
      </c>
      <c r="E1095" s="7"/>
      <c r="F1095" s="8" t="s">
        <v>244</v>
      </c>
      <c r="G1095" s="8" t="s">
        <v>250</v>
      </c>
      <c r="H1095" s="8" t="s">
        <v>246</v>
      </c>
      <c r="I1095" s="8" t="s">
        <v>246</v>
      </c>
      <c r="J1095" s="8" t="s">
        <v>203</v>
      </c>
      <c r="K1095" s="8" t="s">
        <v>246</v>
      </c>
      <c r="L1095" s="8">
        <v>21</v>
      </c>
      <c r="M1095" s="8" t="s">
        <v>265</v>
      </c>
      <c r="N1095" s="9" t="s">
        <v>8798</v>
      </c>
      <c r="O1095" s="10">
        <v>391600000</v>
      </c>
      <c r="P1095" s="10">
        <v>0</v>
      </c>
      <c r="Q1095" s="10">
        <v>0</v>
      </c>
      <c r="R1095" s="10">
        <v>391600000</v>
      </c>
      <c r="S1095" s="10">
        <v>391600000</v>
      </c>
      <c r="T1095" s="10">
        <v>391600000</v>
      </c>
      <c r="U1095" s="10">
        <v>391600000</v>
      </c>
      <c r="V1095" s="10">
        <v>391600000</v>
      </c>
      <c r="W1095" s="70" t="s">
        <v>619</v>
      </c>
      <c r="X1095" s="11" t="str">
        <f>IF(F1095="C",VLOOKUP(G1095,ClasifGasto!$B$17:$C$193,2,0),VLOOKUP(Base!G1095,ClasifGasto!$A$3:$B$12,2,0))</f>
        <v>Gastos Generales</v>
      </c>
      <c r="Y1095" t="s">
        <v>8798</v>
      </c>
    </row>
    <row r="1096" spans="1:25" hidden="1" x14ac:dyDescent="0.25">
      <c r="A1096" s="5" t="str">
        <f t="shared" si="17"/>
        <v>330500000300100000</v>
      </c>
      <c r="B1096" s="66" t="s">
        <v>9150</v>
      </c>
      <c r="C1096" s="66" t="s">
        <v>138</v>
      </c>
      <c r="D1096" s="7" t="s">
        <v>9198</v>
      </c>
      <c r="E1096" s="66"/>
      <c r="F1096" s="67" t="s">
        <v>244</v>
      </c>
      <c r="G1096" s="67" t="s">
        <v>251</v>
      </c>
      <c r="H1096" s="67" t="s">
        <v>255</v>
      </c>
      <c r="I1096" s="67" t="s">
        <v>246</v>
      </c>
      <c r="J1096" s="67" t="s">
        <v>203</v>
      </c>
      <c r="K1096" s="67" t="s">
        <v>246</v>
      </c>
      <c r="L1096" s="67">
        <v>10</v>
      </c>
      <c r="M1096" s="67" t="s">
        <v>167</v>
      </c>
      <c r="N1096" s="68" t="s">
        <v>8800</v>
      </c>
      <c r="O1096" s="69">
        <v>393834400</v>
      </c>
      <c r="P1096" s="69">
        <v>0</v>
      </c>
      <c r="Q1096" s="69">
        <v>0</v>
      </c>
      <c r="R1096" s="69">
        <v>393834400</v>
      </c>
      <c r="S1096" s="69">
        <v>0</v>
      </c>
      <c r="T1096" s="69">
        <v>0</v>
      </c>
      <c r="U1096" s="69">
        <v>0</v>
      </c>
      <c r="V1096" s="69">
        <v>0</v>
      </c>
      <c r="W1096" s="70" t="s">
        <v>9353</v>
      </c>
      <c r="X1096" s="11" t="str">
        <f>IF(F1096="C",VLOOKUP(G1096,ClasifGasto!$B$17:$C$193,2,0),VLOOKUP(Base!G1096,ClasifGasto!$A$3:$B$12,2,0))</f>
        <v>Transferencias</v>
      </c>
      <c r="Y1096" t="s">
        <v>8800</v>
      </c>
    </row>
    <row r="1097" spans="1:25" hidden="1" x14ac:dyDescent="0.25">
      <c r="A1097" s="5" t="str">
        <f t="shared" si="17"/>
        <v>1313000003000400020002</v>
      </c>
      <c r="B1097" s="66" t="s">
        <v>9157</v>
      </c>
      <c r="C1097" s="7" t="s">
        <v>55</v>
      </c>
      <c r="D1097" s="7" t="s">
        <v>208</v>
      </c>
      <c r="E1097" s="7"/>
      <c r="F1097" s="8" t="s">
        <v>244</v>
      </c>
      <c r="G1097" s="8" t="s">
        <v>251</v>
      </c>
      <c r="H1097" s="8" t="s">
        <v>247</v>
      </c>
      <c r="I1097" s="8" t="s">
        <v>250</v>
      </c>
      <c r="J1097" s="8" t="s">
        <v>250</v>
      </c>
      <c r="K1097" s="8" t="s">
        <v>246</v>
      </c>
      <c r="L1097" s="8">
        <v>20</v>
      </c>
      <c r="M1097" s="8" t="s">
        <v>265</v>
      </c>
      <c r="N1097" s="9" t="s">
        <v>1092</v>
      </c>
      <c r="O1097" s="10">
        <v>396000000</v>
      </c>
      <c r="P1097" s="10">
        <v>0</v>
      </c>
      <c r="Q1097" s="10">
        <v>0</v>
      </c>
      <c r="R1097" s="10">
        <v>396000000</v>
      </c>
      <c r="S1097" s="10">
        <v>230008368.16</v>
      </c>
      <c r="T1097" s="10">
        <v>230008368.16</v>
      </c>
      <c r="U1097" s="10">
        <v>230008368.16</v>
      </c>
      <c r="V1097" s="10">
        <v>230008368.16</v>
      </c>
      <c r="W1097" s="70" t="s">
        <v>619</v>
      </c>
      <c r="X1097" s="11" t="str">
        <f>IF(F1097="C",VLOOKUP(G1097,ClasifGasto!$B$17:$C$193,2,0),VLOOKUP(Base!G1097,ClasifGasto!$A$3:$B$12,2,0))</f>
        <v>Transferencias</v>
      </c>
      <c r="Y1097" t="s">
        <v>1092</v>
      </c>
    </row>
    <row r="1098" spans="1:25" hidden="1" x14ac:dyDescent="0.25">
      <c r="A1098" s="5" t="str">
        <f t="shared" si="17"/>
        <v>320102000800040001</v>
      </c>
      <c r="B1098" s="66" t="s">
        <v>9152</v>
      </c>
      <c r="C1098" s="66" t="s">
        <v>115</v>
      </c>
      <c r="D1098" s="7" t="s">
        <v>228</v>
      </c>
      <c r="E1098" s="66"/>
      <c r="F1098" s="67" t="s">
        <v>244</v>
      </c>
      <c r="G1098" s="67" t="s">
        <v>278</v>
      </c>
      <c r="H1098" s="67" t="s">
        <v>247</v>
      </c>
      <c r="I1098" s="67" t="s">
        <v>245</v>
      </c>
      <c r="J1098" s="67" t="s">
        <v>203</v>
      </c>
      <c r="K1098" s="67" t="s">
        <v>246</v>
      </c>
      <c r="L1098" s="67">
        <v>11</v>
      </c>
      <c r="M1098" s="67" t="s">
        <v>252</v>
      </c>
      <c r="N1098" s="68" t="s">
        <v>1087</v>
      </c>
      <c r="O1098" s="69">
        <v>396300000</v>
      </c>
      <c r="P1098" s="69">
        <v>0</v>
      </c>
      <c r="Q1098" s="69">
        <v>0</v>
      </c>
      <c r="R1098" s="69">
        <v>396300000</v>
      </c>
      <c r="S1098" s="69">
        <v>299441592</v>
      </c>
      <c r="T1098" s="69">
        <v>299441592</v>
      </c>
      <c r="U1098" s="69">
        <v>299441592</v>
      </c>
      <c r="V1098" s="69">
        <v>299441592</v>
      </c>
      <c r="W1098" s="70" t="s">
        <v>9353</v>
      </c>
      <c r="X1098" s="11" t="str">
        <f>IF(F1098="C",VLOOKUP(G1098,ClasifGasto!$B$17:$C$193,2,0),VLOOKUP(Base!G1098,ClasifGasto!$A$3:$B$12,2,0))</f>
        <v>Gastos Generales</v>
      </c>
      <c r="Y1098" t="s">
        <v>1087</v>
      </c>
    </row>
    <row r="1099" spans="1:25" hidden="1" x14ac:dyDescent="0.25">
      <c r="A1099" s="5" t="str">
        <f t="shared" si="17"/>
        <v>3201010003000400020002</v>
      </c>
      <c r="B1099" s="66" t="s">
        <v>9152</v>
      </c>
      <c r="C1099" s="7" t="s">
        <v>114</v>
      </c>
      <c r="D1099" s="7" t="s">
        <v>9211</v>
      </c>
      <c r="E1099" s="7"/>
      <c r="F1099" s="8" t="s">
        <v>244</v>
      </c>
      <c r="G1099" s="8" t="s">
        <v>251</v>
      </c>
      <c r="H1099" s="8" t="s">
        <v>247</v>
      </c>
      <c r="I1099" s="8" t="s">
        <v>250</v>
      </c>
      <c r="J1099" s="8" t="s">
        <v>250</v>
      </c>
      <c r="K1099" s="8" t="s">
        <v>246</v>
      </c>
      <c r="L1099" s="8">
        <v>10</v>
      </c>
      <c r="M1099" s="8" t="s">
        <v>167</v>
      </c>
      <c r="N1099" s="9" t="s">
        <v>1092</v>
      </c>
      <c r="O1099" s="10">
        <v>396487000</v>
      </c>
      <c r="P1099" s="10">
        <v>0</v>
      </c>
      <c r="Q1099" s="10">
        <v>0</v>
      </c>
      <c r="R1099" s="10">
        <v>396487000</v>
      </c>
      <c r="S1099" s="10">
        <v>396487000</v>
      </c>
      <c r="T1099" s="10">
        <v>396486997</v>
      </c>
      <c r="U1099" s="10">
        <v>396486906</v>
      </c>
      <c r="V1099" s="10">
        <v>396486906</v>
      </c>
      <c r="W1099" s="70" t="s">
        <v>9353</v>
      </c>
      <c r="X1099" s="11" t="str">
        <f>IF(F1099="C",VLOOKUP(G1099,ClasifGasto!$B$17:$C$193,2,0),VLOOKUP(Base!G1099,ClasifGasto!$A$3:$B$12,2,0))</f>
        <v>Transferencias</v>
      </c>
      <c r="Y1099" t="s">
        <v>1092</v>
      </c>
    </row>
    <row r="1100" spans="1:25" hidden="1" x14ac:dyDescent="0.25">
      <c r="A1100" s="5" t="str">
        <f t="shared" si="17"/>
        <v>2201010003000400020012</v>
      </c>
      <c r="B1100" s="66" t="s">
        <v>9139</v>
      </c>
      <c r="C1100" s="66" t="s">
        <v>92</v>
      </c>
      <c r="D1100" s="7" t="s">
        <v>9188</v>
      </c>
      <c r="E1100" s="66"/>
      <c r="F1100" s="67" t="s">
        <v>244</v>
      </c>
      <c r="G1100" s="67" t="s">
        <v>251</v>
      </c>
      <c r="H1100" s="67" t="s">
        <v>247</v>
      </c>
      <c r="I1100" s="67" t="s">
        <v>250</v>
      </c>
      <c r="J1100" s="67" t="s">
        <v>280</v>
      </c>
      <c r="K1100" s="67" t="s">
        <v>246</v>
      </c>
      <c r="L1100" s="67">
        <v>10</v>
      </c>
      <c r="M1100" s="67" t="s">
        <v>167</v>
      </c>
      <c r="N1100" s="68" t="s">
        <v>2636</v>
      </c>
      <c r="O1100" s="69">
        <v>345252065</v>
      </c>
      <c r="P1100" s="69">
        <v>115189319</v>
      </c>
      <c r="Q1100" s="69">
        <v>61597547</v>
      </c>
      <c r="R1100" s="69">
        <v>398843837</v>
      </c>
      <c r="S1100" s="69">
        <v>361843837</v>
      </c>
      <c r="T1100" s="69">
        <v>361455197</v>
      </c>
      <c r="U1100" s="69">
        <v>361455197</v>
      </c>
      <c r="V1100" s="69">
        <v>361455197</v>
      </c>
      <c r="W1100" s="70" t="s">
        <v>9353</v>
      </c>
      <c r="X1100" s="11" t="str">
        <f>IF(F1100="C",VLOOKUP(G1100,ClasifGasto!$B$17:$C$193,2,0),VLOOKUP(Base!G1100,ClasifGasto!$A$3:$B$12,2,0))</f>
        <v>Transferencias</v>
      </c>
      <c r="Y1100" t="s">
        <v>2636</v>
      </c>
    </row>
    <row r="1101" spans="1:25" hidden="1" x14ac:dyDescent="0.25">
      <c r="A1101" s="5" t="str">
        <f t="shared" si="17"/>
        <v>322600000100010003</v>
      </c>
      <c r="B1101" s="66" t="s">
        <v>9152</v>
      </c>
      <c r="C1101" s="7" t="s">
        <v>127</v>
      </c>
      <c r="D1101" s="7" t="s">
        <v>8753</v>
      </c>
      <c r="E1101" s="7"/>
      <c r="F1101" s="8" t="s">
        <v>244</v>
      </c>
      <c r="G1101" s="8" t="s">
        <v>245</v>
      </c>
      <c r="H1101" s="8" t="s">
        <v>245</v>
      </c>
      <c r="I1101" s="8" t="s">
        <v>251</v>
      </c>
      <c r="J1101" s="8" t="s">
        <v>203</v>
      </c>
      <c r="K1101" s="8" t="s">
        <v>246</v>
      </c>
      <c r="L1101" s="8">
        <v>10</v>
      </c>
      <c r="M1101" s="8" t="s">
        <v>167</v>
      </c>
      <c r="N1101" s="9" t="s">
        <v>1084</v>
      </c>
      <c r="O1101" s="10">
        <v>398877600</v>
      </c>
      <c r="P1101" s="10">
        <v>0</v>
      </c>
      <c r="Q1101" s="10">
        <v>0</v>
      </c>
      <c r="R1101" s="10">
        <v>398877600</v>
      </c>
      <c r="S1101" s="10">
        <v>398877600</v>
      </c>
      <c r="T1101" s="10">
        <v>398877600</v>
      </c>
      <c r="U1101" s="10">
        <v>398877600</v>
      </c>
      <c r="V1101" s="10">
        <v>398877600</v>
      </c>
      <c r="W1101" s="70" t="s">
        <v>9353</v>
      </c>
      <c r="X1101" s="11" t="str">
        <f>IF(F1101="C",VLOOKUP(G1101,ClasifGasto!$B$17:$C$193,2,0),VLOOKUP(Base!G1101,ClasifGasto!$A$3:$B$12,2,0))</f>
        <v>Gastos de Personal</v>
      </c>
      <c r="Y1101" t="s">
        <v>1084</v>
      </c>
    </row>
    <row r="1102" spans="1:25" hidden="1" x14ac:dyDescent="0.25">
      <c r="A1102" s="5" t="str">
        <f t="shared" si="17"/>
        <v>370400000100010003</v>
      </c>
      <c r="B1102" s="66" t="s">
        <v>9149</v>
      </c>
      <c r="C1102" s="66" t="s">
        <v>154</v>
      </c>
      <c r="D1102" s="7" t="s">
        <v>9192</v>
      </c>
      <c r="E1102" s="66"/>
      <c r="F1102" s="67" t="s">
        <v>244</v>
      </c>
      <c r="G1102" s="67" t="s">
        <v>245</v>
      </c>
      <c r="H1102" s="67" t="s">
        <v>245</v>
      </c>
      <c r="I1102" s="67" t="s">
        <v>251</v>
      </c>
      <c r="J1102" s="67" t="s">
        <v>203</v>
      </c>
      <c r="K1102" s="67" t="s">
        <v>246</v>
      </c>
      <c r="L1102" s="67">
        <v>10</v>
      </c>
      <c r="M1102" s="67" t="s">
        <v>167</v>
      </c>
      <c r="N1102" s="68" t="s">
        <v>1084</v>
      </c>
      <c r="O1102" s="69">
        <v>238700000</v>
      </c>
      <c r="P1102" s="69">
        <v>161000000</v>
      </c>
      <c r="Q1102" s="69">
        <v>0</v>
      </c>
      <c r="R1102" s="69">
        <v>399700000</v>
      </c>
      <c r="S1102" s="69">
        <v>360041750</v>
      </c>
      <c r="T1102" s="69">
        <v>360041750</v>
      </c>
      <c r="U1102" s="69">
        <v>359048345</v>
      </c>
      <c r="V1102" s="69">
        <v>359048345</v>
      </c>
      <c r="W1102" s="70" t="s">
        <v>9353</v>
      </c>
      <c r="X1102" s="11" t="str">
        <f>IF(F1102="C",VLOOKUP(G1102,ClasifGasto!$B$17:$C$193,2,0),VLOOKUP(Base!G1102,ClasifGasto!$A$3:$B$12,2,0))</f>
        <v>Gastos de Personal</v>
      </c>
      <c r="Y1102" t="s">
        <v>1084</v>
      </c>
    </row>
    <row r="1103" spans="1:25" hidden="1" x14ac:dyDescent="0.25">
      <c r="A1103" s="5" t="str">
        <f t="shared" si="17"/>
        <v>1313000003000400020012</v>
      </c>
      <c r="B1103" s="66" t="s">
        <v>9157</v>
      </c>
      <c r="C1103" s="7" t="s">
        <v>55</v>
      </c>
      <c r="D1103" s="7" t="s">
        <v>208</v>
      </c>
      <c r="E1103" s="7"/>
      <c r="F1103" s="8" t="s">
        <v>244</v>
      </c>
      <c r="G1103" s="8" t="s">
        <v>251</v>
      </c>
      <c r="H1103" s="8" t="s">
        <v>247</v>
      </c>
      <c r="I1103" s="8" t="s">
        <v>250</v>
      </c>
      <c r="J1103" s="8" t="s">
        <v>280</v>
      </c>
      <c r="K1103" s="8" t="s">
        <v>246</v>
      </c>
      <c r="L1103" s="8">
        <v>20</v>
      </c>
      <c r="M1103" s="8" t="s">
        <v>265</v>
      </c>
      <c r="N1103" s="9" t="s">
        <v>2636</v>
      </c>
      <c r="O1103" s="10">
        <v>400000000</v>
      </c>
      <c r="P1103" s="10">
        <v>0</v>
      </c>
      <c r="Q1103" s="10">
        <v>0</v>
      </c>
      <c r="R1103" s="10">
        <v>400000000</v>
      </c>
      <c r="S1103" s="10">
        <v>8121067</v>
      </c>
      <c r="T1103" s="10">
        <v>8121067</v>
      </c>
      <c r="U1103" s="10">
        <v>8121067</v>
      </c>
      <c r="V1103" s="10">
        <v>8121067</v>
      </c>
      <c r="W1103" s="70" t="s">
        <v>619</v>
      </c>
      <c r="X1103" s="11" t="str">
        <f>IF(F1103="C",VLOOKUP(G1103,ClasifGasto!$B$17:$C$193,2,0),VLOOKUP(Base!G1103,ClasifGasto!$A$3:$B$12,2,0))</f>
        <v>Transferencias</v>
      </c>
      <c r="Y1103" t="s">
        <v>2636</v>
      </c>
    </row>
    <row r="1104" spans="1:25" hidden="1" x14ac:dyDescent="0.25">
      <c r="A1104" s="5" t="str">
        <f t="shared" si="17"/>
        <v>211100000800010000</v>
      </c>
      <c r="B1104" s="66" t="s">
        <v>9155</v>
      </c>
      <c r="C1104" s="66" t="s">
        <v>90</v>
      </c>
      <c r="D1104" s="7" t="s">
        <v>222</v>
      </c>
      <c r="E1104" s="66"/>
      <c r="F1104" s="67" t="s">
        <v>244</v>
      </c>
      <c r="G1104" s="67" t="s">
        <v>278</v>
      </c>
      <c r="H1104" s="67" t="s">
        <v>245</v>
      </c>
      <c r="I1104" s="67" t="s">
        <v>246</v>
      </c>
      <c r="J1104" s="67" t="s">
        <v>203</v>
      </c>
      <c r="K1104" s="67" t="s">
        <v>246</v>
      </c>
      <c r="L1104" s="67">
        <v>20</v>
      </c>
      <c r="M1104" s="67" t="s">
        <v>265</v>
      </c>
      <c r="N1104" s="68" t="s">
        <v>1086</v>
      </c>
      <c r="O1104" s="69">
        <v>400000000</v>
      </c>
      <c r="P1104" s="69">
        <v>0</v>
      </c>
      <c r="Q1104" s="69">
        <v>0</v>
      </c>
      <c r="R1104" s="69">
        <v>400000000</v>
      </c>
      <c r="S1104" s="69">
        <v>339343972</v>
      </c>
      <c r="T1104" s="69">
        <v>309609972</v>
      </c>
      <c r="U1104" s="69">
        <v>309609972</v>
      </c>
      <c r="V1104" s="69">
        <v>309547038</v>
      </c>
      <c r="W1104" s="70" t="s">
        <v>619</v>
      </c>
      <c r="X1104" s="11" t="str">
        <f>IF(F1104="C",VLOOKUP(G1104,ClasifGasto!$B$17:$C$193,2,0),VLOOKUP(Base!G1104,ClasifGasto!$A$3:$B$12,2,0))</f>
        <v>Gastos Generales</v>
      </c>
      <c r="Y1104" t="s">
        <v>1086</v>
      </c>
    </row>
    <row r="1105" spans="1:25" hidden="1" x14ac:dyDescent="0.25">
      <c r="A1105" s="5" t="str">
        <f t="shared" si="17"/>
        <v>2804000003000400020012</v>
      </c>
      <c r="B1105" s="66" t="s">
        <v>9160</v>
      </c>
      <c r="C1105" s="7" t="s">
        <v>9255</v>
      </c>
      <c r="D1105" s="7" t="s">
        <v>9256</v>
      </c>
      <c r="E1105" s="7"/>
      <c r="F1105" s="8" t="s">
        <v>244</v>
      </c>
      <c r="G1105" s="8" t="s">
        <v>251</v>
      </c>
      <c r="H1105" s="8" t="s">
        <v>247</v>
      </c>
      <c r="I1105" s="8" t="s">
        <v>250</v>
      </c>
      <c r="J1105" s="8" t="s">
        <v>280</v>
      </c>
      <c r="K1105" s="8" t="s">
        <v>246</v>
      </c>
      <c r="L1105" s="8">
        <v>10</v>
      </c>
      <c r="M1105" s="8" t="s">
        <v>167</v>
      </c>
      <c r="N1105" s="9" t="s">
        <v>2636</v>
      </c>
      <c r="O1105" s="10">
        <v>0</v>
      </c>
      <c r="P1105" s="10">
        <v>400000000</v>
      </c>
      <c r="Q1105" s="10">
        <v>0</v>
      </c>
      <c r="R1105" s="10">
        <v>400000000</v>
      </c>
      <c r="S1105" s="10">
        <v>400000000</v>
      </c>
      <c r="T1105" s="10">
        <v>239924279</v>
      </c>
      <c r="U1105" s="10">
        <v>239924279</v>
      </c>
      <c r="V1105" s="10">
        <v>239924279</v>
      </c>
      <c r="W1105" s="70" t="s">
        <v>9353</v>
      </c>
      <c r="X1105" s="11" t="str">
        <f>IF(F1105="C",VLOOKUP(G1105,ClasifGasto!$B$17:$C$193,2,0),VLOOKUP(Base!G1105,ClasifGasto!$A$3:$B$12,2,0))</f>
        <v>Transferencias</v>
      </c>
      <c r="Y1105" t="s">
        <v>2636</v>
      </c>
    </row>
    <row r="1106" spans="1:25" x14ac:dyDescent="0.25">
      <c r="A1106" s="5" t="str">
        <f t="shared" si="17"/>
        <v>29020029010800001520111D</v>
      </c>
      <c r="B1106" s="66" t="s">
        <v>9140</v>
      </c>
      <c r="C1106" s="66" t="s">
        <v>113</v>
      </c>
      <c r="D1106" s="7" t="s">
        <v>227</v>
      </c>
      <c r="E1106" s="66" t="s">
        <v>1062</v>
      </c>
      <c r="F1106" s="67" t="s">
        <v>167</v>
      </c>
      <c r="G1106" s="67" t="s">
        <v>603</v>
      </c>
      <c r="H1106" s="67" t="s">
        <v>365</v>
      </c>
      <c r="I1106" s="67" t="s">
        <v>283</v>
      </c>
      <c r="J1106" s="67" t="s">
        <v>9841</v>
      </c>
      <c r="K1106" s="67" t="s">
        <v>246</v>
      </c>
      <c r="L1106" s="67">
        <v>10</v>
      </c>
      <c r="M1106" s="67" t="s">
        <v>167</v>
      </c>
      <c r="N1106" s="68" t="s">
        <v>1824</v>
      </c>
      <c r="O1106" s="69">
        <v>1300000000</v>
      </c>
      <c r="P1106" s="69">
        <v>0</v>
      </c>
      <c r="Q1106" s="69">
        <v>900000000</v>
      </c>
      <c r="R1106" s="69">
        <v>400000000</v>
      </c>
      <c r="S1106" s="69">
        <v>386823419</v>
      </c>
      <c r="T1106" s="69">
        <v>386823419</v>
      </c>
      <c r="U1106" s="69">
        <v>85567625</v>
      </c>
      <c r="V1106" s="69">
        <v>85567625</v>
      </c>
      <c r="W1106" s="70" t="s">
        <v>9353</v>
      </c>
      <c r="X1106" s="11" t="str">
        <f>IF(F1106="C",VLOOKUP(G1106,ClasifGasto!$B$17:$C$193,2,0),VLOOKUP(Base!G1106,ClasifGasto!$A$3:$B$12,2,0))</f>
        <v>Efectividad de la investigación penal y técnico científica</v>
      </c>
      <c r="Y1106" t="s">
        <v>10549</v>
      </c>
    </row>
    <row r="1107" spans="1:25" x14ac:dyDescent="0.25">
      <c r="A1107" s="5" t="str">
        <f t="shared" si="17"/>
        <v>24020024990600002651102D</v>
      </c>
      <c r="B1107" s="66" t="s">
        <v>9151</v>
      </c>
      <c r="C1107" s="7" t="s">
        <v>101</v>
      </c>
      <c r="D1107" s="7" t="s">
        <v>9227</v>
      </c>
      <c r="E1107" s="7" t="s">
        <v>2841</v>
      </c>
      <c r="F1107" s="8" t="s">
        <v>167</v>
      </c>
      <c r="G1107" s="8" t="s">
        <v>509</v>
      </c>
      <c r="H1107" s="8" t="s">
        <v>373</v>
      </c>
      <c r="I1107" s="8" t="s">
        <v>273</v>
      </c>
      <c r="J1107" s="8" t="s">
        <v>9766</v>
      </c>
      <c r="K1107" s="8" t="s">
        <v>246</v>
      </c>
      <c r="L1107" s="8">
        <v>20</v>
      </c>
      <c r="M1107" s="8" t="s">
        <v>265</v>
      </c>
      <c r="N1107" s="9" t="s">
        <v>9896</v>
      </c>
      <c r="O1107" s="10">
        <v>400000000</v>
      </c>
      <c r="P1107" s="10">
        <v>0</v>
      </c>
      <c r="Q1107" s="10">
        <v>0</v>
      </c>
      <c r="R1107" s="10">
        <v>400000000</v>
      </c>
      <c r="S1107" s="10">
        <v>400000000</v>
      </c>
      <c r="T1107" s="10">
        <v>400000000</v>
      </c>
      <c r="U1107" s="10">
        <v>0</v>
      </c>
      <c r="V1107" s="10">
        <v>0</v>
      </c>
      <c r="W1107" s="70" t="s">
        <v>619</v>
      </c>
      <c r="X1107" s="11" t="str">
        <f>IF(F1107="C",VLOOKUP(G1107,ClasifGasto!$B$17:$C$193,2,0),VLOOKUP(Base!G1107,ClasifGasto!$A$3:$B$12,2,0))</f>
        <v>Fortalecimiento de la gestión y dirección del Sector Transporte</v>
      </c>
      <c r="Y1107" t="s">
        <v>9778</v>
      </c>
    </row>
    <row r="1108" spans="1:25" hidden="1" x14ac:dyDescent="0.25">
      <c r="A1108" s="5" t="str">
        <f t="shared" si="17"/>
        <v>2402000003000400020036</v>
      </c>
      <c r="B1108" s="66" t="s">
        <v>9151</v>
      </c>
      <c r="C1108" s="66" t="s">
        <v>101</v>
      </c>
      <c r="D1108" s="7" t="s">
        <v>9227</v>
      </c>
      <c r="E1108" s="66"/>
      <c r="F1108" s="67" t="s">
        <v>244</v>
      </c>
      <c r="G1108" s="67" t="s">
        <v>251</v>
      </c>
      <c r="H1108" s="67" t="s">
        <v>247</v>
      </c>
      <c r="I1108" s="67" t="s">
        <v>250</v>
      </c>
      <c r="J1108" s="67" t="s">
        <v>289</v>
      </c>
      <c r="K1108" s="67" t="s">
        <v>246</v>
      </c>
      <c r="L1108" s="67">
        <v>10</v>
      </c>
      <c r="M1108" s="67" t="s">
        <v>167</v>
      </c>
      <c r="N1108" s="68" t="s">
        <v>9120</v>
      </c>
      <c r="O1108" s="69">
        <v>401720000</v>
      </c>
      <c r="P1108" s="69">
        <v>0</v>
      </c>
      <c r="Q1108" s="69">
        <v>0</v>
      </c>
      <c r="R1108" s="69">
        <v>401720000</v>
      </c>
      <c r="S1108" s="69">
        <v>401720000</v>
      </c>
      <c r="T1108" s="69">
        <v>235768533</v>
      </c>
      <c r="U1108" s="69">
        <v>97246500</v>
      </c>
      <c r="V1108" s="69">
        <v>97246500</v>
      </c>
      <c r="W1108" s="70" t="s">
        <v>9353</v>
      </c>
      <c r="X1108" s="11" t="str">
        <f>IF(F1108="C",VLOOKUP(G1108,ClasifGasto!$B$17:$C$193,2,0),VLOOKUP(Base!G1108,ClasifGasto!$A$3:$B$12,2,0))</f>
        <v>Transferencias</v>
      </c>
      <c r="Y1108" t="s">
        <v>9120</v>
      </c>
    </row>
    <row r="1109" spans="1:25" x14ac:dyDescent="0.25">
      <c r="A1109" s="5" t="str">
        <f t="shared" si="17"/>
        <v>19030019990300000453105B</v>
      </c>
      <c r="B1109" s="66" t="s">
        <v>9143</v>
      </c>
      <c r="C1109" s="7" t="s">
        <v>81</v>
      </c>
      <c r="D1109" s="7" t="s">
        <v>219</v>
      </c>
      <c r="E1109" s="7" t="s">
        <v>952</v>
      </c>
      <c r="F1109" s="8" t="s">
        <v>167</v>
      </c>
      <c r="G1109" s="8" t="s">
        <v>493</v>
      </c>
      <c r="H1109" s="8" t="s">
        <v>256</v>
      </c>
      <c r="I1109" s="8" t="s">
        <v>247</v>
      </c>
      <c r="J1109" s="8" t="s">
        <v>9790</v>
      </c>
      <c r="K1109" s="8" t="s">
        <v>246</v>
      </c>
      <c r="L1109" s="8">
        <v>21</v>
      </c>
      <c r="M1109" s="8" t="s">
        <v>265</v>
      </c>
      <c r="N1109" s="9" t="s">
        <v>1420</v>
      </c>
      <c r="O1109" s="10">
        <v>402000000</v>
      </c>
      <c r="P1109" s="10">
        <v>0</v>
      </c>
      <c r="Q1109" s="10">
        <v>0</v>
      </c>
      <c r="R1109" s="10">
        <v>402000000</v>
      </c>
      <c r="S1109" s="10">
        <v>402000000</v>
      </c>
      <c r="T1109" s="10">
        <v>401550780</v>
      </c>
      <c r="U1109" s="10">
        <v>384860000</v>
      </c>
      <c r="V1109" s="10">
        <v>384860000</v>
      </c>
      <c r="W1109" s="70" t="s">
        <v>619</v>
      </c>
      <c r="X1109" s="11" t="str">
        <f>IF(F1109="C",VLOOKUP(G1109,ClasifGasto!$B$17:$C$193,2,0),VLOOKUP(Base!G1109,ClasifGasto!$A$3:$B$12,2,0))</f>
        <v>Fortalecimiento de la gestión y dirección del Sector Salud y Protección Social</v>
      </c>
      <c r="Y1109" t="s">
        <v>10522</v>
      </c>
    </row>
    <row r="1110" spans="1:25" hidden="1" x14ac:dyDescent="0.25">
      <c r="A1110" s="5" t="str">
        <f t="shared" si="17"/>
        <v>230101000800040001</v>
      </c>
      <c r="B1110" s="66" t="s">
        <v>9161</v>
      </c>
      <c r="C1110" s="66" t="s">
        <v>428</v>
      </c>
      <c r="D1110" s="7" t="s">
        <v>8723</v>
      </c>
      <c r="E1110" s="66"/>
      <c r="F1110" s="67" t="s">
        <v>244</v>
      </c>
      <c r="G1110" s="67" t="s">
        <v>278</v>
      </c>
      <c r="H1110" s="67" t="s">
        <v>247</v>
      </c>
      <c r="I1110" s="67" t="s">
        <v>245</v>
      </c>
      <c r="J1110" s="67" t="s">
        <v>203</v>
      </c>
      <c r="K1110" s="67" t="s">
        <v>246</v>
      </c>
      <c r="L1110" s="67">
        <v>11</v>
      </c>
      <c r="M1110" s="67" t="s">
        <v>252</v>
      </c>
      <c r="N1110" s="68" t="s">
        <v>1087</v>
      </c>
      <c r="O1110" s="69">
        <v>405331000</v>
      </c>
      <c r="P1110" s="69">
        <v>0</v>
      </c>
      <c r="Q1110" s="69">
        <v>0</v>
      </c>
      <c r="R1110" s="69">
        <v>405331000</v>
      </c>
      <c r="S1110" s="69">
        <v>0</v>
      </c>
      <c r="T1110" s="69">
        <v>0</v>
      </c>
      <c r="U1110" s="69">
        <v>0</v>
      </c>
      <c r="V1110" s="69">
        <v>0</v>
      </c>
      <c r="W1110" s="70" t="s">
        <v>9353</v>
      </c>
      <c r="X1110" s="11" t="str">
        <f>IF(F1110="C",VLOOKUP(G1110,ClasifGasto!$B$17:$C$193,2,0),VLOOKUP(Base!G1110,ClasifGasto!$A$3:$B$12,2,0))</f>
        <v>Gastos Generales</v>
      </c>
      <c r="Y1110" t="s">
        <v>1087</v>
      </c>
    </row>
    <row r="1111" spans="1:25" hidden="1" x14ac:dyDescent="0.25">
      <c r="A1111" s="5" t="str">
        <f t="shared" si="17"/>
        <v>280200000800040001</v>
      </c>
      <c r="B1111" s="66" t="s">
        <v>9160</v>
      </c>
      <c r="C1111" s="7" t="s">
        <v>111</v>
      </c>
      <c r="D1111" s="7" t="s">
        <v>9217</v>
      </c>
      <c r="E1111" s="7"/>
      <c r="F1111" s="8" t="s">
        <v>244</v>
      </c>
      <c r="G1111" s="8" t="s">
        <v>278</v>
      </c>
      <c r="H1111" s="8" t="s">
        <v>247</v>
      </c>
      <c r="I1111" s="8" t="s">
        <v>245</v>
      </c>
      <c r="J1111" s="8" t="s">
        <v>203</v>
      </c>
      <c r="K1111" s="8" t="s">
        <v>246</v>
      </c>
      <c r="L1111" s="8">
        <v>20</v>
      </c>
      <c r="M1111" s="8" t="s">
        <v>265</v>
      </c>
      <c r="N1111" s="9" t="s">
        <v>1087</v>
      </c>
      <c r="O1111" s="10">
        <v>312594364</v>
      </c>
      <c r="P1111" s="10">
        <v>92912307</v>
      </c>
      <c r="Q1111" s="10">
        <v>0</v>
      </c>
      <c r="R1111" s="10">
        <v>405506671</v>
      </c>
      <c r="S1111" s="10">
        <v>405506671</v>
      </c>
      <c r="T1111" s="10">
        <v>405506671</v>
      </c>
      <c r="U1111" s="10">
        <v>405506671</v>
      </c>
      <c r="V1111" s="10">
        <v>405506671</v>
      </c>
      <c r="W1111" s="70" t="s">
        <v>619</v>
      </c>
      <c r="X1111" s="11" t="str">
        <f>IF(F1111="C",VLOOKUP(G1111,ClasifGasto!$B$17:$C$193,2,0),VLOOKUP(Base!G1111,ClasifGasto!$A$3:$B$12,2,0))</f>
        <v>Gastos Generales</v>
      </c>
      <c r="Y1111" t="s">
        <v>1087</v>
      </c>
    </row>
    <row r="1112" spans="1:25" x14ac:dyDescent="0.25">
      <c r="A1112" s="5" t="str">
        <f t="shared" si="17"/>
        <v>24020024990600001951102D</v>
      </c>
      <c r="B1112" s="66" t="s">
        <v>9151</v>
      </c>
      <c r="C1112" s="66" t="s">
        <v>101</v>
      </c>
      <c r="D1112" s="7" t="s">
        <v>9227</v>
      </c>
      <c r="E1112" s="66" t="s">
        <v>2354</v>
      </c>
      <c r="F1112" s="67" t="s">
        <v>167</v>
      </c>
      <c r="G1112" s="67" t="s">
        <v>509</v>
      </c>
      <c r="H1112" s="67" t="s">
        <v>373</v>
      </c>
      <c r="I1112" s="67" t="s">
        <v>267</v>
      </c>
      <c r="J1112" s="67" t="s">
        <v>9766</v>
      </c>
      <c r="K1112" s="67" t="s">
        <v>246</v>
      </c>
      <c r="L1112" s="67">
        <v>11</v>
      </c>
      <c r="M1112" s="67" t="s">
        <v>167</v>
      </c>
      <c r="N1112" s="68" t="s">
        <v>1304</v>
      </c>
      <c r="O1112" s="69">
        <v>500000000</v>
      </c>
      <c r="P1112" s="69">
        <v>0</v>
      </c>
      <c r="Q1112" s="69">
        <v>93940000</v>
      </c>
      <c r="R1112" s="69">
        <v>406060000</v>
      </c>
      <c r="S1112" s="69">
        <v>406060000</v>
      </c>
      <c r="T1112" s="69">
        <v>406020000</v>
      </c>
      <c r="U1112" s="69">
        <v>299188000</v>
      </c>
      <c r="V1112" s="69">
        <v>299188000</v>
      </c>
      <c r="W1112" s="70" t="s">
        <v>9353</v>
      </c>
      <c r="X1112" s="11" t="str">
        <f>IF(F1112="C",VLOOKUP(G1112,ClasifGasto!$B$17:$C$193,2,0),VLOOKUP(Base!G1112,ClasifGasto!$A$3:$B$12,2,0))</f>
        <v>Fortalecimiento de la gestión y dirección del Sector Transporte</v>
      </c>
      <c r="Y1112" t="s">
        <v>9778</v>
      </c>
    </row>
    <row r="1113" spans="1:25" hidden="1" x14ac:dyDescent="0.25">
      <c r="A1113" s="5" t="str">
        <f t="shared" si="17"/>
        <v>2402000003000400020012</v>
      </c>
      <c r="B1113" s="66" t="s">
        <v>9151</v>
      </c>
      <c r="C1113" s="7" t="s">
        <v>101</v>
      </c>
      <c r="D1113" s="7" t="s">
        <v>9227</v>
      </c>
      <c r="E1113" s="7"/>
      <c r="F1113" s="8" t="s">
        <v>244</v>
      </c>
      <c r="G1113" s="8" t="s">
        <v>251</v>
      </c>
      <c r="H1113" s="8" t="s">
        <v>247</v>
      </c>
      <c r="I1113" s="8" t="s">
        <v>250</v>
      </c>
      <c r="J1113" s="8" t="s">
        <v>280</v>
      </c>
      <c r="K1113" s="8" t="s">
        <v>246</v>
      </c>
      <c r="L1113" s="8">
        <v>10</v>
      </c>
      <c r="M1113" s="8" t="s">
        <v>167</v>
      </c>
      <c r="N1113" s="9" t="s">
        <v>2636</v>
      </c>
      <c r="O1113" s="10">
        <v>406835000</v>
      </c>
      <c r="P1113" s="10">
        <v>0</v>
      </c>
      <c r="Q1113" s="10">
        <v>0</v>
      </c>
      <c r="R1113" s="10">
        <v>406835000</v>
      </c>
      <c r="S1113" s="10">
        <v>406835000</v>
      </c>
      <c r="T1113" s="10">
        <v>362358023</v>
      </c>
      <c r="U1113" s="10">
        <v>305039356</v>
      </c>
      <c r="V1113" s="10">
        <v>305039356</v>
      </c>
      <c r="W1113" s="70" t="s">
        <v>9353</v>
      </c>
      <c r="X1113" s="11" t="str">
        <f>IF(F1113="C",VLOOKUP(G1113,ClasifGasto!$B$17:$C$193,2,0),VLOOKUP(Base!G1113,ClasifGasto!$A$3:$B$12,2,0))</f>
        <v>Transferencias</v>
      </c>
      <c r="Y1113" t="s">
        <v>2636</v>
      </c>
    </row>
    <row r="1114" spans="1:25" hidden="1" x14ac:dyDescent="0.25">
      <c r="A1114" s="5" t="str">
        <f t="shared" si="17"/>
        <v>270103000700010000</v>
      </c>
      <c r="B1114" s="66" t="s">
        <v>9142</v>
      </c>
      <c r="C1114" s="66" t="s">
        <v>443</v>
      </c>
      <c r="D1114" s="7" t="s">
        <v>444</v>
      </c>
      <c r="E1114" s="66"/>
      <c r="F1114" s="67" t="s">
        <v>244</v>
      </c>
      <c r="G1114" s="67" t="s">
        <v>261</v>
      </c>
      <c r="H1114" s="67" t="s">
        <v>245</v>
      </c>
      <c r="I1114" s="67" t="s">
        <v>246</v>
      </c>
      <c r="J1114" s="67" t="s">
        <v>203</v>
      </c>
      <c r="K1114" s="67" t="s">
        <v>246</v>
      </c>
      <c r="L1114" s="67">
        <v>10</v>
      </c>
      <c r="M1114" s="67" t="s">
        <v>167</v>
      </c>
      <c r="N1114" s="68" t="s">
        <v>1123</v>
      </c>
      <c r="O1114" s="69">
        <v>510000000</v>
      </c>
      <c r="P1114" s="69">
        <v>0</v>
      </c>
      <c r="Q1114" s="69">
        <v>100000000</v>
      </c>
      <c r="R1114" s="69">
        <v>410000000</v>
      </c>
      <c r="S1114" s="69">
        <v>47826500</v>
      </c>
      <c r="T1114" s="69">
        <v>47826500</v>
      </c>
      <c r="U1114" s="69">
        <v>47826500</v>
      </c>
      <c r="V1114" s="69">
        <v>47826500</v>
      </c>
      <c r="W1114" s="70" t="s">
        <v>9353</v>
      </c>
      <c r="X1114" s="11" t="str">
        <f>IF(F1114="C",VLOOKUP(G1114,ClasifGasto!$B$17:$C$193,2,0),VLOOKUP(Base!G1114,ClasifGasto!$A$3:$B$12,2,0))</f>
        <v>Transferencias</v>
      </c>
      <c r="Y1114" t="s">
        <v>1123</v>
      </c>
    </row>
    <row r="1115" spans="1:25" hidden="1" x14ac:dyDescent="0.25">
      <c r="A1115" s="5" t="str">
        <f t="shared" si="17"/>
        <v>1501050003000400020012</v>
      </c>
      <c r="B1115" s="66" t="s">
        <v>9154</v>
      </c>
      <c r="C1115" s="7" t="s">
        <v>62</v>
      </c>
      <c r="D1115" s="7" t="s">
        <v>8730</v>
      </c>
      <c r="E1115" s="7"/>
      <c r="F1115" s="8" t="s">
        <v>244</v>
      </c>
      <c r="G1115" s="8" t="s">
        <v>251</v>
      </c>
      <c r="H1115" s="8" t="s">
        <v>247</v>
      </c>
      <c r="I1115" s="8" t="s">
        <v>250</v>
      </c>
      <c r="J1115" s="8" t="s">
        <v>280</v>
      </c>
      <c r="K1115" s="8" t="s">
        <v>246</v>
      </c>
      <c r="L1115" s="8">
        <v>10</v>
      </c>
      <c r="M1115" s="8" t="s">
        <v>167</v>
      </c>
      <c r="N1115" s="9" t="s">
        <v>2636</v>
      </c>
      <c r="O1115" s="10">
        <v>780000000</v>
      </c>
      <c r="P1115" s="10">
        <v>0</v>
      </c>
      <c r="Q1115" s="10">
        <v>364083733</v>
      </c>
      <c r="R1115" s="10">
        <v>415916267</v>
      </c>
      <c r="S1115" s="10">
        <v>275652945.13</v>
      </c>
      <c r="T1115" s="10">
        <v>275652945.13</v>
      </c>
      <c r="U1115" s="10">
        <v>275652945.13</v>
      </c>
      <c r="V1115" s="10">
        <v>275652945.13</v>
      </c>
      <c r="W1115" s="70" t="s">
        <v>9353</v>
      </c>
      <c r="X1115" s="11" t="str">
        <f>IF(F1115="C",VLOOKUP(G1115,ClasifGasto!$B$17:$C$193,2,0),VLOOKUP(Base!G1115,ClasifGasto!$A$3:$B$12,2,0))</f>
        <v>Transferencias</v>
      </c>
      <c r="Y1115" t="s">
        <v>2636</v>
      </c>
    </row>
    <row r="1116" spans="1:25" hidden="1" x14ac:dyDescent="0.25">
      <c r="A1116" s="5" t="str">
        <f t="shared" si="17"/>
        <v>1104000003000400020012</v>
      </c>
      <c r="B1116" s="66" t="s">
        <v>9158</v>
      </c>
      <c r="C1116" s="66" t="s">
        <v>45</v>
      </c>
      <c r="D1116" s="7" t="s">
        <v>8770</v>
      </c>
      <c r="E1116" s="66"/>
      <c r="F1116" s="67" t="s">
        <v>244</v>
      </c>
      <c r="G1116" s="67" t="s">
        <v>251</v>
      </c>
      <c r="H1116" s="67" t="s">
        <v>247</v>
      </c>
      <c r="I1116" s="67" t="s">
        <v>250</v>
      </c>
      <c r="J1116" s="67" t="s">
        <v>280</v>
      </c>
      <c r="K1116" s="67" t="s">
        <v>246</v>
      </c>
      <c r="L1116" s="67">
        <v>10</v>
      </c>
      <c r="M1116" s="67" t="s">
        <v>167</v>
      </c>
      <c r="N1116" s="68" t="s">
        <v>2636</v>
      </c>
      <c r="O1116" s="69">
        <v>417000000</v>
      </c>
      <c r="P1116" s="69">
        <v>0</v>
      </c>
      <c r="Q1116" s="69">
        <v>0</v>
      </c>
      <c r="R1116" s="69">
        <v>417000000</v>
      </c>
      <c r="S1116" s="69">
        <v>416828556</v>
      </c>
      <c r="T1116" s="69">
        <v>416828556</v>
      </c>
      <c r="U1116" s="69">
        <v>415580747</v>
      </c>
      <c r="V1116" s="69">
        <v>415580747</v>
      </c>
      <c r="W1116" s="70" t="s">
        <v>9353</v>
      </c>
      <c r="X1116" s="11" t="str">
        <f>IF(F1116="C",VLOOKUP(G1116,ClasifGasto!$B$17:$C$193,2,0),VLOOKUP(Base!G1116,ClasifGasto!$A$3:$B$12,2,0))</f>
        <v>Transferencias</v>
      </c>
      <c r="Y1116" t="s">
        <v>2636</v>
      </c>
    </row>
    <row r="1117" spans="1:25" hidden="1" x14ac:dyDescent="0.25">
      <c r="A1117" s="5" t="str">
        <f t="shared" si="17"/>
        <v>110400000800040001</v>
      </c>
      <c r="B1117" s="66" t="s">
        <v>9158</v>
      </c>
      <c r="C1117" s="7" t="s">
        <v>45</v>
      </c>
      <c r="D1117" s="7" t="s">
        <v>8770</v>
      </c>
      <c r="E1117" s="7"/>
      <c r="F1117" s="8" t="s">
        <v>244</v>
      </c>
      <c r="G1117" s="8" t="s">
        <v>278</v>
      </c>
      <c r="H1117" s="8" t="s">
        <v>247</v>
      </c>
      <c r="I1117" s="8" t="s">
        <v>245</v>
      </c>
      <c r="J1117" s="8" t="s">
        <v>203</v>
      </c>
      <c r="K1117" s="8" t="s">
        <v>246</v>
      </c>
      <c r="L1117" s="8">
        <v>11</v>
      </c>
      <c r="M1117" s="8" t="s">
        <v>252</v>
      </c>
      <c r="N1117" s="9" t="s">
        <v>1087</v>
      </c>
      <c r="O1117" s="10">
        <v>418000000</v>
      </c>
      <c r="P1117" s="10">
        <v>0</v>
      </c>
      <c r="Q1117" s="10">
        <v>0</v>
      </c>
      <c r="R1117" s="10">
        <v>418000000</v>
      </c>
      <c r="S1117" s="10">
        <v>393415055</v>
      </c>
      <c r="T1117" s="10">
        <v>393415055</v>
      </c>
      <c r="U1117" s="10">
        <v>393415055</v>
      </c>
      <c r="V1117" s="10">
        <v>393415055</v>
      </c>
      <c r="W1117" s="70" t="s">
        <v>9353</v>
      </c>
      <c r="X1117" s="11" t="str">
        <f>IF(F1117="C",VLOOKUP(G1117,ClasifGasto!$B$17:$C$193,2,0),VLOOKUP(Base!G1117,ClasifGasto!$A$3:$B$12,2,0))</f>
        <v>Gastos Generales</v>
      </c>
      <c r="Y1117" t="s">
        <v>1087</v>
      </c>
    </row>
    <row r="1118" spans="1:25" hidden="1" x14ac:dyDescent="0.25">
      <c r="A1118" s="5" t="str">
        <f t="shared" si="17"/>
        <v>3502000003000400020002</v>
      </c>
      <c r="B1118" s="66" t="s">
        <v>9153</v>
      </c>
      <c r="C1118" s="66" t="s">
        <v>143</v>
      </c>
      <c r="D1118" s="7" t="s">
        <v>231</v>
      </c>
      <c r="E1118" s="66"/>
      <c r="F1118" s="67" t="s">
        <v>244</v>
      </c>
      <c r="G1118" s="67" t="s">
        <v>251</v>
      </c>
      <c r="H1118" s="67" t="s">
        <v>247</v>
      </c>
      <c r="I1118" s="67" t="s">
        <v>250</v>
      </c>
      <c r="J1118" s="67" t="s">
        <v>250</v>
      </c>
      <c r="K1118" s="67" t="s">
        <v>246</v>
      </c>
      <c r="L1118" s="67">
        <v>20</v>
      </c>
      <c r="M1118" s="67" t="s">
        <v>265</v>
      </c>
      <c r="N1118" s="68" t="s">
        <v>1092</v>
      </c>
      <c r="O1118" s="69">
        <v>423100000</v>
      </c>
      <c r="P1118" s="69">
        <v>0</v>
      </c>
      <c r="Q1118" s="69">
        <v>0</v>
      </c>
      <c r="R1118" s="69">
        <v>423100000</v>
      </c>
      <c r="S1118" s="69">
        <v>77225816.489999995</v>
      </c>
      <c r="T1118" s="69">
        <v>77225816.489999995</v>
      </c>
      <c r="U1118" s="69">
        <v>77225816.489999995</v>
      </c>
      <c r="V1118" s="69">
        <v>69357099.109999999</v>
      </c>
      <c r="W1118" s="70" t="s">
        <v>619</v>
      </c>
      <c r="X1118" s="11" t="str">
        <f>IF(F1118="C",VLOOKUP(G1118,ClasifGasto!$B$17:$C$193,2,0),VLOOKUP(Base!G1118,ClasifGasto!$A$3:$B$12,2,0))</f>
        <v>Transferencias</v>
      </c>
      <c r="Y1118" t="s">
        <v>1092</v>
      </c>
    </row>
    <row r="1119" spans="1:25" x14ac:dyDescent="0.25">
      <c r="A1119" s="5" t="str">
        <f t="shared" si="17"/>
        <v>02120002111000000453107C</v>
      </c>
      <c r="B1119" s="66" t="s">
        <v>9156</v>
      </c>
      <c r="C1119" s="7" t="s">
        <v>35</v>
      </c>
      <c r="D1119" s="7" t="s">
        <v>9180</v>
      </c>
      <c r="E1119" s="7" t="s">
        <v>2230</v>
      </c>
      <c r="F1119" s="8" t="s">
        <v>167</v>
      </c>
      <c r="G1119" s="8" t="s">
        <v>391</v>
      </c>
      <c r="H1119" s="8" t="s">
        <v>290</v>
      </c>
      <c r="I1119" s="8" t="s">
        <v>247</v>
      </c>
      <c r="J1119" s="8" t="s">
        <v>9897</v>
      </c>
      <c r="K1119" s="8" t="s">
        <v>246</v>
      </c>
      <c r="L1119" s="8">
        <v>11</v>
      </c>
      <c r="M1119" s="8" t="s">
        <v>167</v>
      </c>
      <c r="N1119" s="9" t="s">
        <v>7737</v>
      </c>
      <c r="O1119" s="10">
        <v>423395571</v>
      </c>
      <c r="P1119" s="10">
        <v>0</v>
      </c>
      <c r="Q1119" s="10">
        <v>0</v>
      </c>
      <c r="R1119" s="10">
        <v>423395571</v>
      </c>
      <c r="S1119" s="10">
        <v>423395571</v>
      </c>
      <c r="T1119" s="10">
        <v>423395571</v>
      </c>
      <c r="U1119" s="10">
        <v>423395571</v>
      </c>
      <c r="V1119" s="10">
        <v>423395571</v>
      </c>
      <c r="W1119" s="70" t="s">
        <v>9353</v>
      </c>
      <c r="X1119" s="11" t="str">
        <f>IF(F1119="C",VLOOKUP(G1119,ClasifGasto!$B$17:$C$193,2,0),VLOOKUP(Base!G1119,ClasifGasto!$A$3:$B$12,2,0))</f>
        <v>Reintegración de personas y grupos alzados en armas desde el Sector Presidencia</v>
      </c>
      <c r="Y1119" t="s">
        <v>10571</v>
      </c>
    </row>
    <row r="1120" spans="1:25" hidden="1" x14ac:dyDescent="0.25">
      <c r="A1120" s="5" t="str">
        <f t="shared" si="17"/>
        <v>2701030003000400020012</v>
      </c>
      <c r="B1120" s="66" t="s">
        <v>9142</v>
      </c>
      <c r="C1120" s="66" t="s">
        <v>443</v>
      </c>
      <c r="D1120" s="7" t="s">
        <v>444</v>
      </c>
      <c r="E1120" s="66"/>
      <c r="F1120" s="67" t="s">
        <v>244</v>
      </c>
      <c r="G1120" s="67" t="s">
        <v>251</v>
      </c>
      <c r="H1120" s="67" t="s">
        <v>247</v>
      </c>
      <c r="I1120" s="67" t="s">
        <v>250</v>
      </c>
      <c r="J1120" s="67" t="s">
        <v>280</v>
      </c>
      <c r="K1120" s="67" t="s">
        <v>246</v>
      </c>
      <c r="L1120" s="67">
        <v>10</v>
      </c>
      <c r="M1120" s="67" t="s">
        <v>167</v>
      </c>
      <c r="N1120" s="68" t="s">
        <v>2636</v>
      </c>
      <c r="O1120" s="69">
        <v>775000000</v>
      </c>
      <c r="P1120" s="69">
        <v>150000000</v>
      </c>
      <c r="Q1120" s="69">
        <v>500000000</v>
      </c>
      <c r="R1120" s="69">
        <v>425000000</v>
      </c>
      <c r="S1120" s="69">
        <v>366803830.25</v>
      </c>
      <c r="T1120" s="69">
        <v>236853232.25</v>
      </c>
      <c r="U1120" s="69">
        <v>206853232.25</v>
      </c>
      <c r="V1120" s="69">
        <v>206853232.25</v>
      </c>
      <c r="W1120" s="70" t="s">
        <v>9353</v>
      </c>
      <c r="X1120" s="11" t="str">
        <f>IF(F1120="C",VLOOKUP(G1120,ClasifGasto!$B$17:$C$193,2,0),VLOOKUP(Base!G1120,ClasifGasto!$A$3:$B$12,2,0))</f>
        <v>Transferencias</v>
      </c>
      <c r="Y1120" t="s">
        <v>2636</v>
      </c>
    </row>
    <row r="1121" spans="1:25" hidden="1" x14ac:dyDescent="0.25">
      <c r="A1121" s="5" t="str">
        <f t="shared" si="17"/>
        <v>191200000800010000</v>
      </c>
      <c r="B1121" s="66" t="s">
        <v>9143</v>
      </c>
      <c r="C1121" s="7" t="s">
        <v>83</v>
      </c>
      <c r="D1121" s="7" t="s">
        <v>221</v>
      </c>
      <c r="E1121" s="7"/>
      <c r="F1121" s="8" t="s">
        <v>244</v>
      </c>
      <c r="G1121" s="8" t="s">
        <v>278</v>
      </c>
      <c r="H1121" s="8" t="s">
        <v>245</v>
      </c>
      <c r="I1121" s="8" t="s">
        <v>246</v>
      </c>
      <c r="J1121" s="8" t="s">
        <v>203</v>
      </c>
      <c r="K1121" s="8" t="s">
        <v>246</v>
      </c>
      <c r="L1121" s="8">
        <v>20</v>
      </c>
      <c r="M1121" s="8" t="s">
        <v>265</v>
      </c>
      <c r="N1121" s="9" t="s">
        <v>1086</v>
      </c>
      <c r="O1121" s="10">
        <v>426147000</v>
      </c>
      <c r="P1121" s="10">
        <v>0</v>
      </c>
      <c r="Q1121" s="10">
        <v>0</v>
      </c>
      <c r="R1121" s="10">
        <v>426147000</v>
      </c>
      <c r="S1121" s="10">
        <v>372456521</v>
      </c>
      <c r="T1121" s="10">
        <v>372456521</v>
      </c>
      <c r="U1121" s="10">
        <v>372456521</v>
      </c>
      <c r="V1121" s="10">
        <v>372456521</v>
      </c>
      <c r="W1121" s="70" t="s">
        <v>619</v>
      </c>
      <c r="X1121" s="11" t="str">
        <f>IF(F1121="C",VLOOKUP(G1121,ClasifGasto!$B$17:$C$193,2,0),VLOOKUP(Base!G1121,ClasifGasto!$A$3:$B$12,2,0))</f>
        <v>Gastos Generales</v>
      </c>
      <c r="Y1121" t="s">
        <v>1086</v>
      </c>
    </row>
    <row r="1122" spans="1:25" hidden="1" x14ac:dyDescent="0.25">
      <c r="A1122" s="5" t="str">
        <f t="shared" si="17"/>
        <v>1308000003000300010999</v>
      </c>
      <c r="B1122" s="66" t="s">
        <v>9157</v>
      </c>
      <c r="C1122" s="66" t="s">
        <v>52</v>
      </c>
      <c r="D1122" s="7" t="s">
        <v>8775</v>
      </c>
      <c r="E1122" s="66"/>
      <c r="F1122" s="67" t="s">
        <v>244</v>
      </c>
      <c r="G1122" s="67" t="s">
        <v>251</v>
      </c>
      <c r="H1122" s="67" t="s">
        <v>251</v>
      </c>
      <c r="I1122" s="67" t="s">
        <v>245</v>
      </c>
      <c r="J1122" s="67" t="s">
        <v>1085</v>
      </c>
      <c r="K1122" s="67" t="s">
        <v>246</v>
      </c>
      <c r="L1122" s="67">
        <v>10</v>
      </c>
      <c r="M1122" s="67" t="s">
        <v>167</v>
      </c>
      <c r="N1122" s="68" t="s">
        <v>2639</v>
      </c>
      <c r="O1122" s="69">
        <v>2388000000</v>
      </c>
      <c r="P1122" s="69">
        <v>0</v>
      </c>
      <c r="Q1122" s="69">
        <v>1961000000</v>
      </c>
      <c r="R1122" s="69">
        <v>427000000</v>
      </c>
      <c r="S1122" s="69">
        <v>0</v>
      </c>
      <c r="T1122" s="69">
        <v>0</v>
      </c>
      <c r="U1122" s="69">
        <v>0</v>
      </c>
      <c r="V1122" s="69">
        <v>0</v>
      </c>
      <c r="W1122" s="70" t="s">
        <v>9353</v>
      </c>
      <c r="X1122" s="11" t="str">
        <f>IF(F1122="C",VLOOKUP(G1122,ClasifGasto!$B$17:$C$193,2,0),VLOOKUP(Base!G1122,ClasifGasto!$A$3:$B$12,2,0))</f>
        <v>Transferencias</v>
      </c>
      <c r="Y1122" t="s">
        <v>2639</v>
      </c>
    </row>
    <row r="1123" spans="1:25" hidden="1" x14ac:dyDescent="0.25">
      <c r="A1123" s="5" t="str">
        <f t="shared" si="17"/>
        <v>290200000800010000</v>
      </c>
      <c r="B1123" s="66" t="s">
        <v>9140</v>
      </c>
      <c r="C1123" s="7" t="s">
        <v>113</v>
      </c>
      <c r="D1123" s="7" t="s">
        <v>227</v>
      </c>
      <c r="E1123" s="7"/>
      <c r="F1123" s="8" t="s">
        <v>244</v>
      </c>
      <c r="G1123" s="8" t="s">
        <v>278</v>
      </c>
      <c r="H1123" s="8" t="s">
        <v>245</v>
      </c>
      <c r="I1123" s="8" t="s">
        <v>246</v>
      </c>
      <c r="J1123" s="8" t="s">
        <v>203</v>
      </c>
      <c r="K1123" s="8" t="s">
        <v>246</v>
      </c>
      <c r="L1123" s="8">
        <v>10</v>
      </c>
      <c r="M1123" s="8" t="s">
        <v>167</v>
      </c>
      <c r="N1123" s="9" t="s">
        <v>1086</v>
      </c>
      <c r="O1123" s="10">
        <v>469200000</v>
      </c>
      <c r="P1123" s="10">
        <v>0</v>
      </c>
      <c r="Q1123" s="10">
        <v>41941000</v>
      </c>
      <c r="R1123" s="10">
        <v>427259000</v>
      </c>
      <c r="S1123" s="10">
        <v>427258701</v>
      </c>
      <c r="T1123" s="10">
        <v>427258701</v>
      </c>
      <c r="U1123" s="10">
        <v>427258701</v>
      </c>
      <c r="V1123" s="10">
        <v>427258701</v>
      </c>
      <c r="W1123" s="70" t="s">
        <v>9353</v>
      </c>
      <c r="X1123" s="11" t="str">
        <f>IF(F1123="C",VLOOKUP(G1123,ClasifGasto!$B$17:$C$193,2,0),VLOOKUP(Base!G1123,ClasifGasto!$A$3:$B$12,2,0))</f>
        <v>Gastos Generales</v>
      </c>
      <c r="Y1123" t="s">
        <v>1086</v>
      </c>
    </row>
    <row r="1124" spans="1:25" hidden="1" x14ac:dyDescent="0.25">
      <c r="A1124" s="5" t="str">
        <f t="shared" si="17"/>
        <v>460400000300100000</v>
      </c>
      <c r="B1124" s="66" t="s">
        <v>9278</v>
      </c>
      <c r="C1124" s="66" t="s">
        <v>9377</v>
      </c>
      <c r="D1124" s="7" t="s">
        <v>9378</v>
      </c>
      <c r="E1124" s="66"/>
      <c r="F1124" s="67" t="s">
        <v>244</v>
      </c>
      <c r="G1124" s="67" t="s">
        <v>251</v>
      </c>
      <c r="H1124" s="67" t="s">
        <v>255</v>
      </c>
      <c r="I1124" s="67" t="s">
        <v>246</v>
      </c>
      <c r="J1124" s="67" t="s">
        <v>203</v>
      </c>
      <c r="K1124" s="67" t="s">
        <v>246</v>
      </c>
      <c r="L1124" s="67">
        <v>10</v>
      </c>
      <c r="M1124" s="67" t="s">
        <v>167</v>
      </c>
      <c r="N1124" s="68" t="s">
        <v>8800</v>
      </c>
      <c r="O1124" s="69">
        <v>427853914</v>
      </c>
      <c r="P1124" s="69">
        <v>0</v>
      </c>
      <c r="Q1124" s="69">
        <v>0</v>
      </c>
      <c r="R1124" s="69">
        <v>427853914</v>
      </c>
      <c r="S1124" s="69">
        <v>315198307</v>
      </c>
      <c r="T1124" s="69">
        <v>315198307</v>
      </c>
      <c r="U1124" s="69">
        <v>315198307</v>
      </c>
      <c r="V1124" s="69">
        <v>315198307</v>
      </c>
      <c r="W1124" s="70" t="s">
        <v>9353</v>
      </c>
      <c r="X1124" s="11" t="str">
        <f>IF(F1124="C",VLOOKUP(G1124,ClasifGasto!$B$17:$C$193,2,0),VLOOKUP(Base!G1124,ClasifGasto!$A$3:$B$12,2,0))</f>
        <v>Transferencias</v>
      </c>
      <c r="Y1124" t="s">
        <v>8800</v>
      </c>
    </row>
    <row r="1125" spans="1:25" hidden="1" x14ac:dyDescent="0.25">
      <c r="A1125" s="5" t="str">
        <f t="shared" si="17"/>
        <v>350200000800040001</v>
      </c>
      <c r="B1125" s="66" t="s">
        <v>9153</v>
      </c>
      <c r="C1125" s="7" t="s">
        <v>143</v>
      </c>
      <c r="D1125" s="7" t="s">
        <v>231</v>
      </c>
      <c r="E1125" s="7"/>
      <c r="F1125" s="8" t="s">
        <v>244</v>
      </c>
      <c r="G1125" s="8" t="s">
        <v>278</v>
      </c>
      <c r="H1125" s="8" t="s">
        <v>247</v>
      </c>
      <c r="I1125" s="8" t="s">
        <v>245</v>
      </c>
      <c r="J1125" s="8" t="s">
        <v>203</v>
      </c>
      <c r="K1125" s="8" t="s">
        <v>246</v>
      </c>
      <c r="L1125" s="8">
        <v>20</v>
      </c>
      <c r="M1125" s="8" t="s">
        <v>265</v>
      </c>
      <c r="N1125" s="9" t="s">
        <v>1087</v>
      </c>
      <c r="O1125" s="10">
        <v>428200000</v>
      </c>
      <c r="P1125" s="10">
        <v>0</v>
      </c>
      <c r="Q1125" s="10">
        <v>0</v>
      </c>
      <c r="R1125" s="10">
        <v>428200000</v>
      </c>
      <c r="S1125" s="10">
        <v>372184204</v>
      </c>
      <c r="T1125" s="10">
        <v>372184204</v>
      </c>
      <c r="U1125" s="10">
        <v>372184204</v>
      </c>
      <c r="V1125" s="10">
        <v>372184204</v>
      </c>
      <c r="W1125" s="70" t="s">
        <v>619</v>
      </c>
      <c r="X1125" s="11" t="str">
        <f>IF(F1125="C",VLOOKUP(G1125,ClasifGasto!$B$17:$C$193,2,0),VLOOKUP(Base!G1125,ClasifGasto!$A$3:$B$12,2,0))</f>
        <v>Gastos Generales</v>
      </c>
      <c r="Y1125" t="s">
        <v>1087</v>
      </c>
    </row>
    <row r="1126" spans="1:25" hidden="1" x14ac:dyDescent="0.25">
      <c r="A1126" s="5" t="str">
        <f t="shared" si="17"/>
        <v>370900000100010003</v>
      </c>
      <c r="B1126" s="66" t="s">
        <v>9149</v>
      </c>
      <c r="C1126" s="66" t="s">
        <v>156</v>
      </c>
      <c r="D1126" s="7" t="s">
        <v>9219</v>
      </c>
      <c r="E1126" s="66"/>
      <c r="F1126" s="67" t="s">
        <v>244</v>
      </c>
      <c r="G1126" s="67" t="s">
        <v>245</v>
      </c>
      <c r="H1126" s="67" t="s">
        <v>245</v>
      </c>
      <c r="I1126" s="67" t="s">
        <v>251</v>
      </c>
      <c r="J1126" s="67" t="s">
        <v>203</v>
      </c>
      <c r="K1126" s="67" t="s">
        <v>246</v>
      </c>
      <c r="L1126" s="67">
        <v>10</v>
      </c>
      <c r="M1126" s="67" t="s">
        <v>167</v>
      </c>
      <c r="N1126" s="68" t="s">
        <v>1084</v>
      </c>
      <c r="O1126" s="69">
        <v>248400000</v>
      </c>
      <c r="P1126" s="69">
        <v>179900000</v>
      </c>
      <c r="Q1126" s="69">
        <v>0</v>
      </c>
      <c r="R1126" s="69">
        <v>428300000</v>
      </c>
      <c r="S1126" s="69">
        <v>428300000</v>
      </c>
      <c r="T1126" s="69">
        <v>422280799</v>
      </c>
      <c r="U1126" s="69">
        <v>422280799</v>
      </c>
      <c r="V1126" s="69">
        <v>422280799</v>
      </c>
      <c r="W1126" s="70" t="s">
        <v>9353</v>
      </c>
      <c r="X1126" s="11" t="str">
        <f>IF(F1126="C",VLOOKUP(G1126,ClasifGasto!$B$17:$C$193,2,0),VLOOKUP(Base!G1126,ClasifGasto!$A$3:$B$12,2,0))</f>
        <v>Gastos de Personal</v>
      </c>
      <c r="Y1126" t="s">
        <v>1084</v>
      </c>
    </row>
    <row r="1127" spans="1:25" hidden="1" x14ac:dyDescent="0.25">
      <c r="A1127" s="5" t="str">
        <f t="shared" si="17"/>
        <v>191200000300100000</v>
      </c>
      <c r="B1127" s="66" t="s">
        <v>9143</v>
      </c>
      <c r="C1127" s="7" t="s">
        <v>83</v>
      </c>
      <c r="D1127" s="7" t="s">
        <v>221</v>
      </c>
      <c r="E1127" s="7"/>
      <c r="F1127" s="8" t="s">
        <v>244</v>
      </c>
      <c r="G1127" s="8" t="s">
        <v>251</v>
      </c>
      <c r="H1127" s="8" t="s">
        <v>255</v>
      </c>
      <c r="I1127" s="8" t="s">
        <v>246</v>
      </c>
      <c r="J1127" s="8" t="s">
        <v>203</v>
      </c>
      <c r="K1127" s="8" t="s">
        <v>246</v>
      </c>
      <c r="L1127" s="8">
        <v>20</v>
      </c>
      <c r="M1127" s="8" t="s">
        <v>265</v>
      </c>
      <c r="N1127" s="9" t="s">
        <v>8800</v>
      </c>
      <c r="O1127" s="10">
        <v>428615000</v>
      </c>
      <c r="P1127" s="10">
        <v>0</v>
      </c>
      <c r="Q1127" s="10">
        <v>0</v>
      </c>
      <c r="R1127" s="10">
        <v>428615000</v>
      </c>
      <c r="S1127" s="10">
        <v>420123272</v>
      </c>
      <c r="T1127" s="10">
        <v>420123272</v>
      </c>
      <c r="U1127" s="10">
        <v>420123272</v>
      </c>
      <c r="V1127" s="10">
        <v>420123272</v>
      </c>
      <c r="W1127" s="70" t="s">
        <v>619</v>
      </c>
      <c r="X1127" s="11" t="str">
        <f>IF(F1127="C",VLOOKUP(G1127,ClasifGasto!$B$17:$C$193,2,0),VLOOKUP(Base!G1127,ClasifGasto!$A$3:$B$12,2,0))</f>
        <v>Transferencias</v>
      </c>
      <c r="Y1127" t="s">
        <v>8800</v>
      </c>
    </row>
    <row r="1128" spans="1:25" hidden="1" x14ac:dyDescent="0.25">
      <c r="A1128" s="5" t="str">
        <f t="shared" si="17"/>
        <v>0403000003000400020012</v>
      </c>
      <c r="B1128" s="66" t="s">
        <v>9167</v>
      </c>
      <c r="C1128" s="66" t="s">
        <v>41</v>
      </c>
      <c r="D1128" s="7" t="s">
        <v>8769</v>
      </c>
      <c r="E1128" s="66"/>
      <c r="F1128" s="67" t="s">
        <v>244</v>
      </c>
      <c r="G1128" s="67" t="s">
        <v>251</v>
      </c>
      <c r="H1128" s="67" t="s">
        <v>247</v>
      </c>
      <c r="I1128" s="67" t="s">
        <v>250</v>
      </c>
      <c r="J1128" s="67" t="s">
        <v>280</v>
      </c>
      <c r="K1128" s="67" t="s">
        <v>246</v>
      </c>
      <c r="L1128" s="67">
        <v>10</v>
      </c>
      <c r="M1128" s="67" t="s">
        <v>167</v>
      </c>
      <c r="N1128" s="68" t="s">
        <v>2636</v>
      </c>
      <c r="O1128" s="69">
        <v>207000000</v>
      </c>
      <c r="P1128" s="69">
        <v>222390000</v>
      </c>
      <c r="Q1128" s="69">
        <v>0</v>
      </c>
      <c r="R1128" s="69">
        <v>429390000</v>
      </c>
      <c r="S1128" s="69">
        <v>382340438.5</v>
      </c>
      <c r="T1128" s="69">
        <v>292571757</v>
      </c>
      <c r="U1128" s="69">
        <v>292571757</v>
      </c>
      <c r="V1128" s="69">
        <v>292571757</v>
      </c>
      <c r="W1128" s="70" t="s">
        <v>9353</v>
      </c>
      <c r="X1128" s="11" t="str">
        <f>IF(F1128="C",VLOOKUP(G1128,ClasifGasto!$B$17:$C$193,2,0),VLOOKUP(Base!G1128,ClasifGasto!$A$3:$B$12,2,0))</f>
        <v>Transferencias</v>
      </c>
      <c r="Y1128" t="s">
        <v>2636</v>
      </c>
    </row>
    <row r="1129" spans="1:25" hidden="1" x14ac:dyDescent="0.25">
      <c r="A1129" s="5" t="str">
        <f t="shared" si="17"/>
        <v>040300000800010000</v>
      </c>
      <c r="B1129" s="66" t="s">
        <v>9167</v>
      </c>
      <c r="C1129" s="7" t="s">
        <v>41</v>
      </c>
      <c r="D1129" s="7" t="s">
        <v>8769</v>
      </c>
      <c r="E1129" s="7"/>
      <c r="F1129" s="8" t="s">
        <v>244</v>
      </c>
      <c r="G1129" s="8" t="s">
        <v>278</v>
      </c>
      <c r="H1129" s="8" t="s">
        <v>245</v>
      </c>
      <c r="I1129" s="8" t="s">
        <v>246</v>
      </c>
      <c r="J1129" s="8" t="s">
        <v>203</v>
      </c>
      <c r="K1129" s="8" t="s">
        <v>246</v>
      </c>
      <c r="L1129" s="8">
        <v>10</v>
      </c>
      <c r="M1129" s="8" t="s">
        <v>167</v>
      </c>
      <c r="N1129" s="9" t="s">
        <v>1086</v>
      </c>
      <c r="O1129" s="10">
        <v>505000000</v>
      </c>
      <c r="P1129" s="10">
        <v>0</v>
      </c>
      <c r="Q1129" s="10">
        <v>74769763</v>
      </c>
      <c r="R1129" s="10">
        <v>430230237</v>
      </c>
      <c r="S1129" s="10">
        <v>417230237</v>
      </c>
      <c r="T1129" s="10">
        <v>416407237</v>
      </c>
      <c r="U1129" s="10">
        <v>416407237</v>
      </c>
      <c r="V1129" s="10">
        <v>416407237</v>
      </c>
      <c r="W1129" s="70" t="s">
        <v>9353</v>
      </c>
      <c r="X1129" s="11" t="str">
        <f>IF(F1129="C",VLOOKUP(G1129,ClasifGasto!$B$17:$C$193,2,0),VLOOKUP(Base!G1129,ClasifGasto!$A$3:$B$12,2,0))</f>
        <v>Gastos Generales</v>
      </c>
      <c r="Y1129" t="s">
        <v>1086</v>
      </c>
    </row>
    <row r="1130" spans="1:25" hidden="1" x14ac:dyDescent="0.25">
      <c r="A1130" s="5" t="str">
        <f t="shared" si="17"/>
        <v>120101000800040001</v>
      </c>
      <c r="B1130" s="66" t="s">
        <v>9141</v>
      </c>
      <c r="C1130" s="66" t="s">
        <v>46</v>
      </c>
      <c r="D1130" s="7" t="s">
        <v>9189</v>
      </c>
      <c r="E1130" s="66"/>
      <c r="F1130" s="67" t="s">
        <v>244</v>
      </c>
      <c r="G1130" s="67" t="s">
        <v>278</v>
      </c>
      <c r="H1130" s="67" t="s">
        <v>247</v>
      </c>
      <c r="I1130" s="67" t="s">
        <v>245</v>
      </c>
      <c r="J1130" s="67" t="s">
        <v>203</v>
      </c>
      <c r="K1130" s="67" t="s">
        <v>246</v>
      </c>
      <c r="L1130" s="67">
        <v>11</v>
      </c>
      <c r="M1130" s="67" t="s">
        <v>252</v>
      </c>
      <c r="N1130" s="68" t="s">
        <v>1087</v>
      </c>
      <c r="O1130" s="69">
        <v>432436000</v>
      </c>
      <c r="P1130" s="69">
        <v>0</v>
      </c>
      <c r="Q1130" s="69">
        <v>0</v>
      </c>
      <c r="R1130" s="69">
        <v>432436000</v>
      </c>
      <c r="S1130" s="69">
        <v>317257226</v>
      </c>
      <c r="T1130" s="69">
        <v>317257226</v>
      </c>
      <c r="U1130" s="69">
        <v>317257226</v>
      </c>
      <c r="V1130" s="69">
        <v>317257226</v>
      </c>
      <c r="W1130" s="70" t="s">
        <v>9353</v>
      </c>
      <c r="X1130" s="11" t="str">
        <f>IF(F1130="C",VLOOKUP(G1130,ClasifGasto!$B$17:$C$193,2,0),VLOOKUP(Base!G1130,ClasifGasto!$A$3:$B$12,2,0))</f>
        <v>Gastos Generales</v>
      </c>
      <c r="Y1130" t="s">
        <v>1087</v>
      </c>
    </row>
    <row r="1131" spans="1:25" hidden="1" x14ac:dyDescent="0.25">
      <c r="A1131" s="5" t="str">
        <f t="shared" si="17"/>
        <v>1520000003000400020012</v>
      </c>
      <c r="B1131" s="66" t="s">
        <v>9154</v>
      </c>
      <c r="C1131" s="7" t="s">
        <v>72</v>
      </c>
      <c r="D1131" s="7" t="s">
        <v>8719</v>
      </c>
      <c r="E1131" s="7"/>
      <c r="F1131" s="8" t="s">
        <v>244</v>
      </c>
      <c r="G1131" s="8" t="s">
        <v>251</v>
      </c>
      <c r="H1131" s="8" t="s">
        <v>247</v>
      </c>
      <c r="I1131" s="8" t="s">
        <v>250</v>
      </c>
      <c r="J1131" s="8" t="s">
        <v>280</v>
      </c>
      <c r="K1131" s="8" t="s">
        <v>246</v>
      </c>
      <c r="L1131" s="8">
        <v>20</v>
      </c>
      <c r="M1131" s="8" t="s">
        <v>265</v>
      </c>
      <c r="N1131" s="9" t="s">
        <v>2636</v>
      </c>
      <c r="O1131" s="10">
        <v>300000000</v>
      </c>
      <c r="P1131" s="10">
        <v>134485000</v>
      </c>
      <c r="Q1131" s="10">
        <v>0</v>
      </c>
      <c r="R1131" s="10">
        <v>434485000</v>
      </c>
      <c r="S1131" s="10">
        <v>391684377</v>
      </c>
      <c r="T1131" s="10">
        <v>391684377</v>
      </c>
      <c r="U1131" s="10">
        <v>391684377</v>
      </c>
      <c r="V1131" s="10">
        <v>391684377</v>
      </c>
      <c r="W1131" s="70" t="s">
        <v>619</v>
      </c>
      <c r="X1131" s="11" t="str">
        <f>IF(F1131="C",VLOOKUP(G1131,ClasifGasto!$B$17:$C$193,2,0),VLOOKUP(Base!G1131,ClasifGasto!$A$3:$B$12,2,0))</f>
        <v>Transferencias</v>
      </c>
      <c r="Y1131" t="s">
        <v>2636</v>
      </c>
    </row>
    <row r="1132" spans="1:25" hidden="1" x14ac:dyDescent="0.25">
      <c r="A1132" s="5" t="str">
        <f t="shared" si="17"/>
        <v>010101000800010000</v>
      </c>
      <c r="B1132" s="66" t="s">
        <v>9162</v>
      </c>
      <c r="C1132" s="66" t="s">
        <v>30</v>
      </c>
      <c r="D1132" s="7" t="s">
        <v>9222</v>
      </c>
      <c r="E1132" s="66"/>
      <c r="F1132" s="67" t="s">
        <v>244</v>
      </c>
      <c r="G1132" s="67" t="s">
        <v>278</v>
      </c>
      <c r="H1132" s="67" t="s">
        <v>245</v>
      </c>
      <c r="I1132" s="67" t="s">
        <v>246</v>
      </c>
      <c r="J1132" s="67" t="s">
        <v>203</v>
      </c>
      <c r="K1132" s="67" t="s">
        <v>246</v>
      </c>
      <c r="L1132" s="67">
        <v>10</v>
      </c>
      <c r="M1132" s="67" t="s">
        <v>167</v>
      </c>
      <c r="N1132" s="68" t="s">
        <v>1086</v>
      </c>
      <c r="O1132" s="69">
        <v>445000000</v>
      </c>
      <c r="P1132" s="69">
        <v>0</v>
      </c>
      <c r="Q1132" s="69">
        <v>9500000</v>
      </c>
      <c r="R1132" s="69">
        <v>435500000</v>
      </c>
      <c r="S1132" s="69">
        <v>366122900</v>
      </c>
      <c r="T1132" s="69">
        <v>366122900</v>
      </c>
      <c r="U1132" s="69">
        <v>366122900</v>
      </c>
      <c r="V1132" s="69">
        <v>366122900</v>
      </c>
      <c r="W1132" s="70" t="s">
        <v>9353</v>
      </c>
      <c r="X1132" s="11" t="str">
        <f>IF(F1132="C",VLOOKUP(G1132,ClasifGasto!$B$17:$C$193,2,0),VLOOKUP(Base!G1132,ClasifGasto!$A$3:$B$12,2,0))</f>
        <v>Gastos Generales</v>
      </c>
      <c r="Y1132" t="s">
        <v>1086</v>
      </c>
    </row>
    <row r="1133" spans="1:25" hidden="1" x14ac:dyDescent="0.25">
      <c r="A1133" s="5" t="str">
        <f t="shared" si="17"/>
        <v>2238000003000300010999</v>
      </c>
      <c r="B1133" s="66" t="s">
        <v>9139</v>
      </c>
      <c r="C1133" s="7" t="s">
        <v>94</v>
      </c>
      <c r="D1133" s="7" t="s">
        <v>9208</v>
      </c>
      <c r="E1133" s="7"/>
      <c r="F1133" s="8" t="s">
        <v>244</v>
      </c>
      <c r="G1133" s="8" t="s">
        <v>251</v>
      </c>
      <c r="H1133" s="8" t="s">
        <v>251</v>
      </c>
      <c r="I1133" s="8" t="s">
        <v>245</v>
      </c>
      <c r="J1133" s="8" t="s">
        <v>1085</v>
      </c>
      <c r="K1133" s="8" t="s">
        <v>246</v>
      </c>
      <c r="L1133" s="8">
        <v>10</v>
      </c>
      <c r="M1133" s="8" t="s">
        <v>167</v>
      </c>
      <c r="N1133" s="9" t="s">
        <v>2639</v>
      </c>
      <c r="O1133" s="10">
        <v>2382876994</v>
      </c>
      <c r="P1133" s="10">
        <v>0</v>
      </c>
      <c r="Q1133" s="10">
        <v>1947019770</v>
      </c>
      <c r="R1133" s="10">
        <v>435857224</v>
      </c>
      <c r="S1133" s="10">
        <v>143149800</v>
      </c>
      <c r="T1133" s="10">
        <v>0</v>
      </c>
      <c r="U1133" s="10">
        <v>0</v>
      </c>
      <c r="V1133" s="10">
        <v>0</v>
      </c>
      <c r="W1133" s="70" t="s">
        <v>9353</v>
      </c>
      <c r="X1133" s="11" t="str">
        <f>IF(F1133="C",VLOOKUP(G1133,ClasifGasto!$B$17:$C$193,2,0),VLOOKUP(Base!G1133,ClasifGasto!$A$3:$B$12,2,0))</f>
        <v>Transferencias</v>
      </c>
      <c r="Y1133" t="s">
        <v>2639</v>
      </c>
    </row>
    <row r="1134" spans="1:25" hidden="1" x14ac:dyDescent="0.25">
      <c r="A1134" s="5" t="str">
        <f t="shared" si="17"/>
        <v>270104000100020002</v>
      </c>
      <c r="B1134" s="66" t="s">
        <v>9142</v>
      </c>
      <c r="C1134" s="66" t="s">
        <v>441</v>
      </c>
      <c r="D1134" s="7" t="s">
        <v>442</v>
      </c>
      <c r="E1134" s="66"/>
      <c r="F1134" s="67" t="s">
        <v>244</v>
      </c>
      <c r="G1134" s="67" t="s">
        <v>245</v>
      </c>
      <c r="H1134" s="67" t="s">
        <v>250</v>
      </c>
      <c r="I1134" s="67" t="s">
        <v>250</v>
      </c>
      <c r="J1134" s="67" t="s">
        <v>203</v>
      </c>
      <c r="K1134" s="67" t="s">
        <v>246</v>
      </c>
      <c r="L1134" s="67">
        <v>10</v>
      </c>
      <c r="M1134" s="67" t="s">
        <v>167</v>
      </c>
      <c r="N1134" s="68" t="s">
        <v>1083</v>
      </c>
      <c r="O1134" s="69">
        <v>260000000</v>
      </c>
      <c r="P1134" s="69">
        <v>177360379</v>
      </c>
      <c r="Q1134" s="69">
        <v>0</v>
      </c>
      <c r="R1134" s="69">
        <v>437360379</v>
      </c>
      <c r="S1134" s="69">
        <v>314138838</v>
      </c>
      <c r="T1134" s="69">
        <v>314138838</v>
      </c>
      <c r="U1134" s="69">
        <v>176901992</v>
      </c>
      <c r="V1134" s="69">
        <v>176901992</v>
      </c>
      <c r="W1134" s="70" t="s">
        <v>9353</v>
      </c>
      <c r="X1134" s="11" t="str">
        <f>IF(F1134="C",VLOOKUP(G1134,ClasifGasto!$B$17:$C$193,2,0),VLOOKUP(Base!G1134,ClasifGasto!$A$3:$B$12,2,0))</f>
        <v>Gastos de Personal</v>
      </c>
      <c r="Y1134" t="s">
        <v>1083</v>
      </c>
    </row>
    <row r="1135" spans="1:25" hidden="1" x14ac:dyDescent="0.25">
      <c r="A1135" s="5" t="str">
        <f t="shared" si="17"/>
        <v>290101000800030000</v>
      </c>
      <c r="B1135" s="66" t="s">
        <v>9140</v>
      </c>
      <c r="C1135" s="7" t="s">
        <v>112</v>
      </c>
      <c r="D1135" s="7" t="s">
        <v>9206</v>
      </c>
      <c r="E1135" s="7"/>
      <c r="F1135" s="8" t="s">
        <v>244</v>
      </c>
      <c r="G1135" s="8" t="s">
        <v>278</v>
      </c>
      <c r="H1135" s="8" t="s">
        <v>251</v>
      </c>
      <c r="I1135" s="8" t="s">
        <v>246</v>
      </c>
      <c r="J1135" s="8" t="s">
        <v>203</v>
      </c>
      <c r="K1135" s="8" t="s">
        <v>246</v>
      </c>
      <c r="L1135" s="8">
        <v>10</v>
      </c>
      <c r="M1135" s="8" t="s">
        <v>167</v>
      </c>
      <c r="N1135" s="9" t="s">
        <v>1116</v>
      </c>
      <c r="O1135" s="10">
        <v>445000000</v>
      </c>
      <c r="P1135" s="10">
        <v>0</v>
      </c>
      <c r="Q1135" s="10">
        <v>5195466</v>
      </c>
      <c r="R1135" s="10">
        <v>439804534</v>
      </c>
      <c r="S1135" s="10">
        <v>374080214</v>
      </c>
      <c r="T1135" s="10">
        <v>374080214</v>
      </c>
      <c r="U1135" s="10">
        <v>372968141</v>
      </c>
      <c r="V1135" s="10">
        <v>372968141</v>
      </c>
      <c r="W1135" s="70" t="s">
        <v>9353</v>
      </c>
      <c r="X1135" s="11" t="str">
        <f>IF(F1135="C",VLOOKUP(G1135,ClasifGasto!$B$17:$C$193,2,0),VLOOKUP(Base!G1135,ClasifGasto!$A$3:$B$12,2,0))</f>
        <v>Gastos Generales</v>
      </c>
      <c r="Y1135" t="s">
        <v>1116</v>
      </c>
    </row>
    <row r="1136" spans="1:25" hidden="1" x14ac:dyDescent="0.25">
      <c r="A1136" s="5" t="str">
        <f t="shared" si="17"/>
        <v>223900000100020001</v>
      </c>
      <c r="B1136" s="66" t="s">
        <v>9139</v>
      </c>
      <c r="C1136" s="66" t="s">
        <v>95</v>
      </c>
      <c r="D1136" s="7" t="s">
        <v>9215</v>
      </c>
      <c r="E1136" s="66"/>
      <c r="F1136" s="67" t="s">
        <v>244</v>
      </c>
      <c r="G1136" s="67" t="s">
        <v>245</v>
      </c>
      <c r="H1136" s="67" t="s">
        <v>250</v>
      </c>
      <c r="I1136" s="67" t="s">
        <v>245</v>
      </c>
      <c r="J1136" s="67" t="s">
        <v>203</v>
      </c>
      <c r="K1136" s="67" t="s">
        <v>246</v>
      </c>
      <c r="L1136" s="67">
        <v>20</v>
      </c>
      <c r="M1136" s="67" t="s">
        <v>265</v>
      </c>
      <c r="N1136" s="68" t="s">
        <v>1082</v>
      </c>
      <c r="O1136" s="69">
        <v>442356058</v>
      </c>
      <c r="P1136" s="69">
        <v>0</v>
      </c>
      <c r="Q1136" s="69">
        <v>0</v>
      </c>
      <c r="R1136" s="69">
        <v>442356058</v>
      </c>
      <c r="S1136" s="69">
        <v>442356038</v>
      </c>
      <c r="T1136" s="69">
        <v>442356038</v>
      </c>
      <c r="U1136" s="69">
        <v>442356038</v>
      </c>
      <c r="V1136" s="69">
        <v>442356038</v>
      </c>
      <c r="W1136" s="70" t="s">
        <v>619</v>
      </c>
      <c r="X1136" s="11" t="str">
        <f>IF(F1136="C",VLOOKUP(G1136,ClasifGasto!$B$17:$C$193,2,0),VLOOKUP(Base!G1136,ClasifGasto!$A$3:$B$12,2,0))</f>
        <v>Gastos de Personal</v>
      </c>
      <c r="Y1136" t="s">
        <v>1082</v>
      </c>
    </row>
    <row r="1137" spans="1:25" hidden="1" x14ac:dyDescent="0.25">
      <c r="A1137" s="5" t="str">
        <f t="shared" si="17"/>
        <v>150112000700010000</v>
      </c>
      <c r="B1137" s="66" t="s">
        <v>9154</v>
      </c>
      <c r="C1137" s="7" t="s">
        <v>64</v>
      </c>
      <c r="D1137" s="7" t="s">
        <v>8731</v>
      </c>
      <c r="E1137" s="7"/>
      <c r="F1137" s="8" t="s">
        <v>244</v>
      </c>
      <c r="G1137" s="8" t="s">
        <v>261</v>
      </c>
      <c r="H1137" s="8" t="s">
        <v>245</v>
      </c>
      <c r="I1137" s="8" t="s">
        <v>246</v>
      </c>
      <c r="J1137" s="8" t="s">
        <v>203</v>
      </c>
      <c r="K1137" s="8" t="s">
        <v>246</v>
      </c>
      <c r="L1137" s="8">
        <v>16</v>
      </c>
      <c r="M1137" s="8" t="s">
        <v>252</v>
      </c>
      <c r="N1137" s="9" t="s">
        <v>1123</v>
      </c>
      <c r="O1137" s="10">
        <v>443000000</v>
      </c>
      <c r="P1137" s="10">
        <v>0</v>
      </c>
      <c r="Q1137" s="10">
        <v>0</v>
      </c>
      <c r="R1137" s="10">
        <v>443000000</v>
      </c>
      <c r="S1137" s="10">
        <v>367869938</v>
      </c>
      <c r="T1137" s="10">
        <v>367869938</v>
      </c>
      <c r="U1137" s="10">
        <v>367869938</v>
      </c>
      <c r="V1137" s="10">
        <v>367869938</v>
      </c>
      <c r="W1137" s="70" t="s">
        <v>9353</v>
      </c>
      <c r="X1137" s="11" t="str">
        <f>IF(F1137="C",VLOOKUP(G1137,ClasifGasto!$B$17:$C$193,2,0),VLOOKUP(Base!G1137,ClasifGasto!$A$3:$B$12,2,0))</f>
        <v>Transferencias</v>
      </c>
      <c r="Y1137" t="s">
        <v>1123</v>
      </c>
    </row>
    <row r="1138" spans="1:25" hidden="1" x14ac:dyDescent="0.25">
      <c r="A1138" s="5" t="str">
        <f t="shared" si="17"/>
        <v>150700000100010003</v>
      </c>
      <c r="B1138" s="66" t="s">
        <v>9154</v>
      </c>
      <c r="C1138" s="66" t="s">
        <v>66</v>
      </c>
      <c r="D1138" s="7" t="s">
        <v>8778</v>
      </c>
      <c r="E1138" s="66"/>
      <c r="F1138" s="67" t="s">
        <v>244</v>
      </c>
      <c r="G1138" s="67" t="s">
        <v>245</v>
      </c>
      <c r="H1138" s="67" t="s">
        <v>245</v>
      </c>
      <c r="I1138" s="67" t="s">
        <v>251</v>
      </c>
      <c r="J1138" s="67" t="s">
        <v>203</v>
      </c>
      <c r="K1138" s="67" t="s">
        <v>246</v>
      </c>
      <c r="L1138" s="67">
        <v>20</v>
      </c>
      <c r="M1138" s="67" t="s">
        <v>265</v>
      </c>
      <c r="N1138" s="68" t="s">
        <v>1084</v>
      </c>
      <c r="O1138" s="69">
        <v>491000000</v>
      </c>
      <c r="P1138" s="69">
        <v>0</v>
      </c>
      <c r="Q1138" s="69">
        <v>45000000</v>
      </c>
      <c r="R1138" s="69">
        <v>446000000</v>
      </c>
      <c r="S1138" s="69">
        <v>435046140</v>
      </c>
      <c r="T1138" s="69">
        <v>435046140</v>
      </c>
      <c r="U1138" s="69">
        <v>435046140</v>
      </c>
      <c r="V1138" s="69">
        <v>435046140</v>
      </c>
      <c r="W1138" s="70" t="s">
        <v>619</v>
      </c>
      <c r="X1138" s="11" t="str">
        <f>IF(F1138="C",VLOOKUP(G1138,ClasifGasto!$B$17:$C$193,2,0),VLOOKUP(Base!G1138,ClasifGasto!$A$3:$B$12,2,0))</f>
        <v>Gastos de Personal</v>
      </c>
      <c r="Y1138" t="s">
        <v>1084</v>
      </c>
    </row>
    <row r="1139" spans="1:25" hidden="1" x14ac:dyDescent="0.25">
      <c r="A1139" s="5" t="str">
        <f t="shared" si="17"/>
        <v>171500000200000000</v>
      </c>
      <c r="B1139" s="66" t="s">
        <v>9146</v>
      </c>
      <c r="C1139" s="7" t="s">
        <v>78</v>
      </c>
      <c r="D1139" s="7" t="s">
        <v>218</v>
      </c>
      <c r="E1139" s="7"/>
      <c r="F1139" s="8" t="s">
        <v>244</v>
      </c>
      <c r="G1139" s="8" t="s">
        <v>250</v>
      </c>
      <c r="H1139" s="8" t="s">
        <v>246</v>
      </c>
      <c r="I1139" s="8" t="s">
        <v>246</v>
      </c>
      <c r="J1139" s="8" t="s">
        <v>203</v>
      </c>
      <c r="K1139" s="8" t="s">
        <v>246</v>
      </c>
      <c r="L1139" s="8">
        <v>20</v>
      </c>
      <c r="M1139" s="8" t="s">
        <v>265</v>
      </c>
      <c r="N1139" s="9" t="s">
        <v>8798</v>
      </c>
      <c r="O1139" s="10">
        <v>447226000</v>
      </c>
      <c r="P1139" s="10">
        <v>0</v>
      </c>
      <c r="Q1139" s="10">
        <v>0</v>
      </c>
      <c r="R1139" s="10">
        <v>447226000</v>
      </c>
      <c r="S1139" s="10">
        <v>446839941</v>
      </c>
      <c r="T1139" s="10">
        <v>446385267</v>
      </c>
      <c r="U1139" s="10">
        <v>444985267</v>
      </c>
      <c r="V1139" s="10">
        <v>444985267</v>
      </c>
      <c r="W1139" s="70" t="s">
        <v>619</v>
      </c>
      <c r="X1139" s="11" t="str">
        <f>IF(F1139="C",VLOOKUP(G1139,ClasifGasto!$B$17:$C$193,2,0),VLOOKUP(Base!G1139,ClasifGasto!$A$3:$B$12,2,0))</f>
        <v>Gastos Generales</v>
      </c>
      <c r="Y1139" t="s">
        <v>8798</v>
      </c>
    </row>
    <row r="1140" spans="1:25" x14ac:dyDescent="0.25">
      <c r="A1140" s="5" t="str">
        <f t="shared" si="17"/>
        <v>21030021061900002140302A</v>
      </c>
      <c r="B1140" s="66" t="s">
        <v>9155</v>
      </c>
      <c r="C1140" s="66" t="s">
        <v>87</v>
      </c>
      <c r="D1140" s="7" t="s">
        <v>9181</v>
      </c>
      <c r="E1140" s="66" t="s">
        <v>9403</v>
      </c>
      <c r="F1140" s="67" t="s">
        <v>167</v>
      </c>
      <c r="G1140" s="67" t="s">
        <v>591</v>
      </c>
      <c r="H1140" s="67" t="s">
        <v>496</v>
      </c>
      <c r="I1140" s="67" t="s">
        <v>269</v>
      </c>
      <c r="J1140" s="67" t="s">
        <v>9898</v>
      </c>
      <c r="K1140" s="67" t="s">
        <v>246</v>
      </c>
      <c r="L1140" s="67">
        <v>20</v>
      </c>
      <c r="M1140" s="67" t="s">
        <v>265</v>
      </c>
      <c r="N1140" s="68" t="s">
        <v>9899</v>
      </c>
      <c r="O1140" s="69">
        <v>0</v>
      </c>
      <c r="P1140" s="69">
        <v>447597285</v>
      </c>
      <c r="Q1140" s="69">
        <v>0</v>
      </c>
      <c r="R1140" s="69">
        <v>447597285</v>
      </c>
      <c r="S1140" s="69">
        <v>0</v>
      </c>
      <c r="T1140" s="69">
        <v>0</v>
      </c>
      <c r="U1140" s="69">
        <v>0</v>
      </c>
      <c r="V1140" s="69">
        <v>0</v>
      </c>
      <c r="W1140" s="70" t="s">
        <v>619</v>
      </c>
      <c r="X1140" s="11" t="str">
        <f>IF(F1140="C",VLOOKUP(G1140,ClasifGasto!$B$17:$C$193,2,0),VLOOKUP(Base!G1140,ClasifGasto!$A$3:$B$12,2,0))</f>
        <v>Gestión de la información en el sector minero energético</v>
      </c>
      <c r="Y1140" t="s">
        <v>10572</v>
      </c>
    </row>
    <row r="1141" spans="1:25" hidden="1" x14ac:dyDescent="0.25">
      <c r="A1141" s="5" t="str">
        <f t="shared" si="17"/>
        <v>2234000003000300010999</v>
      </c>
      <c r="B1141" s="66" t="s">
        <v>9139</v>
      </c>
      <c r="C1141" s="7" t="s">
        <v>93</v>
      </c>
      <c r="D1141" s="7" t="s">
        <v>9221</v>
      </c>
      <c r="E1141" s="7"/>
      <c r="F1141" s="8" t="s">
        <v>244</v>
      </c>
      <c r="G1141" s="8" t="s">
        <v>251</v>
      </c>
      <c r="H1141" s="8" t="s">
        <v>251</v>
      </c>
      <c r="I1141" s="8" t="s">
        <v>245</v>
      </c>
      <c r="J1141" s="8" t="s">
        <v>1085</v>
      </c>
      <c r="K1141" s="8" t="s">
        <v>246</v>
      </c>
      <c r="L1141" s="8">
        <v>20</v>
      </c>
      <c r="M1141" s="8" t="s">
        <v>265</v>
      </c>
      <c r="N1141" s="9" t="s">
        <v>2639</v>
      </c>
      <c r="O1141" s="10">
        <v>5251182084</v>
      </c>
      <c r="P1141" s="10">
        <v>0</v>
      </c>
      <c r="Q1141" s="10">
        <v>4801182084</v>
      </c>
      <c r="R1141" s="10">
        <v>450000000</v>
      </c>
      <c r="S1141" s="10">
        <v>0</v>
      </c>
      <c r="T1141" s="10">
        <v>0</v>
      </c>
      <c r="U1141" s="10">
        <v>0</v>
      </c>
      <c r="V1141" s="10">
        <v>0</v>
      </c>
      <c r="W1141" s="70" t="s">
        <v>619</v>
      </c>
      <c r="X1141" s="11" t="str">
        <f>IF(F1141="C",VLOOKUP(G1141,ClasifGasto!$B$17:$C$193,2,0),VLOOKUP(Base!G1141,ClasifGasto!$A$3:$B$12,2,0))</f>
        <v>Transferencias</v>
      </c>
      <c r="Y1141" t="s">
        <v>2639</v>
      </c>
    </row>
    <row r="1142" spans="1:25" hidden="1" x14ac:dyDescent="0.25">
      <c r="A1142" s="5" t="str">
        <f t="shared" si="17"/>
        <v>1901010003000400030002</v>
      </c>
      <c r="B1142" s="66" t="s">
        <v>9143</v>
      </c>
      <c r="C1142" s="66" t="s">
        <v>80</v>
      </c>
      <c r="D1142" s="7" t="s">
        <v>9207</v>
      </c>
      <c r="E1142" s="66"/>
      <c r="F1142" s="67" t="s">
        <v>244</v>
      </c>
      <c r="G1142" s="67" t="s">
        <v>251</v>
      </c>
      <c r="H1142" s="67" t="s">
        <v>247</v>
      </c>
      <c r="I1142" s="67" t="s">
        <v>251</v>
      </c>
      <c r="J1142" s="67" t="s">
        <v>250</v>
      </c>
      <c r="K1142" s="67" t="s">
        <v>246</v>
      </c>
      <c r="L1142" s="67">
        <v>10</v>
      </c>
      <c r="M1142" s="67" t="s">
        <v>167</v>
      </c>
      <c r="N1142" s="68" t="s">
        <v>8884</v>
      </c>
      <c r="O1142" s="69">
        <v>1082639000</v>
      </c>
      <c r="P1142" s="69">
        <v>0</v>
      </c>
      <c r="Q1142" s="69">
        <v>632639000</v>
      </c>
      <c r="R1142" s="69">
        <v>450000000</v>
      </c>
      <c r="S1142" s="69">
        <v>333153803</v>
      </c>
      <c r="T1142" s="69">
        <v>333153803</v>
      </c>
      <c r="U1142" s="69">
        <v>316795631</v>
      </c>
      <c r="V1142" s="69">
        <v>316795631</v>
      </c>
      <c r="W1142" s="70" t="s">
        <v>9353</v>
      </c>
      <c r="X1142" s="11" t="str">
        <f>IF(F1142="C",VLOOKUP(G1142,ClasifGasto!$B$17:$C$193,2,0),VLOOKUP(Base!G1142,ClasifGasto!$A$3:$B$12,2,0))</f>
        <v>Transferencias</v>
      </c>
      <c r="Y1142" t="s">
        <v>8884</v>
      </c>
    </row>
    <row r="1143" spans="1:25" x14ac:dyDescent="0.25">
      <c r="A1143" s="5" t="str">
        <f t="shared" si="17"/>
        <v>131300139910000005803001</v>
      </c>
      <c r="B1143" s="66" t="s">
        <v>9157</v>
      </c>
      <c r="C1143" s="7" t="s">
        <v>55</v>
      </c>
      <c r="D1143" s="7" t="s">
        <v>208</v>
      </c>
      <c r="E1143" s="7" t="s">
        <v>2104</v>
      </c>
      <c r="F1143" s="8" t="s">
        <v>167</v>
      </c>
      <c r="G1143" s="8" t="s">
        <v>582</v>
      </c>
      <c r="H1143" s="8" t="s">
        <v>290</v>
      </c>
      <c r="I1143" s="8" t="s">
        <v>248</v>
      </c>
      <c r="J1143" s="8" t="s">
        <v>9786</v>
      </c>
      <c r="K1143" s="8" t="s">
        <v>246</v>
      </c>
      <c r="L1143" s="8">
        <v>20</v>
      </c>
      <c r="M1143" s="8" t="s">
        <v>265</v>
      </c>
      <c r="N1143" s="9" t="s">
        <v>7267</v>
      </c>
      <c r="O1143" s="10">
        <v>2250000000</v>
      </c>
      <c r="P1143" s="10">
        <v>0</v>
      </c>
      <c r="Q1143" s="10">
        <v>1800000000</v>
      </c>
      <c r="R1143" s="10">
        <v>450000000</v>
      </c>
      <c r="S1143" s="10">
        <v>397767788.89999998</v>
      </c>
      <c r="T1143" s="10">
        <v>397767788.89999998</v>
      </c>
      <c r="U1143" s="10">
        <v>397767788.89999998</v>
      </c>
      <c r="V1143" s="10">
        <v>397767788.89999998</v>
      </c>
      <c r="W1143" s="70" t="s">
        <v>619</v>
      </c>
      <c r="X1143" s="11" t="str">
        <f>IF(F1143="C",VLOOKUP(G1143,ClasifGasto!$B$17:$C$193,2,0),VLOOKUP(Base!G1143,ClasifGasto!$A$3:$B$12,2,0))</f>
        <v>Fortalecimiento de la gestión y dirección del Sector Hacienda</v>
      </c>
      <c r="Y1143" t="s">
        <v>10519</v>
      </c>
    </row>
    <row r="1144" spans="1:25" hidden="1" x14ac:dyDescent="0.25">
      <c r="A1144" s="5" t="str">
        <f t="shared" si="17"/>
        <v>321600000200000000</v>
      </c>
      <c r="B1144" s="66" t="s">
        <v>9152</v>
      </c>
      <c r="C1144" s="66" t="s">
        <v>122</v>
      </c>
      <c r="D1144" s="7" t="s">
        <v>8741</v>
      </c>
      <c r="E1144" s="66"/>
      <c r="F1144" s="67" t="s">
        <v>244</v>
      </c>
      <c r="G1144" s="67" t="s">
        <v>250</v>
      </c>
      <c r="H1144" s="67" t="s">
        <v>246</v>
      </c>
      <c r="I1144" s="67" t="s">
        <v>246</v>
      </c>
      <c r="J1144" s="67" t="s">
        <v>203</v>
      </c>
      <c r="K1144" s="67" t="s">
        <v>246</v>
      </c>
      <c r="L1144" s="67">
        <v>16</v>
      </c>
      <c r="M1144" s="67" t="s">
        <v>252</v>
      </c>
      <c r="N1144" s="68" t="s">
        <v>8798</v>
      </c>
      <c r="O1144" s="69">
        <v>0</v>
      </c>
      <c r="P1144" s="69">
        <v>451727201</v>
      </c>
      <c r="Q1144" s="69">
        <v>0</v>
      </c>
      <c r="R1144" s="69">
        <v>451727201</v>
      </c>
      <c r="S1144" s="69">
        <v>267678109.34999999</v>
      </c>
      <c r="T1144" s="69">
        <v>267678109.34999999</v>
      </c>
      <c r="U1144" s="69">
        <v>160654622</v>
      </c>
      <c r="V1144" s="69">
        <v>160654622</v>
      </c>
      <c r="W1144" s="70" t="s">
        <v>9353</v>
      </c>
      <c r="X1144" s="11" t="str">
        <f>IF(F1144="C",VLOOKUP(G1144,ClasifGasto!$B$17:$C$193,2,0),VLOOKUP(Base!G1144,ClasifGasto!$A$3:$B$12,2,0))</f>
        <v>Gastos Generales</v>
      </c>
      <c r="Y1144" t="s">
        <v>8798</v>
      </c>
    </row>
    <row r="1145" spans="1:25" x14ac:dyDescent="0.25">
      <c r="A1145" s="5" t="str">
        <f t="shared" si="17"/>
        <v>19030019990300000553105B</v>
      </c>
      <c r="B1145" s="66" t="s">
        <v>9143</v>
      </c>
      <c r="C1145" s="7" t="s">
        <v>81</v>
      </c>
      <c r="D1145" s="7" t="s">
        <v>219</v>
      </c>
      <c r="E1145" s="7" t="s">
        <v>950</v>
      </c>
      <c r="F1145" s="8" t="s">
        <v>167</v>
      </c>
      <c r="G1145" s="8" t="s">
        <v>493</v>
      </c>
      <c r="H1145" s="8" t="s">
        <v>256</v>
      </c>
      <c r="I1145" s="8" t="s">
        <v>248</v>
      </c>
      <c r="J1145" s="8" t="s">
        <v>9790</v>
      </c>
      <c r="K1145" s="8" t="s">
        <v>246</v>
      </c>
      <c r="L1145" s="8">
        <v>21</v>
      </c>
      <c r="M1145" s="8" t="s">
        <v>265</v>
      </c>
      <c r="N1145" s="9" t="s">
        <v>1418</v>
      </c>
      <c r="O1145" s="10">
        <v>452000000</v>
      </c>
      <c r="P1145" s="10">
        <v>0</v>
      </c>
      <c r="Q1145" s="10">
        <v>0</v>
      </c>
      <c r="R1145" s="10">
        <v>452000000</v>
      </c>
      <c r="S1145" s="10">
        <v>452000000</v>
      </c>
      <c r="T1145" s="10">
        <v>427151036</v>
      </c>
      <c r="U1145" s="10">
        <v>243879036</v>
      </c>
      <c r="V1145" s="10">
        <v>178951036</v>
      </c>
      <c r="W1145" s="70" t="s">
        <v>619</v>
      </c>
      <c r="X1145" s="11" t="str">
        <f>IF(F1145="C",VLOOKUP(G1145,ClasifGasto!$B$17:$C$193,2,0),VLOOKUP(Base!G1145,ClasifGasto!$A$3:$B$12,2,0))</f>
        <v>Fortalecimiento de la gestión y dirección del Sector Salud y Protección Social</v>
      </c>
      <c r="Y1145" t="s">
        <v>10522</v>
      </c>
    </row>
    <row r="1146" spans="1:25" hidden="1" x14ac:dyDescent="0.25">
      <c r="A1146" s="5" t="str">
        <f t="shared" si="17"/>
        <v>270102000800010000</v>
      </c>
      <c r="B1146" s="66" t="s">
        <v>9142</v>
      </c>
      <c r="C1146" s="66" t="s">
        <v>109</v>
      </c>
      <c r="D1146" s="7" t="s">
        <v>226</v>
      </c>
      <c r="E1146" s="66"/>
      <c r="F1146" s="67" t="s">
        <v>244</v>
      </c>
      <c r="G1146" s="67" t="s">
        <v>278</v>
      </c>
      <c r="H1146" s="67" t="s">
        <v>245</v>
      </c>
      <c r="I1146" s="67" t="s">
        <v>246</v>
      </c>
      <c r="J1146" s="67" t="s">
        <v>203</v>
      </c>
      <c r="K1146" s="67" t="s">
        <v>246</v>
      </c>
      <c r="L1146" s="67">
        <v>10</v>
      </c>
      <c r="M1146" s="67" t="s">
        <v>167</v>
      </c>
      <c r="N1146" s="68" t="s">
        <v>1086</v>
      </c>
      <c r="O1146" s="69">
        <v>614000000</v>
      </c>
      <c r="P1146" s="69">
        <v>0</v>
      </c>
      <c r="Q1146" s="69">
        <v>161038747</v>
      </c>
      <c r="R1146" s="69">
        <v>452961253</v>
      </c>
      <c r="S1146" s="69">
        <v>420620244</v>
      </c>
      <c r="T1146" s="69">
        <v>403986076</v>
      </c>
      <c r="U1146" s="69">
        <v>403986076</v>
      </c>
      <c r="V1146" s="69">
        <v>403986076</v>
      </c>
      <c r="W1146" s="70" t="s">
        <v>9353</v>
      </c>
      <c r="X1146" s="11" t="str">
        <f>IF(F1146="C",VLOOKUP(G1146,ClasifGasto!$B$17:$C$193,2,0),VLOOKUP(Base!G1146,ClasifGasto!$A$3:$B$12,2,0))</f>
        <v>Gastos Generales</v>
      </c>
      <c r="Y1146" t="s">
        <v>1086</v>
      </c>
    </row>
    <row r="1147" spans="1:25" hidden="1" x14ac:dyDescent="0.25">
      <c r="A1147" s="5" t="str">
        <f t="shared" si="17"/>
        <v>460200000800040003</v>
      </c>
      <c r="B1147" s="66" t="s">
        <v>9278</v>
      </c>
      <c r="C1147" s="7" t="s">
        <v>9380</v>
      </c>
      <c r="D1147" s="7" t="s">
        <v>238</v>
      </c>
      <c r="E1147" s="7"/>
      <c r="F1147" s="8" t="s">
        <v>244</v>
      </c>
      <c r="G1147" s="8" t="s">
        <v>278</v>
      </c>
      <c r="H1147" s="8" t="s">
        <v>247</v>
      </c>
      <c r="I1147" s="8" t="s">
        <v>251</v>
      </c>
      <c r="J1147" s="8" t="s">
        <v>203</v>
      </c>
      <c r="K1147" s="8" t="s">
        <v>246</v>
      </c>
      <c r="L1147" s="8">
        <v>27</v>
      </c>
      <c r="M1147" s="8" t="s">
        <v>265</v>
      </c>
      <c r="N1147" s="9" t="s">
        <v>1124</v>
      </c>
      <c r="O1147" s="10">
        <v>454355200</v>
      </c>
      <c r="P1147" s="10">
        <v>0</v>
      </c>
      <c r="Q1147" s="10">
        <v>0</v>
      </c>
      <c r="R1147" s="10">
        <v>454355200</v>
      </c>
      <c r="S1147" s="10">
        <v>36673108</v>
      </c>
      <c r="T1147" s="10">
        <v>36673108</v>
      </c>
      <c r="U1147" s="10">
        <v>36673108</v>
      </c>
      <c r="V1147" s="10">
        <v>36673108</v>
      </c>
      <c r="W1147" s="70" t="s">
        <v>619</v>
      </c>
      <c r="X1147" s="11" t="str">
        <f>IF(F1147="C",VLOOKUP(G1147,ClasifGasto!$B$17:$C$193,2,0),VLOOKUP(Base!G1147,ClasifGasto!$A$3:$B$12,2,0))</f>
        <v>Gastos Generales</v>
      </c>
      <c r="Y1147" t="s">
        <v>1124</v>
      </c>
    </row>
    <row r="1148" spans="1:25" hidden="1" x14ac:dyDescent="0.25">
      <c r="A1148" s="5" t="str">
        <f t="shared" si="17"/>
        <v>322800000100010001</v>
      </c>
      <c r="B1148" s="66" t="s">
        <v>9152</v>
      </c>
      <c r="C1148" s="66" t="s">
        <v>129</v>
      </c>
      <c r="D1148" s="7" t="s">
        <v>8755</v>
      </c>
      <c r="E1148" s="66"/>
      <c r="F1148" s="67" t="s">
        <v>244</v>
      </c>
      <c r="G1148" s="67" t="s">
        <v>245</v>
      </c>
      <c r="H1148" s="67" t="s">
        <v>245</v>
      </c>
      <c r="I1148" s="67" t="s">
        <v>245</v>
      </c>
      <c r="J1148" s="67" t="s">
        <v>203</v>
      </c>
      <c r="K1148" s="67" t="s">
        <v>246</v>
      </c>
      <c r="L1148" s="67">
        <v>16</v>
      </c>
      <c r="M1148" s="67" t="s">
        <v>252</v>
      </c>
      <c r="N1148" s="68" t="s">
        <v>1082</v>
      </c>
      <c r="O1148" s="69">
        <v>0</v>
      </c>
      <c r="P1148" s="69">
        <v>457556388</v>
      </c>
      <c r="Q1148" s="69">
        <v>0</v>
      </c>
      <c r="R1148" s="69">
        <v>457556388</v>
      </c>
      <c r="S1148" s="69">
        <v>427247004</v>
      </c>
      <c r="T1148" s="69">
        <v>427247004</v>
      </c>
      <c r="U1148" s="69">
        <v>427247004</v>
      </c>
      <c r="V1148" s="69">
        <v>427247004</v>
      </c>
      <c r="W1148" s="70" t="s">
        <v>9353</v>
      </c>
      <c r="X1148" s="11" t="str">
        <f>IF(F1148="C",VLOOKUP(G1148,ClasifGasto!$B$17:$C$193,2,0),VLOOKUP(Base!G1148,ClasifGasto!$A$3:$B$12,2,0))</f>
        <v>Gastos de Personal</v>
      </c>
      <c r="Y1148" t="s">
        <v>1082</v>
      </c>
    </row>
    <row r="1149" spans="1:25" hidden="1" x14ac:dyDescent="0.25">
      <c r="A1149" s="5" t="str">
        <f t="shared" si="17"/>
        <v>110200000800010000</v>
      </c>
      <c r="B1149" s="66" t="s">
        <v>9158</v>
      </c>
      <c r="C1149" s="7" t="s">
        <v>44</v>
      </c>
      <c r="D1149" s="7" t="s">
        <v>205</v>
      </c>
      <c r="E1149" s="7"/>
      <c r="F1149" s="8" t="s">
        <v>244</v>
      </c>
      <c r="G1149" s="8" t="s">
        <v>278</v>
      </c>
      <c r="H1149" s="8" t="s">
        <v>245</v>
      </c>
      <c r="I1149" s="8" t="s">
        <v>246</v>
      </c>
      <c r="J1149" s="8" t="s">
        <v>203</v>
      </c>
      <c r="K1149" s="8" t="s">
        <v>246</v>
      </c>
      <c r="L1149" s="8">
        <v>20</v>
      </c>
      <c r="M1149" s="8" t="s">
        <v>265</v>
      </c>
      <c r="N1149" s="9" t="s">
        <v>1086</v>
      </c>
      <c r="O1149" s="10">
        <v>458000000</v>
      </c>
      <c r="P1149" s="10">
        <v>0</v>
      </c>
      <c r="Q1149" s="10">
        <v>0</v>
      </c>
      <c r="R1149" s="10">
        <v>458000000</v>
      </c>
      <c r="S1149" s="10">
        <v>341639765.39999998</v>
      </c>
      <c r="T1149" s="10">
        <v>341639765.39999998</v>
      </c>
      <c r="U1149" s="10">
        <v>341639765.39999998</v>
      </c>
      <c r="V1149" s="10">
        <v>341639765.39999998</v>
      </c>
      <c r="W1149" s="70" t="s">
        <v>619</v>
      </c>
      <c r="X1149" s="11" t="str">
        <f>IF(F1149="C",VLOOKUP(G1149,ClasifGasto!$B$17:$C$193,2,0),VLOOKUP(Base!G1149,ClasifGasto!$A$3:$B$12,2,0))</f>
        <v>Gastos Generales</v>
      </c>
      <c r="Y1149" t="s">
        <v>1086</v>
      </c>
    </row>
    <row r="1150" spans="1:25" hidden="1" x14ac:dyDescent="0.25">
      <c r="A1150" s="5" t="str">
        <f t="shared" si="17"/>
        <v>323000000100010002</v>
      </c>
      <c r="B1150" s="66" t="s">
        <v>9152</v>
      </c>
      <c r="C1150" s="66" t="s">
        <v>130</v>
      </c>
      <c r="D1150" s="7" t="s">
        <v>8756</v>
      </c>
      <c r="E1150" s="66"/>
      <c r="F1150" s="67" t="s">
        <v>244</v>
      </c>
      <c r="G1150" s="67" t="s">
        <v>245</v>
      </c>
      <c r="H1150" s="67" t="s">
        <v>245</v>
      </c>
      <c r="I1150" s="67" t="s">
        <v>250</v>
      </c>
      <c r="J1150" s="67" t="s">
        <v>203</v>
      </c>
      <c r="K1150" s="67" t="s">
        <v>246</v>
      </c>
      <c r="L1150" s="67">
        <v>10</v>
      </c>
      <c r="M1150" s="67" t="s">
        <v>167</v>
      </c>
      <c r="N1150" s="68" t="s">
        <v>1083</v>
      </c>
      <c r="O1150" s="69">
        <v>459626200</v>
      </c>
      <c r="P1150" s="69">
        <v>0</v>
      </c>
      <c r="Q1150" s="69">
        <v>0</v>
      </c>
      <c r="R1150" s="69">
        <v>459626200</v>
      </c>
      <c r="S1150" s="69">
        <v>459626200</v>
      </c>
      <c r="T1150" s="69">
        <v>459626200</v>
      </c>
      <c r="U1150" s="69">
        <v>459626200</v>
      </c>
      <c r="V1150" s="69">
        <v>459626200</v>
      </c>
      <c r="W1150" s="70" t="s">
        <v>9353</v>
      </c>
      <c r="X1150" s="11" t="str">
        <f>IF(F1150="C",VLOOKUP(G1150,ClasifGasto!$B$17:$C$193,2,0),VLOOKUP(Base!G1150,ClasifGasto!$A$3:$B$12,2,0))</f>
        <v>Gastos de Personal</v>
      </c>
      <c r="Y1150" t="s">
        <v>1083</v>
      </c>
    </row>
    <row r="1151" spans="1:25" hidden="1" x14ac:dyDescent="0.25">
      <c r="A1151" s="5" t="str">
        <f t="shared" si="17"/>
        <v>322600000100010002</v>
      </c>
      <c r="B1151" s="66" t="s">
        <v>9152</v>
      </c>
      <c r="C1151" s="7" t="s">
        <v>127</v>
      </c>
      <c r="D1151" s="7" t="s">
        <v>8753</v>
      </c>
      <c r="E1151" s="7"/>
      <c r="F1151" s="8" t="s">
        <v>244</v>
      </c>
      <c r="G1151" s="8" t="s">
        <v>245</v>
      </c>
      <c r="H1151" s="8" t="s">
        <v>245</v>
      </c>
      <c r="I1151" s="8" t="s">
        <v>250</v>
      </c>
      <c r="J1151" s="8" t="s">
        <v>203</v>
      </c>
      <c r="K1151" s="8" t="s">
        <v>246</v>
      </c>
      <c r="L1151" s="8">
        <v>10</v>
      </c>
      <c r="M1151" s="8" t="s">
        <v>167</v>
      </c>
      <c r="N1151" s="9" t="s">
        <v>1083</v>
      </c>
      <c r="O1151" s="10">
        <v>463064800</v>
      </c>
      <c r="P1151" s="10">
        <v>0</v>
      </c>
      <c r="Q1151" s="10">
        <v>0</v>
      </c>
      <c r="R1151" s="10">
        <v>463064800</v>
      </c>
      <c r="S1151" s="10">
        <v>463064800</v>
      </c>
      <c r="T1151" s="10">
        <v>463064800</v>
      </c>
      <c r="U1151" s="10">
        <v>463064800</v>
      </c>
      <c r="V1151" s="10">
        <v>463064800</v>
      </c>
      <c r="W1151" s="70" t="s">
        <v>9353</v>
      </c>
      <c r="X1151" s="11" t="str">
        <f>IF(F1151="C",VLOOKUP(G1151,ClasifGasto!$B$17:$C$193,2,0),VLOOKUP(Base!G1151,ClasifGasto!$A$3:$B$12,2,0))</f>
        <v>Gastos de Personal</v>
      </c>
      <c r="Y1151" t="s">
        <v>1083</v>
      </c>
    </row>
    <row r="1152" spans="1:25" hidden="1" x14ac:dyDescent="0.25">
      <c r="A1152" s="5" t="str">
        <f t="shared" si="17"/>
        <v>270104000100020003</v>
      </c>
      <c r="B1152" s="66" t="s">
        <v>9142</v>
      </c>
      <c r="C1152" s="66" t="s">
        <v>441</v>
      </c>
      <c r="D1152" s="7" t="s">
        <v>442</v>
      </c>
      <c r="E1152" s="66"/>
      <c r="F1152" s="67" t="s">
        <v>244</v>
      </c>
      <c r="G1152" s="67" t="s">
        <v>245</v>
      </c>
      <c r="H1152" s="67" t="s">
        <v>250</v>
      </c>
      <c r="I1152" s="67" t="s">
        <v>251</v>
      </c>
      <c r="J1152" s="67" t="s">
        <v>203</v>
      </c>
      <c r="K1152" s="67" t="s">
        <v>246</v>
      </c>
      <c r="L1152" s="67">
        <v>10</v>
      </c>
      <c r="M1152" s="67" t="s">
        <v>167</v>
      </c>
      <c r="N1152" s="68" t="s">
        <v>1084</v>
      </c>
      <c r="O1152" s="69">
        <v>717000000</v>
      </c>
      <c r="P1152" s="69">
        <v>30000000</v>
      </c>
      <c r="Q1152" s="69">
        <v>283584004</v>
      </c>
      <c r="R1152" s="69">
        <v>463415996</v>
      </c>
      <c r="S1152" s="69">
        <v>371636062</v>
      </c>
      <c r="T1152" s="69">
        <v>341105065</v>
      </c>
      <c r="U1152" s="69">
        <v>216068656</v>
      </c>
      <c r="V1152" s="69">
        <v>216068656</v>
      </c>
      <c r="W1152" s="70" t="s">
        <v>9353</v>
      </c>
      <c r="X1152" s="11" t="str">
        <f>IF(F1152="C",VLOOKUP(G1152,ClasifGasto!$B$17:$C$193,2,0),VLOOKUP(Base!G1152,ClasifGasto!$A$3:$B$12,2,0))</f>
        <v>Gastos de Personal</v>
      </c>
      <c r="Y1152" t="s">
        <v>1084</v>
      </c>
    </row>
    <row r="1153" spans="1:25" hidden="1" x14ac:dyDescent="0.25">
      <c r="A1153" s="5" t="str">
        <f t="shared" si="17"/>
        <v>223900000100010003</v>
      </c>
      <c r="B1153" s="66" t="s">
        <v>9139</v>
      </c>
      <c r="C1153" s="7" t="s">
        <v>95</v>
      </c>
      <c r="D1153" s="7" t="s">
        <v>9215</v>
      </c>
      <c r="E1153" s="7"/>
      <c r="F1153" s="8" t="s">
        <v>244</v>
      </c>
      <c r="G1153" s="8" t="s">
        <v>245</v>
      </c>
      <c r="H1153" s="8" t="s">
        <v>245</v>
      </c>
      <c r="I1153" s="8" t="s">
        <v>251</v>
      </c>
      <c r="J1153" s="8" t="s">
        <v>203</v>
      </c>
      <c r="K1153" s="8" t="s">
        <v>246</v>
      </c>
      <c r="L1153" s="8">
        <v>10</v>
      </c>
      <c r="M1153" s="8" t="s">
        <v>167</v>
      </c>
      <c r="N1153" s="9" t="s">
        <v>1084</v>
      </c>
      <c r="O1153" s="10">
        <v>486005848</v>
      </c>
      <c r="P1153" s="10">
        <v>0</v>
      </c>
      <c r="Q1153" s="10">
        <v>22148252</v>
      </c>
      <c r="R1153" s="10">
        <v>463857596</v>
      </c>
      <c r="S1153" s="10">
        <v>463857596</v>
      </c>
      <c r="T1153" s="10">
        <v>463857596</v>
      </c>
      <c r="U1153" s="10">
        <v>463857596</v>
      </c>
      <c r="V1153" s="10">
        <v>463857596</v>
      </c>
      <c r="W1153" s="70" t="s">
        <v>9353</v>
      </c>
      <c r="X1153" s="11" t="str">
        <f>IF(F1153="C",VLOOKUP(G1153,ClasifGasto!$B$17:$C$193,2,0),VLOOKUP(Base!G1153,ClasifGasto!$A$3:$B$12,2,0))</f>
        <v>Gastos de Personal</v>
      </c>
      <c r="Y1153" t="s">
        <v>1084</v>
      </c>
    </row>
    <row r="1154" spans="1:25" hidden="1" x14ac:dyDescent="0.25">
      <c r="A1154" s="5" t="str">
        <f t="shared" si="17"/>
        <v>323000000100010001</v>
      </c>
      <c r="B1154" s="66" t="s">
        <v>9152</v>
      </c>
      <c r="C1154" s="66" t="s">
        <v>130</v>
      </c>
      <c r="D1154" s="7" t="s">
        <v>8756</v>
      </c>
      <c r="E1154" s="66"/>
      <c r="F1154" s="67" t="s">
        <v>244</v>
      </c>
      <c r="G1154" s="67" t="s">
        <v>245</v>
      </c>
      <c r="H1154" s="67" t="s">
        <v>245</v>
      </c>
      <c r="I1154" s="67" t="s">
        <v>245</v>
      </c>
      <c r="J1154" s="67" t="s">
        <v>203</v>
      </c>
      <c r="K1154" s="67" t="s">
        <v>246</v>
      </c>
      <c r="L1154" s="67">
        <v>16</v>
      </c>
      <c r="M1154" s="67" t="s">
        <v>252</v>
      </c>
      <c r="N1154" s="68" t="s">
        <v>1082</v>
      </c>
      <c r="O1154" s="69">
        <v>0</v>
      </c>
      <c r="P1154" s="69">
        <v>464084787</v>
      </c>
      <c r="Q1154" s="69">
        <v>0</v>
      </c>
      <c r="R1154" s="69">
        <v>464084787</v>
      </c>
      <c r="S1154" s="69">
        <v>464084787</v>
      </c>
      <c r="T1154" s="69">
        <v>464084787</v>
      </c>
      <c r="U1154" s="69">
        <v>464084787</v>
      </c>
      <c r="V1154" s="69">
        <v>464084787</v>
      </c>
      <c r="W1154" s="70" t="s">
        <v>9353</v>
      </c>
      <c r="X1154" s="11" t="str">
        <f>IF(F1154="C",VLOOKUP(G1154,ClasifGasto!$B$17:$C$193,2,0),VLOOKUP(Base!G1154,ClasifGasto!$A$3:$B$12,2,0))</f>
        <v>Gastos de Personal</v>
      </c>
      <c r="Y1154" t="s">
        <v>1082</v>
      </c>
    </row>
    <row r="1155" spans="1:25" hidden="1" x14ac:dyDescent="0.25">
      <c r="A1155" s="5" t="str">
        <f t="shared" si="17"/>
        <v>322700000100010002</v>
      </c>
      <c r="B1155" s="66" t="s">
        <v>9152</v>
      </c>
      <c r="C1155" s="7" t="s">
        <v>128</v>
      </c>
      <c r="D1155" s="7" t="s">
        <v>8754</v>
      </c>
      <c r="E1155" s="7"/>
      <c r="F1155" s="8" t="s">
        <v>244</v>
      </c>
      <c r="G1155" s="8" t="s">
        <v>245</v>
      </c>
      <c r="H1155" s="8" t="s">
        <v>245</v>
      </c>
      <c r="I1155" s="8" t="s">
        <v>250</v>
      </c>
      <c r="J1155" s="8" t="s">
        <v>203</v>
      </c>
      <c r="K1155" s="8" t="s">
        <v>246</v>
      </c>
      <c r="L1155" s="8">
        <v>10</v>
      </c>
      <c r="M1155" s="8" t="s">
        <v>167</v>
      </c>
      <c r="N1155" s="9" t="s">
        <v>1083</v>
      </c>
      <c r="O1155" s="10">
        <v>465357000</v>
      </c>
      <c r="P1155" s="10">
        <v>0</v>
      </c>
      <c r="Q1155" s="10">
        <v>0</v>
      </c>
      <c r="R1155" s="10">
        <v>465357000</v>
      </c>
      <c r="S1155" s="10">
        <v>465357000</v>
      </c>
      <c r="T1155" s="10">
        <v>465357000</v>
      </c>
      <c r="U1155" s="10">
        <v>465357000</v>
      </c>
      <c r="V1155" s="10">
        <v>465357000</v>
      </c>
      <c r="W1155" s="70" t="s">
        <v>9353</v>
      </c>
      <c r="X1155" s="11" t="str">
        <f>IF(F1155="C",VLOOKUP(G1155,ClasifGasto!$B$17:$C$193,2,0),VLOOKUP(Base!G1155,ClasifGasto!$A$3:$B$12,2,0))</f>
        <v>Gastos de Personal</v>
      </c>
      <c r="Y1155" t="s">
        <v>1083</v>
      </c>
    </row>
    <row r="1156" spans="1:25" hidden="1" x14ac:dyDescent="0.25">
      <c r="A1156" s="5" t="str">
        <f t="shared" si="17"/>
        <v>191401000100010003</v>
      </c>
      <c r="B1156" s="66" t="s">
        <v>9143</v>
      </c>
      <c r="C1156" s="66" t="s">
        <v>293</v>
      </c>
      <c r="D1156" s="7" t="s">
        <v>294</v>
      </c>
      <c r="E1156" s="66"/>
      <c r="F1156" s="67" t="s">
        <v>244</v>
      </c>
      <c r="G1156" s="67" t="s">
        <v>245</v>
      </c>
      <c r="H1156" s="67" t="s">
        <v>245</v>
      </c>
      <c r="I1156" s="67" t="s">
        <v>251</v>
      </c>
      <c r="J1156" s="67" t="s">
        <v>203</v>
      </c>
      <c r="K1156" s="67" t="s">
        <v>246</v>
      </c>
      <c r="L1156" s="67">
        <v>10</v>
      </c>
      <c r="M1156" s="67" t="s">
        <v>167</v>
      </c>
      <c r="N1156" s="68" t="s">
        <v>1084</v>
      </c>
      <c r="O1156" s="69">
        <v>490626000</v>
      </c>
      <c r="P1156" s="69">
        <v>0</v>
      </c>
      <c r="Q1156" s="69">
        <v>23000000</v>
      </c>
      <c r="R1156" s="69">
        <v>467626000</v>
      </c>
      <c r="S1156" s="69">
        <v>448660624</v>
      </c>
      <c r="T1156" s="69">
        <v>448660624</v>
      </c>
      <c r="U1156" s="69">
        <v>448660624</v>
      </c>
      <c r="V1156" s="69">
        <v>448660624</v>
      </c>
      <c r="W1156" s="70" t="s">
        <v>9353</v>
      </c>
      <c r="X1156" s="11" t="str">
        <f>IF(F1156="C",VLOOKUP(G1156,ClasifGasto!$B$17:$C$193,2,0),VLOOKUP(Base!G1156,ClasifGasto!$A$3:$B$12,2,0))</f>
        <v>Gastos de Personal</v>
      </c>
      <c r="Y1156" t="s">
        <v>1084</v>
      </c>
    </row>
    <row r="1157" spans="1:25" x14ac:dyDescent="0.25">
      <c r="A1157" s="5" t="str">
        <f t="shared" si="17"/>
        <v>24010124990600002251102D</v>
      </c>
      <c r="B1157" s="66" t="s">
        <v>9151</v>
      </c>
      <c r="C1157" s="7" t="s">
        <v>100</v>
      </c>
      <c r="D1157" s="7" t="s">
        <v>9196</v>
      </c>
      <c r="E1157" s="7" t="s">
        <v>1010</v>
      </c>
      <c r="F1157" s="8" t="s">
        <v>167</v>
      </c>
      <c r="G1157" s="8" t="s">
        <v>509</v>
      </c>
      <c r="H1157" s="8" t="s">
        <v>373</v>
      </c>
      <c r="I1157" s="8" t="s">
        <v>270</v>
      </c>
      <c r="J1157" s="8" t="s">
        <v>9766</v>
      </c>
      <c r="K1157" s="8" t="s">
        <v>246</v>
      </c>
      <c r="L1157" s="8">
        <v>11</v>
      </c>
      <c r="M1157" s="8" t="s">
        <v>167</v>
      </c>
      <c r="N1157" s="9" t="s">
        <v>8021</v>
      </c>
      <c r="O1157" s="10">
        <v>600000000</v>
      </c>
      <c r="P1157" s="10">
        <v>0</v>
      </c>
      <c r="Q1157" s="10">
        <v>130127171</v>
      </c>
      <c r="R1157" s="10">
        <v>469872829</v>
      </c>
      <c r="S1157" s="10">
        <v>469872828.70999998</v>
      </c>
      <c r="T1157" s="10">
        <v>469537993.70999998</v>
      </c>
      <c r="U1157" s="10">
        <v>319872828.70999998</v>
      </c>
      <c r="V1157" s="10">
        <v>319872828.70999998</v>
      </c>
      <c r="W1157" s="70" t="s">
        <v>9353</v>
      </c>
      <c r="X1157" s="11" t="str">
        <f>IF(F1157="C",VLOOKUP(G1157,ClasifGasto!$B$17:$C$193,2,0),VLOOKUP(Base!G1157,ClasifGasto!$A$3:$B$12,2,0))</f>
        <v>Fortalecimiento de la gestión y dirección del Sector Transporte</v>
      </c>
      <c r="Y1157" t="s">
        <v>9778</v>
      </c>
    </row>
    <row r="1158" spans="1:25" hidden="1" x14ac:dyDescent="0.25">
      <c r="A1158" s="5" t="str">
        <f t="shared" ref="A1158:A1221" si="18">+C1158&amp;G1158&amp;H1158&amp;I1158&amp;J1158</f>
        <v>322300000200000000</v>
      </c>
      <c r="B1158" s="66" t="s">
        <v>9152</v>
      </c>
      <c r="C1158" s="66" t="s">
        <v>457</v>
      </c>
      <c r="D1158" s="7" t="s">
        <v>8750</v>
      </c>
      <c r="E1158" s="66"/>
      <c r="F1158" s="67" t="s">
        <v>244</v>
      </c>
      <c r="G1158" s="67" t="s">
        <v>250</v>
      </c>
      <c r="H1158" s="67" t="s">
        <v>246</v>
      </c>
      <c r="I1158" s="67" t="s">
        <v>246</v>
      </c>
      <c r="J1158" s="67" t="s">
        <v>203</v>
      </c>
      <c r="K1158" s="67" t="s">
        <v>246</v>
      </c>
      <c r="L1158" s="67">
        <v>10</v>
      </c>
      <c r="M1158" s="67" t="s">
        <v>167</v>
      </c>
      <c r="N1158" s="68" t="s">
        <v>8798</v>
      </c>
      <c r="O1158" s="69">
        <v>470106000</v>
      </c>
      <c r="P1158" s="69">
        <v>0</v>
      </c>
      <c r="Q1158" s="69">
        <v>0</v>
      </c>
      <c r="R1158" s="69">
        <v>470106000</v>
      </c>
      <c r="S1158" s="69">
        <v>470106000</v>
      </c>
      <c r="T1158" s="69">
        <v>470106000</v>
      </c>
      <c r="U1158" s="69">
        <v>340106000</v>
      </c>
      <c r="V1158" s="69">
        <v>340106000</v>
      </c>
      <c r="W1158" s="70" t="s">
        <v>9353</v>
      </c>
      <c r="X1158" s="11" t="str">
        <f>IF(F1158="C",VLOOKUP(G1158,ClasifGasto!$B$17:$C$193,2,0),VLOOKUP(Base!G1158,ClasifGasto!$A$3:$B$12,2,0))</f>
        <v>Gastos Generales</v>
      </c>
      <c r="Y1158" t="s">
        <v>8798</v>
      </c>
    </row>
    <row r="1159" spans="1:25" x14ac:dyDescent="0.25">
      <c r="A1159" s="5" t="str">
        <f t="shared" si="18"/>
        <v>04010104011003003620104D</v>
      </c>
      <c r="B1159" s="66" t="s">
        <v>9167</v>
      </c>
      <c r="C1159" s="7" t="s">
        <v>39</v>
      </c>
      <c r="D1159" s="7" t="s">
        <v>8734</v>
      </c>
      <c r="E1159" s="7" t="s">
        <v>9404</v>
      </c>
      <c r="F1159" s="8" t="s">
        <v>167</v>
      </c>
      <c r="G1159" s="8" t="s">
        <v>429</v>
      </c>
      <c r="H1159" s="8" t="s">
        <v>310</v>
      </c>
      <c r="I1159" s="8" t="s">
        <v>289</v>
      </c>
      <c r="J1159" s="8" t="s">
        <v>9900</v>
      </c>
      <c r="K1159" s="8" t="s">
        <v>246</v>
      </c>
      <c r="L1159" s="8">
        <v>10</v>
      </c>
      <c r="M1159" s="8" t="s">
        <v>167</v>
      </c>
      <c r="N1159" s="9" t="s">
        <v>9901</v>
      </c>
      <c r="O1159" s="10">
        <v>500000000</v>
      </c>
      <c r="P1159" s="10">
        <v>0</v>
      </c>
      <c r="Q1159" s="10">
        <v>29471666</v>
      </c>
      <c r="R1159" s="10">
        <v>470528334</v>
      </c>
      <c r="S1159" s="10">
        <v>469852828</v>
      </c>
      <c r="T1159" s="10">
        <v>469852828</v>
      </c>
      <c r="U1159" s="10">
        <v>451802862</v>
      </c>
      <c r="V1159" s="10">
        <v>451802862</v>
      </c>
      <c r="W1159" s="70" t="s">
        <v>9353</v>
      </c>
      <c r="X1159" s="11" t="str">
        <f>IF(F1159="C",VLOOKUP(G1159,ClasifGasto!$B$17:$C$193,2,0),VLOOKUP(Base!G1159,ClasifGasto!$A$3:$B$12,2,0))</f>
        <v>Levantamiento y actualización de información estadística de calidad</v>
      </c>
      <c r="Y1159" t="s">
        <v>10573</v>
      </c>
    </row>
    <row r="1160" spans="1:25" hidden="1" x14ac:dyDescent="0.25">
      <c r="A1160" s="5" t="str">
        <f t="shared" si="18"/>
        <v>150102000700010000</v>
      </c>
      <c r="B1160" s="66" t="s">
        <v>9154</v>
      </c>
      <c r="C1160" s="66" t="s">
        <v>59</v>
      </c>
      <c r="D1160" s="7" t="s">
        <v>209</v>
      </c>
      <c r="E1160" s="66"/>
      <c r="F1160" s="67" t="s">
        <v>244</v>
      </c>
      <c r="G1160" s="67" t="s">
        <v>261</v>
      </c>
      <c r="H1160" s="67" t="s">
        <v>245</v>
      </c>
      <c r="I1160" s="67" t="s">
        <v>246</v>
      </c>
      <c r="J1160" s="67" t="s">
        <v>203</v>
      </c>
      <c r="K1160" s="67" t="s">
        <v>246</v>
      </c>
      <c r="L1160" s="67">
        <v>10</v>
      </c>
      <c r="M1160" s="67" t="s">
        <v>167</v>
      </c>
      <c r="N1160" s="68" t="s">
        <v>1123</v>
      </c>
      <c r="O1160" s="69">
        <v>400000000</v>
      </c>
      <c r="P1160" s="69">
        <v>75099857</v>
      </c>
      <c r="Q1160" s="69">
        <v>0</v>
      </c>
      <c r="R1160" s="69">
        <v>475099857</v>
      </c>
      <c r="S1160" s="69">
        <v>475099857</v>
      </c>
      <c r="T1160" s="69">
        <v>475099857</v>
      </c>
      <c r="U1160" s="69">
        <v>475099857</v>
      </c>
      <c r="V1160" s="69">
        <v>475099857</v>
      </c>
      <c r="W1160" s="70" t="s">
        <v>9353</v>
      </c>
      <c r="X1160" s="11" t="str">
        <f>IF(F1160="C",VLOOKUP(G1160,ClasifGasto!$B$17:$C$193,2,0),VLOOKUP(Base!G1160,ClasifGasto!$A$3:$B$12,2,0))</f>
        <v>Transferencias</v>
      </c>
      <c r="Y1160" t="s">
        <v>1123</v>
      </c>
    </row>
    <row r="1161" spans="1:25" hidden="1" x14ac:dyDescent="0.25">
      <c r="A1161" s="5" t="str">
        <f t="shared" si="18"/>
        <v>280200000300100000</v>
      </c>
      <c r="B1161" s="66" t="s">
        <v>9160</v>
      </c>
      <c r="C1161" s="7" t="s">
        <v>111</v>
      </c>
      <c r="D1161" s="7" t="s">
        <v>9217</v>
      </c>
      <c r="E1161" s="7"/>
      <c r="F1161" s="8" t="s">
        <v>244</v>
      </c>
      <c r="G1161" s="8" t="s">
        <v>251</v>
      </c>
      <c r="H1161" s="8" t="s">
        <v>255</v>
      </c>
      <c r="I1161" s="8" t="s">
        <v>246</v>
      </c>
      <c r="J1161" s="8" t="s">
        <v>203</v>
      </c>
      <c r="K1161" s="8" t="s">
        <v>246</v>
      </c>
      <c r="L1161" s="8">
        <v>20</v>
      </c>
      <c r="M1161" s="8" t="s">
        <v>265</v>
      </c>
      <c r="N1161" s="9" t="s">
        <v>8800</v>
      </c>
      <c r="O1161" s="10">
        <v>476985584</v>
      </c>
      <c r="P1161" s="10">
        <v>0</v>
      </c>
      <c r="Q1161" s="10">
        <v>0</v>
      </c>
      <c r="R1161" s="10">
        <v>476985584</v>
      </c>
      <c r="S1161" s="10">
        <v>1300000</v>
      </c>
      <c r="T1161" s="10">
        <v>1300000</v>
      </c>
      <c r="U1161" s="10">
        <v>1300000</v>
      </c>
      <c r="V1161" s="10">
        <v>1300000</v>
      </c>
      <c r="W1161" s="70" t="s">
        <v>619</v>
      </c>
      <c r="X1161" s="11" t="str">
        <f>IF(F1161="C",VLOOKUP(G1161,ClasifGasto!$B$17:$C$193,2,0),VLOOKUP(Base!G1161,ClasifGasto!$A$3:$B$12,2,0))</f>
        <v>Transferencias</v>
      </c>
      <c r="Y1161" t="s">
        <v>8800</v>
      </c>
    </row>
    <row r="1162" spans="1:25" hidden="1" x14ac:dyDescent="0.25">
      <c r="A1162" s="5" t="str">
        <f t="shared" si="18"/>
        <v>240101000800010000</v>
      </c>
      <c r="B1162" s="66" t="s">
        <v>9151</v>
      </c>
      <c r="C1162" s="66" t="s">
        <v>100</v>
      </c>
      <c r="D1162" s="7" t="s">
        <v>9196</v>
      </c>
      <c r="E1162" s="66"/>
      <c r="F1162" s="67" t="s">
        <v>244</v>
      </c>
      <c r="G1162" s="67" t="s">
        <v>278</v>
      </c>
      <c r="H1162" s="67" t="s">
        <v>245</v>
      </c>
      <c r="I1162" s="67" t="s">
        <v>246</v>
      </c>
      <c r="J1162" s="67" t="s">
        <v>203</v>
      </c>
      <c r="K1162" s="67" t="s">
        <v>246</v>
      </c>
      <c r="L1162" s="67">
        <v>10</v>
      </c>
      <c r="M1162" s="67" t="s">
        <v>167</v>
      </c>
      <c r="N1162" s="68" t="s">
        <v>1086</v>
      </c>
      <c r="O1162" s="69">
        <v>1337455000</v>
      </c>
      <c r="P1162" s="69">
        <v>0</v>
      </c>
      <c r="Q1162" s="69">
        <v>859962720</v>
      </c>
      <c r="R1162" s="69">
        <v>477492280</v>
      </c>
      <c r="S1162" s="69">
        <v>477492280</v>
      </c>
      <c r="T1162" s="69">
        <v>464492280</v>
      </c>
      <c r="U1162" s="69">
        <v>464492280</v>
      </c>
      <c r="V1162" s="69">
        <v>464492280</v>
      </c>
      <c r="W1162" s="70" t="s">
        <v>9353</v>
      </c>
      <c r="X1162" s="11" t="str">
        <f>IF(F1162="C",VLOOKUP(G1162,ClasifGasto!$B$17:$C$193,2,0),VLOOKUP(Base!G1162,ClasifGasto!$A$3:$B$12,2,0))</f>
        <v>Gastos Generales</v>
      </c>
      <c r="Y1162" t="s">
        <v>1086</v>
      </c>
    </row>
    <row r="1163" spans="1:25" hidden="1" x14ac:dyDescent="0.25">
      <c r="A1163" s="5" t="str">
        <f t="shared" si="18"/>
        <v>322600000100010001</v>
      </c>
      <c r="B1163" s="66" t="s">
        <v>9152</v>
      </c>
      <c r="C1163" s="7" t="s">
        <v>127</v>
      </c>
      <c r="D1163" s="7" t="s">
        <v>8753</v>
      </c>
      <c r="E1163" s="7"/>
      <c r="F1163" s="8" t="s">
        <v>244</v>
      </c>
      <c r="G1163" s="8" t="s">
        <v>245</v>
      </c>
      <c r="H1163" s="8" t="s">
        <v>245</v>
      </c>
      <c r="I1163" s="8" t="s">
        <v>245</v>
      </c>
      <c r="J1163" s="8" t="s">
        <v>203</v>
      </c>
      <c r="K1163" s="8" t="s">
        <v>246</v>
      </c>
      <c r="L1163" s="8">
        <v>16</v>
      </c>
      <c r="M1163" s="8" t="s">
        <v>252</v>
      </c>
      <c r="N1163" s="9" t="s">
        <v>1082</v>
      </c>
      <c r="O1163" s="10">
        <v>0</v>
      </c>
      <c r="P1163" s="10">
        <v>477739764</v>
      </c>
      <c r="Q1163" s="10">
        <v>0</v>
      </c>
      <c r="R1163" s="10">
        <v>477739764</v>
      </c>
      <c r="S1163" s="10">
        <v>477739764</v>
      </c>
      <c r="T1163" s="10">
        <v>477739764</v>
      </c>
      <c r="U1163" s="10">
        <v>477739764</v>
      </c>
      <c r="V1163" s="10">
        <v>477739764</v>
      </c>
      <c r="W1163" s="70" t="s">
        <v>9353</v>
      </c>
      <c r="X1163" s="11" t="str">
        <f>IF(F1163="C",VLOOKUP(G1163,ClasifGasto!$B$17:$C$193,2,0),VLOOKUP(Base!G1163,ClasifGasto!$A$3:$B$12,2,0))</f>
        <v>Gastos de Personal</v>
      </c>
      <c r="Y1163" t="s">
        <v>1082</v>
      </c>
    </row>
    <row r="1164" spans="1:25" hidden="1" x14ac:dyDescent="0.25">
      <c r="A1164" s="5" t="str">
        <f t="shared" si="18"/>
        <v>321200000100010002</v>
      </c>
      <c r="B1164" s="66" t="s">
        <v>9152</v>
      </c>
      <c r="C1164" s="66" t="s">
        <v>121</v>
      </c>
      <c r="D1164" s="7" t="s">
        <v>8740</v>
      </c>
      <c r="E1164" s="66"/>
      <c r="F1164" s="67" t="s">
        <v>244</v>
      </c>
      <c r="G1164" s="67" t="s">
        <v>245</v>
      </c>
      <c r="H1164" s="67" t="s">
        <v>245</v>
      </c>
      <c r="I1164" s="67" t="s">
        <v>250</v>
      </c>
      <c r="J1164" s="67" t="s">
        <v>203</v>
      </c>
      <c r="K1164" s="67" t="s">
        <v>246</v>
      </c>
      <c r="L1164" s="67">
        <v>10</v>
      </c>
      <c r="M1164" s="67" t="s">
        <v>167</v>
      </c>
      <c r="N1164" s="68" t="s">
        <v>1083</v>
      </c>
      <c r="O1164" s="69">
        <v>480143000</v>
      </c>
      <c r="P1164" s="69">
        <v>0</v>
      </c>
      <c r="Q1164" s="69">
        <v>0</v>
      </c>
      <c r="R1164" s="69">
        <v>480143000</v>
      </c>
      <c r="S1164" s="69">
        <v>480143000</v>
      </c>
      <c r="T1164" s="69">
        <v>480143000</v>
      </c>
      <c r="U1164" s="69">
        <v>480143000</v>
      </c>
      <c r="V1164" s="69">
        <v>480143000</v>
      </c>
      <c r="W1164" s="70" t="s">
        <v>9353</v>
      </c>
      <c r="X1164" s="11" t="str">
        <f>IF(F1164="C",VLOOKUP(G1164,ClasifGasto!$B$17:$C$193,2,0),VLOOKUP(Base!G1164,ClasifGasto!$A$3:$B$12,2,0))</f>
        <v>Gastos de Personal</v>
      </c>
      <c r="Y1164" t="s">
        <v>1083</v>
      </c>
    </row>
    <row r="1165" spans="1:25" hidden="1" x14ac:dyDescent="0.25">
      <c r="A1165" s="5" t="str">
        <f t="shared" si="18"/>
        <v>2257330003000300040008</v>
      </c>
      <c r="B1165" s="66" t="s">
        <v>9139</v>
      </c>
      <c r="C1165" s="7" t="s">
        <v>9047</v>
      </c>
      <c r="D1165" s="7" t="s">
        <v>9243</v>
      </c>
      <c r="E1165" s="7"/>
      <c r="F1165" s="8" t="s">
        <v>244</v>
      </c>
      <c r="G1165" s="8" t="s">
        <v>251</v>
      </c>
      <c r="H1165" s="8" t="s">
        <v>251</v>
      </c>
      <c r="I1165" s="8" t="s">
        <v>247</v>
      </c>
      <c r="J1165" s="8" t="s">
        <v>278</v>
      </c>
      <c r="K1165" s="8" t="s">
        <v>246</v>
      </c>
      <c r="L1165" s="8">
        <v>10</v>
      </c>
      <c r="M1165" s="8" t="s">
        <v>167</v>
      </c>
      <c r="N1165" s="9" t="s">
        <v>8831</v>
      </c>
      <c r="O1165" s="10">
        <v>480419717</v>
      </c>
      <c r="P1165" s="10">
        <v>0</v>
      </c>
      <c r="Q1165" s="10">
        <v>0</v>
      </c>
      <c r="R1165" s="10">
        <v>480419717</v>
      </c>
      <c r="S1165" s="10">
        <v>480419717</v>
      </c>
      <c r="T1165" s="10">
        <v>480419717</v>
      </c>
      <c r="U1165" s="10">
        <v>480419717</v>
      </c>
      <c r="V1165" s="10">
        <v>480419717</v>
      </c>
      <c r="W1165" s="70" t="s">
        <v>9353</v>
      </c>
      <c r="X1165" s="11" t="str">
        <f>IF(F1165="C",VLOOKUP(G1165,ClasifGasto!$B$17:$C$193,2,0),VLOOKUP(Base!G1165,ClasifGasto!$A$3:$B$12,2,0))</f>
        <v>Transferencias</v>
      </c>
      <c r="Y1165" t="s">
        <v>8831</v>
      </c>
    </row>
    <row r="1166" spans="1:25" x14ac:dyDescent="0.25">
      <c r="A1166" s="5" t="str">
        <f t="shared" si="18"/>
        <v>37010137991000001553105D</v>
      </c>
      <c r="B1166" s="66" t="s">
        <v>9149</v>
      </c>
      <c r="C1166" s="66" t="s">
        <v>152</v>
      </c>
      <c r="D1166" s="7" t="s">
        <v>9213</v>
      </c>
      <c r="E1166" s="66" t="s">
        <v>9405</v>
      </c>
      <c r="F1166" s="67" t="s">
        <v>167</v>
      </c>
      <c r="G1166" s="67" t="s">
        <v>553</v>
      </c>
      <c r="H1166" s="67" t="s">
        <v>290</v>
      </c>
      <c r="I1166" s="67" t="s">
        <v>283</v>
      </c>
      <c r="J1166" s="67" t="s">
        <v>9847</v>
      </c>
      <c r="K1166" s="67" t="s">
        <v>246</v>
      </c>
      <c r="L1166" s="67">
        <v>10</v>
      </c>
      <c r="M1166" s="67" t="s">
        <v>167</v>
      </c>
      <c r="N1166" s="68" t="s">
        <v>9902</v>
      </c>
      <c r="O1166" s="69">
        <v>539834622</v>
      </c>
      <c r="P1166" s="69">
        <v>0</v>
      </c>
      <c r="Q1166" s="69">
        <v>58649930</v>
      </c>
      <c r="R1166" s="69">
        <v>481184692</v>
      </c>
      <c r="S1166" s="69">
        <v>469822833</v>
      </c>
      <c r="T1166" s="69">
        <v>466319500</v>
      </c>
      <c r="U1166" s="69">
        <v>415920000</v>
      </c>
      <c r="V1166" s="69">
        <v>409420000</v>
      </c>
      <c r="W1166" s="70" t="s">
        <v>9353</v>
      </c>
      <c r="X1166" s="11" t="str">
        <f>IF(F1166="C",VLOOKUP(G1166,ClasifGasto!$B$17:$C$193,2,0),VLOOKUP(Base!G1166,ClasifGasto!$A$3:$B$12,2,0))</f>
        <v>Fortalecimiento de la gestión y dirección del Sector Interior</v>
      </c>
      <c r="Y1166" t="s">
        <v>10552</v>
      </c>
    </row>
    <row r="1167" spans="1:25" hidden="1" x14ac:dyDescent="0.25">
      <c r="A1167" s="5" t="str">
        <f t="shared" si="18"/>
        <v>323100000100010002</v>
      </c>
      <c r="B1167" s="66" t="s">
        <v>9152</v>
      </c>
      <c r="C1167" s="7" t="s">
        <v>131</v>
      </c>
      <c r="D1167" s="7" t="s">
        <v>8758</v>
      </c>
      <c r="E1167" s="7"/>
      <c r="F1167" s="8" t="s">
        <v>244</v>
      </c>
      <c r="G1167" s="8" t="s">
        <v>245</v>
      </c>
      <c r="H1167" s="8" t="s">
        <v>245</v>
      </c>
      <c r="I1167" s="8" t="s">
        <v>250</v>
      </c>
      <c r="J1167" s="8" t="s">
        <v>203</v>
      </c>
      <c r="K1167" s="8" t="s">
        <v>246</v>
      </c>
      <c r="L1167" s="8">
        <v>10</v>
      </c>
      <c r="M1167" s="8" t="s">
        <v>167</v>
      </c>
      <c r="N1167" s="9" t="s">
        <v>1083</v>
      </c>
      <c r="O1167" s="10">
        <v>483696000</v>
      </c>
      <c r="P1167" s="10">
        <v>0</v>
      </c>
      <c r="Q1167" s="10">
        <v>0</v>
      </c>
      <c r="R1167" s="10">
        <v>483696000</v>
      </c>
      <c r="S1167" s="10">
        <v>483696000</v>
      </c>
      <c r="T1167" s="10">
        <v>483696000</v>
      </c>
      <c r="U1167" s="10">
        <v>483696000</v>
      </c>
      <c r="V1167" s="10">
        <v>483696000</v>
      </c>
      <c r="W1167" s="70" t="s">
        <v>9353</v>
      </c>
      <c r="X1167" s="11" t="str">
        <f>IF(F1167="C",VLOOKUP(G1167,ClasifGasto!$B$17:$C$193,2,0),VLOOKUP(Base!G1167,ClasifGasto!$A$3:$B$12,2,0))</f>
        <v>Gastos de Personal</v>
      </c>
      <c r="Y1167" t="s">
        <v>1083</v>
      </c>
    </row>
    <row r="1168" spans="1:25" x14ac:dyDescent="0.25">
      <c r="A1168" s="5" t="str">
        <f t="shared" si="18"/>
        <v>36010136021300001620306A</v>
      </c>
      <c r="B1168" s="66" t="s">
        <v>9147</v>
      </c>
      <c r="C1168" s="66" t="s">
        <v>147</v>
      </c>
      <c r="D1168" s="7" t="s">
        <v>9186</v>
      </c>
      <c r="E1168" s="66" t="s">
        <v>9406</v>
      </c>
      <c r="F1168" s="67" t="s">
        <v>167</v>
      </c>
      <c r="G1168" s="67" t="s">
        <v>530</v>
      </c>
      <c r="H1168" s="67" t="s">
        <v>405</v>
      </c>
      <c r="I1168" s="67" t="s">
        <v>284</v>
      </c>
      <c r="J1168" s="67" t="s">
        <v>9903</v>
      </c>
      <c r="K1168" s="67" t="s">
        <v>246</v>
      </c>
      <c r="L1168" s="67">
        <v>10</v>
      </c>
      <c r="M1168" s="67" t="s">
        <v>167</v>
      </c>
      <c r="N1168" s="68" t="s">
        <v>9904</v>
      </c>
      <c r="O1168" s="69">
        <v>500000000</v>
      </c>
      <c r="P1168" s="69">
        <v>0</v>
      </c>
      <c r="Q1168" s="69">
        <v>15879303</v>
      </c>
      <c r="R1168" s="69">
        <v>484120697</v>
      </c>
      <c r="S1168" s="69">
        <v>469879476</v>
      </c>
      <c r="T1168" s="69">
        <v>469879476</v>
      </c>
      <c r="U1168" s="69">
        <v>430921787</v>
      </c>
      <c r="V1168" s="69">
        <v>402896624</v>
      </c>
      <c r="W1168" s="70" t="s">
        <v>9353</v>
      </c>
      <c r="X1168" s="11" t="str">
        <f>IF(F1168="C",VLOOKUP(G1168,ClasifGasto!$B$17:$C$193,2,0),VLOOKUP(Base!G1168,ClasifGasto!$A$3:$B$12,2,0))</f>
        <v>Generación y formalización del empleo</v>
      </c>
      <c r="Y1168" t="s">
        <v>10574</v>
      </c>
    </row>
    <row r="1169" spans="1:25" hidden="1" x14ac:dyDescent="0.25">
      <c r="A1169" s="5" t="str">
        <f t="shared" si="18"/>
        <v>322400000100010001</v>
      </c>
      <c r="B1169" s="66" t="s">
        <v>9152</v>
      </c>
      <c r="C1169" s="7" t="s">
        <v>126</v>
      </c>
      <c r="D1169" s="7" t="s">
        <v>8751</v>
      </c>
      <c r="E1169" s="7"/>
      <c r="F1169" s="8" t="s">
        <v>244</v>
      </c>
      <c r="G1169" s="8" t="s">
        <v>245</v>
      </c>
      <c r="H1169" s="8" t="s">
        <v>245</v>
      </c>
      <c r="I1169" s="8" t="s">
        <v>245</v>
      </c>
      <c r="J1169" s="8" t="s">
        <v>203</v>
      </c>
      <c r="K1169" s="8" t="s">
        <v>246</v>
      </c>
      <c r="L1169" s="8">
        <v>16</v>
      </c>
      <c r="M1169" s="8" t="s">
        <v>252</v>
      </c>
      <c r="N1169" s="9" t="s">
        <v>1082</v>
      </c>
      <c r="O1169" s="10">
        <v>0</v>
      </c>
      <c r="P1169" s="10">
        <v>484288398</v>
      </c>
      <c r="Q1169" s="10">
        <v>0</v>
      </c>
      <c r="R1169" s="10">
        <v>484288398</v>
      </c>
      <c r="S1169" s="10">
        <v>355184580</v>
      </c>
      <c r="T1169" s="10">
        <v>355184550</v>
      </c>
      <c r="U1169" s="10">
        <v>355184550</v>
      </c>
      <c r="V1169" s="10">
        <v>355184550</v>
      </c>
      <c r="W1169" s="70" t="s">
        <v>9353</v>
      </c>
      <c r="X1169" s="11" t="str">
        <f>IF(F1169="C",VLOOKUP(G1169,ClasifGasto!$B$17:$C$193,2,0),VLOOKUP(Base!G1169,ClasifGasto!$A$3:$B$12,2,0))</f>
        <v>Gastos de Personal</v>
      </c>
      <c r="Y1169" t="s">
        <v>1082</v>
      </c>
    </row>
    <row r="1170" spans="1:25" hidden="1" x14ac:dyDescent="0.25">
      <c r="A1170" s="5" t="str">
        <f t="shared" si="18"/>
        <v>440101000100020001</v>
      </c>
      <c r="B1170" s="66" t="s">
        <v>9144</v>
      </c>
      <c r="C1170" s="66" t="s">
        <v>2547</v>
      </c>
      <c r="D1170" s="7" t="s">
        <v>9235</v>
      </c>
      <c r="E1170" s="66"/>
      <c r="F1170" s="67" t="s">
        <v>244</v>
      </c>
      <c r="G1170" s="67" t="s">
        <v>245</v>
      </c>
      <c r="H1170" s="67" t="s">
        <v>250</v>
      </c>
      <c r="I1170" s="67" t="s">
        <v>245</v>
      </c>
      <c r="J1170" s="67" t="s">
        <v>203</v>
      </c>
      <c r="K1170" s="67" t="s">
        <v>246</v>
      </c>
      <c r="L1170" s="67">
        <v>10</v>
      </c>
      <c r="M1170" s="67" t="s">
        <v>167</v>
      </c>
      <c r="N1170" s="68" t="s">
        <v>1082</v>
      </c>
      <c r="O1170" s="69">
        <v>1790000000</v>
      </c>
      <c r="P1170" s="69">
        <v>0</v>
      </c>
      <c r="Q1170" s="69">
        <v>1304135806</v>
      </c>
      <c r="R1170" s="69">
        <v>485864194</v>
      </c>
      <c r="S1170" s="69">
        <v>170661813</v>
      </c>
      <c r="T1170" s="69">
        <v>170661813</v>
      </c>
      <c r="U1170" s="69">
        <v>170661813</v>
      </c>
      <c r="V1170" s="69">
        <v>170661813</v>
      </c>
      <c r="W1170" s="70" t="s">
        <v>9353</v>
      </c>
      <c r="X1170" s="11" t="str">
        <f>IF(F1170="C",VLOOKUP(G1170,ClasifGasto!$B$17:$C$193,2,0),VLOOKUP(Base!G1170,ClasifGasto!$A$3:$B$12,2,0))</f>
        <v>Gastos de Personal</v>
      </c>
      <c r="Y1170" t="s">
        <v>1082</v>
      </c>
    </row>
    <row r="1171" spans="1:25" hidden="1" x14ac:dyDescent="0.25">
      <c r="A1171" s="5" t="str">
        <f t="shared" si="18"/>
        <v>150300000100010004</v>
      </c>
      <c r="B1171" s="66" t="s">
        <v>9154</v>
      </c>
      <c r="C1171" s="7" t="s">
        <v>65</v>
      </c>
      <c r="D1171" s="7" t="s">
        <v>212</v>
      </c>
      <c r="E1171" s="7"/>
      <c r="F1171" s="8" t="s">
        <v>244</v>
      </c>
      <c r="G1171" s="8" t="s">
        <v>245</v>
      </c>
      <c r="H1171" s="8" t="s">
        <v>245</v>
      </c>
      <c r="I1171" s="8" t="s">
        <v>247</v>
      </c>
      <c r="J1171" s="8" t="s">
        <v>203</v>
      </c>
      <c r="K1171" s="8" t="s">
        <v>246</v>
      </c>
      <c r="L1171" s="8">
        <v>20</v>
      </c>
      <c r="M1171" s="8" t="s">
        <v>265</v>
      </c>
      <c r="N1171" s="9" t="s">
        <v>2637</v>
      </c>
      <c r="O1171" s="10">
        <v>932000000</v>
      </c>
      <c r="P1171" s="10">
        <v>0</v>
      </c>
      <c r="Q1171" s="10">
        <v>446000000</v>
      </c>
      <c r="R1171" s="10">
        <v>486000000</v>
      </c>
      <c r="S1171" s="10">
        <v>0</v>
      </c>
      <c r="T1171" s="10">
        <v>0</v>
      </c>
      <c r="U1171" s="10">
        <v>0</v>
      </c>
      <c r="V1171" s="10">
        <v>0</v>
      </c>
      <c r="W1171" s="70" t="s">
        <v>619</v>
      </c>
      <c r="X1171" s="11" t="str">
        <f>IF(F1171="C",VLOOKUP(G1171,ClasifGasto!$B$17:$C$193,2,0),VLOOKUP(Base!G1171,ClasifGasto!$A$3:$B$12,2,0))</f>
        <v>Gastos de Personal</v>
      </c>
      <c r="Y1171" t="s">
        <v>2637</v>
      </c>
    </row>
    <row r="1172" spans="1:25" hidden="1" x14ac:dyDescent="0.25">
      <c r="A1172" s="5" t="str">
        <f t="shared" si="18"/>
        <v>150102000800030000</v>
      </c>
      <c r="B1172" s="66" t="s">
        <v>9154</v>
      </c>
      <c r="C1172" s="66" t="s">
        <v>59</v>
      </c>
      <c r="D1172" s="7" t="s">
        <v>209</v>
      </c>
      <c r="E1172" s="66"/>
      <c r="F1172" s="67" t="s">
        <v>244</v>
      </c>
      <c r="G1172" s="67" t="s">
        <v>278</v>
      </c>
      <c r="H1172" s="67" t="s">
        <v>251</v>
      </c>
      <c r="I1172" s="67" t="s">
        <v>246</v>
      </c>
      <c r="J1172" s="67" t="s">
        <v>203</v>
      </c>
      <c r="K1172" s="67" t="s">
        <v>246</v>
      </c>
      <c r="L1172" s="67">
        <v>10</v>
      </c>
      <c r="M1172" s="67" t="s">
        <v>167</v>
      </c>
      <c r="N1172" s="68" t="s">
        <v>1116</v>
      </c>
      <c r="O1172" s="69">
        <v>508000000</v>
      </c>
      <c r="P1172" s="69">
        <v>0</v>
      </c>
      <c r="Q1172" s="69">
        <v>20400000</v>
      </c>
      <c r="R1172" s="69">
        <v>487600000</v>
      </c>
      <c r="S1172" s="69">
        <v>487600000</v>
      </c>
      <c r="T1172" s="69">
        <v>487600000</v>
      </c>
      <c r="U1172" s="69">
        <v>487600000</v>
      </c>
      <c r="V1172" s="69">
        <v>487600000</v>
      </c>
      <c r="W1172" s="70" t="s">
        <v>9353</v>
      </c>
      <c r="X1172" s="11" t="str">
        <f>IF(F1172="C",VLOOKUP(G1172,ClasifGasto!$B$17:$C$193,2,0),VLOOKUP(Base!G1172,ClasifGasto!$A$3:$B$12,2,0))</f>
        <v>Gastos Generales</v>
      </c>
      <c r="Y1172" t="s">
        <v>1116</v>
      </c>
    </row>
    <row r="1173" spans="1:25" hidden="1" x14ac:dyDescent="0.25">
      <c r="A1173" s="5" t="str">
        <f t="shared" si="18"/>
        <v>1601020003000400020012</v>
      </c>
      <c r="B1173" s="66" t="s">
        <v>9154</v>
      </c>
      <c r="C1173" s="7" t="s">
        <v>74</v>
      </c>
      <c r="D1173" s="7" t="s">
        <v>8728</v>
      </c>
      <c r="E1173" s="7"/>
      <c r="F1173" s="8" t="s">
        <v>244</v>
      </c>
      <c r="G1173" s="8" t="s">
        <v>251</v>
      </c>
      <c r="H1173" s="8" t="s">
        <v>247</v>
      </c>
      <c r="I1173" s="8" t="s">
        <v>250</v>
      </c>
      <c r="J1173" s="8" t="s">
        <v>280</v>
      </c>
      <c r="K1173" s="8" t="s">
        <v>246</v>
      </c>
      <c r="L1173" s="8">
        <v>16</v>
      </c>
      <c r="M1173" s="8" t="s">
        <v>252</v>
      </c>
      <c r="N1173" s="9" t="s">
        <v>2636</v>
      </c>
      <c r="O1173" s="10">
        <v>489000000</v>
      </c>
      <c r="P1173" s="10">
        <v>0</v>
      </c>
      <c r="Q1173" s="10">
        <v>0</v>
      </c>
      <c r="R1173" s="10">
        <v>489000000</v>
      </c>
      <c r="S1173" s="10">
        <v>472850519.04000002</v>
      </c>
      <c r="T1173" s="10">
        <v>472850519.04000002</v>
      </c>
      <c r="U1173" s="10">
        <v>472850519.04000002</v>
      </c>
      <c r="V1173" s="10">
        <v>472850519.04000002</v>
      </c>
      <c r="W1173" s="70" t="s">
        <v>9353</v>
      </c>
      <c r="X1173" s="11" t="str">
        <f>IF(F1173="C",VLOOKUP(G1173,ClasifGasto!$B$17:$C$193,2,0),VLOOKUP(Base!G1173,ClasifGasto!$A$3:$B$12,2,0))</f>
        <v>Transferencias</v>
      </c>
      <c r="Y1173" t="s">
        <v>2636</v>
      </c>
    </row>
    <row r="1174" spans="1:25" x14ac:dyDescent="0.25">
      <c r="A1174" s="5" t="str">
        <f t="shared" si="18"/>
        <v>22410022020700001220203K</v>
      </c>
      <c r="B1174" s="66" t="s">
        <v>9139</v>
      </c>
      <c r="C1174" s="66" t="s">
        <v>96</v>
      </c>
      <c r="D1174" s="7" t="s">
        <v>9200</v>
      </c>
      <c r="E1174" s="66" t="s">
        <v>9407</v>
      </c>
      <c r="F1174" s="67" t="s">
        <v>167</v>
      </c>
      <c r="G1174" s="67" t="s">
        <v>499</v>
      </c>
      <c r="H1174" s="67" t="s">
        <v>358</v>
      </c>
      <c r="I1174" s="67" t="s">
        <v>280</v>
      </c>
      <c r="J1174" s="67" t="s">
        <v>9821</v>
      </c>
      <c r="K1174" s="67" t="s">
        <v>246</v>
      </c>
      <c r="L1174" s="67">
        <v>20</v>
      </c>
      <c r="M1174" s="67" t="s">
        <v>265</v>
      </c>
      <c r="N1174" s="68" t="s">
        <v>9905</v>
      </c>
      <c r="O1174" s="69">
        <v>491309884</v>
      </c>
      <c r="P1174" s="69">
        <v>0</v>
      </c>
      <c r="Q1174" s="69">
        <v>0</v>
      </c>
      <c r="R1174" s="69">
        <v>491309884</v>
      </c>
      <c r="S1174" s="69">
        <v>491305266</v>
      </c>
      <c r="T1174" s="69">
        <v>491305266</v>
      </c>
      <c r="U1174" s="69">
        <v>491305266</v>
      </c>
      <c r="V1174" s="69">
        <v>491305266</v>
      </c>
      <c r="W1174" s="70" t="s">
        <v>619</v>
      </c>
      <c r="X1174" s="11" t="str">
        <f>IF(F1174="C",VLOOKUP(G1174,ClasifGasto!$B$17:$C$193,2,0),VLOOKUP(Base!G1174,ClasifGasto!$A$3:$B$12,2,0))</f>
        <v>Calidad y fomento de la educación superior</v>
      </c>
      <c r="Y1174" t="s">
        <v>10541</v>
      </c>
    </row>
    <row r="1175" spans="1:25" x14ac:dyDescent="0.25">
      <c r="A1175" s="5" t="str">
        <f t="shared" si="18"/>
        <v>15010215020100002720107B</v>
      </c>
      <c r="B1175" s="66" t="s">
        <v>9154</v>
      </c>
      <c r="C1175" s="7" t="s">
        <v>59</v>
      </c>
      <c r="D1175" s="7" t="s">
        <v>209</v>
      </c>
      <c r="E1175" s="7" t="s">
        <v>5036</v>
      </c>
      <c r="F1175" s="8" t="s">
        <v>167</v>
      </c>
      <c r="G1175" s="8" t="s">
        <v>573</v>
      </c>
      <c r="H1175" s="8" t="s">
        <v>306</v>
      </c>
      <c r="I1175" s="8" t="s">
        <v>274</v>
      </c>
      <c r="J1175" s="8" t="s">
        <v>9906</v>
      </c>
      <c r="K1175" s="8" t="s">
        <v>246</v>
      </c>
      <c r="L1175" s="8">
        <v>11</v>
      </c>
      <c r="M1175" s="8" t="s">
        <v>167</v>
      </c>
      <c r="N1175" s="9" t="s">
        <v>9090</v>
      </c>
      <c r="O1175" s="10">
        <v>497000000</v>
      </c>
      <c r="P1175" s="10">
        <v>0</v>
      </c>
      <c r="Q1175" s="10">
        <v>5184000</v>
      </c>
      <c r="R1175" s="10">
        <v>491816000</v>
      </c>
      <c r="S1175" s="10">
        <v>491816000</v>
      </c>
      <c r="T1175" s="10">
        <v>491816000</v>
      </c>
      <c r="U1175" s="10">
        <v>0</v>
      </c>
      <c r="V1175" s="10">
        <v>0</v>
      </c>
      <c r="W1175" s="70" t="s">
        <v>9353</v>
      </c>
      <c r="X1175" s="11" t="str">
        <f>IF(F1175="C",VLOOKUP(G1175,ClasifGasto!$B$17:$C$193,2,0),VLOOKUP(Base!G1175,ClasifGasto!$A$3:$B$12,2,0))</f>
        <v>Capacidades de las Fuerzas Militares en seguridad pública y defensa en el territorio nacional</v>
      </c>
      <c r="Y1175" t="s">
        <v>10575</v>
      </c>
    </row>
    <row r="1176" spans="1:25" hidden="1" x14ac:dyDescent="0.25">
      <c r="A1176" s="5" t="str">
        <f t="shared" si="18"/>
        <v>1702000003000400020022</v>
      </c>
      <c r="B1176" s="66" t="s">
        <v>9146</v>
      </c>
      <c r="C1176" s="66" t="s">
        <v>77</v>
      </c>
      <c r="D1176" s="7" t="s">
        <v>217</v>
      </c>
      <c r="E1176" s="66"/>
      <c r="F1176" s="67" t="s">
        <v>244</v>
      </c>
      <c r="G1176" s="67" t="s">
        <v>251</v>
      </c>
      <c r="H1176" s="67" t="s">
        <v>247</v>
      </c>
      <c r="I1176" s="67" t="s">
        <v>250</v>
      </c>
      <c r="J1176" s="67" t="s">
        <v>270</v>
      </c>
      <c r="K1176" s="67" t="s">
        <v>246</v>
      </c>
      <c r="L1176" s="67">
        <v>20</v>
      </c>
      <c r="M1176" s="67" t="s">
        <v>265</v>
      </c>
      <c r="N1176" s="68" t="s">
        <v>1625</v>
      </c>
      <c r="O1176" s="69">
        <v>0</v>
      </c>
      <c r="P1176" s="69">
        <v>492548903</v>
      </c>
      <c r="Q1176" s="69">
        <v>0</v>
      </c>
      <c r="R1176" s="69">
        <v>492548903</v>
      </c>
      <c r="S1176" s="69">
        <v>492548903</v>
      </c>
      <c r="T1176" s="69">
        <v>257133970</v>
      </c>
      <c r="U1176" s="69">
        <v>257133970</v>
      </c>
      <c r="V1176" s="69">
        <v>257133970</v>
      </c>
      <c r="W1176" s="70" t="s">
        <v>619</v>
      </c>
      <c r="X1176" s="11" t="str">
        <f>IF(F1176="C",VLOOKUP(G1176,ClasifGasto!$B$17:$C$193,2,0),VLOOKUP(Base!G1176,ClasifGasto!$A$3:$B$12,2,0))</f>
        <v>Transferencias</v>
      </c>
      <c r="Y1176" t="s">
        <v>1625</v>
      </c>
    </row>
    <row r="1177" spans="1:25" x14ac:dyDescent="0.25">
      <c r="A1177" s="5" t="str">
        <f t="shared" si="18"/>
        <v>21030021061900001553105E</v>
      </c>
      <c r="B1177" s="66" t="s">
        <v>9155</v>
      </c>
      <c r="C1177" s="7" t="s">
        <v>87</v>
      </c>
      <c r="D1177" s="7" t="s">
        <v>9181</v>
      </c>
      <c r="E1177" s="7" t="s">
        <v>3154</v>
      </c>
      <c r="F1177" s="8" t="s">
        <v>167</v>
      </c>
      <c r="G1177" s="8" t="s">
        <v>591</v>
      </c>
      <c r="H1177" s="8" t="s">
        <v>496</v>
      </c>
      <c r="I1177" s="8" t="s">
        <v>283</v>
      </c>
      <c r="J1177" s="8" t="s">
        <v>9874</v>
      </c>
      <c r="K1177" s="8" t="s">
        <v>246</v>
      </c>
      <c r="L1177" s="8">
        <v>11</v>
      </c>
      <c r="M1177" s="8" t="s">
        <v>167</v>
      </c>
      <c r="N1177" s="9" t="s">
        <v>9907</v>
      </c>
      <c r="O1177" s="10">
        <v>500000000</v>
      </c>
      <c r="P1177" s="10">
        <v>0</v>
      </c>
      <c r="Q1177" s="10">
        <v>6043640</v>
      </c>
      <c r="R1177" s="10">
        <v>493956360</v>
      </c>
      <c r="S1177" s="10">
        <v>493956360</v>
      </c>
      <c r="T1177" s="10">
        <v>493825572</v>
      </c>
      <c r="U1177" s="10">
        <v>493338168</v>
      </c>
      <c r="V1177" s="10">
        <v>493338168</v>
      </c>
      <c r="W1177" s="70" t="s">
        <v>9353</v>
      </c>
      <c r="X1177" s="11" t="str">
        <f>IF(F1177="C",VLOOKUP(G1177,ClasifGasto!$B$17:$C$193,2,0),VLOOKUP(Base!G1177,ClasifGasto!$A$3:$B$12,2,0))</f>
        <v>Gestión de la información en el sector minero energético</v>
      </c>
      <c r="Y1177" t="s">
        <v>10562</v>
      </c>
    </row>
    <row r="1178" spans="1:25" hidden="1" x14ac:dyDescent="0.25">
      <c r="A1178" s="5" t="str">
        <f t="shared" si="18"/>
        <v>151100000500000000</v>
      </c>
      <c r="B1178" s="66" t="s">
        <v>9154</v>
      </c>
      <c r="C1178" s="66" t="s">
        <v>314</v>
      </c>
      <c r="D1178" s="7" t="s">
        <v>8782</v>
      </c>
      <c r="E1178" s="66"/>
      <c r="F1178" s="67" t="s">
        <v>244</v>
      </c>
      <c r="G1178" s="67" t="s">
        <v>248</v>
      </c>
      <c r="H1178" s="67" t="s">
        <v>246</v>
      </c>
      <c r="I1178" s="67" t="s">
        <v>246</v>
      </c>
      <c r="J1178" s="67" t="s">
        <v>203</v>
      </c>
      <c r="K1178" s="67" t="s">
        <v>246</v>
      </c>
      <c r="L1178" s="67">
        <v>20</v>
      </c>
      <c r="M1178" s="67" t="s">
        <v>265</v>
      </c>
      <c r="N1178" s="68" t="s">
        <v>8815</v>
      </c>
      <c r="O1178" s="69">
        <v>494000000</v>
      </c>
      <c r="P1178" s="69">
        <v>0</v>
      </c>
      <c r="Q1178" s="69">
        <v>0</v>
      </c>
      <c r="R1178" s="69">
        <v>494000000</v>
      </c>
      <c r="S1178" s="69">
        <v>243168484.28</v>
      </c>
      <c r="T1178" s="69">
        <v>243168484.28</v>
      </c>
      <c r="U1178" s="69">
        <v>239621737.18000001</v>
      </c>
      <c r="V1178" s="69">
        <v>239621737.18000001</v>
      </c>
      <c r="W1178" s="70" t="s">
        <v>619</v>
      </c>
      <c r="X1178" s="11" t="str">
        <f>IF(F1178="C",VLOOKUP(G1178,ClasifGasto!$B$17:$C$193,2,0),VLOOKUP(Base!G1178,ClasifGasto!$A$3:$B$12,2,0))</f>
        <v>Gastos de Comercialización y Produción</v>
      </c>
      <c r="Y1178" t="s">
        <v>8815</v>
      </c>
    </row>
    <row r="1179" spans="1:25" x14ac:dyDescent="0.25">
      <c r="A1179" s="5" t="str">
        <f t="shared" si="18"/>
        <v>15010515990100000220109B</v>
      </c>
      <c r="B1179" s="66" t="s">
        <v>9154</v>
      </c>
      <c r="C1179" s="7" t="s">
        <v>62</v>
      </c>
      <c r="D1179" s="7" t="s">
        <v>8730</v>
      </c>
      <c r="E1179" s="7" t="s">
        <v>940</v>
      </c>
      <c r="F1179" s="8" t="s">
        <v>167</v>
      </c>
      <c r="G1179" s="8" t="s">
        <v>557</v>
      </c>
      <c r="H1179" s="8" t="s">
        <v>306</v>
      </c>
      <c r="I1179" s="8" t="s">
        <v>250</v>
      </c>
      <c r="J1179" s="8" t="s">
        <v>9908</v>
      </c>
      <c r="K1179" s="8" t="s">
        <v>246</v>
      </c>
      <c r="L1179" s="8">
        <v>11</v>
      </c>
      <c r="M1179" s="8" t="s">
        <v>167</v>
      </c>
      <c r="N1179" s="9" t="s">
        <v>1388</v>
      </c>
      <c r="O1179" s="10">
        <v>500000000</v>
      </c>
      <c r="P1179" s="10">
        <v>0</v>
      </c>
      <c r="Q1179" s="10">
        <v>6000000</v>
      </c>
      <c r="R1179" s="10">
        <v>494000000</v>
      </c>
      <c r="S1179" s="10">
        <v>484466248.10000002</v>
      </c>
      <c r="T1179" s="10">
        <v>484466248.10000002</v>
      </c>
      <c r="U1179" s="10">
        <v>484466248.10000002</v>
      </c>
      <c r="V1179" s="10">
        <v>484466248.10000002</v>
      </c>
      <c r="W1179" s="70" t="s">
        <v>9353</v>
      </c>
      <c r="X1179" s="11" t="str">
        <f>IF(F1179="C",VLOOKUP(G1179,ClasifGasto!$B$17:$C$193,2,0),VLOOKUP(Base!G1179,ClasifGasto!$A$3:$B$12,2,0))</f>
        <v xml:space="preserve">Fortalecimiento de la gestión y dirección del Sector Defensa y Seguridad </v>
      </c>
      <c r="Y1179" t="s">
        <v>10576</v>
      </c>
    </row>
    <row r="1180" spans="1:25" x14ac:dyDescent="0.25">
      <c r="A1180" s="5" t="str">
        <f t="shared" si="18"/>
        <v>21011321991900000653105B</v>
      </c>
      <c r="B1180" s="66" t="s">
        <v>9155</v>
      </c>
      <c r="C1180" s="66" t="s">
        <v>86</v>
      </c>
      <c r="D1180" s="7" t="s">
        <v>9204</v>
      </c>
      <c r="E1180" s="66" t="s">
        <v>9408</v>
      </c>
      <c r="F1180" s="67" t="s">
        <v>167</v>
      </c>
      <c r="G1180" s="67" t="s">
        <v>495</v>
      </c>
      <c r="H1180" s="67" t="s">
        <v>496</v>
      </c>
      <c r="I1180" s="67" t="s">
        <v>253</v>
      </c>
      <c r="J1180" s="67" t="s">
        <v>9790</v>
      </c>
      <c r="K1180" s="67" t="s">
        <v>246</v>
      </c>
      <c r="L1180" s="67">
        <v>16</v>
      </c>
      <c r="M1180" s="67" t="s">
        <v>252</v>
      </c>
      <c r="N1180" s="68" t="s">
        <v>9909</v>
      </c>
      <c r="O1180" s="69">
        <v>494000000</v>
      </c>
      <c r="P1180" s="69">
        <v>0</v>
      </c>
      <c r="Q1180" s="69">
        <v>0</v>
      </c>
      <c r="R1180" s="69">
        <v>494000000</v>
      </c>
      <c r="S1180" s="69">
        <v>356603103.60000002</v>
      </c>
      <c r="T1180" s="69">
        <v>356603103.60000002</v>
      </c>
      <c r="U1180" s="69">
        <v>356603103.60000002</v>
      </c>
      <c r="V1180" s="69">
        <v>272686503.60000002</v>
      </c>
      <c r="W1180" s="70" t="s">
        <v>9353</v>
      </c>
      <c r="X1180" s="11" t="str">
        <f>IF(F1180="C",VLOOKUP(G1180,ClasifGasto!$B$17:$C$193,2,0),VLOOKUP(Base!G1180,ClasifGasto!$A$3:$B$12,2,0))</f>
        <v xml:space="preserve">Fortalecimiento de la gestión y dirección del Sector Minas y Energía </v>
      </c>
      <c r="Y1180" t="s">
        <v>10522</v>
      </c>
    </row>
    <row r="1181" spans="1:25" hidden="1" x14ac:dyDescent="0.25">
      <c r="A1181" s="5" t="str">
        <f t="shared" si="18"/>
        <v>1901010003000400020002</v>
      </c>
      <c r="B1181" s="66" t="s">
        <v>9143</v>
      </c>
      <c r="C1181" s="7" t="s">
        <v>80</v>
      </c>
      <c r="D1181" s="7" t="s">
        <v>9207</v>
      </c>
      <c r="E1181" s="7"/>
      <c r="F1181" s="8" t="s">
        <v>244</v>
      </c>
      <c r="G1181" s="8" t="s">
        <v>251</v>
      </c>
      <c r="H1181" s="8" t="s">
        <v>247</v>
      </c>
      <c r="I1181" s="8" t="s">
        <v>250</v>
      </c>
      <c r="J1181" s="8" t="s">
        <v>250</v>
      </c>
      <c r="K1181" s="8" t="s">
        <v>246</v>
      </c>
      <c r="L1181" s="8">
        <v>10</v>
      </c>
      <c r="M1181" s="8" t="s">
        <v>167</v>
      </c>
      <c r="N1181" s="9" t="s">
        <v>1092</v>
      </c>
      <c r="O1181" s="10">
        <v>2219233000</v>
      </c>
      <c r="P1181" s="10">
        <v>0</v>
      </c>
      <c r="Q1181" s="10">
        <v>1724283794</v>
      </c>
      <c r="R1181" s="10">
        <v>494949206</v>
      </c>
      <c r="S1181" s="10">
        <v>494949206</v>
      </c>
      <c r="T1181" s="10">
        <v>494949206</v>
      </c>
      <c r="U1181" s="10">
        <v>494949206</v>
      </c>
      <c r="V1181" s="10">
        <v>494949206</v>
      </c>
      <c r="W1181" s="70" t="s">
        <v>9353</v>
      </c>
      <c r="X1181" s="11" t="str">
        <f>IF(F1181="C",VLOOKUP(G1181,ClasifGasto!$B$17:$C$193,2,0),VLOOKUP(Base!G1181,ClasifGasto!$A$3:$B$12,2,0))</f>
        <v>Transferencias</v>
      </c>
      <c r="Y1181" t="s">
        <v>1092</v>
      </c>
    </row>
    <row r="1182" spans="1:25" hidden="1" x14ac:dyDescent="0.25">
      <c r="A1182" s="5" t="str">
        <f t="shared" si="18"/>
        <v>1301010003000300010075</v>
      </c>
      <c r="B1182" s="66" t="s">
        <v>9157</v>
      </c>
      <c r="C1182" s="66" t="s">
        <v>51</v>
      </c>
      <c r="D1182" s="7" t="s">
        <v>8779</v>
      </c>
      <c r="E1182" s="66"/>
      <c r="F1182" s="67" t="s">
        <v>244</v>
      </c>
      <c r="G1182" s="67" t="s">
        <v>251</v>
      </c>
      <c r="H1182" s="67" t="s">
        <v>251</v>
      </c>
      <c r="I1182" s="67" t="s">
        <v>245</v>
      </c>
      <c r="J1182" s="67" t="s">
        <v>348</v>
      </c>
      <c r="K1182" s="67" t="s">
        <v>246</v>
      </c>
      <c r="L1182" s="67">
        <v>10</v>
      </c>
      <c r="M1182" s="67" t="s">
        <v>167</v>
      </c>
      <c r="N1182" s="68" t="s">
        <v>396</v>
      </c>
      <c r="O1182" s="69">
        <v>4500000000</v>
      </c>
      <c r="P1182" s="69">
        <v>0</v>
      </c>
      <c r="Q1182" s="69">
        <v>4000000000</v>
      </c>
      <c r="R1182" s="69">
        <v>500000000</v>
      </c>
      <c r="S1182" s="69">
        <v>500000000</v>
      </c>
      <c r="T1182" s="69">
        <v>115634958</v>
      </c>
      <c r="U1182" s="69">
        <v>107076566</v>
      </c>
      <c r="V1182" s="69">
        <v>107076566</v>
      </c>
      <c r="W1182" s="70" t="s">
        <v>9353</v>
      </c>
      <c r="X1182" s="11" t="str">
        <f>IF(F1182="C",VLOOKUP(G1182,ClasifGasto!$B$17:$C$193,2,0),VLOOKUP(Base!G1182,ClasifGasto!$A$3:$B$12,2,0))</f>
        <v>Transferencias</v>
      </c>
      <c r="Y1182" t="s">
        <v>396</v>
      </c>
    </row>
    <row r="1183" spans="1:25" hidden="1" x14ac:dyDescent="0.25">
      <c r="A1183" s="5" t="str">
        <f t="shared" si="18"/>
        <v>110400000300100000</v>
      </c>
      <c r="B1183" s="66" t="s">
        <v>9158</v>
      </c>
      <c r="C1183" s="7" t="s">
        <v>45</v>
      </c>
      <c r="D1183" s="7" t="s">
        <v>8770</v>
      </c>
      <c r="E1183" s="7"/>
      <c r="F1183" s="8" t="s">
        <v>244</v>
      </c>
      <c r="G1183" s="8" t="s">
        <v>251</v>
      </c>
      <c r="H1183" s="8" t="s">
        <v>255</v>
      </c>
      <c r="I1183" s="8" t="s">
        <v>246</v>
      </c>
      <c r="J1183" s="8" t="s">
        <v>203</v>
      </c>
      <c r="K1183" s="8" t="s">
        <v>246</v>
      </c>
      <c r="L1183" s="8">
        <v>20</v>
      </c>
      <c r="M1183" s="8" t="s">
        <v>265</v>
      </c>
      <c r="N1183" s="9" t="s">
        <v>8800</v>
      </c>
      <c r="O1183" s="10">
        <v>500000000</v>
      </c>
      <c r="P1183" s="10">
        <v>0</v>
      </c>
      <c r="Q1183" s="10">
        <v>0</v>
      </c>
      <c r="R1183" s="10">
        <v>500000000</v>
      </c>
      <c r="S1183" s="10">
        <v>500000000</v>
      </c>
      <c r="T1183" s="10">
        <v>423593793</v>
      </c>
      <c r="U1183" s="10">
        <v>423593793</v>
      </c>
      <c r="V1183" s="10">
        <v>423593793</v>
      </c>
      <c r="W1183" s="70" t="s">
        <v>619</v>
      </c>
      <c r="X1183" s="11" t="str">
        <f>IF(F1183="C",VLOOKUP(G1183,ClasifGasto!$B$17:$C$193,2,0),VLOOKUP(Base!G1183,ClasifGasto!$A$3:$B$12,2,0))</f>
        <v>Transferencias</v>
      </c>
      <c r="Y1183" t="s">
        <v>8800</v>
      </c>
    </row>
    <row r="1184" spans="1:25" x14ac:dyDescent="0.25">
      <c r="A1184" s="5" t="str">
        <f t="shared" si="18"/>
        <v>29020029990800001353105B</v>
      </c>
      <c r="B1184" s="66" t="s">
        <v>9140</v>
      </c>
      <c r="C1184" s="66" t="s">
        <v>113</v>
      </c>
      <c r="D1184" s="7" t="s">
        <v>227</v>
      </c>
      <c r="E1184" s="66" t="s">
        <v>1056</v>
      </c>
      <c r="F1184" s="67" t="s">
        <v>167</v>
      </c>
      <c r="G1184" s="67" t="s">
        <v>604</v>
      </c>
      <c r="H1184" s="67" t="s">
        <v>365</v>
      </c>
      <c r="I1184" s="67" t="s">
        <v>281</v>
      </c>
      <c r="J1184" s="67" t="s">
        <v>9790</v>
      </c>
      <c r="K1184" s="67" t="s">
        <v>246</v>
      </c>
      <c r="L1184" s="67">
        <v>10</v>
      </c>
      <c r="M1184" s="67" t="s">
        <v>167</v>
      </c>
      <c r="N1184" s="68" t="s">
        <v>1817</v>
      </c>
      <c r="O1184" s="69">
        <v>500000000</v>
      </c>
      <c r="P1184" s="69">
        <v>0</v>
      </c>
      <c r="Q1184" s="69">
        <v>0</v>
      </c>
      <c r="R1184" s="69">
        <v>500000000</v>
      </c>
      <c r="S1184" s="69">
        <v>397009313.56999999</v>
      </c>
      <c r="T1184" s="69">
        <v>397009313.56999999</v>
      </c>
      <c r="U1184" s="69">
        <v>0</v>
      </c>
      <c r="V1184" s="69">
        <v>0</v>
      </c>
      <c r="W1184" s="70" t="s">
        <v>9353</v>
      </c>
      <c r="X1184" s="11" t="str">
        <f>IF(F1184="C",VLOOKUP(G1184,ClasifGasto!$B$17:$C$193,2,0),VLOOKUP(Base!G1184,ClasifGasto!$A$3:$B$12,2,0))</f>
        <v>Fortalecimiento de la gestión y dirección del Sector Fiscalía</v>
      </c>
      <c r="Y1184" t="s">
        <v>10522</v>
      </c>
    </row>
    <row r="1185" spans="1:25" x14ac:dyDescent="0.25">
      <c r="A1185" s="5" t="str">
        <f t="shared" si="18"/>
        <v>24020024010600009751102D</v>
      </c>
      <c r="B1185" s="66" t="s">
        <v>9151</v>
      </c>
      <c r="C1185" s="7" t="s">
        <v>101</v>
      </c>
      <c r="D1185" s="7" t="s">
        <v>9227</v>
      </c>
      <c r="E1185" s="7" t="s">
        <v>2391</v>
      </c>
      <c r="F1185" s="8" t="s">
        <v>167</v>
      </c>
      <c r="G1185" s="8" t="s">
        <v>513</v>
      </c>
      <c r="H1185" s="8" t="s">
        <v>373</v>
      </c>
      <c r="I1185" s="8" t="s">
        <v>356</v>
      </c>
      <c r="J1185" s="8" t="s">
        <v>9766</v>
      </c>
      <c r="K1185" s="8" t="s">
        <v>246</v>
      </c>
      <c r="L1185" s="8">
        <v>11</v>
      </c>
      <c r="M1185" s="8" t="s">
        <v>167</v>
      </c>
      <c r="N1185" s="9" t="s">
        <v>1287</v>
      </c>
      <c r="O1185" s="10">
        <v>0</v>
      </c>
      <c r="P1185" s="10">
        <v>500000000</v>
      </c>
      <c r="Q1185" s="10">
        <v>0</v>
      </c>
      <c r="R1185" s="10">
        <v>500000000</v>
      </c>
      <c r="S1185" s="10">
        <v>500000000</v>
      </c>
      <c r="T1185" s="10">
        <v>447915567.05000001</v>
      </c>
      <c r="U1185" s="10">
        <v>114398660</v>
      </c>
      <c r="V1185" s="10">
        <v>114398660</v>
      </c>
      <c r="W1185" s="70" t="s">
        <v>9353</v>
      </c>
      <c r="X1185" s="11" t="str">
        <f>IF(F1185="C",VLOOKUP(G1185,ClasifGasto!$B$17:$C$193,2,0),VLOOKUP(Base!G1185,ClasifGasto!$A$3:$B$12,2,0))</f>
        <v>Infraestructura red vial primaria</v>
      </c>
      <c r="Y1185" t="s">
        <v>10517</v>
      </c>
    </row>
    <row r="1186" spans="1:25" x14ac:dyDescent="0.25">
      <c r="A1186" s="5" t="str">
        <f t="shared" si="18"/>
        <v>29020029990800002353105B</v>
      </c>
      <c r="B1186" s="66" t="s">
        <v>9140</v>
      </c>
      <c r="C1186" s="66" t="s">
        <v>113</v>
      </c>
      <c r="D1186" s="7" t="s">
        <v>227</v>
      </c>
      <c r="E1186" s="66" t="s">
        <v>1059</v>
      </c>
      <c r="F1186" s="67" t="s">
        <v>167</v>
      </c>
      <c r="G1186" s="67" t="s">
        <v>604</v>
      </c>
      <c r="H1186" s="67" t="s">
        <v>365</v>
      </c>
      <c r="I1186" s="67" t="s">
        <v>258</v>
      </c>
      <c r="J1186" s="67" t="s">
        <v>9790</v>
      </c>
      <c r="K1186" s="67" t="s">
        <v>246</v>
      </c>
      <c r="L1186" s="67">
        <v>10</v>
      </c>
      <c r="M1186" s="67" t="s">
        <v>167</v>
      </c>
      <c r="N1186" s="68" t="s">
        <v>1821</v>
      </c>
      <c r="O1186" s="69">
        <v>500000000</v>
      </c>
      <c r="P1186" s="69">
        <v>0</v>
      </c>
      <c r="Q1186" s="69">
        <v>0</v>
      </c>
      <c r="R1186" s="69">
        <v>500000000</v>
      </c>
      <c r="S1186" s="69">
        <v>492707097</v>
      </c>
      <c r="T1186" s="69">
        <v>492707097</v>
      </c>
      <c r="U1186" s="69">
        <v>392396956</v>
      </c>
      <c r="V1186" s="69">
        <v>392396956</v>
      </c>
      <c r="W1186" s="70" t="s">
        <v>9353</v>
      </c>
      <c r="X1186" s="11" t="str">
        <f>IF(F1186="C",VLOOKUP(G1186,ClasifGasto!$B$17:$C$193,2,0),VLOOKUP(Base!G1186,ClasifGasto!$A$3:$B$12,2,0))</f>
        <v>Fortalecimiento de la gestión y dirección del Sector Fiscalía</v>
      </c>
      <c r="Y1186" t="s">
        <v>10522</v>
      </c>
    </row>
    <row r="1187" spans="1:25" x14ac:dyDescent="0.25">
      <c r="A1187" s="5" t="str">
        <f t="shared" si="18"/>
        <v>12080012990800000620112C</v>
      </c>
      <c r="B1187" s="66" t="s">
        <v>9141</v>
      </c>
      <c r="C1187" s="7" t="s">
        <v>48</v>
      </c>
      <c r="D1187" s="7" t="s">
        <v>207</v>
      </c>
      <c r="E1187" s="7" t="s">
        <v>3820</v>
      </c>
      <c r="F1187" s="8" t="s">
        <v>167</v>
      </c>
      <c r="G1187" s="8" t="s">
        <v>586</v>
      </c>
      <c r="H1187" s="8" t="s">
        <v>365</v>
      </c>
      <c r="I1187" s="8" t="s">
        <v>253</v>
      </c>
      <c r="J1187" s="8" t="s">
        <v>9842</v>
      </c>
      <c r="K1187" s="8" t="s">
        <v>246</v>
      </c>
      <c r="L1187" s="8">
        <v>11</v>
      </c>
      <c r="M1187" s="8" t="s">
        <v>167</v>
      </c>
      <c r="N1187" s="9" t="s">
        <v>9910</v>
      </c>
      <c r="O1187" s="10">
        <v>500000000</v>
      </c>
      <c r="P1187" s="10">
        <v>0</v>
      </c>
      <c r="Q1187" s="10">
        <v>0</v>
      </c>
      <c r="R1187" s="10">
        <v>500000000</v>
      </c>
      <c r="S1187" s="10">
        <v>495024250</v>
      </c>
      <c r="T1187" s="10">
        <v>495024250</v>
      </c>
      <c r="U1187" s="10">
        <v>414855000</v>
      </c>
      <c r="V1187" s="10">
        <v>414855000</v>
      </c>
      <c r="W1187" s="70" t="s">
        <v>9353</v>
      </c>
      <c r="X1187" s="11" t="str">
        <f>IF(F1187="C",VLOOKUP(G1187,ClasifGasto!$B$17:$C$193,2,0),VLOOKUP(Base!G1187,ClasifGasto!$A$3:$B$12,2,0))</f>
        <v>Fortalecimiento de la gestión y dirección del Sector Justicia y del Derecho</v>
      </c>
      <c r="Y1187" t="s">
        <v>10550</v>
      </c>
    </row>
    <row r="1188" spans="1:25" x14ac:dyDescent="0.25">
      <c r="A1188" s="5" t="str">
        <f t="shared" si="18"/>
        <v>41010141031500002730205B</v>
      </c>
      <c r="B1188" s="66" t="s">
        <v>9145</v>
      </c>
      <c r="C1188" s="66" t="s">
        <v>162</v>
      </c>
      <c r="D1188" s="7" t="s">
        <v>9239</v>
      </c>
      <c r="E1188" s="66" t="s">
        <v>9409</v>
      </c>
      <c r="F1188" s="67" t="s">
        <v>167</v>
      </c>
      <c r="G1188" s="67" t="s">
        <v>547</v>
      </c>
      <c r="H1188" s="67" t="s">
        <v>263</v>
      </c>
      <c r="I1188" s="67" t="s">
        <v>274</v>
      </c>
      <c r="J1188" s="67" t="s">
        <v>9911</v>
      </c>
      <c r="K1188" s="67" t="s">
        <v>246</v>
      </c>
      <c r="L1188" s="67">
        <v>10</v>
      </c>
      <c r="M1188" s="67" t="s">
        <v>167</v>
      </c>
      <c r="N1188" s="68" t="s">
        <v>9912</v>
      </c>
      <c r="O1188" s="69">
        <v>500000000</v>
      </c>
      <c r="P1188" s="69">
        <v>0</v>
      </c>
      <c r="Q1188" s="69">
        <v>0</v>
      </c>
      <c r="R1188" s="69">
        <v>500000000</v>
      </c>
      <c r="S1188" s="69">
        <v>0</v>
      </c>
      <c r="T1188" s="69">
        <v>0</v>
      </c>
      <c r="U1188" s="69">
        <v>0</v>
      </c>
      <c r="V1188" s="69">
        <v>0</v>
      </c>
      <c r="W1188" s="70" t="s">
        <v>9353</v>
      </c>
      <c r="X1188" s="11" t="str">
        <f>IF(F1188="C",VLOOKUP(G1188,ClasifGasto!$B$17:$C$193,2,0),VLOOKUP(Base!G1188,ClasifGasto!$A$3:$B$12,2,0))</f>
        <v>Inclusión social y productiva para la población en situación de vulnerabilidad</v>
      </c>
      <c r="Y1188" t="s">
        <v>10577</v>
      </c>
    </row>
    <row r="1189" spans="1:25" hidden="1" x14ac:dyDescent="0.25">
      <c r="A1189" s="5" t="str">
        <f t="shared" si="18"/>
        <v>321400000100010002</v>
      </c>
      <c r="B1189" s="66" t="s">
        <v>9152</v>
      </c>
      <c r="C1189" s="7" t="s">
        <v>453</v>
      </c>
      <c r="D1189" s="7" t="s">
        <v>8743</v>
      </c>
      <c r="E1189" s="7"/>
      <c r="F1189" s="8" t="s">
        <v>244</v>
      </c>
      <c r="G1189" s="8" t="s">
        <v>245</v>
      </c>
      <c r="H1189" s="8" t="s">
        <v>245</v>
      </c>
      <c r="I1189" s="8" t="s">
        <v>250</v>
      </c>
      <c r="J1189" s="8" t="s">
        <v>203</v>
      </c>
      <c r="K1189" s="8" t="s">
        <v>246</v>
      </c>
      <c r="L1189" s="8">
        <v>10</v>
      </c>
      <c r="M1189" s="8" t="s">
        <v>167</v>
      </c>
      <c r="N1189" s="9" t="s">
        <v>1083</v>
      </c>
      <c r="O1189" s="10">
        <v>500060000</v>
      </c>
      <c r="P1189" s="10">
        <v>0</v>
      </c>
      <c r="Q1189" s="10">
        <v>0</v>
      </c>
      <c r="R1189" s="10">
        <v>500060000</v>
      </c>
      <c r="S1189" s="10">
        <v>500060000</v>
      </c>
      <c r="T1189" s="10">
        <v>500060000</v>
      </c>
      <c r="U1189" s="10">
        <v>500060000</v>
      </c>
      <c r="V1189" s="10">
        <v>500060000</v>
      </c>
      <c r="W1189" s="70" t="s">
        <v>9353</v>
      </c>
      <c r="X1189" s="11" t="str">
        <f>IF(F1189="C",VLOOKUP(G1189,ClasifGasto!$B$17:$C$193,2,0),VLOOKUP(Base!G1189,ClasifGasto!$A$3:$B$12,2,0))</f>
        <v>Gastos de Personal</v>
      </c>
      <c r="Y1189" t="s">
        <v>1083</v>
      </c>
    </row>
    <row r="1190" spans="1:25" hidden="1" x14ac:dyDescent="0.25">
      <c r="A1190" s="5" t="str">
        <f t="shared" si="18"/>
        <v>2110000003000400020001</v>
      </c>
      <c r="B1190" s="66" t="s">
        <v>9155</v>
      </c>
      <c r="C1190" s="66" t="s">
        <v>89</v>
      </c>
      <c r="D1190" s="7" t="s">
        <v>9199</v>
      </c>
      <c r="E1190" s="66"/>
      <c r="F1190" s="67" t="s">
        <v>244</v>
      </c>
      <c r="G1190" s="67" t="s">
        <v>251</v>
      </c>
      <c r="H1190" s="67" t="s">
        <v>247</v>
      </c>
      <c r="I1190" s="67" t="s">
        <v>250</v>
      </c>
      <c r="J1190" s="67" t="s">
        <v>245</v>
      </c>
      <c r="K1190" s="67" t="s">
        <v>246</v>
      </c>
      <c r="L1190" s="67">
        <v>10</v>
      </c>
      <c r="M1190" s="67" t="s">
        <v>167</v>
      </c>
      <c r="N1190" s="68" t="s">
        <v>1091</v>
      </c>
      <c r="O1190" s="69">
        <v>500800000</v>
      </c>
      <c r="P1190" s="69">
        <v>0</v>
      </c>
      <c r="Q1190" s="69">
        <v>0</v>
      </c>
      <c r="R1190" s="69">
        <v>500800000</v>
      </c>
      <c r="S1190" s="69">
        <v>500800000</v>
      </c>
      <c r="T1190" s="69">
        <v>496493484</v>
      </c>
      <c r="U1190" s="69">
        <v>496493484</v>
      </c>
      <c r="V1190" s="69">
        <v>496493484</v>
      </c>
      <c r="W1190" s="70" t="s">
        <v>9353</v>
      </c>
      <c r="X1190" s="11" t="str">
        <f>IF(F1190="C",VLOOKUP(G1190,ClasifGasto!$B$17:$C$193,2,0),VLOOKUP(Base!G1190,ClasifGasto!$A$3:$B$12,2,0))</f>
        <v>Transferencias</v>
      </c>
      <c r="Y1190" t="s">
        <v>1091</v>
      </c>
    </row>
    <row r="1191" spans="1:25" hidden="1" x14ac:dyDescent="0.25">
      <c r="A1191" s="5" t="str">
        <f t="shared" si="18"/>
        <v>130101000800010000</v>
      </c>
      <c r="B1191" s="66" t="s">
        <v>9157</v>
      </c>
      <c r="C1191" s="7" t="s">
        <v>51</v>
      </c>
      <c r="D1191" s="7" t="s">
        <v>8779</v>
      </c>
      <c r="E1191" s="7"/>
      <c r="F1191" s="8" t="s">
        <v>244</v>
      </c>
      <c r="G1191" s="8" t="s">
        <v>278</v>
      </c>
      <c r="H1191" s="8" t="s">
        <v>245</v>
      </c>
      <c r="I1191" s="8" t="s">
        <v>246</v>
      </c>
      <c r="J1191" s="8" t="s">
        <v>203</v>
      </c>
      <c r="K1191" s="8" t="s">
        <v>246</v>
      </c>
      <c r="L1191" s="8">
        <v>10</v>
      </c>
      <c r="M1191" s="8" t="s">
        <v>167</v>
      </c>
      <c r="N1191" s="9" t="s">
        <v>1086</v>
      </c>
      <c r="O1191" s="10">
        <v>496000000</v>
      </c>
      <c r="P1191" s="10">
        <v>5250000</v>
      </c>
      <c r="Q1191" s="10">
        <v>0</v>
      </c>
      <c r="R1191" s="10">
        <v>501250000</v>
      </c>
      <c r="S1191" s="10">
        <v>500172144</v>
      </c>
      <c r="T1191" s="10">
        <v>500172144</v>
      </c>
      <c r="U1191" s="10">
        <v>500172144</v>
      </c>
      <c r="V1191" s="10">
        <v>500172144</v>
      </c>
      <c r="W1191" s="70" t="s">
        <v>9353</v>
      </c>
      <c r="X1191" s="11" t="str">
        <f>IF(F1191="C",VLOOKUP(G1191,ClasifGasto!$B$17:$C$193,2,0),VLOOKUP(Base!G1191,ClasifGasto!$A$3:$B$12,2,0))</f>
        <v>Gastos Generales</v>
      </c>
      <c r="Y1191" t="s">
        <v>1086</v>
      </c>
    </row>
    <row r="1192" spans="1:25" hidden="1" x14ac:dyDescent="0.25">
      <c r="A1192" s="5" t="str">
        <f t="shared" si="18"/>
        <v>170200000300020002</v>
      </c>
      <c r="B1192" s="66" t="s">
        <v>9146</v>
      </c>
      <c r="C1192" s="66" t="s">
        <v>77</v>
      </c>
      <c r="D1192" s="7" t="s">
        <v>217</v>
      </c>
      <c r="E1192" s="66"/>
      <c r="F1192" s="67" t="s">
        <v>244</v>
      </c>
      <c r="G1192" s="67" t="s">
        <v>251</v>
      </c>
      <c r="H1192" s="67" t="s">
        <v>250</v>
      </c>
      <c r="I1192" s="67" t="s">
        <v>250</v>
      </c>
      <c r="J1192" s="67" t="s">
        <v>203</v>
      </c>
      <c r="K1192" s="67" t="s">
        <v>246</v>
      </c>
      <c r="L1192" s="67">
        <v>20</v>
      </c>
      <c r="M1192" s="67" t="s">
        <v>265</v>
      </c>
      <c r="N1192" s="68" t="s">
        <v>8799</v>
      </c>
      <c r="O1192" s="69">
        <v>423546000</v>
      </c>
      <c r="P1192" s="69">
        <v>78358862</v>
      </c>
      <c r="Q1192" s="69">
        <v>0</v>
      </c>
      <c r="R1192" s="69">
        <v>501904862</v>
      </c>
      <c r="S1192" s="69">
        <v>501904862</v>
      </c>
      <c r="T1192" s="69">
        <v>501898454.18000001</v>
      </c>
      <c r="U1192" s="69">
        <v>501898454.18000001</v>
      </c>
      <c r="V1192" s="69">
        <v>501898454.18000001</v>
      </c>
      <c r="W1192" s="70" t="s">
        <v>619</v>
      </c>
      <c r="X1192" s="11" t="str">
        <f>IF(F1192="C",VLOOKUP(G1192,ClasifGasto!$B$17:$C$193,2,0),VLOOKUP(Base!G1192,ClasifGasto!$A$3:$B$12,2,0))</f>
        <v>Transferencias</v>
      </c>
      <c r="Y1192" t="s">
        <v>8799</v>
      </c>
    </row>
    <row r="1193" spans="1:25" hidden="1" x14ac:dyDescent="0.25">
      <c r="A1193" s="5" t="str">
        <f t="shared" si="18"/>
        <v>150103000800050000</v>
      </c>
      <c r="B1193" s="66" t="s">
        <v>9154</v>
      </c>
      <c r="C1193" s="7" t="s">
        <v>60</v>
      </c>
      <c r="D1193" s="7" t="s">
        <v>8718</v>
      </c>
      <c r="E1193" s="7"/>
      <c r="F1193" s="8" t="s">
        <v>244</v>
      </c>
      <c r="G1193" s="8" t="s">
        <v>278</v>
      </c>
      <c r="H1193" s="8" t="s">
        <v>248</v>
      </c>
      <c r="I1193" s="8" t="s">
        <v>246</v>
      </c>
      <c r="J1193" s="8" t="s">
        <v>203</v>
      </c>
      <c r="K1193" s="8" t="s">
        <v>246</v>
      </c>
      <c r="L1193" s="8">
        <v>10</v>
      </c>
      <c r="M1193" s="8" t="s">
        <v>167</v>
      </c>
      <c r="N1193" s="9" t="s">
        <v>1120</v>
      </c>
      <c r="O1193" s="10">
        <v>452000000</v>
      </c>
      <c r="P1193" s="10">
        <v>50000000</v>
      </c>
      <c r="Q1193" s="10">
        <v>0</v>
      </c>
      <c r="R1193" s="10">
        <v>502000000</v>
      </c>
      <c r="S1193" s="10">
        <v>496565930.63999999</v>
      </c>
      <c r="T1193" s="10">
        <v>496565930.63999999</v>
      </c>
      <c r="U1193" s="10">
        <v>496565930.63999999</v>
      </c>
      <c r="V1193" s="10">
        <v>496565930.63999999</v>
      </c>
      <c r="W1193" s="70" t="s">
        <v>9353</v>
      </c>
      <c r="X1193" s="11" t="str">
        <f>IF(F1193="C",VLOOKUP(G1193,ClasifGasto!$B$17:$C$193,2,0),VLOOKUP(Base!G1193,ClasifGasto!$A$3:$B$12,2,0))</f>
        <v>Gastos Generales</v>
      </c>
      <c r="Y1193" t="s">
        <v>1120</v>
      </c>
    </row>
    <row r="1194" spans="1:25" hidden="1" x14ac:dyDescent="0.25">
      <c r="A1194" s="5" t="str">
        <f t="shared" si="18"/>
        <v>2901010003000300010053</v>
      </c>
      <c r="B1194" s="66" t="s">
        <v>9140</v>
      </c>
      <c r="C1194" s="66" t="s">
        <v>112</v>
      </c>
      <c r="D1194" s="7" t="s">
        <v>9206</v>
      </c>
      <c r="E1194" s="66"/>
      <c r="F1194" s="67" t="s">
        <v>244</v>
      </c>
      <c r="G1194" s="67" t="s">
        <v>251</v>
      </c>
      <c r="H1194" s="67" t="s">
        <v>251</v>
      </c>
      <c r="I1194" s="67" t="s">
        <v>245</v>
      </c>
      <c r="J1194" s="67" t="s">
        <v>328</v>
      </c>
      <c r="K1194" s="67" t="s">
        <v>246</v>
      </c>
      <c r="L1194" s="67">
        <v>10</v>
      </c>
      <c r="M1194" s="67" t="s">
        <v>167</v>
      </c>
      <c r="N1194" s="68" t="s">
        <v>3979</v>
      </c>
      <c r="O1194" s="69">
        <v>502500000</v>
      </c>
      <c r="P1194" s="69">
        <v>0</v>
      </c>
      <c r="Q1194" s="69">
        <v>0</v>
      </c>
      <c r="R1194" s="69">
        <v>502500000</v>
      </c>
      <c r="S1194" s="69">
        <v>500038000</v>
      </c>
      <c r="T1194" s="69">
        <v>500038000</v>
      </c>
      <c r="U1194" s="69">
        <v>0</v>
      </c>
      <c r="V1194" s="69">
        <v>0</v>
      </c>
      <c r="W1194" s="70" t="s">
        <v>9353</v>
      </c>
      <c r="X1194" s="11" t="str">
        <f>IF(F1194="C",VLOOKUP(G1194,ClasifGasto!$B$17:$C$193,2,0),VLOOKUP(Base!G1194,ClasifGasto!$A$3:$B$12,2,0))</f>
        <v>Transferencias</v>
      </c>
      <c r="Y1194" t="s">
        <v>3979</v>
      </c>
    </row>
    <row r="1195" spans="1:25" hidden="1" x14ac:dyDescent="0.25">
      <c r="A1195" s="5" t="str">
        <f t="shared" si="18"/>
        <v>1508000003000400020004</v>
      </c>
      <c r="B1195" s="66" t="s">
        <v>9154</v>
      </c>
      <c r="C1195" s="7" t="s">
        <v>67</v>
      </c>
      <c r="D1195" s="7" t="s">
        <v>213</v>
      </c>
      <c r="E1195" s="7"/>
      <c r="F1195" s="8" t="s">
        <v>244</v>
      </c>
      <c r="G1195" s="8" t="s">
        <v>251</v>
      </c>
      <c r="H1195" s="8" t="s">
        <v>247</v>
      </c>
      <c r="I1195" s="8" t="s">
        <v>250</v>
      </c>
      <c r="J1195" s="8" t="s">
        <v>247</v>
      </c>
      <c r="K1195" s="8" t="s">
        <v>246</v>
      </c>
      <c r="L1195" s="8">
        <v>10</v>
      </c>
      <c r="M1195" s="8" t="s">
        <v>167</v>
      </c>
      <c r="N1195" s="9" t="s">
        <v>1102</v>
      </c>
      <c r="O1195" s="10">
        <v>1154000000</v>
      </c>
      <c r="P1195" s="10">
        <v>0</v>
      </c>
      <c r="Q1195" s="10">
        <v>651000000</v>
      </c>
      <c r="R1195" s="10">
        <v>503000000</v>
      </c>
      <c r="S1195" s="10">
        <v>454725818</v>
      </c>
      <c r="T1195" s="10">
        <v>454725818</v>
      </c>
      <c r="U1195" s="10">
        <v>454725818</v>
      </c>
      <c r="V1195" s="10">
        <v>454725818</v>
      </c>
      <c r="W1195" s="70" t="s">
        <v>9353</v>
      </c>
      <c r="X1195" s="11" t="str">
        <f>IF(F1195="C",VLOOKUP(G1195,ClasifGasto!$B$17:$C$193,2,0),VLOOKUP(Base!G1195,ClasifGasto!$A$3:$B$12,2,0))</f>
        <v>Transferencias</v>
      </c>
      <c r="Y1195" t="s">
        <v>1102</v>
      </c>
    </row>
    <row r="1196" spans="1:25" hidden="1" x14ac:dyDescent="0.25">
      <c r="A1196" s="5" t="str">
        <f t="shared" si="18"/>
        <v>4301010003000400020001</v>
      </c>
      <c r="B1196" s="66" t="s">
        <v>9164</v>
      </c>
      <c r="C1196" s="66" t="s">
        <v>166</v>
      </c>
      <c r="D1196" s="7" t="s">
        <v>9191</v>
      </c>
      <c r="E1196" s="66"/>
      <c r="F1196" s="67" t="s">
        <v>244</v>
      </c>
      <c r="G1196" s="67" t="s">
        <v>251</v>
      </c>
      <c r="H1196" s="67" t="s">
        <v>247</v>
      </c>
      <c r="I1196" s="67" t="s">
        <v>250</v>
      </c>
      <c r="J1196" s="67" t="s">
        <v>245</v>
      </c>
      <c r="K1196" s="67" t="s">
        <v>246</v>
      </c>
      <c r="L1196" s="67">
        <v>10</v>
      </c>
      <c r="M1196" s="67" t="s">
        <v>167</v>
      </c>
      <c r="N1196" s="68" t="s">
        <v>1091</v>
      </c>
      <c r="O1196" s="69">
        <v>505128446</v>
      </c>
      <c r="P1196" s="69">
        <v>0</v>
      </c>
      <c r="Q1196" s="69">
        <v>0</v>
      </c>
      <c r="R1196" s="69">
        <v>505128446</v>
      </c>
      <c r="S1196" s="69">
        <v>481201021</v>
      </c>
      <c r="T1196" s="69">
        <v>481201021</v>
      </c>
      <c r="U1196" s="69">
        <v>481201021</v>
      </c>
      <c r="V1196" s="69">
        <v>481201021</v>
      </c>
      <c r="W1196" s="70" t="s">
        <v>9353</v>
      </c>
      <c r="X1196" s="11" t="str">
        <f>IF(F1196="C",VLOOKUP(G1196,ClasifGasto!$B$17:$C$193,2,0),VLOOKUP(Base!G1196,ClasifGasto!$A$3:$B$12,2,0))</f>
        <v>Transferencias</v>
      </c>
      <c r="Y1196" t="s">
        <v>1091</v>
      </c>
    </row>
    <row r="1197" spans="1:25" hidden="1" x14ac:dyDescent="0.25">
      <c r="A1197" s="5" t="str">
        <f t="shared" si="18"/>
        <v>224200000100020002</v>
      </c>
      <c r="B1197" s="66" t="s">
        <v>9139</v>
      </c>
      <c r="C1197" s="7" t="s">
        <v>97</v>
      </c>
      <c r="D1197" s="7" t="s">
        <v>9212</v>
      </c>
      <c r="E1197" s="7"/>
      <c r="F1197" s="8" t="s">
        <v>244</v>
      </c>
      <c r="G1197" s="8" t="s">
        <v>245</v>
      </c>
      <c r="H1197" s="8" t="s">
        <v>250</v>
      </c>
      <c r="I1197" s="8" t="s">
        <v>250</v>
      </c>
      <c r="J1197" s="8" t="s">
        <v>203</v>
      </c>
      <c r="K1197" s="8" t="s">
        <v>246</v>
      </c>
      <c r="L1197" s="8">
        <v>20</v>
      </c>
      <c r="M1197" s="8" t="s">
        <v>265</v>
      </c>
      <c r="N1197" s="9" t="s">
        <v>1083</v>
      </c>
      <c r="O1197" s="10">
        <v>506579738</v>
      </c>
      <c r="P1197" s="10">
        <v>0</v>
      </c>
      <c r="Q1197" s="10">
        <v>0</v>
      </c>
      <c r="R1197" s="10">
        <v>506579738</v>
      </c>
      <c r="S1197" s="10">
        <v>360090303</v>
      </c>
      <c r="T1197" s="10">
        <v>360090303</v>
      </c>
      <c r="U1197" s="10">
        <v>360090303</v>
      </c>
      <c r="V1197" s="10">
        <v>360090303</v>
      </c>
      <c r="W1197" s="70" t="s">
        <v>619</v>
      </c>
      <c r="X1197" s="11" t="str">
        <f>IF(F1197="C",VLOOKUP(G1197,ClasifGasto!$B$17:$C$193,2,0),VLOOKUP(Base!G1197,ClasifGasto!$A$3:$B$12,2,0))</f>
        <v>Gastos de Personal</v>
      </c>
      <c r="Y1197" t="s">
        <v>1083</v>
      </c>
    </row>
    <row r="1198" spans="1:25" hidden="1" x14ac:dyDescent="0.25">
      <c r="A1198" s="5" t="str">
        <f t="shared" si="18"/>
        <v>323400000100010002</v>
      </c>
      <c r="B1198" s="66" t="s">
        <v>9152</v>
      </c>
      <c r="C1198" s="66" t="s">
        <v>132</v>
      </c>
      <c r="D1198" s="7" t="s">
        <v>8762</v>
      </c>
      <c r="E1198" s="66"/>
      <c r="F1198" s="67" t="s">
        <v>244</v>
      </c>
      <c r="G1198" s="67" t="s">
        <v>245</v>
      </c>
      <c r="H1198" s="67" t="s">
        <v>245</v>
      </c>
      <c r="I1198" s="67" t="s">
        <v>250</v>
      </c>
      <c r="J1198" s="67" t="s">
        <v>203</v>
      </c>
      <c r="K1198" s="67" t="s">
        <v>246</v>
      </c>
      <c r="L1198" s="67">
        <v>10</v>
      </c>
      <c r="M1198" s="67" t="s">
        <v>167</v>
      </c>
      <c r="N1198" s="68" t="s">
        <v>1083</v>
      </c>
      <c r="O1198" s="69">
        <v>507423000</v>
      </c>
      <c r="P1198" s="69">
        <v>0</v>
      </c>
      <c r="Q1198" s="69">
        <v>0</v>
      </c>
      <c r="R1198" s="69">
        <v>507423000</v>
      </c>
      <c r="S1198" s="69">
        <v>507423000</v>
      </c>
      <c r="T1198" s="69">
        <v>507423000</v>
      </c>
      <c r="U1198" s="69">
        <v>507423000</v>
      </c>
      <c r="V1198" s="69">
        <v>507423000</v>
      </c>
      <c r="W1198" s="70" t="s">
        <v>9353</v>
      </c>
      <c r="X1198" s="11" t="str">
        <f>IF(F1198="C",VLOOKUP(G1198,ClasifGasto!$B$17:$C$193,2,0),VLOOKUP(Base!G1198,ClasifGasto!$A$3:$B$12,2,0))</f>
        <v>Gastos de Personal</v>
      </c>
      <c r="Y1198" t="s">
        <v>1083</v>
      </c>
    </row>
    <row r="1199" spans="1:25" hidden="1" x14ac:dyDescent="0.25">
      <c r="A1199" s="5" t="str">
        <f t="shared" si="18"/>
        <v>330101000100020001</v>
      </c>
      <c r="B1199" s="66" t="s">
        <v>9150</v>
      </c>
      <c r="C1199" s="7" t="s">
        <v>136</v>
      </c>
      <c r="D1199" s="7" t="s">
        <v>9300</v>
      </c>
      <c r="E1199" s="7"/>
      <c r="F1199" s="8" t="s">
        <v>244</v>
      </c>
      <c r="G1199" s="8" t="s">
        <v>245</v>
      </c>
      <c r="H1199" s="8" t="s">
        <v>250</v>
      </c>
      <c r="I1199" s="8" t="s">
        <v>245</v>
      </c>
      <c r="J1199" s="8" t="s">
        <v>203</v>
      </c>
      <c r="K1199" s="8" t="s">
        <v>246</v>
      </c>
      <c r="L1199" s="8">
        <v>10</v>
      </c>
      <c r="M1199" s="8" t="s">
        <v>167</v>
      </c>
      <c r="N1199" s="9" t="s">
        <v>1082</v>
      </c>
      <c r="O1199" s="10">
        <v>507470560</v>
      </c>
      <c r="P1199" s="10">
        <v>0</v>
      </c>
      <c r="Q1199" s="10">
        <v>0</v>
      </c>
      <c r="R1199" s="10">
        <v>507470560</v>
      </c>
      <c r="S1199" s="10">
        <v>434877458</v>
      </c>
      <c r="T1199" s="10">
        <v>434877458</v>
      </c>
      <c r="U1199" s="10">
        <v>434877458</v>
      </c>
      <c r="V1199" s="10">
        <v>434443548</v>
      </c>
      <c r="W1199" s="70" t="s">
        <v>9353</v>
      </c>
      <c r="X1199" s="11" t="str">
        <f>IF(F1199="C",VLOOKUP(G1199,ClasifGasto!$B$17:$C$193,2,0),VLOOKUP(Base!G1199,ClasifGasto!$A$3:$B$12,2,0))</f>
        <v>Gastos de Personal</v>
      </c>
      <c r="Y1199" t="s">
        <v>1082</v>
      </c>
    </row>
    <row r="1200" spans="1:25" hidden="1" x14ac:dyDescent="0.25">
      <c r="A1200" s="5" t="str">
        <f t="shared" si="18"/>
        <v>211200000800040001</v>
      </c>
      <c r="B1200" s="66" t="s">
        <v>9155</v>
      </c>
      <c r="C1200" s="66" t="s">
        <v>91</v>
      </c>
      <c r="D1200" s="7" t="s">
        <v>9218</v>
      </c>
      <c r="E1200" s="66"/>
      <c r="F1200" s="67" t="s">
        <v>244</v>
      </c>
      <c r="G1200" s="67" t="s">
        <v>278</v>
      </c>
      <c r="H1200" s="67" t="s">
        <v>247</v>
      </c>
      <c r="I1200" s="67" t="s">
        <v>245</v>
      </c>
      <c r="J1200" s="67" t="s">
        <v>203</v>
      </c>
      <c r="K1200" s="67" t="s">
        <v>246</v>
      </c>
      <c r="L1200" s="67">
        <v>21</v>
      </c>
      <c r="M1200" s="67" t="s">
        <v>265</v>
      </c>
      <c r="N1200" s="68" t="s">
        <v>1087</v>
      </c>
      <c r="O1200" s="69">
        <v>507500000</v>
      </c>
      <c r="P1200" s="69">
        <v>0</v>
      </c>
      <c r="Q1200" s="69">
        <v>0</v>
      </c>
      <c r="R1200" s="69">
        <v>507500000</v>
      </c>
      <c r="S1200" s="69">
        <v>487901194</v>
      </c>
      <c r="T1200" s="69">
        <v>487901194</v>
      </c>
      <c r="U1200" s="69">
        <v>487901194</v>
      </c>
      <c r="V1200" s="69">
        <v>487901194</v>
      </c>
      <c r="W1200" s="70" t="s">
        <v>619</v>
      </c>
      <c r="X1200" s="11" t="str">
        <f>IF(F1200="C",VLOOKUP(G1200,ClasifGasto!$B$17:$C$193,2,0),VLOOKUP(Base!G1200,ClasifGasto!$A$3:$B$12,2,0))</f>
        <v>Gastos Generales</v>
      </c>
      <c r="Y1200" t="s">
        <v>1087</v>
      </c>
    </row>
    <row r="1201" spans="1:25" hidden="1" x14ac:dyDescent="0.25">
      <c r="A1201" s="5" t="str">
        <f t="shared" si="18"/>
        <v>321900000100010001</v>
      </c>
      <c r="B1201" s="66" t="s">
        <v>9152</v>
      </c>
      <c r="C1201" s="7" t="s">
        <v>124</v>
      </c>
      <c r="D1201" s="7" t="s">
        <v>8747</v>
      </c>
      <c r="E1201" s="7"/>
      <c r="F1201" s="8" t="s">
        <v>244</v>
      </c>
      <c r="G1201" s="8" t="s">
        <v>245</v>
      </c>
      <c r="H1201" s="8" t="s">
        <v>245</v>
      </c>
      <c r="I1201" s="8" t="s">
        <v>245</v>
      </c>
      <c r="J1201" s="8" t="s">
        <v>203</v>
      </c>
      <c r="K1201" s="8" t="s">
        <v>246</v>
      </c>
      <c r="L1201" s="8">
        <v>16</v>
      </c>
      <c r="M1201" s="8" t="s">
        <v>252</v>
      </c>
      <c r="N1201" s="9" t="s">
        <v>1082</v>
      </c>
      <c r="O1201" s="10">
        <v>0</v>
      </c>
      <c r="P1201" s="10">
        <v>508306823</v>
      </c>
      <c r="Q1201" s="10">
        <v>0</v>
      </c>
      <c r="R1201" s="10">
        <v>508306823</v>
      </c>
      <c r="S1201" s="10">
        <v>508306823</v>
      </c>
      <c r="T1201" s="10">
        <v>508306823</v>
      </c>
      <c r="U1201" s="10">
        <v>508306823</v>
      </c>
      <c r="V1201" s="10">
        <v>508306823</v>
      </c>
      <c r="W1201" s="70" t="s">
        <v>9353</v>
      </c>
      <c r="X1201" s="11" t="str">
        <f>IF(F1201="C",VLOOKUP(G1201,ClasifGasto!$B$17:$C$193,2,0),VLOOKUP(Base!G1201,ClasifGasto!$A$3:$B$12,2,0))</f>
        <v>Gastos de Personal</v>
      </c>
      <c r="Y1201" t="s">
        <v>1082</v>
      </c>
    </row>
    <row r="1202" spans="1:25" x14ac:dyDescent="0.25">
      <c r="A1202" s="5" t="str">
        <f t="shared" si="18"/>
        <v>22410022020700001220203K</v>
      </c>
      <c r="B1202" s="66" t="s">
        <v>9139</v>
      </c>
      <c r="C1202" s="66" t="s">
        <v>96</v>
      </c>
      <c r="D1202" s="7" t="s">
        <v>9200</v>
      </c>
      <c r="E1202" s="66" t="s">
        <v>9407</v>
      </c>
      <c r="F1202" s="67" t="s">
        <v>167</v>
      </c>
      <c r="G1202" s="67" t="s">
        <v>499</v>
      </c>
      <c r="H1202" s="67" t="s">
        <v>358</v>
      </c>
      <c r="I1202" s="67" t="s">
        <v>280</v>
      </c>
      <c r="J1202" s="67" t="s">
        <v>9821</v>
      </c>
      <c r="K1202" s="67" t="s">
        <v>246</v>
      </c>
      <c r="L1202" s="67">
        <v>21</v>
      </c>
      <c r="M1202" s="67" t="s">
        <v>265</v>
      </c>
      <c r="N1202" s="68" t="s">
        <v>9905</v>
      </c>
      <c r="O1202" s="69">
        <v>508690116</v>
      </c>
      <c r="P1202" s="69">
        <v>0</v>
      </c>
      <c r="Q1202" s="69">
        <v>0</v>
      </c>
      <c r="R1202" s="69">
        <v>508690116</v>
      </c>
      <c r="S1202" s="69">
        <v>508690116</v>
      </c>
      <c r="T1202" s="69">
        <v>504394444</v>
      </c>
      <c r="U1202" s="69">
        <v>504394444</v>
      </c>
      <c r="V1202" s="69">
        <v>504394444</v>
      </c>
      <c r="W1202" s="70" t="s">
        <v>619</v>
      </c>
      <c r="X1202" s="11" t="str">
        <f>IF(F1202="C",VLOOKUP(G1202,ClasifGasto!$B$17:$C$193,2,0),VLOOKUP(Base!G1202,ClasifGasto!$A$3:$B$12,2,0))</f>
        <v>Calidad y fomento de la educación superior</v>
      </c>
      <c r="Y1202" t="s">
        <v>10541</v>
      </c>
    </row>
    <row r="1203" spans="1:25" hidden="1" x14ac:dyDescent="0.25">
      <c r="A1203" s="5" t="str">
        <f t="shared" si="18"/>
        <v>0324000003000400020012</v>
      </c>
      <c r="B1203" s="66" t="s">
        <v>9166</v>
      </c>
      <c r="C1203" s="7" t="s">
        <v>38</v>
      </c>
      <c r="D1203" s="7" t="s">
        <v>8733</v>
      </c>
      <c r="E1203" s="7"/>
      <c r="F1203" s="8" t="s">
        <v>244</v>
      </c>
      <c r="G1203" s="8" t="s">
        <v>251</v>
      </c>
      <c r="H1203" s="8" t="s">
        <v>247</v>
      </c>
      <c r="I1203" s="8" t="s">
        <v>250</v>
      </c>
      <c r="J1203" s="8" t="s">
        <v>280</v>
      </c>
      <c r="K1203" s="8" t="s">
        <v>246</v>
      </c>
      <c r="L1203" s="8">
        <v>20</v>
      </c>
      <c r="M1203" s="8" t="s">
        <v>265</v>
      </c>
      <c r="N1203" s="9" t="s">
        <v>2636</v>
      </c>
      <c r="O1203" s="10">
        <v>253000000</v>
      </c>
      <c r="P1203" s="10">
        <v>691339297</v>
      </c>
      <c r="Q1203" s="10">
        <v>433000000</v>
      </c>
      <c r="R1203" s="10">
        <v>511339297</v>
      </c>
      <c r="S1203" s="10">
        <v>172615051</v>
      </c>
      <c r="T1203" s="10">
        <v>172615051</v>
      </c>
      <c r="U1203" s="10">
        <v>172615051</v>
      </c>
      <c r="V1203" s="10">
        <v>172615051</v>
      </c>
      <c r="W1203" s="70" t="s">
        <v>619</v>
      </c>
      <c r="X1203" s="11" t="str">
        <f>IF(F1203="C",VLOOKUP(G1203,ClasifGasto!$B$17:$C$193,2,0),VLOOKUP(Base!G1203,ClasifGasto!$A$3:$B$12,2,0))</f>
        <v>Transferencias</v>
      </c>
      <c r="Y1203" t="s">
        <v>2636</v>
      </c>
    </row>
    <row r="1204" spans="1:25" x14ac:dyDescent="0.25">
      <c r="A1204" s="5" t="str">
        <f t="shared" si="18"/>
        <v>37010137991000001553105B</v>
      </c>
      <c r="B1204" s="66" t="s">
        <v>9149</v>
      </c>
      <c r="C1204" s="66" t="s">
        <v>152</v>
      </c>
      <c r="D1204" s="7" t="s">
        <v>9213</v>
      </c>
      <c r="E1204" s="66" t="s">
        <v>9405</v>
      </c>
      <c r="F1204" s="67" t="s">
        <v>167</v>
      </c>
      <c r="G1204" s="67" t="s">
        <v>553</v>
      </c>
      <c r="H1204" s="67" t="s">
        <v>290</v>
      </c>
      <c r="I1204" s="67" t="s">
        <v>283</v>
      </c>
      <c r="J1204" s="67" t="s">
        <v>9790</v>
      </c>
      <c r="K1204" s="67" t="s">
        <v>246</v>
      </c>
      <c r="L1204" s="67">
        <v>10</v>
      </c>
      <c r="M1204" s="67" t="s">
        <v>167</v>
      </c>
      <c r="N1204" s="68" t="s">
        <v>9902</v>
      </c>
      <c r="O1204" s="69">
        <v>539834623</v>
      </c>
      <c r="P1204" s="69">
        <v>0</v>
      </c>
      <c r="Q1204" s="69">
        <v>27332044</v>
      </c>
      <c r="R1204" s="69">
        <v>512502579</v>
      </c>
      <c r="S1204" s="69">
        <v>510485558</v>
      </c>
      <c r="T1204" s="69">
        <v>504668691</v>
      </c>
      <c r="U1204" s="69">
        <v>443901936</v>
      </c>
      <c r="V1204" s="69">
        <v>441897304</v>
      </c>
      <c r="W1204" s="70" t="s">
        <v>9353</v>
      </c>
      <c r="X1204" s="11" t="str">
        <f>IF(F1204="C",VLOOKUP(G1204,ClasifGasto!$B$17:$C$193,2,0),VLOOKUP(Base!G1204,ClasifGasto!$A$3:$B$12,2,0))</f>
        <v>Fortalecimiento de la gestión y dirección del Sector Interior</v>
      </c>
      <c r="Y1204" t="s">
        <v>10522</v>
      </c>
    </row>
    <row r="1205" spans="1:25" hidden="1" x14ac:dyDescent="0.25">
      <c r="A1205" s="5" t="str">
        <f t="shared" si="18"/>
        <v>360107000300100000</v>
      </c>
      <c r="B1205" s="66" t="s">
        <v>9147</v>
      </c>
      <c r="C1205" s="7" t="s">
        <v>148</v>
      </c>
      <c r="D1205" s="7" t="s">
        <v>234</v>
      </c>
      <c r="E1205" s="7"/>
      <c r="F1205" s="8" t="s">
        <v>244</v>
      </c>
      <c r="G1205" s="8" t="s">
        <v>251</v>
      </c>
      <c r="H1205" s="8" t="s">
        <v>255</v>
      </c>
      <c r="I1205" s="8" t="s">
        <v>246</v>
      </c>
      <c r="J1205" s="8" t="s">
        <v>203</v>
      </c>
      <c r="K1205" s="8" t="s">
        <v>246</v>
      </c>
      <c r="L1205" s="8">
        <v>16</v>
      </c>
      <c r="M1205" s="8" t="s">
        <v>167</v>
      </c>
      <c r="N1205" s="9" t="s">
        <v>8800</v>
      </c>
      <c r="O1205" s="10">
        <v>513448000</v>
      </c>
      <c r="P1205" s="10">
        <v>0</v>
      </c>
      <c r="Q1205" s="10">
        <v>0</v>
      </c>
      <c r="R1205" s="10">
        <v>513448000</v>
      </c>
      <c r="S1205" s="10">
        <v>0</v>
      </c>
      <c r="T1205" s="10">
        <v>0</v>
      </c>
      <c r="U1205" s="10">
        <v>0</v>
      </c>
      <c r="V1205" s="10">
        <v>0</v>
      </c>
      <c r="W1205" s="70" t="s">
        <v>9353</v>
      </c>
      <c r="X1205" s="11" t="str">
        <f>IF(F1205="C",VLOOKUP(G1205,ClasifGasto!$B$17:$C$193,2,0),VLOOKUP(Base!G1205,ClasifGasto!$A$3:$B$12,2,0))</f>
        <v>Transferencias</v>
      </c>
      <c r="Y1205" t="s">
        <v>8800</v>
      </c>
    </row>
    <row r="1206" spans="1:25" hidden="1" x14ac:dyDescent="0.25">
      <c r="A1206" s="5" t="str">
        <f t="shared" si="18"/>
        <v>370400000200000000</v>
      </c>
      <c r="B1206" s="66" t="s">
        <v>9149</v>
      </c>
      <c r="C1206" s="66" t="s">
        <v>154</v>
      </c>
      <c r="D1206" s="7" t="s">
        <v>9192</v>
      </c>
      <c r="E1206" s="66"/>
      <c r="F1206" s="67" t="s">
        <v>244</v>
      </c>
      <c r="G1206" s="67" t="s">
        <v>250</v>
      </c>
      <c r="H1206" s="67" t="s">
        <v>246</v>
      </c>
      <c r="I1206" s="67" t="s">
        <v>246</v>
      </c>
      <c r="J1206" s="67" t="s">
        <v>203</v>
      </c>
      <c r="K1206" s="67" t="s">
        <v>246</v>
      </c>
      <c r="L1206" s="67">
        <v>10</v>
      </c>
      <c r="M1206" s="67" t="s">
        <v>167</v>
      </c>
      <c r="N1206" s="68" t="s">
        <v>8798</v>
      </c>
      <c r="O1206" s="69">
        <v>515700000</v>
      </c>
      <c r="P1206" s="69">
        <v>0</v>
      </c>
      <c r="Q1206" s="69">
        <v>0</v>
      </c>
      <c r="R1206" s="69">
        <v>515700000</v>
      </c>
      <c r="S1206" s="69">
        <v>510060200</v>
      </c>
      <c r="T1206" s="69">
        <v>510060200</v>
      </c>
      <c r="U1206" s="69">
        <v>488198200</v>
      </c>
      <c r="V1206" s="69">
        <v>488198200</v>
      </c>
      <c r="W1206" s="70" t="s">
        <v>9353</v>
      </c>
      <c r="X1206" s="11" t="str">
        <f>IF(F1206="C",VLOOKUP(G1206,ClasifGasto!$B$17:$C$193,2,0),VLOOKUP(Base!G1206,ClasifGasto!$A$3:$B$12,2,0))</f>
        <v>Gastos Generales</v>
      </c>
      <c r="Y1206" t="s">
        <v>8798</v>
      </c>
    </row>
    <row r="1207" spans="1:25" hidden="1" x14ac:dyDescent="0.25">
      <c r="A1207" s="5" t="str">
        <f t="shared" si="18"/>
        <v>323900000200000000</v>
      </c>
      <c r="B1207" s="66" t="s">
        <v>9152</v>
      </c>
      <c r="C1207" s="7" t="s">
        <v>404</v>
      </c>
      <c r="D1207" s="7" t="s">
        <v>8765</v>
      </c>
      <c r="E1207" s="7"/>
      <c r="F1207" s="8" t="s">
        <v>244</v>
      </c>
      <c r="G1207" s="8" t="s">
        <v>250</v>
      </c>
      <c r="H1207" s="8" t="s">
        <v>246</v>
      </c>
      <c r="I1207" s="8" t="s">
        <v>246</v>
      </c>
      <c r="J1207" s="8" t="s">
        <v>203</v>
      </c>
      <c r="K1207" s="8" t="s">
        <v>246</v>
      </c>
      <c r="L1207" s="8">
        <v>16</v>
      </c>
      <c r="M1207" s="8" t="s">
        <v>252</v>
      </c>
      <c r="N1207" s="9" t="s">
        <v>8798</v>
      </c>
      <c r="O1207" s="10">
        <v>0</v>
      </c>
      <c r="P1207" s="10">
        <v>519405802</v>
      </c>
      <c r="Q1207" s="10">
        <v>0</v>
      </c>
      <c r="R1207" s="10">
        <v>519405802</v>
      </c>
      <c r="S1207" s="10">
        <v>519405802</v>
      </c>
      <c r="T1207" s="10">
        <v>519405802</v>
      </c>
      <c r="U1207" s="10">
        <v>519405802</v>
      </c>
      <c r="V1207" s="10">
        <v>519405802</v>
      </c>
      <c r="W1207" s="70" t="s">
        <v>9353</v>
      </c>
      <c r="X1207" s="11" t="str">
        <f>IF(F1207="C",VLOOKUP(G1207,ClasifGasto!$B$17:$C$193,2,0),VLOOKUP(Base!G1207,ClasifGasto!$A$3:$B$12,2,0))</f>
        <v>Gastos Generales</v>
      </c>
      <c r="Y1207" t="s">
        <v>8798</v>
      </c>
    </row>
    <row r="1208" spans="1:25" hidden="1" x14ac:dyDescent="0.25">
      <c r="A1208" s="5" t="str">
        <f t="shared" si="18"/>
        <v>321000000100010002</v>
      </c>
      <c r="B1208" s="66" t="s">
        <v>9152</v>
      </c>
      <c r="C1208" s="66" t="s">
        <v>120</v>
      </c>
      <c r="D1208" s="7" t="s">
        <v>8738</v>
      </c>
      <c r="E1208" s="66"/>
      <c r="F1208" s="67" t="s">
        <v>244</v>
      </c>
      <c r="G1208" s="67" t="s">
        <v>245</v>
      </c>
      <c r="H1208" s="67" t="s">
        <v>245</v>
      </c>
      <c r="I1208" s="67" t="s">
        <v>250</v>
      </c>
      <c r="J1208" s="67" t="s">
        <v>203</v>
      </c>
      <c r="K1208" s="67" t="s">
        <v>246</v>
      </c>
      <c r="L1208" s="67">
        <v>16</v>
      </c>
      <c r="M1208" s="67" t="s">
        <v>252</v>
      </c>
      <c r="N1208" s="68" t="s">
        <v>1083</v>
      </c>
      <c r="O1208" s="69">
        <v>0</v>
      </c>
      <c r="P1208" s="69">
        <v>521002701</v>
      </c>
      <c r="Q1208" s="69">
        <v>0</v>
      </c>
      <c r="R1208" s="69">
        <v>521002701</v>
      </c>
      <c r="S1208" s="69">
        <v>521002701</v>
      </c>
      <c r="T1208" s="69">
        <v>483881455</v>
      </c>
      <c r="U1208" s="69">
        <v>483881455</v>
      </c>
      <c r="V1208" s="69">
        <v>461091155</v>
      </c>
      <c r="W1208" s="70" t="s">
        <v>9353</v>
      </c>
      <c r="X1208" s="11" t="str">
        <f>IF(F1208="C",VLOOKUP(G1208,ClasifGasto!$B$17:$C$193,2,0),VLOOKUP(Base!G1208,ClasifGasto!$A$3:$B$12,2,0))</f>
        <v>Gastos de Personal</v>
      </c>
      <c r="Y1208" t="s">
        <v>1083</v>
      </c>
    </row>
    <row r="1209" spans="1:25" hidden="1" x14ac:dyDescent="0.25">
      <c r="A1209" s="5" t="str">
        <f t="shared" si="18"/>
        <v>190106000100010002</v>
      </c>
      <c r="B1209" s="66" t="s">
        <v>9143</v>
      </c>
      <c r="C1209" s="7" t="s">
        <v>254</v>
      </c>
      <c r="D1209" s="7" t="s">
        <v>8727</v>
      </c>
      <c r="E1209" s="7"/>
      <c r="F1209" s="8" t="s">
        <v>244</v>
      </c>
      <c r="G1209" s="8" t="s">
        <v>245</v>
      </c>
      <c r="H1209" s="8" t="s">
        <v>245</v>
      </c>
      <c r="I1209" s="8" t="s">
        <v>250</v>
      </c>
      <c r="J1209" s="8" t="s">
        <v>203</v>
      </c>
      <c r="K1209" s="8" t="s">
        <v>246</v>
      </c>
      <c r="L1209" s="8">
        <v>16</v>
      </c>
      <c r="M1209" s="8" t="s">
        <v>167</v>
      </c>
      <c r="N1209" s="9" t="s">
        <v>1083</v>
      </c>
      <c r="O1209" s="10">
        <v>547995000</v>
      </c>
      <c r="P1209" s="10">
        <v>0</v>
      </c>
      <c r="Q1209" s="10">
        <v>26370009</v>
      </c>
      <c r="R1209" s="10">
        <v>521624991</v>
      </c>
      <c r="S1209" s="10">
        <v>452189591</v>
      </c>
      <c r="T1209" s="10">
        <v>452189591</v>
      </c>
      <c r="U1209" s="10">
        <v>452189591</v>
      </c>
      <c r="V1209" s="10">
        <v>452189591</v>
      </c>
      <c r="W1209" s="70" t="s">
        <v>9353</v>
      </c>
      <c r="X1209" s="11" t="str">
        <f>IF(F1209="C",VLOOKUP(G1209,ClasifGasto!$B$17:$C$193,2,0),VLOOKUP(Base!G1209,ClasifGasto!$A$3:$B$12,2,0))</f>
        <v>Gastos de Personal</v>
      </c>
      <c r="Y1209" t="s">
        <v>1083</v>
      </c>
    </row>
    <row r="1210" spans="1:25" hidden="1" x14ac:dyDescent="0.25">
      <c r="A1210" s="5" t="str">
        <f t="shared" si="18"/>
        <v>2301010003000400020002</v>
      </c>
      <c r="B1210" s="66" t="s">
        <v>9161</v>
      </c>
      <c r="C1210" s="66" t="s">
        <v>428</v>
      </c>
      <c r="D1210" s="7" t="s">
        <v>8723</v>
      </c>
      <c r="E1210" s="66"/>
      <c r="F1210" s="67" t="s">
        <v>244</v>
      </c>
      <c r="G1210" s="67" t="s">
        <v>251</v>
      </c>
      <c r="H1210" s="67" t="s">
        <v>247</v>
      </c>
      <c r="I1210" s="67" t="s">
        <v>250</v>
      </c>
      <c r="J1210" s="67" t="s">
        <v>250</v>
      </c>
      <c r="K1210" s="67" t="s">
        <v>246</v>
      </c>
      <c r="L1210" s="67">
        <v>10</v>
      </c>
      <c r="M1210" s="67" t="s">
        <v>167</v>
      </c>
      <c r="N1210" s="68" t="s">
        <v>1092</v>
      </c>
      <c r="O1210" s="69">
        <v>1422812000</v>
      </c>
      <c r="P1210" s="69">
        <v>0</v>
      </c>
      <c r="Q1210" s="69">
        <v>900000000</v>
      </c>
      <c r="R1210" s="69">
        <v>522812000</v>
      </c>
      <c r="S1210" s="69">
        <v>522363065.12</v>
      </c>
      <c r="T1210" s="69">
        <v>522363065.12</v>
      </c>
      <c r="U1210" s="69">
        <v>522363065.12</v>
      </c>
      <c r="V1210" s="69">
        <v>522363065.12</v>
      </c>
      <c r="W1210" s="70" t="s">
        <v>9353</v>
      </c>
      <c r="X1210" s="11" t="str">
        <f>IF(F1210="C",VLOOKUP(G1210,ClasifGasto!$B$17:$C$193,2,0),VLOOKUP(Base!G1210,ClasifGasto!$A$3:$B$12,2,0))</f>
        <v>Transferencias</v>
      </c>
      <c r="Y1210" t="s">
        <v>1092</v>
      </c>
    </row>
    <row r="1211" spans="1:25" hidden="1" x14ac:dyDescent="0.25">
      <c r="A1211" s="5" t="str">
        <f t="shared" si="18"/>
        <v>010101000300020002</v>
      </c>
      <c r="B1211" s="66" t="s">
        <v>9162</v>
      </c>
      <c r="C1211" s="7" t="s">
        <v>30</v>
      </c>
      <c r="D1211" s="7" t="s">
        <v>9222</v>
      </c>
      <c r="E1211" s="7"/>
      <c r="F1211" s="8" t="s">
        <v>244</v>
      </c>
      <c r="G1211" s="8" t="s">
        <v>251</v>
      </c>
      <c r="H1211" s="8" t="s">
        <v>250</v>
      </c>
      <c r="I1211" s="8" t="s">
        <v>250</v>
      </c>
      <c r="J1211" s="8" t="s">
        <v>203</v>
      </c>
      <c r="K1211" s="8" t="s">
        <v>246</v>
      </c>
      <c r="L1211" s="8">
        <v>10</v>
      </c>
      <c r="M1211" s="8" t="s">
        <v>167</v>
      </c>
      <c r="N1211" s="9" t="s">
        <v>8799</v>
      </c>
      <c r="O1211" s="10">
        <v>524000000</v>
      </c>
      <c r="P1211" s="10">
        <v>0</v>
      </c>
      <c r="Q1211" s="10">
        <v>0</v>
      </c>
      <c r="R1211" s="10">
        <v>524000000</v>
      </c>
      <c r="S1211" s="10">
        <v>498191603.64999998</v>
      </c>
      <c r="T1211" s="10">
        <v>498191603.64999998</v>
      </c>
      <c r="U1211" s="10">
        <v>498191603.64999998</v>
      </c>
      <c r="V1211" s="10">
        <v>498191603.64999998</v>
      </c>
      <c r="W1211" s="70" t="s">
        <v>9353</v>
      </c>
      <c r="X1211" s="11" t="str">
        <f>IF(F1211="C",VLOOKUP(G1211,ClasifGasto!$B$17:$C$193,2,0),VLOOKUP(Base!G1211,ClasifGasto!$A$3:$B$12,2,0))</f>
        <v>Transferencias</v>
      </c>
      <c r="Y1211" t="s">
        <v>8799</v>
      </c>
    </row>
    <row r="1212" spans="1:25" x14ac:dyDescent="0.25">
      <c r="A1212" s="5" t="str">
        <f t="shared" si="18"/>
        <v>11020011031002000953108A</v>
      </c>
      <c r="B1212" s="66" t="s">
        <v>9158</v>
      </c>
      <c r="C1212" s="66" t="s">
        <v>44</v>
      </c>
      <c r="D1212" s="7" t="s">
        <v>205</v>
      </c>
      <c r="E1212" s="66" t="s">
        <v>9410</v>
      </c>
      <c r="F1212" s="67" t="s">
        <v>167</v>
      </c>
      <c r="G1212" s="67" t="s">
        <v>578</v>
      </c>
      <c r="H1212" s="67" t="s">
        <v>311</v>
      </c>
      <c r="I1212" s="67" t="s">
        <v>249</v>
      </c>
      <c r="J1212" s="67" t="s">
        <v>9913</v>
      </c>
      <c r="K1212" s="67" t="s">
        <v>246</v>
      </c>
      <c r="L1212" s="67">
        <v>21</v>
      </c>
      <c r="M1212" s="67" t="s">
        <v>265</v>
      </c>
      <c r="N1212" s="68" t="s">
        <v>9914</v>
      </c>
      <c r="O1212" s="69">
        <v>525657680</v>
      </c>
      <c r="P1212" s="69">
        <v>0</v>
      </c>
      <c r="Q1212" s="69">
        <v>0</v>
      </c>
      <c r="R1212" s="69">
        <v>525657680</v>
      </c>
      <c r="S1212" s="69">
        <v>113717520</v>
      </c>
      <c r="T1212" s="69">
        <v>113717520</v>
      </c>
      <c r="U1212" s="69">
        <v>113717520</v>
      </c>
      <c r="V1212" s="69">
        <v>109805220</v>
      </c>
      <c r="W1212" s="70" t="s">
        <v>619</v>
      </c>
      <c r="X1212" s="11" t="str">
        <f>IF(F1212="C",VLOOKUP(G1212,ClasifGasto!$B$17:$C$193,2,0),VLOOKUP(Base!G1212,ClasifGasto!$A$3:$B$12,2,0))</f>
        <v>Política migratoria y servicio al ciudadano</v>
      </c>
      <c r="Y1212" t="s">
        <v>10578</v>
      </c>
    </row>
    <row r="1213" spans="1:25" hidden="1" x14ac:dyDescent="0.25">
      <c r="A1213" s="5" t="str">
        <f t="shared" si="18"/>
        <v>210300000800010000</v>
      </c>
      <c r="B1213" s="66" t="s">
        <v>9155</v>
      </c>
      <c r="C1213" s="7" t="s">
        <v>87</v>
      </c>
      <c r="D1213" s="7" t="s">
        <v>9181</v>
      </c>
      <c r="E1213" s="7"/>
      <c r="F1213" s="8" t="s">
        <v>244</v>
      </c>
      <c r="G1213" s="8" t="s">
        <v>278</v>
      </c>
      <c r="H1213" s="8" t="s">
        <v>245</v>
      </c>
      <c r="I1213" s="8" t="s">
        <v>246</v>
      </c>
      <c r="J1213" s="8" t="s">
        <v>203</v>
      </c>
      <c r="K1213" s="8" t="s">
        <v>246</v>
      </c>
      <c r="L1213" s="8">
        <v>10</v>
      </c>
      <c r="M1213" s="8" t="s">
        <v>167</v>
      </c>
      <c r="N1213" s="9" t="s">
        <v>1086</v>
      </c>
      <c r="O1213" s="10">
        <v>526119000</v>
      </c>
      <c r="P1213" s="10">
        <v>0</v>
      </c>
      <c r="Q1213" s="10">
        <v>0</v>
      </c>
      <c r="R1213" s="10">
        <v>526119000</v>
      </c>
      <c r="S1213" s="10">
        <v>526119000</v>
      </c>
      <c r="T1213" s="10">
        <v>526119000</v>
      </c>
      <c r="U1213" s="10">
        <v>526119000</v>
      </c>
      <c r="V1213" s="10">
        <v>523611820</v>
      </c>
      <c r="W1213" s="70" t="s">
        <v>9353</v>
      </c>
      <c r="X1213" s="11" t="str">
        <f>IF(F1213="C",VLOOKUP(G1213,ClasifGasto!$B$17:$C$193,2,0),VLOOKUP(Base!G1213,ClasifGasto!$A$3:$B$12,2,0))</f>
        <v>Gastos Generales</v>
      </c>
      <c r="Y1213" t="s">
        <v>1086</v>
      </c>
    </row>
    <row r="1214" spans="1:25" hidden="1" x14ac:dyDescent="0.25">
      <c r="A1214" s="5" t="str">
        <f t="shared" si="18"/>
        <v>021402000100010002</v>
      </c>
      <c r="B1214" s="66" t="s">
        <v>9156</v>
      </c>
      <c r="C1214" s="66" t="s">
        <v>2584</v>
      </c>
      <c r="D1214" s="7" t="s">
        <v>2585</v>
      </c>
      <c r="E1214" s="66"/>
      <c r="F1214" s="67" t="s">
        <v>244</v>
      </c>
      <c r="G1214" s="67" t="s">
        <v>245</v>
      </c>
      <c r="H1214" s="67" t="s">
        <v>245</v>
      </c>
      <c r="I1214" s="67" t="s">
        <v>250</v>
      </c>
      <c r="J1214" s="67" t="s">
        <v>203</v>
      </c>
      <c r="K1214" s="67" t="s">
        <v>246</v>
      </c>
      <c r="L1214" s="67">
        <v>10</v>
      </c>
      <c r="M1214" s="67" t="s">
        <v>167</v>
      </c>
      <c r="N1214" s="68" t="s">
        <v>1083</v>
      </c>
      <c r="O1214" s="69">
        <v>530000000</v>
      </c>
      <c r="P1214" s="69">
        <v>4000000</v>
      </c>
      <c r="Q1214" s="69">
        <v>7843000</v>
      </c>
      <c r="R1214" s="69">
        <v>526157000</v>
      </c>
      <c r="S1214" s="69">
        <v>484254924</v>
      </c>
      <c r="T1214" s="69">
        <v>484254924</v>
      </c>
      <c r="U1214" s="69">
        <v>484254924</v>
      </c>
      <c r="V1214" s="69">
        <v>484254924</v>
      </c>
      <c r="W1214" s="70" t="s">
        <v>9353</v>
      </c>
      <c r="X1214" s="11" t="str">
        <f>IF(F1214="C",VLOOKUP(G1214,ClasifGasto!$B$17:$C$193,2,0),VLOOKUP(Base!G1214,ClasifGasto!$A$3:$B$12,2,0))</f>
        <v>Gastos de Personal</v>
      </c>
      <c r="Y1214" t="s">
        <v>1083</v>
      </c>
    </row>
    <row r="1215" spans="1:25" hidden="1" x14ac:dyDescent="0.25">
      <c r="A1215" s="5" t="str">
        <f t="shared" si="18"/>
        <v>4104000003000400020012</v>
      </c>
      <c r="B1215" s="66" t="s">
        <v>9145</v>
      </c>
      <c r="C1215" s="7" t="s">
        <v>163</v>
      </c>
      <c r="D1215" s="7" t="s">
        <v>9224</v>
      </c>
      <c r="E1215" s="7"/>
      <c r="F1215" s="8" t="s">
        <v>244</v>
      </c>
      <c r="G1215" s="8" t="s">
        <v>251</v>
      </c>
      <c r="H1215" s="8" t="s">
        <v>247</v>
      </c>
      <c r="I1215" s="8" t="s">
        <v>250</v>
      </c>
      <c r="J1215" s="8" t="s">
        <v>280</v>
      </c>
      <c r="K1215" s="8" t="s">
        <v>246</v>
      </c>
      <c r="L1215" s="8">
        <v>10</v>
      </c>
      <c r="M1215" s="8" t="s">
        <v>167</v>
      </c>
      <c r="N1215" s="9" t="s">
        <v>2636</v>
      </c>
      <c r="O1215" s="10">
        <v>427000000</v>
      </c>
      <c r="P1215" s="10">
        <v>100000000</v>
      </c>
      <c r="Q1215" s="10">
        <v>0</v>
      </c>
      <c r="R1215" s="10">
        <v>527000000</v>
      </c>
      <c r="S1215" s="10">
        <v>378326473</v>
      </c>
      <c r="T1215" s="10">
        <v>324970000</v>
      </c>
      <c r="U1215" s="10">
        <v>324970000</v>
      </c>
      <c r="V1215" s="10">
        <v>324970000</v>
      </c>
      <c r="W1215" s="70" t="s">
        <v>9353</v>
      </c>
      <c r="X1215" s="11" t="str">
        <f>IF(F1215="C",VLOOKUP(G1215,ClasifGasto!$B$17:$C$193,2,0),VLOOKUP(Base!G1215,ClasifGasto!$A$3:$B$12,2,0))</f>
        <v>Transferencias</v>
      </c>
      <c r="Y1215" t="s">
        <v>2636</v>
      </c>
    </row>
    <row r="1216" spans="1:25" hidden="1" x14ac:dyDescent="0.25">
      <c r="A1216" s="5" t="str">
        <f t="shared" si="18"/>
        <v>020900000800040001</v>
      </c>
      <c r="B1216" s="66" t="s">
        <v>9156</v>
      </c>
      <c r="C1216" s="66" t="s">
        <v>33</v>
      </c>
      <c r="D1216" s="7" t="s">
        <v>9220</v>
      </c>
      <c r="E1216" s="66"/>
      <c r="F1216" s="67" t="s">
        <v>244</v>
      </c>
      <c r="G1216" s="67" t="s">
        <v>278</v>
      </c>
      <c r="H1216" s="67" t="s">
        <v>247</v>
      </c>
      <c r="I1216" s="67" t="s">
        <v>245</v>
      </c>
      <c r="J1216" s="67" t="s">
        <v>203</v>
      </c>
      <c r="K1216" s="67" t="s">
        <v>246</v>
      </c>
      <c r="L1216" s="67">
        <v>11</v>
      </c>
      <c r="M1216" s="67" t="s">
        <v>252</v>
      </c>
      <c r="N1216" s="68" t="s">
        <v>1087</v>
      </c>
      <c r="O1216" s="69">
        <v>528000000</v>
      </c>
      <c r="P1216" s="69">
        <v>0</v>
      </c>
      <c r="Q1216" s="69">
        <v>0</v>
      </c>
      <c r="R1216" s="69">
        <v>528000000</v>
      </c>
      <c r="S1216" s="69">
        <v>267549674</v>
      </c>
      <c r="T1216" s="69">
        <v>267549674</v>
      </c>
      <c r="U1216" s="69">
        <v>267549674</v>
      </c>
      <c r="V1216" s="69">
        <v>267549674</v>
      </c>
      <c r="W1216" s="70" t="s">
        <v>9353</v>
      </c>
      <c r="X1216" s="11" t="str">
        <f>IF(F1216="C",VLOOKUP(G1216,ClasifGasto!$B$17:$C$193,2,0),VLOOKUP(Base!G1216,ClasifGasto!$A$3:$B$12,2,0))</f>
        <v>Gastos Generales</v>
      </c>
      <c r="Y1216" t="s">
        <v>1087</v>
      </c>
    </row>
    <row r="1217" spans="1:25" hidden="1" x14ac:dyDescent="0.25">
      <c r="A1217" s="5" t="str">
        <f t="shared" si="18"/>
        <v>3601010003000400020063</v>
      </c>
      <c r="B1217" s="66" t="s">
        <v>9147</v>
      </c>
      <c r="C1217" s="7" t="s">
        <v>147</v>
      </c>
      <c r="D1217" s="7" t="s">
        <v>9186</v>
      </c>
      <c r="E1217" s="7"/>
      <c r="F1217" s="8" t="s">
        <v>244</v>
      </c>
      <c r="G1217" s="8" t="s">
        <v>251</v>
      </c>
      <c r="H1217" s="8" t="s">
        <v>247</v>
      </c>
      <c r="I1217" s="8" t="s">
        <v>250</v>
      </c>
      <c r="J1217" s="8" t="s">
        <v>344</v>
      </c>
      <c r="K1217" s="8" t="s">
        <v>246</v>
      </c>
      <c r="L1217" s="8">
        <v>16</v>
      </c>
      <c r="M1217" s="8" t="s">
        <v>167</v>
      </c>
      <c r="N1217" s="9" t="s">
        <v>3943</v>
      </c>
      <c r="O1217" s="10">
        <v>528611000</v>
      </c>
      <c r="P1217" s="10">
        <v>0</v>
      </c>
      <c r="Q1217" s="10">
        <v>0</v>
      </c>
      <c r="R1217" s="10">
        <v>528611000</v>
      </c>
      <c r="S1217" s="10">
        <v>528611000</v>
      </c>
      <c r="T1217" s="10">
        <v>528611000</v>
      </c>
      <c r="U1217" s="10">
        <v>27022567.289999999</v>
      </c>
      <c r="V1217" s="10">
        <v>27008138.129999999</v>
      </c>
      <c r="W1217" s="70" t="s">
        <v>9353</v>
      </c>
      <c r="X1217" s="11" t="str">
        <f>IF(F1217="C",VLOOKUP(G1217,ClasifGasto!$B$17:$C$193,2,0),VLOOKUP(Base!G1217,ClasifGasto!$A$3:$B$12,2,0))</f>
        <v>Transferencias</v>
      </c>
      <c r="Y1217" t="s">
        <v>3943</v>
      </c>
    </row>
    <row r="1218" spans="1:25" hidden="1" x14ac:dyDescent="0.25">
      <c r="A1218" s="5" t="str">
        <f t="shared" si="18"/>
        <v>3601010003000400020012</v>
      </c>
      <c r="B1218" s="66" t="s">
        <v>9147</v>
      </c>
      <c r="C1218" s="66" t="s">
        <v>147</v>
      </c>
      <c r="D1218" s="7" t="s">
        <v>9186</v>
      </c>
      <c r="E1218" s="66"/>
      <c r="F1218" s="67" t="s">
        <v>244</v>
      </c>
      <c r="G1218" s="67" t="s">
        <v>251</v>
      </c>
      <c r="H1218" s="67" t="s">
        <v>247</v>
      </c>
      <c r="I1218" s="67" t="s">
        <v>250</v>
      </c>
      <c r="J1218" s="67" t="s">
        <v>280</v>
      </c>
      <c r="K1218" s="67" t="s">
        <v>246</v>
      </c>
      <c r="L1218" s="67">
        <v>10</v>
      </c>
      <c r="M1218" s="67" t="s">
        <v>167</v>
      </c>
      <c r="N1218" s="68" t="s">
        <v>2636</v>
      </c>
      <c r="O1218" s="69">
        <v>528928000</v>
      </c>
      <c r="P1218" s="69">
        <v>0</v>
      </c>
      <c r="Q1218" s="69">
        <v>0</v>
      </c>
      <c r="R1218" s="69">
        <v>528928000</v>
      </c>
      <c r="S1218" s="69">
        <v>365783349.31999999</v>
      </c>
      <c r="T1218" s="69">
        <v>331812094.31999999</v>
      </c>
      <c r="U1218" s="69">
        <v>231324479.31999999</v>
      </c>
      <c r="V1218" s="69">
        <v>231324479.31999999</v>
      </c>
      <c r="W1218" s="70" t="s">
        <v>9353</v>
      </c>
      <c r="X1218" s="11" t="str">
        <f>IF(F1218="C",VLOOKUP(G1218,ClasifGasto!$B$17:$C$193,2,0),VLOOKUP(Base!G1218,ClasifGasto!$A$3:$B$12,2,0))</f>
        <v>Transferencias</v>
      </c>
      <c r="Y1218" t="s">
        <v>2636</v>
      </c>
    </row>
    <row r="1219" spans="1:25" hidden="1" x14ac:dyDescent="0.25">
      <c r="A1219" s="5" t="str">
        <f t="shared" si="18"/>
        <v>2101010003000300010999</v>
      </c>
      <c r="B1219" s="66" t="s">
        <v>9155</v>
      </c>
      <c r="C1219" s="7" t="s">
        <v>85</v>
      </c>
      <c r="D1219" s="7" t="s">
        <v>9201</v>
      </c>
      <c r="E1219" s="66"/>
      <c r="F1219" s="8" t="s">
        <v>244</v>
      </c>
      <c r="G1219" s="8" t="s">
        <v>251</v>
      </c>
      <c r="H1219" s="8" t="s">
        <v>251</v>
      </c>
      <c r="I1219" s="8" t="s">
        <v>245</v>
      </c>
      <c r="J1219" s="8" t="s">
        <v>1085</v>
      </c>
      <c r="K1219" s="8" t="s">
        <v>246</v>
      </c>
      <c r="L1219" s="8">
        <v>10</v>
      </c>
      <c r="M1219" s="8" t="s">
        <v>167</v>
      </c>
      <c r="N1219" s="9" t="s">
        <v>2639</v>
      </c>
      <c r="O1219" s="10">
        <v>2473003803</v>
      </c>
      <c r="P1219" s="10">
        <v>0</v>
      </c>
      <c r="Q1219" s="10">
        <v>1943003803</v>
      </c>
      <c r="R1219" s="10">
        <v>530000000</v>
      </c>
      <c r="S1219" s="10">
        <v>0</v>
      </c>
      <c r="T1219" s="10">
        <v>0</v>
      </c>
      <c r="U1219" s="10">
        <v>0</v>
      </c>
      <c r="V1219" s="10">
        <v>0</v>
      </c>
      <c r="W1219" s="70" t="s">
        <v>9353</v>
      </c>
      <c r="X1219" s="11" t="str">
        <f>IF(F1219="C",VLOOKUP(G1219,ClasifGasto!$B$17:$C$193,2,0),VLOOKUP(Base!G1219,ClasifGasto!$A$3:$B$12,2,0))</f>
        <v>Transferencias</v>
      </c>
      <c r="Y1219" t="s">
        <v>2639</v>
      </c>
    </row>
    <row r="1220" spans="1:25" hidden="1" x14ac:dyDescent="0.25">
      <c r="A1220" s="5" t="str">
        <f t="shared" si="18"/>
        <v>191402000100010002</v>
      </c>
      <c r="B1220" s="66" t="s">
        <v>9143</v>
      </c>
      <c r="C1220" s="66" t="s">
        <v>298</v>
      </c>
      <c r="D1220" s="7" t="s">
        <v>8726</v>
      </c>
      <c r="E1220" s="66"/>
      <c r="F1220" s="67" t="s">
        <v>244</v>
      </c>
      <c r="G1220" s="67" t="s">
        <v>245</v>
      </c>
      <c r="H1220" s="67" t="s">
        <v>245</v>
      </c>
      <c r="I1220" s="67" t="s">
        <v>250</v>
      </c>
      <c r="J1220" s="67" t="s">
        <v>203</v>
      </c>
      <c r="K1220" s="67" t="s">
        <v>246</v>
      </c>
      <c r="L1220" s="67">
        <v>10</v>
      </c>
      <c r="M1220" s="67" t="s">
        <v>167</v>
      </c>
      <c r="N1220" s="68" t="s">
        <v>1083</v>
      </c>
      <c r="O1220" s="69">
        <v>524228000</v>
      </c>
      <c r="P1220" s="69">
        <v>7000000</v>
      </c>
      <c r="Q1220" s="69">
        <v>0</v>
      </c>
      <c r="R1220" s="69">
        <v>531228000</v>
      </c>
      <c r="S1220" s="69">
        <v>504259734</v>
      </c>
      <c r="T1220" s="69">
        <v>504259734</v>
      </c>
      <c r="U1220" s="69">
        <v>504259734</v>
      </c>
      <c r="V1220" s="69">
        <v>504259734</v>
      </c>
      <c r="W1220" s="70" t="s">
        <v>9353</v>
      </c>
      <c r="X1220" s="11" t="str">
        <f>IF(F1220="C",VLOOKUP(G1220,ClasifGasto!$B$17:$C$193,2,0),VLOOKUP(Base!G1220,ClasifGasto!$A$3:$B$12,2,0))</f>
        <v>Gastos de Personal</v>
      </c>
      <c r="Y1220" t="s">
        <v>1083</v>
      </c>
    </row>
    <row r="1221" spans="1:25" hidden="1" x14ac:dyDescent="0.25">
      <c r="A1221" s="5" t="str">
        <f t="shared" si="18"/>
        <v>321000000100010003</v>
      </c>
      <c r="B1221" s="66" t="s">
        <v>9152</v>
      </c>
      <c r="C1221" s="7" t="s">
        <v>120</v>
      </c>
      <c r="D1221" s="7" t="s">
        <v>8738</v>
      </c>
      <c r="E1221" s="7"/>
      <c r="F1221" s="8" t="s">
        <v>244</v>
      </c>
      <c r="G1221" s="8" t="s">
        <v>245</v>
      </c>
      <c r="H1221" s="8" t="s">
        <v>245</v>
      </c>
      <c r="I1221" s="8" t="s">
        <v>251</v>
      </c>
      <c r="J1221" s="8" t="s">
        <v>203</v>
      </c>
      <c r="K1221" s="8" t="s">
        <v>246</v>
      </c>
      <c r="L1221" s="8">
        <v>10</v>
      </c>
      <c r="M1221" s="8" t="s">
        <v>167</v>
      </c>
      <c r="N1221" s="9" t="s">
        <v>1084</v>
      </c>
      <c r="O1221" s="10">
        <v>532525000</v>
      </c>
      <c r="P1221" s="10">
        <v>0</v>
      </c>
      <c r="Q1221" s="10">
        <v>0</v>
      </c>
      <c r="R1221" s="10">
        <v>532525000</v>
      </c>
      <c r="S1221" s="10">
        <v>532525000</v>
      </c>
      <c r="T1221" s="10">
        <v>525608090</v>
      </c>
      <c r="U1221" s="10">
        <v>525608090</v>
      </c>
      <c r="V1221" s="10">
        <v>525608090</v>
      </c>
      <c r="W1221" s="70" t="s">
        <v>9353</v>
      </c>
      <c r="X1221" s="11" t="str">
        <f>IF(F1221="C",VLOOKUP(G1221,ClasifGasto!$B$17:$C$193,2,0),VLOOKUP(Base!G1221,ClasifGasto!$A$3:$B$12,2,0))</f>
        <v>Gastos de Personal</v>
      </c>
      <c r="Y1221" t="s">
        <v>1084</v>
      </c>
    </row>
    <row r="1222" spans="1:25" hidden="1" x14ac:dyDescent="0.25">
      <c r="A1222" s="5" t="str">
        <f t="shared" ref="A1222:A1285" si="19">+C1222&amp;G1222&amp;H1222&amp;I1222&amp;J1222</f>
        <v>1501010003000400020012</v>
      </c>
      <c r="B1222" s="66" t="s">
        <v>9154</v>
      </c>
      <c r="C1222" s="66" t="s">
        <v>58</v>
      </c>
      <c r="D1222" s="7" t="s">
        <v>8716</v>
      </c>
      <c r="E1222" s="66"/>
      <c r="F1222" s="67" t="s">
        <v>244</v>
      </c>
      <c r="G1222" s="67" t="s">
        <v>251</v>
      </c>
      <c r="H1222" s="67" t="s">
        <v>247</v>
      </c>
      <c r="I1222" s="67" t="s">
        <v>250</v>
      </c>
      <c r="J1222" s="67" t="s">
        <v>280</v>
      </c>
      <c r="K1222" s="67" t="s">
        <v>246</v>
      </c>
      <c r="L1222" s="67">
        <v>10</v>
      </c>
      <c r="M1222" s="67" t="s">
        <v>167</v>
      </c>
      <c r="N1222" s="68" t="s">
        <v>2636</v>
      </c>
      <c r="O1222" s="69">
        <v>196000000</v>
      </c>
      <c r="P1222" s="69">
        <v>340142419</v>
      </c>
      <c r="Q1222" s="69">
        <v>0</v>
      </c>
      <c r="R1222" s="69">
        <v>536142419</v>
      </c>
      <c r="S1222" s="69">
        <v>311381427.48000002</v>
      </c>
      <c r="T1222" s="69">
        <v>311381427.48000002</v>
      </c>
      <c r="U1222" s="69">
        <v>311381427.48000002</v>
      </c>
      <c r="V1222" s="69">
        <v>311381427.48000002</v>
      </c>
      <c r="W1222" s="70" t="s">
        <v>9353</v>
      </c>
      <c r="X1222" s="11" t="str">
        <f>IF(F1222="C",VLOOKUP(G1222,ClasifGasto!$B$17:$C$193,2,0),VLOOKUP(Base!G1222,ClasifGasto!$A$3:$B$12,2,0))</f>
        <v>Transferencias</v>
      </c>
      <c r="Y1222" t="s">
        <v>2636</v>
      </c>
    </row>
    <row r="1223" spans="1:25" hidden="1" x14ac:dyDescent="0.25">
      <c r="A1223" s="5" t="str">
        <f t="shared" si="19"/>
        <v>322800000100010002</v>
      </c>
      <c r="B1223" s="66" t="s">
        <v>9152</v>
      </c>
      <c r="C1223" s="7" t="s">
        <v>129</v>
      </c>
      <c r="D1223" s="7" t="s">
        <v>8755</v>
      </c>
      <c r="E1223" s="7"/>
      <c r="F1223" s="8" t="s">
        <v>244</v>
      </c>
      <c r="G1223" s="8" t="s">
        <v>245</v>
      </c>
      <c r="H1223" s="8" t="s">
        <v>245</v>
      </c>
      <c r="I1223" s="8" t="s">
        <v>250</v>
      </c>
      <c r="J1223" s="8" t="s">
        <v>203</v>
      </c>
      <c r="K1223" s="8" t="s">
        <v>246</v>
      </c>
      <c r="L1223" s="8">
        <v>10</v>
      </c>
      <c r="M1223" s="8" t="s">
        <v>167</v>
      </c>
      <c r="N1223" s="9" t="s">
        <v>1083</v>
      </c>
      <c r="O1223" s="10">
        <v>536147000</v>
      </c>
      <c r="P1223" s="10">
        <v>0</v>
      </c>
      <c r="Q1223" s="10">
        <v>0</v>
      </c>
      <c r="R1223" s="10">
        <v>536147000</v>
      </c>
      <c r="S1223" s="10">
        <v>536147000</v>
      </c>
      <c r="T1223" s="10">
        <v>536147000</v>
      </c>
      <c r="U1223" s="10">
        <v>536147000</v>
      </c>
      <c r="V1223" s="10">
        <v>536147000</v>
      </c>
      <c r="W1223" s="70" t="s">
        <v>9353</v>
      </c>
      <c r="X1223" s="11" t="str">
        <f>IF(F1223="C",VLOOKUP(G1223,ClasifGasto!$B$17:$C$193,2,0),VLOOKUP(Base!G1223,ClasifGasto!$A$3:$B$12,2,0))</f>
        <v>Gastos de Personal</v>
      </c>
      <c r="Y1223" t="s">
        <v>1083</v>
      </c>
    </row>
    <row r="1224" spans="1:25" hidden="1" x14ac:dyDescent="0.25">
      <c r="A1224" s="5" t="str">
        <f t="shared" si="19"/>
        <v>321500000100010003</v>
      </c>
      <c r="B1224" s="66" t="s">
        <v>9152</v>
      </c>
      <c r="C1224" s="66" t="s">
        <v>454</v>
      </c>
      <c r="D1224" s="7" t="s">
        <v>8744</v>
      </c>
      <c r="E1224" s="66"/>
      <c r="F1224" s="67" t="s">
        <v>244</v>
      </c>
      <c r="G1224" s="67" t="s">
        <v>245</v>
      </c>
      <c r="H1224" s="67" t="s">
        <v>245</v>
      </c>
      <c r="I1224" s="67" t="s">
        <v>251</v>
      </c>
      <c r="J1224" s="67" t="s">
        <v>203</v>
      </c>
      <c r="K1224" s="67" t="s">
        <v>246</v>
      </c>
      <c r="L1224" s="67">
        <v>10</v>
      </c>
      <c r="M1224" s="67" t="s">
        <v>167</v>
      </c>
      <c r="N1224" s="68" t="s">
        <v>1084</v>
      </c>
      <c r="O1224" s="69">
        <v>537224000</v>
      </c>
      <c r="P1224" s="69">
        <v>0</v>
      </c>
      <c r="Q1224" s="69">
        <v>0</v>
      </c>
      <c r="R1224" s="69">
        <v>537224000</v>
      </c>
      <c r="S1224" s="69">
        <v>537224000</v>
      </c>
      <c r="T1224" s="69">
        <v>537224000</v>
      </c>
      <c r="U1224" s="69">
        <v>537224000</v>
      </c>
      <c r="V1224" s="69">
        <v>537224000</v>
      </c>
      <c r="W1224" s="70" t="s">
        <v>9353</v>
      </c>
      <c r="X1224" s="11" t="str">
        <f>IF(F1224="C",VLOOKUP(G1224,ClasifGasto!$B$17:$C$193,2,0),VLOOKUP(Base!G1224,ClasifGasto!$A$3:$B$12,2,0))</f>
        <v>Gastos de Personal</v>
      </c>
      <c r="Y1224" t="s">
        <v>1084</v>
      </c>
    </row>
    <row r="1225" spans="1:25" x14ac:dyDescent="0.25">
      <c r="A1225" s="5" t="str">
        <f t="shared" si="19"/>
        <v>04030004061003000110305B</v>
      </c>
      <c r="B1225" s="66" t="s">
        <v>9167</v>
      </c>
      <c r="C1225" s="7" t="s">
        <v>41</v>
      </c>
      <c r="D1225" s="7" t="s">
        <v>8769</v>
      </c>
      <c r="E1225" s="7" t="s">
        <v>5406</v>
      </c>
      <c r="F1225" s="8" t="s">
        <v>167</v>
      </c>
      <c r="G1225" s="8" t="s">
        <v>8597</v>
      </c>
      <c r="H1225" s="8" t="s">
        <v>310</v>
      </c>
      <c r="I1225" s="8" t="s">
        <v>245</v>
      </c>
      <c r="J1225" s="8" t="s">
        <v>9854</v>
      </c>
      <c r="K1225" s="8" t="s">
        <v>246</v>
      </c>
      <c r="L1225" s="8">
        <v>20</v>
      </c>
      <c r="M1225" s="8" t="s">
        <v>265</v>
      </c>
      <c r="N1225" s="9" t="s">
        <v>8812</v>
      </c>
      <c r="O1225" s="10">
        <v>537953190</v>
      </c>
      <c r="P1225" s="10">
        <v>0</v>
      </c>
      <c r="Q1225" s="10">
        <v>0</v>
      </c>
      <c r="R1225" s="10">
        <v>537953190</v>
      </c>
      <c r="S1225" s="10">
        <v>536988000</v>
      </c>
      <c r="T1225" s="10">
        <v>486626353.39999998</v>
      </c>
      <c r="U1225" s="10">
        <v>486626353.39999998</v>
      </c>
      <c r="V1225" s="10">
        <v>486626353.39999998</v>
      </c>
      <c r="W1225" s="70" t="s">
        <v>619</v>
      </c>
      <c r="X1225" s="11" t="str">
        <f>IF(F1225="C",VLOOKUP(G1225,ClasifGasto!$B$17:$C$193,2,0),VLOOKUP(Base!G1225,ClasifGasto!$A$3:$B$12,2,0))</f>
        <v>Generación de la información geográfica del territorio nacional</v>
      </c>
      <c r="Y1225" t="s">
        <v>10554</v>
      </c>
    </row>
    <row r="1226" spans="1:25" x14ac:dyDescent="0.25">
      <c r="A1226" s="5" t="str">
        <f t="shared" si="19"/>
        <v>130101130210000011803001</v>
      </c>
      <c r="B1226" s="66" t="s">
        <v>9157</v>
      </c>
      <c r="C1226" s="66" t="s">
        <v>51</v>
      </c>
      <c r="D1226" s="7" t="s">
        <v>8779</v>
      </c>
      <c r="E1226" s="66" t="s">
        <v>625</v>
      </c>
      <c r="F1226" s="67" t="s">
        <v>167</v>
      </c>
      <c r="G1226" s="67" t="s">
        <v>581</v>
      </c>
      <c r="H1226" s="67" t="s">
        <v>290</v>
      </c>
      <c r="I1226" s="67" t="s">
        <v>279</v>
      </c>
      <c r="J1226" s="67" t="s">
        <v>9786</v>
      </c>
      <c r="K1226" s="67" t="s">
        <v>246</v>
      </c>
      <c r="L1226" s="67">
        <v>10</v>
      </c>
      <c r="M1226" s="67" t="s">
        <v>167</v>
      </c>
      <c r="N1226" s="68" t="s">
        <v>1562</v>
      </c>
      <c r="O1226" s="69">
        <v>7409159144</v>
      </c>
      <c r="P1226" s="69">
        <v>0</v>
      </c>
      <c r="Q1226" s="69">
        <v>6869926850</v>
      </c>
      <c r="R1226" s="69">
        <v>539232294</v>
      </c>
      <c r="S1226" s="69">
        <v>539232294</v>
      </c>
      <c r="T1226" s="69">
        <v>471228043.89999998</v>
      </c>
      <c r="U1226" s="69">
        <v>418029639.89999998</v>
      </c>
      <c r="V1226" s="69">
        <v>418029639.89999998</v>
      </c>
      <c r="W1226" s="70" t="s">
        <v>9353</v>
      </c>
      <c r="X1226" s="11" t="str">
        <f>IF(F1226="C",VLOOKUP(G1226,ClasifGasto!$B$17:$C$193,2,0),VLOOKUP(Base!G1226,ClasifGasto!$A$3:$B$12,2,0))</f>
        <v>Gestión de recursos públicos</v>
      </c>
      <c r="Y1226" t="s">
        <v>10519</v>
      </c>
    </row>
    <row r="1227" spans="1:25" hidden="1" x14ac:dyDescent="0.25">
      <c r="A1227" s="5" t="str">
        <f t="shared" si="19"/>
        <v>321800000100010003</v>
      </c>
      <c r="B1227" s="66" t="s">
        <v>9152</v>
      </c>
      <c r="C1227" s="7" t="s">
        <v>123</v>
      </c>
      <c r="D1227" s="7" t="s">
        <v>8746</v>
      </c>
      <c r="E1227" s="7"/>
      <c r="F1227" s="8" t="s">
        <v>244</v>
      </c>
      <c r="G1227" s="8" t="s">
        <v>245</v>
      </c>
      <c r="H1227" s="8" t="s">
        <v>245</v>
      </c>
      <c r="I1227" s="8" t="s">
        <v>251</v>
      </c>
      <c r="J1227" s="8" t="s">
        <v>203</v>
      </c>
      <c r="K1227" s="8" t="s">
        <v>246</v>
      </c>
      <c r="L1227" s="8">
        <v>10</v>
      </c>
      <c r="M1227" s="8" t="s">
        <v>167</v>
      </c>
      <c r="N1227" s="9" t="s">
        <v>1084</v>
      </c>
      <c r="O1227" s="10">
        <v>540089000</v>
      </c>
      <c r="P1227" s="10">
        <v>0</v>
      </c>
      <c r="Q1227" s="10">
        <v>0</v>
      </c>
      <c r="R1227" s="10">
        <v>540089000</v>
      </c>
      <c r="S1227" s="10">
        <v>540089000</v>
      </c>
      <c r="T1227" s="10">
        <v>540089000</v>
      </c>
      <c r="U1227" s="10">
        <v>540089000</v>
      </c>
      <c r="V1227" s="10">
        <v>540089000</v>
      </c>
      <c r="W1227" s="70" t="s">
        <v>9353</v>
      </c>
      <c r="X1227" s="11" t="str">
        <f>IF(F1227="C",VLOOKUP(G1227,ClasifGasto!$B$17:$C$193,2,0),VLOOKUP(Base!G1227,ClasifGasto!$A$3:$B$12,2,0))</f>
        <v>Gastos de Personal</v>
      </c>
      <c r="Y1227" t="s">
        <v>1084</v>
      </c>
    </row>
    <row r="1228" spans="1:25" hidden="1" x14ac:dyDescent="0.25">
      <c r="A1228" s="5" t="str">
        <f t="shared" si="19"/>
        <v>190101000800010000</v>
      </c>
      <c r="B1228" s="66" t="s">
        <v>9143</v>
      </c>
      <c r="C1228" s="66" t="s">
        <v>80</v>
      </c>
      <c r="D1228" s="7" t="s">
        <v>9207</v>
      </c>
      <c r="E1228" s="66"/>
      <c r="F1228" s="67" t="s">
        <v>244</v>
      </c>
      <c r="G1228" s="67" t="s">
        <v>278</v>
      </c>
      <c r="H1228" s="67" t="s">
        <v>245</v>
      </c>
      <c r="I1228" s="67" t="s">
        <v>246</v>
      </c>
      <c r="J1228" s="67" t="s">
        <v>203</v>
      </c>
      <c r="K1228" s="67" t="s">
        <v>246</v>
      </c>
      <c r="L1228" s="67">
        <v>10</v>
      </c>
      <c r="M1228" s="67" t="s">
        <v>167</v>
      </c>
      <c r="N1228" s="68" t="s">
        <v>1086</v>
      </c>
      <c r="O1228" s="69">
        <v>540444000</v>
      </c>
      <c r="P1228" s="69">
        <v>0</v>
      </c>
      <c r="Q1228" s="69">
        <v>0</v>
      </c>
      <c r="R1228" s="69">
        <v>540444000</v>
      </c>
      <c r="S1228" s="69">
        <v>405038000</v>
      </c>
      <c r="T1228" s="69">
        <v>405038000</v>
      </c>
      <c r="U1228" s="69">
        <v>405038000</v>
      </c>
      <c r="V1228" s="69">
        <v>405038000</v>
      </c>
      <c r="W1228" s="70" t="s">
        <v>9353</v>
      </c>
      <c r="X1228" s="11" t="str">
        <f>IF(F1228="C",VLOOKUP(G1228,ClasifGasto!$B$17:$C$193,2,0),VLOOKUP(Base!G1228,ClasifGasto!$A$3:$B$12,2,0))</f>
        <v>Gastos Generales</v>
      </c>
      <c r="Y1228" t="s">
        <v>1086</v>
      </c>
    </row>
    <row r="1229" spans="1:25" hidden="1" x14ac:dyDescent="0.25">
      <c r="A1229" s="5" t="str">
        <f t="shared" si="19"/>
        <v>231200000800010000</v>
      </c>
      <c r="B1229" s="66" t="s">
        <v>9161</v>
      </c>
      <c r="C1229" s="7" t="s">
        <v>2522</v>
      </c>
      <c r="D1229" s="7" t="s">
        <v>8725</v>
      </c>
      <c r="E1229" s="7"/>
      <c r="F1229" s="8" t="s">
        <v>244</v>
      </c>
      <c r="G1229" s="8" t="s">
        <v>278</v>
      </c>
      <c r="H1229" s="8" t="s">
        <v>245</v>
      </c>
      <c r="I1229" s="8" t="s">
        <v>246</v>
      </c>
      <c r="J1229" s="8" t="s">
        <v>203</v>
      </c>
      <c r="K1229" s="8" t="s">
        <v>246</v>
      </c>
      <c r="L1229" s="8">
        <v>20</v>
      </c>
      <c r="M1229" s="8" t="s">
        <v>265</v>
      </c>
      <c r="N1229" s="9" t="s">
        <v>1086</v>
      </c>
      <c r="O1229" s="10">
        <v>541102495</v>
      </c>
      <c r="P1229" s="10">
        <v>0</v>
      </c>
      <c r="Q1229" s="10">
        <v>0</v>
      </c>
      <c r="R1229" s="10">
        <v>541102495</v>
      </c>
      <c r="S1229" s="10">
        <v>216146940</v>
      </c>
      <c r="T1229" s="10">
        <v>215553772</v>
      </c>
      <c r="U1229" s="10">
        <v>215553772</v>
      </c>
      <c r="V1229" s="10">
        <v>215553772</v>
      </c>
      <c r="W1229" s="70" t="s">
        <v>619</v>
      </c>
      <c r="X1229" s="11" t="str">
        <f>IF(F1229="C",VLOOKUP(G1229,ClasifGasto!$B$17:$C$193,2,0),VLOOKUP(Base!G1229,ClasifGasto!$A$3:$B$12,2,0))</f>
        <v>Gastos Generales</v>
      </c>
      <c r="Y1229" t="s">
        <v>1086</v>
      </c>
    </row>
    <row r="1230" spans="1:25" hidden="1" x14ac:dyDescent="0.25">
      <c r="A1230" s="5" t="str">
        <f t="shared" si="19"/>
        <v>223800000100010002</v>
      </c>
      <c r="B1230" s="66" t="s">
        <v>9139</v>
      </c>
      <c r="C1230" s="66" t="s">
        <v>94</v>
      </c>
      <c r="D1230" s="7" t="s">
        <v>9208</v>
      </c>
      <c r="E1230" s="66"/>
      <c r="F1230" s="67" t="s">
        <v>244</v>
      </c>
      <c r="G1230" s="67" t="s">
        <v>245</v>
      </c>
      <c r="H1230" s="67" t="s">
        <v>245</v>
      </c>
      <c r="I1230" s="67" t="s">
        <v>250</v>
      </c>
      <c r="J1230" s="67" t="s">
        <v>203</v>
      </c>
      <c r="K1230" s="67" t="s">
        <v>246</v>
      </c>
      <c r="L1230" s="67">
        <v>10</v>
      </c>
      <c r="M1230" s="67" t="s">
        <v>167</v>
      </c>
      <c r="N1230" s="68" t="s">
        <v>1083</v>
      </c>
      <c r="O1230" s="69">
        <v>422360488</v>
      </c>
      <c r="P1230" s="69">
        <v>349130856</v>
      </c>
      <c r="Q1230" s="69">
        <v>229668768</v>
      </c>
      <c r="R1230" s="69">
        <v>541822576</v>
      </c>
      <c r="S1230" s="69">
        <v>537554637</v>
      </c>
      <c r="T1230" s="69">
        <v>537554637</v>
      </c>
      <c r="U1230" s="69">
        <v>537554637</v>
      </c>
      <c r="V1230" s="69">
        <v>537554637</v>
      </c>
      <c r="W1230" s="70" t="s">
        <v>9353</v>
      </c>
      <c r="X1230" s="11" t="str">
        <f>IF(F1230="C",VLOOKUP(G1230,ClasifGasto!$B$17:$C$193,2,0),VLOOKUP(Base!G1230,ClasifGasto!$A$3:$B$12,2,0))</f>
        <v>Gastos de Personal</v>
      </c>
      <c r="Y1230" t="s">
        <v>1083</v>
      </c>
    </row>
    <row r="1231" spans="1:25" hidden="1" x14ac:dyDescent="0.25">
      <c r="A1231" s="5" t="str">
        <f t="shared" si="19"/>
        <v>3601010003000400020043</v>
      </c>
      <c r="B1231" s="66" t="s">
        <v>9147</v>
      </c>
      <c r="C1231" s="7" t="s">
        <v>147</v>
      </c>
      <c r="D1231" s="7" t="s">
        <v>9186</v>
      </c>
      <c r="E1231" s="7"/>
      <c r="F1231" s="8" t="s">
        <v>244</v>
      </c>
      <c r="G1231" s="8" t="s">
        <v>251</v>
      </c>
      <c r="H1231" s="8" t="s">
        <v>247</v>
      </c>
      <c r="I1231" s="8" t="s">
        <v>250</v>
      </c>
      <c r="J1231" s="8" t="s">
        <v>300</v>
      </c>
      <c r="K1231" s="8" t="s">
        <v>246</v>
      </c>
      <c r="L1231" s="8">
        <v>16</v>
      </c>
      <c r="M1231" s="8" t="s">
        <v>252</v>
      </c>
      <c r="N1231" s="9" t="s">
        <v>4000</v>
      </c>
      <c r="O1231" s="10">
        <v>543206000</v>
      </c>
      <c r="P1231" s="10">
        <v>0</v>
      </c>
      <c r="Q1231" s="10">
        <v>0</v>
      </c>
      <c r="R1231" s="10">
        <v>543206000</v>
      </c>
      <c r="S1231" s="10">
        <v>543206000</v>
      </c>
      <c r="T1231" s="10">
        <v>543206000</v>
      </c>
      <c r="U1231" s="10">
        <v>518137739.24000001</v>
      </c>
      <c r="V1231" s="10">
        <v>518096302.63999999</v>
      </c>
      <c r="W1231" s="70" t="s">
        <v>9353</v>
      </c>
      <c r="X1231" s="11" t="str">
        <f>IF(F1231="C",VLOOKUP(G1231,ClasifGasto!$B$17:$C$193,2,0),VLOOKUP(Base!G1231,ClasifGasto!$A$3:$B$12,2,0))</f>
        <v>Transferencias</v>
      </c>
      <c r="Y1231" t="s">
        <v>4000</v>
      </c>
    </row>
    <row r="1232" spans="1:25" hidden="1" x14ac:dyDescent="0.25">
      <c r="A1232" s="5" t="str">
        <f t="shared" si="19"/>
        <v>322700000100010001</v>
      </c>
      <c r="B1232" s="66" t="s">
        <v>9152</v>
      </c>
      <c r="C1232" s="66" t="s">
        <v>128</v>
      </c>
      <c r="D1232" s="7" t="s">
        <v>8754</v>
      </c>
      <c r="E1232" s="66"/>
      <c r="F1232" s="67" t="s">
        <v>244</v>
      </c>
      <c r="G1232" s="67" t="s">
        <v>245</v>
      </c>
      <c r="H1232" s="67" t="s">
        <v>245</v>
      </c>
      <c r="I1232" s="67" t="s">
        <v>245</v>
      </c>
      <c r="J1232" s="67" t="s">
        <v>203</v>
      </c>
      <c r="K1232" s="67" t="s">
        <v>246</v>
      </c>
      <c r="L1232" s="67">
        <v>16</v>
      </c>
      <c r="M1232" s="67" t="s">
        <v>252</v>
      </c>
      <c r="N1232" s="68" t="s">
        <v>1082</v>
      </c>
      <c r="O1232" s="69">
        <v>0</v>
      </c>
      <c r="P1232" s="69">
        <v>543950388</v>
      </c>
      <c r="Q1232" s="69">
        <v>0</v>
      </c>
      <c r="R1232" s="69">
        <v>543950388</v>
      </c>
      <c r="S1232" s="69">
        <v>543950388</v>
      </c>
      <c r="T1232" s="69">
        <v>543950388</v>
      </c>
      <c r="U1232" s="69">
        <v>543950388</v>
      </c>
      <c r="V1232" s="69">
        <v>543950388</v>
      </c>
      <c r="W1232" s="70" t="s">
        <v>9353</v>
      </c>
      <c r="X1232" s="11" t="str">
        <f>IF(F1232="C",VLOOKUP(G1232,ClasifGasto!$B$17:$C$193,2,0),VLOOKUP(Base!G1232,ClasifGasto!$A$3:$B$12,2,0))</f>
        <v>Gastos de Personal</v>
      </c>
      <c r="Y1232" t="s">
        <v>1082</v>
      </c>
    </row>
    <row r="1233" spans="1:25" x14ac:dyDescent="0.25">
      <c r="A1233" s="5" t="str">
        <f t="shared" si="19"/>
        <v>17170017041100002210106A</v>
      </c>
      <c r="B1233" s="66" t="s">
        <v>9146</v>
      </c>
      <c r="C1233" s="7" t="s">
        <v>479</v>
      </c>
      <c r="D1233" s="7" t="s">
        <v>480</v>
      </c>
      <c r="E1233" s="7" t="s">
        <v>9411</v>
      </c>
      <c r="F1233" s="8" t="s">
        <v>167</v>
      </c>
      <c r="G1233" s="8" t="s">
        <v>492</v>
      </c>
      <c r="H1233" s="8" t="s">
        <v>378</v>
      </c>
      <c r="I1233" s="8" t="s">
        <v>270</v>
      </c>
      <c r="J1233" s="8" t="s">
        <v>9878</v>
      </c>
      <c r="K1233" s="8" t="s">
        <v>246</v>
      </c>
      <c r="L1233" s="8">
        <v>14</v>
      </c>
      <c r="M1233" s="8" t="s">
        <v>167</v>
      </c>
      <c r="N1233" s="9" t="s">
        <v>9915</v>
      </c>
      <c r="O1233" s="10">
        <v>8538426361</v>
      </c>
      <c r="P1233" s="10">
        <v>0</v>
      </c>
      <c r="Q1233" s="10">
        <v>7993751298</v>
      </c>
      <c r="R1233" s="10">
        <v>544675063</v>
      </c>
      <c r="S1233" s="10">
        <v>544675063</v>
      </c>
      <c r="T1233" s="10">
        <v>496008396</v>
      </c>
      <c r="U1233" s="10">
        <v>494888396</v>
      </c>
      <c r="V1233" s="10">
        <v>494888396</v>
      </c>
      <c r="W1233" s="70" t="s">
        <v>9353</v>
      </c>
      <c r="X1233" s="11" t="str">
        <f>IF(F1233="C",VLOOKUP(G1233,ClasifGasto!$B$17:$C$193,2,0),VLOOKUP(Base!G1233,ClasifGasto!$A$3:$B$12,2,0))</f>
        <v>Ordenamiento social y uso productivo del territorio rural</v>
      </c>
      <c r="Y1233" t="s">
        <v>10564</v>
      </c>
    </row>
    <row r="1234" spans="1:25" hidden="1" x14ac:dyDescent="0.25">
      <c r="A1234" s="5" t="str">
        <f t="shared" si="19"/>
        <v>150700000100010004</v>
      </c>
      <c r="B1234" s="66" t="s">
        <v>9154</v>
      </c>
      <c r="C1234" s="66" t="s">
        <v>66</v>
      </c>
      <c r="D1234" s="7" t="s">
        <v>8778</v>
      </c>
      <c r="E1234" s="66"/>
      <c r="F1234" s="67" t="s">
        <v>244</v>
      </c>
      <c r="G1234" s="67" t="s">
        <v>245</v>
      </c>
      <c r="H1234" s="67" t="s">
        <v>245</v>
      </c>
      <c r="I1234" s="67" t="s">
        <v>247</v>
      </c>
      <c r="J1234" s="67" t="s">
        <v>203</v>
      </c>
      <c r="K1234" s="67" t="s">
        <v>246</v>
      </c>
      <c r="L1234" s="67">
        <v>20</v>
      </c>
      <c r="M1234" s="67" t="s">
        <v>265</v>
      </c>
      <c r="N1234" s="68" t="s">
        <v>2637</v>
      </c>
      <c r="O1234" s="69">
        <v>548000000</v>
      </c>
      <c r="P1234" s="69">
        <v>0</v>
      </c>
      <c r="Q1234" s="69">
        <v>0</v>
      </c>
      <c r="R1234" s="69">
        <v>548000000</v>
      </c>
      <c r="S1234" s="69">
        <v>0</v>
      </c>
      <c r="T1234" s="69">
        <v>0</v>
      </c>
      <c r="U1234" s="69">
        <v>0</v>
      </c>
      <c r="V1234" s="69">
        <v>0</v>
      </c>
      <c r="W1234" s="70" t="s">
        <v>619</v>
      </c>
      <c r="X1234" s="11" t="str">
        <f>IF(F1234="C",VLOOKUP(G1234,ClasifGasto!$B$17:$C$193,2,0),VLOOKUP(Base!G1234,ClasifGasto!$A$3:$B$12,2,0))</f>
        <v>Gastos de Personal</v>
      </c>
      <c r="Y1234" t="s">
        <v>2637</v>
      </c>
    </row>
    <row r="1235" spans="1:25" hidden="1" x14ac:dyDescent="0.25">
      <c r="A1235" s="5" t="str">
        <f t="shared" si="19"/>
        <v>330101000800010000</v>
      </c>
      <c r="B1235" s="66" t="s">
        <v>9150</v>
      </c>
      <c r="C1235" s="7" t="s">
        <v>136</v>
      </c>
      <c r="D1235" s="7" t="s">
        <v>9300</v>
      </c>
      <c r="E1235" s="7"/>
      <c r="F1235" s="8" t="s">
        <v>244</v>
      </c>
      <c r="G1235" s="8" t="s">
        <v>278</v>
      </c>
      <c r="H1235" s="8" t="s">
        <v>245</v>
      </c>
      <c r="I1235" s="8" t="s">
        <v>246</v>
      </c>
      <c r="J1235" s="8" t="s">
        <v>203</v>
      </c>
      <c r="K1235" s="8" t="s">
        <v>246</v>
      </c>
      <c r="L1235" s="8">
        <v>10</v>
      </c>
      <c r="M1235" s="8" t="s">
        <v>167</v>
      </c>
      <c r="N1235" s="9" t="s">
        <v>1086</v>
      </c>
      <c r="O1235" s="10">
        <v>548330964</v>
      </c>
      <c r="P1235" s="10">
        <v>0</v>
      </c>
      <c r="Q1235" s="10">
        <v>0</v>
      </c>
      <c r="R1235" s="10">
        <v>548330964</v>
      </c>
      <c r="S1235" s="10">
        <v>74496585</v>
      </c>
      <c r="T1235" s="10">
        <v>74496585</v>
      </c>
      <c r="U1235" s="10">
        <v>74496585</v>
      </c>
      <c r="V1235" s="10">
        <v>74496585</v>
      </c>
      <c r="W1235" s="70" t="s">
        <v>9353</v>
      </c>
      <c r="X1235" s="11" t="str">
        <f>IF(F1235="C",VLOOKUP(G1235,ClasifGasto!$B$17:$C$193,2,0),VLOOKUP(Base!G1235,ClasifGasto!$A$3:$B$12,2,0))</f>
        <v>Gastos Generales</v>
      </c>
      <c r="Y1235" t="s">
        <v>1086</v>
      </c>
    </row>
    <row r="1236" spans="1:25" hidden="1" x14ac:dyDescent="0.25">
      <c r="A1236" s="5" t="str">
        <f t="shared" si="19"/>
        <v>290400000800010000</v>
      </c>
      <c r="B1236" s="66" t="s">
        <v>9140</v>
      </c>
      <c r="C1236" s="66" t="s">
        <v>637</v>
      </c>
      <c r="D1236" s="7" t="s">
        <v>9249</v>
      </c>
      <c r="E1236" s="66"/>
      <c r="F1236" s="67" t="s">
        <v>244</v>
      </c>
      <c r="G1236" s="67" t="s">
        <v>278</v>
      </c>
      <c r="H1236" s="67" t="s">
        <v>245</v>
      </c>
      <c r="I1236" s="67" t="s">
        <v>246</v>
      </c>
      <c r="J1236" s="67" t="s">
        <v>203</v>
      </c>
      <c r="K1236" s="67" t="s">
        <v>246</v>
      </c>
      <c r="L1236" s="67">
        <v>26</v>
      </c>
      <c r="M1236" s="67" t="s">
        <v>265</v>
      </c>
      <c r="N1236" s="68" t="s">
        <v>1086</v>
      </c>
      <c r="O1236" s="69">
        <v>549070000</v>
      </c>
      <c r="P1236" s="69">
        <v>0</v>
      </c>
      <c r="Q1236" s="69">
        <v>0</v>
      </c>
      <c r="R1236" s="69">
        <v>549070000</v>
      </c>
      <c r="S1236" s="69">
        <v>401120093</v>
      </c>
      <c r="T1236" s="69">
        <v>401120093</v>
      </c>
      <c r="U1236" s="69">
        <v>401120093</v>
      </c>
      <c r="V1236" s="69">
        <v>401120093</v>
      </c>
      <c r="W1236" s="70" t="s">
        <v>619</v>
      </c>
      <c r="X1236" s="11" t="str">
        <f>IF(F1236="C",VLOOKUP(G1236,ClasifGasto!$B$17:$C$193,2,0),VLOOKUP(Base!G1236,ClasifGasto!$A$3:$B$12,2,0))</f>
        <v>Gastos Generales</v>
      </c>
      <c r="Y1236" t="s">
        <v>1086</v>
      </c>
    </row>
    <row r="1237" spans="1:25" hidden="1" x14ac:dyDescent="0.25">
      <c r="A1237" s="5" t="str">
        <f t="shared" si="19"/>
        <v>2257130003000300040061</v>
      </c>
      <c r="B1237" s="66" t="s">
        <v>9139</v>
      </c>
      <c r="C1237" s="7" t="s">
        <v>9021</v>
      </c>
      <c r="D1237" s="7" t="s">
        <v>9022</v>
      </c>
      <c r="E1237" s="7"/>
      <c r="F1237" s="8" t="s">
        <v>244</v>
      </c>
      <c r="G1237" s="8" t="s">
        <v>251</v>
      </c>
      <c r="H1237" s="8" t="s">
        <v>251</v>
      </c>
      <c r="I1237" s="8" t="s">
        <v>247</v>
      </c>
      <c r="J1237" s="8" t="s">
        <v>397</v>
      </c>
      <c r="K1237" s="8" t="s">
        <v>246</v>
      </c>
      <c r="L1237" s="8">
        <v>10</v>
      </c>
      <c r="M1237" s="8" t="s">
        <v>167</v>
      </c>
      <c r="N1237" s="9" t="s">
        <v>4032</v>
      </c>
      <c r="O1237" s="10">
        <v>554064444</v>
      </c>
      <c r="P1237" s="10">
        <v>0</v>
      </c>
      <c r="Q1237" s="10">
        <v>0</v>
      </c>
      <c r="R1237" s="10">
        <v>554064444</v>
      </c>
      <c r="S1237" s="10">
        <v>554064444</v>
      </c>
      <c r="T1237" s="10">
        <v>554064444</v>
      </c>
      <c r="U1237" s="10">
        <v>554064444</v>
      </c>
      <c r="V1237" s="10">
        <v>554064444</v>
      </c>
      <c r="W1237" s="70" t="s">
        <v>9353</v>
      </c>
      <c r="X1237" s="11" t="str">
        <f>IF(F1237="C",VLOOKUP(G1237,ClasifGasto!$B$17:$C$193,2,0),VLOOKUP(Base!G1237,ClasifGasto!$A$3:$B$12,2,0))</f>
        <v>Transferencias</v>
      </c>
      <c r="Y1237" t="s">
        <v>4032</v>
      </c>
    </row>
    <row r="1238" spans="1:25" x14ac:dyDescent="0.25">
      <c r="A1238" s="5" t="str">
        <f t="shared" si="19"/>
        <v>24130024990600000751102D</v>
      </c>
      <c r="B1238" s="66" t="s">
        <v>9151</v>
      </c>
      <c r="C1238" s="66" t="s">
        <v>103</v>
      </c>
      <c r="D1238" s="7" t="s">
        <v>225</v>
      </c>
      <c r="E1238" s="66" t="s">
        <v>2446</v>
      </c>
      <c r="F1238" s="67" t="s">
        <v>167</v>
      </c>
      <c r="G1238" s="67" t="s">
        <v>509</v>
      </c>
      <c r="H1238" s="67" t="s">
        <v>373</v>
      </c>
      <c r="I1238" s="67" t="s">
        <v>261</v>
      </c>
      <c r="J1238" s="67" t="s">
        <v>9766</v>
      </c>
      <c r="K1238" s="67" t="s">
        <v>246</v>
      </c>
      <c r="L1238" s="67">
        <v>10</v>
      </c>
      <c r="M1238" s="67" t="s">
        <v>167</v>
      </c>
      <c r="N1238" s="68" t="s">
        <v>1788</v>
      </c>
      <c r="O1238" s="69">
        <v>1000000000</v>
      </c>
      <c r="P1238" s="69">
        <v>0</v>
      </c>
      <c r="Q1238" s="69">
        <v>445756748</v>
      </c>
      <c r="R1238" s="69">
        <v>554243252</v>
      </c>
      <c r="S1238" s="69">
        <v>468169424.49000001</v>
      </c>
      <c r="T1238" s="69">
        <v>468169424.49000001</v>
      </c>
      <c r="U1238" s="69">
        <v>394607148.49000001</v>
      </c>
      <c r="V1238" s="69">
        <v>394594748.49000001</v>
      </c>
      <c r="W1238" s="70" t="s">
        <v>9353</v>
      </c>
      <c r="X1238" s="11" t="str">
        <f>IF(F1238="C",VLOOKUP(G1238,ClasifGasto!$B$17:$C$193,2,0),VLOOKUP(Base!G1238,ClasifGasto!$A$3:$B$12,2,0))</f>
        <v>Fortalecimiento de la gestión y dirección del Sector Transporte</v>
      </c>
      <c r="Y1238" t="s">
        <v>9778</v>
      </c>
    </row>
    <row r="1239" spans="1:25" x14ac:dyDescent="0.25">
      <c r="A1239" s="5" t="str">
        <f t="shared" si="19"/>
        <v>19030019010300001020201C</v>
      </c>
      <c r="B1239" s="66" t="s">
        <v>9143</v>
      </c>
      <c r="C1239" s="7" t="s">
        <v>81</v>
      </c>
      <c r="D1239" s="7" t="s">
        <v>219</v>
      </c>
      <c r="E1239" s="7" t="s">
        <v>951</v>
      </c>
      <c r="F1239" s="8" t="s">
        <v>167</v>
      </c>
      <c r="G1239" s="8" t="s">
        <v>494</v>
      </c>
      <c r="H1239" s="8" t="s">
        <v>256</v>
      </c>
      <c r="I1239" s="8" t="s">
        <v>255</v>
      </c>
      <c r="J1239" s="8" t="s">
        <v>9839</v>
      </c>
      <c r="K1239" s="8" t="s">
        <v>246</v>
      </c>
      <c r="L1239" s="8">
        <v>20</v>
      </c>
      <c r="M1239" s="8" t="s">
        <v>265</v>
      </c>
      <c r="N1239" s="9" t="s">
        <v>1419</v>
      </c>
      <c r="O1239" s="10">
        <v>555000000</v>
      </c>
      <c r="P1239" s="10">
        <v>0</v>
      </c>
      <c r="Q1239" s="10">
        <v>0</v>
      </c>
      <c r="R1239" s="10">
        <v>555000000</v>
      </c>
      <c r="S1239" s="10">
        <v>551133879</v>
      </c>
      <c r="T1239" s="10">
        <v>543300698</v>
      </c>
      <c r="U1239" s="10">
        <v>523158631</v>
      </c>
      <c r="V1239" s="10">
        <v>523158631</v>
      </c>
      <c r="W1239" s="70" t="s">
        <v>619</v>
      </c>
      <c r="X1239" s="11" t="str">
        <f>IF(F1239="C",VLOOKUP(G1239,ClasifGasto!$B$17:$C$193,2,0),VLOOKUP(Base!G1239,ClasifGasto!$A$3:$B$12,2,0))</f>
        <v xml:space="preserve">Salud pública y prestación de servicios  </v>
      </c>
      <c r="Y1239" t="s">
        <v>10548</v>
      </c>
    </row>
    <row r="1240" spans="1:25" hidden="1" x14ac:dyDescent="0.25">
      <c r="A1240" s="5" t="str">
        <f t="shared" si="19"/>
        <v>040300000800010000</v>
      </c>
      <c r="B1240" s="66" t="s">
        <v>9167</v>
      </c>
      <c r="C1240" s="66" t="s">
        <v>41</v>
      </c>
      <c r="D1240" s="7" t="s">
        <v>8769</v>
      </c>
      <c r="E1240" s="66"/>
      <c r="F1240" s="67" t="s">
        <v>244</v>
      </c>
      <c r="G1240" s="67" t="s">
        <v>278</v>
      </c>
      <c r="H1240" s="67" t="s">
        <v>245</v>
      </c>
      <c r="I1240" s="67" t="s">
        <v>246</v>
      </c>
      <c r="J1240" s="67" t="s">
        <v>203</v>
      </c>
      <c r="K1240" s="67" t="s">
        <v>246</v>
      </c>
      <c r="L1240" s="67">
        <v>20</v>
      </c>
      <c r="M1240" s="67" t="s">
        <v>265</v>
      </c>
      <c r="N1240" s="68" t="s">
        <v>1086</v>
      </c>
      <c r="O1240" s="69">
        <v>559000000</v>
      </c>
      <c r="P1240" s="69">
        <v>0</v>
      </c>
      <c r="Q1240" s="69">
        <v>1955000</v>
      </c>
      <c r="R1240" s="69">
        <v>557045000</v>
      </c>
      <c r="S1240" s="69">
        <v>150467416.00999999</v>
      </c>
      <c r="T1240" s="69">
        <v>125849416.01000001</v>
      </c>
      <c r="U1240" s="69">
        <v>125849416.01000001</v>
      </c>
      <c r="V1240" s="69">
        <v>125849416.01000001</v>
      </c>
      <c r="W1240" s="70" t="s">
        <v>619</v>
      </c>
      <c r="X1240" s="11" t="str">
        <f>IF(F1240="C",VLOOKUP(G1240,ClasifGasto!$B$17:$C$193,2,0),VLOOKUP(Base!G1240,ClasifGasto!$A$3:$B$12,2,0))</f>
        <v>Gastos Generales</v>
      </c>
      <c r="Y1240" t="s">
        <v>1086</v>
      </c>
    </row>
    <row r="1241" spans="1:25" x14ac:dyDescent="0.25">
      <c r="A1241" s="5" t="str">
        <f t="shared" si="19"/>
        <v>21010121021900001740301C</v>
      </c>
      <c r="B1241" s="66" t="s">
        <v>9155</v>
      </c>
      <c r="C1241" s="7" t="s">
        <v>85</v>
      </c>
      <c r="D1241" s="7" t="s">
        <v>9201</v>
      </c>
      <c r="E1241" s="7" t="s">
        <v>9412</v>
      </c>
      <c r="F1241" s="8" t="s">
        <v>167</v>
      </c>
      <c r="G1241" s="8" t="s">
        <v>594</v>
      </c>
      <c r="H1241" s="8" t="s">
        <v>496</v>
      </c>
      <c r="I1241" s="8" t="s">
        <v>285</v>
      </c>
      <c r="J1241" s="8" t="s">
        <v>9916</v>
      </c>
      <c r="K1241" s="8" t="s">
        <v>246</v>
      </c>
      <c r="L1241" s="8">
        <v>11</v>
      </c>
      <c r="M1241" s="8" t="s">
        <v>167</v>
      </c>
      <c r="N1241" s="9" t="s">
        <v>9917</v>
      </c>
      <c r="O1241" s="10">
        <v>650000000</v>
      </c>
      <c r="P1241" s="10">
        <v>0</v>
      </c>
      <c r="Q1241" s="10">
        <v>90590000</v>
      </c>
      <c r="R1241" s="10">
        <v>559410000</v>
      </c>
      <c r="S1241" s="10">
        <v>492873333</v>
      </c>
      <c r="T1241" s="10">
        <v>407630052</v>
      </c>
      <c r="U1241" s="10">
        <v>401132112</v>
      </c>
      <c r="V1241" s="10">
        <v>401132112</v>
      </c>
      <c r="W1241" s="70" t="s">
        <v>9353</v>
      </c>
      <c r="X1241" s="11" t="str">
        <f>IF(F1241="C",VLOOKUP(G1241,ClasifGasto!$B$17:$C$193,2,0),VLOOKUP(Base!G1241,ClasifGasto!$A$3:$B$12,2,0))</f>
        <v xml:space="preserve">Consolidación productiva del sector de energía eléctrica  </v>
      </c>
      <c r="Y1241" t="s">
        <v>10579</v>
      </c>
    </row>
    <row r="1242" spans="1:25" hidden="1" x14ac:dyDescent="0.25">
      <c r="A1242" s="5" t="str">
        <f t="shared" si="19"/>
        <v>3503000003000400020001</v>
      </c>
      <c r="B1242" s="66" t="s">
        <v>9153</v>
      </c>
      <c r="C1242" s="66" t="s">
        <v>144</v>
      </c>
      <c r="D1242" s="7" t="s">
        <v>232</v>
      </c>
      <c r="E1242" s="66"/>
      <c r="F1242" s="67" t="s">
        <v>244</v>
      </c>
      <c r="G1242" s="67" t="s">
        <v>251</v>
      </c>
      <c r="H1242" s="67" t="s">
        <v>247</v>
      </c>
      <c r="I1242" s="67" t="s">
        <v>250</v>
      </c>
      <c r="J1242" s="67" t="s">
        <v>245</v>
      </c>
      <c r="K1242" s="67" t="s">
        <v>246</v>
      </c>
      <c r="L1242" s="67">
        <v>20</v>
      </c>
      <c r="M1242" s="67" t="s">
        <v>265</v>
      </c>
      <c r="N1242" s="68" t="s">
        <v>1091</v>
      </c>
      <c r="O1242" s="69">
        <v>528496000</v>
      </c>
      <c r="P1242" s="69">
        <v>35183023</v>
      </c>
      <c r="Q1242" s="69">
        <v>0</v>
      </c>
      <c r="R1242" s="69">
        <v>563679023</v>
      </c>
      <c r="S1242" s="69">
        <v>563679023</v>
      </c>
      <c r="T1242" s="69">
        <v>527012451.31999999</v>
      </c>
      <c r="U1242" s="69">
        <v>527012451.31999999</v>
      </c>
      <c r="V1242" s="69">
        <v>527012451.31999999</v>
      </c>
      <c r="W1242" s="70" t="s">
        <v>619</v>
      </c>
      <c r="X1242" s="11" t="str">
        <f>IF(F1242="C",VLOOKUP(G1242,ClasifGasto!$B$17:$C$193,2,0),VLOOKUP(Base!G1242,ClasifGasto!$A$3:$B$12,2,0))</f>
        <v>Transferencias</v>
      </c>
      <c r="Y1242" t="s">
        <v>1091</v>
      </c>
    </row>
    <row r="1243" spans="1:25" hidden="1" x14ac:dyDescent="0.25">
      <c r="A1243" s="5" t="str">
        <f t="shared" si="19"/>
        <v>130900000100010004</v>
      </c>
      <c r="B1243" s="66" t="s">
        <v>9157</v>
      </c>
      <c r="C1243" s="7" t="s">
        <v>53</v>
      </c>
      <c r="D1243" s="7" t="s">
        <v>8784</v>
      </c>
      <c r="E1243" s="7"/>
      <c r="F1243" s="8" t="s">
        <v>244</v>
      </c>
      <c r="G1243" s="8" t="s">
        <v>245</v>
      </c>
      <c r="H1243" s="8" t="s">
        <v>245</v>
      </c>
      <c r="I1243" s="8" t="s">
        <v>247</v>
      </c>
      <c r="J1243" s="8" t="s">
        <v>203</v>
      </c>
      <c r="K1243" s="8" t="s">
        <v>246</v>
      </c>
      <c r="L1243" s="8">
        <v>21</v>
      </c>
      <c r="M1243" s="8" t="s">
        <v>265</v>
      </c>
      <c r="N1243" s="9" t="s">
        <v>2637</v>
      </c>
      <c r="O1243" s="10">
        <v>1729000000</v>
      </c>
      <c r="P1243" s="10">
        <v>0</v>
      </c>
      <c r="Q1243" s="10">
        <v>1165000000</v>
      </c>
      <c r="R1243" s="10">
        <v>564000000</v>
      </c>
      <c r="S1243" s="10">
        <v>0</v>
      </c>
      <c r="T1243" s="10">
        <v>0</v>
      </c>
      <c r="U1243" s="10">
        <v>0</v>
      </c>
      <c r="V1243" s="10">
        <v>0</v>
      </c>
      <c r="W1243" s="70" t="s">
        <v>619</v>
      </c>
      <c r="X1243" s="11" t="str">
        <f>IF(F1243="C",VLOOKUP(G1243,ClasifGasto!$B$17:$C$193,2,0),VLOOKUP(Base!G1243,ClasifGasto!$A$3:$B$12,2,0))</f>
        <v>Gastos de Personal</v>
      </c>
      <c r="Y1243" t="s">
        <v>2637</v>
      </c>
    </row>
    <row r="1244" spans="1:25" hidden="1" x14ac:dyDescent="0.25">
      <c r="A1244" s="5" t="str">
        <f t="shared" si="19"/>
        <v>2241000003000300040001</v>
      </c>
      <c r="B1244" s="66" t="s">
        <v>9139</v>
      </c>
      <c r="C1244" s="66" t="s">
        <v>96</v>
      </c>
      <c r="D1244" s="7" t="s">
        <v>9200</v>
      </c>
      <c r="E1244" s="66"/>
      <c r="F1244" s="67" t="s">
        <v>244</v>
      </c>
      <c r="G1244" s="67" t="s">
        <v>251</v>
      </c>
      <c r="H1244" s="67" t="s">
        <v>251</v>
      </c>
      <c r="I1244" s="67" t="s">
        <v>247</v>
      </c>
      <c r="J1244" s="67" t="s">
        <v>245</v>
      </c>
      <c r="K1244" s="67" t="s">
        <v>246</v>
      </c>
      <c r="L1244" s="67">
        <v>20</v>
      </c>
      <c r="M1244" s="67" t="s">
        <v>265</v>
      </c>
      <c r="N1244" s="68" t="s">
        <v>1291</v>
      </c>
      <c r="O1244" s="69">
        <v>564153383</v>
      </c>
      <c r="P1244" s="69">
        <v>0</v>
      </c>
      <c r="Q1244" s="69">
        <v>0</v>
      </c>
      <c r="R1244" s="69">
        <v>564153383</v>
      </c>
      <c r="S1244" s="69">
        <v>562002996</v>
      </c>
      <c r="T1244" s="69">
        <v>539067353</v>
      </c>
      <c r="U1244" s="69">
        <v>539067353</v>
      </c>
      <c r="V1244" s="69">
        <v>539067353</v>
      </c>
      <c r="W1244" s="70" t="s">
        <v>619</v>
      </c>
      <c r="X1244" s="11" t="str">
        <f>IF(F1244="C",VLOOKUP(G1244,ClasifGasto!$B$17:$C$193,2,0),VLOOKUP(Base!G1244,ClasifGasto!$A$3:$B$12,2,0))</f>
        <v>Transferencias</v>
      </c>
      <c r="Y1244" t="s">
        <v>1291</v>
      </c>
    </row>
    <row r="1245" spans="1:25" x14ac:dyDescent="0.25">
      <c r="A1245" s="5" t="str">
        <f t="shared" si="19"/>
        <v>19030019010300001120201C</v>
      </c>
      <c r="B1245" s="66" t="s">
        <v>9143</v>
      </c>
      <c r="C1245" s="7" t="s">
        <v>81</v>
      </c>
      <c r="D1245" s="7" t="s">
        <v>219</v>
      </c>
      <c r="E1245" s="7" t="s">
        <v>953</v>
      </c>
      <c r="F1245" s="8" t="s">
        <v>167</v>
      </c>
      <c r="G1245" s="8" t="s">
        <v>494</v>
      </c>
      <c r="H1245" s="8" t="s">
        <v>256</v>
      </c>
      <c r="I1245" s="8" t="s">
        <v>279</v>
      </c>
      <c r="J1245" s="8" t="s">
        <v>9839</v>
      </c>
      <c r="K1245" s="8" t="s">
        <v>246</v>
      </c>
      <c r="L1245" s="8">
        <v>20</v>
      </c>
      <c r="M1245" s="8" t="s">
        <v>265</v>
      </c>
      <c r="N1245" s="9" t="s">
        <v>1423</v>
      </c>
      <c r="O1245" s="10">
        <v>565000000</v>
      </c>
      <c r="P1245" s="10">
        <v>0</v>
      </c>
      <c r="Q1245" s="10">
        <v>0</v>
      </c>
      <c r="R1245" s="10">
        <v>565000000</v>
      </c>
      <c r="S1245" s="10">
        <v>565000000</v>
      </c>
      <c r="T1245" s="10">
        <v>565000000</v>
      </c>
      <c r="U1245" s="10">
        <v>135000000</v>
      </c>
      <c r="V1245" s="10">
        <v>135000000</v>
      </c>
      <c r="W1245" s="70" t="s">
        <v>619</v>
      </c>
      <c r="X1245" s="11" t="str">
        <f>IF(F1245="C",VLOOKUP(G1245,ClasifGasto!$B$17:$C$193,2,0),VLOOKUP(Base!G1245,ClasifGasto!$A$3:$B$12,2,0))</f>
        <v xml:space="preserve">Salud pública y prestación de servicios  </v>
      </c>
      <c r="Y1245" t="s">
        <v>10548</v>
      </c>
    </row>
    <row r="1246" spans="1:25" hidden="1" x14ac:dyDescent="0.25">
      <c r="A1246" s="5" t="str">
        <f t="shared" si="19"/>
        <v>260200000300100000</v>
      </c>
      <c r="B1246" s="66" t="s">
        <v>9163</v>
      </c>
      <c r="C1246" s="66" t="s">
        <v>108</v>
      </c>
      <c r="D1246" s="7" t="s">
        <v>8717</v>
      </c>
      <c r="E1246" s="66"/>
      <c r="F1246" s="67" t="s">
        <v>244</v>
      </c>
      <c r="G1246" s="67" t="s">
        <v>251</v>
      </c>
      <c r="H1246" s="67" t="s">
        <v>255</v>
      </c>
      <c r="I1246" s="67" t="s">
        <v>246</v>
      </c>
      <c r="J1246" s="67" t="s">
        <v>203</v>
      </c>
      <c r="K1246" s="67" t="s">
        <v>246</v>
      </c>
      <c r="L1246" s="67">
        <v>10</v>
      </c>
      <c r="M1246" s="67" t="s">
        <v>167</v>
      </c>
      <c r="N1246" s="68" t="s">
        <v>8800</v>
      </c>
      <c r="O1246" s="69">
        <v>566000000</v>
      </c>
      <c r="P1246" s="69">
        <v>0</v>
      </c>
      <c r="Q1246" s="69">
        <v>0</v>
      </c>
      <c r="R1246" s="69">
        <v>566000000</v>
      </c>
      <c r="S1246" s="69">
        <v>0</v>
      </c>
      <c r="T1246" s="69">
        <v>0</v>
      </c>
      <c r="U1246" s="69">
        <v>0</v>
      </c>
      <c r="V1246" s="69">
        <v>0</v>
      </c>
      <c r="W1246" s="70" t="s">
        <v>9353</v>
      </c>
      <c r="X1246" s="11" t="str">
        <f>IF(F1246="C",VLOOKUP(G1246,ClasifGasto!$B$17:$C$193,2,0),VLOOKUP(Base!G1246,ClasifGasto!$A$3:$B$12,2,0))</f>
        <v>Transferencias</v>
      </c>
      <c r="Y1246" t="s">
        <v>8800</v>
      </c>
    </row>
    <row r="1247" spans="1:25" x14ac:dyDescent="0.25">
      <c r="A1247" s="5" t="str">
        <f t="shared" si="19"/>
        <v>44010144991000000353105B</v>
      </c>
      <c r="B1247" s="66" t="s">
        <v>9144</v>
      </c>
      <c r="C1247" s="7" t="s">
        <v>2547</v>
      </c>
      <c r="D1247" s="7" t="s">
        <v>9235</v>
      </c>
      <c r="E1247" s="7" t="s">
        <v>858</v>
      </c>
      <c r="F1247" s="8" t="s">
        <v>167</v>
      </c>
      <c r="G1247" s="8" t="s">
        <v>862</v>
      </c>
      <c r="H1247" s="8" t="s">
        <v>290</v>
      </c>
      <c r="I1247" s="8" t="s">
        <v>251</v>
      </c>
      <c r="J1247" s="8" t="s">
        <v>9790</v>
      </c>
      <c r="K1247" s="8" t="s">
        <v>246</v>
      </c>
      <c r="L1247" s="8">
        <v>11</v>
      </c>
      <c r="M1247" s="8" t="s">
        <v>167</v>
      </c>
      <c r="N1247" s="9" t="s">
        <v>863</v>
      </c>
      <c r="O1247" s="10">
        <v>591061496</v>
      </c>
      <c r="P1247" s="10">
        <v>0</v>
      </c>
      <c r="Q1247" s="10">
        <v>19671205</v>
      </c>
      <c r="R1247" s="10">
        <v>571390291</v>
      </c>
      <c r="S1247" s="10">
        <v>571390291</v>
      </c>
      <c r="T1247" s="10">
        <v>571390291</v>
      </c>
      <c r="U1247" s="10">
        <v>460384513.33999997</v>
      </c>
      <c r="V1247" s="10">
        <v>460384513.33999997</v>
      </c>
      <c r="W1247" s="70" t="s">
        <v>9353</v>
      </c>
      <c r="X1247" s="11" t="str">
        <f>IF(F1247="C",VLOOKUP(G1247,ClasifGasto!$B$17:$C$193,2,0),VLOOKUP(Base!G1247,ClasifGasto!$A$3:$B$12,2,0))</f>
        <v>Fortalecimiento de la gestión y dirección del Sector Sistema Integral de Verdad, Justicia, Reparación y No Repetición</v>
      </c>
      <c r="Y1247" t="s">
        <v>10522</v>
      </c>
    </row>
    <row r="1248" spans="1:25" x14ac:dyDescent="0.25">
      <c r="A1248" s="5" t="str">
        <f t="shared" si="19"/>
        <v>12010112070800000920112E1</v>
      </c>
      <c r="B1248" s="66" t="s">
        <v>9141</v>
      </c>
      <c r="C1248" s="66" t="s">
        <v>46</v>
      </c>
      <c r="D1248" s="7" t="s">
        <v>9189</v>
      </c>
      <c r="E1248" s="66" t="s">
        <v>3806</v>
      </c>
      <c r="F1248" s="67" t="s">
        <v>167</v>
      </c>
      <c r="G1248" s="67" t="s">
        <v>585</v>
      </c>
      <c r="H1248" s="67" t="s">
        <v>365</v>
      </c>
      <c r="I1248" s="67" t="s">
        <v>249</v>
      </c>
      <c r="J1248" s="67" t="s">
        <v>9894</v>
      </c>
      <c r="K1248" s="67" t="s">
        <v>246</v>
      </c>
      <c r="L1248" s="67">
        <v>16</v>
      </c>
      <c r="M1248" s="67" t="s">
        <v>167</v>
      </c>
      <c r="N1248" s="68" t="s">
        <v>9918</v>
      </c>
      <c r="O1248" s="69">
        <v>575000000</v>
      </c>
      <c r="P1248" s="69">
        <v>0</v>
      </c>
      <c r="Q1248" s="69">
        <v>0</v>
      </c>
      <c r="R1248" s="69">
        <v>575000000</v>
      </c>
      <c r="S1248" s="69">
        <v>551100000</v>
      </c>
      <c r="T1248" s="69">
        <v>551100000</v>
      </c>
      <c r="U1248" s="69">
        <v>551100000</v>
      </c>
      <c r="V1248" s="69">
        <v>551100000</v>
      </c>
      <c r="W1248" s="70" t="s">
        <v>9353</v>
      </c>
      <c r="X1248" s="11" t="str">
        <f>IF(F1248="C",VLOOKUP(G1248,ClasifGasto!$B$17:$C$193,2,0),VLOOKUP(Base!G1248,ClasifGasto!$A$3:$B$12,2,0))</f>
        <v>Fortalecimiento de la política criminal del Estado colombiano</v>
      </c>
      <c r="Y1248" t="s">
        <v>10570</v>
      </c>
    </row>
    <row r="1249" spans="1:25" hidden="1" x14ac:dyDescent="0.25">
      <c r="A1249" s="5" t="str">
        <f t="shared" si="19"/>
        <v>030101000300100000</v>
      </c>
      <c r="B1249" s="66" t="s">
        <v>9166</v>
      </c>
      <c r="C1249" s="7" t="s">
        <v>36</v>
      </c>
      <c r="D1249" s="7" t="s">
        <v>9205</v>
      </c>
      <c r="E1249" s="7"/>
      <c r="F1249" s="8" t="s">
        <v>244</v>
      </c>
      <c r="G1249" s="8" t="s">
        <v>251</v>
      </c>
      <c r="H1249" s="8" t="s">
        <v>255</v>
      </c>
      <c r="I1249" s="8" t="s">
        <v>246</v>
      </c>
      <c r="J1249" s="8" t="s">
        <v>203</v>
      </c>
      <c r="K1249" s="8" t="s">
        <v>246</v>
      </c>
      <c r="L1249" s="8">
        <v>10</v>
      </c>
      <c r="M1249" s="8" t="s">
        <v>167</v>
      </c>
      <c r="N1249" s="9" t="s">
        <v>8800</v>
      </c>
      <c r="O1249" s="10">
        <v>301400000</v>
      </c>
      <c r="P1249" s="10">
        <v>279222364</v>
      </c>
      <c r="Q1249" s="10">
        <v>0</v>
      </c>
      <c r="R1249" s="10">
        <v>580622364</v>
      </c>
      <c r="S1249" s="10">
        <v>576689392</v>
      </c>
      <c r="T1249" s="10">
        <v>575698455</v>
      </c>
      <c r="U1249" s="10">
        <v>290165938</v>
      </c>
      <c r="V1249" s="10">
        <v>290165938</v>
      </c>
      <c r="W1249" s="70" t="s">
        <v>9353</v>
      </c>
      <c r="X1249" s="11" t="str">
        <f>IF(F1249="C",VLOOKUP(G1249,ClasifGasto!$B$17:$C$193,2,0),VLOOKUP(Base!G1249,ClasifGasto!$A$3:$B$12,2,0))</f>
        <v>Transferencias</v>
      </c>
      <c r="Y1249" t="s">
        <v>8800</v>
      </c>
    </row>
    <row r="1250" spans="1:25" hidden="1" x14ac:dyDescent="0.25">
      <c r="A1250" s="5" t="str">
        <f t="shared" si="19"/>
        <v>3601010003000300010040</v>
      </c>
      <c r="B1250" s="66" t="s">
        <v>9147</v>
      </c>
      <c r="C1250" s="66" t="s">
        <v>147</v>
      </c>
      <c r="D1250" s="7" t="s">
        <v>9186</v>
      </c>
      <c r="E1250" s="66"/>
      <c r="F1250" s="67" t="s">
        <v>244</v>
      </c>
      <c r="G1250" s="67" t="s">
        <v>251</v>
      </c>
      <c r="H1250" s="67" t="s">
        <v>251</v>
      </c>
      <c r="I1250" s="67" t="s">
        <v>245</v>
      </c>
      <c r="J1250" s="67" t="s">
        <v>295</v>
      </c>
      <c r="K1250" s="67" t="s">
        <v>246</v>
      </c>
      <c r="L1250" s="67">
        <v>10</v>
      </c>
      <c r="M1250" s="67" t="s">
        <v>167</v>
      </c>
      <c r="N1250" s="68" t="s">
        <v>3996</v>
      </c>
      <c r="O1250" s="69">
        <v>580678000</v>
      </c>
      <c r="P1250" s="69">
        <v>0</v>
      </c>
      <c r="Q1250" s="69">
        <v>0</v>
      </c>
      <c r="R1250" s="69">
        <v>580678000</v>
      </c>
      <c r="S1250" s="69">
        <v>580677699</v>
      </c>
      <c r="T1250" s="69">
        <v>580677698</v>
      </c>
      <c r="U1250" s="69">
        <v>317437305</v>
      </c>
      <c r="V1250" s="69">
        <v>317437305</v>
      </c>
      <c r="W1250" s="70" t="s">
        <v>9353</v>
      </c>
      <c r="X1250" s="11" t="str">
        <f>IF(F1250="C",VLOOKUP(G1250,ClasifGasto!$B$17:$C$193,2,0),VLOOKUP(Base!G1250,ClasifGasto!$A$3:$B$12,2,0))</f>
        <v>Transferencias</v>
      </c>
      <c r="Y1250" t="s">
        <v>3996</v>
      </c>
    </row>
    <row r="1251" spans="1:25" hidden="1" x14ac:dyDescent="0.25">
      <c r="A1251" s="5" t="str">
        <f t="shared" si="19"/>
        <v>1314010003000400020012</v>
      </c>
      <c r="B1251" s="66" t="s">
        <v>9157</v>
      </c>
      <c r="C1251" s="7" t="s">
        <v>56</v>
      </c>
      <c r="D1251" s="7" t="s">
        <v>8785</v>
      </c>
      <c r="E1251" s="7"/>
      <c r="F1251" s="8" t="s">
        <v>244</v>
      </c>
      <c r="G1251" s="8" t="s">
        <v>251</v>
      </c>
      <c r="H1251" s="8" t="s">
        <v>247</v>
      </c>
      <c r="I1251" s="8" t="s">
        <v>250</v>
      </c>
      <c r="J1251" s="8" t="s">
        <v>280</v>
      </c>
      <c r="K1251" s="8" t="s">
        <v>246</v>
      </c>
      <c r="L1251" s="8">
        <v>10</v>
      </c>
      <c r="M1251" s="8" t="s">
        <v>167</v>
      </c>
      <c r="N1251" s="9" t="s">
        <v>2636</v>
      </c>
      <c r="O1251" s="10">
        <v>431000000</v>
      </c>
      <c r="P1251" s="10">
        <v>150000000</v>
      </c>
      <c r="Q1251" s="10">
        <v>0</v>
      </c>
      <c r="R1251" s="10">
        <v>581000000</v>
      </c>
      <c r="S1251" s="10">
        <v>418915125</v>
      </c>
      <c r="T1251" s="10">
        <v>418915125</v>
      </c>
      <c r="U1251" s="10">
        <v>418915125</v>
      </c>
      <c r="V1251" s="10">
        <v>418915125</v>
      </c>
      <c r="W1251" s="70" t="s">
        <v>9353</v>
      </c>
      <c r="X1251" s="11" t="str">
        <f>IF(F1251="C",VLOOKUP(G1251,ClasifGasto!$B$17:$C$193,2,0),VLOOKUP(Base!G1251,ClasifGasto!$A$3:$B$12,2,0))</f>
        <v>Transferencias</v>
      </c>
      <c r="Y1251" t="s">
        <v>2636</v>
      </c>
    </row>
    <row r="1252" spans="1:25" hidden="1" x14ac:dyDescent="0.25">
      <c r="A1252" s="5" t="str">
        <f t="shared" si="19"/>
        <v>3701010003000300010053</v>
      </c>
      <c r="B1252" s="66" t="s">
        <v>9149</v>
      </c>
      <c r="C1252" s="66" t="s">
        <v>152</v>
      </c>
      <c r="D1252" s="7" t="s">
        <v>9213</v>
      </c>
      <c r="E1252" s="66"/>
      <c r="F1252" s="67" t="s">
        <v>244</v>
      </c>
      <c r="G1252" s="67" t="s">
        <v>251</v>
      </c>
      <c r="H1252" s="67" t="s">
        <v>251</v>
      </c>
      <c r="I1252" s="67" t="s">
        <v>245</v>
      </c>
      <c r="J1252" s="67" t="s">
        <v>328</v>
      </c>
      <c r="K1252" s="67" t="s">
        <v>246</v>
      </c>
      <c r="L1252" s="67">
        <v>10</v>
      </c>
      <c r="M1252" s="67" t="s">
        <v>167</v>
      </c>
      <c r="N1252" s="68" t="s">
        <v>3979</v>
      </c>
      <c r="O1252" s="69">
        <v>1769200000</v>
      </c>
      <c r="P1252" s="69">
        <v>0</v>
      </c>
      <c r="Q1252" s="69">
        <v>1185848909</v>
      </c>
      <c r="R1252" s="69">
        <v>583351091</v>
      </c>
      <c r="S1252" s="69">
        <v>583351091</v>
      </c>
      <c r="T1252" s="69">
        <v>583351091</v>
      </c>
      <c r="U1252" s="69">
        <v>503038522</v>
      </c>
      <c r="V1252" s="69">
        <v>503038522</v>
      </c>
      <c r="W1252" s="70" t="s">
        <v>9353</v>
      </c>
      <c r="X1252" s="11" t="str">
        <f>IF(F1252="C",VLOOKUP(G1252,ClasifGasto!$B$17:$C$193,2,0),VLOOKUP(Base!G1252,ClasifGasto!$A$3:$B$12,2,0))</f>
        <v>Transferencias</v>
      </c>
      <c r="Y1252" t="s">
        <v>3979</v>
      </c>
    </row>
    <row r="1253" spans="1:25" hidden="1" x14ac:dyDescent="0.25">
      <c r="A1253" s="5" t="str">
        <f t="shared" si="19"/>
        <v>0503000003000400020012</v>
      </c>
      <c r="B1253" s="66" t="s">
        <v>9159</v>
      </c>
      <c r="C1253" s="7" t="s">
        <v>43</v>
      </c>
      <c r="D1253" s="7" t="s">
        <v>8772</v>
      </c>
      <c r="E1253" s="7"/>
      <c r="F1253" s="8" t="s">
        <v>244</v>
      </c>
      <c r="G1253" s="8" t="s">
        <v>251</v>
      </c>
      <c r="H1253" s="8" t="s">
        <v>247</v>
      </c>
      <c r="I1253" s="8" t="s">
        <v>250</v>
      </c>
      <c r="J1253" s="8" t="s">
        <v>280</v>
      </c>
      <c r="K1253" s="8" t="s">
        <v>246</v>
      </c>
      <c r="L1253" s="8">
        <v>27</v>
      </c>
      <c r="M1253" s="8" t="s">
        <v>265</v>
      </c>
      <c r="N1253" s="9" t="s">
        <v>2636</v>
      </c>
      <c r="O1253" s="10">
        <v>255000000</v>
      </c>
      <c r="P1253" s="10">
        <v>328516532</v>
      </c>
      <c r="Q1253" s="10">
        <v>0</v>
      </c>
      <c r="R1253" s="10">
        <v>583516532</v>
      </c>
      <c r="S1253" s="10">
        <v>311930163</v>
      </c>
      <c r="T1253" s="10">
        <v>311930163</v>
      </c>
      <c r="U1253" s="10">
        <v>311930163</v>
      </c>
      <c r="V1253" s="10">
        <v>311930163</v>
      </c>
      <c r="W1253" s="70" t="s">
        <v>619</v>
      </c>
      <c r="X1253" s="11" t="str">
        <f>IF(F1253="C",VLOOKUP(G1253,ClasifGasto!$B$17:$C$193,2,0),VLOOKUP(Base!G1253,ClasifGasto!$A$3:$B$12,2,0))</f>
        <v>Transferencias</v>
      </c>
      <c r="Y1253" t="s">
        <v>2636</v>
      </c>
    </row>
    <row r="1254" spans="1:25" hidden="1" x14ac:dyDescent="0.25">
      <c r="A1254" s="5" t="str">
        <f t="shared" si="19"/>
        <v>322900000100010002</v>
      </c>
      <c r="B1254" s="66" t="s">
        <v>9152</v>
      </c>
      <c r="C1254" s="66" t="s">
        <v>458</v>
      </c>
      <c r="D1254" s="7" t="s">
        <v>8757</v>
      </c>
      <c r="E1254" s="66"/>
      <c r="F1254" s="67" t="s">
        <v>244</v>
      </c>
      <c r="G1254" s="67" t="s">
        <v>245</v>
      </c>
      <c r="H1254" s="67" t="s">
        <v>245</v>
      </c>
      <c r="I1254" s="67" t="s">
        <v>250</v>
      </c>
      <c r="J1254" s="67" t="s">
        <v>203</v>
      </c>
      <c r="K1254" s="67" t="s">
        <v>246</v>
      </c>
      <c r="L1254" s="67">
        <v>10</v>
      </c>
      <c r="M1254" s="67" t="s">
        <v>167</v>
      </c>
      <c r="N1254" s="68" t="s">
        <v>1083</v>
      </c>
      <c r="O1254" s="69">
        <v>534129000</v>
      </c>
      <c r="P1254" s="69">
        <v>50000000</v>
      </c>
      <c r="Q1254" s="69">
        <v>0</v>
      </c>
      <c r="R1254" s="69">
        <v>584129000</v>
      </c>
      <c r="S1254" s="69">
        <v>584129000</v>
      </c>
      <c r="T1254" s="69">
        <v>584129000</v>
      </c>
      <c r="U1254" s="69">
        <v>584129000</v>
      </c>
      <c r="V1254" s="69">
        <v>584129000</v>
      </c>
      <c r="W1254" s="70" t="s">
        <v>9353</v>
      </c>
      <c r="X1254" s="11" t="str">
        <f>IF(F1254="C",VLOOKUP(G1254,ClasifGasto!$B$17:$C$193,2,0),VLOOKUP(Base!G1254,ClasifGasto!$A$3:$B$12,2,0))</f>
        <v>Gastos de Personal</v>
      </c>
      <c r="Y1254" t="s">
        <v>1083</v>
      </c>
    </row>
    <row r="1255" spans="1:25" x14ac:dyDescent="0.25">
      <c r="A1255" s="5" t="str">
        <f t="shared" si="19"/>
        <v>21090021021900000640301C</v>
      </c>
      <c r="B1255" s="66" t="s">
        <v>9155</v>
      </c>
      <c r="C1255" s="7" t="s">
        <v>88</v>
      </c>
      <c r="D1255" s="7" t="s">
        <v>9226</v>
      </c>
      <c r="E1255" s="7" t="s">
        <v>9413</v>
      </c>
      <c r="F1255" s="8" t="s">
        <v>167</v>
      </c>
      <c r="G1255" s="8" t="s">
        <v>594</v>
      </c>
      <c r="H1255" s="8" t="s">
        <v>496</v>
      </c>
      <c r="I1255" s="8" t="s">
        <v>253</v>
      </c>
      <c r="J1255" s="8" t="s">
        <v>9916</v>
      </c>
      <c r="K1255" s="8" t="s">
        <v>246</v>
      </c>
      <c r="L1255" s="8">
        <v>21</v>
      </c>
      <c r="M1255" s="8" t="s">
        <v>265</v>
      </c>
      <c r="N1255" s="9" t="s">
        <v>9919</v>
      </c>
      <c r="O1255" s="10">
        <v>586358898</v>
      </c>
      <c r="P1255" s="10">
        <v>0</v>
      </c>
      <c r="Q1255" s="10">
        <v>0</v>
      </c>
      <c r="R1255" s="10">
        <v>586358898</v>
      </c>
      <c r="S1255" s="10">
        <v>586358898</v>
      </c>
      <c r="T1255" s="10">
        <v>555016679.41999996</v>
      </c>
      <c r="U1255" s="10">
        <v>555016679.41999996</v>
      </c>
      <c r="V1255" s="10">
        <v>555016679.41999996</v>
      </c>
      <c r="W1255" s="70" t="s">
        <v>619</v>
      </c>
      <c r="X1255" s="11" t="str">
        <f>IF(F1255="C",VLOOKUP(G1255,ClasifGasto!$B$17:$C$193,2,0),VLOOKUP(Base!G1255,ClasifGasto!$A$3:$B$12,2,0))</f>
        <v xml:space="preserve">Consolidación productiva del sector de energía eléctrica  </v>
      </c>
      <c r="Y1255" t="s">
        <v>10579</v>
      </c>
    </row>
    <row r="1256" spans="1:25" x14ac:dyDescent="0.25">
      <c r="A1256" s="5" t="str">
        <f t="shared" si="19"/>
        <v>05010105991000000753105B</v>
      </c>
      <c r="B1256" s="66" t="s">
        <v>9159</v>
      </c>
      <c r="C1256" s="66" t="s">
        <v>42</v>
      </c>
      <c r="D1256" s="7" t="s">
        <v>8771</v>
      </c>
      <c r="E1256" s="66" t="s">
        <v>9414</v>
      </c>
      <c r="F1256" s="67" t="s">
        <v>167</v>
      </c>
      <c r="G1256" s="67" t="s">
        <v>543</v>
      </c>
      <c r="H1256" s="67" t="s">
        <v>290</v>
      </c>
      <c r="I1256" s="67" t="s">
        <v>261</v>
      </c>
      <c r="J1256" s="67" t="s">
        <v>9790</v>
      </c>
      <c r="K1256" s="67" t="s">
        <v>246</v>
      </c>
      <c r="L1256" s="67">
        <v>11</v>
      </c>
      <c r="M1256" s="67" t="s">
        <v>167</v>
      </c>
      <c r="N1256" s="68" t="s">
        <v>9920</v>
      </c>
      <c r="O1256" s="69">
        <v>0</v>
      </c>
      <c r="P1256" s="69">
        <v>590405634</v>
      </c>
      <c r="Q1256" s="69">
        <v>3609187</v>
      </c>
      <c r="R1256" s="69">
        <v>586796447</v>
      </c>
      <c r="S1256" s="69">
        <v>558263225</v>
      </c>
      <c r="T1256" s="69">
        <v>558263225</v>
      </c>
      <c r="U1256" s="69">
        <v>558263225</v>
      </c>
      <c r="V1256" s="69">
        <v>554263225</v>
      </c>
      <c r="W1256" s="70" t="s">
        <v>9353</v>
      </c>
      <c r="X1256" s="11" t="str">
        <f>IF(F1256="C",VLOOKUP(G1256,ClasifGasto!$B$17:$C$193,2,0),VLOOKUP(Base!G1256,ClasifGasto!$A$3:$B$12,2,0))</f>
        <v>Fortalecimiento de la gestión y dirección del Sector Empleo Público</v>
      </c>
      <c r="Y1256" t="s">
        <v>10522</v>
      </c>
    </row>
    <row r="1257" spans="1:25" hidden="1" x14ac:dyDescent="0.25">
      <c r="A1257" s="5" t="str">
        <f t="shared" si="19"/>
        <v>321800000100010001</v>
      </c>
      <c r="B1257" s="66" t="s">
        <v>9152</v>
      </c>
      <c r="C1257" s="7" t="s">
        <v>123</v>
      </c>
      <c r="D1257" s="7" t="s">
        <v>8746</v>
      </c>
      <c r="E1257" s="7"/>
      <c r="F1257" s="8" t="s">
        <v>244</v>
      </c>
      <c r="G1257" s="8" t="s">
        <v>245</v>
      </c>
      <c r="H1257" s="8" t="s">
        <v>245</v>
      </c>
      <c r="I1257" s="8" t="s">
        <v>245</v>
      </c>
      <c r="J1257" s="8" t="s">
        <v>203</v>
      </c>
      <c r="K1257" s="8" t="s">
        <v>246</v>
      </c>
      <c r="L1257" s="8">
        <v>16</v>
      </c>
      <c r="M1257" s="8" t="s">
        <v>252</v>
      </c>
      <c r="N1257" s="9" t="s">
        <v>1082</v>
      </c>
      <c r="O1257" s="10">
        <v>0</v>
      </c>
      <c r="P1257" s="10">
        <v>587046581</v>
      </c>
      <c r="Q1257" s="10">
        <v>0</v>
      </c>
      <c r="R1257" s="10">
        <v>587046581</v>
      </c>
      <c r="S1257" s="10">
        <v>587046581</v>
      </c>
      <c r="T1257" s="10">
        <v>587046581</v>
      </c>
      <c r="U1257" s="10">
        <v>587046581</v>
      </c>
      <c r="V1257" s="10">
        <v>587046581</v>
      </c>
      <c r="W1257" s="70" t="s">
        <v>9353</v>
      </c>
      <c r="X1257" s="11" t="str">
        <f>IF(F1257="C",VLOOKUP(G1257,ClasifGasto!$B$17:$C$193,2,0),VLOOKUP(Base!G1257,ClasifGasto!$A$3:$B$12,2,0))</f>
        <v>Gastos de Personal</v>
      </c>
      <c r="Y1257" t="s">
        <v>1082</v>
      </c>
    </row>
    <row r="1258" spans="1:25" x14ac:dyDescent="0.25">
      <c r="A1258" s="5" t="str">
        <f t="shared" si="19"/>
        <v>130800139910000003803001</v>
      </c>
      <c r="B1258" s="66" t="s">
        <v>9157</v>
      </c>
      <c r="C1258" s="66" t="s">
        <v>52</v>
      </c>
      <c r="D1258" s="7" t="s">
        <v>8775</v>
      </c>
      <c r="E1258" s="66" t="s">
        <v>2085</v>
      </c>
      <c r="F1258" s="67" t="s">
        <v>167</v>
      </c>
      <c r="G1258" s="67" t="s">
        <v>582</v>
      </c>
      <c r="H1258" s="67" t="s">
        <v>290</v>
      </c>
      <c r="I1258" s="67" t="s">
        <v>251</v>
      </c>
      <c r="J1258" s="67" t="s">
        <v>9786</v>
      </c>
      <c r="K1258" s="67" t="s">
        <v>246</v>
      </c>
      <c r="L1258" s="67">
        <v>10</v>
      </c>
      <c r="M1258" s="67" t="s">
        <v>167</v>
      </c>
      <c r="N1258" s="68" t="s">
        <v>7237</v>
      </c>
      <c r="O1258" s="69">
        <v>700489110</v>
      </c>
      <c r="P1258" s="69">
        <v>0</v>
      </c>
      <c r="Q1258" s="69">
        <v>112871871</v>
      </c>
      <c r="R1258" s="69">
        <v>587617239</v>
      </c>
      <c r="S1258" s="69">
        <v>579586905</v>
      </c>
      <c r="T1258" s="69">
        <v>579410239</v>
      </c>
      <c r="U1258" s="69">
        <v>554879999</v>
      </c>
      <c r="V1258" s="69">
        <v>554879999</v>
      </c>
      <c r="W1258" s="70" t="s">
        <v>9353</v>
      </c>
      <c r="X1258" s="11" t="str">
        <f>IF(F1258="C",VLOOKUP(G1258,ClasifGasto!$B$17:$C$193,2,0),VLOOKUP(Base!G1258,ClasifGasto!$A$3:$B$12,2,0))</f>
        <v>Fortalecimiento de la gestión y dirección del Sector Hacienda</v>
      </c>
      <c r="Y1258" t="s">
        <v>10519</v>
      </c>
    </row>
    <row r="1259" spans="1:25" hidden="1" x14ac:dyDescent="0.25">
      <c r="A1259" s="5" t="str">
        <f t="shared" si="19"/>
        <v>323500000100010002</v>
      </c>
      <c r="B1259" s="66" t="s">
        <v>9152</v>
      </c>
      <c r="C1259" s="7" t="s">
        <v>133</v>
      </c>
      <c r="D1259" s="7" t="s">
        <v>8761</v>
      </c>
      <c r="E1259" s="7"/>
      <c r="F1259" s="8" t="s">
        <v>244</v>
      </c>
      <c r="G1259" s="8" t="s">
        <v>245</v>
      </c>
      <c r="H1259" s="8" t="s">
        <v>245</v>
      </c>
      <c r="I1259" s="8" t="s">
        <v>250</v>
      </c>
      <c r="J1259" s="8" t="s">
        <v>203</v>
      </c>
      <c r="K1259" s="8" t="s">
        <v>246</v>
      </c>
      <c r="L1259" s="8">
        <v>10</v>
      </c>
      <c r="M1259" s="8" t="s">
        <v>167</v>
      </c>
      <c r="N1259" s="9" t="s">
        <v>1083</v>
      </c>
      <c r="O1259" s="10">
        <v>588000600</v>
      </c>
      <c r="P1259" s="10">
        <v>0</v>
      </c>
      <c r="Q1259" s="10">
        <v>0</v>
      </c>
      <c r="R1259" s="10">
        <v>588000600</v>
      </c>
      <c r="S1259" s="10">
        <v>588000600</v>
      </c>
      <c r="T1259" s="10">
        <v>588000600</v>
      </c>
      <c r="U1259" s="10">
        <v>588000600</v>
      </c>
      <c r="V1259" s="10">
        <v>588000600</v>
      </c>
      <c r="W1259" s="70" t="s">
        <v>9353</v>
      </c>
      <c r="X1259" s="11" t="str">
        <f>IF(F1259="C",VLOOKUP(G1259,ClasifGasto!$B$17:$C$193,2,0),VLOOKUP(Base!G1259,ClasifGasto!$A$3:$B$12,2,0))</f>
        <v>Gastos de Personal</v>
      </c>
      <c r="Y1259" t="s">
        <v>1083</v>
      </c>
    </row>
    <row r="1260" spans="1:25" hidden="1" x14ac:dyDescent="0.25">
      <c r="A1260" s="5" t="str">
        <f t="shared" si="19"/>
        <v>241200000800050000</v>
      </c>
      <c r="B1260" s="66" t="s">
        <v>9151</v>
      </c>
      <c r="C1260" s="66" t="s">
        <v>102</v>
      </c>
      <c r="D1260" s="7" t="s">
        <v>9214</v>
      </c>
      <c r="E1260" s="66"/>
      <c r="F1260" s="67" t="s">
        <v>244</v>
      </c>
      <c r="G1260" s="67" t="s">
        <v>278</v>
      </c>
      <c r="H1260" s="67" t="s">
        <v>248</v>
      </c>
      <c r="I1260" s="67" t="s">
        <v>246</v>
      </c>
      <c r="J1260" s="67" t="s">
        <v>203</v>
      </c>
      <c r="K1260" s="67" t="s">
        <v>246</v>
      </c>
      <c r="L1260" s="67">
        <v>20</v>
      </c>
      <c r="M1260" s="67" t="s">
        <v>265</v>
      </c>
      <c r="N1260" s="68" t="s">
        <v>1120</v>
      </c>
      <c r="O1260" s="69">
        <v>590466000</v>
      </c>
      <c r="P1260" s="69">
        <v>0</v>
      </c>
      <c r="Q1260" s="69">
        <v>0</v>
      </c>
      <c r="R1260" s="69">
        <v>590466000</v>
      </c>
      <c r="S1260" s="69">
        <v>8145819</v>
      </c>
      <c r="T1260" s="69">
        <v>8145819</v>
      </c>
      <c r="U1260" s="69">
        <v>3901619</v>
      </c>
      <c r="V1260" s="69">
        <v>3901619</v>
      </c>
      <c r="W1260" s="70" t="s">
        <v>619</v>
      </c>
      <c r="X1260" s="11" t="str">
        <f>IF(F1260="C",VLOOKUP(G1260,ClasifGasto!$B$17:$C$193,2,0),VLOOKUP(Base!G1260,ClasifGasto!$A$3:$B$12,2,0))</f>
        <v>Gastos Generales</v>
      </c>
      <c r="Y1260" t="s">
        <v>1120</v>
      </c>
    </row>
    <row r="1261" spans="1:25" hidden="1" x14ac:dyDescent="0.25">
      <c r="A1261" s="5" t="str">
        <f t="shared" si="19"/>
        <v>220101000800010000</v>
      </c>
      <c r="B1261" s="66" t="s">
        <v>9139</v>
      </c>
      <c r="C1261" s="7" t="s">
        <v>92</v>
      </c>
      <c r="D1261" s="7" t="s">
        <v>9188</v>
      </c>
      <c r="E1261" s="7"/>
      <c r="F1261" s="8" t="s">
        <v>244</v>
      </c>
      <c r="G1261" s="8" t="s">
        <v>278</v>
      </c>
      <c r="H1261" s="8" t="s">
        <v>245</v>
      </c>
      <c r="I1261" s="8" t="s">
        <v>246</v>
      </c>
      <c r="J1261" s="8" t="s">
        <v>203</v>
      </c>
      <c r="K1261" s="8" t="s">
        <v>246</v>
      </c>
      <c r="L1261" s="8">
        <v>10</v>
      </c>
      <c r="M1261" s="8" t="s">
        <v>167</v>
      </c>
      <c r="N1261" s="9" t="s">
        <v>1086</v>
      </c>
      <c r="O1261" s="10">
        <v>591108470</v>
      </c>
      <c r="P1261" s="10">
        <v>0</v>
      </c>
      <c r="Q1261" s="10">
        <v>0</v>
      </c>
      <c r="R1261" s="10">
        <v>591108470</v>
      </c>
      <c r="S1261" s="10">
        <v>591070780</v>
      </c>
      <c r="T1261" s="10">
        <v>571712000</v>
      </c>
      <c r="U1261" s="10">
        <v>571712000</v>
      </c>
      <c r="V1261" s="10">
        <v>571712000</v>
      </c>
      <c r="W1261" s="70" t="s">
        <v>9353</v>
      </c>
      <c r="X1261" s="11" t="str">
        <f>IF(F1261="C",VLOOKUP(G1261,ClasifGasto!$B$17:$C$193,2,0),VLOOKUP(Base!G1261,ClasifGasto!$A$3:$B$12,2,0))</f>
        <v>Gastos Generales</v>
      </c>
      <c r="Y1261" t="s">
        <v>1086</v>
      </c>
    </row>
    <row r="1262" spans="1:25" hidden="1" x14ac:dyDescent="0.25">
      <c r="A1262" s="5" t="str">
        <f t="shared" si="19"/>
        <v>323600000100010002</v>
      </c>
      <c r="B1262" s="66" t="s">
        <v>9152</v>
      </c>
      <c r="C1262" s="66" t="s">
        <v>134</v>
      </c>
      <c r="D1262" s="7" t="s">
        <v>8752</v>
      </c>
      <c r="E1262" s="66"/>
      <c r="F1262" s="67" t="s">
        <v>244</v>
      </c>
      <c r="G1262" s="67" t="s">
        <v>245</v>
      </c>
      <c r="H1262" s="67" t="s">
        <v>245</v>
      </c>
      <c r="I1262" s="67" t="s">
        <v>250</v>
      </c>
      <c r="J1262" s="67" t="s">
        <v>203</v>
      </c>
      <c r="K1262" s="67" t="s">
        <v>246</v>
      </c>
      <c r="L1262" s="67">
        <v>10</v>
      </c>
      <c r="M1262" s="67" t="s">
        <v>167</v>
      </c>
      <c r="N1262" s="68" t="s">
        <v>1083</v>
      </c>
      <c r="O1262" s="69">
        <v>591439200</v>
      </c>
      <c r="P1262" s="69">
        <v>0</v>
      </c>
      <c r="Q1262" s="69">
        <v>0</v>
      </c>
      <c r="R1262" s="69">
        <v>591439200</v>
      </c>
      <c r="S1262" s="69">
        <v>587773759</v>
      </c>
      <c r="T1262" s="69">
        <v>587773759</v>
      </c>
      <c r="U1262" s="69">
        <v>587773759</v>
      </c>
      <c r="V1262" s="69">
        <v>587773759</v>
      </c>
      <c r="W1262" s="70" t="s">
        <v>9353</v>
      </c>
      <c r="X1262" s="11" t="str">
        <f>IF(F1262="C",VLOOKUP(G1262,ClasifGasto!$B$17:$C$193,2,0),VLOOKUP(Base!G1262,ClasifGasto!$A$3:$B$12,2,0))</f>
        <v>Gastos de Personal</v>
      </c>
      <c r="Y1262" t="s">
        <v>1083</v>
      </c>
    </row>
    <row r="1263" spans="1:25" hidden="1" x14ac:dyDescent="0.25">
      <c r="A1263" s="5" t="str">
        <f t="shared" si="19"/>
        <v>1301010003000400020012</v>
      </c>
      <c r="B1263" s="66" t="s">
        <v>9157</v>
      </c>
      <c r="C1263" s="7" t="s">
        <v>51</v>
      </c>
      <c r="D1263" s="7" t="s">
        <v>8779</v>
      </c>
      <c r="E1263" s="7"/>
      <c r="F1263" s="8" t="s">
        <v>244</v>
      </c>
      <c r="G1263" s="8" t="s">
        <v>251</v>
      </c>
      <c r="H1263" s="8" t="s">
        <v>247</v>
      </c>
      <c r="I1263" s="8" t="s">
        <v>250</v>
      </c>
      <c r="J1263" s="8" t="s">
        <v>280</v>
      </c>
      <c r="K1263" s="8" t="s">
        <v>246</v>
      </c>
      <c r="L1263" s="8">
        <v>10</v>
      </c>
      <c r="M1263" s="8" t="s">
        <v>167</v>
      </c>
      <c r="N1263" s="9" t="s">
        <v>2636</v>
      </c>
      <c r="O1263" s="10">
        <v>593000000</v>
      </c>
      <c r="P1263" s="10">
        <v>0</v>
      </c>
      <c r="Q1263" s="10">
        <v>0</v>
      </c>
      <c r="R1263" s="10">
        <v>593000000</v>
      </c>
      <c r="S1263" s="10">
        <v>593000000</v>
      </c>
      <c r="T1263" s="10">
        <v>225919803.80000001</v>
      </c>
      <c r="U1263" s="10">
        <v>225919803.80000001</v>
      </c>
      <c r="V1263" s="10">
        <v>225919803.80000001</v>
      </c>
      <c r="W1263" s="70" t="s">
        <v>9353</v>
      </c>
      <c r="X1263" s="11" t="str">
        <f>IF(F1263="C",VLOOKUP(G1263,ClasifGasto!$B$17:$C$193,2,0),VLOOKUP(Base!G1263,ClasifGasto!$A$3:$B$12,2,0))</f>
        <v>Transferencias</v>
      </c>
      <c r="Y1263" t="s">
        <v>2636</v>
      </c>
    </row>
    <row r="1264" spans="1:25" hidden="1" x14ac:dyDescent="0.25">
      <c r="A1264" s="5" t="str">
        <f t="shared" si="19"/>
        <v>1519000003000400020012</v>
      </c>
      <c r="B1264" s="66" t="s">
        <v>9154</v>
      </c>
      <c r="C1264" s="66" t="s">
        <v>71</v>
      </c>
      <c r="D1264" s="7" t="s">
        <v>216</v>
      </c>
      <c r="E1264" s="66"/>
      <c r="F1264" s="67" t="s">
        <v>244</v>
      </c>
      <c r="G1264" s="67" t="s">
        <v>251</v>
      </c>
      <c r="H1264" s="67" t="s">
        <v>247</v>
      </c>
      <c r="I1264" s="67" t="s">
        <v>250</v>
      </c>
      <c r="J1264" s="67" t="s">
        <v>280</v>
      </c>
      <c r="K1264" s="67" t="s">
        <v>246</v>
      </c>
      <c r="L1264" s="67">
        <v>20</v>
      </c>
      <c r="M1264" s="67" t="s">
        <v>265</v>
      </c>
      <c r="N1264" s="68" t="s">
        <v>2636</v>
      </c>
      <c r="O1264" s="69">
        <v>593000000</v>
      </c>
      <c r="P1264" s="69">
        <v>0</v>
      </c>
      <c r="Q1264" s="69">
        <v>0</v>
      </c>
      <c r="R1264" s="69">
        <v>593000000</v>
      </c>
      <c r="S1264" s="69">
        <v>459711421</v>
      </c>
      <c r="T1264" s="69">
        <v>459711421</v>
      </c>
      <c r="U1264" s="69">
        <v>459711421</v>
      </c>
      <c r="V1264" s="69">
        <v>459711421</v>
      </c>
      <c r="W1264" s="70" t="s">
        <v>619</v>
      </c>
      <c r="X1264" s="11" t="str">
        <f>IF(F1264="C",VLOOKUP(G1264,ClasifGasto!$B$17:$C$193,2,0),VLOOKUP(Base!G1264,ClasifGasto!$A$3:$B$12,2,0))</f>
        <v>Transferencias</v>
      </c>
      <c r="Y1264" t="s">
        <v>2636</v>
      </c>
    </row>
    <row r="1265" spans="1:25" hidden="1" x14ac:dyDescent="0.25">
      <c r="A1265" s="5" t="str">
        <f t="shared" si="19"/>
        <v>2257150003000300040061</v>
      </c>
      <c r="B1265" s="66" t="s">
        <v>9139</v>
      </c>
      <c r="C1265" s="7" t="s">
        <v>9017</v>
      </c>
      <c r="D1265" s="7" t="s">
        <v>9261</v>
      </c>
      <c r="E1265" s="7"/>
      <c r="F1265" s="8" t="s">
        <v>244</v>
      </c>
      <c r="G1265" s="8" t="s">
        <v>251</v>
      </c>
      <c r="H1265" s="8" t="s">
        <v>251</v>
      </c>
      <c r="I1265" s="8" t="s">
        <v>247</v>
      </c>
      <c r="J1265" s="8" t="s">
        <v>397</v>
      </c>
      <c r="K1265" s="8" t="s">
        <v>246</v>
      </c>
      <c r="L1265" s="8">
        <v>10</v>
      </c>
      <c r="M1265" s="8" t="s">
        <v>167</v>
      </c>
      <c r="N1265" s="9" t="s">
        <v>4032</v>
      </c>
      <c r="O1265" s="10">
        <v>594385916</v>
      </c>
      <c r="P1265" s="10">
        <v>0</v>
      </c>
      <c r="Q1265" s="10">
        <v>0</v>
      </c>
      <c r="R1265" s="10">
        <v>594385916</v>
      </c>
      <c r="S1265" s="10">
        <v>594385916</v>
      </c>
      <c r="T1265" s="10">
        <v>594385916</v>
      </c>
      <c r="U1265" s="10">
        <v>594385916</v>
      </c>
      <c r="V1265" s="10">
        <v>594385916</v>
      </c>
      <c r="W1265" s="70" t="s">
        <v>9353</v>
      </c>
      <c r="X1265" s="11" t="str">
        <f>IF(F1265="C",VLOOKUP(G1265,ClasifGasto!$B$17:$C$193,2,0),VLOOKUP(Base!G1265,ClasifGasto!$A$3:$B$12,2,0))</f>
        <v>Transferencias</v>
      </c>
      <c r="Y1265" t="s">
        <v>4032</v>
      </c>
    </row>
    <row r="1266" spans="1:25" hidden="1" x14ac:dyDescent="0.25">
      <c r="A1266" s="5" t="str">
        <f t="shared" si="19"/>
        <v>210300000800040001</v>
      </c>
      <c r="B1266" s="66" t="s">
        <v>9155</v>
      </c>
      <c r="C1266" s="66" t="s">
        <v>87</v>
      </c>
      <c r="D1266" s="7" t="s">
        <v>9181</v>
      </c>
      <c r="E1266" s="66"/>
      <c r="F1266" s="67" t="s">
        <v>244</v>
      </c>
      <c r="G1266" s="67" t="s">
        <v>278</v>
      </c>
      <c r="H1266" s="67" t="s">
        <v>247</v>
      </c>
      <c r="I1266" s="67" t="s">
        <v>245</v>
      </c>
      <c r="J1266" s="67" t="s">
        <v>203</v>
      </c>
      <c r="K1266" s="67" t="s">
        <v>246</v>
      </c>
      <c r="L1266" s="67">
        <v>11</v>
      </c>
      <c r="M1266" s="67" t="s">
        <v>252</v>
      </c>
      <c r="N1266" s="68" t="s">
        <v>1087</v>
      </c>
      <c r="O1266" s="69">
        <v>595000000</v>
      </c>
      <c r="P1266" s="69">
        <v>0</v>
      </c>
      <c r="Q1266" s="69">
        <v>0</v>
      </c>
      <c r="R1266" s="69">
        <v>595000000</v>
      </c>
      <c r="S1266" s="69">
        <v>254856014</v>
      </c>
      <c r="T1266" s="69">
        <v>254856014</v>
      </c>
      <c r="U1266" s="69">
        <v>254856014</v>
      </c>
      <c r="V1266" s="69">
        <v>254856014</v>
      </c>
      <c r="W1266" s="70" t="s">
        <v>9353</v>
      </c>
      <c r="X1266" s="11" t="str">
        <f>IF(F1266="C",VLOOKUP(G1266,ClasifGasto!$B$17:$C$193,2,0),VLOOKUP(Base!G1266,ClasifGasto!$A$3:$B$12,2,0))</f>
        <v>Gastos Generales</v>
      </c>
      <c r="Y1266" t="s">
        <v>1087</v>
      </c>
    </row>
    <row r="1267" spans="1:25" hidden="1" x14ac:dyDescent="0.25">
      <c r="A1267" s="5" t="str">
        <f t="shared" si="19"/>
        <v>322300000100010001</v>
      </c>
      <c r="B1267" s="66" t="s">
        <v>9152</v>
      </c>
      <c r="C1267" s="7" t="s">
        <v>457</v>
      </c>
      <c r="D1267" s="7" t="s">
        <v>8750</v>
      </c>
      <c r="E1267" s="7"/>
      <c r="F1267" s="8" t="s">
        <v>244</v>
      </c>
      <c r="G1267" s="8" t="s">
        <v>245</v>
      </c>
      <c r="H1267" s="8" t="s">
        <v>245</v>
      </c>
      <c r="I1267" s="8" t="s">
        <v>245</v>
      </c>
      <c r="J1267" s="8" t="s">
        <v>203</v>
      </c>
      <c r="K1267" s="8" t="s">
        <v>246</v>
      </c>
      <c r="L1267" s="8">
        <v>16</v>
      </c>
      <c r="M1267" s="8" t="s">
        <v>252</v>
      </c>
      <c r="N1267" s="9" t="s">
        <v>1082</v>
      </c>
      <c r="O1267" s="10">
        <v>0</v>
      </c>
      <c r="P1267" s="10">
        <v>595629667</v>
      </c>
      <c r="Q1267" s="10">
        <v>0</v>
      </c>
      <c r="R1267" s="10">
        <v>595629667</v>
      </c>
      <c r="S1267" s="10">
        <v>595629667</v>
      </c>
      <c r="T1267" s="10">
        <v>595629667</v>
      </c>
      <c r="U1267" s="10">
        <v>595629667</v>
      </c>
      <c r="V1267" s="10">
        <v>595629667</v>
      </c>
      <c r="W1267" s="70" t="s">
        <v>9353</v>
      </c>
      <c r="X1267" s="11" t="str">
        <f>IF(F1267="C",VLOOKUP(G1267,ClasifGasto!$B$17:$C$193,2,0),VLOOKUP(Base!G1267,ClasifGasto!$A$3:$B$12,2,0))</f>
        <v>Gastos de Personal</v>
      </c>
      <c r="Y1267" t="s">
        <v>1082</v>
      </c>
    </row>
    <row r="1268" spans="1:25" x14ac:dyDescent="0.25">
      <c r="A1268" s="5" t="str">
        <f t="shared" si="19"/>
        <v>22380022020700000820203K</v>
      </c>
      <c r="B1268" s="66" t="s">
        <v>9139</v>
      </c>
      <c r="C1268" s="66" t="s">
        <v>94</v>
      </c>
      <c r="D1268" s="7" t="s">
        <v>9208</v>
      </c>
      <c r="E1268" s="66" t="s">
        <v>9395</v>
      </c>
      <c r="F1268" s="67" t="s">
        <v>167</v>
      </c>
      <c r="G1268" s="67" t="s">
        <v>499</v>
      </c>
      <c r="H1268" s="67" t="s">
        <v>358</v>
      </c>
      <c r="I1268" s="67" t="s">
        <v>278</v>
      </c>
      <c r="J1268" s="67" t="s">
        <v>9821</v>
      </c>
      <c r="K1268" s="67" t="s">
        <v>246</v>
      </c>
      <c r="L1268" s="67">
        <v>20</v>
      </c>
      <c r="M1268" s="67" t="s">
        <v>265</v>
      </c>
      <c r="N1268" s="68" t="s">
        <v>9880</v>
      </c>
      <c r="O1268" s="69">
        <v>0</v>
      </c>
      <c r="P1268" s="69">
        <v>600000000</v>
      </c>
      <c r="Q1268" s="69">
        <v>0</v>
      </c>
      <c r="R1268" s="69">
        <v>600000000</v>
      </c>
      <c r="S1268" s="69">
        <v>454507495</v>
      </c>
      <c r="T1268" s="69">
        <v>454507495</v>
      </c>
      <c r="U1268" s="69">
        <v>430507495</v>
      </c>
      <c r="V1268" s="69">
        <v>430507495</v>
      </c>
      <c r="W1268" s="70" t="s">
        <v>619</v>
      </c>
      <c r="X1268" s="11" t="str">
        <f>IF(F1268="C",VLOOKUP(G1268,ClasifGasto!$B$17:$C$193,2,0),VLOOKUP(Base!G1268,ClasifGasto!$A$3:$B$12,2,0))</f>
        <v>Calidad y fomento de la educación superior</v>
      </c>
      <c r="Y1268" t="s">
        <v>10565</v>
      </c>
    </row>
    <row r="1269" spans="1:25" hidden="1" x14ac:dyDescent="0.25">
      <c r="A1269" s="5" t="str">
        <f t="shared" si="19"/>
        <v>321500000100010002</v>
      </c>
      <c r="B1269" s="66" t="s">
        <v>9152</v>
      </c>
      <c r="C1269" s="7" t="s">
        <v>454</v>
      </c>
      <c r="D1269" s="7" t="s">
        <v>8744</v>
      </c>
      <c r="E1269" s="7"/>
      <c r="F1269" s="8" t="s">
        <v>244</v>
      </c>
      <c r="G1269" s="8" t="s">
        <v>245</v>
      </c>
      <c r="H1269" s="8" t="s">
        <v>245</v>
      </c>
      <c r="I1269" s="8" t="s">
        <v>250</v>
      </c>
      <c r="J1269" s="8" t="s">
        <v>203</v>
      </c>
      <c r="K1269" s="8" t="s">
        <v>246</v>
      </c>
      <c r="L1269" s="8">
        <v>10</v>
      </c>
      <c r="M1269" s="8" t="s">
        <v>167</v>
      </c>
      <c r="N1269" s="9" t="s">
        <v>1083</v>
      </c>
      <c r="O1269" s="10">
        <v>601182000</v>
      </c>
      <c r="P1269" s="10">
        <v>0</v>
      </c>
      <c r="Q1269" s="10">
        <v>0</v>
      </c>
      <c r="R1269" s="10">
        <v>601182000</v>
      </c>
      <c r="S1269" s="10">
        <v>601182000</v>
      </c>
      <c r="T1269" s="10">
        <v>601182000</v>
      </c>
      <c r="U1269" s="10">
        <v>601182000</v>
      </c>
      <c r="V1269" s="10">
        <v>601182000</v>
      </c>
      <c r="W1269" s="70" t="s">
        <v>9353</v>
      </c>
      <c r="X1269" s="11" t="str">
        <f>IF(F1269="C",VLOOKUP(G1269,ClasifGasto!$B$17:$C$193,2,0),VLOOKUP(Base!G1269,ClasifGasto!$A$3:$B$12,2,0))</f>
        <v>Gastos de Personal</v>
      </c>
      <c r="Y1269" t="s">
        <v>1083</v>
      </c>
    </row>
    <row r="1270" spans="1:25" hidden="1" x14ac:dyDescent="0.25">
      <c r="A1270" s="5" t="str">
        <f t="shared" si="19"/>
        <v>321200000100010001</v>
      </c>
      <c r="B1270" s="66" t="s">
        <v>9152</v>
      </c>
      <c r="C1270" s="66" t="s">
        <v>121</v>
      </c>
      <c r="D1270" s="7" t="s">
        <v>8740</v>
      </c>
      <c r="E1270" s="66"/>
      <c r="F1270" s="67" t="s">
        <v>244</v>
      </c>
      <c r="G1270" s="67" t="s">
        <v>245</v>
      </c>
      <c r="H1270" s="67" t="s">
        <v>245</v>
      </c>
      <c r="I1270" s="67" t="s">
        <v>245</v>
      </c>
      <c r="J1270" s="67" t="s">
        <v>203</v>
      </c>
      <c r="K1270" s="67" t="s">
        <v>246</v>
      </c>
      <c r="L1270" s="67">
        <v>16</v>
      </c>
      <c r="M1270" s="67" t="s">
        <v>252</v>
      </c>
      <c r="N1270" s="68" t="s">
        <v>1082</v>
      </c>
      <c r="O1270" s="69">
        <v>0</v>
      </c>
      <c r="P1270" s="69">
        <v>601483502</v>
      </c>
      <c r="Q1270" s="69">
        <v>0</v>
      </c>
      <c r="R1270" s="69">
        <v>601483502</v>
      </c>
      <c r="S1270" s="69">
        <v>601374956</v>
      </c>
      <c r="T1270" s="69">
        <v>601374956</v>
      </c>
      <c r="U1270" s="69">
        <v>601374956</v>
      </c>
      <c r="V1270" s="69">
        <v>601374956</v>
      </c>
      <c r="W1270" s="70" t="s">
        <v>9353</v>
      </c>
      <c r="X1270" s="11" t="str">
        <f>IF(F1270="C",VLOOKUP(G1270,ClasifGasto!$B$17:$C$193,2,0),VLOOKUP(Base!G1270,ClasifGasto!$A$3:$B$12,2,0))</f>
        <v>Gastos de Personal</v>
      </c>
      <c r="Y1270" t="s">
        <v>1082</v>
      </c>
    </row>
    <row r="1271" spans="1:25" hidden="1" x14ac:dyDescent="0.25">
      <c r="A1271" s="5" t="str">
        <f t="shared" si="19"/>
        <v>240200001000010002</v>
      </c>
      <c r="B1271" s="66" t="s">
        <v>9151</v>
      </c>
      <c r="C1271" s="7" t="s">
        <v>101</v>
      </c>
      <c r="D1271" s="7" t="s">
        <v>9227</v>
      </c>
      <c r="E1271" s="7"/>
      <c r="F1271" s="8" t="s">
        <v>384</v>
      </c>
      <c r="G1271" s="8" t="s">
        <v>255</v>
      </c>
      <c r="H1271" s="8" t="s">
        <v>245</v>
      </c>
      <c r="I1271" s="8" t="s">
        <v>250</v>
      </c>
      <c r="J1271" s="8" t="s">
        <v>203</v>
      </c>
      <c r="K1271" s="8" t="s">
        <v>246</v>
      </c>
      <c r="L1271" s="8">
        <v>11</v>
      </c>
      <c r="M1271" s="8" t="s">
        <v>252</v>
      </c>
      <c r="N1271" s="9" t="s">
        <v>1335</v>
      </c>
      <c r="O1271" s="10">
        <v>601876014</v>
      </c>
      <c r="P1271" s="10">
        <v>0</v>
      </c>
      <c r="Q1271" s="10">
        <v>0</v>
      </c>
      <c r="R1271" s="10">
        <v>601876014</v>
      </c>
      <c r="S1271" s="10">
        <v>601876014</v>
      </c>
      <c r="T1271" s="10">
        <v>601876014</v>
      </c>
      <c r="U1271" s="10">
        <v>601876014</v>
      </c>
      <c r="V1271" s="10">
        <v>601876014</v>
      </c>
      <c r="W1271" s="70" t="s">
        <v>9353</v>
      </c>
      <c r="X1271" s="11" t="str">
        <f>IF(F1271="C",VLOOKUP(G1271,ClasifGasto!$B$17:$C$193,2,0),VLOOKUP(Base!G1271,ClasifGasto!$A$3:$B$12,2,0))</f>
        <v>Servicio a la Deuda Interna</v>
      </c>
      <c r="Y1271" t="s">
        <v>1335</v>
      </c>
    </row>
    <row r="1272" spans="1:25" hidden="1" x14ac:dyDescent="0.25">
      <c r="A1272" s="5" t="str">
        <f t="shared" si="19"/>
        <v>322400000100010002</v>
      </c>
      <c r="B1272" s="66" t="s">
        <v>9152</v>
      </c>
      <c r="C1272" s="66" t="s">
        <v>126</v>
      </c>
      <c r="D1272" s="7" t="s">
        <v>8751</v>
      </c>
      <c r="E1272" s="66"/>
      <c r="F1272" s="67" t="s">
        <v>244</v>
      </c>
      <c r="G1272" s="67" t="s">
        <v>245</v>
      </c>
      <c r="H1272" s="67" t="s">
        <v>245</v>
      </c>
      <c r="I1272" s="67" t="s">
        <v>250</v>
      </c>
      <c r="J1272" s="67" t="s">
        <v>203</v>
      </c>
      <c r="K1272" s="67" t="s">
        <v>246</v>
      </c>
      <c r="L1272" s="67">
        <v>10</v>
      </c>
      <c r="M1272" s="67" t="s">
        <v>167</v>
      </c>
      <c r="N1272" s="68" t="s">
        <v>1083</v>
      </c>
      <c r="O1272" s="69">
        <v>607486000</v>
      </c>
      <c r="P1272" s="69">
        <v>0</v>
      </c>
      <c r="Q1272" s="69">
        <v>0</v>
      </c>
      <c r="R1272" s="69">
        <v>607486000</v>
      </c>
      <c r="S1272" s="69">
        <v>607486000</v>
      </c>
      <c r="T1272" s="69">
        <v>607486000</v>
      </c>
      <c r="U1272" s="69">
        <v>607486000</v>
      </c>
      <c r="V1272" s="69">
        <v>607486000</v>
      </c>
      <c r="W1272" s="70" t="s">
        <v>9353</v>
      </c>
      <c r="X1272" s="11" t="str">
        <f>IF(F1272="C",VLOOKUP(G1272,ClasifGasto!$B$17:$C$193,2,0),VLOOKUP(Base!G1272,ClasifGasto!$A$3:$B$12,2,0))</f>
        <v>Gastos de Personal</v>
      </c>
      <c r="Y1272" t="s">
        <v>1083</v>
      </c>
    </row>
    <row r="1273" spans="1:25" hidden="1" x14ac:dyDescent="0.25">
      <c r="A1273" s="5" t="str">
        <f t="shared" si="19"/>
        <v>120400000100020003</v>
      </c>
      <c r="B1273" s="66" t="s">
        <v>9141</v>
      </c>
      <c r="C1273" s="7" t="s">
        <v>47</v>
      </c>
      <c r="D1273" s="7" t="s">
        <v>206</v>
      </c>
      <c r="E1273" s="7"/>
      <c r="F1273" s="8" t="s">
        <v>244</v>
      </c>
      <c r="G1273" s="8" t="s">
        <v>245</v>
      </c>
      <c r="H1273" s="8" t="s">
        <v>250</v>
      </c>
      <c r="I1273" s="8" t="s">
        <v>251</v>
      </c>
      <c r="J1273" s="8" t="s">
        <v>203</v>
      </c>
      <c r="K1273" s="8" t="s">
        <v>246</v>
      </c>
      <c r="L1273" s="8">
        <v>20</v>
      </c>
      <c r="M1273" s="8" t="s">
        <v>265</v>
      </c>
      <c r="N1273" s="9" t="s">
        <v>1084</v>
      </c>
      <c r="O1273" s="10">
        <v>402300000</v>
      </c>
      <c r="P1273" s="10">
        <v>328646637</v>
      </c>
      <c r="Q1273" s="10">
        <v>123000000</v>
      </c>
      <c r="R1273" s="10">
        <v>607946637</v>
      </c>
      <c r="S1273" s="10">
        <v>371338788</v>
      </c>
      <c r="T1273" s="10">
        <v>371338788</v>
      </c>
      <c r="U1273" s="10">
        <v>371338788</v>
      </c>
      <c r="V1273" s="10">
        <v>371338788</v>
      </c>
      <c r="W1273" s="70" t="s">
        <v>619</v>
      </c>
      <c r="X1273" s="11" t="str">
        <f>IF(F1273="C",VLOOKUP(G1273,ClasifGasto!$B$17:$C$193,2,0),VLOOKUP(Base!G1273,ClasifGasto!$A$3:$B$12,2,0))</f>
        <v>Gastos de Personal</v>
      </c>
      <c r="Y1273" t="s">
        <v>1084</v>
      </c>
    </row>
    <row r="1274" spans="1:25" x14ac:dyDescent="0.25">
      <c r="A1274" s="5" t="str">
        <f t="shared" si="19"/>
        <v>36010136041300001620306A</v>
      </c>
      <c r="B1274" s="66" t="s">
        <v>9147</v>
      </c>
      <c r="C1274" s="66" t="s">
        <v>147</v>
      </c>
      <c r="D1274" s="7" t="s">
        <v>9186</v>
      </c>
      <c r="E1274" s="66" t="s">
        <v>9415</v>
      </c>
      <c r="F1274" s="67" t="s">
        <v>167</v>
      </c>
      <c r="G1274" s="67" t="s">
        <v>528</v>
      </c>
      <c r="H1274" s="67" t="s">
        <v>405</v>
      </c>
      <c r="I1274" s="67" t="s">
        <v>284</v>
      </c>
      <c r="J1274" s="67" t="s">
        <v>9903</v>
      </c>
      <c r="K1274" s="67" t="s">
        <v>246</v>
      </c>
      <c r="L1274" s="67">
        <v>10</v>
      </c>
      <c r="M1274" s="67" t="s">
        <v>167</v>
      </c>
      <c r="N1274" s="68" t="s">
        <v>9921</v>
      </c>
      <c r="O1274" s="69">
        <v>650000000</v>
      </c>
      <c r="P1274" s="69">
        <v>0</v>
      </c>
      <c r="Q1274" s="69">
        <v>41663442</v>
      </c>
      <c r="R1274" s="69">
        <v>608336558</v>
      </c>
      <c r="S1274" s="69">
        <v>608336557.91999996</v>
      </c>
      <c r="T1274" s="69">
        <v>600667965.91999996</v>
      </c>
      <c r="U1274" s="69">
        <v>598745607.16999996</v>
      </c>
      <c r="V1274" s="69">
        <v>577943367.16999996</v>
      </c>
      <c r="W1274" s="70" t="s">
        <v>9353</v>
      </c>
      <c r="X1274" s="11" t="str">
        <f>IF(F1274="C",VLOOKUP(G1274,ClasifGasto!$B$17:$C$193,2,0),VLOOKUP(Base!G1274,ClasifGasto!$A$3:$B$12,2,0))</f>
        <v>Derechos fundamentales del trabajo y fortalecimiento del diálogo social</v>
      </c>
      <c r="Y1274" t="s">
        <v>10574</v>
      </c>
    </row>
    <row r="1275" spans="1:25" hidden="1" x14ac:dyDescent="0.25">
      <c r="A1275" s="5" t="str">
        <f t="shared" si="19"/>
        <v>152000000700010000</v>
      </c>
      <c r="B1275" s="66" t="s">
        <v>9154</v>
      </c>
      <c r="C1275" s="7" t="s">
        <v>72</v>
      </c>
      <c r="D1275" s="7" t="s">
        <v>8719</v>
      </c>
      <c r="E1275" s="7"/>
      <c r="F1275" s="8" t="s">
        <v>244</v>
      </c>
      <c r="G1275" s="8" t="s">
        <v>261</v>
      </c>
      <c r="H1275" s="8" t="s">
        <v>245</v>
      </c>
      <c r="I1275" s="8" t="s">
        <v>246</v>
      </c>
      <c r="J1275" s="8" t="s">
        <v>203</v>
      </c>
      <c r="K1275" s="8" t="s">
        <v>246</v>
      </c>
      <c r="L1275" s="8">
        <v>20</v>
      </c>
      <c r="M1275" s="8" t="s">
        <v>265</v>
      </c>
      <c r="N1275" s="9" t="s">
        <v>1123</v>
      </c>
      <c r="O1275" s="10">
        <v>650000000</v>
      </c>
      <c r="P1275" s="10">
        <v>0</v>
      </c>
      <c r="Q1275" s="10">
        <v>40000000</v>
      </c>
      <c r="R1275" s="10">
        <v>610000000</v>
      </c>
      <c r="S1275" s="10">
        <v>199097927</v>
      </c>
      <c r="T1275" s="10">
        <v>199097927</v>
      </c>
      <c r="U1275" s="10">
        <v>199097927</v>
      </c>
      <c r="V1275" s="10">
        <v>199097927</v>
      </c>
      <c r="W1275" s="70" t="s">
        <v>619</v>
      </c>
      <c r="X1275" s="11" t="str">
        <f>IF(F1275="C",VLOOKUP(G1275,ClasifGasto!$B$17:$C$193,2,0),VLOOKUP(Base!G1275,ClasifGasto!$A$3:$B$12,2,0))</f>
        <v>Transferencias</v>
      </c>
      <c r="Y1275" t="s">
        <v>1123</v>
      </c>
    </row>
    <row r="1276" spans="1:25" hidden="1" x14ac:dyDescent="0.25">
      <c r="A1276" s="5" t="str">
        <f t="shared" si="19"/>
        <v>2241000003000300010999</v>
      </c>
      <c r="B1276" s="66" t="s">
        <v>9139</v>
      </c>
      <c r="C1276" s="66" t="s">
        <v>96</v>
      </c>
      <c r="D1276" s="7" t="s">
        <v>9200</v>
      </c>
      <c r="E1276" s="66"/>
      <c r="F1276" s="67" t="s">
        <v>244</v>
      </c>
      <c r="G1276" s="67" t="s">
        <v>251</v>
      </c>
      <c r="H1276" s="67" t="s">
        <v>251</v>
      </c>
      <c r="I1276" s="67" t="s">
        <v>245</v>
      </c>
      <c r="J1276" s="67" t="s">
        <v>1085</v>
      </c>
      <c r="K1276" s="67" t="s">
        <v>246</v>
      </c>
      <c r="L1276" s="67">
        <v>20</v>
      </c>
      <c r="M1276" s="67" t="s">
        <v>265</v>
      </c>
      <c r="N1276" s="68" t="s">
        <v>2639</v>
      </c>
      <c r="O1276" s="69">
        <v>1594654889</v>
      </c>
      <c r="P1276" s="69">
        <v>0</v>
      </c>
      <c r="Q1276" s="69">
        <v>984404794</v>
      </c>
      <c r="R1276" s="69">
        <v>610250095</v>
      </c>
      <c r="S1276" s="69">
        <v>0</v>
      </c>
      <c r="T1276" s="69">
        <v>0</v>
      </c>
      <c r="U1276" s="69">
        <v>0</v>
      </c>
      <c r="V1276" s="69">
        <v>0</v>
      </c>
      <c r="W1276" s="70" t="s">
        <v>619</v>
      </c>
      <c r="X1276" s="11" t="str">
        <f>IF(F1276="C",VLOOKUP(G1276,ClasifGasto!$B$17:$C$193,2,0),VLOOKUP(Base!G1276,ClasifGasto!$A$3:$B$12,2,0))</f>
        <v>Transferencias</v>
      </c>
      <c r="Y1276" t="s">
        <v>2639</v>
      </c>
    </row>
    <row r="1277" spans="1:25" x14ac:dyDescent="0.25">
      <c r="A1277" s="5" t="str">
        <f t="shared" si="19"/>
        <v>11040011031002000451102F</v>
      </c>
      <c r="B1277" s="66" t="s">
        <v>9158</v>
      </c>
      <c r="C1277" s="7" t="s">
        <v>45</v>
      </c>
      <c r="D1277" s="7" t="s">
        <v>8770</v>
      </c>
      <c r="E1277" s="7" t="s">
        <v>9416</v>
      </c>
      <c r="F1277" s="8" t="s">
        <v>167</v>
      </c>
      <c r="G1277" s="8" t="s">
        <v>578</v>
      </c>
      <c r="H1277" s="8" t="s">
        <v>311</v>
      </c>
      <c r="I1277" s="8" t="s">
        <v>247</v>
      </c>
      <c r="J1277" s="8" t="s">
        <v>9922</v>
      </c>
      <c r="K1277" s="8" t="s">
        <v>246</v>
      </c>
      <c r="L1277" s="8">
        <v>21</v>
      </c>
      <c r="M1277" s="8" t="s">
        <v>265</v>
      </c>
      <c r="N1277" s="9" t="s">
        <v>9923</v>
      </c>
      <c r="O1277" s="10">
        <v>612510130</v>
      </c>
      <c r="P1277" s="10">
        <v>0</v>
      </c>
      <c r="Q1277" s="10">
        <v>0</v>
      </c>
      <c r="R1277" s="10">
        <v>612510130</v>
      </c>
      <c r="S1277" s="10">
        <v>608920868</v>
      </c>
      <c r="T1277" s="10">
        <v>607591647.89999998</v>
      </c>
      <c r="U1277" s="10">
        <v>452972981.89999998</v>
      </c>
      <c r="V1277" s="10">
        <v>452972981.89999998</v>
      </c>
      <c r="W1277" s="70" t="s">
        <v>619</v>
      </c>
      <c r="X1277" s="11" t="str">
        <f>IF(F1277="C",VLOOKUP(G1277,ClasifGasto!$B$17:$C$193,2,0),VLOOKUP(Base!G1277,ClasifGasto!$A$3:$B$12,2,0))</f>
        <v>Política migratoria y servicio al ciudadano</v>
      </c>
      <c r="Y1277" t="s">
        <v>10580</v>
      </c>
    </row>
    <row r="1278" spans="1:25" hidden="1" x14ac:dyDescent="0.25">
      <c r="A1278" s="5" t="str">
        <f t="shared" si="19"/>
        <v>322400000200000000</v>
      </c>
      <c r="B1278" s="66" t="s">
        <v>9152</v>
      </c>
      <c r="C1278" s="66" t="s">
        <v>126</v>
      </c>
      <c r="D1278" s="7" t="s">
        <v>8751</v>
      </c>
      <c r="E1278" s="66"/>
      <c r="F1278" s="67" t="s">
        <v>244</v>
      </c>
      <c r="G1278" s="67" t="s">
        <v>250</v>
      </c>
      <c r="H1278" s="67" t="s">
        <v>246</v>
      </c>
      <c r="I1278" s="67" t="s">
        <v>246</v>
      </c>
      <c r="J1278" s="67" t="s">
        <v>203</v>
      </c>
      <c r="K1278" s="67" t="s">
        <v>246</v>
      </c>
      <c r="L1278" s="67">
        <v>16</v>
      </c>
      <c r="M1278" s="67" t="s">
        <v>252</v>
      </c>
      <c r="N1278" s="68" t="s">
        <v>8798</v>
      </c>
      <c r="O1278" s="69">
        <v>0</v>
      </c>
      <c r="P1278" s="69">
        <v>616938468</v>
      </c>
      <c r="Q1278" s="69">
        <v>0</v>
      </c>
      <c r="R1278" s="69">
        <v>616938468</v>
      </c>
      <c r="S1278" s="69">
        <v>584720919</v>
      </c>
      <c r="T1278" s="69">
        <v>584720919</v>
      </c>
      <c r="U1278" s="69">
        <v>574720919</v>
      </c>
      <c r="V1278" s="69">
        <v>564480919</v>
      </c>
      <c r="W1278" s="70" t="s">
        <v>9353</v>
      </c>
      <c r="X1278" s="11" t="str">
        <f>IF(F1278="C",VLOOKUP(G1278,ClasifGasto!$B$17:$C$193,2,0),VLOOKUP(Base!G1278,ClasifGasto!$A$3:$B$12,2,0))</f>
        <v>Gastos Generales</v>
      </c>
      <c r="Y1278" t="s">
        <v>8798</v>
      </c>
    </row>
    <row r="1279" spans="1:25" hidden="1" x14ac:dyDescent="0.25">
      <c r="A1279" s="5" t="str">
        <f t="shared" si="19"/>
        <v>323700000100010001</v>
      </c>
      <c r="B1279" s="66" t="s">
        <v>9152</v>
      </c>
      <c r="C1279" s="7" t="s">
        <v>135</v>
      </c>
      <c r="D1279" s="7" t="s">
        <v>8763</v>
      </c>
      <c r="E1279" s="7"/>
      <c r="F1279" s="8" t="s">
        <v>244</v>
      </c>
      <c r="G1279" s="8" t="s">
        <v>245</v>
      </c>
      <c r="H1279" s="8" t="s">
        <v>245</v>
      </c>
      <c r="I1279" s="8" t="s">
        <v>245</v>
      </c>
      <c r="J1279" s="8" t="s">
        <v>203</v>
      </c>
      <c r="K1279" s="8" t="s">
        <v>246</v>
      </c>
      <c r="L1279" s="8">
        <v>10</v>
      </c>
      <c r="M1279" s="8" t="s">
        <v>167</v>
      </c>
      <c r="N1279" s="9" t="s">
        <v>1082</v>
      </c>
      <c r="O1279" s="10">
        <v>619865000</v>
      </c>
      <c r="P1279" s="10">
        <v>0</v>
      </c>
      <c r="Q1279" s="10">
        <v>0</v>
      </c>
      <c r="R1279" s="10">
        <v>619865000</v>
      </c>
      <c r="S1279" s="10">
        <v>619865000</v>
      </c>
      <c r="T1279" s="10">
        <v>619865000</v>
      </c>
      <c r="U1279" s="10">
        <v>619865000</v>
      </c>
      <c r="V1279" s="10">
        <v>619865000</v>
      </c>
      <c r="W1279" s="70" t="s">
        <v>9353</v>
      </c>
      <c r="X1279" s="11" t="str">
        <f>IF(F1279="C",VLOOKUP(G1279,ClasifGasto!$B$17:$C$193,2,0),VLOOKUP(Base!G1279,ClasifGasto!$A$3:$B$12,2,0))</f>
        <v>Gastos de Personal</v>
      </c>
      <c r="Y1279" t="s">
        <v>1082</v>
      </c>
    </row>
    <row r="1280" spans="1:25" x14ac:dyDescent="0.25">
      <c r="A1280" s="5" t="str">
        <f t="shared" si="19"/>
        <v>21120021991900000853105B</v>
      </c>
      <c r="B1280" s="66" t="s">
        <v>9155</v>
      </c>
      <c r="C1280" s="66" t="s">
        <v>91</v>
      </c>
      <c r="D1280" s="7" t="s">
        <v>9218</v>
      </c>
      <c r="E1280" s="66" t="s">
        <v>9417</v>
      </c>
      <c r="F1280" s="67" t="s">
        <v>167</v>
      </c>
      <c r="G1280" s="67" t="s">
        <v>495</v>
      </c>
      <c r="H1280" s="67" t="s">
        <v>496</v>
      </c>
      <c r="I1280" s="67" t="s">
        <v>278</v>
      </c>
      <c r="J1280" s="67" t="s">
        <v>9790</v>
      </c>
      <c r="K1280" s="67" t="s">
        <v>246</v>
      </c>
      <c r="L1280" s="67">
        <v>10</v>
      </c>
      <c r="M1280" s="67" t="s">
        <v>167</v>
      </c>
      <c r="N1280" s="68" t="s">
        <v>9924</v>
      </c>
      <c r="O1280" s="69">
        <v>2000000000</v>
      </c>
      <c r="P1280" s="69">
        <v>0</v>
      </c>
      <c r="Q1280" s="69">
        <v>1379947414</v>
      </c>
      <c r="R1280" s="69">
        <v>620052586</v>
      </c>
      <c r="S1280" s="69">
        <v>620052586</v>
      </c>
      <c r="T1280" s="69">
        <v>620052586</v>
      </c>
      <c r="U1280" s="69">
        <v>55601346</v>
      </c>
      <c r="V1280" s="69">
        <v>0</v>
      </c>
      <c r="W1280" s="70" t="s">
        <v>9353</v>
      </c>
      <c r="X1280" s="11" t="str">
        <f>IF(F1280="C",VLOOKUP(G1280,ClasifGasto!$B$17:$C$193,2,0),VLOOKUP(Base!G1280,ClasifGasto!$A$3:$B$12,2,0))</f>
        <v xml:space="preserve">Fortalecimiento de la gestión y dirección del Sector Minas y Energía </v>
      </c>
      <c r="Y1280" t="s">
        <v>10522</v>
      </c>
    </row>
    <row r="1281" spans="1:25" hidden="1" x14ac:dyDescent="0.25">
      <c r="A1281" s="5" t="str">
        <f t="shared" si="19"/>
        <v>2502000003000300010061</v>
      </c>
      <c r="B1281" s="66" t="s">
        <v>9163</v>
      </c>
      <c r="C1281" s="7" t="s">
        <v>106</v>
      </c>
      <c r="D1281" s="7" t="s">
        <v>9252</v>
      </c>
      <c r="E1281" s="7"/>
      <c r="F1281" s="8" t="s">
        <v>244</v>
      </c>
      <c r="G1281" s="8" t="s">
        <v>251</v>
      </c>
      <c r="H1281" s="8" t="s">
        <v>251</v>
      </c>
      <c r="I1281" s="8" t="s">
        <v>245</v>
      </c>
      <c r="J1281" s="8" t="s">
        <v>397</v>
      </c>
      <c r="K1281" s="8" t="s">
        <v>246</v>
      </c>
      <c r="L1281" s="8">
        <v>16</v>
      </c>
      <c r="M1281" s="8" t="s">
        <v>252</v>
      </c>
      <c r="N1281" s="9" t="s">
        <v>3981</v>
      </c>
      <c r="O1281" s="10">
        <v>622000000</v>
      </c>
      <c r="P1281" s="10">
        <v>0</v>
      </c>
      <c r="Q1281" s="10">
        <v>0</v>
      </c>
      <c r="R1281" s="10">
        <v>622000000</v>
      </c>
      <c r="S1281" s="10">
        <v>0</v>
      </c>
      <c r="T1281" s="10">
        <v>0</v>
      </c>
      <c r="U1281" s="10">
        <v>0</v>
      </c>
      <c r="V1281" s="10">
        <v>0</v>
      </c>
      <c r="W1281" s="70" t="s">
        <v>9353</v>
      </c>
      <c r="X1281" s="11" t="str">
        <f>IF(F1281="C",VLOOKUP(G1281,ClasifGasto!$B$17:$C$193,2,0),VLOOKUP(Base!G1281,ClasifGasto!$A$3:$B$12,2,0))</f>
        <v>Transferencias</v>
      </c>
      <c r="Y1281" t="s">
        <v>3981</v>
      </c>
    </row>
    <row r="1282" spans="1:25" hidden="1" x14ac:dyDescent="0.25">
      <c r="A1282" s="5" t="str">
        <f t="shared" si="19"/>
        <v>150300000700010000</v>
      </c>
      <c r="B1282" s="66" t="s">
        <v>9154</v>
      </c>
      <c r="C1282" s="66" t="s">
        <v>65</v>
      </c>
      <c r="D1282" s="7" t="s">
        <v>212</v>
      </c>
      <c r="E1282" s="66"/>
      <c r="F1282" s="67" t="s">
        <v>244</v>
      </c>
      <c r="G1282" s="67" t="s">
        <v>261</v>
      </c>
      <c r="H1282" s="67" t="s">
        <v>245</v>
      </c>
      <c r="I1282" s="67" t="s">
        <v>246</v>
      </c>
      <c r="J1282" s="67" t="s">
        <v>203</v>
      </c>
      <c r="K1282" s="67" t="s">
        <v>246</v>
      </c>
      <c r="L1282" s="67">
        <v>20</v>
      </c>
      <c r="M1282" s="67" t="s">
        <v>265</v>
      </c>
      <c r="N1282" s="68" t="s">
        <v>1123</v>
      </c>
      <c r="O1282" s="69">
        <v>894000000</v>
      </c>
      <c r="P1282" s="69">
        <v>0</v>
      </c>
      <c r="Q1282" s="69">
        <v>271790083</v>
      </c>
      <c r="R1282" s="69">
        <v>622209917</v>
      </c>
      <c r="S1282" s="69">
        <v>280319043</v>
      </c>
      <c r="T1282" s="69">
        <v>280319043</v>
      </c>
      <c r="U1282" s="69">
        <v>280319043</v>
      </c>
      <c r="V1282" s="69">
        <v>280319043</v>
      </c>
      <c r="W1282" s="70" t="s">
        <v>619</v>
      </c>
      <c r="X1282" s="11" t="str">
        <f>IF(F1282="C",VLOOKUP(G1282,ClasifGasto!$B$17:$C$193,2,0),VLOOKUP(Base!G1282,ClasifGasto!$A$3:$B$12,2,0))</f>
        <v>Transferencias</v>
      </c>
      <c r="Y1282" t="s">
        <v>1123</v>
      </c>
    </row>
    <row r="1283" spans="1:25" x14ac:dyDescent="0.25">
      <c r="A1283" s="5" t="str">
        <f t="shared" si="19"/>
        <v>22410022020700001020203K</v>
      </c>
      <c r="B1283" s="66" t="s">
        <v>9139</v>
      </c>
      <c r="C1283" s="7" t="s">
        <v>96</v>
      </c>
      <c r="D1283" s="7" t="s">
        <v>9200</v>
      </c>
      <c r="E1283" s="7" t="s">
        <v>9418</v>
      </c>
      <c r="F1283" s="8" t="s">
        <v>167</v>
      </c>
      <c r="G1283" s="8" t="s">
        <v>499</v>
      </c>
      <c r="H1283" s="8" t="s">
        <v>358</v>
      </c>
      <c r="I1283" s="8" t="s">
        <v>255</v>
      </c>
      <c r="J1283" s="8" t="s">
        <v>9821</v>
      </c>
      <c r="K1283" s="8" t="s">
        <v>246</v>
      </c>
      <c r="L1283" s="8">
        <v>10</v>
      </c>
      <c r="M1283" s="8" t="s">
        <v>167</v>
      </c>
      <c r="N1283" s="9" t="s">
        <v>9925</v>
      </c>
      <c r="O1283" s="10">
        <v>627000000</v>
      </c>
      <c r="P1283" s="10">
        <v>0</v>
      </c>
      <c r="Q1283" s="10">
        <v>0</v>
      </c>
      <c r="R1283" s="10">
        <v>627000000</v>
      </c>
      <c r="S1283" s="10">
        <v>626968901</v>
      </c>
      <c r="T1283" s="10">
        <v>626968901</v>
      </c>
      <c r="U1283" s="10">
        <v>396977698</v>
      </c>
      <c r="V1283" s="10">
        <v>396977698</v>
      </c>
      <c r="W1283" s="70" t="s">
        <v>9353</v>
      </c>
      <c r="X1283" s="11" t="str">
        <f>IF(F1283="C",VLOOKUP(G1283,ClasifGasto!$B$17:$C$193,2,0),VLOOKUP(Base!G1283,ClasifGasto!$A$3:$B$12,2,0))</f>
        <v>Calidad y fomento de la educación superior</v>
      </c>
      <c r="Y1283" t="s">
        <v>10541</v>
      </c>
    </row>
    <row r="1284" spans="1:25" hidden="1" x14ac:dyDescent="0.25">
      <c r="A1284" s="5" t="str">
        <f t="shared" si="19"/>
        <v>151000000100010003</v>
      </c>
      <c r="B1284" s="66" t="s">
        <v>9154</v>
      </c>
      <c r="C1284" s="66" t="s">
        <v>68</v>
      </c>
      <c r="D1284" s="7" t="s">
        <v>214</v>
      </c>
      <c r="E1284" s="66"/>
      <c r="F1284" s="67" t="s">
        <v>244</v>
      </c>
      <c r="G1284" s="67" t="s">
        <v>245</v>
      </c>
      <c r="H1284" s="67" t="s">
        <v>245</v>
      </c>
      <c r="I1284" s="67" t="s">
        <v>251</v>
      </c>
      <c r="J1284" s="67" t="s">
        <v>203</v>
      </c>
      <c r="K1284" s="67" t="s">
        <v>246</v>
      </c>
      <c r="L1284" s="67">
        <v>20</v>
      </c>
      <c r="M1284" s="67" t="s">
        <v>265</v>
      </c>
      <c r="N1284" s="68" t="s">
        <v>1084</v>
      </c>
      <c r="O1284" s="69">
        <v>835000000</v>
      </c>
      <c r="P1284" s="69">
        <v>0</v>
      </c>
      <c r="Q1284" s="69">
        <v>207000000</v>
      </c>
      <c r="R1284" s="69">
        <v>628000000</v>
      </c>
      <c r="S1284" s="69">
        <v>627010047</v>
      </c>
      <c r="T1284" s="69">
        <v>627010047</v>
      </c>
      <c r="U1284" s="69">
        <v>627010047</v>
      </c>
      <c r="V1284" s="69">
        <v>627010047</v>
      </c>
      <c r="W1284" s="70" t="s">
        <v>619</v>
      </c>
      <c r="X1284" s="11" t="str">
        <f>IF(F1284="C",VLOOKUP(G1284,ClasifGasto!$B$17:$C$193,2,0),VLOOKUP(Base!G1284,ClasifGasto!$A$3:$B$12,2,0))</f>
        <v>Gastos de Personal</v>
      </c>
      <c r="Y1284" t="s">
        <v>1084</v>
      </c>
    </row>
    <row r="1285" spans="1:25" hidden="1" x14ac:dyDescent="0.25">
      <c r="A1285" s="5" t="str">
        <f t="shared" si="19"/>
        <v>0101010003000400020012</v>
      </c>
      <c r="B1285" s="66" t="s">
        <v>9162</v>
      </c>
      <c r="C1285" s="7" t="s">
        <v>30</v>
      </c>
      <c r="D1285" s="7" t="s">
        <v>9222</v>
      </c>
      <c r="E1285" s="7"/>
      <c r="F1285" s="8" t="s">
        <v>244</v>
      </c>
      <c r="G1285" s="8" t="s">
        <v>251</v>
      </c>
      <c r="H1285" s="8" t="s">
        <v>247</v>
      </c>
      <c r="I1285" s="8" t="s">
        <v>250</v>
      </c>
      <c r="J1285" s="8" t="s">
        <v>280</v>
      </c>
      <c r="K1285" s="8" t="s">
        <v>246</v>
      </c>
      <c r="L1285" s="8">
        <v>10</v>
      </c>
      <c r="M1285" s="8" t="s">
        <v>167</v>
      </c>
      <c r="N1285" s="9" t="s">
        <v>2636</v>
      </c>
      <c r="O1285" s="10">
        <v>628000000</v>
      </c>
      <c r="P1285" s="10">
        <v>0</v>
      </c>
      <c r="Q1285" s="10">
        <v>0</v>
      </c>
      <c r="R1285" s="10">
        <v>628000000</v>
      </c>
      <c r="S1285" s="10">
        <v>254368762</v>
      </c>
      <c r="T1285" s="10">
        <v>254368762</v>
      </c>
      <c r="U1285" s="10">
        <v>254368762</v>
      </c>
      <c r="V1285" s="10">
        <v>254368762</v>
      </c>
      <c r="W1285" s="70" t="s">
        <v>9353</v>
      </c>
      <c r="X1285" s="11" t="str">
        <f>IF(F1285="C",VLOOKUP(G1285,ClasifGasto!$B$17:$C$193,2,0),VLOOKUP(Base!G1285,ClasifGasto!$A$3:$B$12,2,0))</f>
        <v>Transferencias</v>
      </c>
      <c r="Y1285" t="s">
        <v>2636</v>
      </c>
    </row>
    <row r="1286" spans="1:25" hidden="1" x14ac:dyDescent="0.25">
      <c r="A1286" s="5" t="str">
        <f t="shared" ref="A1286:A1349" si="20">+C1286&amp;G1286&amp;H1286&amp;I1286&amp;J1286</f>
        <v>1912000003000400020012</v>
      </c>
      <c r="B1286" s="66" t="s">
        <v>9143</v>
      </c>
      <c r="C1286" s="66" t="s">
        <v>83</v>
      </c>
      <c r="D1286" s="7" t="s">
        <v>221</v>
      </c>
      <c r="E1286" s="66"/>
      <c r="F1286" s="67" t="s">
        <v>244</v>
      </c>
      <c r="G1286" s="67" t="s">
        <v>251</v>
      </c>
      <c r="H1286" s="67" t="s">
        <v>247</v>
      </c>
      <c r="I1286" s="67" t="s">
        <v>250</v>
      </c>
      <c r="J1286" s="67" t="s">
        <v>280</v>
      </c>
      <c r="K1286" s="67" t="s">
        <v>246</v>
      </c>
      <c r="L1286" s="67">
        <v>20</v>
      </c>
      <c r="M1286" s="67" t="s">
        <v>265</v>
      </c>
      <c r="N1286" s="68" t="s">
        <v>2636</v>
      </c>
      <c r="O1286" s="69">
        <v>628717000</v>
      </c>
      <c r="P1286" s="69">
        <v>0</v>
      </c>
      <c r="Q1286" s="69">
        <v>0</v>
      </c>
      <c r="R1286" s="69">
        <v>628717000</v>
      </c>
      <c r="S1286" s="69">
        <v>628717000</v>
      </c>
      <c r="T1286" s="69">
        <v>368060275</v>
      </c>
      <c r="U1286" s="69">
        <v>194857198</v>
      </c>
      <c r="V1286" s="69">
        <v>194857198</v>
      </c>
      <c r="W1286" s="70" t="s">
        <v>619</v>
      </c>
      <c r="X1286" s="11" t="str">
        <f>IF(F1286="C",VLOOKUP(G1286,ClasifGasto!$B$17:$C$193,2,0),VLOOKUP(Base!G1286,ClasifGasto!$A$3:$B$12,2,0))</f>
        <v>Transferencias</v>
      </c>
      <c r="Y1286" t="s">
        <v>2636</v>
      </c>
    </row>
    <row r="1287" spans="1:25" x14ac:dyDescent="0.25">
      <c r="A1287" s="5" t="str">
        <f t="shared" si="20"/>
        <v>131300139910000007803001</v>
      </c>
      <c r="B1287" s="66" t="s">
        <v>9157</v>
      </c>
      <c r="C1287" s="7" t="s">
        <v>55</v>
      </c>
      <c r="D1287" s="7" t="s">
        <v>208</v>
      </c>
      <c r="E1287" s="7" t="s">
        <v>3841</v>
      </c>
      <c r="F1287" s="8" t="s">
        <v>167</v>
      </c>
      <c r="G1287" s="8" t="s">
        <v>582</v>
      </c>
      <c r="H1287" s="8" t="s">
        <v>290</v>
      </c>
      <c r="I1287" s="8" t="s">
        <v>261</v>
      </c>
      <c r="J1287" s="8" t="s">
        <v>9786</v>
      </c>
      <c r="K1287" s="8" t="s">
        <v>246</v>
      </c>
      <c r="L1287" s="8">
        <v>20</v>
      </c>
      <c r="M1287" s="8" t="s">
        <v>265</v>
      </c>
      <c r="N1287" s="9" t="s">
        <v>9926</v>
      </c>
      <c r="O1287" s="10">
        <v>629423547</v>
      </c>
      <c r="P1287" s="10">
        <v>0</v>
      </c>
      <c r="Q1287" s="10">
        <v>0</v>
      </c>
      <c r="R1287" s="10">
        <v>629423547</v>
      </c>
      <c r="S1287" s="10">
        <v>454246800</v>
      </c>
      <c r="T1287" s="10">
        <v>454246800</v>
      </c>
      <c r="U1287" s="10">
        <v>454246800</v>
      </c>
      <c r="V1287" s="10">
        <v>454246800</v>
      </c>
      <c r="W1287" s="70" t="s">
        <v>619</v>
      </c>
      <c r="X1287" s="11" t="str">
        <f>IF(F1287="C",VLOOKUP(G1287,ClasifGasto!$B$17:$C$193,2,0),VLOOKUP(Base!G1287,ClasifGasto!$A$3:$B$12,2,0))</f>
        <v>Fortalecimiento de la gestión y dirección del Sector Hacienda</v>
      </c>
      <c r="Y1287" t="s">
        <v>10519</v>
      </c>
    </row>
    <row r="1288" spans="1:25" x14ac:dyDescent="0.25">
      <c r="A1288" s="5" t="str">
        <f t="shared" si="20"/>
        <v>24020024990600001851102D</v>
      </c>
      <c r="B1288" s="66" t="s">
        <v>9151</v>
      </c>
      <c r="C1288" s="66" t="s">
        <v>101</v>
      </c>
      <c r="D1288" s="7" t="s">
        <v>9227</v>
      </c>
      <c r="E1288" s="66" t="s">
        <v>2353</v>
      </c>
      <c r="F1288" s="67" t="s">
        <v>167</v>
      </c>
      <c r="G1288" s="67" t="s">
        <v>509</v>
      </c>
      <c r="H1288" s="67" t="s">
        <v>373</v>
      </c>
      <c r="I1288" s="67" t="s">
        <v>266</v>
      </c>
      <c r="J1288" s="67" t="s">
        <v>9766</v>
      </c>
      <c r="K1288" s="67" t="s">
        <v>246</v>
      </c>
      <c r="L1288" s="67">
        <v>11</v>
      </c>
      <c r="M1288" s="67" t="s">
        <v>167</v>
      </c>
      <c r="N1288" s="68" t="s">
        <v>1266</v>
      </c>
      <c r="O1288" s="69">
        <v>1000000000</v>
      </c>
      <c r="P1288" s="69">
        <v>0</v>
      </c>
      <c r="Q1288" s="69">
        <v>370000000</v>
      </c>
      <c r="R1288" s="69">
        <v>630000000</v>
      </c>
      <c r="S1288" s="69">
        <v>630000000</v>
      </c>
      <c r="T1288" s="69">
        <v>589640513</v>
      </c>
      <c r="U1288" s="69">
        <v>455544037.27999997</v>
      </c>
      <c r="V1288" s="69">
        <v>455544037.27999997</v>
      </c>
      <c r="W1288" s="70" t="s">
        <v>9353</v>
      </c>
      <c r="X1288" s="11" t="str">
        <f>IF(F1288="C",VLOOKUP(G1288,ClasifGasto!$B$17:$C$193,2,0),VLOOKUP(Base!G1288,ClasifGasto!$A$3:$B$12,2,0))</f>
        <v>Fortalecimiento de la gestión y dirección del Sector Transporte</v>
      </c>
      <c r="Y1288" t="s">
        <v>9778</v>
      </c>
    </row>
    <row r="1289" spans="1:25" hidden="1" x14ac:dyDescent="0.25">
      <c r="A1289" s="5" t="str">
        <f t="shared" si="20"/>
        <v>2201010003000300040031</v>
      </c>
      <c r="B1289" s="66" t="s">
        <v>9139</v>
      </c>
      <c r="C1289" s="7" t="s">
        <v>92</v>
      </c>
      <c r="D1289" s="7" t="s">
        <v>9188</v>
      </c>
      <c r="E1289" s="7"/>
      <c r="F1289" s="8" t="s">
        <v>244</v>
      </c>
      <c r="G1289" s="8" t="s">
        <v>251</v>
      </c>
      <c r="H1289" s="8" t="s">
        <v>251</v>
      </c>
      <c r="I1289" s="8" t="s">
        <v>247</v>
      </c>
      <c r="J1289" s="8" t="s">
        <v>276</v>
      </c>
      <c r="K1289" s="8" t="s">
        <v>246</v>
      </c>
      <c r="L1289" s="8">
        <v>10</v>
      </c>
      <c r="M1289" s="8" t="s">
        <v>167</v>
      </c>
      <c r="N1289" s="9" t="s">
        <v>1754</v>
      </c>
      <c r="O1289" s="10">
        <v>631402917</v>
      </c>
      <c r="P1289" s="10">
        <v>0</v>
      </c>
      <c r="Q1289" s="10">
        <v>0</v>
      </c>
      <c r="R1289" s="10">
        <v>631402917</v>
      </c>
      <c r="S1289" s="10">
        <v>631402917</v>
      </c>
      <c r="T1289" s="10">
        <v>631402917</v>
      </c>
      <c r="U1289" s="10">
        <v>631402917</v>
      </c>
      <c r="V1289" s="10">
        <v>631402917</v>
      </c>
      <c r="W1289" s="70" t="s">
        <v>9353</v>
      </c>
      <c r="X1289" s="11" t="str">
        <f>IF(F1289="C",VLOOKUP(G1289,ClasifGasto!$B$17:$C$193,2,0),VLOOKUP(Base!G1289,ClasifGasto!$A$3:$B$12,2,0))</f>
        <v>Transferencias</v>
      </c>
      <c r="Y1289" t="s">
        <v>1754</v>
      </c>
    </row>
    <row r="1290" spans="1:25" x14ac:dyDescent="0.25">
      <c r="A1290" s="5" t="str">
        <f t="shared" si="20"/>
        <v>33040033991603000620302D</v>
      </c>
      <c r="B1290" s="66" t="s">
        <v>9150</v>
      </c>
      <c r="C1290" s="66" t="s">
        <v>137</v>
      </c>
      <c r="D1290" s="7" t="s">
        <v>9190</v>
      </c>
      <c r="E1290" s="66" t="s">
        <v>3749</v>
      </c>
      <c r="F1290" s="67" t="s">
        <v>167</v>
      </c>
      <c r="G1290" s="67" t="s">
        <v>485</v>
      </c>
      <c r="H1290" s="67" t="s">
        <v>461</v>
      </c>
      <c r="I1290" s="67" t="s">
        <v>253</v>
      </c>
      <c r="J1290" s="67" t="s">
        <v>9884</v>
      </c>
      <c r="K1290" s="67" t="s">
        <v>246</v>
      </c>
      <c r="L1290" s="67">
        <v>20</v>
      </c>
      <c r="M1290" s="67" t="s">
        <v>265</v>
      </c>
      <c r="N1290" s="68" t="s">
        <v>9891</v>
      </c>
      <c r="O1290" s="69">
        <v>633818927</v>
      </c>
      <c r="P1290" s="69">
        <v>0</v>
      </c>
      <c r="Q1290" s="69">
        <v>0</v>
      </c>
      <c r="R1290" s="69">
        <v>633818927</v>
      </c>
      <c r="S1290" s="69">
        <v>627505125</v>
      </c>
      <c r="T1290" s="69">
        <v>626954683</v>
      </c>
      <c r="U1290" s="69">
        <v>583967232</v>
      </c>
      <c r="V1290" s="69">
        <v>192197420</v>
      </c>
      <c r="W1290" s="70" t="s">
        <v>619</v>
      </c>
      <c r="X1290" s="11" t="str">
        <f>IF(F1290="C",VLOOKUP(G1290,ClasifGasto!$B$17:$C$193,2,0),VLOOKUP(Base!G1290,ClasifGasto!$A$3:$B$12,2,0))</f>
        <v xml:space="preserve">Fortalecimiento de la gestión y dirección del Sector Cultura </v>
      </c>
      <c r="Y1290" t="s">
        <v>10566</v>
      </c>
    </row>
    <row r="1291" spans="1:25" hidden="1" x14ac:dyDescent="0.25">
      <c r="A1291" s="5" t="str">
        <f t="shared" si="20"/>
        <v>191000000800040001</v>
      </c>
      <c r="B1291" s="66" t="s">
        <v>9143</v>
      </c>
      <c r="C1291" s="7" t="s">
        <v>82</v>
      </c>
      <c r="D1291" s="7" t="s">
        <v>220</v>
      </c>
      <c r="E1291" s="7"/>
      <c r="F1291" s="8" t="s">
        <v>244</v>
      </c>
      <c r="G1291" s="8" t="s">
        <v>278</v>
      </c>
      <c r="H1291" s="8" t="s">
        <v>247</v>
      </c>
      <c r="I1291" s="8" t="s">
        <v>245</v>
      </c>
      <c r="J1291" s="8" t="s">
        <v>203</v>
      </c>
      <c r="K1291" s="8" t="s">
        <v>246</v>
      </c>
      <c r="L1291" s="8">
        <v>20</v>
      </c>
      <c r="M1291" s="8" t="s">
        <v>265</v>
      </c>
      <c r="N1291" s="9" t="s">
        <v>1087</v>
      </c>
      <c r="O1291" s="10">
        <v>635091000</v>
      </c>
      <c r="P1291" s="10">
        <v>0</v>
      </c>
      <c r="Q1291" s="10">
        <v>0</v>
      </c>
      <c r="R1291" s="10">
        <v>635091000</v>
      </c>
      <c r="S1291" s="10">
        <v>579146799</v>
      </c>
      <c r="T1291" s="10">
        <v>579146799</v>
      </c>
      <c r="U1291" s="10">
        <v>579146799</v>
      </c>
      <c r="V1291" s="10">
        <v>579146799</v>
      </c>
      <c r="W1291" s="70" t="s">
        <v>619</v>
      </c>
      <c r="X1291" s="11" t="str">
        <f>IF(F1291="C",VLOOKUP(G1291,ClasifGasto!$B$17:$C$193,2,0),VLOOKUP(Base!G1291,ClasifGasto!$A$3:$B$12,2,0))</f>
        <v>Gastos Generales</v>
      </c>
      <c r="Y1291" t="s">
        <v>1087</v>
      </c>
    </row>
    <row r="1292" spans="1:25" hidden="1" x14ac:dyDescent="0.25">
      <c r="A1292" s="5" t="str">
        <f t="shared" si="20"/>
        <v>460400000100010003</v>
      </c>
      <c r="B1292" s="66" t="s">
        <v>9278</v>
      </c>
      <c r="C1292" s="66" t="s">
        <v>9377</v>
      </c>
      <c r="D1292" s="7" t="s">
        <v>9378</v>
      </c>
      <c r="E1292" s="66"/>
      <c r="F1292" s="67" t="s">
        <v>244</v>
      </c>
      <c r="G1292" s="67" t="s">
        <v>245</v>
      </c>
      <c r="H1292" s="67" t="s">
        <v>245</v>
      </c>
      <c r="I1292" s="67" t="s">
        <v>251</v>
      </c>
      <c r="J1292" s="67" t="s">
        <v>203</v>
      </c>
      <c r="K1292" s="67" t="s">
        <v>246</v>
      </c>
      <c r="L1292" s="67">
        <v>10</v>
      </c>
      <c r="M1292" s="67" t="s">
        <v>167</v>
      </c>
      <c r="N1292" s="68" t="s">
        <v>1084</v>
      </c>
      <c r="O1292" s="69">
        <v>542777418</v>
      </c>
      <c r="P1292" s="69">
        <v>93000000</v>
      </c>
      <c r="Q1292" s="69">
        <v>0</v>
      </c>
      <c r="R1292" s="69">
        <v>635777418</v>
      </c>
      <c r="S1292" s="69">
        <v>634655728</v>
      </c>
      <c r="T1292" s="69">
        <v>634655728</v>
      </c>
      <c r="U1292" s="69">
        <v>634655728</v>
      </c>
      <c r="V1292" s="69">
        <v>634655728</v>
      </c>
      <c r="W1292" s="70" t="s">
        <v>9353</v>
      </c>
      <c r="X1292" s="11" t="str">
        <f>IF(F1292="C",VLOOKUP(G1292,ClasifGasto!$B$17:$C$193,2,0),VLOOKUP(Base!G1292,ClasifGasto!$A$3:$B$12,2,0))</f>
        <v>Gastos de Personal</v>
      </c>
      <c r="Y1292" t="s">
        <v>1084</v>
      </c>
    </row>
    <row r="1293" spans="1:25" hidden="1" x14ac:dyDescent="0.25">
      <c r="A1293" s="5" t="str">
        <f t="shared" si="20"/>
        <v>2701040003000400020012</v>
      </c>
      <c r="B1293" s="66" t="s">
        <v>9142</v>
      </c>
      <c r="C1293" s="7" t="s">
        <v>441</v>
      </c>
      <c r="D1293" s="7" t="s">
        <v>442</v>
      </c>
      <c r="E1293" s="7"/>
      <c r="F1293" s="8" t="s">
        <v>244</v>
      </c>
      <c r="G1293" s="8" t="s">
        <v>251</v>
      </c>
      <c r="H1293" s="8" t="s">
        <v>247</v>
      </c>
      <c r="I1293" s="8" t="s">
        <v>250</v>
      </c>
      <c r="J1293" s="8" t="s">
        <v>280</v>
      </c>
      <c r="K1293" s="8" t="s">
        <v>246</v>
      </c>
      <c r="L1293" s="8">
        <v>10</v>
      </c>
      <c r="M1293" s="8" t="s">
        <v>167</v>
      </c>
      <c r="N1293" s="9" t="s">
        <v>2636</v>
      </c>
      <c r="O1293" s="10">
        <v>888000000</v>
      </c>
      <c r="P1293" s="10">
        <v>450000000</v>
      </c>
      <c r="Q1293" s="10">
        <v>700000000</v>
      </c>
      <c r="R1293" s="10">
        <v>638000000</v>
      </c>
      <c r="S1293" s="10">
        <v>609061371</v>
      </c>
      <c r="T1293" s="10">
        <v>461984636</v>
      </c>
      <c r="U1293" s="10">
        <v>416984636</v>
      </c>
      <c r="V1293" s="10">
        <v>416984636</v>
      </c>
      <c r="W1293" s="70" t="s">
        <v>9353</v>
      </c>
      <c r="X1293" s="11" t="str">
        <f>IF(F1293="C",VLOOKUP(G1293,ClasifGasto!$B$17:$C$193,2,0),VLOOKUP(Base!G1293,ClasifGasto!$A$3:$B$12,2,0))</f>
        <v>Transferencias</v>
      </c>
      <c r="Y1293" t="s">
        <v>2636</v>
      </c>
    </row>
    <row r="1294" spans="1:25" hidden="1" x14ac:dyDescent="0.25">
      <c r="A1294" s="5" t="str">
        <f t="shared" si="20"/>
        <v>361200000100010003</v>
      </c>
      <c r="B1294" s="66" t="s">
        <v>9147</v>
      </c>
      <c r="C1294" s="66" t="s">
        <v>150</v>
      </c>
      <c r="D1294" s="7" t="s">
        <v>236</v>
      </c>
      <c r="E1294" s="66"/>
      <c r="F1294" s="67" t="s">
        <v>244</v>
      </c>
      <c r="G1294" s="67" t="s">
        <v>245</v>
      </c>
      <c r="H1294" s="67" t="s">
        <v>245</v>
      </c>
      <c r="I1294" s="67" t="s">
        <v>251</v>
      </c>
      <c r="J1294" s="67" t="s">
        <v>203</v>
      </c>
      <c r="K1294" s="67" t="s">
        <v>246</v>
      </c>
      <c r="L1294" s="67">
        <v>10</v>
      </c>
      <c r="M1294" s="67" t="s">
        <v>167</v>
      </c>
      <c r="N1294" s="68" t="s">
        <v>1084</v>
      </c>
      <c r="O1294" s="69">
        <v>298514000</v>
      </c>
      <c r="P1294" s="69">
        <v>421006000</v>
      </c>
      <c r="Q1294" s="69">
        <v>80000000</v>
      </c>
      <c r="R1294" s="69">
        <v>639520000</v>
      </c>
      <c r="S1294" s="69">
        <v>624397285</v>
      </c>
      <c r="T1294" s="69">
        <v>624397285</v>
      </c>
      <c r="U1294" s="69">
        <v>624397285</v>
      </c>
      <c r="V1294" s="69">
        <v>624397285</v>
      </c>
      <c r="W1294" s="70" t="s">
        <v>9353</v>
      </c>
      <c r="X1294" s="11" t="str">
        <f>IF(F1294="C",VLOOKUP(G1294,ClasifGasto!$B$17:$C$193,2,0),VLOOKUP(Base!G1294,ClasifGasto!$A$3:$B$12,2,0))</f>
        <v>Gastos de Personal</v>
      </c>
      <c r="Y1294" t="s">
        <v>1084</v>
      </c>
    </row>
    <row r="1295" spans="1:25" x14ac:dyDescent="0.25">
      <c r="A1295" s="5" t="str">
        <f t="shared" si="20"/>
        <v>36010136021300001720306A</v>
      </c>
      <c r="B1295" s="66" t="s">
        <v>9147</v>
      </c>
      <c r="C1295" s="7" t="s">
        <v>147</v>
      </c>
      <c r="D1295" s="7" t="s">
        <v>9186</v>
      </c>
      <c r="E1295" s="7" t="s">
        <v>9419</v>
      </c>
      <c r="F1295" s="8" t="s">
        <v>167</v>
      </c>
      <c r="G1295" s="8" t="s">
        <v>530</v>
      </c>
      <c r="H1295" s="8" t="s">
        <v>405</v>
      </c>
      <c r="I1295" s="8" t="s">
        <v>285</v>
      </c>
      <c r="J1295" s="8" t="s">
        <v>9903</v>
      </c>
      <c r="K1295" s="8" t="s">
        <v>246</v>
      </c>
      <c r="L1295" s="8">
        <v>10</v>
      </c>
      <c r="M1295" s="8" t="s">
        <v>167</v>
      </c>
      <c r="N1295" s="9" t="s">
        <v>9927</v>
      </c>
      <c r="O1295" s="10">
        <v>1000000000</v>
      </c>
      <c r="P1295" s="10">
        <v>0</v>
      </c>
      <c r="Q1295" s="10">
        <v>357940276</v>
      </c>
      <c r="R1295" s="10">
        <v>642059724</v>
      </c>
      <c r="S1295" s="10">
        <v>630488761</v>
      </c>
      <c r="T1295" s="10">
        <v>618883954.66999996</v>
      </c>
      <c r="U1295" s="10">
        <v>605764688.16999996</v>
      </c>
      <c r="V1295" s="10">
        <v>547446460.16999996</v>
      </c>
      <c r="W1295" s="70" t="s">
        <v>9353</v>
      </c>
      <c r="X1295" s="11" t="str">
        <f>IF(F1295="C",VLOOKUP(G1295,ClasifGasto!$B$17:$C$193,2,0),VLOOKUP(Base!G1295,ClasifGasto!$A$3:$B$12,2,0))</f>
        <v>Generación y formalización del empleo</v>
      </c>
      <c r="Y1295" t="s">
        <v>10574</v>
      </c>
    </row>
    <row r="1296" spans="1:25" hidden="1" x14ac:dyDescent="0.25">
      <c r="A1296" s="5" t="str">
        <f t="shared" si="20"/>
        <v>2257320003000300040008</v>
      </c>
      <c r="B1296" s="66" t="s">
        <v>9139</v>
      </c>
      <c r="C1296" s="66" t="s">
        <v>9046</v>
      </c>
      <c r="D1296" s="7" t="s">
        <v>9230</v>
      </c>
      <c r="E1296" s="66"/>
      <c r="F1296" s="67" t="s">
        <v>244</v>
      </c>
      <c r="G1296" s="67" t="s">
        <v>251</v>
      </c>
      <c r="H1296" s="67" t="s">
        <v>251</v>
      </c>
      <c r="I1296" s="67" t="s">
        <v>247</v>
      </c>
      <c r="J1296" s="67" t="s">
        <v>278</v>
      </c>
      <c r="K1296" s="67" t="s">
        <v>246</v>
      </c>
      <c r="L1296" s="67">
        <v>10</v>
      </c>
      <c r="M1296" s="67" t="s">
        <v>167</v>
      </c>
      <c r="N1296" s="68" t="s">
        <v>8831</v>
      </c>
      <c r="O1296" s="69">
        <v>642305021</v>
      </c>
      <c r="P1296" s="69">
        <v>0</v>
      </c>
      <c r="Q1296" s="69">
        <v>0</v>
      </c>
      <c r="R1296" s="69">
        <v>642305021</v>
      </c>
      <c r="S1296" s="69">
        <v>642305021</v>
      </c>
      <c r="T1296" s="69">
        <v>642305021</v>
      </c>
      <c r="U1296" s="69">
        <v>642305021</v>
      </c>
      <c r="V1296" s="69">
        <v>0</v>
      </c>
      <c r="W1296" s="70" t="s">
        <v>9353</v>
      </c>
      <c r="X1296" s="11" t="str">
        <f>IF(F1296="C",VLOOKUP(G1296,ClasifGasto!$B$17:$C$193,2,0),VLOOKUP(Base!G1296,ClasifGasto!$A$3:$B$12,2,0))</f>
        <v>Transferencias</v>
      </c>
      <c r="Y1296" t="s">
        <v>8831</v>
      </c>
    </row>
    <row r="1297" spans="1:25" x14ac:dyDescent="0.25">
      <c r="A1297" s="5" t="str">
        <f t="shared" si="20"/>
        <v>21010121991900002453105B</v>
      </c>
      <c r="B1297" s="66" t="s">
        <v>9155</v>
      </c>
      <c r="C1297" s="7" t="s">
        <v>85</v>
      </c>
      <c r="D1297" s="7" t="s">
        <v>9201</v>
      </c>
      <c r="E1297" s="7" t="s">
        <v>2558</v>
      </c>
      <c r="F1297" s="8" t="s">
        <v>167</v>
      </c>
      <c r="G1297" s="8" t="s">
        <v>495</v>
      </c>
      <c r="H1297" s="8" t="s">
        <v>496</v>
      </c>
      <c r="I1297" s="8" t="s">
        <v>271</v>
      </c>
      <c r="J1297" s="8" t="s">
        <v>9790</v>
      </c>
      <c r="K1297" s="8" t="s">
        <v>246</v>
      </c>
      <c r="L1297" s="8">
        <v>11</v>
      </c>
      <c r="M1297" s="8" t="s">
        <v>167</v>
      </c>
      <c r="N1297" s="9" t="s">
        <v>2668</v>
      </c>
      <c r="O1297" s="10">
        <v>1009538716</v>
      </c>
      <c r="P1297" s="10">
        <v>0</v>
      </c>
      <c r="Q1297" s="10">
        <v>366505384</v>
      </c>
      <c r="R1297" s="10">
        <v>643033332</v>
      </c>
      <c r="S1297" s="10">
        <v>569258812</v>
      </c>
      <c r="T1297" s="10">
        <v>569258812</v>
      </c>
      <c r="U1297" s="10">
        <v>486513332</v>
      </c>
      <c r="V1297" s="10">
        <v>486513332</v>
      </c>
      <c r="W1297" s="70" t="s">
        <v>9353</v>
      </c>
      <c r="X1297" s="11" t="str">
        <f>IF(F1297="C",VLOOKUP(G1297,ClasifGasto!$B$17:$C$193,2,0),VLOOKUP(Base!G1297,ClasifGasto!$A$3:$B$12,2,0))</f>
        <v xml:space="preserve">Fortalecimiento de la gestión y dirección del Sector Minas y Energía </v>
      </c>
      <c r="Y1297" t="s">
        <v>10522</v>
      </c>
    </row>
    <row r="1298" spans="1:25" x14ac:dyDescent="0.25">
      <c r="A1298" s="5" t="str">
        <f t="shared" si="20"/>
        <v>36120036991300000153105B</v>
      </c>
      <c r="B1298" s="66" t="s">
        <v>9147</v>
      </c>
      <c r="C1298" s="66" t="s">
        <v>150</v>
      </c>
      <c r="D1298" s="7" t="s">
        <v>236</v>
      </c>
      <c r="E1298" s="66" t="s">
        <v>667</v>
      </c>
      <c r="F1298" s="67" t="s">
        <v>167</v>
      </c>
      <c r="G1298" s="67" t="s">
        <v>520</v>
      </c>
      <c r="H1298" s="67" t="s">
        <v>405</v>
      </c>
      <c r="I1298" s="67" t="s">
        <v>245</v>
      </c>
      <c r="J1298" s="67" t="s">
        <v>9790</v>
      </c>
      <c r="K1298" s="67" t="s">
        <v>246</v>
      </c>
      <c r="L1298" s="67">
        <v>10</v>
      </c>
      <c r="M1298" s="67" t="s">
        <v>167</v>
      </c>
      <c r="N1298" s="68" t="s">
        <v>768</v>
      </c>
      <c r="O1298" s="69">
        <v>900000000</v>
      </c>
      <c r="P1298" s="69">
        <v>0</v>
      </c>
      <c r="Q1298" s="69">
        <v>256805856</v>
      </c>
      <c r="R1298" s="69">
        <v>643194144</v>
      </c>
      <c r="S1298" s="69">
        <v>587035876.29999995</v>
      </c>
      <c r="T1298" s="69">
        <v>586871977.46000004</v>
      </c>
      <c r="U1298" s="69">
        <v>419806101.16000003</v>
      </c>
      <c r="V1298" s="69">
        <v>151145210.78</v>
      </c>
      <c r="W1298" s="70" t="s">
        <v>9353</v>
      </c>
      <c r="X1298" s="11" t="str">
        <f>IF(F1298="C",VLOOKUP(G1298,ClasifGasto!$B$17:$C$193,2,0),VLOOKUP(Base!G1298,ClasifGasto!$A$3:$B$12,2,0))</f>
        <v>Fortalecimiento de la gestión y dirección del Sector Trabajo</v>
      </c>
      <c r="Y1298" t="s">
        <v>10522</v>
      </c>
    </row>
    <row r="1299" spans="1:25" x14ac:dyDescent="0.25">
      <c r="A1299" s="5" t="str">
        <f t="shared" si="20"/>
        <v>11040011991002001253105B</v>
      </c>
      <c r="B1299" s="66" t="s">
        <v>9158</v>
      </c>
      <c r="C1299" s="7" t="s">
        <v>45</v>
      </c>
      <c r="D1299" s="7" t="s">
        <v>8770</v>
      </c>
      <c r="E1299" s="7" t="s">
        <v>9172</v>
      </c>
      <c r="F1299" s="8" t="s">
        <v>167</v>
      </c>
      <c r="G1299" s="8" t="s">
        <v>584</v>
      </c>
      <c r="H1299" s="8" t="s">
        <v>311</v>
      </c>
      <c r="I1299" s="8" t="s">
        <v>280</v>
      </c>
      <c r="J1299" s="8" t="s">
        <v>9790</v>
      </c>
      <c r="K1299" s="8" t="s">
        <v>246</v>
      </c>
      <c r="L1299" s="8">
        <v>20</v>
      </c>
      <c r="M1299" s="8" t="s">
        <v>265</v>
      </c>
      <c r="N1299" s="9" t="s">
        <v>9928</v>
      </c>
      <c r="O1299" s="10">
        <v>643537689</v>
      </c>
      <c r="P1299" s="10">
        <v>0</v>
      </c>
      <c r="Q1299" s="10">
        <v>0</v>
      </c>
      <c r="R1299" s="10">
        <v>643537689</v>
      </c>
      <c r="S1299" s="10">
        <v>643537689</v>
      </c>
      <c r="T1299" s="10">
        <v>625158689</v>
      </c>
      <c r="U1299" s="10">
        <v>569288332</v>
      </c>
      <c r="V1299" s="10">
        <v>569288332</v>
      </c>
      <c r="W1299" s="70" t="s">
        <v>619</v>
      </c>
      <c r="X1299" s="11" t="str">
        <f>IF(F1299="C",VLOOKUP(G1299,ClasifGasto!$B$17:$C$193,2,0),VLOOKUP(Base!G1299,ClasifGasto!$A$3:$B$12,2,0))</f>
        <v>Fortalecimiento de la gestión y dirección del Sector Relaciones Exteriores</v>
      </c>
      <c r="Y1299" t="s">
        <v>10522</v>
      </c>
    </row>
    <row r="1300" spans="1:25" x14ac:dyDescent="0.25">
      <c r="A1300" s="5" t="str">
        <f t="shared" si="20"/>
        <v>01010101991000001453105B</v>
      </c>
      <c r="B1300" s="66" t="s">
        <v>9162</v>
      </c>
      <c r="C1300" s="66" t="s">
        <v>30</v>
      </c>
      <c r="D1300" s="7" t="s">
        <v>9222</v>
      </c>
      <c r="E1300" s="66" t="s">
        <v>9316</v>
      </c>
      <c r="F1300" s="67" t="s">
        <v>167</v>
      </c>
      <c r="G1300" s="67" t="s">
        <v>563</v>
      </c>
      <c r="H1300" s="67" t="s">
        <v>290</v>
      </c>
      <c r="I1300" s="67" t="s">
        <v>282</v>
      </c>
      <c r="J1300" s="67" t="s">
        <v>9790</v>
      </c>
      <c r="K1300" s="67" t="s">
        <v>246</v>
      </c>
      <c r="L1300" s="67">
        <v>10</v>
      </c>
      <c r="M1300" s="67" t="s">
        <v>167</v>
      </c>
      <c r="N1300" s="68" t="s">
        <v>9324</v>
      </c>
      <c r="O1300" s="69">
        <v>1144724120</v>
      </c>
      <c r="P1300" s="69">
        <v>0</v>
      </c>
      <c r="Q1300" s="69">
        <v>500000000</v>
      </c>
      <c r="R1300" s="69">
        <v>644724120</v>
      </c>
      <c r="S1300" s="69">
        <v>630900843.5</v>
      </c>
      <c r="T1300" s="69">
        <v>630900843.5</v>
      </c>
      <c r="U1300" s="69">
        <v>585593381</v>
      </c>
      <c r="V1300" s="69">
        <v>585593381</v>
      </c>
      <c r="W1300" s="70" t="s">
        <v>9353</v>
      </c>
      <c r="X1300" s="11" t="str">
        <f>IF(F1300="C",VLOOKUP(G1300,ClasifGasto!$B$17:$C$193,2,0),VLOOKUP(Base!G1300,ClasifGasto!$A$3:$B$12,2,0))</f>
        <v>Fortalecimiento de la gestión y dirección del Sector Congreso de la República</v>
      </c>
      <c r="Y1300" t="s">
        <v>10522</v>
      </c>
    </row>
    <row r="1301" spans="1:25" hidden="1" x14ac:dyDescent="0.25">
      <c r="A1301" s="5" t="str">
        <f t="shared" si="20"/>
        <v>191301000200000000</v>
      </c>
      <c r="B1301" s="66" t="s">
        <v>9143</v>
      </c>
      <c r="C1301" s="7" t="s">
        <v>84</v>
      </c>
      <c r="D1301" s="7" t="s">
        <v>8715</v>
      </c>
      <c r="E1301" s="7"/>
      <c r="F1301" s="8" t="s">
        <v>244</v>
      </c>
      <c r="G1301" s="8" t="s">
        <v>250</v>
      </c>
      <c r="H1301" s="8" t="s">
        <v>246</v>
      </c>
      <c r="I1301" s="8" t="s">
        <v>246</v>
      </c>
      <c r="J1301" s="8" t="s">
        <v>203</v>
      </c>
      <c r="K1301" s="8" t="s">
        <v>246</v>
      </c>
      <c r="L1301" s="8">
        <v>20</v>
      </c>
      <c r="M1301" s="8" t="s">
        <v>265</v>
      </c>
      <c r="N1301" s="9" t="s">
        <v>8798</v>
      </c>
      <c r="O1301" s="10">
        <v>1147002000</v>
      </c>
      <c r="P1301" s="10">
        <v>0</v>
      </c>
      <c r="Q1301" s="10">
        <v>500000000</v>
      </c>
      <c r="R1301" s="10">
        <v>647002000</v>
      </c>
      <c r="S1301" s="10">
        <v>563168541.74000001</v>
      </c>
      <c r="T1301" s="10">
        <v>563168541.74000001</v>
      </c>
      <c r="U1301" s="10">
        <v>563168541.74000001</v>
      </c>
      <c r="V1301" s="10">
        <v>562847070.74000001</v>
      </c>
      <c r="W1301" s="70" t="s">
        <v>619</v>
      </c>
      <c r="X1301" s="11" t="str">
        <f>IF(F1301="C",VLOOKUP(G1301,ClasifGasto!$B$17:$C$193,2,0),VLOOKUP(Base!G1301,ClasifGasto!$A$3:$B$12,2,0))</f>
        <v>Gastos Generales</v>
      </c>
      <c r="Y1301" t="s">
        <v>8798</v>
      </c>
    </row>
    <row r="1302" spans="1:25" x14ac:dyDescent="0.25">
      <c r="A1302" s="5" t="str">
        <f t="shared" si="20"/>
        <v>24020024990600001851102D</v>
      </c>
      <c r="B1302" s="66" t="s">
        <v>9151</v>
      </c>
      <c r="C1302" s="66" t="s">
        <v>101</v>
      </c>
      <c r="D1302" s="7" t="s">
        <v>9227</v>
      </c>
      <c r="E1302" s="66" t="s">
        <v>2353</v>
      </c>
      <c r="F1302" s="67" t="s">
        <v>167</v>
      </c>
      <c r="G1302" s="67" t="s">
        <v>509</v>
      </c>
      <c r="H1302" s="67" t="s">
        <v>373</v>
      </c>
      <c r="I1302" s="67" t="s">
        <v>266</v>
      </c>
      <c r="J1302" s="67" t="s">
        <v>9766</v>
      </c>
      <c r="K1302" s="67" t="s">
        <v>246</v>
      </c>
      <c r="L1302" s="67">
        <v>21</v>
      </c>
      <c r="M1302" s="67" t="s">
        <v>265</v>
      </c>
      <c r="N1302" s="68" t="s">
        <v>1266</v>
      </c>
      <c r="O1302" s="69">
        <v>649587581</v>
      </c>
      <c r="P1302" s="69">
        <v>0</v>
      </c>
      <c r="Q1302" s="69">
        <v>0</v>
      </c>
      <c r="R1302" s="69">
        <v>649587581</v>
      </c>
      <c r="S1302" s="69">
        <v>536204392.81999999</v>
      </c>
      <c r="T1302" s="69">
        <v>469334392.81999999</v>
      </c>
      <c r="U1302" s="69">
        <v>37936666.340000004</v>
      </c>
      <c r="V1302" s="69">
        <v>37936666.340000004</v>
      </c>
      <c r="W1302" s="70" t="s">
        <v>619</v>
      </c>
      <c r="X1302" s="11" t="str">
        <f>IF(F1302="C",VLOOKUP(G1302,ClasifGasto!$B$17:$C$193,2,0),VLOOKUP(Base!G1302,ClasifGasto!$A$3:$B$12,2,0))</f>
        <v>Fortalecimiento de la gestión y dirección del Sector Transporte</v>
      </c>
      <c r="Y1302" t="s">
        <v>9778</v>
      </c>
    </row>
    <row r="1303" spans="1:25" hidden="1" x14ac:dyDescent="0.25">
      <c r="A1303" s="5" t="str">
        <f t="shared" si="20"/>
        <v>322300000100010002</v>
      </c>
      <c r="B1303" s="66" t="s">
        <v>9152</v>
      </c>
      <c r="C1303" s="7" t="s">
        <v>457</v>
      </c>
      <c r="D1303" s="7" t="s">
        <v>8750</v>
      </c>
      <c r="E1303" s="7"/>
      <c r="F1303" s="8" t="s">
        <v>244</v>
      </c>
      <c r="G1303" s="8" t="s">
        <v>245</v>
      </c>
      <c r="H1303" s="8" t="s">
        <v>245</v>
      </c>
      <c r="I1303" s="8" t="s">
        <v>250</v>
      </c>
      <c r="J1303" s="8" t="s">
        <v>203</v>
      </c>
      <c r="K1303" s="8" t="s">
        <v>246</v>
      </c>
      <c r="L1303" s="8">
        <v>10</v>
      </c>
      <c r="M1303" s="8" t="s">
        <v>167</v>
      </c>
      <c r="N1303" s="9" t="s">
        <v>1083</v>
      </c>
      <c r="O1303" s="10">
        <v>649781000</v>
      </c>
      <c r="P1303" s="10">
        <v>0</v>
      </c>
      <c r="Q1303" s="10">
        <v>0</v>
      </c>
      <c r="R1303" s="10">
        <v>649781000</v>
      </c>
      <c r="S1303" s="10">
        <v>649781000</v>
      </c>
      <c r="T1303" s="10">
        <v>649781000</v>
      </c>
      <c r="U1303" s="10">
        <v>649781000</v>
      </c>
      <c r="V1303" s="10">
        <v>649781000</v>
      </c>
      <c r="W1303" s="70" t="s">
        <v>9353</v>
      </c>
      <c r="X1303" s="11" t="str">
        <f>IF(F1303="C",VLOOKUP(G1303,ClasifGasto!$B$17:$C$193,2,0),VLOOKUP(Base!G1303,ClasifGasto!$A$3:$B$12,2,0))</f>
        <v>Gastos de Personal</v>
      </c>
      <c r="Y1303" t="s">
        <v>1083</v>
      </c>
    </row>
    <row r="1304" spans="1:25" hidden="1" x14ac:dyDescent="0.25">
      <c r="A1304" s="5" t="str">
        <f t="shared" si="20"/>
        <v>321600000100010002</v>
      </c>
      <c r="B1304" s="66" t="s">
        <v>9152</v>
      </c>
      <c r="C1304" s="66" t="s">
        <v>122</v>
      </c>
      <c r="D1304" s="7" t="s">
        <v>8741</v>
      </c>
      <c r="E1304" s="66"/>
      <c r="F1304" s="67" t="s">
        <v>244</v>
      </c>
      <c r="G1304" s="67" t="s">
        <v>245</v>
      </c>
      <c r="H1304" s="67" t="s">
        <v>245</v>
      </c>
      <c r="I1304" s="67" t="s">
        <v>250</v>
      </c>
      <c r="J1304" s="67" t="s">
        <v>203</v>
      </c>
      <c r="K1304" s="67" t="s">
        <v>246</v>
      </c>
      <c r="L1304" s="67">
        <v>10</v>
      </c>
      <c r="M1304" s="67" t="s">
        <v>167</v>
      </c>
      <c r="N1304" s="68" t="s">
        <v>1083</v>
      </c>
      <c r="O1304" s="69">
        <v>651959000</v>
      </c>
      <c r="P1304" s="69">
        <v>0</v>
      </c>
      <c r="Q1304" s="69">
        <v>0</v>
      </c>
      <c r="R1304" s="69">
        <v>651959000</v>
      </c>
      <c r="S1304" s="69">
        <v>651959000</v>
      </c>
      <c r="T1304" s="69">
        <v>651959000</v>
      </c>
      <c r="U1304" s="69">
        <v>651959000</v>
      </c>
      <c r="V1304" s="69">
        <v>651959000</v>
      </c>
      <c r="W1304" s="70" t="s">
        <v>9353</v>
      </c>
      <c r="X1304" s="11" t="str">
        <f>IF(F1304="C",VLOOKUP(G1304,ClasifGasto!$B$17:$C$193,2,0),VLOOKUP(Base!G1304,ClasifGasto!$A$3:$B$12,2,0))</f>
        <v>Gastos de Personal</v>
      </c>
      <c r="Y1304" t="s">
        <v>1083</v>
      </c>
    </row>
    <row r="1305" spans="1:25" hidden="1" x14ac:dyDescent="0.25">
      <c r="A1305" s="5" t="str">
        <f t="shared" si="20"/>
        <v>322300000200000000</v>
      </c>
      <c r="B1305" s="66" t="s">
        <v>9152</v>
      </c>
      <c r="C1305" s="7" t="s">
        <v>457</v>
      </c>
      <c r="D1305" s="7" t="s">
        <v>8750</v>
      </c>
      <c r="E1305" s="7"/>
      <c r="F1305" s="8" t="s">
        <v>244</v>
      </c>
      <c r="G1305" s="8" t="s">
        <v>250</v>
      </c>
      <c r="H1305" s="8" t="s">
        <v>246</v>
      </c>
      <c r="I1305" s="8" t="s">
        <v>246</v>
      </c>
      <c r="J1305" s="8" t="s">
        <v>203</v>
      </c>
      <c r="K1305" s="8" t="s">
        <v>246</v>
      </c>
      <c r="L1305" s="8">
        <v>16</v>
      </c>
      <c r="M1305" s="8" t="s">
        <v>252</v>
      </c>
      <c r="N1305" s="9" t="s">
        <v>8798</v>
      </c>
      <c r="O1305" s="10">
        <v>0</v>
      </c>
      <c r="P1305" s="10">
        <v>653221306</v>
      </c>
      <c r="Q1305" s="10">
        <v>0</v>
      </c>
      <c r="R1305" s="10">
        <v>653221306</v>
      </c>
      <c r="S1305" s="10">
        <v>648410231</v>
      </c>
      <c r="T1305" s="10">
        <v>648410231</v>
      </c>
      <c r="U1305" s="10">
        <v>502817439</v>
      </c>
      <c r="V1305" s="10">
        <v>494739439</v>
      </c>
      <c r="W1305" s="70" t="s">
        <v>9353</v>
      </c>
      <c r="X1305" s="11" t="str">
        <f>IF(F1305="C",VLOOKUP(G1305,ClasifGasto!$B$17:$C$193,2,0),VLOOKUP(Base!G1305,ClasifGasto!$A$3:$B$12,2,0))</f>
        <v>Gastos Generales</v>
      </c>
      <c r="Y1305" t="s">
        <v>8798</v>
      </c>
    </row>
    <row r="1306" spans="1:25" hidden="1" x14ac:dyDescent="0.25">
      <c r="A1306" s="5" t="str">
        <f t="shared" si="20"/>
        <v>151000000100010004</v>
      </c>
      <c r="B1306" s="66" t="s">
        <v>9154</v>
      </c>
      <c r="C1306" s="66" t="s">
        <v>68</v>
      </c>
      <c r="D1306" s="7" t="s">
        <v>214</v>
      </c>
      <c r="E1306" s="66"/>
      <c r="F1306" s="67" t="s">
        <v>244</v>
      </c>
      <c r="G1306" s="67" t="s">
        <v>245</v>
      </c>
      <c r="H1306" s="67" t="s">
        <v>245</v>
      </c>
      <c r="I1306" s="67" t="s">
        <v>247</v>
      </c>
      <c r="J1306" s="67" t="s">
        <v>203</v>
      </c>
      <c r="K1306" s="67" t="s">
        <v>246</v>
      </c>
      <c r="L1306" s="67">
        <v>20</v>
      </c>
      <c r="M1306" s="67" t="s">
        <v>265</v>
      </c>
      <c r="N1306" s="68" t="s">
        <v>2637</v>
      </c>
      <c r="O1306" s="69">
        <v>1286000000</v>
      </c>
      <c r="P1306" s="69">
        <v>0</v>
      </c>
      <c r="Q1306" s="69">
        <v>632000000</v>
      </c>
      <c r="R1306" s="69">
        <v>654000000</v>
      </c>
      <c r="S1306" s="69">
        <v>0</v>
      </c>
      <c r="T1306" s="69">
        <v>0</v>
      </c>
      <c r="U1306" s="69">
        <v>0</v>
      </c>
      <c r="V1306" s="69">
        <v>0</v>
      </c>
      <c r="W1306" s="70" t="s">
        <v>619</v>
      </c>
      <c r="X1306" s="11" t="str">
        <f>IF(F1306="C",VLOOKUP(G1306,ClasifGasto!$B$17:$C$193,2,0),VLOOKUP(Base!G1306,ClasifGasto!$A$3:$B$12,2,0))</f>
        <v>Gastos de Personal</v>
      </c>
      <c r="Y1306" t="s">
        <v>2637</v>
      </c>
    </row>
    <row r="1307" spans="1:25" hidden="1" x14ac:dyDescent="0.25">
      <c r="A1307" s="5" t="str">
        <f t="shared" si="20"/>
        <v>320800000100010002</v>
      </c>
      <c r="B1307" s="66" t="s">
        <v>9152</v>
      </c>
      <c r="C1307" s="7" t="s">
        <v>119</v>
      </c>
      <c r="D1307" s="7" t="s">
        <v>8737</v>
      </c>
      <c r="E1307" s="7"/>
      <c r="F1307" s="8" t="s">
        <v>244</v>
      </c>
      <c r="G1307" s="8" t="s">
        <v>245</v>
      </c>
      <c r="H1307" s="8" t="s">
        <v>245</v>
      </c>
      <c r="I1307" s="8" t="s">
        <v>250</v>
      </c>
      <c r="J1307" s="8" t="s">
        <v>203</v>
      </c>
      <c r="K1307" s="8" t="s">
        <v>246</v>
      </c>
      <c r="L1307" s="8">
        <v>10</v>
      </c>
      <c r="M1307" s="8" t="s">
        <v>167</v>
      </c>
      <c r="N1307" s="9" t="s">
        <v>1083</v>
      </c>
      <c r="O1307" s="10">
        <v>654251000</v>
      </c>
      <c r="P1307" s="10">
        <v>0</v>
      </c>
      <c r="Q1307" s="10">
        <v>0</v>
      </c>
      <c r="R1307" s="10">
        <v>654251000</v>
      </c>
      <c r="S1307" s="10">
        <v>654251000</v>
      </c>
      <c r="T1307" s="10">
        <v>654251000</v>
      </c>
      <c r="U1307" s="10">
        <v>654251000</v>
      </c>
      <c r="V1307" s="10">
        <v>654251000</v>
      </c>
      <c r="W1307" s="70" t="s">
        <v>9353</v>
      </c>
      <c r="X1307" s="11" t="str">
        <f>IF(F1307="C",VLOOKUP(G1307,ClasifGasto!$B$17:$C$193,2,0),VLOOKUP(Base!G1307,ClasifGasto!$A$3:$B$12,2,0))</f>
        <v>Gastos de Personal</v>
      </c>
      <c r="Y1307" t="s">
        <v>1083</v>
      </c>
    </row>
    <row r="1308" spans="1:25" hidden="1" x14ac:dyDescent="0.25">
      <c r="A1308" s="5" t="str">
        <f t="shared" si="20"/>
        <v>191200000800040001</v>
      </c>
      <c r="B1308" s="66" t="s">
        <v>9143</v>
      </c>
      <c r="C1308" s="66" t="s">
        <v>83</v>
      </c>
      <c r="D1308" s="7" t="s">
        <v>221</v>
      </c>
      <c r="E1308" s="66"/>
      <c r="F1308" s="67" t="s">
        <v>244</v>
      </c>
      <c r="G1308" s="67" t="s">
        <v>278</v>
      </c>
      <c r="H1308" s="67" t="s">
        <v>247</v>
      </c>
      <c r="I1308" s="67" t="s">
        <v>245</v>
      </c>
      <c r="J1308" s="67" t="s">
        <v>203</v>
      </c>
      <c r="K1308" s="67" t="s">
        <v>246</v>
      </c>
      <c r="L1308" s="67">
        <v>20</v>
      </c>
      <c r="M1308" s="67" t="s">
        <v>265</v>
      </c>
      <c r="N1308" s="68" t="s">
        <v>1087</v>
      </c>
      <c r="O1308" s="69">
        <v>655041000</v>
      </c>
      <c r="P1308" s="69">
        <v>0</v>
      </c>
      <c r="Q1308" s="69">
        <v>0</v>
      </c>
      <c r="R1308" s="69">
        <v>655041000</v>
      </c>
      <c r="S1308" s="69">
        <v>483094380</v>
      </c>
      <c r="T1308" s="69">
        <v>483094380</v>
      </c>
      <c r="U1308" s="69">
        <v>483094380</v>
      </c>
      <c r="V1308" s="69">
        <v>483094380</v>
      </c>
      <c r="W1308" s="70" t="s">
        <v>619</v>
      </c>
      <c r="X1308" s="11" t="str">
        <f>IF(F1308="C",VLOOKUP(G1308,ClasifGasto!$B$17:$C$193,2,0),VLOOKUP(Base!G1308,ClasifGasto!$A$3:$B$12,2,0))</f>
        <v>Gastos Generales</v>
      </c>
      <c r="Y1308" t="s">
        <v>1087</v>
      </c>
    </row>
    <row r="1309" spans="1:25" hidden="1" x14ac:dyDescent="0.25">
      <c r="A1309" s="5" t="str">
        <f t="shared" si="20"/>
        <v>151000000700010000</v>
      </c>
      <c r="B1309" s="66" t="s">
        <v>9154</v>
      </c>
      <c r="C1309" s="7" t="s">
        <v>68</v>
      </c>
      <c r="D1309" s="7" t="s">
        <v>214</v>
      </c>
      <c r="E1309" s="7"/>
      <c r="F1309" s="8" t="s">
        <v>244</v>
      </c>
      <c r="G1309" s="8" t="s">
        <v>261</v>
      </c>
      <c r="H1309" s="8" t="s">
        <v>245</v>
      </c>
      <c r="I1309" s="8" t="s">
        <v>246</v>
      </c>
      <c r="J1309" s="8" t="s">
        <v>203</v>
      </c>
      <c r="K1309" s="8" t="s">
        <v>246</v>
      </c>
      <c r="L1309" s="8">
        <v>20</v>
      </c>
      <c r="M1309" s="8" t="s">
        <v>265</v>
      </c>
      <c r="N1309" s="9" t="s">
        <v>1123</v>
      </c>
      <c r="O1309" s="10">
        <v>400000000</v>
      </c>
      <c r="P1309" s="10">
        <v>255900000</v>
      </c>
      <c r="Q1309" s="10">
        <v>0</v>
      </c>
      <c r="R1309" s="10">
        <v>655900000</v>
      </c>
      <c r="S1309" s="10">
        <v>653241788</v>
      </c>
      <c r="T1309" s="10">
        <v>653241788</v>
      </c>
      <c r="U1309" s="10">
        <v>653241788</v>
      </c>
      <c r="V1309" s="10">
        <v>653241788</v>
      </c>
      <c r="W1309" s="70" t="s">
        <v>619</v>
      </c>
      <c r="X1309" s="11" t="str">
        <f>IF(F1309="C",VLOOKUP(G1309,ClasifGasto!$B$17:$C$193,2,0),VLOOKUP(Base!G1309,ClasifGasto!$A$3:$B$12,2,0))</f>
        <v>Transferencias</v>
      </c>
      <c r="Y1309" t="s">
        <v>1123</v>
      </c>
    </row>
    <row r="1310" spans="1:25" hidden="1" x14ac:dyDescent="0.25">
      <c r="A1310" s="5" t="str">
        <f t="shared" si="20"/>
        <v>040200000200000000</v>
      </c>
      <c r="B1310" s="66" t="s">
        <v>9167</v>
      </c>
      <c r="C1310" s="66" t="s">
        <v>40</v>
      </c>
      <c r="D1310" s="7" t="s">
        <v>204</v>
      </c>
      <c r="E1310" s="66"/>
      <c r="F1310" s="67" t="s">
        <v>244</v>
      </c>
      <c r="G1310" s="67" t="s">
        <v>250</v>
      </c>
      <c r="H1310" s="67" t="s">
        <v>246</v>
      </c>
      <c r="I1310" s="67" t="s">
        <v>246</v>
      </c>
      <c r="J1310" s="67" t="s">
        <v>203</v>
      </c>
      <c r="K1310" s="67" t="s">
        <v>246</v>
      </c>
      <c r="L1310" s="67">
        <v>21</v>
      </c>
      <c r="M1310" s="67" t="s">
        <v>265</v>
      </c>
      <c r="N1310" s="68" t="s">
        <v>8798</v>
      </c>
      <c r="O1310" s="69">
        <v>661000000</v>
      </c>
      <c r="P1310" s="69">
        <v>0</v>
      </c>
      <c r="Q1310" s="69">
        <v>2000000</v>
      </c>
      <c r="R1310" s="69">
        <v>659000000</v>
      </c>
      <c r="S1310" s="69">
        <v>654292781.51999998</v>
      </c>
      <c r="T1310" s="69">
        <v>654292781.51999998</v>
      </c>
      <c r="U1310" s="69">
        <v>546344657.51999998</v>
      </c>
      <c r="V1310" s="69">
        <v>501209448.51999998</v>
      </c>
      <c r="W1310" s="70" t="s">
        <v>619</v>
      </c>
      <c r="X1310" s="11" t="str">
        <f>IF(F1310="C",VLOOKUP(G1310,ClasifGasto!$B$17:$C$193,2,0),VLOOKUP(Base!G1310,ClasifGasto!$A$3:$B$12,2,0))</f>
        <v>Gastos Generales</v>
      </c>
      <c r="Y1310" t="s">
        <v>8798</v>
      </c>
    </row>
    <row r="1311" spans="1:25" x14ac:dyDescent="0.25">
      <c r="A1311" s="5" t="str">
        <f t="shared" si="20"/>
        <v>19030019010300001420201C</v>
      </c>
      <c r="B1311" s="66" t="s">
        <v>9143</v>
      </c>
      <c r="C1311" s="7" t="s">
        <v>81</v>
      </c>
      <c r="D1311" s="7" t="s">
        <v>219</v>
      </c>
      <c r="E1311" s="7" t="s">
        <v>2263</v>
      </c>
      <c r="F1311" s="8" t="s">
        <v>167</v>
      </c>
      <c r="G1311" s="8" t="s">
        <v>494</v>
      </c>
      <c r="H1311" s="8" t="s">
        <v>256</v>
      </c>
      <c r="I1311" s="8" t="s">
        <v>282</v>
      </c>
      <c r="J1311" s="8" t="s">
        <v>9839</v>
      </c>
      <c r="K1311" s="8" t="s">
        <v>246</v>
      </c>
      <c r="L1311" s="8">
        <v>10</v>
      </c>
      <c r="M1311" s="8" t="s">
        <v>167</v>
      </c>
      <c r="N1311" s="9" t="s">
        <v>1422</v>
      </c>
      <c r="O1311" s="10">
        <v>661343882</v>
      </c>
      <c r="P1311" s="10">
        <v>0</v>
      </c>
      <c r="Q1311" s="10">
        <v>0</v>
      </c>
      <c r="R1311" s="10">
        <v>661343882</v>
      </c>
      <c r="S1311" s="10">
        <v>661277632</v>
      </c>
      <c r="T1311" s="10">
        <v>640024108.45000005</v>
      </c>
      <c r="U1311" s="10">
        <v>572748921</v>
      </c>
      <c r="V1311" s="10">
        <v>572748921</v>
      </c>
      <c r="W1311" s="70" t="s">
        <v>9353</v>
      </c>
      <c r="X1311" s="11" t="str">
        <f>IF(F1311="C",VLOOKUP(G1311,ClasifGasto!$B$17:$C$193,2,0),VLOOKUP(Base!G1311,ClasifGasto!$A$3:$B$12,2,0))</f>
        <v xml:space="preserve">Salud pública y prestación de servicios  </v>
      </c>
      <c r="Y1311" t="s">
        <v>10548</v>
      </c>
    </row>
    <row r="1312" spans="1:25" x14ac:dyDescent="0.25">
      <c r="A1312" s="5" t="str">
        <f t="shared" si="20"/>
        <v>12010112990800000820110C2</v>
      </c>
      <c r="B1312" s="66" t="s">
        <v>9141</v>
      </c>
      <c r="C1312" s="66" t="s">
        <v>46</v>
      </c>
      <c r="D1312" s="7" t="s">
        <v>9189</v>
      </c>
      <c r="E1312" s="66" t="s">
        <v>3803</v>
      </c>
      <c r="F1312" s="67" t="s">
        <v>167</v>
      </c>
      <c r="G1312" s="67" t="s">
        <v>586</v>
      </c>
      <c r="H1312" s="67" t="s">
        <v>365</v>
      </c>
      <c r="I1312" s="67" t="s">
        <v>278</v>
      </c>
      <c r="J1312" s="67" t="s">
        <v>9860</v>
      </c>
      <c r="K1312" s="67" t="s">
        <v>246</v>
      </c>
      <c r="L1312" s="67">
        <v>16</v>
      </c>
      <c r="M1312" s="67" t="s">
        <v>167</v>
      </c>
      <c r="N1312" s="68" t="s">
        <v>9929</v>
      </c>
      <c r="O1312" s="69">
        <v>662906240</v>
      </c>
      <c r="P1312" s="69">
        <v>0</v>
      </c>
      <c r="Q1312" s="69">
        <v>0</v>
      </c>
      <c r="R1312" s="69">
        <v>662906240</v>
      </c>
      <c r="S1312" s="69">
        <v>662283068</v>
      </c>
      <c r="T1312" s="69">
        <v>662283068</v>
      </c>
      <c r="U1312" s="69">
        <v>662283068</v>
      </c>
      <c r="V1312" s="69">
        <v>662283068</v>
      </c>
      <c r="W1312" s="70" t="s">
        <v>9353</v>
      </c>
      <c r="X1312" s="11" t="str">
        <f>IF(F1312="C",VLOOKUP(G1312,ClasifGasto!$B$17:$C$193,2,0),VLOOKUP(Base!G1312,ClasifGasto!$A$3:$B$12,2,0))</f>
        <v>Fortalecimiento de la gestión y dirección del Sector Justicia y del Derecho</v>
      </c>
      <c r="Y1312" t="s">
        <v>10557</v>
      </c>
    </row>
    <row r="1313" spans="1:25" x14ac:dyDescent="0.25">
      <c r="A1313" s="5" t="str">
        <f t="shared" si="20"/>
        <v>19030019010300001220201C</v>
      </c>
      <c r="B1313" s="66" t="s">
        <v>9143</v>
      </c>
      <c r="C1313" s="7" t="s">
        <v>81</v>
      </c>
      <c r="D1313" s="7" t="s">
        <v>219</v>
      </c>
      <c r="E1313" s="7" t="s">
        <v>2264</v>
      </c>
      <c r="F1313" s="8" t="s">
        <v>167</v>
      </c>
      <c r="G1313" s="8" t="s">
        <v>494</v>
      </c>
      <c r="H1313" s="8" t="s">
        <v>256</v>
      </c>
      <c r="I1313" s="8" t="s">
        <v>280</v>
      </c>
      <c r="J1313" s="8" t="s">
        <v>9839</v>
      </c>
      <c r="K1313" s="8" t="s">
        <v>246</v>
      </c>
      <c r="L1313" s="8">
        <v>20</v>
      </c>
      <c r="M1313" s="8" t="s">
        <v>265</v>
      </c>
      <c r="N1313" s="9" t="s">
        <v>1425</v>
      </c>
      <c r="O1313" s="10">
        <v>664000000</v>
      </c>
      <c r="P1313" s="10">
        <v>0</v>
      </c>
      <c r="Q1313" s="10">
        <v>0</v>
      </c>
      <c r="R1313" s="10">
        <v>664000000</v>
      </c>
      <c r="S1313" s="10">
        <v>442718073</v>
      </c>
      <c r="T1313" s="10">
        <v>442718073</v>
      </c>
      <c r="U1313" s="10">
        <v>0</v>
      </c>
      <c r="V1313" s="10">
        <v>0</v>
      </c>
      <c r="W1313" s="70" t="s">
        <v>619</v>
      </c>
      <c r="X1313" s="11" t="str">
        <f>IF(F1313="C",VLOOKUP(G1313,ClasifGasto!$B$17:$C$193,2,0),VLOOKUP(Base!G1313,ClasifGasto!$A$3:$B$12,2,0))</f>
        <v xml:space="preserve">Salud pública y prestación de servicios  </v>
      </c>
      <c r="Y1313" t="s">
        <v>10548</v>
      </c>
    </row>
    <row r="1314" spans="1:25" x14ac:dyDescent="0.25">
      <c r="A1314" s="5" t="str">
        <f t="shared" si="20"/>
        <v>24020024010600008251102D</v>
      </c>
      <c r="B1314" s="66" t="s">
        <v>9151</v>
      </c>
      <c r="C1314" s="66" t="s">
        <v>101</v>
      </c>
      <c r="D1314" s="7" t="s">
        <v>9227</v>
      </c>
      <c r="E1314" s="66" t="s">
        <v>2364</v>
      </c>
      <c r="F1314" s="67" t="s">
        <v>167</v>
      </c>
      <c r="G1314" s="67" t="s">
        <v>513</v>
      </c>
      <c r="H1314" s="67" t="s">
        <v>373</v>
      </c>
      <c r="I1314" s="67" t="s">
        <v>407</v>
      </c>
      <c r="J1314" s="67" t="s">
        <v>9766</v>
      </c>
      <c r="K1314" s="67" t="s">
        <v>246</v>
      </c>
      <c r="L1314" s="67">
        <v>11</v>
      </c>
      <c r="M1314" s="67" t="s">
        <v>167</v>
      </c>
      <c r="N1314" s="68" t="s">
        <v>8137</v>
      </c>
      <c r="O1314" s="69">
        <v>0</v>
      </c>
      <c r="P1314" s="69">
        <v>700000000</v>
      </c>
      <c r="Q1314" s="69">
        <v>33294644</v>
      </c>
      <c r="R1314" s="69">
        <v>666705356</v>
      </c>
      <c r="S1314" s="69">
        <v>666705356</v>
      </c>
      <c r="T1314" s="69">
        <v>666705356</v>
      </c>
      <c r="U1314" s="69">
        <v>0</v>
      </c>
      <c r="V1314" s="69">
        <v>0</v>
      </c>
      <c r="W1314" s="70" t="s">
        <v>9353</v>
      </c>
      <c r="X1314" s="11" t="str">
        <f>IF(F1314="C",VLOOKUP(G1314,ClasifGasto!$B$17:$C$193,2,0),VLOOKUP(Base!G1314,ClasifGasto!$A$3:$B$12,2,0))</f>
        <v>Infraestructura red vial primaria</v>
      </c>
      <c r="Y1314" t="s">
        <v>10517</v>
      </c>
    </row>
    <row r="1315" spans="1:25" hidden="1" x14ac:dyDescent="0.25">
      <c r="A1315" s="5" t="str">
        <f t="shared" si="20"/>
        <v>150104000800030000</v>
      </c>
      <c r="B1315" s="66" t="s">
        <v>9154</v>
      </c>
      <c r="C1315" s="7" t="s">
        <v>61</v>
      </c>
      <c r="D1315" s="7" t="s">
        <v>210</v>
      </c>
      <c r="E1315" s="7"/>
      <c r="F1315" s="8" t="s">
        <v>244</v>
      </c>
      <c r="G1315" s="8" t="s">
        <v>278</v>
      </c>
      <c r="H1315" s="8" t="s">
        <v>251</v>
      </c>
      <c r="I1315" s="8" t="s">
        <v>246</v>
      </c>
      <c r="J1315" s="8" t="s">
        <v>203</v>
      </c>
      <c r="K1315" s="8" t="s">
        <v>246</v>
      </c>
      <c r="L1315" s="8">
        <v>10</v>
      </c>
      <c r="M1315" s="8" t="s">
        <v>167</v>
      </c>
      <c r="N1315" s="9" t="s">
        <v>1116</v>
      </c>
      <c r="O1315" s="10">
        <v>705000000</v>
      </c>
      <c r="P1315" s="10">
        <v>9112772</v>
      </c>
      <c r="Q1315" s="10">
        <v>46591398</v>
      </c>
      <c r="R1315" s="10">
        <v>667521374</v>
      </c>
      <c r="S1315" s="10">
        <v>620530301.34000003</v>
      </c>
      <c r="T1315" s="10">
        <v>620530301.34000003</v>
      </c>
      <c r="U1315" s="10">
        <v>620530301.34000003</v>
      </c>
      <c r="V1315" s="10">
        <v>620530301.34000003</v>
      </c>
      <c r="W1315" s="70" t="s">
        <v>9353</v>
      </c>
      <c r="X1315" s="11" t="str">
        <f>IF(F1315="C",VLOOKUP(G1315,ClasifGasto!$B$17:$C$193,2,0),VLOOKUP(Base!G1315,ClasifGasto!$A$3:$B$12,2,0))</f>
        <v>Gastos Generales</v>
      </c>
      <c r="Y1315" t="s">
        <v>1116</v>
      </c>
    </row>
    <row r="1316" spans="1:25" hidden="1" x14ac:dyDescent="0.25">
      <c r="A1316" s="5" t="str">
        <f t="shared" si="20"/>
        <v>321900000100010002</v>
      </c>
      <c r="B1316" s="66" t="s">
        <v>9152</v>
      </c>
      <c r="C1316" s="66" t="s">
        <v>124</v>
      </c>
      <c r="D1316" s="7" t="s">
        <v>8747</v>
      </c>
      <c r="E1316" s="66"/>
      <c r="F1316" s="67" t="s">
        <v>244</v>
      </c>
      <c r="G1316" s="67" t="s">
        <v>245</v>
      </c>
      <c r="H1316" s="67" t="s">
        <v>245</v>
      </c>
      <c r="I1316" s="67" t="s">
        <v>250</v>
      </c>
      <c r="J1316" s="67" t="s">
        <v>203</v>
      </c>
      <c r="K1316" s="67" t="s">
        <v>246</v>
      </c>
      <c r="L1316" s="67">
        <v>10</v>
      </c>
      <c r="M1316" s="67" t="s">
        <v>167</v>
      </c>
      <c r="N1316" s="68" t="s">
        <v>1083</v>
      </c>
      <c r="O1316" s="69">
        <v>668234600</v>
      </c>
      <c r="P1316" s="69">
        <v>0</v>
      </c>
      <c r="Q1316" s="69">
        <v>0</v>
      </c>
      <c r="R1316" s="69">
        <v>668234600</v>
      </c>
      <c r="S1316" s="69">
        <v>668234600</v>
      </c>
      <c r="T1316" s="69">
        <v>668234600</v>
      </c>
      <c r="U1316" s="69">
        <v>668234600</v>
      </c>
      <c r="V1316" s="69">
        <v>668234600</v>
      </c>
      <c r="W1316" s="70" t="s">
        <v>9353</v>
      </c>
      <c r="X1316" s="11" t="str">
        <f>IF(F1316="C",VLOOKUP(G1316,ClasifGasto!$B$17:$C$193,2,0),VLOOKUP(Base!G1316,ClasifGasto!$A$3:$B$12,2,0))</f>
        <v>Gastos de Personal</v>
      </c>
      <c r="Y1316" t="s">
        <v>1083</v>
      </c>
    </row>
    <row r="1317" spans="1:25" hidden="1" x14ac:dyDescent="0.25">
      <c r="A1317" s="5" t="str">
        <f t="shared" si="20"/>
        <v>241700000300100000</v>
      </c>
      <c r="B1317" s="66" t="s">
        <v>9151</v>
      </c>
      <c r="C1317" s="7" t="s">
        <v>475</v>
      </c>
      <c r="D1317" s="7" t="s">
        <v>476</v>
      </c>
      <c r="E1317" s="7"/>
      <c r="F1317" s="8" t="s">
        <v>244</v>
      </c>
      <c r="G1317" s="8" t="s">
        <v>251</v>
      </c>
      <c r="H1317" s="8" t="s">
        <v>255</v>
      </c>
      <c r="I1317" s="8" t="s">
        <v>246</v>
      </c>
      <c r="J1317" s="8" t="s">
        <v>203</v>
      </c>
      <c r="K1317" s="8" t="s">
        <v>246</v>
      </c>
      <c r="L1317" s="8">
        <v>20</v>
      </c>
      <c r="M1317" s="8" t="s">
        <v>265</v>
      </c>
      <c r="N1317" s="9" t="s">
        <v>8800</v>
      </c>
      <c r="O1317" s="10">
        <v>674351000</v>
      </c>
      <c r="P1317" s="10">
        <v>0</v>
      </c>
      <c r="Q1317" s="10">
        <v>0</v>
      </c>
      <c r="R1317" s="10">
        <v>674351000</v>
      </c>
      <c r="S1317" s="10">
        <v>116085082</v>
      </c>
      <c r="T1317" s="10">
        <v>103409101</v>
      </c>
      <c r="U1317" s="10">
        <v>103409101</v>
      </c>
      <c r="V1317" s="10">
        <v>91419978</v>
      </c>
      <c r="W1317" s="70" t="s">
        <v>619</v>
      </c>
      <c r="X1317" s="11" t="str">
        <f>IF(F1317="C",VLOOKUP(G1317,ClasifGasto!$B$17:$C$193,2,0),VLOOKUP(Base!G1317,ClasifGasto!$A$3:$B$12,2,0))</f>
        <v>Transferencias</v>
      </c>
      <c r="Y1317" t="s">
        <v>8800</v>
      </c>
    </row>
    <row r="1318" spans="1:25" x14ac:dyDescent="0.25">
      <c r="A1318" s="5" t="str">
        <f t="shared" si="20"/>
        <v>02090002081000001253105B</v>
      </c>
      <c r="B1318" s="66" t="s">
        <v>9156</v>
      </c>
      <c r="C1318" s="66" t="s">
        <v>33</v>
      </c>
      <c r="D1318" s="7" t="s">
        <v>9220</v>
      </c>
      <c r="E1318" s="66" t="s">
        <v>9420</v>
      </c>
      <c r="F1318" s="67" t="s">
        <v>167</v>
      </c>
      <c r="G1318" s="67" t="s">
        <v>438</v>
      </c>
      <c r="H1318" s="67" t="s">
        <v>290</v>
      </c>
      <c r="I1318" s="67" t="s">
        <v>280</v>
      </c>
      <c r="J1318" s="67" t="s">
        <v>9790</v>
      </c>
      <c r="K1318" s="67" t="s">
        <v>246</v>
      </c>
      <c r="L1318" s="67">
        <v>10</v>
      </c>
      <c r="M1318" s="67" t="s">
        <v>167</v>
      </c>
      <c r="N1318" s="68" t="s">
        <v>9930</v>
      </c>
      <c r="O1318" s="69">
        <v>677432914</v>
      </c>
      <c r="P1318" s="69">
        <v>0</v>
      </c>
      <c r="Q1318" s="69">
        <v>0</v>
      </c>
      <c r="R1318" s="69">
        <v>677432914</v>
      </c>
      <c r="S1318" s="69">
        <v>677335064.39999998</v>
      </c>
      <c r="T1318" s="69">
        <v>677335064.39999998</v>
      </c>
      <c r="U1318" s="69">
        <v>677335064.39999998</v>
      </c>
      <c r="V1318" s="69">
        <v>677335064.39999998</v>
      </c>
      <c r="W1318" s="70" t="s">
        <v>9353</v>
      </c>
      <c r="X1318" s="11" t="str">
        <f>IF(F1318="C",VLOOKUP(G1318,ClasifGasto!$B$17:$C$193,2,0),VLOOKUP(Base!G1318,ClasifGasto!$A$3:$B$12,2,0))</f>
        <v>Gestión de la cooperación internacional del sector Presidencia</v>
      </c>
      <c r="Y1318" t="s">
        <v>10522</v>
      </c>
    </row>
    <row r="1319" spans="1:25" hidden="1" x14ac:dyDescent="0.25">
      <c r="A1319" s="5" t="str">
        <f t="shared" si="20"/>
        <v>3602000003000400020012</v>
      </c>
      <c r="B1319" s="66" t="s">
        <v>9147</v>
      </c>
      <c r="C1319" s="7" t="s">
        <v>149</v>
      </c>
      <c r="D1319" s="7" t="s">
        <v>235</v>
      </c>
      <c r="E1319" s="7"/>
      <c r="F1319" s="8" t="s">
        <v>244</v>
      </c>
      <c r="G1319" s="8" t="s">
        <v>251</v>
      </c>
      <c r="H1319" s="8" t="s">
        <v>247</v>
      </c>
      <c r="I1319" s="8" t="s">
        <v>250</v>
      </c>
      <c r="J1319" s="8" t="s">
        <v>280</v>
      </c>
      <c r="K1319" s="8" t="s">
        <v>246</v>
      </c>
      <c r="L1319" s="8">
        <v>27</v>
      </c>
      <c r="M1319" s="8" t="s">
        <v>265</v>
      </c>
      <c r="N1319" s="9" t="s">
        <v>2636</v>
      </c>
      <c r="O1319" s="10">
        <v>576631000</v>
      </c>
      <c r="P1319" s="10">
        <v>102000000</v>
      </c>
      <c r="Q1319" s="10">
        <v>0</v>
      </c>
      <c r="R1319" s="10">
        <v>678631000</v>
      </c>
      <c r="S1319" s="10">
        <v>404885110</v>
      </c>
      <c r="T1319" s="10">
        <v>404885110</v>
      </c>
      <c r="U1319" s="10">
        <v>404885110</v>
      </c>
      <c r="V1319" s="10">
        <v>404885110</v>
      </c>
      <c r="W1319" s="70" t="s">
        <v>619</v>
      </c>
      <c r="X1319" s="11" t="str">
        <f>IF(F1319="C",VLOOKUP(G1319,ClasifGasto!$B$17:$C$193,2,0),VLOOKUP(Base!G1319,ClasifGasto!$A$3:$B$12,2,0))</f>
        <v>Transferencias</v>
      </c>
      <c r="Y1319" t="s">
        <v>2636</v>
      </c>
    </row>
    <row r="1320" spans="1:25" x14ac:dyDescent="0.25">
      <c r="A1320" s="5" t="str">
        <f t="shared" si="20"/>
        <v>36010136991300001253105B</v>
      </c>
      <c r="B1320" s="66" t="s">
        <v>9147</v>
      </c>
      <c r="C1320" s="66" t="s">
        <v>147</v>
      </c>
      <c r="D1320" s="7" t="s">
        <v>9186</v>
      </c>
      <c r="E1320" s="66" t="s">
        <v>9421</v>
      </c>
      <c r="F1320" s="67" t="s">
        <v>167</v>
      </c>
      <c r="G1320" s="67" t="s">
        <v>520</v>
      </c>
      <c r="H1320" s="67" t="s">
        <v>405</v>
      </c>
      <c r="I1320" s="67" t="s">
        <v>280</v>
      </c>
      <c r="J1320" s="67" t="s">
        <v>9790</v>
      </c>
      <c r="K1320" s="67" t="s">
        <v>246</v>
      </c>
      <c r="L1320" s="67">
        <v>10</v>
      </c>
      <c r="M1320" s="67" t="s">
        <v>167</v>
      </c>
      <c r="N1320" s="68" t="s">
        <v>9931</v>
      </c>
      <c r="O1320" s="69">
        <v>830000000</v>
      </c>
      <c r="P1320" s="69">
        <v>0</v>
      </c>
      <c r="Q1320" s="69">
        <v>151043880</v>
      </c>
      <c r="R1320" s="69">
        <v>678956120</v>
      </c>
      <c r="S1320" s="69">
        <v>678956120</v>
      </c>
      <c r="T1320" s="69">
        <v>669135021</v>
      </c>
      <c r="U1320" s="69">
        <v>655469548.09000003</v>
      </c>
      <c r="V1320" s="69">
        <v>606159548.09000003</v>
      </c>
      <c r="W1320" s="70" t="s">
        <v>9353</v>
      </c>
      <c r="X1320" s="11" t="str">
        <f>IF(F1320="C",VLOOKUP(G1320,ClasifGasto!$B$17:$C$193,2,0),VLOOKUP(Base!G1320,ClasifGasto!$A$3:$B$12,2,0))</f>
        <v>Fortalecimiento de la gestión y dirección del Sector Trabajo</v>
      </c>
      <c r="Y1320" t="s">
        <v>10522</v>
      </c>
    </row>
    <row r="1321" spans="1:25" x14ac:dyDescent="0.25">
      <c r="A1321" s="5" t="str">
        <f t="shared" si="20"/>
        <v>21010121021900001240301C</v>
      </c>
      <c r="B1321" s="66" t="s">
        <v>9155</v>
      </c>
      <c r="C1321" s="7" t="s">
        <v>85</v>
      </c>
      <c r="D1321" s="7" t="s">
        <v>9201</v>
      </c>
      <c r="E1321" s="7" t="s">
        <v>3814</v>
      </c>
      <c r="F1321" s="8" t="s">
        <v>167</v>
      </c>
      <c r="G1321" s="8" t="s">
        <v>594</v>
      </c>
      <c r="H1321" s="8" t="s">
        <v>496</v>
      </c>
      <c r="I1321" s="8" t="s">
        <v>280</v>
      </c>
      <c r="J1321" s="8" t="s">
        <v>9916</v>
      </c>
      <c r="K1321" s="8" t="s">
        <v>246</v>
      </c>
      <c r="L1321" s="8">
        <v>11</v>
      </c>
      <c r="M1321" s="8" t="s">
        <v>167</v>
      </c>
      <c r="N1321" s="9" t="s">
        <v>9932</v>
      </c>
      <c r="O1321" s="10">
        <v>795491366</v>
      </c>
      <c r="P1321" s="10">
        <v>0</v>
      </c>
      <c r="Q1321" s="10">
        <v>115678028</v>
      </c>
      <c r="R1321" s="10">
        <v>679813338</v>
      </c>
      <c r="S1321" s="10">
        <v>648823338</v>
      </c>
      <c r="T1321" s="10">
        <v>623701424</v>
      </c>
      <c r="U1321" s="10">
        <v>600454428</v>
      </c>
      <c r="V1321" s="10">
        <v>600454428</v>
      </c>
      <c r="W1321" s="70" t="s">
        <v>9353</v>
      </c>
      <c r="X1321" s="11" t="str">
        <f>IF(F1321="C",VLOOKUP(G1321,ClasifGasto!$B$17:$C$193,2,0),VLOOKUP(Base!G1321,ClasifGasto!$A$3:$B$12,2,0))</f>
        <v xml:space="preserve">Consolidación productiva del sector de energía eléctrica  </v>
      </c>
      <c r="Y1321" t="s">
        <v>10579</v>
      </c>
    </row>
    <row r="1322" spans="1:25" hidden="1" x14ac:dyDescent="0.25">
      <c r="A1322" s="5" t="str">
        <f t="shared" si="20"/>
        <v>050300000300100000</v>
      </c>
      <c r="B1322" s="66" t="s">
        <v>9159</v>
      </c>
      <c r="C1322" s="66" t="s">
        <v>43</v>
      </c>
      <c r="D1322" s="7" t="s">
        <v>8772</v>
      </c>
      <c r="E1322" s="66"/>
      <c r="F1322" s="67" t="s">
        <v>244</v>
      </c>
      <c r="G1322" s="67" t="s">
        <v>251</v>
      </c>
      <c r="H1322" s="67" t="s">
        <v>255</v>
      </c>
      <c r="I1322" s="67" t="s">
        <v>246</v>
      </c>
      <c r="J1322" s="67" t="s">
        <v>203</v>
      </c>
      <c r="K1322" s="67" t="s">
        <v>246</v>
      </c>
      <c r="L1322" s="67">
        <v>27</v>
      </c>
      <c r="M1322" s="67" t="s">
        <v>265</v>
      </c>
      <c r="N1322" s="68" t="s">
        <v>8800</v>
      </c>
      <c r="O1322" s="69">
        <v>682000000</v>
      </c>
      <c r="P1322" s="69">
        <v>0</v>
      </c>
      <c r="Q1322" s="69">
        <v>0</v>
      </c>
      <c r="R1322" s="69">
        <v>682000000</v>
      </c>
      <c r="S1322" s="69">
        <v>131116071</v>
      </c>
      <c r="T1322" s="69">
        <v>131116071</v>
      </c>
      <c r="U1322" s="69">
        <v>131116071</v>
      </c>
      <c r="V1322" s="69">
        <v>131116071</v>
      </c>
      <c r="W1322" s="70" t="s">
        <v>619</v>
      </c>
      <c r="X1322" s="11" t="str">
        <f>IF(F1322="C",VLOOKUP(G1322,ClasifGasto!$B$17:$C$193,2,0),VLOOKUP(Base!G1322,ClasifGasto!$A$3:$B$12,2,0))</f>
        <v>Transferencias</v>
      </c>
      <c r="Y1322" t="s">
        <v>8800</v>
      </c>
    </row>
    <row r="1323" spans="1:25" hidden="1" x14ac:dyDescent="0.25">
      <c r="A1323" s="5" t="str">
        <f t="shared" si="20"/>
        <v>323900000100010002</v>
      </c>
      <c r="B1323" s="66" t="s">
        <v>9152</v>
      </c>
      <c r="C1323" s="7" t="s">
        <v>404</v>
      </c>
      <c r="D1323" s="7" t="s">
        <v>8765</v>
      </c>
      <c r="E1323" s="7"/>
      <c r="F1323" s="8" t="s">
        <v>244</v>
      </c>
      <c r="G1323" s="8" t="s">
        <v>245</v>
      </c>
      <c r="H1323" s="8" t="s">
        <v>245</v>
      </c>
      <c r="I1323" s="8" t="s">
        <v>250</v>
      </c>
      <c r="J1323" s="8" t="s">
        <v>203</v>
      </c>
      <c r="K1323" s="8" t="s">
        <v>246</v>
      </c>
      <c r="L1323" s="8">
        <v>10</v>
      </c>
      <c r="M1323" s="8" t="s">
        <v>167</v>
      </c>
      <c r="N1323" s="9" t="s">
        <v>1083</v>
      </c>
      <c r="O1323" s="10">
        <v>684281400</v>
      </c>
      <c r="P1323" s="10">
        <v>0</v>
      </c>
      <c r="Q1323" s="10">
        <v>0</v>
      </c>
      <c r="R1323" s="10">
        <v>684281400</v>
      </c>
      <c r="S1323" s="10">
        <v>684281400</v>
      </c>
      <c r="T1323" s="10">
        <v>684281400</v>
      </c>
      <c r="U1323" s="10">
        <v>582822260</v>
      </c>
      <c r="V1323" s="10">
        <v>582822260</v>
      </c>
      <c r="W1323" s="70" t="s">
        <v>9353</v>
      </c>
      <c r="X1323" s="11" t="str">
        <f>IF(F1323="C",VLOOKUP(G1323,ClasifGasto!$B$17:$C$193,2,0),VLOOKUP(Base!G1323,ClasifGasto!$A$3:$B$12,2,0))</f>
        <v>Gastos de Personal</v>
      </c>
      <c r="Y1323" t="s">
        <v>1083</v>
      </c>
    </row>
    <row r="1324" spans="1:25" hidden="1" x14ac:dyDescent="0.25">
      <c r="A1324" s="5" t="str">
        <f t="shared" si="20"/>
        <v>3201020003000300010034</v>
      </c>
      <c r="B1324" s="66" t="s">
        <v>9152</v>
      </c>
      <c r="C1324" s="66" t="s">
        <v>115</v>
      </c>
      <c r="D1324" s="7" t="s">
        <v>228</v>
      </c>
      <c r="E1324" s="66"/>
      <c r="F1324" s="67" t="s">
        <v>244</v>
      </c>
      <c r="G1324" s="67" t="s">
        <v>251</v>
      </c>
      <c r="H1324" s="67" t="s">
        <v>251</v>
      </c>
      <c r="I1324" s="67" t="s">
        <v>245</v>
      </c>
      <c r="J1324" s="67" t="s">
        <v>287</v>
      </c>
      <c r="K1324" s="67" t="s">
        <v>246</v>
      </c>
      <c r="L1324" s="67">
        <v>10</v>
      </c>
      <c r="M1324" s="67" t="s">
        <v>167</v>
      </c>
      <c r="N1324" s="68" t="s">
        <v>469</v>
      </c>
      <c r="O1324" s="69">
        <v>1000000000</v>
      </c>
      <c r="P1324" s="69">
        <v>0</v>
      </c>
      <c r="Q1324" s="69">
        <v>315000000</v>
      </c>
      <c r="R1324" s="69">
        <v>685000000</v>
      </c>
      <c r="S1324" s="69">
        <v>496230000</v>
      </c>
      <c r="T1324" s="69">
        <v>428330000</v>
      </c>
      <c r="U1324" s="69">
        <v>324830000</v>
      </c>
      <c r="V1324" s="69">
        <v>324830000</v>
      </c>
      <c r="W1324" s="70" t="s">
        <v>9353</v>
      </c>
      <c r="X1324" s="11" t="str">
        <f>IF(F1324="C",VLOOKUP(G1324,ClasifGasto!$B$17:$C$193,2,0),VLOOKUP(Base!G1324,ClasifGasto!$A$3:$B$12,2,0))</f>
        <v>Transferencias</v>
      </c>
      <c r="Y1324" t="s">
        <v>469</v>
      </c>
    </row>
    <row r="1325" spans="1:25" hidden="1" x14ac:dyDescent="0.25">
      <c r="A1325" s="5" t="str">
        <f t="shared" si="20"/>
        <v>120101000300100000</v>
      </c>
      <c r="B1325" s="66" t="s">
        <v>9141</v>
      </c>
      <c r="C1325" s="7" t="s">
        <v>46</v>
      </c>
      <c r="D1325" s="7" t="s">
        <v>9189</v>
      </c>
      <c r="E1325" s="7"/>
      <c r="F1325" s="8" t="s">
        <v>244</v>
      </c>
      <c r="G1325" s="8" t="s">
        <v>251</v>
      </c>
      <c r="H1325" s="8" t="s">
        <v>255</v>
      </c>
      <c r="I1325" s="8" t="s">
        <v>246</v>
      </c>
      <c r="J1325" s="8" t="s">
        <v>203</v>
      </c>
      <c r="K1325" s="8" t="s">
        <v>246</v>
      </c>
      <c r="L1325" s="8">
        <v>10</v>
      </c>
      <c r="M1325" s="8" t="s">
        <v>167</v>
      </c>
      <c r="N1325" s="9" t="s">
        <v>8800</v>
      </c>
      <c r="O1325" s="10">
        <v>4211000000</v>
      </c>
      <c r="P1325" s="10">
        <v>0</v>
      </c>
      <c r="Q1325" s="10">
        <v>3524575017</v>
      </c>
      <c r="R1325" s="10">
        <v>686424983</v>
      </c>
      <c r="S1325" s="10">
        <v>523840346.33999997</v>
      </c>
      <c r="T1325" s="10">
        <v>523840346.33999997</v>
      </c>
      <c r="U1325" s="10">
        <v>523840346.33999997</v>
      </c>
      <c r="V1325" s="10">
        <v>523840346.33999997</v>
      </c>
      <c r="W1325" s="70" t="s">
        <v>9353</v>
      </c>
      <c r="X1325" s="11" t="str">
        <f>IF(F1325="C",VLOOKUP(G1325,ClasifGasto!$B$17:$C$193,2,0),VLOOKUP(Base!G1325,ClasifGasto!$A$3:$B$12,2,0))</f>
        <v>Transferencias</v>
      </c>
      <c r="Y1325" t="s">
        <v>8800</v>
      </c>
    </row>
    <row r="1326" spans="1:25" x14ac:dyDescent="0.25">
      <c r="A1326" s="5" t="str">
        <f t="shared" si="20"/>
        <v>19100019990300001520201C</v>
      </c>
      <c r="B1326" s="66" t="s">
        <v>9143</v>
      </c>
      <c r="C1326" s="66" t="s">
        <v>82</v>
      </c>
      <c r="D1326" s="7" t="s">
        <v>220</v>
      </c>
      <c r="E1326" s="66" t="s">
        <v>9422</v>
      </c>
      <c r="F1326" s="67" t="s">
        <v>167</v>
      </c>
      <c r="G1326" s="67" t="s">
        <v>493</v>
      </c>
      <c r="H1326" s="67" t="s">
        <v>256</v>
      </c>
      <c r="I1326" s="67" t="s">
        <v>283</v>
      </c>
      <c r="J1326" s="67" t="s">
        <v>9839</v>
      </c>
      <c r="K1326" s="67" t="s">
        <v>246</v>
      </c>
      <c r="L1326" s="67">
        <v>21</v>
      </c>
      <c r="M1326" s="67" t="s">
        <v>265</v>
      </c>
      <c r="N1326" s="68" t="s">
        <v>9933</v>
      </c>
      <c r="O1326" s="69">
        <v>686754065</v>
      </c>
      <c r="P1326" s="69">
        <v>0</v>
      </c>
      <c r="Q1326" s="69">
        <v>0</v>
      </c>
      <c r="R1326" s="69">
        <v>686754065</v>
      </c>
      <c r="S1326" s="69">
        <v>665062978</v>
      </c>
      <c r="T1326" s="69">
        <v>654981401.75999999</v>
      </c>
      <c r="U1326" s="69">
        <v>573634596.75999999</v>
      </c>
      <c r="V1326" s="69">
        <v>548736463.42999995</v>
      </c>
      <c r="W1326" s="70" t="s">
        <v>619</v>
      </c>
      <c r="X1326" s="11" t="str">
        <f>IF(F1326="C",VLOOKUP(G1326,ClasifGasto!$B$17:$C$193,2,0),VLOOKUP(Base!G1326,ClasifGasto!$A$3:$B$12,2,0))</f>
        <v>Fortalecimiento de la gestión y dirección del Sector Salud y Protección Social</v>
      </c>
      <c r="Y1326" t="s">
        <v>10548</v>
      </c>
    </row>
    <row r="1327" spans="1:25" x14ac:dyDescent="0.25">
      <c r="A1327" s="5" t="str">
        <f t="shared" si="20"/>
        <v>28040028011000000153105B</v>
      </c>
      <c r="B1327" s="66" t="s">
        <v>9160</v>
      </c>
      <c r="C1327" s="7" t="s">
        <v>9255</v>
      </c>
      <c r="D1327" s="7" t="s">
        <v>9256</v>
      </c>
      <c r="E1327" s="7" t="s">
        <v>5734</v>
      </c>
      <c r="F1327" s="8" t="s">
        <v>167</v>
      </c>
      <c r="G1327" s="8" t="s">
        <v>601</v>
      </c>
      <c r="H1327" s="8" t="s">
        <v>290</v>
      </c>
      <c r="I1327" s="8" t="s">
        <v>245</v>
      </c>
      <c r="J1327" s="8" t="s">
        <v>9790</v>
      </c>
      <c r="K1327" s="8" t="s">
        <v>246</v>
      </c>
      <c r="L1327" s="8">
        <v>10</v>
      </c>
      <c r="M1327" s="8" t="s">
        <v>167</v>
      </c>
      <c r="N1327" s="9" t="s">
        <v>8844</v>
      </c>
      <c r="O1327" s="10">
        <v>690706153</v>
      </c>
      <c r="P1327" s="10">
        <v>0</v>
      </c>
      <c r="Q1327" s="10">
        <v>0</v>
      </c>
      <c r="R1327" s="10">
        <v>690706153</v>
      </c>
      <c r="S1327" s="10">
        <v>0</v>
      </c>
      <c r="T1327" s="10">
        <v>0</v>
      </c>
      <c r="U1327" s="10">
        <v>0</v>
      </c>
      <c r="V1327" s="10">
        <v>0</v>
      </c>
      <c r="W1327" s="70" t="s">
        <v>9353</v>
      </c>
      <c r="X1327" s="11" t="str">
        <f>IF(F1327="C",VLOOKUP(G1327,ClasifGasto!$B$17:$C$193,2,0),VLOOKUP(Base!G1327,ClasifGasto!$A$3:$B$12,2,0))</f>
        <v>Procesos democráticos y asuntos electorales</v>
      </c>
      <c r="Y1327" t="s">
        <v>10522</v>
      </c>
    </row>
    <row r="1328" spans="1:25" hidden="1" x14ac:dyDescent="0.25">
      <c r="A1328" s="5" t="str">
        <f t="shared" si="20"/>
        <v>370300000100010003</v>
      </c>
      <c r="B1328" s="66" t="s">
        <v>9149</v>
      </c>
      <c r="C1328" s="66" t="s">
        <v>153</v>
      </c>
      <c r="D1328" s="7" t="s">
        <v>9179</v>
      </c>
      <c r="E1328" s="66"/>
      <c r="F1328" s="67" t="s">
        <v>244</v>
      </c>
      <c r="G1328" s="67" t="s">
        <v>245</v>
      </c>
      <c r="H1328" s="67" t="s">
        <v>245</v>
      </c>
      <c r="I1328" s="67" t="s">
        <v>251</v>
      </c>
      <c r="J1328" s="67" t="s">
        <v>203</v>
      </c>
      <c r="K1328" s="67" t="s">
        <v>246</v>
      </c>
      <c r="L1328" s="67">
        <v>10</v>
      </c>
      <c r="M1328" s="67" t="s">
        <v>167</v>
      </c>
      <c r="N1328" s="68" t="s">
        <v>1084</v>
      </c>
      <c r="O1328" s="69">
        <v>692100000</v>
      </c>
      <c r="P1328" s="69">
        <v>0</v>
      </c>
      <c r="Q1328" s="69">
        <v>0</v>
      </c>
      <c r="R1328" s="69">
        <v>692100000</v>
      </c>
      <c r="S1328" s="69">
        <v>692099903</v>
      </c>
      <c r="T1328" s="69">
        <v>692099903</v>
      </c>
      <c r="U1328" s="69">
        <v>692099903</v>
      </c>
      <c r="V1328" s="69">
        <v>692099903</v>
      </c>
      <c r="W1328" s="70" t="s">
        <v>9353</v>
      </c>
      <c r="X1328" s="11" t="str">
        <f>IF(F1328="C",VLOOKUP(G1328,ClasifGasto!$B$17:$C$193,2,0),VLOOKUP(Base!G1328,ClasifGasto!$A$3:$B$12,2,0))</f>
        <v>Gastos de Personal</v>
      </c>
      <c r="Y1328" t="s">
        <v>1084</v>
      </c>
    </row>
    <row r="1329" spans="1:25" x14ac:dyDescent="0.25">
      <c r="A1329" s="5" t="str">
        <f t="shared" si="20"/>
        <v>12010112990800000920110C2</v>
      </c>
      <c r="B1329" s="66" t="s">
        <v>9141</v>
      </c>
      <c r="C1329" s="7" t="s">
        <v>46</v>
      </c>
      <c r="D1329" s="7" t="s">
        <v>9189</v>
      </c>
      <c r="E1329" s="7" t="s">
        <v>5469</v>
      </c>
      <c r="F1329" s="8" t="s">
        <v>167</v>
      </c>
      <c r="G1329" s="8" t="s">
        <v>586</v>
      </c>
      <c r="H1329" s="8" t="s">
        <v>365</v>
      </c>
      <c r="I1329" s="8" t="s">
        <v>249</v>
      </c>
      <c r="J1329" s="8" t="s">
        <v>9860</v>
      </c>
      <c r="K1329" s="8" t="s">
        <v>246</v>
      </c>
      <c r="L1329" s="8">
        <v>11</v>
      </c>
      <c r="M1329" s="8" t="s">
        <v>167</v>
      </c>
      <c r="N1329" s="9" t="s">
        <v>8845</v>
      </c>
      <c r="O1329" s="10">
        <v>694906240</v>
      </c>
      <c r="P1329" s="10">
        <v>0</v>
      </c>
      <c r="Q1329" s="10">
        <v>1016398</v>
      </c>
      <c r="R1329" s="10">
        <v>693889842</v>
      </c>
      <c r="S1329" s="10">
        <v>693889842</v>
      </c>
      <c r="T1329" s="10">
        <v>693889842</v>
      </c>
      <c r="U1329" s="10">
        <v>693889842</v>
      </c>
      <c r="V1329" s="10">
        <v>693889842</v>
      </c>
      <c r="W1329" s="70" t="s">
        <v>9353</v>
      </c>
      <c r="X1329" s="11" t="str">
        <f>IF(F1329="C",VLOOKUP(G1329,ClasifGasto!$B$17:$C$193,2,0),VLOOKUP(Base!G1329,ClasifGasto!$A$3:$B$12,2,0))</f>
        <v>Fortalecimiento de la gestión y dirección del Sector Justicia y del Derecho</v>
      </c>
      <c r="Y1329" t="s">
        <v>10557</v>
      </c>
    </row>
    <row r="1330" spans="1:25" x14ac:dyDescent="0.25">
      <c r="A1330" s="5" t="str">
        <f t="shared" si="20"/>
        <v>33050033021603000820302B</v>
      </c>
      <c r="B1330" s="66" t="s">
        <v>9150</v>
      </c>
      <c r="C1330" s="66" t="s">
        <v>138</v>
      </c>
      <c r="D1330" s="7" t="s">
        <v>9198</v>
      </c>
      <c r="E1330" s="66" t="s">
        <v>9423</v>
      </c>
      <c r="F1330" s="67" t="s">
        <v>167</v>
      </c>
      <c r="G1330" s="67" t="s">
        <v>486</v>
      </c>
      <c r="H1330" s="67" t="s">
        <v>461</v>
      </c>
      <c r="I1330" s="67" t="s">
        <v>278</v>
      </c>
      <c r="J1330" s="67" t="s">
        <v>9818</v>
      </c>
      <c r="K1330" s="67" t="s">
        <v>246</v>
      </c>
      <c r="L1330" s="67">
        <v>21</v>
      </c>
      <c r="M1330" s="67" t="s">
        <v>265</v>
      </c>
      <c r="N1330" s="68" t="s">
        <v>9934</v>
      </c>
      <c r="O1330" s="69">
        <v>695928084</v>
      </c>
      <c r="P1330" s="69">
        <v>0</v>
      </c>
      <c r="Q1330" s="69">
        <v>0</v>
      </c>
      <c r="R1330" s="69">
        <v>695928084</v>
      </c>
      <c r="S1330" s="69">
        <v>690955538</v>
      </c>
      <c r="T1330" s="69">
        <v>690955538</v>
      </c>
      <c r="U1330" s="69">
        <v>655258018</v>
      </c>
      <c r="V1330" s="69">
        <v>655258018</v>
      </c>
      <c r="W1330" s="70" t="s">
        <v>619</v>
      </c>
      <c r="X1330" s="11" t="str">
        <f>IF(F1330="C",VLOOKUP(G1330,ClasifGasto!$B$17:$C$193,2,0),VLOOKUP(Base!G1330,ClasifGasto!$A$3:$B$12,2,0))</f>
        <v>Gestión, protección y salvaguardia del patrimonio cultural colombiano</v>
      </c>
      <c r="Y1330" t="s">
        <v>10539</v>
      </c>
    </row>
    <row r="1331" spans="1:25" x14ac:dyDescent="0.25">
      <c r="A1331" s="5" t="str">
        <f t="shared" si="20"/>
        <v>36010136011300001020101C</v>
      </c>
      <c r="B1331" s="66" t="s">
        <v>9147</v>
      </c>
      <c r="C1331" s="7" t="s">
        <v>147</v>
      </c>
      <c r="D1331" s="7" t="s">
        <v>9186</v>
      </c>
      <c r="E1331" s="7" t="s">
        <v>3887</v>
      </c>
      <c r="F1331" s="8" t="s">
        <v>167</v>
      </c>
      <c r="G1331" s="8" t="s">
        <v>521</v>
      </c>
      <c r="H1331" s="8" t="s">
        <v>405</v>
      </c>
      <c r="I1331" s="8" t="s">
        <v>255</v>
      </c>
      <c r="J1331" s="8" t="s">
        <v>9935</v>
      </c>
      <c r="K1331" s="8" t="s">
        <v>246</v>
      </c>
      <c r="L1331" s="8">
        <v>10</v>
      </c>
      <c r="M1331" s="8" t="s">
        <v>167</v>
      </c>
      <c r="N1331" s="9" t="s">
        <v>9936</v>
      </c>
      <c r="O1331" s="10">
        <v>850000000</v>
      </c>
      <c r="P1331" s="10">
        <v>0</v>
      </c>
      <c r="Q1331" s="10">
        <v>153396538</v>
      </c>
      <c r="R1331" s="10">
        <v>696603462</v>
      </c>
      <c r="S1331" s="10">
        <v>689785932.13</v>
      </c>
      <c r="T1331" s="10">
        <v>687890828.25999999</v>
      </c>
      <c r="U1331" s="10">
        <v>676984216.55999994</v>
      </c>
      <c r="V1331" s="10">
        <v>563925565.15999997</v>
      </c>
      <c r="W1331" s="70" t="s">
        <v>9353</v>
      </c>
      <c r="X1331" s="11" t="str">
        <f>IF(F1331="C",VLOOKUP(G1331,ClasifGasto!$B$17:$C$193,2,0),VLOOKUP(Base!G1331,ClasifGasto!$A$3:$B$12,2,0))</f>
        <v>Protección Social</v>
      </c>
      <c r="Y1331" t="s">
        <v>10581</v>
      </c>
    </row>
    <row r="1332" spans="1:25" x14ac:dyDescent="0.25">
      <c r="A1332" s="5" t="str">
        <f t="shared" si="20"/>
        <v>12080012060800001120112A</v>
      </c>
      <c r="B1332" s="66" t="s">
        <v>9141</v>
      </c>
      <c r="C1332" s="66" t="s">
        <v>48</v>
      </c>
      <c r="D1332" s="7" t="s">
        <v>207</v>
      </c>
      <c r="E1332" s="66" t="s">
        <v>5491</v>
      </c>
      <c r="F1332" s="67" t="s">
        <v>167</v>
      </c>
      <c r="G1332" s="67" t="s">
        <v>576</v>
      </c>
      <c r="H1332" s="67" t="s">
        <v>365</v>
      </c>
      <c r="I1332" s="67" t="s">
        <v>279</v>
      </c>
      <c r="J1332" s="67" t="s">
        <v>9937</v>
      </c>
      <c r="K1332" s="67" t="s">
        <v>246</v>
      </c>
      <c r="L1332" s="67">
        <v>11</v>
      </c>
      <c r="M1332" s="67" t="s">
        <v>167</v>
      </c>
      <c r="N1332" s="68" t="s">
        <v>8851</v>
      </c>
      <c r="O1332" s="69">
        <v>700000000</v>
      </c>
      <c r="P1332" s="69">
        <v>0</v>
      </c>
      <c r="Q1332" s="69">
        <v>2500000</v>
      </c>
      <c r="R1332" s="69">
        <v>697500000</v>
      </c>
      <c r="S1332" s="69">
        <v>697500000</v>
      </c>
      <c r="T1332" s="69">
        <v>697500000</v>
      </c>
      <c r="U1332" s="69">
        <v>697500000</v>
      </c>
      <c r="V1332" s="69">
        <v>697500000</v>
      </c>
      <c r="W1332" s="70" t="s">
        <v>9353</v>
      </c>
      <c r="X1332" s="11" t="str">
        <f>IF(F1332="C",VLOOKUP(G1332,ClasifGasto!$B$17:$C$193,2,0),VLOOKUP(Base!G1332,ClasifGasto!$A$3:$B$12,2,0))</f>
        <v>Sistema penitenciario y carcelario en el marco de los derechos humanos</v>
      </c>
      <c r="Y1332" t="s">
        <v>10582</v>
      </c>
    </row>
    <row r="1333" spans="1:25" x14ac:dyDescent="0.25">
      <c r="A1333" s="5" t="str">
        <f t="shared" si="20"/>
        <v>22573222020700000120203K</v>
      </c>
      <c r="B1333" s="66" t="s">
        <v>9139</v>
      </c>
      <c r="C1333" s="7" t="s">
        <v>9046</v>
      </c>
      <c r="D1333" s="7" t="s">
        <v>9230</v>
      </c>
      <c r="E1333" s="7" t="s">
        <v>2046</v>
      </c>
      <c r="F1333" s="8" t="s">
        <v>167</v>
      </c>
      <c r="G1333" s="8" t="s">
        <v>499</v>
      </c>
      <c r="H1333" s="8" t="s">
        <v>358</v>
      </c>
      <c r="I1333" s="8" t="s">
        <v>245</v>
      </c>
      <c r="J1333" s="8" t="s">
        <v>9821</v>
      </c>
      <c r="K1333" s="8" t="s">
        <v>246</v>
      </c>
      <c r="L1333" s="8">
        <v>10</v>
      </c>
      <c r="M1333" s="8" t="s">
        <v>167</v>
      </c>
      <c r="N1333" s="9" t="s">
        <v>1765</v>
      </c>
      <c r="O1333" s="10">
        <v>698776024</v>
      </c>
      <c r="P1333" s="10">
        <v>0</v>
      </c>
      <c r="Q1333" s="10">
        <v>0</v>
      </c>
      <c r="R1333" s="10">
        <v>698776024</v>
      </c>
      <c r="S1333" s="10">
        <v>698776024</v>
      </c>
      <c r="T1333" s="10">
        <v>698776024</v>
      </c>
      <c r="U1333" s="10">
        <v>698776024</v>
      </c>
      <c r="V1333" s="10">
        <v>0</v>
      </c>
      <c r="W1333" s="70" t="s">
        <v>9353</v>
      </c>
      <c r="X1333" s="11" t="str">
        <f>IF(F1333="C",VLOOKUP(G1333,ClasifGasto!$B$17:$C$193,2,0),VLOOKUP(Base!G1333,ClasifGasto!$A$3:$B$12,2,0))</f>
        <v>Calidad y fomento de la educación superior</v>
      </c>
      <c r="Y1333" t="s">
        <v>10541</v>
      </c>
    </row>
    <row r="1334" spans="1:25" hidden="1" x14ac:dyDescent="0.25">
      <c r="A1334" s="5" t="str">
        <f t="shared" si="20"/>
        <v>1914010003000400020019</v>
      </c>
      <c r="B1334" s="66" t="s">
        <v>9143</v>
      </c>
      <c r="C1334" s="66" t="s">
        <v>293</v>
      </c>
      <c r="D1334" s="7" t="s">
        <v>294</v>
      </c>
      <c r="E1334" s="66"/>
      <c r="F1334" s="67" t="s">
        <v>244</v>
      </c>
      <c r="G1334" s="67" t="s">
        <v>251</v>
      </c>
      <c r="H1334" s="67" t="s">
        <v>247</v>
      </c>
      <c r="I1334" s="67" t="s">
        <v>250</v>
      </c>
      <c r="J1334" s="67" t="s">
        <v>267</v>
      </c>
      <c r="K1334" s="67" t="s">
        <v>246</v>
      </c>
      <c r="L1334" s="67">
        <v>20</v>
      </c>
      <c r="M1334" s="67" t="s">
        <v>265</v>
      </c>
      <c r="N1334" s="68" t="s">
        <v>3973</v>
      </c>
      <c r="O1334" s="69">
        <v>699792000</v>
      </c>
      <c r="P1334" s="69">
        <v>0</v>
      </c>
      <c r="Q1334" s="69">
        <v>0</v>
      </c>
      <c r="R1334" s="69">
        <v>699792000</v>
      </c>
      <c r="S1334" s="69">
        <v>699791638</v>
      </c>
      <c r="T1334" s="69">
        <v>699791638</v>
      </c>
      <c r="U1334" s="69">
        <v>637844056</v>
      </c>
      <c r="V1334" s="69">
        <v>637844056</v>
      </c>
      <c r="W1334" s="70" t="s">
        <v>619</v>
      </c>
      <c r="X1334" s="11" t="str">
        <f>IF(F1334="C",VLOOKUP(G1334,ClasifGasto!$B$17:$C$193,2,0),VLOOKUP(Base!G1334,ClasifGasto!$A$3:$B$12,2,0))</f>
        <v>Transferencias</v>
      </c>
      <c r="Y1334" t="s">
        <v>3973</v>
      </c>
    </row>
    <row r="1335" spans="1:25" hidden="1" x14ac:dyDescent="0.25">
      <c r="A1335" s="5" t="str">
        <f t="shared" si="20"/>
        <v>390101000800040001</v>
      </c>
      <c r="B1335" s="66" t="s">
        <v>9148</v>
      </c>
      <c r="C1335" s="7" t="s">
        <v>158</v>
      </c>
      <c r="D1335" s="7" t="s">
        <v>9178</v>
      </c>
      <c r="E1335" s="7"/>
      <c r="F1335" s="8" t="s">
        <v>244</v>
      </c>
      <c r="G1335" s="8" t="s">
        <v>278</v>
      </c>
      <c r="H1335" s="8" t="s">
        <v>247</v>
      </c>
      <c r="I1335" s="8" t="s">
        <v>245</v>
      </c>
      <c r="J1335" s="8" t="s">
        <v>203</v>
      </c>
      <c r="K1335" s="8" t="s">
        <v>246</v>
      </c>
      <c r="L1335" s="8">
        <v>11</v>
      </c>
      <c r="M1335" s="8" t="s">
        <v>252</v>
      </c>
      <c r="N1335" s="9" t="s">
        <v>1087</v>
      </c>
      <c r="O1335" s="10">
        <v>700000000</v>
      </c>
      <c r="P1335" s="10">
        <v>0</v>
      </c>
      <c r="Q1335" s="10">
        <v>0</v>
      </c>
      <c r="R1335" s="10">
        <v>700000000</v>
      </c>
      <c r="S1335" s="10">
        <v>700000000</v>
      </c>
      <c r="T1335" s="10">
        <v>700000000</v>
      </c>
      <c r="U1335" s="10">
        <v>700000000</v>
      </c>
      <c r="V1335" s="10">
        <v>700000000</v>
      </c>
      <c r="W1335" s="70" t="s">
        <v>9353</v>
      </c>
      <c r="X1335" s="11" t="str">
        <f>IF(F1335="C",VLOOKUP(G1335,ClasifGasto!$B$17:$C$193,2,0),VLOOKUP(Base!G1335,ClasifGasto!$A$3:$B$12,2,0))</f>
        <v>Gastos Generales</v>
      </c>
      <c r="Y1335" t="s">
        <v>1087</v>
      </c>
    </row>
    <row r="1336" spans="1:25" x14ac:dyDescent="0.25">
      <c r="A1336" s="5" t="str">
        <f t="shared" si="20"/>
        <v>24020024010600013451102D</v>
      </c>
      <c r="B1336" s="66" t="s">
        <v>9151</v>
      </c>
      <c r="C1336" s="66" t="s">
        <v>101</v>
      </c>
      <c r="D1336" s="7" t="s">
        <v>9227</v>
      </c>
      <c r="E1336" s="66" t="s">
        <v>2407</v>
      </c>
      <c r="F1336" s="67" t="s">
        <v>167</v>
      </c>
      <c r="G1336" s="67" t="s">
        <v>513</v>
      </c>
      <c r="H1336" s="67" t="s">
        <v>373</v>
      </c>
      <c r="I1336" s="67" t="s">
        <v>304</v>
      </c>
      <c r="J1336" s="67" t="s">
        <v>9766</v>
      </c>
      <c r="K1336" s="67" t="s">
        <v>246</v>
      </c>
      <c r="L1336" s="67">
        <v>11</v>
      </c>
      <c r="M1336" s="67" t="s">
        <v>167</v>
      </c>
      <c r="N1336" s="68" t="s">
        <v>1603</v>
      </c>
      <c r="O1336" s="69">
        <v>0</v>
      </c>
      <c r="P1336" s="69">
        <v>700000000</v>
      </c>
      <c r="Q1336" s="69">
        <v>0</v>
      </c>
      <c r="R1336" s="69">
        <v>700000000</v>
      </c>
      <c r="S1336" s="69">
        <v>700000000</v>
      </c>
      <c r="T1336" s="69">
        <v>700000000</v>
      </c>
      <c r="U1336" s="69">
        <v>2764834</v>
      </c>
      <c r="V1336" s="69">
        <v>2764834</v>
      </c>
      <c r="W1336" s="70" t="s">
        <v>9353</v>
      </c>
      <c r="X1336" s="11" t="str">
        <f>IF(F1336="C",VLOOKUP(G1336,ClasifGasto!$B$17:$C$193,2,0),VLOOKUP(Base!G1336,ClasifGasto!$A$3:$B$12,2,0))</f>
        <v>Infraestructura red vial primaria</v>
      </c>
      <c r="Y1336" t="s">
        <v>10517</v>
      </c>
    </row>
    <row r="1337" spans="1:25" x14ac:dyDescent="0.25">
      <c r="A1337" s="5" t="str">
        <f t="shared" si="20"/>
        <v>29020029990800001953105B</v>
      </c>
      <c r="B1337" s="66" t="s">
        <v>9140</v>
      </c>
      <c r="C1337" s="7" t="s">
        <v>113</v>
      </c>
      <c r="D1337" s="7" t="s">
        <v>227</v>
      </c>
      <c r="E1337" s="7" t="s">
        <v>1060</v>
      </c>
      <c r="F1337" s="8" t="s">
        <v>167</v>
      </c>
      <c r="G1337" s="8" t="s">
        <v>604</v>
      </c>
      <c r="H1337" s="8" t="s">
        <v>365</v>
      </c>
      <c r="I1337" s="8" t="s">
        <v>267</v>
      </c>
      <c r="J1337" s="8" t="s">
        <v>9790</v>
      </c>
      <c r="K1337" s="8" t="s">
        <v>246</v>
      </c>
      <c r="L1337" s="8">
        <v>10</v>
      </c>
      <c r="M1337" s="8" t="s">
        <v>167</v>
      </c>
      <c r="N1337" s="9" t="s">
        <v>1822</v>
      </c>
      <c r="O1337" s="10">
        <v>700000000</v>
      </c>
      <c r="P1337" s="10">
        <v>0</v>
      </c>
      <c r="Q1337" s="10">
        <v>0</v>
      </c>
      <c r="R1337" s="10">
        <v>700000000</v>
      </c>
      <c r="S1337" s="10">
        <v>699965474</v>
      </c>
      <c r="T1337" s="10">
        <v>699965474</v>
      </c>
      <c r="U1337" s="10">
        <v>422420279.57999998</v>
      </c>
      <c r="V1337" s="10">
        <v>422420279.57999998</v>
      </c>
      <c r="W1337" s="70" t="s">
        <v>9353</v>
      </c>
      <c r="X1337" s="11" t="str">
        <f>IF(F1337="C",VLOOKUP(G1337,ClasifGasto!$B$17:$C$193,2,0),VLOOKUP(Base!G1337,ClasifGasto!$A$3:$B$12,2,0))</f>
        <v>Fortalecimiento de la gestión y dirección del Sector Fiscalía</v>
      </c>
      <c r="Y1337" t="s">
        <v>10522</v>
      </c>
    </row>
    <row r="1338" spans="1:25" x14ac:dyDescent="0.25">
      <c r="A1338" s="5" t="str">
        <f t="shared" si="20"/>
        <v>24020024010600012951102D</v>
      </c>
      <c r="B1338" s="66" t="s">
        <v>9151</v>
      </c>
      <c r="C1338" s="66" t="s">
        <v>101</v>
      </c>
      <c r="D1338" s="7" t="s">
        <v>9227</v>
      </c>
      <c r="E1338" s="66" t="s">
        <v>2343</v>
      </c>
      <c r="F1338" s="67" t="s">
        <v>167</v>
      </c>
      <c r="G1338" s="67" t="s">
        <v>513</v>
      </c>
      <c r="H1338" s="67" t="s">
        <v>373</v>
      </c>
      <c r="I1338" s="67" t="s">
        <v>318</v>
      </c>
      <c r="J1338" s="67" t="s">
        <v>9766</v>
      </c>
      <c r="K1338" s="67" t="s">
        <v>246</v>
      </c>
      <c r="L1338" s="67">
        <v>11</v>
      </c>
      <c r="M1338" s="67" t="s">
        <v>167</v>
      </c>
      <c r="N1338" s="68" t="s">
        <v>1251</v>
      </c>
      <c r="O1338" s="69">
        <v>0</v>
      </c>
      <c r="P1338" s="69">
        <v>700000000</v>
      </c>
      <c r="Q1338" s="69">
        <v>0</v>
      </c>
      <c r="R1338" s="69">
        <v>700000000</v>
      </c>
      <c r="S1338" s="69">
        <v>700000000</v>
      </c>
      <c r="T1338" s="69">
        <v>660632987.59000003</v>
      </c>
      <c r="U1338" s="69">
        <v>0</v>
      </c>
      <c r="V1338" s="69">
        <v>0</v>
      </c>
      <c r="W1338" s="70" t="s">
        <v>9353</v>
      </c>
      <c r="X1338" s="11" t="str">
        <f>IF(F1338="C",VLOOKUP(G1338,ClasifGasto!$B$17:$C$193,2,0),VLOOKUP(Base!G1338,ClasifGasto!$A$3:$B$12,2,0))</f>
        <v>Infraestructura red vial primaria</v>
      </c>
      <c r="Y1338" t="s">
        <v>10517</v>
      </c>
    </row>
    <row r="1339" spans="1:25" x14ac:dyDescent="0.25">
      <c r="A1339" s="5" t="str">
        <f t="shared" si="20"/>
        <v>24020024010600011451102D</v>
      </c>
      <c r="B1339" s="66" t="s">
        <v>9151</v>
      </c>
      <c r="C1339" s="7" t="s">
        <v>101</v>
      </c>
      <c r="D1339" s="7" t="s">
        <v>9227</v>
      </c>
      <c r="E1339" s="7" t="s">
        <v>2378</v>
      </c>
      <c r="F1339" s="8" t="s">
        <v>167</v>
      </c>
      <c r="G1339" s="8" t="s">
        <v>513</v>
      </c>
      <c r="H1339" s="8" t="s">
        <v>373</v>
      </c>
      <c r="I1339" s="8" t="s">
        <v>390</v>
      </c>
      <c r="J1339" s="8" t="s">
        <v>9766</v>
      </c>
      <c r="K1339" s="8" t="s">
        <v>246</v>
      </c>
      <c r="L1339" s="8">
        <v>11</v>
      </c>
      <c r="M1339" s="8" t="s">
        <v>167</v>
      </c>
      <c r="N1339" s="9" t="s">
        <v>1308</v>
      </c>
      <c r="O1339" s="10">
        <v>0</v>
      </c>
      <c r="P1339" s="10">
        <v>700000000</v>
      </c>
      <c r="Q1339" s="10">
        <v>0</v>
      </c>
      <c r="R1339" s="10">
        <v>700000000</v>
      </c>
      <c r="S1339" s="10">
        <v>669281872</v>
      </c>
      <c r="T1339" s="10">
        <v>669281872</v>
      </c>
      <c r="U1339" s="10">
        <v>291418176.67000002</v>
      </c>
      <c r="V1339" s="10">
        <v>291418176.67000002</v>
      </c>
      <c r="W1339" s="70" t="s">
        <v>9353</v>
      </c>
      <c r="X1339" s="11" t="str">
        <f>IF(F1339="C",VLOOKUP(G1339,ClasifGasto!$B$17:$C$193,2,0),VLOOKUP(Base!G1339,ClasifGasto!$A$3:$B$12,2,0))</f>
        <v>Infraestructura red vial primaria</v>
      </c>
      <c r="Y1339" t="s">
        <v>10517</v>
      </c>
    </row>
    <row r="1340" spans="1:25" x14ac:dyDescent="0.25">
      <c r="A1340" s="5" t="str">
        <f t="shared" si="20"/>
        <v>24020024010600011651102D</v>
      </c>
      <c r="B1340" s="66" t="s">
        <v>9151</v>
      </c>
      <c r="C1340" s="66" t="s">
        <v>101</v>
      </c>
      <c r="D1340" s="7" t="s">
        <v>9227</v>
      </c>
      <c r="E1340" s="66" t="s">
        <v>2383</v>
      </c>
      <c r="F1340" s="67" t="s">
        <v>167</v>
      </c>
      <c r="G1340" s="67" t="s">
        <v>513</v>
      </c>
      <c r="H1340" s="67" t="s">
        <v>373</v>
      </c>
      <c r="I1340" s="67" t="s">
        <v>9938</v>
      </c>
      <c r="J1340" s="67" t="s">
        <v>9766</v>
      </c>
      <c r="K1340" s="67" t="s">
        <v>246</v>
      </c>
      <c r="L1340" s="67">
        <v>11</v>
      </c>
      <c r="M1340" s="67" t="s">
        <v>167</v>
      </c>
      <c r="N1340" s="68" t="s">
        <v>8138</v>
      </c>
      <c r="O1340" s="69">
        <v>0</v>
      </c>
      <c r="P1340" s="69">
        <v>700000000</v>
      </c>
      <c r="Q1340" s="69">
        <v>0</v>
      </c>
      <c r="R1340" s="69">
        <v>700000000</v>
      </c>
      <c r="S1340" s="69">
        <v>675069763</v>
      </c>
      <c r="T1340" s="69">
        <v>675067285</v>
      </c>
      <c r="U1340" s="69">
        <v>0</v>
      </c>
      <c r="V1340" s="69">
        <v>0</v>
      </c>
      <c r="W1340" s="70" t="s">
        <v>9353</v>
      </c>
      <c r="X1340" s="11" t="str">
        <f>IF(F1340="C",VLOOKUP(G1340,ClasifGasto!$B$17:$C$193,2,0),VLOOKUP(Base!G1340,ClasifGasto!$A$3:$B$12,2,0))</f>
        <v>Infraestructura red vial primaria</v>
      </c>
      <c r="Y1340" t="s">
        <v>10517</v>
      </c>
    </row>
    <row r="1341" spans="1:25" x14ac:dyDescent="0.25">
      <c r="A1341" s="5" t="str">
        <f t="shared" si="20"/>
        <v>24020024010600012751102D</v>
      </c>
      <c r="B1341" s="66" t="s">
        <v>9151</v>
      </c>
      <c r="C1341" s="7" t="s">
        <v>101</v>
      </c>
      <c r="D1341" s="7" t="s">
        <v>9227</v>
      </c>
      <c r="E1341" s="7" t="s">
        <v>2396</v>
      </c>
      <c r="F1341" s="8" t="s">
        <v>167</v>
      </c>
      <c r="G1341" s="8" t="s">
        <v>513</v>
      </c>
      <c r="H1341" s="8" t="s">
        <v>373</v>
      </c>
      <c r="I1341" s="8" t="s">
        <v>302</v>
      </c>
      <c r="J1341" s="8" t="s">
        <v>9766</v>
      </c>
      <c r="K1341" s="8" t="s">
        <v>246</v>
      </c>
      <c r="L1341" s="8">
        <v>11</v>
      </c>
      <c r="M1341" s="8" t="s">
        <v>167</v>
      </c>
      <c r="N1341" s="9" t="s">
        <v>8139</v>
      </c>
      <c r="O1341" s="10">
        <v>0</v>
      </c>
      <c r="P1341" s="10">
        <v>700000000</v>
      </c>
      <c r="Q1341" s="10">
        <v>0</v>
      </c>
      <c r="R1341" s="10">
        <v>700000000</v>
      </c>
      <c r="S1341" s="10">
        <v>700000000</v>
      </c>
      <c r="T1341" s="10">
        <v>700000000</v>
      </c>
      <c r="U1341" s="10">
        <v>0</v>
      </c>
      <c r="V1341" s="10">
        <v>0</v>
      </c>
      <c r="W1341" s="70" t="s">
        <v>9353</v>
      </c>
      <c r="X1341" s="11" t="str">
        <f>IF(F1341="C",VLOOKUP(G1341,ClasifGasto!$B$17:$C$193,2,0),VLOOKUP(Base!G1341,ClasifGasto!$A$3:$B$12,2,0))</f>
        <v>Infraestructura red vial primaria</v>
      </c>
      <c r="Y1341" t="s">
        <v>10517</v>
      </c>
    </row>
    <row r="1342" spans="1:25" x14ac:dyDescent="0.25">
      <c r="A1342" s="5" t="str">
        <f t="shared" si="20"/>
        <v>24020024010600009351102D</v>
      </c>
      <c r="B1342" s="66" t="s">
        <v>9151</v>
      </c>
      <c r="C1342" s="66" t="s">
        <v>101</v>
      </c>
      <c r="D1342" s="7" t="s">
        <v>9227</v>
      </c>
      <c r="E1342" s="66" t="s">
        <v>2373</v>
      </c>
      <c r="F1342" s="67" t="s">
        <v>167</v>
      </c>
      <c r="G1342" s="67" t="s">
        <v>513</v>
      </c>
      <c r="H1342" s="67" t="s">
        <v>373</v>
      </c>
      <c r="I1342" s="67" t="s">
        <v>420</v>
      </c>
      <c r="J1342" s="67" t="s">
        <v>9766</v>
      </c>
      <c r="K1342" s="67" t="s">
        <v>246</v>
      </c>
      <c r="L1342" s="67">
        <v>11</v>
      </c>
      <c r="M1342" s="67" t="s">
        <v>167</v>
      </c>
      <c r="N1342" s="68" t="s">
        <v>8140</v>
      </c>
      <c r="O1342" s="69">
        <v>0</v>
      </c>
      <c r="P1342" s="69">
        <v>700000000</v>
      </c>
      <c r="Q1342" s="69">
        <v>0</v>
      </c>
      <c r="R1342" s="69">
        <v>700000000</v>
      </c>
      <c r="S1342" s="69">
        <v>700000000</v>
      </c>
      <c r="T1342" s="69">
        <v>700000000</v>
      </c>
      <c r="U1342" s="69">
        <v>0</v>
      </c>
      <c r="V1342" s="69">
        <v>0</v>
      </c>
      <c r="W1342" s="70" t="s">
        <v>9353</v>
      </c>
      <c r="X1342" s="11" t="str">
        <f>IF(F1342="C",VLOOKUP(G1342,ClasifGasto!$B$17:$C$193,2,0),VLOOKUP(Base!G1342,ClasifGasto!$A$3:$B$12,2,0))</f>
        <v>Infraestructura red vial primaria</v>
      </c>
      <c r="Y1342" t="s">
        <v>10517</v>
      </c>
    </row>
    <row r="1343" spans="1:25" x14ac:dyDescent="0.25">
      <c r="A1343" s="5" t="str">
        <f t="shared" si="20"/>
        <v>11040011991002001353105B</v>
      </c>
      <c r="B1343" s="66" t="s">
        <v>9158</v>
      </c>
      <c r="C1343" s="7" t="s">
        <v>45</v>
      </c>
      <c r="D1343" s="7" t="s">
        <v>8770</v>
      </c>
      <c r="E1343" s="7" t="s">
        <v>9424</v>
      </c>
      <c r="F1343" s="8" t="s">
        <v>167</v>
      </c>
      <c r="G1343" s="8" t="s">
        <v>584</v>
      </c>
      <c r="H1343" s="8" t="s">
        <v>311</v>
      </c>
      <c r="I1343" s="8" t="s">
        <v>281</v>
      </c>
      <c r="J1343" s="8" t="s">
        <v>9790</v>
      </c>
      <c r="K1343" s="8" t="s">
        <v>246</v>
      </c>
      <c r="L1343" s="8">
        <v>10</v>
      </c>
      <c r="M1343" s="8" t="s">
        <v>167</v>
      </c>
      <c r="N1343" s="9" t="s">
        <v>9939</v>
      </c>
      <c r="O1343" s="10">
        <v>750000000</v>
      </c>
      <c r="P1343" s="10">
        <v>0</v>
      </c>
      <c r="Q1343" s="10">
        <v>48250000</v>
      </c>
      <c r="R1343" s="10">
        <v>701750000</v>
      </c>
      <c r="S1343" s="10">
        <v>686283334</v>
      </c>
      <c r="T1343" s="10">
        <v>674821397</v>
      </c>
      <c r="U1343" s="10">
        <v>674821397</v>
      </c>
      <c r="V1343" s="10">
        <v>669454730</v>
      </c>
      <c r="W1343" s="70" t="s">
        <v>9353</v>
      </c>
      <c r="X1343" s="11" t="str">
        <f>IF(F1343="C",VLOOKUP(G1343,ClasifGasto!$B$17:$C$193,2,0),VLOOKUP(Base!G1343,ClasifGasto!$A$3:$B$12,2,0))</f>
        <v>Fortalecimiento de la gestión y dirección del Sector Relaciones Exteriores</v>
      </c>
      <c r="Y1343" t="s">
        <v>10522</v>
      </c>
    </row>
    <row r="1344" spans="1:25" hidden="1" x14ac:dyDescent="0.25">
      <c r="A1344" s="5" t="str">
        <f t="shared" si="20"/>
        <v>260200000100010003</v>
      </c>
      <c r="B1344" s="66" t="s">
        <v>9163</v>
      </c>
      <c r="C1344" s="66" t="s">
        <v>108</v>
      </c>
      <c r="D1344" s="7" t="s">
        <v>8717</v>
      </c>
      <c r="E1344" s="66"/>
      <c r="F1344" s="67" t="s">
        <v>244</v>
      </c>
      <c r="G1344" s="67" t="s">
        <v>245</v>
      </c>
      <c r="H1344" s="67" t="s">
        <v>245</v>
      </c>
      <c r="I1344" s="67" t="s">
        <v>251</v>
      </c>
      <c r="J1344" s="67" t="s">
        <v>203</v>
      </c>
      <c r="K1344" s="67" t="s">
        <v>246</v>
      </c>
      <c r="L1344" s="67">
        <v>10</v>
      </c>
      <c r="M1344" s="67" t="s">
        <v>167</v>
      </c>
      <c r="N1344" s="68" t="s">
        <v>1084</v>
      </c>
      <c r="O1344" s="69">
        <v>699000000</v>
      </c>
      <c r="P1344" s="69">
        <v>5000000</v>
      </c>
      <c r="Q1344" s="69">
        <v>0</v>
      </c>
      <c r="R1344" s="69">
        <v>704000000</v>
      </c>
      <c r="S1344" s="69">
        <v>703996518</v>
      </c>
      <c r="T1344" s="69">
        <v>703996518</v>
      </c>
      <c r="U1344" s="69">
        <v>703996518</v>
      </c>
      <c r="V1344" s="69">
        <v>703996518</v>
      </c>
      <c r="W1344" s="70" t="s">
        <v>9353</v>
      </c>
      <c r="X1344" s="11" t="str">
        <f>IF(F1344="C",VLOOKUP(G1344,ClasifGasto!$B$17:$C$193,2,0),VLOOKUP(Base!G1344,ClasifGasto!$A$3:$B$12,2,0))</f>
        <v>Gastos de Personal</v>
      </c>
      <c r="Y1344" t="s">
        <v>1084</v>
      </c>
    </row>
    <row r="1345" spans="1:25" hidden="1" x14ac:dyDescent="0.25">
      <c r="A1345" s="5" t="str">
        <f t="shared" si="20"/>
        <v>170200000100020001</v>
      </c>
      <c r="B1345" s="66" t="s">
        <v>9146</v>
      </c>
      <c r="C1345" s="7" t="s">
        <v>77</v>
      </c>
      <c r="D1345" s="7" t="s">
        <v>217</v>
      </c>
      <c r="E1345" s="7"/>
      <c r="F1345" s="8" t="s">
        <v>244</v>
      </c>
      <c r="G1345" s="8" t="s">
        <v>245</v>
      </c>
      <c r="H1345" s="8" t="s">
        <v>250</v>
      </c>
      <c r="I1345" s="8" t="s">
        <v>245</v>
      </c>
      <c r="J1345" s="8" t="s">
        <v>203</v>
      </c>
      <c r="K1345" s="8" t="s">
        <v>246</v>
      </c>
      <c r="L1345" s="8">
        <v>10</v>
      </c>
      <c r="M1345" s="8" t="s">
        <v>167</v>
      </c>
      <c r="N1345" s="9" t="s">
        <v>1082</v>
      </c>
      <c r="O1345" s="10">
        <v>1145514000</v>
      </c>
      <c r="P1345" s="10">
        <v>0</v>
      </c>
      <c r="Q1345" s="10">
        <v>441302685</v>
      </c>
      <c r="R1345" s="10">
        <v>704211315</v>
      </c>
      <c r="S1345" s="10">
        <v>684717348</v>
      </c>
      <c r="T1345" s="10">
        <v>531448488</v>
      </c>
      <c r="U1345" s="10">
        <v>531448488</v>
      </c>
      <c r="V1345" s="10">
        <v>531448488</v>
      </c>
      <c r="W1345" s="70" t="s">
        <v>9353</v>
      </c>
      <c r="X1345" s="11" t="str">
        <f>IF(F1345="C",VLOOKUP(G1345,ClasifGasto!$B$17:$C$193,2,0),VLOOKUP(Base!G1345,ClasifGasto!$A$3:$B$12,2,0))</f>
        <v>Gastos de Personal</v>
      </c>
      <c r="Y1345" t="s">
        <v>1082</v>
      </c>
    </row>
    <row r="1346" spans="1:25" hidden="1" x14ac:dyDescent="0.25">
      <c r="A1346" s="5" t="str">
        <f t="shared" si="20"/>
        <v>323300000100010002</v>
      </c>
      <c r="B1346" s="66" t="s">
        <v>9152</v>
      </c>
      <c r="C1346" s="66" t="s">
        <v>460</v>
      </c>
      <c r="D1346" s="7" t="s">
        <v>8760</v>
      </c>
      <c r="E1346" s="66"/>
      <c r="F1346" s="67" t="s">
        <v>244</v>
      </c>
      <c r="G1346" s="67" t="s">
        <v>245</v>
      </c>
      <c r="H1346" s="67" t="s">
        <v>245</v>
      </c>
      <c r="I1346" s="67" t="s">
        <v>250</v>
      </c>
      <c r="J1346" s="67" t="s">
        <v>203</v>
      </c>
      <c r="K1346" s="67" t="s">
        <v>246</v>
      </c>
      <c r="L1346" s="67">
        <v>10</v>
      </c>
      <c r="M1346" s="67" t="s">
        <v>167</v>
      </c>
      <c r="N1346" s="68" t="s">
        <v>1083</v>
      </c>
      <c r="O1346" s="69">
        <v>530003000</v>
      </c>
      <c r="P1346" s="69">
        <v>177000000</v>
      </c>
      <c r="Q1346" s="69">
        <v>0</v>
      </c>
      <c r="R1346" s="69">
        <v>707003000</v>
      </c>
      <c r="S1346" s="69">
        <v>707003000</v>
      </c>
      <c r="T1346" s="69">
        <v>707003000</v>
      </c>
      <c r="U1346" s="69">
        <v>707003000</v>
      </c>
      <c r="V1346" s="69">
        <v>707003000</v>
      </c>
      <c r="W1346" s="70" t="s">
        <v>9353</v>
      </c>
      <c r="X1346" s="11" t="str">
        <f>IF(F1346="C",VLOOKUP(G1346,ClasifGasto!$B$17:$C$193,2,0),VLOOKUP(Base!G1346,ClasifGasto!$A$3:$B$12,2,0))</f>
        <v>Gastos de Personal</v>
      </c>
      <c r="Y1346" t="s">
        <v>1083</v>
      </c>
    </row>
    <row r="1347" spans="1:25" x14ac:dyDescent="0.25">
      <c r="A1347" s="5" t="str">
        <f t="shared" si="20"/>
        <v>19030019010300001320201C</v>
      </c>
      <c r="B1347" s="66" t="s">
        <v>9143</v>
      </c>
      <c r="C1347" s="7" t="s">
        <v>81</v>
      </c>
      <c r="D1347" s="7" t="s">
        <v>219</v>
      </c>
      <c r="E1347" s="7" t="s">
        <v>2262</v>
      </c>
      <c r="F1347" s="8" t="s">
        <v>167</v>
      </c>
      <c r="G1347" s="8" t="s">
        <v>494</v>
      </c>
      <c r="H1347" s="8" t="s">
        <v>256</v>
      </c>
      <c r="I1347" s="8" t="s">
        <v>281</v>
      </c>
      <c r="J1347" s="8" t="s">
        <v>9839</v>
      </c>
      <c r="K1347" s="8" t="s">
        <v>246</v>
      </c>
      <c r="L1347" s="8">
        <v>20</v>
      </c>
      <c r="M1347" s="8" t="s">
        <v>265</v>
      </c>
      <c r="N1347" s="9" t="s">
        <v>7858</v>
      </c>
      <c r="O1347" s="10">
        <v>710000000</v>
      </c>
      <c r="P1347" s="10">
        <v>0</v>
      </c>
      <c r="Q1347" s="10">
        <v>0</v>
      </c>
      <c r="R1347" s="10">
        <v>710000000</v>
      </c>
      <c r="S1347" s="10">
        <v>708565906.85000002</v>
      </c>
      <c r="T1347" s="10">
        <v>678048782.96000004</v>
      </c>
      <c r="U1347" s="10">
        <v>103672797</v>
      </c>
      <c r="V1347" s="10">
        <v>103672797</v>
      </c>
      <c r="W1347" s="70" t="s">
        <v>619</v>
      </c>
      <c r="X1347" s="11" t="str">
        <f>IF(F1347="C",VLOOKUP(G1347,ClasifGasto!$B$17:$C$193,2,0),VLOOKUP(Base!G1347,ClasifGasto!$A$3:$B$12,2,0))</f>
        <v xml:space="preserve">Salud pública y prestación de servicios  </v>
      </c>
      <c r="Y1347" t="s">
        <v>10548</v>
      </c>
    </row>
    <row r="1348" spans="1:25" hidden="1" x14ac:dyDescent="0.25">
      <c r="A1348" s="5" t="str">
        <f t="shared" si="20"/>
        <v>190101000300020002</v>
      </c>
      <c r="B1348" s="66" t="s">
        <v>9143</v>
      </c>
      <c r="C1348" s="66" t="s">
        <v>80</v>
      </c>
      <c r="D1348" s="7" t="s">
        <v>9207</v>
      </c>
      <c r="E1348" s="66"/>
      <c r="F1348" s="67" t="s">
        <v>244</v>
      </c>
      <c r="G1348" s="67" t="s">
        <v>251</v>
      </c>
      <c r="H1348" s="67" t="s">
        <v>250</v>
      </c>
      <c r="I1348" s="67" t="s">
        <v>250</v>
      </c>
      <c r="J1348" s="67" t="s">
        <v>203</v>
      </c>
      <c r="K1348" s="67" t="s">
        <v>246</v>
      </c>
      <c r="L1348" s="67">
        <v>10</v>
      </c>
      <c r="M1348" s="67" t="s">
        <v>167</v>
      </c>
      <c r="N1348" s="68" t="s">
        <v>8799</v>
      </c>
      <c r="O1348" s="69">
        <v>845040000</v>
      </c>
      <c r="P1348" s="69">
        <v>0</v>
      </c>
      <c r="Q1348" s="69">
        <v>130414392</v>
      </c>
      <c r="R1348" s="69">
        <v>714625608</v>
      </c>
      <c r="S1348" s="69">
        <v>714625607.74000001</v>
      </c>
      <c r="T1348" s="69">
        <v>714625607.74000001</v>
      </c>
      <c r="U1348" s="69">
        <v>714625607.74000001</v>
      </c>
      <c r="V1348" s="69">
        <v>714625607.74000001</v>
      </c>
      <c r="W1348" s="70" t="s">
        <v>9353</v>
      </c>
      <c r="X1348" s="11" t="str">
        <f>IF(F1348="C",VLOOKUP(G1348,ClasifGasto!$B$17:$C$193,2,0),VLOOKUP(Base!G1348,ClasifGasto!$A$3:$B$12,2,0))</f>
        <v>Transferencias</v>
      </c>
      <c r="Y1348" t="s">
        <v>8799</v>
      </c>
    </row>
    <row r="1349" spans="1:25" hidden="1" x14ac:dyDescent="0.25">
      <c r="A1349" s="5" t="str">
        <f t="shared" si="20"/>
        <v>460300000100010003</v>
      </c>
      <c r="B1349" s="66" t="s">
        <v>9278</v>
      </c>
      <c r="C1349" s="7" t="s">
        <v>9379</v>
      </c>
      <c r="D1349" s="7" t="s">
        <v>223</v>
      </c>
      <c r="E1349" s="7"/>
      <c r="F1349" s="8" t="s">
        <v>244</v>
      </c>
      <c r="G1349" s="8" t="s">
        <v>245</v>
      </c>
      <c r="H1349" s="8" t="s">
        <v>245</v>
      </c>
      <c r="I1349" s="8" t="s">
        <v>251</v>
      </c>
      <c r="J1349" s="8" t="s">
        <v>203</v>
      </c>
      <c r="K1349" s="8" t="s">
        <v>246</v>
      </c>
      <c r="L1349" s="8">
        <v>10</v>
      </c>
      <c r="M1349" s="8" t="s">
        <v>167</v>
      </c>
      <c r="N1349" s="9" t="s">
        <v>1084</v>
      </c>
      <c r="O1349" s="10">
        <v>669047010</v>
      </c>
      <c r="P1349" s="10">
        <v>48000000</v>
      </c>
      <c r="Q1349" s="10">
        <v>0</v>
      </c>
      <c r="R1349" s="10">
        <v>717047010</v>
      </c>
      <c r="S1349" s="10">
        <v>717047010</v>
      </c>
      <c r="T1349" s="10">
        <v>708304255</v>
      </c>
      <c r="U1349" s="10">
        <v>708304255</v>
      </c>
      <c r="V1349" s="10">
        <v>701773419</v>
      </c>
      <c r="W1349" s="70" t="s">
        <v>9353</v>
      </c>
      <c r="X1349" s="11" t="str">
        <f>IF(F1349="C",VLOOKUP(G1349,ClasifGasto!$B$17:$C$193,2,0),VLOOKUP(Base!G1349,ClasifGasto!$A$3:$B$12,2,0))</f>
        <v>Gastos de Personal</v>
      </c>
      <c r="Y1349" t="s">
        <v>1084</v>
      </c>
    </row>
    <row r="1350" spans="1:25" x14ac:dyDescent="0.25">
      <c r="A1350" s="5" t="str">
        <f t="shared" ref="A1350:A1413" si="21">+C1350&amp;G1350&amp;H1350&amp;I1350&amp;J1350</f>
        <v>460400469915000002707010</v>
      </c>
      <c r="B1350" s="66" t="s">
        <v>9278</v>
      </c>
      <c r="C1350" s="66" t="s">
        <v>9377</v>
      </c>
      <c r="D1350" s="7" t="s">
        <v>9378</v>
      </c>
      <c r="E1350" s="66" t="s">
        <v>9391</v>
      </c>
      <c r="F1350" s="67" t="s">
        <v>167</v>
      </c>
      <c r="G1350" s="67" t="s">
        <v>9870</v>
      </c>
      <c r="H1350" s="67" t="s">
        <v>263</v>
      </c>
      <c r="I1350" s="67" t="s">
        <v>250</v>
      </c>
      <c r="J1350" s="67" t="s">
        <v>9857</v>
      </c>
      <c r="K1350" s="67" t="s">
        <v>246</v>
      </c>
      <c r="L1350" s="67">
        <v>21</v>
      </c>
      <c r="M1350" s="67" t="s">
        <v>265</v>
      </c>
      <c r="N1350" s="68" t="s">
        <v>9871</v>
      </c>
      <c r="O1350" s="69">
        <v>717660306</v>
      </c>
      <c r="P1350" s="69">
        <v>0</v>
      </c>
      <c r="Q1350" s="69">
        <v>0</v>
      </c>
      <c r="R1350" s="69">
        <v>717660306</v>
      </c>
      <c r="S1350" s="69">
        <v>662087216.98000002</v>
      </c>
      <c r="T1350" s="69">
        <v>509834661.98000002</v>
      </c>
      <c r="U1350" s="69">
        <v>487311305.98000002</v>
      </c>
      <c r="V1350" s="69">
        <v>487311305.98000002</v>
      </c>
      <c r="W1350" s="70" t="s">
        <v>619</v>
      </c>
      <c r="X1350" s="11" t="str">
        <f>IF(F1350="C",VLOOKUP(G1350,ClasifGasto!$B$17:$C$193,2,0),VLOOKUP(Base!G1350,ClasifGasto!$A$3:$B$12,2,0))</f>
        <v>Fortalecimiento de la gestión y dirección
del sector igualdad y equidad</v>
      </c>
      <c r="Y1350" t="s">
        <v>10555</v>
      </c>
    </row>
    <row r="1351" spans="1:25" x14ac:dyDescent="0.25">
      <c r="A1351" s="5" t="str">
        <f t="shared" si="21"/>
        <v>460400460115000002707010</v>
      </c>
      <c r="B1351" s="66" t="s">
        <v>9278</v>
      </c>
      <c r="C1351" s="7" t="s">
        <v>9377</v>
      </c>
      <c r="D1351" s="7" t="s">
        <v>9378</v>
      </c>
      <c r="E1351" s="7" t="s">
        <v>9390</v>
      </c>
      <c r="F1351" s="8" t="s">
        <v>167</v>
      </c>
      <c r="G1351" s="8" t="s">
        <v>9856</v>
      </c>
      <c r="H1351" s="8" t="s">
        <v>263</v>
      </c>
      <c r="I1351" s="8" t="s">
        <v>250</v>
      </c>
      <c r="J1351" s="8" t="s">
        <v>9857</v>
      </c>
      <c r="K1351" s="8" t="s">
        <v>246</v>
      </c>
      <c r="L1351" s="8">
        <v>21</v>
      </c>
      <c r="M1351" s="8" t="s">
        <v>265</v>
      </c>
      <c r="N1351" s="9" t="s">
        <v>9869</v>
      </c>
      <c r="O1351" s="10">
        <v>717660310</v>
      </c>
      <c r="P1351" s="10">
        <v>0</v>
      </c>
      <c r="Q1351" s="10">
        <v>0</v>
      </c>
      <c r="R1351" s="10">
        <v>717660310</v>
      </c>
      <c r="S1351" s="10">
        <v>515505340.73000002</v>
      </c>
      <c r="T1351" s="10">
        <v>512705340.73000002</v>
      </c>
      <c r="U1351" s="10">
        <v>481955585.73000002</v>
      </c>
      <c r="V1351" s="10">
        <v>481955585.73000002</v>
      </c>
      <c r="W1351" s="70" t="s">
        <v>619</v>
      </c>
      <c r="X1351" s="11" t="str">
        <f>IF(F1351="C",VLOOKUP(G1351,ClasifGasto!$B$17:$C$193,2,0),VLOOKUP(Base!G1351,ClasifGasto!$A$3:$B$12,2,0))</f>
        <v>Cierre de brechas para el goce efectivo de derechos fundamentales de la población en condición de discapacidad - Sector igualdad y equidad</v>
      </c>
      <c r="Y1351" t="s">
        <v>10555</v>
      </c>
    </row>
    <row r="1352" spans="1:25" hidden="1" x14ac:dyDescent="0.25">
      <c r="A1352" s="5" t="str">
        <f t="shared" si="21"/>
        <v>021200000800040001</v>
      </c>
      <c r="B1352" s="66" t="s">
        <v>9156</v>
      </c>
      <c r="C1352" s="66" t="s">
        <v>35</v>
      </c>
      <c r="D1352" s="7" t="s">
        <v>9180</v>
      </c>
      <c r="E1352" s="66"/>
      <c r="F1352" s="67" t="s">
        <v>244</v>
      </c>
      <c r="G1352" s="67" t="s">
        <v>278</v>
      </c>
      <c r="H1352" s="67" t="s">
        <v>247</v>
      </c>
      <c r="I1352" s="67" t="s">
        <v>245</v>
      </c>
      <c r="J1352" s="67" t="s">
        <v>203</v>
      </c>
      <c r="K1352" s="67" t="s">
        <v>246</v>
      </c>
      <c r="L1352" s="67">
        <v>11</v>
      </c>
      <c r="M1352" s="67" t="s">
        <v>252</v>
      </c>
      <c r="N1352" s="68" t="s">
        <v>1087</v>
      </c>
      <c r="O1352" s="69">
        <v>718000000</v>
      </c>
      <c r="P1352" s="69">
        <v>0</v>
      </c>
      <c r="Q1352" s="69">
        <v>0</v>
      </c>
      <c r="R1352" s="69">
        <v>718000000</v>
      </c>
      <c r="S1352" s="69">
        <v>600565731</v>
      </c>
      <c r="T1352" s="69">
        <v>600565731</v>
      </c>
      <c r="U1352" s="69">
        <v>600565731</v>
      </c>
      <c r="V1352" s="69">
        <v>600565731</v>
      </c>
      <c r="W1352" s="70" t="s">
        <v>9353</v>
      </c>
      <c r="X1352" s="11" t="str">
        <f>IF(F1352="C",VLOOKUP(G1352,ClasifGasto!$B$17:$C$193,2,0),VLOOKUP(Base!G1352,ClasifGasto!$A$3:$B$12,2,0))</f>
        <v>Gastos Generales</v>
      </c>
      <c r="Y1352" t="s">
        <v>1087</v>
      </c>
    </row>
    <row r="1353" spans="1:25" hidden="1" x14ac:dyDescent="0.25">
      <c r="A1353" s="5" t="str">
        <f t="shared" si="21"/>
        <v>350300000800040001</v>
      </c>
      <c r="B1353" s="66" t="s">
        <v>9153</v>
      </c>
      <c r="C1353" s="7" t="s">
        <v>144</v>
      </c>
      <c r="D1353" s="7" t="s">
        <v>232</v>
      </c>
      <c r="E1353" s="7"/>
      <c r="F1353" s="8" t="s">
        <v>244</v>
      </c>
      <c r="G1353" s="8" t="s">
        <v>278</v>
      </c>
      <c r="H1353" s="8" t="s">
        <v>247</v>
      </c>
      <c r="I1353" s="8" t="s">
        <v>245</v>
      </c>
      <c r="J1353" s="8" t="s">
        <v>203</v>
      </c>
      <c r="K1353" s="8" t="s">
        <v>246</v>
      </c>
      <c r="L1353" s="8">
        <v>20</v>
      </c>
      <c r="M1353" s="8" t="s">
        <v>265</v>
      </c>
      <c r="N1353" s="9" t="s">
        <v>1087</v>
      </c>
      <c r="O1353" s="10">
        <v>718078000</v>
      </c>
      <c r="P1353" s="10">
        <v>0</v>
      </c>
      <c r="Q1353" s="10">
        <v>0</v>
      </c>
      <c r="R1353" s="10">
        <v>718078000</v>
      </c>
      <c r="S1353" s="10">
        <v>539592379</v>
      </c>
      <c r="T1353" s="10">
        <v>539592379</v>
      </c>
      <c r="U1353" s="10">
        <v>539592379</v>
      </c>
      <c r="V1353" s="10">
        <v>539592379</v>
      </c>
      <c r="W1353" s="70" t="s">
        <v>619</v>
      </c>
      <c r="X1353" s="11" t="str">
        <f>IF(F1353="C",VLOOKUP(G1353,ClasifGasto!$B$17:$C$193,2,0),VLOOKUP(Base!G1353,ClasifGasto!$A$3:$B$12,2,0))</f>
        <v>Gastos Generales</v>
      </c>
      <c r="Y1353" t="s">
        <v>1087</v>
      </c>
    </row>
    <row r="1354" spans="1:25" x14ac:dyDescent="0.25">
      <c r="A1354" s="5" t="str">
        <f t="shared" si="21"/>
        <v>17180017091100000630101B</v>
      </c>
      <c r="B1354" s="66" t="s">
        <v>9146</v>
      </c>
      <c r="C1354" s="66" t="s">
        <v>481</v>
      </c>
      <c r="D1354" s="7" t="s">
        <v>482</v>
      </c>
      <c r="E1354" s="66" t="s">
        <v>8998</v>
      </c>
      <c r="F1354" s="67" t="s">
        <v>167</v>
      </c>
      <c r="G1354" s="67" t="s">
        <v>488</v>
      </c>
      <c r="H1354" s="67" t="s">
        <v>378</v>
      </c>
      <c r="I1354" s="67" t="s">
        <v>253</v>
      </c>
      <c r="J1354" s="67" t="s">
        <v>9887</v>
      </c>
      <c r="K1354" s="67" t="s">
        <v>246</v>
      </c>
      <c r="L1354" s="67">
        <v>20</v>
      </c>
      <c r="M1354" s="67" t="s">
        <v>265</v>
      </c>
      <c r="N1354" s="68" t="s">
        <v>9107</v>
      </c>
      <c r="O1354" s="69">
        <v>720400658</v>
      </c>
      <c r="P1354" s="69">
        <v>0</v>
      </c>
      <c r="Q1354" s="69">
        <v>0</v>
      </c>
      <c r="R1354" s="69">
        <v>720400658</v>
      </c>
      <c r="S1354" s="69">
        <v>0</v>
      </c>
      <c r="T1354" s="69">
        <v>0</v>
      </c>
      <c r="U1354" s="69">
        <v>0</v>
      </c>
      <c r="V1354" s="69">
        <v>0</v>
      </c>
      <c r="W1354" s="70" t="s">
        <v>619</v>
      </c>
      <c r="X1354" s="11" t="str">
        <f>IF(F1354="C",VLOOKUP(G1354,ClasifGasto!$B$17:$C$193,2,0),VLOOKUP(Base!G1354,ClasifGasto!$A$3:$B$12,2,0))</f>
        <v>Infraestructura productiva y comercialización</v>
      </c>
      <c r="Y1354" t="s">
        <v>10568</v>
      </c>
    </row>
    <row r="1355" spans="1:25" hidden="1" x14ac:dyDescent="0.25">
      <c r="A1355" s="5" t="str">
        <f t="shared" si="21"/>
        <v>241400000100010003</v>
      </c>
      <c r="B1355" s="66" t="s">
        <v>9151</v>
      </c>
      <c r="C1355" s="7" t="s">
        <v>432</v>
      </c>
      <c r="D1355" s="7" t="s">
        <v>8890</v>
      </c>
      <c r="E1355" s="7"/>
      <c r="F1355" s="8" t="s">
        <v>244</v>
      </c>
      <c r="G1355" s="8" t="s">
        <v>245</v>
      </c>
      <c r="H1355" s="8" t="s">
        <v>245</v>
      </c>
      <c r="I1355" s="8" t="s">
        <v>251</v>
      </c>
      <c r="J1355" s="8" t="s">
        <v>203</v>
      </c>
      <c r="K1355" s="8" t="s">
        <v>246</v>
      </c>
      <c r="L1355" s="8">
        <v>10</v>
      </c>
      <c r="M1355" s="8" t="s">
        <v>167</v>
      </c>
      <c r="N1355" s="9" t="s">
        <v>1084</v>
      </c>
      <c r="O1355" s="10">
        <v>1522366000</v>
      </c>
      <c r="P1355" s="10">
        <v>0</v>
      </c>
      <c r="Q1355" s="10">
        <v>797427114</v>
      </c>
      <c r="R1355" s="10">
        <v>724938886</v>
      </c>
      <c r="S1355" s="10">
        <v>724938886</v>
      </c>
      <c r="T1355" s="10">
        <v>660460917</v>
      </c>
      <c r="U1355" s="10">
        <v>660460917</v>
      </c>
      <c r="V1355" s="10">
        <v>660460917</v>
      </c>
      <c r="W1355" s="70" t="s">
        <v>9353</v>
      </c>
      <c r="X1355" s="11" t="str">
        <f>IF(F1355="C",VLOOKUP(G1355,ClasifGasto!$B$17:$C$193,2,0),VLOOKUP(Base!G1355,ClasifGasto!$A$3:$B$12,2,0))</f>
        <v>Gastos de Personal</v>
      </c>
      <c r="Y1355" t="s">
        <v>1084</v>
      </c>
    </row>
    <row r="1356" spans="1:25" x14ac:dyDescent="0.25">
      <c r="A1356" s="5" t="str">
        <f t="shared" si="21"/>
        <v>36010136991300001153105B</v>
      </c>
      <c r="B1356" s="66" t="s">
        <v>9147</v>
      </c>
      <c r="C1356" s="66" t="s">
        <v>147</v>
      </c>
      <c r="D1356" s="7" t="s">
        <v>9186</v>
      </c>
      <c r="E1356" s="66" t="s">
        <v>9425</v>
      </c>
      <c r="F1356" s="67" t="s">
        <v>167</v>
      </c>
      <c r="G1356" s="67" t="s">
        <v>520</v>
      </c>
      <c r="H1356" s="67" t="s">
        <v>405</v>
      </c>
      <c r="I1356" s="67" t="s">
        <v>279</v>
      </c>
      <c r="J1356" s="67" t="s">
        <v>9790</v>
      </c>
      <c r="K1356" s="67" t="s">
        <v>246</v>
      </c>
      <c r="L1356" s="67">
        <v>10</v>
      </c>
      <c r="M1356" s="67" t="s">
        <v>167</v>
      </c>
      <c r="N1356" s="68" t="s">
        <v>9940</v>
      </c>
      <c r="O1356" s="69">
        <v>756830245</v>
      </c>
      <c r="P1356" s="69">
        <v>0</v>
      </c>
      <c r="Q1356" s="69">
        <v>29589090</v>
      </c>
      <c r="R1356" s="69">
        <v>727241155</v>
      </c>
      <c r="S1356" s="69">
        <v>726916746.07000005</v>
      </c>
      <c r="T1356" s="69">
        <v>720126345.60000002</v>
      </c>
      <c r="U1356" s="69">
        <v>713002165.60000002</v>
      </c>
      <c r="V1356" s="69">
        <v>647308300.76999998</v>
      </c>
      <c r="W1356" s="70" t="s">
        <v>9353</v>
      </c>
      <c r="X1356" s="11" t="str">
        <f>IF(F1356="C",VLOOKUP(G1356,ClasifGasto!$B$17:$C$193,2,0),VLOOKUP(Base!G1356,ClasifGasto!$A$3:$B$12,2,0))</f>
        <v>Fortalecimiento de la gestión y dirección del Sector Trabajo</v>
      </c>
      <c r="Y1356" t="s">
        <v>10522</v>
      </c>
    </row>
    <row r="1357" spans="1:25" x14ac:dyDescent="0.25">
      <c r="A1357" s="5" t="str">
        <f t="shared" si="21"/>
        <v>11020011991002001153105B</v>
      </c>
      <c r="B1357" s="66" t="s">
        <v>9158</v>
      </c>
      <c r="C1357" s="7" t="s">
        <v>44</v>
      </c>
      <c r="D1357" s="7" t="s">
        <v>205</v>
      </c>
      <c r="E1357" s="7" t="s">
        <v>9426</v>
      </c>
      <c r="F1357" s="8" t="s">
        <v>167</v>
      </c>
      <c r="G1357" s="8" t="s">
        <v>584</v>
      </c>
      <c r="H1357" s="8" t="s">
        <v>311</v>
      </c>
      <c r="I1357" s="8" t="s">
        <v>279</v>
      </c>
      <c r="J1357" s="8" t="s">
        <v>9790</v>
      </c>
      <c r="K1357" s="8" t="s">
        <v>246</v>
      </c>
      <c r="L1357" s="8">
        <v>21</v>
      </c>
      <c r="M1357" s="8" t="s">
        <v>265</v>
      </c>
      <c r="N1357" s="9" t="s">
        <v>9941</v>
      </c>
      <c r="O1357" s="10">
        <v>731065528</v>
      </c>
      <c r="P1357" s="10">
        <v>0</v>
      </c>
      <c r="Q1357" s="10">
        <v>0</v>
      </c>
      <c r="R1357" s="10">
        <v>731065528</v>
      </c>
      <c r="S1357" s="10">
        <v>717238640</v>
      </c>
      <c r="T1357" s="10">
        <v>717238640</v>
      </c>
      <c r="U1357" s="10">
        <v>717238640</v>
      </c>
      <c r="V1357" s="10">
        <v>717238640</v>
      </c>
      <c r="W1357" s="70" t="s">
        <v>619</v>
      </c>
      <c r="X1357" s="11" t="str">
        <f>IF(F1357="C",VLOOKUP(G1357,ClasifGasto!$B$17:$C$193,2,0),VLOOKUP(Base!G1357,ClasifGasto!$A$3:$B$12,2,0))</f>
        <v>Fortalecimiento de la gestión y dirección del Sector Relaciones Exteriores</v>
      </c>
      <c r="Y1357" t="s">
        <v>10522</v>
      </c>
    </row>
    <row r="1358" spans="1:25" x14ac:dyDescent="0.25">
      <c r="A1358" s="5" t="str">
        <f t="shared" si="21"/>
        <v>24020024010600013151102D</v>
      </c>
      <c r="B1358" s="66" t="s">
        <v>9151</v>
      </c>
      <c r="C1358" s="66" t="s">
        <v>101</v>
      </c>
      <c r="D1358" s="7" t="s">
        <v>9227</v>
      </c>
      <c r="E1358" s="66" t="s">
        <v>2345</v>
      </c>
      <c r="F1358" s="67" t="s">
        <v>167</v>
      </c>
      <c r="G1358" s="67" t="s">
        <v>513</v>
      </c>
      <c r="H1358" s="67" t="s">
        <v>373</v>
      </c>
      <c r="I1358" s="67" t="s">
        <v>305</v>
      </c>
      <c r="J1358" s="67" t="s">
        <v>9766</v>
      </c>
      <c r="K1358" s="67" t="s">
        <v>246</v>
      </c>
      <c r="L1358" s="67">
        <v>11</v>
      </c>
      <c r="M1358" s="67" t="s">
        <v>167</v>
      </c>
      <c r="N1358" s="68" t="s">
        <v>1606</v>
      </c>
      <c r="O1358" s="69">
        <v>0</v>
      </c>
      <c r="P1358" s="69">
        <v>2000000000</v>
      </c>
      <c r="Q1358" s="69">
        <v>1267131290</v>
      </c>
      <c r="R1358" s="69">
        <v>732868710</v>
      </c>
      <c r="S1358" s="69">
        <v>703009191</v>
      </c>
      <c r="T1358" s="69">
        <v>698862591</v>
      </c>
      <c r="U1358" s="69">
        <v>519309027.31999999</v>
      </c>
      <c r="V1358" s="69">
        <v>519309027.31999999</v>
      </c>
      <c r="W1358" s="70" t="s">
        <v>9353</v>
      </c>
      <c r="X1358" s="11" t="str">
        <f>IF(F1358="C",VLOOKUP(G1358,ClasifGasto!$B$17:$C$193,2,0),VLOOKUP(Base!G1358,ClasifGasto!$A$3:$B$12,2,0))</f>
        <v>Infraestructura red vial primaria</v>
      </c>
      <c r="Y1358" t="s">
        <v>10517</v>
      </c>
    </row>
    <row r="1359" spans="1:25" hidden="1" x14ac:dyDescent="0.25">
      <c r="A1359" s="5" t="str">
        <f t="shared" si="21"/>
        <v>350400000100010001</v>
      </c>
      <c r="B1359" s="66" t="s">
        <v>9153</v>
      </c>
      <c r="C1359" s="7" t="s">
        <v>145</v>
      </c>
      <c r="D1359" s="7" t="s">
        <v>233</v>
      </c>
      <c r="E1359" s="7"/>
      <c r="F1359" s="8" t="s">
        <v>244</v>
      </c>
      <c r="G1359" s="8" t="s">
        <v>245</v>
      </c>
      <c r="H1359" s="8" t="s">
        <v>245</v>
      </c>
      <c r="I1359" s="8" t="s">
        <v>245</v>
      </c>
      <c r="J1359" s="8" t="s">
        <v>203</v>
      </c>
      <c r="K1359" s="8" t="s">
        <v>246</v>
      </c>
      <c r="L1359" s="8">
        <v>20</v>
      </c>
      <c r="M1359" s="8" t="s">
        <v>265</v>
      </c>
      <c r="N1359" s="9" t="s">
        <v>1082</v>
      </c>
      <c r="O1359" s="10">
        <v>656782000</v>
      </c>
      <c r="P1359" s="10">
        <v>77799170</v>
      </c>
      <c r="Q1359" s="10">
        <v>0</v>
      </c>
      <c r="R1359" s="10">
        <v>734581170</v>
      </c>
      <c r="S1359" s="10">
        <v>723876057.35000002</v>
      </c>
      <c r="T1359" s="10">
        <v>723876057.35000002</v>
      </c>
      <c r="U1359" s="10">
        <v>723876057.35000002</v>
      </c>
      <c r="V1359" s="10">
        <v>723876057.35000002</v>
      </c>
      <c r="W1359" s="70" t="s">
        <v>619</v>
      </c>
      <c r="X1359" s="11" t="str">
        <f>IF(F1359="C",VLOOKUP(G1359,ClasifGasto!$B$17:$C$193,2,0),VLOOKUP(Base!G1359,ClasifGasto!$A$3:$B$12,2,0))</f>
        <v>Gastos de Personal</v>
      </c>
      <c r="Y1359" t="s">
        <v>1082</v>
      </c>
    </row>
    <row r="1360" spans="1:25" hidden="1" x14ac:dyDescent="0.25">
      <c r="A1360" s="5" t="str">
        <f t="shared" si="21"/>
        <v>170200000100020002</v>
      </c>
      <c r="B1360" s="66" t="s">
        <v>9146</v>
      </c>
      <c r="C1360" s="66" t="s">
        <v>77</v>
      </c>
      <c r="D1360" s="7" t="s">
        <v>217</v>
      </c>
      <c r="E1360" s="66"/>
      <c r="F1360" s="67" t="s">
        <v>244</v>
      </c>
      <c r="G1360" s="67" t="s">
        <v>245</v>
      </c>
      <c r="H1360" s="67" t="s">
        <v>250</v>
      </c>
      <c r="I1360" s="67" t="s">
        <v>250</v>
      </c>
      <c r="J1360" s="67" t="s">
        <v>203</v>
      </c>
      <c r="K1360" s="67" t="s">
        <v>246</v>
      </c>
      <c r="L1360" s="67">
        <v>10</v>
      </c>
      <c r="M1360" s="67" t="s">
        <v>167</v>
      </c>
      <c r="N1360" s="68" t="s">
        <v>1083</v>
      </c>
      <c r="O1360" s="69">
        <v>540529000</v>
      </c>
      <c r="P1360" s="69">
        <v>196995840</v>
      </c>
      <c r="Q1360" s="69">
        <v>0</v>
      </c>
      <c r="R1360" s="69">
        <v>737524840</v>
      </c>
      <c r="S1360" s="69">
        <v>711520680</v>
      </c>
      <c r="T1360" s="69">
        <v>297252856</v>
      </c>
      <c r="U1360" s="69">
        <v>297252856</v>
      </c>
      <c r="V1360" s="69">
        <v>193537856</v>
      </c>
      <c r="W1360" s="70" t="s">
        <v>9353</v>
      </c>
      <c r="X1360" s="11" t="str">
        <f>IF(F1360="C",VLOOKUP(G1360,ClasifGasto!$B$17:$C$193,2,0),VLOOKUP(Base!G1360,ClasifGasto!$A$3:$B$12,2,0))</f>
        <v>Gastos de Personal</v>
      </c>
      <c r="Y1360" t="s">
        <v>1083</v>
      </c>
    </row>
    <row r="1361" spans="1:25" x14ac:dyDescent="0.25">
      <c r="A1361" s="5" t="str">
        <f t="shared" si="21"/>
        <v>19030019010300001020201C</v>
      </c>
      <c r="B1361" s="66" t="s">
        <v>9143</v>
      </c>
      <c r="C1361" s="7" t="s">
        <v>81</v>
      </c>
      <c r="D1361" s="7" t="s">
        <v>219</v>
      </c>
      <c r="E1361" s="7" t="s">
        <v>951</v>
      </c>
      <c r="F1361" s="8" t="s">
        <v>167</v>
      </c>
      <c r="G1361" s="8" t="s">
        <v>494</v>
      </c>
      <c r="H1361" s="8" t="s">
        <v>256</v>
      </c>
      <c r="I1361" s="8" t="s">
        <v>255</v>
      </c>
      <c r="J1361" s="8" t="s">
        <v>9839</v>
      </c>
      <c r="K1361" s="8" t="s">
        <v>246</v>
      </c>
      <c r="L1361" s="8">
        <v>21</v>
      </c>
      <c r="M1361" s="8" t="s">
        <v>265</v>
      </c>
      <c r="N1361" s="9" t="s">
        <v>1419</v>
      </c>
      <c r="O1361" s="10">
        <v>738000000</v>
      </c>
      <c r="P1361" s="10">
        <v>0</v>
      </c>
      <c r="Q1361" s="10">
        <v>0</v>
      </c>
      <c r="R1361" s="10">
        <v>738000000</v>
      </c>
      <c r="S1361" s="10">
        <v>706068902</v>
      </c>
      <c r="T1361" s="10">
        <v>526366613</v>
      </c>
      <c r="U1361" s="10">
        <v>500356133</v>
      </c>
      <c r="V1361" s="10">
        <v>500356133</v>
      </c>
      <c r="W1361" s="70" t="s">
        <v>619</v>
      </c>
      <c r="X1361" s="11" t="str">
        <f>IF(F1361="C",VLOOKUP(G1361,ClasifGasto!$B$17:$C$193,2,0),VLOOKUP(Base!G1361,ClasifGasto!$A$3:$B$12,2,0))</f>
        <v xml:space="preserve">Salud pública y prestación de servicios  </v>
      </c>
      <c r="Y1361" t="s">
        <v>10548</v>
      </c>
    </row>
    <row r="1362" spans="1:25" hidden="1" x14ac:dyDescent="0.25">
      <c r="A1362" s="5" t="str">
        <f t="shared" si="21"/>
        <v>131000000100020002</v>
      </c>
      <c r="B1362" s="66" t="s">
        <v>9157</v>
      </c>
      <c r="C1362" s="66" t="s">
        <v>54</v>
      </c>
      <c r="D1362" s="7" t="s">
        <v>8777</v>
      </c>
      <c r="E1362" s="66"/>
      <c r="F1362" s="67" t="s">
        <v>244</v>
      </c>
      <c r="G1362" s="67" t="s">
        <v>245</v>
      </c>
      <c r="H1362" s="67" t="s">
        <v>250</v>
      </c>
      <c r="I1362" s="67" t="s">
        <v>250</v>
      </c>
      <c r="J1362" s="67" t="s">
        <v>203</v>
      </c>
      <c r="K1362" s="67" t="s">
        <v>246</v>
      </c>
      <c r="L1362" s="67">
        <v>10</v>
      </c>
      <c r="M1362" s="67" t="s">
        <v>167</v>
      </c>
      <c r="N1362" s="68" t="s">
        <v>1083</v>
      </c>
      <c r="O1362" s="69">
        <v>0</v>
      </c>
      <c r="P1362" s="69">
        <v>740000000</v>
      </c>
      <c r="Q1362" s="69">
        <v>0</v>
      </c>
      <c r="R1362" s="69">
        <v>740000000</v>
      </c>
      <c r="S1362" s="69">
        <v>245231600</v>
      </c>
      <c r="T1362" s="69">
        <v>245231600</v>
      </c>
      <c r="U1362" s="69">
        <v>245231600</v>
      </c>
      <c r="V1362" s="69">
        <v>245231600</v>
      </c>
      <c r="W1362" s="70" t="s">
        <v>9353</v>
      </c>
      <c r="X1362" s="11" t="str">
        <f>IF(F1362="C",VLOOKUP(G1362,ClasifGasto!$B$17:$C$193,2,0),VLOOKUP(Base!G1362,ClasifGasto!$A$3:$B$12,2,0))</f>
        <v>Gastos de Personal</v>
      </c>
      <c r="Y1362" t="s">
        <v>1083</v>
      </c>
    </row>
    <row r="1363" spans="1:25" hidden="1" x14ac:dyDescent="0.25">
      <c r="A1363" s="5" t="str">
        <f t="shared" si="21"/>
        <v>170200000100010002</v>
      </c>
      <c r="B1363" s="66" t="s">
        <v>9146</v>
      </c>
      <c r="C1363" s="7" t="s">
        <v>77</v>
      </c>
      <c r="D1363" s="7" t="s">
        <v>217</v>
      </c>
      <c r="E1363" s="7"/>
      <c r="F1363" s="8" t="s">
        <v>244</v>
      </c>
      <c r="G1363" s="8" t="s">
        <v>245</v>
      </c>
      <c r="H1363" s="8" t="s">
        <v>245</v>
      </c>
      <c r="I1363" s="8" t="s">
        <v>250</v>
      </c>
      <c r="J1363" s="8" t="s">
        <v>203</v>
      </c>
      <c r="K1363" s="8" t="s">
        <v>246</v>
      </c>
      <c r="L1363" s="8">
        <v>20</v>
      </c>
      <c r="M1363" s="8" t="s">
        <v>265</v>
      </c>
      <c r="N1363" s="9" t="s">
        <v>1083</v>
      </c>
      <c r="O1363" s="10">
        <v>0</v>
      </c>
      <c r="P1363" s="10">
        <v>740084164</v>
      </c>
      <c r="Q1363" s="10">
        <v>0</v>
      </c>
      <c r="R1363" s="10">
        <v>740084164</v>
      </c>
      <c r="S1363" s="10">
        <v>267878013</v>
      </c>
      <c r="T1363" s="10">
        <v>267878013</v>
      </c>
      <c r="U1363" s="10">
        <v>267878013</v>
      </c>
      <c r="V1363" s="10">
        <v>0</v>
      </c>
      <c r="W1363" s="70" t="s">
        <v>619</v>
      </c>
      <c r="X1363" s="11" t="str">
        <f>IF(F1363="C",VLOOKUP(G1363,ClasifGasto!$B$17:$C$193,2,0),VLOOKUP(Base!G1363,ClasifGasto!$A$3:$B$12,2,0))</f>
        <v>Gastos de Personal</v>
      </c>
      <c r="Y1363" t="s">
        <v>1083</v>
      </c>
    </row>
    <row r="1364" spans="1:25" hidden="1" x14ac:dyDescent="0.25">
      <c r="A1364" s="5" t="str">
        <f t="shared" si="21"/>
        <v>2257200003000300040061</v>
      </c>
      <c r="B1364" s="66" t="s">
        <v>9139</v>
      </c>
      <c r="C1364" s="66" t="s">
        <v>9029</v>
      </c>
      <c r="D1364" s="7" t="s">
        <v>9241</v>
      </c>
      <c r="E1364" s="66"/>
      <c r="F1364" s="67" t="s">
        <v>244</v>
      </c>
      <c r="G1364" s="67" t="s">
        <v>251</v>
      </c>
      <c r="H1364" s="67" t="s">
        <v>251</v>
      </c>
      <c r="I1364" s="67" t="s">
        <v>247</v>
      </c>
      <c r="J1364" s="67" t="s">
        <v>397</v>
      </c>
      <c r="K1364" s="67" t="s">
        <v>246</v>
      </c>
      <c r="L1364" s="67">
        <v>10</v>
      </c>
      <c r="M1364" s="67" t="s">
        <v>167</v>
      </c>
      <c r="N1364" s="68" t="s">
        <v>4032</v>
      </c>
      <c r="O1364" s="69">
        <v>744232163</v>
      </c>
      <c r="P1364" s="69">
        <v>0</v>
      </c>
      <c r="Q1364" s="69">
        <v>0</v>
      </c>
      <c r="R1364" s="69">
        <v>744232163</v>
      </c>
      <c r="S1364" s="69">
        <v>744232163</v>
      </c>
      <c r="T1364" s="69">
        <v>744232163</v>
      </c>
      <c r="U1364" s="69">
        <v>744232163</v>
      </c>
      <c r="V1364" s="69">
        <v>744232163</v>
      </c>
      <c r="W1364" s="70" t="s">
        <v>9353</v>
      </c>
      <c r="X1364" s="11" t="str">
        <f>IF(F1364="C",VLOOKUP(G1364,ClasifGasto!$B$17:$C$193,2,0),VLOOKUP(Base!G1364,ClasifGasto!$A$3:$B$12,2,0))</f>
        <v>Transferencias</v>
      </c>
      <c r="Y1364" t="s">
        <v>4032</v>
      </c>
    </row>
    <row r="1365" spans="1:25" x14ac:dyDescent="0.25">
      <c r="A1365" s="5" t="str">
        <f t="shared" si="21"/>
        <v>03240003991000000653105B</v>
      </c>
      <c r="B1365" s="66" t="s">
        <v>9166</v>
      </c>
      <c r="C1365" s="7" t="s">
        <v>38</v>
      </c>
      <c r="D1365" s="7" t="s">
        <v>8733</v>
      </c>
      <c r="E1365" s="7" t="s">
        <v>8986</v>
      </c>
      <c r="F1365" s="8" t="s">
        <v>167</v>
      </c>
      <c r="G1365" s="8" t="s">
        <v>564</v>
      </c>
      <c r="H1365" s="8" t="s">
        <v>290</v>
      </c>
      <c r="I1365" s="8" t="s">
        <v>253</v>
      </c>
      <c r="J1365" s="8" t="s">
        <v>9790</v>
      </c>
      <c r="K1365" s="8" t="s">
        <v>246</v>
      </c>
      <c r="L1365" s="8">
        <v>20</v>
      </c>
      <c r="M1365" s="8" t="s">
        <v>265</v>
      </c>
      <c r="N1365" s="9" t="s">
        <v>9096</v>
      </c>
      <c r="O1365" s="10">
        <v>744500000</v>
      </c>
      <c r="P1365" s="10">
        <v>0</v>
      </c>
      <c r="Q1365" s="10">
        <v>0</v>
      </c>
      <c r="R1365" s="10">
        <v>744500000</v>
      </c>
      <c r="S1365" s="10">
        <v>691525512</v>
      </c>
      <c r="T1365" s="10">
        <v>691525512</v>
      </c>
      <c r="U1365" s="10">
        <v>464025512</v>
      </c>
      <c r="V1365" s="10">
        <v>464025512</v>
      </c>
      <c r="W1365" s="70" t="s">
        <v>619</v>
      </c>
      <c r="X1365" s="11" t="str">
        <f>IF(F1365="C",VLOOKUP(G1365,ClasifGasto!$B$17:$C$193,2,0),VLOOKUP(Base!G1365,ClasifGasto!$A$3:$B$12,2,0))</f>
        <v>Fortalecimiento de la gestión y dirección del Sector Planeación</v>
      </c>
      <c r="Y1365" t="s">
        <v>10522</v>
      </c>
    </row>
    <row r="1366" spans="1:25" hidden="1" x14ac:dyDescent="0.25">
      <c r="A1366" s="5" t="str">
        <f t="shared" si="21"/>
        <v>320800000200000000</v>
      </c>
      <c r="B1366" s="66" t="s">
        <v>9152</v>
      </c>
      <c r="C1366" s="66" t="s">
        <v>119</v>
      </c>
      <c r="D1366" s="7" t="s">
        <v>8737</v>
      </c>
      <c r="E1366" s="66"/>
      <c r="F1366" s="67" t="s">
        <v>244</v>
      </c>
      <c r="G1366" s="67" t="s">
        <v>250</v>
      </c>
      <c r="H1366" s="67" t="s">
        <v>246</v>
      </c>
      <c r="I1366" s="67" t="s">
        <v>246</v>
      </c>
      <c r="J1366" s="67" t="s">
        <v>203</v>
      </c>
      <c r="K1366" s="67" t="s">
        <v>246</v>
      </c>
      <c r="L1366" s="67">
        <v>10</v>
      </c>
      <c r="M1366" s="67" t="s">
        <v>167</v>
      </c>
      <c r="N1366" s="68" t="s">
        <v>8798</v>
      </c>
      <c r="O1366" s="69">
        <v>744853000</v>
      </c>
      <c r="P1366" s="69">
        <v>0</v>
      </c>
      <c r="Q1366" s="69">
        <v>0</v>
      </c>
      <c r="R1366" s="69">
        <v>744853000</v>
      </c>
      <c r="S1366" s="69">
        <v>744852948</v>
      </c>
      <c r="T1366" s="69">
        <v>744852948</v>
      </c>
      <c r="U1366" s="69">
        <v>744852948</v>
      </c>
      <c r="V1366" s="69">
        <v>744852948</v>
      </c>
      <c r="W1366" s="70" t="s">
        <v>9353</v>
      </c>
      <c r="X1366" s="11" t="str">
        <f>IF(F1366="C",VLOOKUP(G1366,ClasifGasto!$B$17:$C$193,2,0),VLOOKUP(Base!G1366,ClasifGasto!$A$3:$B$12,2,0))</f>
        <v>Gastos Generales</v>
      </c>
      <c r="Y1366" t="s">
        <v>8798</v>
      </c>
    </row>
    <row r="1367" spans="1:25" x14ac:dyDescent="0.25">
      <c r="A1367" s="5" t="str">
        <f t="shared" si="21"/>
        <v>110200119910020012701060</v>
      </c>
      <c r="B1367" s="66" t="s">
        <v>9158</v>
      </c>
      <c r="C1367" s="7" t="s">
        <v>44</v>
      </c>
      <c r="D1367" s="7" t="s">
        <v>205</v>
      </c>
      <c r="E1367" s="7" t="s">
        <v>9427</v>
      </c>
      <c r="F1367" s="8" t="s">
        <v>167</v>
      </c>
      <c r="G1367" s="8" t="s">
        <v>584</v>
      </c>
      <c r="H1367" s="8" t="s">
        <v>311</v>
      </c>
      <c r="I1367" s="8" t="s">
        <v>280</v>
      </c>
      <c r="J1367" s="8" t="s">
        <v>9942</v>
      </c>
      <c r="K1367" s="8" t="s">
        <v>246</v>
      </c>
      <c r="L1367" s="8">
        <v>21</v>
      </c>
      <c r="M1367" s="8" t="s">
        <v>265</v>
      </c>
      <c r="N1367" s="9" t="s">
        <v>9943</v>
      </c>
      <c r="O1367" s="10">
        <v>749363001</v>
      </c>
      <c r="P1367" s="10">
        <v>0</v>
      </c>
      <c r="Q1367" s="10">
        <v>0</v>
      </c>
      <c r="R1367" s="10">
        <v>749363001</v>
      </c>
      <c r="S1367" s="10">
        <v>661576667</v>
      </c>
      <c r="T1367" s="10">
        <v>661576667</v>
      </c>
      <c r="U1367" s="10">
        <v>661576667</v>
      </c>
      <c r="V1367" s="10">
        <v>631576667</v>
      </c>
      <c r="W1367" s="70" t="s">
        <v>619</v>
      </c>
      <c r="X1367" s="11" t="str">
        <f>IF(F1367="C",VLOOKUP(G1367,ClasifGasto!$B$17:$C$193,2,0),VLOOKUP(Base!G1367,ClasifGasto!$A$3:$B$12,2,0))</f>
        <v>Fortalecimiento de la gestión y dirección del Sector Relaciones Exteriores</v>
      </c>
      <c r="Y1367" t="s">
        <v>10583</v>
      </c>
    </row>
    <row r="1368" spans="1:25" hidden="1" x14ac:dyDescent="0.25">
      <c r="A1368" s="5" t="str">
        <f t="shared" si="21"/>
        <v>150105000100020001</v>
      </c>
      <c r="B1368" s="66" t="s">
        <v>9154</v>
      </c>
      <c r="C1368" s="66" t="s">
        <v>62</v>
      </c>
      <c r="D1368" s="7" t="s">
        <v>8730</v>
      </c>
      <c r="E1368" s="66"/>
      <c r="F1368" s="67" t="s">
        <v>244</v>
      </c>
      <c r="G1368" s="67" t="s">
        <v>245</v>
      </c>
      <c r="H1368" s="67" t="s">
        <v>250</v>
      </c>
      <c r="I1368" s="67" t="s">
        <v>245</v>
      </c>
      <c r="J1368" s="67" t="s">
        <v>203</v>
      </c>
      <c r="K1368" s="67" t="s">
        <v>246</v>
      </c>
      <c r="L1368" s="67">
        <v>10</v>
      </c>
      <c r="M1368" s="67" t="s">
        <v>167</v>
      </c>
      <c r="N1368" s="68" t="s">
        <v>1082</v>
      </c>
      <c r="O1368" s="69">
        <v>243000000</v>
      </c>
      <c r="P1368" s="69">
        <v>1333289485</v>
      </c>
      <c r="Q1368" s="69">
        <v>825340044</v>
      </c>
      <c r="R1368" s="69">
        <v>750949441</v>
      </c>
      <c r="S1368" s="69">
        <v>717776420</v>
      </c>
      <c r="T1368" s="69">
        <v>717776420</v>
      </c>
      <c r="U1368" s="69">
        <v>717776420</v>
      </c>
      <c r="V1368" s="69">
        <v>717776420</v>
      </c>
      <c r="W1368" s="70" t="s">
        <v>9353</v>
      </c>
      <c r="X1368" s="11" t="str">
        <f>IF(F1368="C",VLOOKUP(G1368,ClasifGasto!$B$17:$C$193,2,0),VLOOKUP(Base!G1368,ClasifGasto!$A$3:$B$12,2,0))</f>
        <v>Gastos de Personal</v>
      </c>
      <c r="Y1368" t="s">
        <v>1082</v>
      </c>
    </row>
    <row r="1369" spans="1:25" hidden="1" x14ac:dyDescent="0.25">
      <c r="A1369" s="5" t="str">
        <f t="shared" si="21"/>
        <v>020101000300100000</v>
      </c>
      <c r="B1369" s="66" t="s">
        <v>9156</v>
      </c>
      <c r="C1369" s="7" t="s">
        <v>32</v>
      </c>
      <c r="D1369" s="7" t="s">
        <v>9242</v>
      </c>
      <c r="E1369" s="7"/>
      <c r="F1369" s="8" t="s">
        <v>244</v>
      </c>
      <c r="G1369" s="8" t="s">
        <v>251</v>
      </c>
      <c r="H1369" s="8" t="s">
        <v>255</v>
      </c>
      <c r="I1369" s="8" t="s">
        <v>246</v>
      </c>
      <c r="J1369" s="8" t="s">
        <v>203</v>
      </c>
      <c r="K1369" s="8" t="s">
        <v>246</v>
      </c>
      <c r="L1369" s="8">
        <v>11</v>
      </c>
      <c r="M1369" s="8" t="s">
        <v>167</v>
      </c>
      <c r="N1369" s="9" t="s">
        <v>8800</v>
      </c>
      <c r="O1369" s="10">
        <v>751000000</v>
      </c>
      <c r="P1369" s="10">
        <v>0</v>
      </c>
      <c r="Q1369" s="10">
        <v>0</v>
      </c>
      <c r="R1369" s="10">
        <v>751000000</v>
      </c>
      <c r="S1369" s="10">
        <v>31781165</v>
      </c>
      <c r="T1369" s="10">
        <v>31781165</v>
      </c>
      <c r="U1369" s="10">
        <v>31781165</v>
      </c>
      <c r="V1369" s="10">
        <v>31781165</v>
      </c>
      <c r="W1369" s="70" t="s">
        <v>9353</v>
      </c>
      <c r="X1369" s="11" t="str">
        <f>IF(F1369="C",VLOOKUP(G1369,ClasifGasto!$B$17:$C$193,2,0),VLOOKUP(Base!G1369,ClasifGasto!$A$3:$B$12,2,0))</f>
        <v>Transferencias</v>
      </c>
      <c r="Y1369" t="s">
        <v>8800</v>
      </c>
    </row>
    <row r="1370" spans="1:25" x14ac:dyDescent="0.25">
      <c r="A1370" s="5" t="str">
        <f t="shared" si="21"/>
        <v>19030019010300001120201C</v>
      </c>
      <c r="B1370" s="66" t="s">
        <v>9143</v>
      </c>
      <c r="C1370" s="66" t="s">
        <v>81</v>
      </c>
      <c r="D1370" s="7" t="s">
        <v>219</v>
      </c>
      <c r="E1370" s="66" t="s">
        <v>953</v>
      </c>
      <c r="F1370" s="67" t="s">
        <v>167</v>
      </c>
      <c r="G1370" s="67" t="s">
        <v>494</v>
      </c>
      <c r="H1370" s="67" t="s">
        <v>256</v>
      </c>
      <c r="I1370" s="67" t="s">
        <v>279</v>
      </c>
      <c r="J1370" s="67" t="s">
        <v>9839</v>
      </c>
      <c r="K1370" s="67" t="s">
        <v>246</v>
      </c>
      <c r="L1370" s="67">
        <v>21</v>
      </c>
      <c r="M1370" s="67" t="s">
        <v>265</v>
      </c>
      <c r="N1370" s="68" t="s">
        <v>1423</v>
      </c>
      <c r="O1370" s="69">
        <v>752000000</v>
      </c>
      <c r="P1370" s="69">
        <v>0</v>
      </c>
      <c r="Q1370" s="69">
        <v>0</v>
      </c>
      <c r="R1370" s="69">
        <v>752000000</v>
      </c>
      <c r="S1370" s="69">
        <v>752000000</v>
      </c>
      <c r="T1370" s="69">
        <v>752000000</v>
      </c>
      <c r="U1370" s="69">
        <v>352000000</v>
      </c>
      <c r="V1370" s="69">
        <v>352000000</v>
      </c>
      <c r="W1370" s="70" t="s">
        <v>619</v>
      </c>
      <c r="X1370" s="11" t="str">
        <f>IF(F1370="C",VLOOKUP(G1370,ClasifGasto!$B$17:$C$193,2,0),VLOOKUP(Base!G1370,ClasifGasto!$A$3:$B$12,2,0))</f>
        <v xml:space="preserve">Salud pública y prestación de servicios  </v>
      </c>
      <c r="Y1370" t="s">
        <v>10548</v>
      </c>
    </row>
    <row r="1371" spans="1:25" hidden="1" x14ac:dyDescent="0.25">
      <c r="A1371" s="5" t="str">
        <f t="shared" si="21"/>
        <v>1501050003000400020085</v>
      </c>
      <c r="B1371" s="66" t="s">
        <v>9154</v>
      </c>
      <c r="C1371" s="7" t="s">
        <v>62</v>
      </c>
      <c r="D1371" s="7" t="s">
        <v>8730</v>
      </c>
      <c r="E1371" s="7"/>
      <c r="F1371" s="8" t="s">
        <v>244</v>
      </c>
      <c r="G1371" s="8" t="s">
        <v>251</v>
      </c>
      <c r="H1371" s="8" t="s">
        <v>247</v>
      </c>
      <c r="I1371" s="8" t="s">
        <v>250</v>
      </c>
      <c r="J1371" s="8" t="s">
        <v>393</v>
      </c>
      <c r="K1371" s="8" t="s">
        <v>246</v>
      </c>
      <c r="L1371" s="8">
        <v>10</v>
      </c>
      <c r="M1371" s="8" t="s">
        <v>167</v>
      </c>
      <c r="N1371" s="9" t="s">
        <v>2680</v>
      </c>
      <c r="O1371" s="10">
        <v>300000000</v>
      </c>
      <c r="P1371" s="10">
        <v>454737960</v>
      </c>
      <c r="Q1371" s="10">
        <v>0</v>
      </c>
      <c r="R1371" s="10">
        <v>754737960</v>
      </c>
      <c r="S1371" s="10">
        <v>754737960</v>
      </c>
      <c r="T1371" s="10">
        <v>754737960</v>
      </c>
      <c r="U1371" s="10">
        <v>754737960</v>
      </c>
      <c r="V1371" s="10">
        <v>754737960</v>
      </c>
      <c r="W1371" s="70" t="s">
        <v>9353</v>
      </c>
      <c r="X1371" s="11" t="str">
        <f>IF(F1371="C",VLOOKUP(G1371,ClasifGasto!$B$17:$C$193,2,0),VLOOKUP(Base!G1371,ClasifGasto!$A$3:$B$12,2,0))</f>
        <v>Transferencias</v>
      </c>
      <c r="Y1371" t="s">
        <v>2680</v>
      </c>
    </row>
    <row r="1372" spans="1:25" x14ac:dyDescent="0.25">
      <c r="A1372" s="5" t="str">
        <f t="shared" si="21"/>
        <v>24130024060600000151102A</v>
      </c>
      <c r="B1372" s="66" t="s">
        <v>9151</v>
      </c>
      <c r="C1372" s="66" t="s">
        <v>103</v>
      </c>
      <c r="D1372" s="7" t="s">
        <v>225</v>
      </c>
      <c r="E1372" s="66" t="s">
        <v>6109</v>
      </c>
      <c r="F1372" s="67" t="s">
        <v>167</v>
      </c>
      <c r="G1372" s="67" t="s">
        <v>505</v>
      </c>
      <c r="H1372" s="67" t="s">
        <v>373</v>
      </c>
      <c r="I1372" s="67" t="s">
        <v>245</v>
      </c>
      <c r="J1372" s="67" t="s">
        <v>9779</v>
      </c>
      <c r="K1372" s="67" t="s">
        <v>246</v>
      </c>
      <c r="L1372" s="67">
        <v>10</v>
      </c>
      <c r="M1372" s="67" t="s">
        <v>167</v>
      </c>
      <c r="N1372" s="68" t="s">
        <v>9944</v>
      </c>
      <c r="O1372" s="69">
        <v>1200000000</v>
      </c>
      <c r="P1372" s="69">
        <v>0</v>
      </c>
      <c r="Q1372" s="69">
        <v>443934622</v>
      </c>
      <c r="R1372" s="69">
        <v>756065378</v>
      </c>
      <c r="S1372" s="69">
        <v>701014670.23000002</v>
      </c>
      <c r="T1372" s="69">
        <v>701014670.23000002</v>
      </c>
      <c r="U1372" s="69">
        <v>670388930.04999995</v>
      </c>
      <c r="V1372" s="69">
        <v>670388930.04999995</v>
      </c>
      <c r="W1372" s="70" t="s">
        <v>9353</v>
      </c>
      <c r="X1372" s="11" t="str">
        <f>IF(F1372="C",VLOOKUP(G1372,ClasifGasto!$B$17:$C$193,2,0),VLOOKUP(Base!G1372,ClasifGasto!$A$3:$B$12,2,0))</f>
        <v>Infraestructura de transporte fluvial</v>
      </c>
      <c r="Y1372" t="s">
        <v>9780</v>
      </c>
    </row>
    <row r="1373" spans="1:25" hidden="1" x14ac:dyDescent="0.25">
      <c r="A1373" s="5" t="str">
        <f t="shared" si="21"/>
        <v>191301000100010003</v>
      </c>
      <c r="B1373" s="66" t="s">
        <v>9143</v>
      </c>
      <c r="C1373" s="7" t="s">
        <v>84</v>
      </c>
      <c r="D1373" s="7" t="s">
        <v>8715</v>
      </c>
      <c r="E1373" s="7"/>
      <c r="F1373" s="8" t="s">
        <v>244</v>
      </c>
      <c r="G1373" s="8" t="s">
        <v>245</v>
      </c>
      <c r="H1373" s="8" t="s">
        <v>245</v>
      </c>
      <c r="I1373" s="8" t="s">
        <v>251</v>
      </c>
      <c r="J1373" s="8" t="s">
        <v>203</v>
      </c>
      <c r="K1373" s="8" t="s">
        <v>246</v>
      </c>
      <c r="L1373" s="8">
        <v>10</v>
      </c>
      <c r="M1373" s="8" t="s">
        <v>167</v>
      </c>
      <c r="N1373" s="9" t="s">
        <v>1084</v>
      </c>
      <c r="O1373" s="10">
        <v>756866000</v>
      </c>
      <c r="P1373" s="10">
        <v>0</v>
      </c>
      <c r="Q1373" s="10">
        <v>0</v>
      </c>
      <c r="R1373" s="10">
        <v>756866000</v>
      </c>
      <c r="S1373" s="10">
        <v>619726926</v>
      </c>
      <c r="T1373" s="10">
        <v>619726926</v>
      </c>
      <c r="U1373" s="10">
        <v>619726926</v>
      </c>
      <c r="V1373" s="10">
        <v>619726926</v>
      </c>
      <c r="W1373" s="70" t="s">
        <v>9353</v>
      </c>
      <c r="X1373" s="11" t="str">
        <f>IF(F1373="C",VLOOKUP(G1373,ClasifGasto!$B$17:$C$193,2,0),VLOOKUP(Base!G1373,ClasifGasto!$A$3:$B$12,2,0))</f>
        <v>Gastos de Personal</v>
      </c>
      <c r="Y1373" t="s">
        <v>1084</v>
      </c>
    </row>
    <row r="1374" spans="1:25" x14ac:dyDescent="0.25">
      <c r="A1374" s="5" t="str">
        <f t="shared" si="21"/>
        <v>02110002071000001310201B</v>
      </c>
      <c r="B1374" s="66" t="s">
        <v>9156</v>
      </c>
      <c r="C1374" s="66" t="s">
        <v>34</v>
      </c>
      <c r="D1374" s="7" t="s">
        <v>9237</v>
      </c>
      <c r="E1374" s="66" t="s">
        <v>9428</v>
      </c>
      <c r="F1374" s="67" t="s">
        <v>167</v>
      </c>
      <c r="G1374" s="67" t="s">
        <v>467</v>
      </c>
      <c r="H1374" s="67" t="s">
        <v>290</v>
      </c>
      <c r="I1374" s="67" t="s">
        <v>281</v>
      </c>
      <c r="J1374" s="67" t="s">
        <v>9945</v>
      </c>
      <c r="K1374" s="67" t="s">
        <v>246</v>
      </c>
      <c r="L1374" s="67">
        <v>10</v>
      </c>
      <c r="M1374" s="67" t="s">
        <v>167</v>
      </c>
      <c r="N1374" s="68" t="s">
        <v>9946</v>
      </c>
      <c r="O1374" s="69">
        <v>1378702501</v>
      </c>
      <c r="P1374" s="69">
        <v>0</v>
      </c>
      <c r="Q1374" s="69">
        <v>621621834</v>
      </c>
      <c r="R1374" s="69">
        <v>757080667</v>
      </c>
      <c r="S1374" s="69">
        <v>741901313.65999997</v>
      </c>
      <c r="T1374" s="69">
        <v>719486413.65999997</v>
      </c>
      <c r="U1374" s="69">
        <v>717597956.65999997</v>
      </c>
      <c r="V1374" s="69">
        <v>663893479.99000001</v>
      </c>
      <c r="W1374" s="70" t="s">
        <v>9353</v>
      </c>
      <c r="X1374" s="11" t="str">
        <f>IF(F1374="C",VLOOKUP(G1374,ClasifGasto!$B$17:$C$193,2,0),VLOOKUP(Base!G1374,ClasifGasto!$A$3:$B$12,2,0))</f>
        <v>Prevención y mitigación del riesgo de desastres desde el sector Presidencia</v>
      </c>
      <c r="Y1374" t="s">
        <v>10553</v>
      </c>
    </row>
    <row r="1375" spans="1:25" hidden="1" x14ac:dyDescent="0.25">
      <c r="A1375" s="5" t="str">
        <f t="shared" si="21"/>
        <v>151600000300100000</v>
      </c>
      <c r="B1375" s="66" t="s">
        <v>9154</v>
      </c>
      <c r="C1375" s="7" t="s">
        <v>70</v>
      </c>
      <c r="D1375" s="7" t="s">
        <v>215</v>
      </c>
      <c r="E1375" s="7"/>
      <c r="F1375" s="8" t="s">
        <v>244</v>
      </c>
      <c r="G1375" s="8" t="s">
        <v>251</v>
      </c>
      <c r="H1375" s="8" t="s">
        <v>255</v>
      </c>
      <c r="I1375" s="8" t="s">
        <v>246</v>
      </c>
      <c r="J1375" s="8" t="s">
        <v>203</v>
      </c>
      <c r="K1375" s="8" t="s">
        <v>246</v>
      </c>
      <c r="L1375" s="8">
        <v>20</v>
      </c>
      <c r="M1375" s="8" t="s">
        <v>265</v>
      </c>
      <c r="N1375" s="9" t="s">
        <v>8800</v>
      </c>
      <c r="O1375" s="10">
        <v>761000000</v>
      </c>
      <c r="P1375" s="10">
        <v>0</v>
      </c>
      <c r="Q1375" s="10">
        <v>0</v>
      </c>
      <c r="R1375" s="10">
        <v>761000000</v>
      </c>
      <c r="S1375" s="10">
        <v>11507467.92</v>
      </c>
      <c r="T1375" s="10">
        <v>11507467.92</v>
      </c>
      <c r="U1375" s="10">
        <v>11507467.92</v>
      </c>
      <c r="V1375" s="10">
        <v>11507467.92</v>
      </c>
      <c r="W1375" s="70" t="s">
        <v>619</v>
      </c>
      <c r="X1375" s="11" t="str">
        <f>IF(F1375="C",VLOOKUP(G1375,ClasifGasto!$B$17:$C$193,2,0),VLOOKUP(Base!G1375,ClasifGasto!$A$3:$B$12,2,0))</f>
        <v>Transferencias</v>
      </c>
      <c r="Y1375" t="s">
        <v>8800</v>
      </c>
    </row>
    <row r="1376" spans="1:25" x14ac:dyDescent="0.25">
      <c r="A1376" s="5" t="str">
        <f t="shared" si="21"/>
        <v>02090002081000001653105B</v>
      </c>
      <c r="B1376" s="66" t="s">
        <v>9156</v>
      </c>
      <c r="C1376" s="66" t="s">
        <v>33</v>
      </c>
      <c r="D1376" s="7" t="s">
        <v>9220</v>
      </c>
      <c r="E1376" s="66" t="s">
        <v>9429</v>
      </c>
      <c r="F1376" s="67" t="s">
        <v>167</v>
      </c>
      <c r="G1376" s="67" t="s">
        <v>438</v>
      </c>
      <c r="H1376" s="67" t="s">
        <v>290</v>
      </c>
      <c r="I1376" s="67" t="s">
        <v>284</v>
      </c>
      <c r="J1376" s="67" t="s">
        <v>9790</v>
      </c>
      <c r="K1376" s="67" t="s">
        <v>246</v>
      </c>
      <c r="L1376" s="67">
        <v>10</v>
      </c>
      <c r="M1376" s="67" t="s">
        <v>167</v>
      </c>
      <c r="N1376" s="68" t="s">
        <v>9947</v>
      </c>
      <c r="O1376" s="69">
        <v>762112028</v>
      </c>
      <c r="P1376" s="69">
        <v>0</v>
      </c>
      <c r="Q1376" s="69">
        <v>0</v>
      </c>
      <c r="R1376" s="69">
        <v>762112028</v>
      </c>
      <c r="S1376" s="69">
        <v>760660671.39999998</v>
      </c>
      <c r="T1376" s="69">
        <v>760660671.39999998</v>
      </c>
      <c r="U1376" s="69">
        <v>523422804.51999998</v>
      </c>
      <c r="V1376" s="69">
        <v>523422804.51999998</v>
      </c>
      <c r="W1376" s="70" t="s">
        <v>9353</v>
      </c>
      <c r="X1376" s="11" t="str">
        <f>IF(F1376="C",VLOOKUP(G1376,ClasifGasto!$B$17:$C$193,2,0),VLOOKUP(Base!G1376,ClasifGasto!$A$3:$B$12,2,0))</f>
        <v>Gestión de la cooperación internacional del sector Presidencia</v>
      </c>
      <c r="Y1376" t="s">
        <v>10522</v>
      </c>
    </row>
    <row r="1377" spans="1:25" hidden="1" x14ac:dyDescent="0.25">
      <c r="A1377" s="5" t="str">
        <f t="shared" si="21"/>
        <v>130118000100010003</v>
      </c>
      <c r="B1377" s="66" t="s">
        <v>9157</v>
      </c>
      <c r="C1377" s="7" t="s">
        <v>439</v>
      </c>
      <c r="D1377" s="7" t="s">
        <v>8781</v>
      </c>
      <c r="E1377" s="7"/>
      <c r="F1377" s="8" t="s">
        <v>244</v>
      </c>
      <c r="G1377" s="8" t="s">
        <v>245</v>
      </c>
      <c r="H1377" s="8" t="s">
        <v>245</v>
      </c>
      <c r="I1377" s="8" t="s">
        <v>251</v>
      </c>
      <c r="J1377" s="8" t="s">
        <v>203</v>
      </c>
      <c r="K1377" s="8" t="s">
        <v>246</v>
      </c>
      <c r="L1377" s="8">
        <v>10</v>
      </c>
      <c r="M1377" s="8" t="s">
        <v>167</v>
      </c>
      <c r="N1377" s="9" t="s">
        <v>1084</v>
      </c>
      <c r="O1377" s="10">
        <v>574000000</v>
      </c>
      <c r="P1377" s="10">
        <v>189000000</v>
      </c>
      <c r="Q1377" s="10">
        <v>0</v>
      </c>
      <c r="R1377" s="10">
        <v>763000000</v>
      </c>
      <c r="S1377" s="10">
        <v>742383354</v>
      </c>
      <c r="T1377" s="10">
        <v>742383354</v>
      </c>
      <c r="U1377" s="10">
        <v>742383354</v>
      </c>
      <c r="V1377" s="10">
        <v>742383354</v>
      </c>
      <c r="W1377" s="70" t="s">
        <v>9353</v>
      </c>
      <c r="X1377" s="11" t="str">
        <f>IF(F1377="C",VLOOKUP(G1377,ClasifGasto!$B$17:$C$193,2,0),VLOOKUP(Base!G1377,ClasifGasto!$A$3:$B$12,2,0))</f>
        <v>Gastos de Personal</v>
      </c>
      <c r="Y1377" t="s">
        <v>1084</v>
      </c>
    </row>
    <row r="1378" spans="1:25" hidden="1" x14ac:dyDescent="0.25">
      <c r="A1378" s="5" t="str">
        <f t="shared" si="21"/>
        <v>4101010003000400020012</v>
      </c>
      <c r="B1378" s="66" t="s">
        <v>9145</v>
      </c>
      <c r="C1378" s="66" t="s">
        <v>162</v>
      </c>
      <c r="D1378" s="7" t="s">
        <v>9239</v>
      </c>
      <c r="E1378" s="66"/>
      <c r="F1378" s="67" t="s">
        <v>244</v>
      </c>
      <c r="G1378" s="67" t="s">
        <v>251</v>
      </c>
      <c r="H1378" s="67" t="s">
        <v>247</v>
      </c>
      <c r="I1378" s="67" t="s">
        <v>250</v>
      </c>
      <c r="J1378" s="67" t="s">
        <v>280</v>
      </c>
      <c r="K1378" s="67" t="s">
        <v>246</v>
      </c>
      <c r="L1378" s="67">
        <v>10</v>
      </c>
      <c r="M1378" s="67" t="s">
        <v>167</v>
      </c>
      <c r="N1378" s="68" t="s">
        <v>2636</v>
      </c>
      <c r="O1378" s="69">
        <v>765000000</v>
      </c>
      <c r="P1378" s="69">
        <v>0</v>
      </c>
      <c r="Q1378" s="69">
        <v>0</v>
      </c>
      <c r="R1378" s="69">
        <v>765000000</v>
      </c>
      <c r="S1378" s="69">
        <v>318835156</v>
      </c>
      <c r="T1378" s="69">
        <v>318835156</v>
      </c>
      <c r="U1378" s="69">
        <v>318835156</v>
      </c>
      <c r="V1378" s="69">
        <v>318835156</v>
      </c>
      <c r="W1378" s="70" t="s">
        <v>9353</v>
      </c>
      <c r="X1378" s="11" t="str">
        <f>IF(F1378="C",VLOOKUP(G1378,ClasifGasto!$B$17:$C$193,2,0),VLOOKUP(Base!G1378,ClasifGasto!$A$3:$B$12,2,0))</f>
        <v>Transferencias</v>
      </c>
      <c r="Y1378" t="s">
        <v>2636</v>
      </c>
    </row>
    <row r="1379" spans="1:25" hidden="1" x14ac:dyDescent="0.25">
      <c r="A1379" s="5" t="str">
        <f t="shared" si="21"/>
        <v>323800000100010002</v>
      </c>
      <c r="B1379" s="66" t="s">
        <v>9152</v>
      </c>
      <c r="C1379" s="7" t="s">
        <v>403</v>
      </c>
      <c r="D1379" s="7" t="s">
        <v>8764</v>
      </c>
      <c r="E1379" s="7"/>
      <c r="F1379" s="8" t="s">
        <v>244</v>
      </c>
      <c r="G1379" s="8" t="s">
        <v>245</v>
      </c>
      <c r="H1379" s="8" t="s">
        <v>245</v>
      </c>
      <c r="I1379" s="8" t="s">
        <v>250</v>
      </c>
      <c r="J1379" s="8" t="s">
        <v>203</v>
      </c>
      <c r="K1379" s="8" t="s">
        <v>246</v>
      </c>
      <c r="L1379" s="8">
        <v>10</v>
      </c>
      <c r="M1379" s="8" t="s">
        <v>167</v>
      </c>
      <c r="N1379" s="9" t="s">
        <v>1083</v>
      </c>
      <c r="O1379" s="10">
        <v>616770000</v>
      </c>
      <c r="P1379" s="10">
        <v>152000000</v>
      </c>
      <c r="Q1379" s="10">
        <v>0</v>
      </c>
      <c r="R1379" s="10">
        <v>768770000</v>
      </c>
      <c r="S1379" s="10">
        <v>768770000</v>
      </c>
      <c r="T1379" s="10">
        <v>768770000</v>
      </c>
      <c r="U1379" s="10">
        <v>768770000</v>
      </c>
      <c r="V1379" s="10">
        <v>768770000</v>
      </c>
      <c r="W1379" s="70" t="s">
        <v>9353</v>
      </c>
      <c r="X1379" s="11" t="str">
        <f>IF(F1379="C",VLOOKUP(G1379,ClasifGasto!$B$17:$C$193,2,0),VLOOKUP(Base!G1379,ClasifGasto!$A$3:$B$12,2,0))</f>
        <v>Gastos de Personal</v>
      </c>
      <c r="Y1379" t="s">
        <v>1083</v>
      </c>
    </row>
    <row r="1380" spans="1:25" x14ac:dyDescent="0.25">
      <c r="A1380" s="5" t="str">
        <f t="shared" si="21"/>
        <v>37030037061000000320309C</v>
      </c>
      <c r="B1380" s="66" t="s">
        <v>9149</v>
      </c>
      <c r="C1380" s="66" t="s">
        <v>153</v>
      </c>
      <c r="D1380" s="7" t="s">
        <v>9179</v>
      </c>
      <c r="E1380" s="66" t="s">
        <v>9430</v>
      </c>
      <c r="F1380" s="67" t="s">
        <v>167</v>
      </c>
      <c r="G1380" s="67" t="s">
        <v>555</v>
      </c>
      <c r="H1380" s="67" t="s">
        <v>290</v>
      </c>
      <c r="I1380" s="67" t="s">
        <v>251</v>
      </c>
      <c r="J1380" s="67" t="s">
        <v>9948</v>
      </c>
      <c r="K1380" s="67" t="s">
        <v>246</v>
      </c>
      <c r="L1380" s="67">
        <v>10</v>
      </c>
      <c r="M1380" s="67" t="s">
        <v>167</v>
      </c>
      <c r="N1380" s="68" t="s">
        <v>9949</v>
      </c>
      <c r="O1380" s="69">
        <v>816442507</v>
      </c>
      <c r="P1380" s="69">
        <v>0</v>
      </c>
      <c r="Q1380" s="69">
        <v>47463143</v>
      </c>
      <c r="R1380" s="69">
        <v>768979364</v>
      </c>
      <c r="S1380" s="69">
        <v>768979364</v>
      </c>
      <c r="T1380" s="69">
        <v>768979364</v>
      </c>
      <c r="U1380" s="69">
        <v>768979364</v>
      </c>
      <c r="V1380" s="69">
        <v>768979364</v>
      </c>
      <c r="W1380" s="70" t="s">
        <v>9353</v>
      </c>
      <c r="X1380" s="11" t="str">
        <f>IF(F1380="C",VLOOKUP(G1380,ClasifGasto!$B$17:$C$193,2,0),VLOOKUP(Base!G1380,ClasifGasto!$A$3:$B$12,2,0))</f>
        <v>Protección, promoción y difusión del derecho de autor y los derechos conexos</v>
      </c>
      <c r="Y1380" t="s">
        <v>10584</v>
      </c>
    </row>
    <row r="1381" spans="1:25" hidden="1" x14ac:dyDescent="0.25">
      <c r="A1381" s="5" t="str">
        <f t="shared" si="21"/>
        <v>2257190003000300040061</v>
      </c>
      <c r="B1381" s="66" t="s">
        <v>9139</v>
      </c>
      <c r="C1381" s="7" t="s">
        <v>9027</v>
      </c>
      <c r="D1381" s="7" t="s">
        <v>9028</v>
      </c>
      <c r="E1381" s="7"/>
      <c r="F1381" s="8" t="s">
        <v>244</v>
      </c>
      <c r="G1381" s="8" t="s">
        <v>251</v>
      </c>
      <c r="H1381" s="8" t="s">
        <v>251</v>
      </c>
      <c r="I1381" s="8" t="s">
        <v>247</v>
      </c>
      <c r="J1381" s="8" t="s">
        <v>397</v>
      </c>
      <c r="K1381" s="8" t="s">
        <v>246</v>
      </c>
      <c r="L1381" s="8">
        <v>10</v>
      </c>
      <c r="M1381" s="8" t="s">
        <v>167</v>
      </c>
      <c r="N1381" s="9" t="s">
        <v>4032</v>
      </c>
      <c r="O1381" s="10">
        <v>773852309</v>
      </c>
      <c r="P1381" s="10">
        <v>0</v>
      </c>
      <c r="Q1381" s="10">
        <v>0</v>
      </c>
      <c r="R1381" s="10">
        <v>773852309</v>
      </c>
      <c r="S1381" s="10">
        <v>773852309</v>
      </c>
      <c r="T1381" s="10">
        <v>773852309</v>
      </c>
      <c r="U1381" s="10">
        <v>773852309</v>
      </c>
      <c r="V1381" s="10">
        <v>773852309</v>
      </c>
      <c r="W1381" s="70" t="s">
        <v>9353</v>
      </c>
      <c r="X1381" s="11" t="str">
        <f>IF(F1381="C",VLOOKUP(G1381,ClasifGasto!$B$17:$C$193,2,0),VLOOKUP(Base!G1381,ClasifGasto!$A$3:$B$12,2,0))</f>
        <v>Transferencias</v>
      </c>
      <c r="Y1381" t="s">
        <v>4032</v>
      </c>
    </row>
    <row r="1382" spans="1:25" hidden="1" x14ac:dyDescent="0.25">
      <c r="A1382" s="5" t="str">
        <f t="shared" si="21"/>
        <v>3601010003000600010001</v>
      </c>
      <c r="B1382" s="66" t="s">
        <v>9147</v>
      </c>
      <c r="C1382" s="66" t="s">
        <v>147</v>
      </c>
      <c r="D1382" s="7" t="s">
        <v>9186</v>
      </c>
      <c r="E1382" s="66"/>
      <c r="F1382" s="67" t="s">
        <v>244</v>
      </c>
      <c r="G1382" s="67" t="s">
        <v>251</v>
      </c>
      <c r="H1382" s="67" t="s">
        <v>253</v>
      </c>
      <c r="I1382" s="67" t="s">
        <v>245</v>
      </c>
      <c r="J1382" s="67" t="s">
        <v>245</v>
      </c>
      <c r="K1382" s="67" t="s">
        <v>246</v>
      </c>
      <c r="L1382" s="67">
        <v>10</v>
      </c>
      <c r="M1382" s="67" t="s">
        <v>167</v>
      </c>
      <c r="N1382" s="68" t="s">
        <v>1130</v>
      </c>
      <c r="O1382" s="69">
        <v>774198000</v>
      </c>
      <c r="P1382" s="69">
        <v>0</v>
      </c>
      <c r="Q1382" s="69">
        <v>0</v>
      </c>
      <c r="R1382" s="69">
        <v>774198000</v>
      </c>
      <c r="S1382" s="69">
        <v>774198000</v>
      </c>
      <c r="T1382" s="69">
        <v>774198000</v>
      </c>
      <c r="U1382" s="69">
        <v>774198000</v>
      </c>
      <c r="V1382" s="69">
        <v>774198000</v>
      </c>
      <c r="W1382" s="70" t="s">
        <v>9353</v>
      </c>
      <c r="X1382" s="11" t="str">
        <f>IF(F1382="C",VLOOKUP(G1382,ClasifGasto!$B$17:$C$193,2,0),VLOOKUP(Base!G1382,ClasifGasto!$A$3:$B$12,2,0))</f>
        <v>Transferencias</v>
      </c>
      <c r="Y1382" t="s">
        <v>1130</v>
      </c>
    </row>
    <row r="1383" spans="1:25" hidden="1" x14ac:dyDescent="0.25">
      <c r="A1383" s="5" t="str">
        <f t="shared" si="21"/>
        <v>460400000200000000</v>
      </c>
      <c r="B1383" s="66" t="s">
        <v>9278</v>
      </c>
      <c r="C1383" s="7" t="s">
        <v>9377</v>
      </c>
      <c r="D1383" s="7" t="s">
        <v>9378</v>
      </c>
      <c r="E1383" s="7"/>
      <c r="F1383" s="8" t="s">
        <v>244</v>
      </c>
      <c r="G1383" s="8" t="s">
        <v>250</v>
      </c>
      <c r="H1383" s="8" t="s">
        <v>246</v>
      </c>
      <c r="I1383" s="8" t="s">
        <v>246</v>
      </c>
      <c r="J1383" s="8" t="s">
        <v>203</v>
      </c>
      <c r="K1383" s="8" t="s">
        <v>246</v>
      </c>
      <c r="L1383" s="8">
        <v>10</v>
      </c>
      <c r="M1383" s="8" t="s">
        <v>167</v>
      </c>
      <c r="N1383" s="9" t="s">
        <v>8798</v>
      </c>
      <c r="O1383" s="10">
        <v>774318119</v>
      </c>
      <c r="P1383" s="10">
        <v>0</v>
      </c>
      <c r="Q1383" s="10">
        <v>0</v>
      </c>
      <c r="R1383" s="10">
        <v>774318119</v>
      </c>
      <c r="S1383" s="10">
        <v>749776346.29999995</v>
      </c>
      <c r="T1383" s="10">
        <v>737708874.92999995</v>
      </c>
      <c r="U1383" s="10">
        <v>732543997.44000006</v>
      </c>
      <c r="V1383" s="10">
        <v>732543997.44000006</v>
      </c>
      <c r="W1383" s="70" t="s">
        <v>9353</v>
      </c>
      <c r="X1383" s="11" t="str">
        <f>IF(F1383="C",VLOOKUP(G1383,ClasifGasto!$B$17:$C$193,2,0),VLOOKUP(Base!G1383,ClasifGasto!$A$3:$B$12,2,0))</f>
        <v>Gastos Generales</v>
      </c>
      <c r="Y1383" t="s">
        <v>8798</v>
      </c>
    </row>
    <row r="1384" spans="1:25" hidden="1" x14ac:dyDescent="0.25">
      <c r="A1384" s="5" t="str">
        <f t="shared" si="21"/>
        <v>321800000100010002</v>
      </c>
      <c r="B1384" s="66" t="s">
        <v>9152</v>
      </c>
      <c r="C1384" s="66" t="s">
        <v>123</v>
      </c>
      <c r="D1384" s="7" t="s">
        <v>8746</v>
      </c>
      <c r="E1384" s="66"/>
      <c r="F1384" s="67" t="s">
        <v>244</v>
      </c>
      <c r="G1384" s="67" t="s">
        <v>245</v>
      </c>
      <c r="H1384" s="67" t="s">
        <v>245</v>
      </c>
      <c r="I1384" s="67" t="s">
        <v>250</v>
      </c>
      <c r="J1384" s="67" t="s">
        <v>203</v>
      </c>
      <c r="K1384" s="67" t="s">
        <v>246</v>
      </c>
      <c r="L1384" s="67">
        <v>10</v>
      </c>
      <c r="M1384" s="67" t="s">
        <v>167</v>
      </c>
      <c r="N1384" s="68" t="s">
        <v>1083</v>
      </c>
      <c r="O1384" s="69">
        <v>775863000</v>
      </c>
      <c r="P1384" s="69">
        <v>0</v>
      </c>
      <c r="Q1384" s="69">
        <v>0</v>
      </c>
      <c r="R1384" s="69">
        <v>775863000</v>
      </c>
      <c r="S1384" s="69">
        <v>775863000</v>
      </c>
      <c r="T1384" s="69">
        <v>775863000</v>
      </c>
      <c r="U1384" s="69">
        <v>775863000</v>
      </c>
      <c r="V1384" s="69">
        <v>775863000</v>
      </c>
      <c r="W1384" s="70" t="s">
        <v>9353</v>
      </c>
      <c r="X1384" s="11" t="str">
        <f>IF(F1384="C",VLOOKUP(G1384,ClasifGasto!$B$17:$C$193,2,0),VLOOKUP(Base!G1384,ClasifGasto!$A$3:$B$12,2,0))</f>
        <v>Gastos de Personal</v>
      </c>
      <c r="Y1384" t="s">
        <v>1083</v>
      </c>
    </row>
    <row r="1385" spans="1:25" hidden="1" x14ac:dyDescent="0.25">
      <c r="A1385" s="5" t="str">
        <f t="shared" si="21"/>
        <v>280101000800010000</v>
      </c>
      <c r="B1385" s="66" t="s">
        <v>9160</v>
      </c>
      <c r="C1385" s="7" t="s">
        <v>110</v>
      </c>
      <c r="D1385" s="7" t="s">
        <v>9185</v>
      </c>
      <c r="E1385" s="7"/>
      <c r="F1385" s="8" t="s">
        <v>244</v>
      </c>
      <c r="G1385" s="8" t="s">
        <v>278</v>
      </c>
      <c r="H1385" s="8" t="s">
        <v>245</v>
      </c>
      <c r="I1385" s="8" t="s">
        <v>246</v>
      </c>
      <c r="J1385" s="8" t="s">
        <v>203</v>
      </c>
      <c r="K1385" s="8" t="s">
        <v>246</v>
      </c>
      <c r="L1385" s="8">
        <v>10</v>
      </c>
      <c r="M1385" s="8" t="s">
        <v>167</v>
      </c>
      <c r="N1385" s="9" t="s">
        <v>1086</v>
      </c>
      <c r="O1385" s="10">
        <v>776607000</v>
      </c>
      <c r="P1385" s="10">
        <v>0</v>
      </c>
      <c r="Q1385" s="10">
        <v>0</v>
      </c>
      <c r="R1385" s="10">
        <v>776607000</v>
      </c>
      <c r="S1385" s="10">
        <v>681950000</v>
      </c>
      <c r="T1385" s="10">
        <v>681950000</v>
      </c>
      <c r="U1385" s="10">
        <v>681950000</v>
      </c>
      <c r="V1385" s="10">
        <v>681950000</v>
      </c>
      <c r="W1385" s="70" t="s">
        <v>9353</v>
      </c>
      <c r="X1385" s="11" t="str">
        <f>IF(F1385="C",VLOOKUP(G1385,ClasifGasto!$B$17:$C$193,2,0),VLOOKUP(Base!G1385,ClasifGasto!$A$3:$B$12,2,0))</f>
        <v>Gastos Generales</v>
      </c>
      <c r="Y1385" t="s">
        <v>1086</v>
      </c>
    </row>
    <row r="1386" spans="1:25" x14ac:dyDescent="0.25">
      <c r="A1386" s="5" t="str">
        <f t="shared" si="21"/>
        <v>130800130110000010803001</v>
      </c>
      <c r="B1386" s="66" t="s">
        <v>9157</v>
      </c>
      <c r="C1386" s="66" t="s">
        <v>52</v>
      </c>
      <c r="D1386" s="7" t="s">
        <v>8775</v>
      </c>
      <c r="E1386" s="66" t="s">
        <v>9431</v>
      </c>
      <c r="F1386" s="67" t="s">
        <v>167</v>
      </c>
      <c r="G1386" s="67" t="s">
        <v>579</v>
      </c>
      <c r="H1386" s="67" t="s">
        <v>290</v>
      </c>
      <c r="I1386" s="67" t="s">
        <v>255</v>
      </c>
      <c r="J1386" s="67" t="s">
        <v>9786</v>
      </c>
      <c r="K1386" s="67" t="s">
        <v>246</v>
      </c>
      <c r="L1386" s="67">
        <v>10</v>
      </c>
      <c r="M1386" s="67" t="s">
        <v>167</v>
      </c>
      <c r="N1386" s="68" t="s">
        <v>9950</v>
      </c>
      <c r="O1386" s="69">
        <v>1032000000</v>
      </c>
      <c r="P1386" s="69">
        <v>0</v>
      </c>
      <c r="Q1386" s="69">
        <v>254180000</v>
      </c>
      <c r="R1386" s="69">
        <v>777820000</v>
      </c>
      <c r="S1386" s="69">
        <v>775130001</v>
      </c>
      <c r="T1386" s="69">
        <v>775130001</v>
      </c>
      <c r="U1386" s="69">
        <v>775130001</v>
      </c>
      <c r="V1386" s="69">
        <v>775130001</v>
      </c>
      <c r="W1386" s="70" t="s">
        <v>9353</v>
      </c>
      <c r="X1386" s="11" t="str">
        <f>IF(F1386="C",VLOOKUP(G1386,ClasifGasto!$B$17:$C$193,2,0),VLOOKUP(Base!G1386,ClasifGasto!$A$3:$B$12,2,0))</f>
        <v>Política macroeconómica y fiscal</v>
      </c>
      <c r="Y1386" t="s">
        <v>10519</v>
      </c>
    </row>
    <row r="1387" spans="1:25" hidden="1" x14ac:dyDescent="0.25">
      <c r="A1387" s="5" t="str">
        <f t="shared" si="21"/>
        <v>2257290003000300040008</v>
      </c>
      <c r="B1387" s="66" t="s">
        <v>9139</v>
      </c>
      <c r="C1387" s="7" t="s">
        <v>9041</v>
      </c>
      <c r="D1387" s="7" t="s">
        <v>9229</v>
      </c>
      <c r="E1387" s="7"/>
      <c r="F1387" s="8" t="s">
        <v>244</v>
      </c>
      <c r="G1387" s="8" t="s">
        <v>251</v>
      </c>
      <c r="H1387" s="8" t="s">
        <v>251</v>
      </c>
      <c r="I1387" s="8" t="s">
        <v>247</v>
      </c>
      <c r="J1387" s="8" t="s">
        <v>278</v>
      </c>
      <c r="K1387" s="8" t="s">
        <v>246</v>
      </c>
      <c r="L1387" s="8">
        <v>10</v>
      </c>
      <c r="M1387" s="8" t="s">
        <v>167</v>
      </c>
      <c r="N1387" s="9" t="s">
        <v>8831</v>
      </c>
      <c r="O1387" s="10">
        <v>778885656</v>
      </c>
      <c r="P1387" s="10">
        <v>0</v>
      </c>
      <c r="Q1387" s="10">
        <v>0</v>
      </c>
      <c r="R1387" s="10">
        <v>778885656</v>
      </c>
      <c r="S1387" s="10">
        <v>778885656</v>
      </c>
      <c r="T1387" s="10">
        <v>778885656</v>
      </c>
      <c r="U1387" s="10">
        <v>778885656</v>
      </c>
      <c r="V1387" s="10">
        <v>778885656</v>
      </c>
      <c r="W1387" s="70" t="s">
        <v>9353</v>
      </c>
      <c r="X1387" s="11" t="str">
        <f>IF(F1387="C",VLOOKUP(G1387,ClasifGasto!$B$17:$C$193,2,0),VLOOKUP(Base!G1387,ClasifGasto!$A$3:$B$12,2,0))</f>
        <v>Transferencias</v>
      </c>
      <c r="Y1387" t="s">
        <v>8831</v>
      </c>
    </row>
    <row r="1388" spans="1:25" x14ac:dyDescent="0.25">
      <c r="A1388" s="5" t="str">
        <f t="shared" si="21"/>
        <v>130800130110000006803001</v>
      </c>
      <c r="B1388" s="66" t="s">
        <v>9157</v>
      </c>
      <c r="C1388" s="66" t="s">
        <v>52</v>
      </c>
      <c r="D1388" s="7" t="s">
        <v>8775</v>
      </c>
      <c r="E1388" s="66" t="s">
        <v>1034</v>
      </c>
      <c r="F1388" s="67" t="s">
        <v>167</v>
      </c>
      <c r="G1388" s="67" t="s">
        <v>579</v>
      </c>
      <c r="H1388" s="67" t="s">
        <v>290</v>
      </c>
      <c r="I1388" s="67" t="s">
        <v>253</v>
      </c>
      <c r="J1388" s="67" t="s">
        <v>9786</v>
      </c>
      <c r="K1388" s="67" t="s">
        <v>246</v>
      </c>
      <c r="L1388" s="67">
        <v>10</v>
      </c>
      <c r="M1388" s="67" t="s">
        <v>167</v>
      </c>
      <c r="N1388" s="68" t="s">
        <v>1678</v>
      </c>
      <c r="O1388" s="69">
        <v>1000000000</v>
      </c>
      <c r="P1388" s="69">
        <v>0</v>
      </c>
      <c r="Q1388" s="69">
        <v>220213333</v>
      </c>
      <c r="R1388" s="69">
        <v>779786667</v>
      </c>
      <c r="S1388" s="69">
        <v>779786667</v>
      </c>
      <c r="T1388" s="69">
        <v>779786667</v>
      </c>
      <c r="U1388" s="69">
        <v>775376667</v>
      </c>
      <c r="V1388" s="69">
        <v>775376667</v>
      </c>
      <c r="W1388" s="70" t="s">
        <v>9353</v>
      </c>
      <c r="X1388" s="11" t="str">
        <f>IF(F1388="C",VLOOKUP(G1388,ClasifGasto!$B$17:$C$193,2,0),VLOOKUP(Base!G1388,ClasifGasto!$A$3:$B$12,2,0))</f>
        <v>Política macroeconómica y fiscal</v>
      </c>
      <c r="Y1388" t="s">
        <v>10519</v>
      </c>
    </row>
    <row r="1389" spans="1:25" hidden="1" x14ac:dyDescent="0.25">
      <c r="A1389" s="5" t="str">
        <f t="shared" si="21"/>
        <v>032400000800040001</v>
      </c>
      <c r="B1389" s="66" t="s">
        <v>9166</v>
      </c>
      <c r="C1389" s="7" t="s">
        <v>38</v>
      </c>
      <c r="D1389" s="7" t="s">
        <v>8733</v>
      </c>
      <c r="E1389" s="7"/>
      <c r="F1389" s="8" t="s">
        <v>244</v>
      </c>
      <c r="G1389" s="8" t="s">
        <v>278</v>
      </c>
      <c r="H1389" s="8" t="s">
        <v>247</v>
      </c>
      <c r="I1389" s="8" t="s">
        <v>245</v>
      </c>
      <c r="J1389" s="8" t="s">
        <v>203</v>
      </c>
      <c r="K1389" s="8" t="s">
        <v>246</v>
      </c>
      <c r="L1389" s="8">
        <v>20</v>
      </c>
      <c r="M1389" s="8" t="s">
        <v>265</v>
      </c>
      <c r="N1389" s="9" t="s">
        <v>1087</v>
      </c>
      <c r="O1389" s="10">
        <v>1595400000</v>
      </c>
      <c r="P1389" s="10">
        <v>0</v>
      </c>
      <c r="Q1389" s="10">
        <v>811160390</v>
      </c>
      <c r="R1389" s="10">
        <v>784239610</v>
      </c>
      <c r="S1389" s="10">
        <v>784239610</v>
      </c>
      <c r="T1389" s="10">
        <v>784239610</v>
      </c>
      <c r="U1389" s="10">
        <v>784239610</v>
      </c>
      <c r="V1389" s="10">
        <v>784239610</v>
      </c>
      <c r="W1389" s="70" t="s">
        <v>619</v>
      </c>
      <c r="X1389" s="11" t="str">
        <f>IF(F1389="C",VLOOKUP(G1389,ClasifGasto!$B$17:$C$193,2,0),VLOOKUP(Base!G1389,ClasifGasto!$A$3:$B$12,2,0))</f>
        <v>Gastos Generales</v>
      </c>
      <c r="Y1389" t="s">
        <v>1087</v>
      </c>
    </row>
    <row r="1390" spans="1:25" hidden="1" x14ac:dyDescent="0.25">
      <c r="A1390" s="5" t="str">
        <f t="shared" si="21"/>
        <v>290200000200000000</v>
      </c>
      <c r="B1390" s="66" t="s">
        <v>9140</v>
      </c>
      <c r="C1390" s="66" t="s">
        <v>113</v>
      </c>
      <c r="D1390" s="7" t="s">
        <v>227</v>
      </c>
      <c r="E1390" s="66"/>
      <c r="F1390" s="67" t="s">
        <v>244</v>
      </c>
      <c r="G1390" s="67" t="s">
        <v>250</v>
      </c>
      <c r="H1390" s="67" t="s">
        <v>246</v>
      </c>
      <c r="I1390" s="67" t="s">
        <v>246</v>
      </c>
      <c r="J1390" s="67" t="s">
        <v>203</v>
      </c>
      <c r="K1390" s="67" t="s">
        <v>246</v>
      </c>
      <c r="L1390" s="67">
        <v>20</v>
      </c>
      <c r="M1390" s="67" t="s">
        <v>265</v>
      </c>
      <c r="N1390" s="68" t="s">
        <v>8798</v>
      </c>
      <c r="O1390" s="69">
        <v>786000000</v>
      </c>
      <c r="P1390" s="69">
        <v>0</v>
      </c>
      <c r="Q1390" s="69">
        <v>0</v>
      </c>
      <c r="R1390" s="69">
        <v>786000000</v>
      </c>
      <c r="S1390" s="69">
        <v>786000000</v>
      </c>
      <c r="T1390" s="69">
        <v>786000000</v>
      </c>
      <c r="U1390" s="69">
        <v>786000000</v>
      </c>
      <c r="V1390" s="69">
        <v>786000000</v>
      </c>
      <c r="W1390" s="70" t="s">
        <v>619</v>
      </c>
      <c r="X1390" s="11" t="str">
        <f>IF(F1390="C",VLOOKUP(G1390,ClasifGasto!$B$17:$C$193,2,0),VLOOKUP(Base!G1390,ClasifGasto!$A$3:$B$12,2,0))</f>
        <v>Gastos Generales</v>
      </c>
      <c r="Y1390" t="s">
        <v>8798</v>
      </c>
    </row>
    <row r="1391" spans="1:25" hidden="1" x14ac:dyDescent="0.25">
      <c r="A1391" s="5" t="str">
        <f t="shared" si="21"/>
        <v>151100000100010003</v>
      </c>
      <c r="B1391" s="66" t="s">
        <v>9154</v>
      </c>
      <c r="C1391" s="7" t="s">
        <v>314</v>
      </c>
      <c r="D1391" s="7" t="s">
        <v>8782</v>
      </c>
      <c r="E1391" s="7"/>
      <c r="F1391" s="8" t="s">
        <v>244</v>
      </c>
      <c r="G1391" s="8" t="s">
        <v>245</v>
      </c>
      <c r="H1391" s="8" t="s">
        <v>245</v>
      </c>
      <c r="I1391" s="8" t="s">
        <v>251</v>
      </c>
      <c r="J1391" s="8" t="s">
        <v>203</v>
      </c>
      <c r="K1391" s="8" t="s">
        <v>246</v>
      </c>
      <c r="L1391" s="8">
        <v>20</v>
      </c>
      <c r="M1391" s="8" t="s">
        <v>265</v>
      </c>
      <c r="N1391" s="9" t="s">
        <v>1084</v>
      </c>
      <c r="O1391" s="10">
        <v>626000000</v>
      </c>
      <c r="P1391" s="10">
        <v>163500000</v>
      </c>
      <c r="Q1391" s="10">
        <v>0</v>
      </c>
      <c r="R1391" s="10">
        <v>789500000</v>
      </c>
      <c r="S1391" s="10">
        <v>779442406</v>
      </c>
      <c r="T1391" s="10">
        <v>779442406</v>
      </c>
      <c r="U1391" s="10">
        <v>779442406</v>
      </c>
      <c r="V1391" s="10">
        <v>760819373</v>
      </c>
      <c r="W1391" s="70" t="s">
        <v>619</v>
      </c>
      <c r="X1391" s="11" t="str">
        <f>IF(F1391="C",VLOOKUP(G1391,ClasifGasto!$B$17:$C$193,2,0),VLOOKUP(Base!G1391,ClasifGasto!$A$3:$B$12,2,0))</f>
        <v>Gastos de Personal</v>
      </c>
      <c r="Y1391" t="s">
        <v>1084</v>
      </c>
    </row>
    <row r="1392" spans="1:25" hidden="1" x14ac:dyDescent="0.25">
      <c r="A1392" s="5" t="str">
        <f t="shared" si="21"/>
        <v>171600000800040001</v>
      </c>
      <c r="B1392" s="66" t="s">
        <v>9146</v>
      </c>
      <c r="C1392" s="66" t="s">
        <v>79</v>
      </c>
      <c r="D1392" s="7" t="s">
        <v>9223</v>
      </c>
      <c r="E1392" s="66"/>
      <c r="F1392" s="67" t="s">
        <v>244</v>
      </c>
      <c r="G1392" s="67" t="s">
        <v>278</v>
      </c>
      <c r="H1392" s="67" t="s">
        <v>247</v>
      </c>
      <c r="I1392" s="67" t="s">
        <v>245</v>
      </c>
      <c r="J1392" s="67" t="s">
        <v>203</v>
      </c>
      <c r="K1392" s="67" t="s">
        <v>246</v>
      </c>
      <c r="L1392" s="67">
        <v>11</v>
      </c>
      <c r="M1392" s="67" t="s">
        <v>252</v>
      </c>
      <c r="N1392" s="68" t="s">
        <v>1087</v>
      </c>
      <c r="O1392" s="69">
        <v>792999000</v>
      </c>
      <c r="P1392" s="69">
        <v>0</v>
      </c>
      <c r="Q1392" s="69">
        <v>0</v>
      </c>
      <c r="R1392" s="69">
        <v>792999000</v>
      </c>
      <c r="S1392" s="69">
        <v>792999000</v>
      </c>
      <c r="T1392" s="69">
        <v>792999000</v>
      </c>
      <c r="U1392" s="69">
        <v>792999000</v>
      </c>
      <c r="V1392" s="69">
        <v>792999000</v>
      </c>
      <c r="W1392" s="70" t="s">
        <v>9353</v>
      </c>
      <c r="X1392" s="11" t="str">
        <f>IF(F1392="C",VLOOKUP(G1392,ClasifGasto!$B$17:$C$193,2,0),VLOOKUP(Base!G1392,ClasifGasto!$A$3:$B$12,2,0))</f>
        <v>Gastos Generales</v>
      </c>
      <c r="Y1392" t="s">
        <v>1087</v>
      </c>
    </row>
    <row r="1393" spans="1:25" x14ac:dyDescent="0.25">
      <c r="A1393" s="5" t="str">
        <f t="shared" si="21"/>
        <v>21100021991900000553105B</v>
      </c>
      <c r="B1393" s="66" t="s">
        <v>9155</v>
      </c>
      <c r="C1393" s="7" t="s">
        <v>89</v>
      </c>
      <c r="D1393" s="7" t="s">
        <v>9199</v>
      </c>
      <c r="E1393" s="7" t="s">
        <v>2559</v>
      </c>
      <c r="F1393" s="8" t="s">
        <v>167</v>
      </c>
      <c r="G1393" s="8" t="s">
        <v>495</v>
      </c>
      <c r="H1393" s="8" t="s">
        <v>496</v>
      </c>
      <c r="I1393" s="8" t="s">
        <v>248</v>
      </c>
      <c r="J1393" s="8" t="s">
        <v>9790</v>
      </c>
      <c r="K1393" s="8" t="s">
        <v>246</v>
      </c>
      <c r="L1393" s="8">
        <v>10</v>
      </c>
      <c r="M1393" s="8" t="s">
        <v>167</v>
      </c>
      <c r="N1393" s="9" t="s">
        <v>9951</v>
      </c>
      <c r="O1393" s="10">
        <v>2436321021</v>
      </c>
      <c r="P1393" s="10">
        <v>0</v>
      </c>
      <c r="Q1393" s="10">
        <v>1643303271</v>
      </c>
      <c r="R1393" s="10">
        <v>793017750</v>
      </c>
      <c r="S1393" s="10">
        <v>716289976</v>
      </c>
      <c r="T1393" s="10">
        <v>711348816</v>
      </c>
      <c r="U1393" s="10">
        <v>711348816</v>
      </c>
      <c r="V1393" s="10">
        <v>711348816</v>
      </c>
      <c r="W1393" s="70" t="s">
        <v>9353</v>
      </c>
      <c r="X1393" s="11" t="str">
        <f>IF(F1393="C",VLOOKUP(G1393,ClasifGasto!$B$17:$C$193,2,0),VLOOKUP(Base!G1393,ClasifGasto!$A$3:$B$12,2,0))</f>
        <v xml:space="preserve">Fortalecimiento de la gestión y dirección del Sector Minas y Energía </v>
      </c>
      <c r="Y1393" t="s">
        <v>10522</v>
      </c>
    </row>
    <row r="1394" spans="1:25" x14ac:dyDescent="0.25">
      <c r="A1394" s="5" t="str">
        <f t="shared" si="21"/>
        <v>19030019990300000753105B</v>
      </c>
      <c r="B1394" s="66" t="s">
        <v>9143</v>
      </c>
      <c r="C1394" s="66" t="s">
        <v>81</v>
      </c>
      <c r="D1394" s="7" t="s">
        <v>219</v>
      </c>
      <c r="E1394" s="66" t="s">
        <v>9385</v>
      </c>
      <c r="F1394" s="67" t="s">
        <v>167</v>
      </c>
      <c r="G1394" s="67" t="s">
        <v>493</v>
      </c>
      <c r="H1394" s="67" t="s">
        <v>256</v>
      </c>
      <c r="I1394" s="67" t="s">
        <v>261</v>
      </c>
      <c r="J1394" s="67" t="s">
        <v>9790</v>
      </c>
      <c r="K1394" s="67" t="s">
        <v>246</v>
      </c>
      <c r="L1394" s="67">
        <v>10</v>
      </c>
      <c r="M1394" s="67" t="s">
        <v>167</v>
      </c>
      <c r="N1394" s="68" t="s">
        <v>9851</v>
      </c>
      <c r="O1394" s="69">
        <v>796000000</v>
      </c>
      <c r="P1394" s="69">
        <v>0</v>
      </c>
      <c r="Q1394" s="69">
        <v>0</v>
      </c>
      <c r="R1394" s="69">
        <v>796000000</v>
      </c>
      <c r="S1394" s="69">
        <v>795916161.96000004</v>
      </c>
      <c r="T1394" s="69">
        <v>792063061.96000004</v>
      </c>
      <c r="U1394" s="69">
        <v>916161.96</v>
      </c>
      <c r="V1394" s="69">
        <v>916161.96</v>
      </c>
      <c r="W1394" s="70" t="s">
        <v>9353</v>
      </c>
      <c r="X1394" s="11" t="str">
        <f>IF(F1394="C",VLOOKUP(G1394,ClasifGasto!$B$17:$C$193,2,0),VLOOKUP(Base!G1394,ClasifGasto!$A$3:$B$12,2,0))</f>
        <v>Fortalecimiento de la gestión y dirección del Sector Salud y Protección Social</v>
      </c>
      <c r="Y1394" t="s">
        <v>10522</v>
      </c>
    </row>
    <row r="1395" spans="1:25" hidden="1" x14ac:dyDescent="0.25">
      <c r="A1395" s="5" t="str">
        <f t="shared" si="21"/>
        <v>390101000300100000</v>
      </c>
      <c r="B1395" s="66" t="s">
        <v>9148</v>
      </c>
      <c r="C1395" s="7" t="s">
        <v>158</v>
      </c>
      <c r="D1395" s="7" t="s">
        <v>9178</v>
      </c>
      <c r="E1395" s="7"/>
      <c r="F1395" s="8" t="s">
        <v>244</v>
      </c>
      <c r="G1395" s="8" t="s">
        <v>251</v>
      </c>
      <c r="H1395" s="8" t="s">
        <v>255</v>
      </c>
      <c r="I1395" s="8" t="s">
        <v>246</v>
      </c>
      <c r="J1395" s="8" t="s">
        <v>203</v>
      </c>
      <c r="K1395" s="8" t="s">
        <v>246</v>
      </c>
      <c r="L1395" s="8">
        <v>10</v>
      </c>
      <c r="M1395" s="8" t="s">
        <v>167</v>
      </c>
      <c r="N1395" s="9" t="s">
        <v>8800</v>
      </c>
      <c r="O1395" s="10">
        <v>200000000</v>
      </c>
      <c r="P1395" s="10">
        <v>596507000</v>
      </c>
      <c r="Q1395" s="10">
        <v>0</v>
      </c>
      <c r="R1395" s="10">
        <v>796507000</v>
      </c>
      <c r="S1395" s="10">
        <v>763585745</v>
      </c>
      <c r="T1395" s="10">
        <v>763585745</v>
      </c>
      <c r="U1395" s="10">
        <v>763585745</v>
      </c>
      <c r="V1395" s="10">
        <v>763585745</v>
      </c>
      <c r="W1395" s="70" t="s">
        <v>9353</v>
      </c>
      <c r="X1395" s="11" t="str">
        <f>IF(F1395="C",VLOOKUP(G1395,ClasifGasto!$B$17:$C$193,2,0),VLOOKUP(Base!G1395,ClasifGasto!$A$3:$B$12,2,0))</f>
        <v>Transferencias</v>
      </c>
      <c r="Y1395" t="s">
        <v>8800</v>
      </c>
    </row>
    <row r="1396" spans="1:25" x14ac:dyDescent="0.25">
      <c r="A1396" s="5" t="str">
        <f t="shared" si="21"/>
        <v>24140024100600000251102D</v>
      </c>
      <c r="B1396" s="66" t="s">
        <v>9151</v>
      </c>
      <c r="C1396" s="66" t="s">
        <v>432</v>
      </c>
      <c r="D1396" s="7" t="s">
        <v>8890</v>
      </c>
      <c r="E1396" s="66" t="s">
        <v>9432</v>
      </c>
      <c r="F1396" s="67" t="s">
        <v>167</v>
      </c>
      <c r="G1396" s="67" t="s">
        <v>506</v>
      </c>
      <c r="H1396" s="67" t="s">
        <v>373</v>
      </c>
      <c r="I1396" s="67" t="s">
        <v>250</v>
      </c>
      <c r="J1396" s="67" t="s">
        <v>9766</v>
      </c>
      <c r="K1396" s="67" t="s">
        <v>246</v>
      </c>
      <c r="L1396" s="67">
        <v>10</v>
      </c>
      <c r="M1396" s="67" t="s">
        <v>167</v>
      </c>
      <c r="N1396" s="68" t="s">
        <v>9952</v>
      </c>
      <c r="O1396" s="69">
        <v>0</v>
      </c>
      <c r="P1396" s="69">
        <v>1500000000</v>
      </c>
      <c r="Q1396" s="69">
        <v>703190002</v>
      </c>
      <c r="R1396" s="69">
        <v>796809998</v>
      </c>
      <c r="S1396" s="69">
        <v>791907795.66999996</v>
      </c>
      <c r="T1396" s="69">
        <v>791907795.66999996</v>
      </c>
      <c r="U1396" s="69">
        <v>789225237.26999998</v>
      </c>
      <c r="V1396" s="69">
        <v>735769904.39999998</v>
      </c>
      <c r="W1396" s="70" t="s">
        <v>9353</v>
      </c>
      <c r="X1396" s="11" t="str">
        <f>IF(F1396="C",VLOOKUP(G1396,ClasifGasto!$B$17:$C$193,2,0),VLOOKUP(Base!G1396,ClasifGasto!$A$3:$B$12,2,0))</f>
        <v>Regulación y supervisión de infraestructura y servicios de transporte</v>
      </c>
      <c r="Y1396" t="s">
        <v>10517</v>
      </c>
    </row>
    <row r="1397" spans="1:25" x14ac:dyDescent="0.25">
      <c r="A1397" s="5" t="str">
        <f t="shared" si="21"/>
        <v>370101370110000036705050</v>
      </c>
      <c r="B1397" s="66" t="s">
        <v>9149</v>
      </c>
      <c r="C1397" s="7" t="s">
        <v>152</v>
      </c>
      <c r="D1397" s="7" t="s">
        <v>9213</v>
      </c>
      <c r="E1397" s="7" t="s">
        <v>9433</v>
      </c>
      <c r="F1397" s="8" t="s">
        <v>167</v>
      </c>
      <c r="G1397" s="8" t="s">
        <v>534</v>
      </c>
      <c r="H1397" s="8" t="s">
        <v>290</v>
      </c>
      <c r="I1397" s="8" t="s">
        <v>289</v>
      </c>
      <c r="J1397" s="8" t="s">
        <v>9953</v>
      </c>
      <c r="K1397" s="8" t="s">
        <v>246</v>
      </c>
      <c r="L1397" s="8">
        <v>10</v>
      </c>
      <c r="M1397" s="8" t="s">
        <v>167</v>
      </c>
      <c r="N1397" s="9" t="s">
        <v>9954</v>
      </c>
      <c r="O1397" s="10">
        <v>800000000</v>
      </c>
      <c r="P1397" s="10">
        <v>0</v>
      </c>
      <c r="Q1397" s="10">
        <v>0</v>
      </c>
      <c r="R1397" s="10">
        <v>800000000</v>
      </c>
      <c r="S1397" s="10">
        <v>800000000</v>
      </c>
      <c r="T1397" s="10">
        <v>800000000</v>
      </c>
      <c r="U1397" s="10">
        <v>271216938</v>
      </c>
      <c r="V1397" s="10">
        <v>271216938</v>
      </c>
      <c r="W1397" s="70" t="s">
        <v>9353</v>
      </c>
      <c r="X1397" s="11" t="str">
        <f>IF(F1397="C",VLOOKUP(G1397,ClasifGasto!$B$17:$C$193,2,0),VLOOKUP(Base!G1397,ClasifGasto!$A$3:$B$12,2,0))</f>
        <v>Fortalecimiento institucional a los procesos organizativos de concertación; garantía, prevención y respeto de los derechos humanos como fundamentos para la paz</v>
      </c>
      <c r="Y1397" t="s">
        <v>10585</v>
      </c>
    </row>
    <row r="1398" spans="1:25" hidden="1" x14ac:dyDescent="0.25">
      <c r="A1398" s="5" t="str">
        <f t="shared" si="21"/>
        <v>191402000800010000</v>
      </c>
      <c r="B1398" s="66" t="s">
        <v>9143</v>
      </c>
      <c r="C1398" s="66" t="s">
        <v>298</v>
      </c>
      <c r="D1398" s="7" t="s">
        <v>8726</v>
      </c>
      <c r="E1398" s="66"/>
      <c r="F1398" s="67" t="s">
        <v>244</v>
      </c>
      <c r="G1398" s="67" t="s">
        <v>278</v>
      </c>
      <c r="H1398" s="67" t="s">
        <v>245</v>
      </c>
      <c r="I1398" s="67" t="s">
        <v>246</v>
      </c>
      <c r="J1398" s="67" t="s">
        <v>203</v>
      </c>
      <c r="K1398" s="67" t="s">
        <v>246</v>
      </c>
      <c r="L1398" s="67">
        <v>10</v>
      </c>
      <c r="M1398" s="67" t="s">
        <v>167</v>
      </c>
      <c r="N1398" s="68" t="s">
        <v>1086</v>
      </c>
      <c r="O1398" s="69">
        <v>804000000</v>
      </c>
      <c r="P1398" s="69">
        <v>0</v>
      </c>
      <c r="Q1398" s="69">
        <v>0</v>
      </c>
      <c r="R1398" s="69">
        <v>804000000</v>
      </c>
      <c r="S1398" s="69">
        <v>631572744</v>
      </c>
      <c r="T1398" s="69">
        <v>631572744</v>
      </c>
      <c r="U1398" s="69">
        <v>631572744</v>
      </c>
      <c r="V1398" s="69">
        <v>631572744</v>
      </c>
      <c r="W1398" s="70" t="s">
        <v>9353</v>
      </c>
      <c r="X1398" s="11" t="str">
        <f>IF(F1398="C",VLOOKUP(G1398,ClasifGasto!$B$17:$C$193,2,0),VLOOKUP(Base!G1398,ClasifGasto!$A$3:$B$12,2,0))</f>
        <v>Gastos Generales</v>
      </c>
      <c r="Y1398" t="s">
        <v>1086</v>
      </c>
    </row>
    <row r="1399" spans="1:25" hidden="1" x14ac:dyDescent="0.25">
      <c r="A1399" s="5" t="str">
        <f t="shared" si="21"/>
        <v>2257160003000300040008</v>
      </c>
      <c r="B1399" s="66" t="s">
        <v>9139</v>
      </c>
      <c r="C1399" s="7" t="s">
        <v>9023</v>
      </c>
      <c r="D1399" s="7" t="s">
        <v>9248</v>
      </c>
      <c r="E1399" s="7"/>
      <c r="F1399" s="8" t="s">
        <v>244</v>
      </c>
      <c r="G1399" s="8" t="s">
        <v>251</v>
      </c>
      <c r="H1399" s="8" t="s">
        <v>251</v>
      </c>
      <c r="I1399" s="8" t="s">
        <v>247</v>
      </c>
      <c r="J1399" s="8" t="s">
        <v>278</v>
      </c>
      <c r="K1399" s="8" t="s">
        <v>246</v>
      </c>
      <c r="L1399" s="8">
        <v>10</v>
      </c>
      <c r="M1399" s="8" t="s">
        <v>167</v>
      </c>
      <c r="N1399" s="9" t="s">
        <v>8831</v>
      </c>
      <c r="O1399" s="10">
        <v>808265973</v>
      </c>
      <c r="P1399" s="10">
        <v>0</v>
      </c>
      <c r="Q1399" s="10">
        <v>0</v>
      </c>
      <c r="R1399" s="10">
        <v>808265973</v>
      </c>
      <c r="S1399" s="10">
        <v>808265973</v>
      </c>
      <c r="T1399" s="10">
        <v>808265973</v>
      </c>
      <c r="U1399" s="10">
        <v>808265973</v>
      </c>
      <c r="V1399" s="10">
        <v>808265973</v>
      </c>
      <c r="W1399" s="70" t="s">
        <v>9353</v>
      </c>
      <c r="X1399" s="11" t="str">
        <f>IF(F1399="C",VLOOKUP(G1399,ClasifGasto!$B$17:$C$193,2,0),VLOOKUP(Base!G1399,ClasifGasto!$A$3:$B$12,2,0))</f>
        <v>Transferencias</v>
      </c>
      <c r="Y1399" t="s">
        <v>8831</v>
      </c>
    </row>
    <row r="1400" spans="1:25" hidden="1" x14ac:dyDescent="0.25">
      <c r="A1400" s="5" t="str">
        <f t="shared" si="21"/>
        <v>171800000800040001</v>
      </c>
      <c r="B1400" s="66" t="s">
        <v>9146</v>
      </c>
      <c r="C1400" s="66" t="s">
        <v>481</v>
      </c>
      <c r="D1400" s="7" t="s">
        <v>482</v>
      </c>
      <c r="E1400" s="66"/>
      <c r="F1400" s="67" t="s">
        <v>244</v>
      </c>
      <c r="G1400" s="67" t="s">
        <v>278</v>
      </c>
      <c r="H1400" s="67" t="s">
        <v>247</v>
      </c>
      <c r="I1400" s="67" t="s">
        <v>245</v>
      </c>
      <c r="J1400" s="67" t="s">
        <v>203</v>
      </c>
      <c r="K1400" s="67" t="s">
        <v>246</v>
      </c>
      <c r="L1400" s="67">
        <v>11</v>
      </c>
      <c r="M1400" s="67" t="s">
        <v>252</v>
      </c>
      <c r="N1400" s="68" t="s">
        <v>1087</v>
      </c>
      <c r="O1400" s="69">
        <v>810353000</v>
      </c>
      <c r="P1400" s="69">
        <v>0</v>
      </c>
      <c r="Q1400" s="69">
        <v>0</v>
      </c>
      <c r="R1400" s="69">
        <v>810353000</v>
      </c>
      <c r="S1400" s="69">
        <v>810353000</v>
      </c>
      <c r="T1400" s="69">
        <v>810353000</v>
      </c>
      <c r="U1400" s="69">
        <v>810353000</v>
      </c>
      <c r="V1400" s="69">
        <v>810353000</v>
      </c>
      <c r="W1400" s="70" t="s">
        <v>9353</v>
      </c>
      <c r="X1400" s="11" t="str">
        <f>IF(F1400="C",VLOOKUP(G1400,ClasifGasto!$B$17:$C$193,2,0),VLOOKUP(Base!G1400,ClasifGasto!$A$3:$B$12,2,0))</f>
        <v>Gastos Generales</v>
      </c>
      <c r="Y1400" t="s">
        <v>1087</v>
      </c>
    </row>
    <row r="1401" spans="1:25" hidden="1" x14ac:dyDescent="0.25">
      <c r="A1401" s="5" t="str">
        <f t="shared" si="21"/>
        <v>131300000800040001</v>
      </c>
      <c r="B1401" s="66" t="s">
        <v>9157</v>
      </c>
      <c r="C1401" s="7" t="s">
        <v>55</v>
      </c>
      <c r="D1401" s="7" t="s">
        <v>208</v>
      </c>
      <c r="E1401" s="7"/>
      <c r="F1401" s="8" t="s">
        <v>244</v>
      </c>
      <c r="G1401" s="8" t="s">
        <v>278</v>
      </c>
      <c r="H1401" s="8" t="s">
        <v>247</v>
      </c>
      <c r="I1401" s="8" t="s">
        <v>245</v>
      </c>
      <c r="J1401" s="8" t="s">
        <v>203</v>
      </c>
      <c r="K1401" s="8" t="s">
        <v>246</v>
      </c>
      <c r="L1401" s="8">
        <v>20</v>
      </c>
      <c r="M1401" s="8" t="s">
        <v>265</v>
      </c>
      <c r="N1401" s="9" t="s">
        <v>1087</v>
      </c>
      <c r="O1401" s="10">
        <v>700000000</v>
      </c>
      <c r="P1401" s="10">
        <v>112516819</v>
      </c>
      <c r="Q1401" s="10">
        <v>0</v>
      </c>
      <c r="R1401" s="10">
        <v>812516819</v>
      </c>
      <c r="S1401" s="10">
        <v>812516819</v>
      </c>
      <c r="T1401" s="10">
        <v>812516819</v>
      </c>
      <c r="U1401" s="10">
        <v>812516819</v>
      </c>
      <c r="V1401" s="10">
        <v>812516819</v>
      </c>
      <c r="W1401" s="70" t="s">
        <v>619</v>
      </c>
      <c r="X1401" s="11" t="str">
        <f>IF(F1401="C",VLOOKUP(G1401,ClasifGasto!$B$17:$C$193,2,0),VLOOKUP(Base!G1401,ClasifGasto!$A$3:$B$12,2,0))</f>
        <v>Gastos Generales</v>
      </c>
      <c r="Y1401" t="s">
        <v>1087</v>
      </c>
    </row>
    <row r="1402" spans="1:25" hidden="1" x14ac:dyDescent="0.25">
      <c r="A1402" s="5" t="str">
        <f t="shared" si="21"/>
        <v>151900000800030000</v>
      </c>
      <c r="B1402" s="66" t="s">
        <v>9154</v>
      </c>
      <c r="C1402" s="66" t="s">
        <v>71</v>
      </c>
      <c r="D1402" s="7" t="s">
        <v>216</v>
      </c>
      <c r="E1402" s="66"/>
      <c r="F1402" s="67" t="s">
        <v>244</v>
      </c>
      <c r="G1402" s="67" t="s">
        <v>278</v>
      </c>
      <c r="H1402" s="67" t="s">
        <v>251</v>
      </c>
      <c r="I1402" s="67" t="s">
        <v>246</v>
      </c>
      <c r="J1402" s="67" t="s">
        <v>203</v>
      </c>
      <c r="K1402" s="67" t="s">
        <v>246</v>
      </c>
      <c r="L1402" s="67">
        <v>20</v>
      </c>
      <c r="M1402" s="67" t="s">
        <v>265</v>
      </c>
      <c r="N1402" s="68" t="s">
        <v>1116</v>
      </c>
      <c r="O1402" s="69">
        <v>815000000</v>
      </c>
      <c r="P1402" s="69">
        <v>0</v>
      </c>
      <c r="Q1402" s="69">
        <v>0</v>
      </c>
      <c r="R1402" s="69">
        <v>815000000</v>
      </c>
      <c r="S1402" s="69">
        <v>348506249</v>
      </c>
      <c r="T1402" s="69">
        <v>348506249</v>
      </c>
      <c r="U1402" s="69">
        <v>348506249</v>
      </c>
      <c r="V1402" s="69">
        <v>348506249</v>
      </c>
      <c r="W1402" s="70" t="s">
        <v>619</v>
      </c>
      <c r="X1402" s="11" t="str">
        <f>IF(F1402="C",VLOOKUP(G1402,ClasifGasto!$B$17:$C$193,2,0),VLOOKUP(Base!G1402,ClasifGasto!$A$3:$B$12,2,0))</f>
        <v>Gastos Generales</v>
      </c>
      <c r="Y1402" t="s">
        <v>1116</v>
      </c>
    </row>
    <row r="1403" spans="1:25" hidden="1" x14ac:dyDescent="0.25">
      <c r="A1403" s="5" t="str">
        <f t="shared" si="21"/>
        <v>2257220003000300040008</v>
      </c>
      <c r="B1403" s="66" t="s">
        <v>9139</v>
      </c>
      <c r="C1403" s="7" t="s">
        <v>9030</v>
      </c>
      <c r="D1403" s="7" t="s">
        <v>9251</v>
      </c>
      <c r="E1403" s="7"/>
      <c r="F1403" s="8" t="s">
        <v>244</v>
      </c>
      <c r="G1403" s="8" t="s">
        <v>251</v>
      </c>
      <c r="H1403" s="8" t="s">
        <v>251</v>
      </c>
      <c r="I1403" s="8" t="s">
        <v>247</v>
      </c>
      <c r="J1403" s="8" t="s">
        <v>278</v>
      </c>
      <c r="K1403" s="8" t="s">
        <v>246</v>
      </c>
      <c r="L1403" s="8">
        <v>10</v>
      </c>
      <c r="M1403" s="8" t="s">
        <v>167</v>
      </c>
      <c r="N1403" s="9" t="s">
        <v>8831</v>
      </c>
      <c r="O1403" s="10">
        <v>815826047</v>
      </c>
      <c r="P1403" s="10">
        <v>0</v>
      </c>
      <c r="Q1403" s="10">
        <v>0</v>
      </c>
      <c r="R1403" s="10">
        <v>815826047</v>
      </c>
      <c r="S1403" s="10">
        <v>815826047</v>
      </c>
      <c r="T1403" s="10">
        <v>815826047</v>
      </c>
      <c r="U1403" s="10">
        <v>815826047</v>
      </c>
      <c r="V1403" s="10">
        <v>815826047</v>
      </c>
      <c r="W1403" s="70" t="s">
        <v>9353</v>
      </c>
      <c r="X1403" s="11" t="str">
        <f>IF(F1403="C",VLOOKUP(G1403,ClasifGasto!$B$17:$C$193,2,0),VLOOKUP(Base!G1403,ClasifGasto!$A$3:$B$12,2,0))</f>
        <v>Transferencias</v>
      </c>
      <c r="Y1403" t="s">
        <v>8831</v>
      </c>
    </row>
    <row r="1404" spans="1:25" hidden="1" x14ac:dyDescent="0.25">
      <c r="A1404" s="5" t="str">
        <f t="shared" si="21"/>
        <v>190300000800010000</v>
      </c>
      <c r="B1404" s="66" t="s">
        <v>9143</v>
      </c>
      <c r="C1404" s="66" t="s">
        <v>81</v>
      </c>
      <c r="D1404" s="7" t="s">
        <v>219</v>
      </c>
      <c r="E1404" s="66"/>
      <c r="F1404" s="67" t="s">
        <v>244</v>
      </c>
      <c r="G1404" s="67" t="s">
        <v>278</v>
      </c>
      <c r="H1404" s="67" t="s">
        <v>245</v>
      </c>
      <c r="I1404" s="67" t="s">
        <v>246</v>
      </c>
      <c r="J1404" s="67" t="s">
        <v>203</v>
      </c>
      <c r="K1404" s="67" t="s">
        <v>246</v>
      </c>
      <c r="L1404" s="67">
        <v>10</v>
      </c>
      <c r="M1404" s="67" t="s">
        <v>167</v>
      </c>
      <c r="N1404" s="68" t="s">
        <v>1086</v>
      </c>
      <c r="O1404" s="69">
        <v>726475000</v>
      </c>
      <c r="P1404" s="69">
        <v>90540000</v>
      </c>
      <c r="Q1404" s="69">
        <v>0</v>
      </c>
      <c r="R1404" s="69">
        <v>817015000</v>
      </c>
      <c r="S1404" s="69">
        <v>817015000</v>
      </c>
      <c r="T1404" s="69">
        <v>789593112</v>
      </c>
      <c r="U1404" s="69">
        <v>789593112</v>
      </c>
      <c r="V1404" s="69">
        <v>789593112</v>
      </c>
      <c r="W1404" s="70" t="s">
        <v>9353</v>
      </c>
      <c r="X1404" s="11" t="str">
        <f>IF(F1404="C",VLOOKUP(G1404,ClasifGasto!$B$17:$C$193,2,0),VLOOKUP(Base!G1404,ClasifGasto!$A$3:$B$12,2,0))</f>
        <v>Gastos Generales</v>
      </c>
      <c r="Y1404" t="s">
        <v>1086</v>
      </c>
    </row>
    <row r="1405" spans="1:25" hidden="1" x14ac:dyDescent="0.25">
      <c r="A1405" s="5" t="str">
        <f t="shared" si="21"/>
        <v>1701010003000600010001</v>
      </c>
      <c r="B1405" s="66" t="s">
        <v>9146</v>
      </c>
      <c r="C1405" s="7" t="s">
        <v>75</v>
      </c>
      <c r="D1405" s="7" t="s">
        <v>8729</v>
      </c>
      <c r="E1405" s="7"/>
      <c r="F1405" s="8" t="s">
        <v>244</v>
      </c>
      <c r="G1405" s="8" t="s">
        <v>251</v>
      </c>
      <c r="H1405" s="8" t="s">
        <v>253</v>
      </c>
      <c r="I1405" s="8" t="s">
        <v>245</v>
      </c>
      <c r="J1405" s="8" t="s">
        <v>245</v>
      </c>
      <c r="K1405" s="8" t="s">
        <v>246</v>
      </c>
      <c r="L1405" s="8">
        <v>10</v>
      </c>
      <c r="M1405" s="8" t="s">
        <v>167</v>
      </c>
      <c r="N1405" s="9" t="s">
        <v>1130</v>
      </c>
      <c r="O1405" s="10">
        <v>820042000</v>
      </c>
      <c r="P1405" s="10">
        <v>0</v>
      </c>
      <c r="Q1405" s="10">
        <v>0</v>
      </c>
      <c r="R1405" s="10">
        <v>820042000</v>
      </c>
      <c r="S1405" s="10">
        <v>820042000</v>
      </c>
      <c r="T1405" s="10">
        <v>820042000</v>
      </c>
      <c r="U1405" s="10">
        <v>820042000</v>
      </c>
      <c r="V1405" s="10">
        <v>820042000</v>
      </c>
      <c r="W1405" s="70" t="s">
        <v>9353</v>
      </c>
      <c r="X1405" s="11" t="str">
        <f>IF(F1405="C",VLOOKUP(G1405,ClasifGasto!$B$17:$C$193,2,0),VLOOKUP(Base!G1405,ClasifGasto!$A$3:$B$12,2,0))</f>
        <v>Transferencias</v>
      </c>
      <c r="Y1405" t="s">
        <v>1130</v>
      </c>
    </row>
    <row r="1406" spans="1:25" hidden="1" x14ac:dyDescent="0.25">
      <c r="A1406" s="5" t="str">
        <f t="shared" si="21"/>
        <v>020101000800040001</v>
      </c>
      <c r="B1406" s="66" t="s">
        <v>9156</v>
      </c>
      <c r="C1406" s="66" t="s">
        <v>32</v>
      </c>
      <c r="D1406" s="7" t="s">
        <v>9242</v>
      </c>
      <c r="E1406" s="66"/>
      <c r="F1406" s="67" t="s">
        <v>244</v>
      </c>
      <c r="G1406" s="67" t="s">
        <v>278</v>
      </c>
      <c r="H1406" s="67" t="s">
        <v>247</v>
      </c>
      <c r="I1406" s="67" t="s">
        <v>245</v>
      </c>
      <c r="J1406" s="67" t="s">
        <v>203</v>
      </c>
      <c r="K1406" s="67" t="s">
        <v>246</v>
      </c>
      <c r="L1406" s="67">
        <v>11</v>
      </c>
      <c r="M1406" s="67" t="s">
        <v>252</v>
      </c>
      <c r="N1406" s="68" t="s">
        <v>1087</v>
      </c>
      <c r="O1406" s="69">
        <v>824000000</v>
      </c>
      <c r="P1406" s="69">
        <v>0</v>
      </c>
      <c r="Q1406" s="69">
        <v>0</v>
      </c>
      <c r="R1406" s="69">
        <v>824000000</v>
      </c>
      <c r="S1406" s="69">
        <v>824000000</v>
      </c>
      <c r="T1406" s="69">
        <v>824000000</v>
      </c>
      <c r="U1406" s="69">
        <v>824000000</v>
      </c>
      <c r="V1406" s="69">
        <v>824000000</v>
      </c>
      <c r="W1406" s="70" t="s">
        <v>9353</v>
      </c>
      <c r="X1406" s="11" t="str">
        <f>IF(F1406="C",VLOOKUP(G1406,ClasifGasto!$B$17:$C$193,2,0),VLOOKUP(Base!G1406,ClasifGasto!$A$3:$B$12,2,0))</f>
        <v>Gastos Generales</v>
      </c>
      <c r="Y1406" t="s">
        <v>1087</v>
      </c>
    </row>
    <row r="1407" spans="1:25" hidden="1" x14ac:dyDescent="0.25">
      <c r="A1407" s="5" t="str">
        <f t="shared" si="21"/>
        <v>151900000100010004</v>
      </c>
      <c r="B1407" s="66" t="s">
        <v>9154</v>
      </c>
      <c r="C1407" s="7" t="s">
        <v>71</v>
      </c>
      <c r="D1407" s="7" t="s">
        <v>216</v>
      </c>
      <c r="E1407" s="7"/>
      <c r="F1407" s="8" t="s">
        <v>244</v>
      </c>
      <c r="G1407" s="8" t="s">
        <v>245</v>
      </c>
      <c r="H1407" s="8" t="s">
        <v>245</v>
      </c>
      <c r="I1407" s="8" t="s">
        <v>247</v>
      </c>
      <c r="J1407" s="8" t="s">
        <v>203</v>
      </c>
      <c r="K1407" s="8" t="s">
        <v>246</v>
      </c>
      <c r="L1407" s="8">
        <v>20</v>
      </c>
      <c r="M1407" s="8" t="s">
        <v>265</v>
      </c>
      <c r="N1407" s="9" t="s">
        <v>2637</v>
      </c>
      <c r="O1407" s="10">
        <v>16725000000</v>
      </c>
      <c r="P1407" s="10">
        <v>0</v>
      </c>
      <c r="Q1407" s="10">
        <v>15898000000</v>
      </c>
      <c r="R1407" s="10">
        <v>827000000</v>
      </c>
      <c r="S1407" s="10">
        <v>0</v>
      </c>
      <c r="T1407" s="10">
        <v>0</v>
      </c>
      <c r="U1407" s="10">
        <v>0</v>
      </c>
      <c r="V1407" s="10">
        <v>0</v>
      </c>
      <c r="W1407" s="70" t="s">
        <v>619</v>
      </c>
      <c r="X1407" s="11" t="str">
        <f>IF(F1407="C",VLOOKUP(G1407,ClasifGasto!$B$17:$C$193,2,0),VLOOKUP(Base!G1407,ClasifGasto!$A$3:$B$12,2,0))</f>
        <v>Gastos de Personal</v>
      </c>
      <c r="Y1407" t="s">
        <v>2637</v>
      </c>
    </row>
    <row r="1408" spans="1:25" hidden="1" x14ac:dyDescent="0.25">
      <c r="A1408" s="5" t="str">
        <f t="shared" si="21"/>
        <v>223900000100020001</v>
      </c>
      <c r="B1408" s="66" t="s">
        <v>9139</v>
      </c>
      <c r="C1408" s="66" t="s">
        <v>95</v>
      </c>
      <c r="D1408" s="7" t="s">
        <v>9215</v>
      </c>
      <c r="E1408" s="66"/>
      <c r="F1408" s="67" t="s">
        <v>244</v>
      </c>
      <c r="G1408" s="67" t="s">
        <v>245</v>
      </c>
      <c r="H1408" s="67" t="s">
        <v>250</v>
      </c>
      <c r="I1408" s="67" t="s">
        <v>245</v>
      </c>
      <c r="J1408" s="67" t="s">
        <v>203</v>
      </c>
      <c r="K1408" s="67" t="s">
        <v>246</v>
      </c>
      <c r="L1408" s="67">
        <v>10</v>
      </c>
      <c r="M1408" s="67" t="s">
        <v>167</v>
      </c>
      <c r="N1408" s="68" t="s">
        <v>1082</v>
      </c>
      <c r="O1408" s="69">
        <v>284510692</v>
      </c>
      <c r="P1408" s="69">
        <v>546151748</v>
      </c>
      <c r="Q1408" s="69">
        <v>0</v>
      </c>
      <c r="R1408" s="69">
        <v>830662440</v>
      </c>
      <c r="S1408" s="69">
        <v>830662125</v>
      </c>
      <c r="T1408" s="69">
        <v>830662125</v>
      </c>
      <c r="U1408" s="69">
        <v>830662125</v>
      </c>
      <c r="V1408" s="69">
        <v>830662125</v>
      </c>
      <c r="W1408" s="70" t="s">
        <v>9353</v>
      </c>
      <c r="X1408" s="11" t="str">
        <f>IF(F1408="C",VLOOKUP(G1408,ClasifGasto!$B$17:$C$193,2,0),VLOOKUP(Base!G1408,ClasifGasto!$A$3:$B$12,2,0))</f>
        <v>Gastos de Personal</v>
      </c>
      <c r="Y1408" t="s">
        <v>1082</v>
      </c>
    </row>
    <row r="1409" spans="1:25" hidden="1" x14ac:dyDescent="0.25">
      <c r="A1409" s="5" t="str">
        <f t="shared" si="21"/>
        <v>330500000100010003</v>
      </c>
      <c r="B1409" s="66" t="s">
        <v>9150</v>
      </c>
      <c r="C1409" s="7" t="s">
        <v>138</v>
      </c>
      <c r="D1409" s="7" t="s">
        <v>9198</v>
      </c>
      <c r="E1409" s="7"/>
      <c r="F1409" s="8" t="s">
        <v>244</v>
      </c>
      <c r="G1409" s="8" t="s">
        <v>245</v>
      </c>
      <c r="H1409" s="8" t="s">
        <v>245</v>
      </c>
      <c r="I1409" s="8" t="s">
        <v>251</v>
      </c>
      <c r="J1409" s="8" t="s">
        <v>203</v>
      </c>
      <c r="K1409" s="8" t="s">
        <v>246</v>
      </c>
      <c r="L1409" s="8">
        <v>10</v>
      </c>
      <c r="M1409" s="8" t="s">
        <v>167</v>
      </c>
      <c r="N1409" s="9" t="s">
        <v>1084</v>
      </c>
      <c r="O1409" s="10">
        <v>686055239</v>
      </c>
      <c r="P1409" s="10">
        <v>211900000</v>
      </c>
      <c r="Q1409" s="10">
        <v>67000000</v>
      </c>
      <c r="R1409" s="10">
        <v>830955239</v>
      </c>
      <c r="S1409" s="10">
        <v>822946214</v>
      </c>
      <c r="T1409" s="10">
        <v>822946214</v>
      </c>
      <c r="U1409" s="10">
        <v>822946214</v>
      </c>
      <c r="V1409" s="10">
        <v>822946214</v>
      </c>
      <c r="W1409" s="70" t="s">
        <v>9353</v>
      </c>
      <c r="X1409" s="11" t="str">
        <f>IF(F1409="C",VLOOKUP(G1409,ClasifGasto!$B$17:$C$193,2,0),VLOOKUP(Base!G1409,ClasifGasto!$A$3:$B$12,2,0))</f>
        <v>Gastos de Personal</v>
      </c>
      <c r="Y1409" t="s">
        <v>1084</v>
      </c>
    </row>
    <row r="1410" spans="1:25" hidden="1" x14ac:dyDescent="0.25">
      <c r="A1410" s="5" t="str">
        <f t="shared" si="21"/>
        <v>131300000300020002</v>
      </c>
      <c r="B1410" s="66" t="s">
        <v>9157</v>
      </c>
      <c r="C1410" s="66" t="s">
        <v>55</v>
      </c>
      <c r="D1410" s="7" t="s">
        <v>208</v>
      </c>
      <c r="E1410" s="66"/>
      <c r="F1410" s="67" t="s">
        <v>244</v>
      </c>
      <c r="G1410" s="67" t="s">
        <v>251</v>
      </c>
      <c r="H1410" s="67" t="s">
        <v>250</v>
      </c>
      <c r="I1410" s="67" t="s">
        <v>250</v>
      </c>
      <c r="J1410" s="67" t="s">
        <v>203</v>
      </c>
      <c r="K1410" s="67" t="s">
        <v>246</v>
      </c>
      <c r="L1410" s="67">
        <v>20</v>
      </c>
      <c r="M1410" s="67" t="s">
        <v>265</v>
      </c>
      <c r="N1410" s="68" t="s">
        <v>8799</v>
      </c>
      <c r="O1410" s="69">
        <v>834000000</v>
      </c>
      <c r="P1410" s="69">
        <v>0</v>
      </c>
      <c r="Q1410" s="69">
        <v>0</v>
      </c>
      <c r="R1410" s="69">
        <v>834000000</v>
      </c>
      <c r="S1410" s="69">
        <v>571743943.37</v>
      </c>
      <c r="T1410" s="69">
        <v>571743943.37</v>
      </c>
      <c r="U1410" s="69">
        <v>571743943.37</v>
      </c>
      <c r="V1410" s="69">
        <v>571743943.37</v>
      </c>
      <c r="W1410" s="70" t="s">
        <v>619</v>
      </c>
      <c r="X1410" s="11" t="str">
        <f>IF(F1410="C",VLOOKUP(G1410,ClasifGasto!$B$17:$C$193,2,0),VLOOKUP(Base!G1410,ClasifGasto!$A$3:$B$12,2,0))</f>
        <v>Transferencias</v>
      </c>
      <c r="Y1410" t="s">
        <v>8799</v>
      </c>
    </row>
    <row r="1411" spans="1:25" x14ac:dyDescent="0.25">
      <c r="A1411" s="5" t="str">
        <f t="shared" si="21"/>
        <v>460200460215000008704030</v>
      </c>
      <c r="B1411" s="66" t="s">
        <v>9278</v>
      </c>
      <c r="C1411" s="7" t="s">
        <v>9380</v>
      </c>
      <c r="D1411" s="7" t="s">
        <v>238</v>
      </c>
      <c r="E1411" s="7" t="s">
        <v>3762</v>
      </c>
      <c r="F1411" s="8" t="s">
        <v>167</v>
      </c>
      <c r="G1411" s="8" t="s">
        <v>9955</v>
      </c>
      <c r="H1411" s="8" t="s">
        <v>263</v>
      </c>
      <c r="I1411" s="8" t="s">
        <v>278</v>
      </c>
      <c r="J1411" s="8" t="s">
        <v>9956</v>
      </c>
      <c r="K1411" s="8" t="s">
        <v>246</v>
      </c>
      <c r="L1411" s="8">
        <v>10</v>
      </c>
      <c r="M1411" s="8" t="s">
        <v>167</v>
      </c>
      <c r="N1411" s="9" t="s">
        <v>9957</v>
      </c>
      <c r="O1411" s="10">
        <v>835090852</v>
      </c>
      <c r="P1411" s="10">
        <v>0</v>
      </c>
      <c r="Q1411" s="10">
        <v>0</v>
      </c>
      <c r="R1411" s="10">
        <v>835090852</v>
      </c>
      <c r="S1411" s="10">
        <v>835090851.75</v>
      </c>
      <c r="T1411" s="10">
        <v>835090851.75</v>
      </c>
      <c r="U1411" s="10">
        <v>652880375.88</v>
      </c>
      <c r="V1411" s="10">
        <v>652880375.88</v>
      </c>
      <c r="W1411" s="70" t="s">
        <v>9353</v>
      </c>
      <c r="X1411" s="11" t="str">
        <f>IF(F1411="C",VLOOKUP(G1411,ClasifGasto!$B$17:$C$193,2,0),VLOOKUP(Base!G1411,ClasifGasto!$A$3:$B$12,2,0))</f>
        <v xml:space="preserve"> Desarrollo integral de la primera infancia a la juventud, y fortalecimiento de las capacidades de las familias de niñas, niños y adolescentes - Sector igualdad y equidad</v>
      </c>
      <c r="Y1411" t="s">
        <v>10586</v>
      </c>
    </row>
    <row r="1412" spans="1:25" hidden="1" x14ac:dyDescent="0.25">
      <c r="A1412" s="5" t="str">
        <f t="shared" si="21"/>
        <v>250200000800010000</v>
      </c>
      <c r="B1412" s="66" t="s">
        <v>9163</v>
      </c>
      <c r="C1412" s="66" t="s">
        <v>106</v>
      </c>
      <c r="D1412" s="7" t="s">
        <v>9252</v>
      </c>
      <c r="E1412" s="66"/>
      <c r="F1412" s="67" t="s">
        <v>244</v>
      </c>
      <c r="G1412" s="67" t="s">
        <v>278</v>
      </c>
      <c r="H1412" s="67" t="s">
        <v>245</v>
      </c>
      <c r="I1412" s="67" t="s">
        <v>246</v>
      </c>
      <c r="J1412" s="67" t="s">
        <v>203</v>
      </c>
      <c r="K1412" s="67" t="s">
        <v>246</v>
      </c>
      <c r="L1412" s="67">
        <v>10</v>
      </c>
      <c r="M1412" s="67" t="s">
        <v>167</v>
      </c>
      <c r="N1412" s="68" t="s">
        <v>1086</v>
      </c>
      <c r="O1412" s="69">
        <v>646000000</v>
      </c>
      <c r="P1412" s="69">
        <v>193793413</v>
      </c>
      <c r="Q1412" s="69">
        <v>0</v>
      </c>
      <c r="R1412" s="69">
        <v>839793413</v>
      </c>
      <c r="S1412" s="69">
        <v>837238353</v>
      </c>
      <c r="T1412" s="69">
        <v>833387463</v>
      </c>
      <c r="U1412" s="69">
        <v>833387463</v>
      </c>
      <c r="V1412" s="69">
        <v>833387463</v>
      </c>
      <c r="W1412" s="70" t="s">
        <v>9353</v>
      </c>
      <c r="X1412" s="11" t="str">
        <f>IF(F1412="C",VLOOKUP(G1412,ClasifGasto!$B$17:$C$193,2,0),VLOOKUP(Base!G1412,ClasifGasto!$A$3:$B$12,2,0))</f>
        <v>Gastos Generales</v>
      </c>
      <c r="Y1412" t="s">
        <v>1086</v>
      </c>
    </row>
    <row r="1413" spans="1:25" x14ac:dyDescent="0.25">
      <c r="A1413" s="5" t="str">
        <f t="shared" si="21"/>
        <v>19100019060300000120201C</v>
      </c>
      <c r="B1413" s="66" t="s">
        <v>9143</v>
      </c>
      <c r="C1413" s="7" t="s">
        <v>82</v>
      </c>
      <c r="D1413" s="7" t="s">
        <v>220</v>
      </c>
      <c r="E1413" s="7" t="s">
        <v>9434</v>
      </c>
      <c r="F1413" s="8" t="s">
        <v>167</v>
      </c>
      <c r="G1413" s="8" t="s">
        <v>9958</v>
      </c>
      <c r="H1413" s="8" t="s">
        <v>256</v>
      </c>
      <c r="I1413" s="8" t="s">
        <v>245</v>
      </c>
      <c r="J1413" s="8" t="s">
        <v>9839</v>
      </c>
      <c r="K1413" s="8" t="s">
        <v>246</v>
      </c>
      <c r="L1413" s="8">
        <v>21</v>
      </c>
      <c r="M1413" s="8" t="s">
        <v>265</v>
      </c>
      <c r="N1413" s="9" t="s">
        <v>9959</v>
      </c>
      <c r="O1413" s="10">
        <v>841649952</v>
      </c>
      <c r="P1413" s="10">
        <v>0</v>
      </c>
      <c r="Q1413" s="10">
        <v>0</v>
      </c>
      <c r="R1413" s="10">
        <v>841649952</v>
      </c>
      <c r="S1413" s="10">
        <v>835720057</v>
      </c>
      <c r="T1413" s="10">
        <v>820545642</v>
      </c>
      <c r="U1413" s="10">
        <v>810665642</v>
      </c>
      <c r="V1413" s="10">
        <v>810665642</v>
      </c>
      <c r="W1413" s="70" t="s">
        <v>619</v>
      </c>
      <c r="X1413" s="11" t="str">
        <f>IF(F1413="C",VLOOKUP(G1413,ClasifGasto!$B$17:$C$193,2,0),VLOOKUP(Base!G1413,ClasifGasto!$A$3:$B$12,2,0))</f>
        <v>Aseguramiento y prestación integral de servicios de salud</v>
      </c>
      <c r="Y1413" t="s">
        <v>10548</v>
      </c>
    </row>
    <row r="1414" spans="1:25" hidden="1" x14ac:dyDescent="0.25">
      <c r="A1414" s="5" t="str">
        <f t="shared" ref="A1414:A1477" si="22">+C1414&amp;G1414&amp;H1414&amp;I1414&amp;J1414</f>
        <v>160102000800040007</v>
      </c>
      <c r="B1414" s="66" t="s">
        <v>9154</v>
      </c>
      <c r="C1414" s="66" t="s">
        <v>74</v>
      </c>
      <c r="D1414" s="7" t="s">
        <v>8728</v>
      </c>
      <c r="E1414" s="66"/>
      <c r="F1414" s="67" t="s">
        <v>244</v>
      </c>
      <c r="G1414" s="67" t="s">
        <v>278</v>
      </c>
      <c r="H1414" s="67" t="s">
        <v>247</v>
      </c>
      <c r="I1414" s="67" t="s">
        <v>261</v>
      </c>
      <c r="J1414" s="67" t="s">
        <v>203</v>
      </c>
      <c r="K1414" s="67" t="s">
        <v>246</v>
      </c>
      <c r="L1414" s="67">
        <v>16</v>
      </c>
      <c r="M1414" s="67" t="s">
        <v>252</v>
      </c>
      <c r="N1414" s="68" t="s">
        <v>3782</v>
      </c>
      <c r="O1414" s="69">
        <v>1100000000</v>
      </c>
      <c r="P1414" s="69">
        <v>0</v>
      </c>
      <c r="Q1414" s="69">
        <v>256344766</v>
      </c>
      <c r="R1414" s="69">
        <v>843655234</v>
      </c>
      <c r="S1414" s="69">
        <v>843655234</v>
      </c>
      <c r="T1414" s="69">
        <v>843655234</v>
      </c>
      <c r="U1414" s="69">
        <v>843655234</v>
      </c>
      <c r="V1414" s="69">
        <v>843655234</v>
      </c>
      <c r="W1414" s="70" t="s">
        <v>9353</v>
      </c>
      <c r="X1414" s="11" t="str">
        <f>IF(F1414="C",VLOOKUP(G1414,ClasifGasto!$B$17:$C$193,2,0),VLOOKUP(Base!G1414,ClasifGasto!$A$3:$B$12,2,0))</f>
        <v>Gastos Generales</v>
      </c>
      <c r="Y1414" t="s">
        <v>3782</v>
      </c>
    </row>
    <row r="1415" spans="1:25" hidden="1" x14ac:dyDescent="0.25">
      <c r="A1415" s="5" t="str">
        <f t="shared" si="22"/>
        <v>151900000500000000</v>
      </c>
      <c r="B1415" s="66" t="s">
        <v>9154</v>
      </c>
      <c r="C1415" s="7" t="s">
        <v>71</v>
      </c>
      <c r="D1415" s="7" t="s">
        <v>216</v>
      </c>
      <c r="E1415" s="7"/>
      <c r="F1415" s="8" t="s">
        <v>244</v>
      </c>
      <c r="G1415" s="8" t="s">
        <v>248</v>
      </c>
      <c r="H1415" s="8" t="s">
        <v>246</v>
      </c>
      <c r="I1415" s="8" t="s">
        <v>246</v>
      </c>
      <c r="J1415" s="8" t="s">
        <v>203</v>
      </c>
      <c r="K1415" s="8" t="s">
        <v>246</v>
      </c>
      <c r="L1415" s="8">
        <v>21</v>
      </c>
      <c r="M1415" s="8" t="s">
        <v>265</v>
      </c>
      <c r="N1415" s="9" t="s">
        <v>8815</v>
      </c>
      <c r="O1415" s="10">
        <v>846000000</v>
      </c>
      <c r="P1415" s="10">
        <v>0</v>
      </c>
      <c r="Q1415" s="10">
        <v>0</v>
      </c>
      <c r="R1415" s="10">
        <v>846000000</v>
      </c>
      <c r="S1415" s="10">
        <v>827139543</v>
      </c>
      <c r="T1415" s="10">
        <v>827139543</v>
      </c>
      <c r="U1415" s="10">
        <v>813755798</v>
      </c>
      <c r="V1415" s="10">
        <v>584785903</v>
      </c>
      <c r="W1415" s="70" t="s">
        <v>619</v>
      </c>
      <c r="X1415" s="11" t="str">
        <f>IF(F1415="C",VLOOKUP(G1415,ClasifGasto!$B$17:$C$193,2,0),VLOOKUP(Base!G1415,ClasifGasto!$A$3:$B$12,2,0))</f>
        <v>Gastos de Comercialización y Produción</v>
      </c>
      <c r="Y1415" t="s">
        <v>8815</v>
      </c>
    </row>
    <row r="1416" spans="1:25" hidden="1" x14ac:dyDescent="0.25">
      <c r="A1416" s="5" t="str">
        <f t="shared" si="22"/>
        <v>260200000100010003</v>
      </c>
      <c r="B1416" s="66" t="s">
        <v>9163</v>
      </c>
      <c r="C1416" s="66" t="s">
        <v>108</v>
      </c>
      <c r="D1416" s="7" t="s">
        <v>8717</v>
      </c>
      <c r="E1416" s="66"/>
      <c r="F1416" s="67" t="s">
        <v>244</v>
      </c>
      <c r="G1416" s="67" t="s">
        <v>245</v>
      </c>
      <c r="H1416" s="67" t="s">
        <v>245</v>
      </c>
      <c r="I1416" s="67" t="s">
        <v>251</v>
      </c>
      <c r="J1416" s="67" t="s">
        <v>203</v>
      </c>
      <c r="K1416" s="67" t="s">
        <v>246</v>
      </c>
      <c r="L1416" s="67">
        <v>21</v>
      </c>
      <c r="M1416" s="67" t="s">
        <v>265</v>
      </c>
      <c r="N1416" s="68" t="s">
        <v>1084</v>
      </c>
      <c r="O1416" s="69">
        <v>848000000</v>
      </c>
      <c r="P1416" s="69">
        <v>0</v>
      </c>
      <c r="Q1416" s="69">
        <v>0</v>
      </c>
      <c r="R1416" s="69">
        <v>848000000</v>
      </c>
      <c r="S1416" s="69">
        <v>796252535</v>
      </c>
      <c r="T1416" s="69">
        <v>796252535</v>
      </c>
      <c r="U1416" s="69">
        <v>796252535</v>
      </c>
      <c r="V1416" s="69">
        <v>796252535</v>
      </c>
      <c r="W1416" s="70" t="s">
        <v>619</v>
      </c>
      <c r="X1416" s="11" t="str">
        <f>IF(F1416="C",VLOOKUP(G1416,ClasifGasto!$B$17:$C$193,2,0),VLOOKUP(Base!G1416,ClasifGasto!$A$3:$B$12,2,0))</f>
        <v>Gastos de Personal</v>
      </c>
      <c r="Y1416" t="s">
        <v>1084</v>
      </c>
    </row>
    <row r="1417" spans="1:25" hidden="1" x14ac:dyDescent="0.25">
      <c r="A1417" s="5" t="str">
        <f t="shared" si="22"/>
        <v>150111000800040007</v>
      </c>
      <c r="B1417" s="66" t="s">
        <v>9154</v>
      </c>
      <c r="C1417" s="7" t="s">
        <v>63</v>
      </c>
      <c r="D1417" s="7" t="s">
        <v>211</v>
      </c>
      <c r="E1417" s="7"/>
      <c r="F1417" s="8" t="s">
        <v>244</v>
      </c>
      <c r="G1417" s="8" t="s">
        <v>278</v>
      </c>
      <c r="H1417" s="8" t="s">
        <v>247</v>
      </c>
      <c r="I1417" s="8" t="s">
        <v>261</v>
      </c>
      <c r="J1417" s="8" t="s">
        <v>203</v>
      </c>
      <c r="K1417" s="8" t="s">
        <v>246</v>
      </c>
      <c r="L1417" s="8">
        <v>16</v>
      </c>
      <c r="M1417" s="8" t="s">
        <v>252</v>
      </c>
      <c r="N1417" s="9" t="s">
        <v>3782</v>
      </c>
      <c r="O1417" s="10">
        <v>1745000000</v>
      </c>
      <c r="P1417" s="10">
        <v>0</v>
      </c>
      <c r="Q1417" s="10">
        <v>895828000</v>
      </c>
      <c r="R1417" s="10">
        <v>849172000</v>
      </c>
      <c r="S1417" s="10">
        <v>849171998</v>
      </c>
      <c r="T1417" s="10">
        <v>849171998</v>
      </c>
      <c r="U1417" s="10">
        <v>849171998</v>
      </c>
      <c r="V1417" s="10">
        <v>849171998</v>
      </c>
      <c r="W1417" s="70" t="s">
        <v>9353</v>
      </c>
      <c r="X1417" s="11" t="str">
        <f>IF(F1417="C",VLOOKUP(G1417,ClasifGasto!$B$17:$C$193,2,0),VLOOKUP(Base!G1417,ClasifGasto!$A$3:$B$12,2,0))</f>
        <v>Gastos Generales</v>
      </c>
      <c r="Y1417" t="s">
        <v>3782</v>
      </c>
    </row>
    <row r="1418" spans="1:25" hidden="1" x14ac:dyDescent="0.25">
      <c r="A1418" s="5" t="str">
        <f t="shared" si="22"/>
        <v>050300000800040001</v>
      </c>
      <c r="B1418" s="66" t="s">
        <v>9159</v>
      </c>
      <c r="C1418" s="66" t="s">
        <v>43</v>
      </c>
      <c r="D1418" s="7" t="s">
        <v>8772</v>
      </c>
      <c r="E1418" s="66"/>
      <c r="F1418" s="67" t="s">
        <v>244</v>
      </c>
      <c r="G1418" s="67" t="s">
        <v>278</v>
      </c>
      <c r="H1418" s="67" t="s">
        <v>247</v>
      </c>
      <c r="I1418" s="67" t="s">
        <v>245</v>
      </c>
      <c r="J1418" s="67" t="s">
        <v>203</v>
      </c>
      <c r="K1418" s="67" t="s">
        <v>246</v>
      </c>
      <c r="L1418" s="67">
        <v>27</v>
      </c>
      <c r="M1418" s="67" t="s">
        <v>265</v>
      </c>
      <c r="N1418" s="68" t="s">
        <v>1087</v>
      </c>
      <c r="O1418" s="69">
        <v>849731600</v>
      </c>
      <c r="P1418" s="69">
        <v>0</v>
      </c>
      <c r="Q1418" s="69">
        <v>0</v>
      </c>
      <c r="R1418" s="69">
        <v>849731600</v>
      </c>
      <c r="S1418" s="69">
        <v>733669667</v>
      </c>
      <c r="T1418" s="69">
        <v>733669667</v>
      </c>
      <c r="U1418" s="69">
        <v>733669667</v>
      </c>
      <c r="V1418" s="69">
        <v>733669667</v>
      </c>
      <c r="W1418" s="70" t="s">
        <v>619</v>
      </c>
      <c r="X1418" s="11" t="str">
        <f>IF(F1418="C",VLOOKUP(G1418,ClasifGasto!$B$17:$C$193,2,0),VLOOKUP(Base!G1418,ClasifGasto!$A$3:$B$12,2,0))</f>
        <v>Gastos Generales</v>
      </c>
      <c r="Y1418" t="s">
        <v>1087</v>
      </c>
    </row>
    <row r="1419" spans="1:25" hidden="1" x14ac:dyDescent="0.25">
      <c r="A1419" s="5" t="str">
        <f t="shared" si="22"/>
        <v>120400000200000000</v>
      </c>
      <c r="B1419" s="66" t="s">
        <v>9141</v>
      </c>
      <c r="C1419" s="7" t="s">
        <v>47</v>
      </c>
      <c r="D1419" s="7" t="s">
        <v>206</v>
      </c>
      <c r="E1419" s="7"/>
      <c r="F1419" s="8" t="s">
        <v>244</v>
      </c>
      <c r="G1419" s="8" t="s">
        <v>250</v>
      </c>
      <c r="H1419" s="8" t="s">
        <v>246</v>
      </c>
      <c r="I1419" s="8" t="s">
        <v>246</v>
      </c>
      <c r="J1419" s="8" t="s">
        <v>203</v>
      </c>
      <c r="K1419" s="8" t="s">
        <v>246</v>
      </c>
      <c r="L1419" s="8">
        <v>26</v>
      </c>
      <c r="M1419" s="8" t="s">
        <v>265</v>
      </c>
      <c r="N1419" s="9" t="s">
        <v>8798</v>
      </c>
      <c r="O1419" s="10">
        <v>850000000</v>
      </c>
      <c r="P1419" s="10">
        <v>0</v>
      </c>
      <c r="Q1419" s="10">
        <v>0</v>
      </c>
      <c r="R1419" s="10">
        <v>850000000</v>
      </c>
      <c r="S1419" s="10">
        <v>169102010</v>
      </c>
      <c r="T1419" s="10">
        <v>169102010</v>
      </c>
      <c r="U1419" s="10">
        <v>121147757</v>
      </c>
      <c r="V1419" s="10">
        <v>119352647</v>
      </c>
      <c r="W1419" s="70" t="s">
        <v>619</v>
      </c>
      <c r="X1419" s="11" t="str">
        <f>IF(F1419="C",VLOOKUP(G1419,ClasifGasto!$B$17:$C$193,2,0),VLOOKUP(Base!G1419,ClasifGasto!$A$3:$B$12,2,0))</f>
        <v>Gastos Generales</v>
      </c>
      <c r="Y1419" t="s">
        <v>8798</v>
      </c>
    </row>
    <row r="1420" spans="1:25" hidden="1" x14ac:dyDescent="0.25">
      <c r="A1420" s="5" t="str">
        <f t="shared" si="22"/>
        <v>290200000800040001</v>
      </c>
      <c r="B1420" s="66" t="s">
        <v>9140</v>
      </c>
      <c r="C1420" s="66" t="s">
        <v>113</v>
      </c>
      <c r="D1420" s="7" t="s">
        <v>227</v>
      </c>
      <c r="E1420" s="66"/>
      <c r="F1420" s="67" t="s">
        <v>244</v>
      </c>
      <c r="G1420" s="67" t="s">
        <v>278</v>
      </c>
      <c r="H1420" s="67" t="s">
        <v>247</v>
      </c>
      <c r="I1420" s="67" t="s">
        <v>245</v>
      </c>
      <c r="J1420" s="67" t="s">
        <v>203</v>
      </c>
      <c r="K1420" s="67" t="s">
        <v>246</v>
      </c>
      <c r="L1420" s="67">
        <v>11</v>
      </c>
      <c r="M1420" s="67" t="s">
        <v>252</v>
      </c>
      <c r="N1420" s="68" t="s">
        <v>1087</v>
      </c>
      <c r="O1420" s="69">
        <v>850000000</v>
      </c>
      <c r="P1420" s="69">
        <v>0</v>
      </c>
      <c r="Q1420" s="69">
        <v>0</v>
      </c>
      <c r="R1420" s="69">
        <v>850000000</v>
      </c>
      <c r="S1420" s="69">
        <v>804689094</v>
      </c>
      <c r="T1420" s="69">
        <v>804689094</v>
      </c>
      <c r="U1420" s="69">
        <v>804689094</v>
      </c>
      <c r="V1420" s="69">
        <v>804689094</v>
      </c>
      <c r="W1420" s="70" t="s">
        <v>9353</v>
      </c>
      <c r="X1420" s="11" t="str">
        <f>IF(F1420="C",VLOOKUP(G1420,ClasifGasto!$B$17:$C$193,2,0),VLOOKUP(Base!G1420,ClasifGasto!$A$3:$B$12,2,0))</f>
        <v>Gastos Generales</v>
      </c>
      <c r="Y1420" t="s">
        <v>1087</v>
      </c>
    </row>
    <row r="1421" spans="1:25" hidden="1" x14ac:dyDescent="0.25">
      <c r="A1421" s="5" t="str">
        <f t="shared" si="22"/>
        <v>190300000300100000</v>
      </c>
      <c r="B1421" s="66" t="s">
        <v>9143</v>
      </c>
      <c r="C1421" s="7" t="s">
        <v>81</v>
      </c>
      <c r="D1421" s="7" t="s">
        <v>219</v>
      </c>
      <c r="E1421" s="7"/>
      <c r="F1421" s="8" t="s">
        <v>244</v>
      </c>
      <c r="G1421" s="8" t="s">
        <v>251</v>
      </c>
      <c r="H1421" s="8" t="s">
        <v>255</v>
      </c>
      <c r="I1421" s="8" t="s">
        <v>246</v>
      </c>
      <c r="J1421" s="8" t="s">
        <v>203</v>
      </c>
      <c r="K1421" s="8" t="s">
        <v>246</v>
      </c>
      <c r="L1421" s="8">
        <v>20</v>
      </c>
      <c r="M1421" s="8" t="s">
        <v>265</v>
      </c>
      <c r="N1421" s="9" t="s">
        <v>8800</v>
      </c>
      <c r="O1421" s="10">
        <v>850000000</v>
      </c>
      <c r="P1421" s="10">
        <v>0</v>
      </c>
      <c r="Q1421" s="10">
        <v>0</v>
      </c>
      <c r="R1421" s="10">
        <v>850000000</v>
      </c>
      <c r="S1421" s="10">
        <v>0</v>
      </c>
      <c r="T1421" s="10">
        <v>0</v>
      </c>
      <c r="U1421" s="10">
        <v>0</v>
      </c>
      <c r="V1421" s="10">
        <v>0</v>
      </c>
      <c r="W1421" s="70" t="s">
        <v>619</v>
      </c>
      <c r="X1421" s="11" t="str">
        <f>IF(F1421="C",VLOOKUP(G1421,ClasifGasto!$B$17:$C$193,2,0),VLOOKUP(Base!G1421,ClasifGasto!$A$3:$B$12,2,0))</f>
        <v>Transferencias</v>
      </c>
      <c r="Y1421" t="s">
        <v>8800</v>
      </c>
    </row>
    <row r="1422" spans="1:25" x14ac:dyDescent="0.25">
      <c r="A1422" s="5" t="str">
        <f t="shared" si="22"/>
        <v>460200460215000007704030</v>
      </c>
      <c r="B1422" s="66" t="s">
        <v>9278</v>
      </c>
      <c r="C1422" s="66" t="s">
        <v>9380</v>
      </c>
      <c r="D1422" s="7" t="s">
        <v>238</v>
      </c>
      <c r="E1422" s="66" t="s">
        <v>3898</v>
      </c>
      <c r="F1422" s="67" t="s">
        <v>167</v>
      </c>
      <c r="G1422" s="67" t="s">
        <v>9955</v>
      </c>
      <c r="H1422" s="67" t="s">
        <v>263</v>
      </c>
      <c r="I1422" s="67" t="s">
        <v>261</v>
      </c>
      <c r="J1422" s="67" t="s">
        <v>9956</v>
      </c>
      <c r="K1422" s="67" t="s">
        <v>246</v>
      </c>
      <c r="L1422" s="67">
        <v>10</v>
      </c>
      <c r="M1422" s="67" t="s">
        <v>167</v>
      </c>
      <c r="N1422" s="68" t="s">
        <v>9960</v>
      </c>
      <c r="O1422" s="69">
        <v>850000000</v>
      </c>
      <c r="P1422" s="69">
        <v>0</v>
      </c>
      <c r="Q1422" s="69">
        <v>0</v>
      </c>
      <c r="R1422" s="69">
        <v>850000000</v>
      </c>
      <c r="S1422" s="69">
        <v>0</v>
      </c>
      <c r="T1422" s="69">
        <v>0</v>
      </c>
      <c r="U1422" s="69">
        <v>0</v>
      </c>
      <c r="V1422" s="69">
        <v>0</v>
      </c>
      <c r="W1422" s="70" t="s">
        <v>9353</v>
      </c>
      <c r="X1422" s="11" t="str">
        <f>IF(F1422="C",VLOOKUP(G1422,ClasifGasto!$B$17:$C$193,2,0),VLOOKUP(Base!G1422,ClasifGasto!$A$3:$B$12,2,0))</f>
        <v xml:space="preserve"> Desarrollo integral de la primera infancia a la juventud, y fortalecimiento de las capacidades de las familias de niñas, niños y adolescentes - Sector igualdad y equidad</v>
      </c>
      <c r="Y1422" t="s">
        <v>10586</v>
      </c>
    </row>
    <row r="1423" spans="1:25" x14ac:dyDescent="0.25">
      <c r="A1423" s="5" t="str">
        <f t="shared" si="22"/>
        <v>22410022020700001120203K</v>
      </c>
      <c r="B1423" s="66" t="s">
        <v>9139</v>
      </c>
      <c r="C1423" s="7" t="s">
        <v>96</v>
      </c>
      <c r="D1423" s="7" t="s">
        <v>9200</v>
      </c>
      <c r="E1423" s="7" t="s">
        <v>9435</v>
      </c>
      <c r="F1423" s="8" t="s">
        <v>167</v>
      </c>
      <c r="G1423" s="8" t="s">
        <v>499</v>
      </c>
      <c r="H1423" s="8" t="s">
        <v>358</v>
      </c>
      <c r="I1423" s="8" t="s">
        <v>279</v>
      </c>
      <c r="J1423" s="8" t="s">
        <v>9821</v>
      </c>
      <c r="K1423" s="8" t="s">
        <v>246</v>
      </c>
      <c r="L1423" s="8">
        <v>10</v>
      </c>
      <c r="M1423" s="8" t="s">
        <v>167</v>
      </c>
      <c r="N1423" s="9" t="s">
        <v>9961</v>
      </c>
      <c r="O1423" s="10">
        <v>250000000</v>
      </c>
      <c r="P1423" s="10">
        <v>600000000</v>
      </c>
      <c r="Q1423" s="10">
        <v>0</v>
      </c>
      <c r="R1423" s="10">
        <v>850000000</v>
      </c>
      <c r="S1423" s="10">
        <v>846530436</v>
      </c>
      <c r="T1423" s="10">
        <v>846530436</v>
      </c>
      <c r="U1423" s="10">
        <v>690130436</v>
      </c>
      <c r="V1423" s="10">
        <v>690130436</v>
      </c>
      <c r="W1423" s="70" t="s">
        <v>9353</v>
      </c>
      <c r="X1423" s="11" t="str">
        <f>IF(F1423="C",VLOOKUP(G1423,ClasifGasto!$B$17:$C$193,2,0),VLOOKUP(Base!G1423,ClasifGasto!$A$3:$B$12,2,0))</f>
        <v>Calidad y fomento de la educación superior</v>
      </c>
      <c r="Y1423" t="s">
        <v>10541</v>
      </c>
    </row>
    <row r="1424" spans="1:25" hidden="1" x14ac:dyDescent="0.25">
      <c r="A1424" s="5" t="str">
        <f t="shared" si="22"/>
        <v>321000000100010002</v>
      </c>
      <c r="B1424" s="66" t="s">
        <v>9152</v>
      </c>
      <c r="C1424" s="66" t="s">
        <v>120</v>
      </c>
      <c r="D1424" s="7" t="s">
        <v>8738</v>
      </c>
      <c r="E1424" s="66"/>
      <c r="F1424" s="67" t="s">
        <v>244</v>
      </c>
      <c r="G1424" s="67" t="s">
        <v>245</v>
      </c>
      <c r="H1424" s="67" t="s">
        <v>245</v>
      </c>
      <c r="I1424" s="67" t="s">
        <v>250</v>
      </c>
      <c r="J1424" s="67" t="s">
        <v>203</v>
      </c>
      <c r="K1424" s="67" t="s">
        <v>246</v>
      </c>
      <c r="L1424" s="67">
        <v>10</v>
      </c>
      <c r="M1424" s="67" t="s">
        <v>167</v>
      </c>
      <c r="N1424" s="68" t="s">
        <v>1083</v>
      </c>
      <c r="O1424" s="69">
        <v>851512000</v>
      </c>
      <c r="P1424" s="69">
        <v>0</v>
      </c>
      <c r="Q1424" s="69">
        <v>0</v>
      </c>
      <c r="R1424" s="69">
        <v>851512000</v>
      </c>
      <c r="S1424" s="69">
        <v>851512000</v>
      </c>
      <c r="T1424" s="69">
        <v>851439694</v>
      </c>
      <c r="U1424" s="69">
        <v>851439694</v>
      </c>
      <c r="V1424" s="69">
        <v>851439694</v>
      </c>
      <c r="W1424" s="70" t="s">
        <v>9353</v>
      </c>
      <c r="X1424" s="11" t="str">
        <f>IF(F1424="C",VLOOKUP(G1424,ClasifGasto!$B$17:$C$193,2,0),VLOOKUP(Base!G1424,ClasifGasto!$A$3:$B$12,2,0))</f>
        <v>Gastos de Personal</v>
      </c>
      <c r="Y1424" t="s">
        <v>1083</v>
      </c>
    </row>
    <row r="1425" spans="1:25" hidden="1" x14ac:dyDescent="0.25">
      <c r="A1425" s="5" t="str">
        <f t="shared" si="22"/>
        <v>321700000100010002</v>
      </c>
      <c r="B1425" s="66" t="s">
        <v>9152</v>
      </c>
      <c r="C1425" s="7" t="s">
        <v>455</v>
      </c>
      <c r="D1425" s="7" t="s">
        <v>8745</v>
      </c>
      <c r="E1425" s="7"/>
      <c r="F1425" s="8" t="s">
        <v>244</v>
      </c>
      <c r="G1425" s="8" t="s">
        <v>245</v>
      </c>
      <c r="H1425" s="8" t="s">
        <v>245</v>
      </c>
      <c r="I1425" s="8" t="s">
        <v>250</v>
      </c>
      <c r="J1425" s="8" t="s">
        <v>203</v>
      </c>
      <c r="K1425" s="8" t="s">
        <v>246</v>
      </c>
      <c r="L1425" s="8">
        <v>10</v>
      </c>
      <c r="M1425" s="8" t="s">
        <v>167</v>
      </c>
      <c r="N1425" s="9" t="s">
        <v>1083</v>
      </c>
      <c r="O1425" s="10">
        <v>852314000</v>
      </c>
      <c r="P1425" s="10">
        <v>0</v>
      </c>
      <c r="Q1425" s="10">
        <v>0</v>
      </c>
      <c r="R1425" s="10">
        <v>852314000</v>
      </c>
      <c r="S1425" s="10">
        <v>852314000</v>
      </c>
      <c r="T1425" s="10">
        <v>852314000</v>
      </c>
      <c r="U1425" s="10">
        <v>852314000</v>
      </c>
      <c r="V1425" s="10">
        <v>852314000</v>
      </c>
      <c r="W1425" s="70" t="s">
        <v>9353</v>
      </c>
      <c r="X1425" s="11" t="str">
        <f>IF(F1425="C",VLOOKUP(G1425,ClasifGasto!$B$17:$C$193,2,0),VLOOKUP(Base!G1425,ClasifGasto!$A$3:$B$12,2,0))</f>
        <v>Gastos de Personal</v>
      </c>
      <c r="Y1425" t="s">
        <v>1083</v>
      </c>
    </row>
    <row r="1426" spans="1:25" hidden="1" x14ac:dyDescent="0.25">
      <c r="A1426" s="5" t="str">
        <f t="shared" si="22"/>
        <v>130800000100010003</v>
      </c>
      <c r="B1426" s="66" t="s">
        <v>9157</v>
      </c>
      <c r="C1426" s="66" t="s">
        <v>52</v>
      </c>
      <c r="D1426" s="7" t="s">
        <v>8775</v>
      </c>
      <c r="E1426" s="66"/>
      <c r="F1426" s="67" t="s">
        <v>244</v>
      </c>
      <c r="G1426" s="67" t="s">
        <v>245</v>
      </c>
      <c r="H1426" s="67" t="s">
        <v>245</v>
      </c>
      <c r="I1426" s="67" t="s">
        <v>251</v>
      </c>
      <c r="J1426" s="67" t="s">
        <v>203</v>
      </c>
      <c r="K1426" s="67" t="s">
        <v>246</v>
      </c>
      <c r="L1426" s="67">
        <v>10</v>
      </c>
      <c r="M1426" s="67" t="s">
        <v>167</v>
      </c>
      <c r="N1426" s="68" t="s">
        <v>1084</v>
      </c>
      <c r="O1426" s="69">
        <v>600000000</v>
      </c>
      <c r="P1426" s="69">
        <v>253370682</v>
      </c>
      <c r="Q1426" s="69">
        <v>0</v>
      </c>
      <c r="R1426" s="69">
        <v>853370682</v>
      </c>
      <c r="S1426" s="69">
        <v>811683439</v>
      </c>
      <c r="T1426" s="69">
        <v>811683439</v>
      </c>
      <c r="U1426" s="69">
        <v>811683439</v>
      </c>
      <c r="V1426" s="69">
        <v>810872739</v>
      </c>
      <c r="W1426" s="70" t="s">
        <v>9353</v>
      </c>
      <c r="X1426" s="11" t="str">
        <f>IF(F1426="C",VLOOKUP(G1426,ClasifGasto!$B$17:$C$193,2,0),VLOOKUP(Base!G1426,ClasifGasto!$A$3:$B$12,2,0))</f>
        <v>Gastos de Personal</v>
      </c>
      <c r="Y1426" t="s">
        <v>1084</v>
      </c>
    </row>
    <row r="1427" spans="1:25" x14ac:dyDescent="0.25">
      <c r="A1427" s="5" t="str">
        <f t="shared" si="22"/>
        <v>33070033991603000520302D</v>
      </c>
      <c r="B1427" s="66" t="s">
        <v>9150</v>
      </c>
      <c r="C1427" s="7" t="s">
        <v>139</v>
      </c>
      <c r="D1427" s="7" t="s">
        <v>230</v>
      </c>
      <c r="E1427" s="7" t="s">
        <v>9436</v>
      </c>
      <c r="F1427" s="8" t="s">
        <v>167</v>
      </c>
      <c r="G1427" s="8" t="s">
        <v>485</v>
      </c>
      <c r="H1427" s="8" t="s">
        <v>461</v>
      </c>
      <c r="I1427" s="8" t="s">
        <v>248</v>
      </c>
      <c r="J1427" s="8" t="s">
        <v>9884</v>
      </c>
      <c r="K1427" s="8" t="s">
        <v>246</v>
      </c>
      <c r="L1427" s="8">
        <v>20</v>
      </c>
      <c r="M1427" s="8" t="s">
        <v>265</v>
      </c>
      <c r="N1427" s="9" t="s">
        <v>9962</v>
      </c>
      <c r="O1427" s="10">
        <v>854233934</v>
      </c>
      <c r="P1427" s="10">
        <v>0</v>
      </c>
      <c r="Q1427" s="10">
        <v>0</v>
      </c>
      <c r="R1427" s="10">
        <v>854233934</v>
      </c>
      <c r="S1427" s="10">
        <v>526372528</v>
      </c>
      <c r="T1427" s="10">
        <v>526372528</v>
      </c>
      <c r="U1427" s="10">
        <v>103199681.19</v>
      </c>
      <c r="V1427" s="10">
        <v>0</v>
      </c>
      <c r="W1427" s="70" t="s">
        <v>619</v>
      </c>
      <c r="X1427" s="11" t="str">
        <f>IF(F1427="C",VLOOKUP(G1427,ClasifGasto!$B$17:$C$193,2,0),VLOOKUP(Base!G1427,ClasifGasto!$A$3:$B$12,2,0))</f>
        <v xml:space="preserve">Fortalecimiento de la gestión y dirección del Sector Cultura </v>
      </c>
      <c r="Y1427" t="s">
        <v>10566</v>
      </c>
    </row>
    <row r="1428" spans="1:25" hidden="1" x14ac:dyDescent="0.25">
      <c r="A1428" s="5" t="str">
        <f t="shared" si="22"/>
        <v>150105000100020002</v>
      </c>
      <c r="B1428" s="66" t="s">
        <v>9154</v>
      </c>
      <c r="C1428" s="66" t="s">
        <v>62</v>
      </c>
      <c r="D1428" s="7" t="s">
        <v>8730</v>
      </c>
      <c r="E1428" s="66"/>
      <c r="F1428" s="67" t="s">
        <v>244</v>
      </c>
      <c r="G1428" s="67" t="s">
        <v>245</v>
      </c>
      <c r="H1428" s="67" t="s">
        <v>250</v>
      </c>
      <c r="I1428" s="67" t="s">
        <v>250</v>
      </c>
      <c r="J1428" s="67" t="s">
        <v>203</v>
      </c>
      <c r="K1428" s="67" t="s">
        <v>246</v>
      </c>
      <c r="L1428" s="67">
        <v>16</v>
      </c>
      <c r="M1428" s="67" t="s">
        <v>252</v>
      </c>
      <c r="N1428" s="68" t="s">
        <v>1083</v>
      </c>
      <c r="O1428" s="69">
        <v>856000000</v>
      </c>
      <c r="P1428" s="69">
        <v>0</v>
      </c>
      <c r="Q1428" s="69">
        <v>0</v>
      </c>
      <c r="R1428" s="69">
        <v>856000000</v>
      </c>
      <c r="S1428" s="69">
        <v>437024678</v>
      </c>
      <c r="T1428" s="69">
        <v>437024678</v>
      </c>
      <c r="U1428" s="69">
        <v>437024678</v>
      </c>
      <c r="V1428" s="69">
        <v>437024678</v>
      </c>
      <c r="W1428" s="70" t="s">
        <v>9353</v>
      </c>
      <c r="X1428" s="11" t="str">
        <f>IF(F1428="C",VLOOKUP(G1428,ClasifGasto!$B$17:$C$193,2,0),VLOOKUP(Base!G1428,ClasifGasto!$A$3:$B$12,2,0))</f>
        <v>Gastos de Personal</v>
      </c>
      <c r="Y1428" t="s">
        <v>1083</v>
      </c>
    </row>
    <row r="1429" spans="1:25" hidden="1" x14ac:dyDescent="0.25">
      <c r="A1429" s="5" t="str">
        <f t="shared" si="22"/>
        <v>210113000100010003</v>
      </c>
      <c r="B1429" s="66" t="s">
        <v>9155</v>
      </c>
      <c r="C1429" s="7" t="s">
        <v>86</v>
      </c>
      <c r="D1429" s="7" t="s">
        <v>9204</v>
      </c>
      <c r="E1429" s="7"/>
      <c r="F1429" s="8" t="s">
        <v>244</v>
      </c>
      <c r="G1429" s="8" t="s">
        <v>245</v>
      </c>
      <c r="H1429" s="8" t="s">
        <v>245</v>
      </c>
      <c r="I1429" s="8" t="s">
        <v>251</v>
      </c>
      <c r="J1429" s="8" t="s">
        <v>203</v>
      </c>
      <c r="K1429" s="8" t="s">
        <v>246</v>
      </c>
      <c r="L1429" s="8">
        <v>10</v>
      </c>
      <c r="M1429" s="8" t="s">
        <v>167</v>
      </c>
      <c r="N1429" s="9" t="s">
        <v>1084</v>
      </c>
      <c r="O1429" s="10">
        <v>859500000</v>
      </c>
      <c r="P1429" s="10">
        <v>0</v>
      </c>
      <c r="Q1429" s="10">
        <v>0</v>
      </c>
      <c r="R1429" s="10">
        <v>859500000</v>
      </c>
      <c r="S1429" s="10">
        <v>720380948</v>
      </c>
      <c r="T1429" s="10">
        <v>720380948</v>
      </c>
      <c r="U1429" s="10">
        <v>720380948</v>
      </c>
      <c r="V1429" s="10">
        <v>720380948</v>
      </c>
      <c r="W1429" s="70" t="s">
        <v>9353</v>
      </c>
      <c r="X1429" s="11" t="str">
        <f>IF(F1429="C",VLOOKUP(G1429,ClasifGasto!$B$17:$C$193,2,0),VLOOKUP(Base!G1429,ClasifGasto!$A$3:$B$12,2,0))</f>
        <v>Gastos de Personal</v>
      </c>
      <c r="Y1429" t="s">
        <v>1084</v>
      </c>
    </row>
    <row r="1430" spans="1:25" hidden="1" x14ac:dyDescent="0.25">
      <c r="A1430" s="5" t="str">
        <f t="shared" si="22"/>
        <v>040101000800040001</v>
      </c>
      <c r="B1430" s="66" t="s">
        <v>9167</v>
      </c>
      <c r="C1430" s="66" t="s">
        <v>39</v>
      </c>
      <c r="D1430" s="7" t="s">
        <v>8734</v>
      </c>
      <c r="E1430" s="66"/>
      <c r="F1430" s="67" t="s">
        <v>244</v>
      </c>
      <c r="G1430" s="67" t="s">
        <v>278</v>
      </c>
      <c r="H1430" s="67" t="s">
        <v>247</v>
      </c>
      <c r="I1430" s="67" t="s">
        <v>245</v>
      </c>
      <c r="J1430" s="67" t="s">
        <v>203</v>
      </c>
      <c r="K1430" s="67" t="s">
        <v>246</v>
      </c>
      <c r="L1430" s="67">
        <v>11</v>
      </c>
      <c r="M1430" s="67" t="s">
        <v>252</v>
      </c>
      <c r="N1430" s="68" t="s">
        <v>1087</v>
      </c>
      <c r="O1430" s="69">
        <v>860000000</v>
      </c>
      <c r="P1430" s="69">
        <v>0</v>
      </c>
      <c r="Q1430" s="69">
        <v>0</v>
      </c>
      <c r="R1430" s="69">
        <v>860000000</v>
      </c>
      <c r="S1430" s="69">
        <v>860000000</v>
      </c>
      <c r="T1430" s="69">
        <v>860000000</v>
      </c>
      <c r="U1430" s="69">
        <v>860000000</v>
      </c>
      <c r="V1430" s="69">
        <v>860000000</v>
      </c>
      <c r="W1430" s="70" t="s">
        <v>9353</v>
      </c>
      <c r="X1430" s="11" t="str">
        <f>IF(F1430="C",VLOOKUP(G1430,ClasifGasto!$B$17:$C$193,2,0),VLOOKUP(Base!G1430,ClasifGasto!$A$3:$B$12,2,0))</f>
        <v>Gastos Generales</v>
      </c>
      <c r="Y1430" t="s">
        <v>1087</v>
      </c>
    </row>
    <row r="1431" spans="1:25" x14ac:dyDescent="0.25">
      <c r="A1431" s="5" t="str">
        <f t="shared" si="22"/>
        <v>24020024990600001751102D</v>
      </c>
      <c r="B1431" s="66" t="s">
        <v>9151</v>
      </c>
      <c r="C1431" s="7" t="s">
        <v>101</v>
      </c>
      <c r="D1431" s="7" t="s">
        <v>9227</v>
      </c>
      <c r="E1431" s="7" t="s">
        <v>2324</v>
      </c>
      <c r="F1431" s="8" t="s">
        <v>167</v>
      </c>
      <c r="G1431" s="8" t="s">
        <v>509</v>
      </c>
      <c r="H1431" s="8" t="s">
        <v>373</v>
      </c>
      <c r="I1431" s="8" t="s">
        <v>285</v>
      </c>
      <c r="J1431" s="8" t="s">
        <v>9766</v>
      </c>
      <c r="K1431" s="8" t="s">
        <v>246</v>
      </c>
      <c r="L1431" s="8">
        <v>11</v>
      </c>
      <c r="M1431" s="8" t="s">
        <v>167</v>
      </c>
      <c r="N1431" s="9" t="s">
        <v>1264</v>
      </c>
      <c r="O1431" s="10">
        <v>1500000000</v>
      </c>
      <c r="P1431" s="10">
        <v>0</v>
      </c>
      <c r="Q1431" s="10">
        <v>637500000</v>
      </c>
      <c r="R1431" s="10">
        <v>862500000</v>
      </c>
      <c r="S1431" s="10">
        <v>860500000</v>
      </c>
      <c r="T1431" s="10">
        <v>860500000</v>
      </c>
      <c r="U1431" s="10">
        <v>792733193.5</v>
      </c>
      <c r="V1431" s="10">
        <v>792733193.5</v>
      </c>
      <c r="W1431" s="70" t="s">
        <v>9353</v>
      </c>
      <c r="X1431" s="11" t="str">
        <f>IF(F1431="C",VLOOKUP(G1431,ClasifGasto!$B$17:$C$193,2,0),VLOOKUP(Base!G1431,ClasifGasto!$A$3:$B$12,2,0))</f>
        <v>Fortalecimiento de la gestión y dirección del Sector Transporte</v>
      </c>
      <c r="Y1431" t="s">
        <v>9778</v>
      </c>
    </row>
    <row r="1432" spans="1:25" hidden="1" x14ac:dyDescent="0.25">
      <c r="A1432" s="5" t="str">
        <f t="shared" si="22"/>
        <v>2257280003000300040008</v>
      </c>
      <c r="B1432" s="66" t="s">
        <v>9139</v>
      </c>
      <c r="C1432" s="66" t="s">
        <v>9039</v>
      </c>
      <c r="D1432" s="7" t="s">
        <v>9040</v>
      </c>
      <c r="E1432" s="66"/>
      <c r="F1432" s="67" t="s">
        <v>244</v>
      </c>
      <c r="G1432" s="67" t="s">
        <v>251</v>
      </c>
      <c r="H1432" s="67" t="s">
        <v>251</v>
      </c>
      <c r="I1432" s="67" t="s">
        <v>247</v>
      </c>
      <c r="J1432" s="67" t="s">
        <v>278</v>
      </c>
      <c r="K1432" s="67" t="s">
        <v>246</v>
      </c>
      <c r="L1432" s="67">
        <v>10</v>
      </c>
      <c r="M1432" s="67" t="s">
        <v>167</v>
      </c>
      <c r="N1432" s="68" t="s">
        <v>8831</v>
      </c>
      <c r="O1432" s="69">
        <v>868773243</v>
      </c>
      <c r="P1432" s="69">
        <v>0</v>
      </c>
      <c r="Q1432" s="69">
        <v>0</v>
      </c>
      <c r="R1432" s="69">
        <v>868773243</v>
      </c>
      <c r="S1432" s="69">
        <v>868773243</v>
      </c>
      <c r="T1432" s="69">
        <v>868773243</v>
      </c>
      <c r="U1432" s="69">
        <v>868773243</v>
      </c>
      <c r="V1432" s="69">
        <v>868773243</v>
      </c>
      <c r="W1432" s="70" t="s">
        <v>9353</v>
      </c>
      <c r="X1432" s="11" t="str">
        <f>IF(F1432="C",VLOOKUP(G1432,ClasifGasto!$B$17:$C$193,2,0),VLOOKUP(Base!G1432,ClasifGasto!$A$3:$B$12,2,0))</f>
        <v>Transferencias</v>
      </c>
      <c r="Y1432" t="s">
        <v>8831</v>
      </c>
    </row>
    <row r="1433" spans="1:25" hidden="1" x14ac:dyDescent="0.25">
      <c r="A1433" s="5" t="str">
        <f t="shared" si="22"/>
        <v>2257060003000300040061</v>
      </c>
      <c r="B1433" s="66" t="s">
        <v>9139</v>
      </c>
      <c r="C1433" s="7" t="s">
        <v>9008</v>
      </c>
      <c r="D1433" s="7" t="s">
        <v>9009</v>
      </c>
      <c r="E1433" s="7"/>
      <c r="F1433" s="8" t="s">
        <v>244</v>
      </c>
      <c r="G1433" s="8" t="s">
        <v>251</v>
      </c>
      <c r="H1433" s="8" t="s">
        <v>251</v>
      </c>
      <c r="I1433" s="8" t="s">
        <v>247</v>
      </c>
      <c r="J1433" s="8" t="s">
        <v>397</v>
      </c>
      <c r="K1433" s="8" t="s">
        <v>246</v>
      </c>
      <c r="L1433" s="8">
        <v>10</v>
      </c>
      <c r="M1433" s="8" t="s">
        <v>167</v>
      </c>
      <c r="N1433" s="9" t="s">
        <v>4032</v>
      </c>
      <c r="O1433" s="10">
        <v>871288581</v>
      </c>
      <c r="P1433" s="10">
        <v>0</v>
      </c>
      <c r="Q1433" s="10">
        <v>0</v>
      </c>
      <c r="R1433" s="10">
        <v>871288581</v>
      </c>
      <c r="S1433" s="10">
        <v>871288581</v>
      </c>
      <c r="T1433" s="10">
        <v>871288581</v>
      </c>
      <c r="U1433" s="10">
        <v>871288581</v>
      </c>
      <c r="V1433" s="10">
        <v>871288581</v>
      </c>
      <c r="W1433" s="70" t="s">
        <v>9353</v>
      </c>
      <c r="X1433" s="11" t="str">
        <f>IF(F1433="C",VLOOKUP(G1433,ClasifGasto!$B$17:$C$193,2,0),VLOOKUP(Base!G1433,ClasifGasto!$A$3:$B$12,2,0))</f>
        <v>Transferencias</v>
      </c>
      <c r="Y1433" t="s">
        <v>4032</v>
      </c>
    </row>
    <row r="1434" spans="1:25" hidden="1" x14ac:dyDescent="0.25">
      <c r="A1434" s="5" t="str">
        <f t="shared" si="22"/>
        <v>2701020003000300010053</v>
      </c>
      <c r="B1434" s="66" t="s">
        <v>9142</v>
      </c>
      <c r="C1434" s="66" t="s">
        <v>109</v>
      </c>
      <c r="D1434" s="7" t="s">
        <v>226</v>
      </c>
      <c r="E1434" s="66"/>
      <c r="F1434" s="67" t="s">
        <v>244</v>
      </c>
      <c r="G1434" s="67" t="s">
        <v>251</v>
      </c>
      <c r="H1434" s="67" t="s">
        <v>251</v>
      </c>
      <c r="I1434" s="67" t="s">
        <v>245</v>
      </c>
      <c r="J1434" s="67" t="s">
        <v>328</v>
      </c>
      <c r="K1434" s="67" t="s">
        <v>246</v>
      </c>
      <c r="L1434" s="67">
        <v>10</v>
      </c>
      <c r="M1434" s="67" t="s">
        <v>167</v>
      </c>
      <c r="N1434" s="68" t="s">
        <v>3979</v>
      </c>
      <c r="O1434" s="69">
        <v>873000000</v>
      </c>
      <c r="P1434" s="69">
        <v>0</v>
      </c>
      <c r="Q1434" s="69">
        <v>0</v>
      </c>
      <c r="R1434" s="69">
        <v>873000000</v>
      </c>
      <c r="S1434" s="69">
        <v>721656278.38999999</v>
      </c>
      <c r="T1434" s="69">
        <v>721638930.38999999</v>
      </c>
      <c r="U1434" s="69">
        <v>519137044.5</v>
      </c>
      <c r="V1434" s="69">
        <v>519137044.5</v>
      </c>
      <c r="W1434" s="70" t="s">
        <v>9353</v>
      </c>
      <c r="X1434" s="11" t="str">
        <f>IF(F1434="C",VLOOKUP(G1434,ClasifGasto!$B$17:$C$193,2,0),VLOOKUP(Base!G1434,ClasifGasto!$A$3:$B$12,2,0))</f>
        <v>Transferencias</v>
      </c>
      <c r="Y1434" t="s">
        <v>3979</v>
      </c>
    </row>
    <row r="1435" spans="1:25" hidden="1" x14ac:dyDescent="0.25">
      <c r="A1435" s="5" t="str">
        <f t="shared" si="22"/>
        <v>330700000100010003</v>
      </c>
      <c r="B1435" s="66" t="s">
        <v>9150</v>
      </c>
      <c r="C1435" s="7" t="s">
        <v>139</v>
      </c>
      <c r="D1435" s="7" t="s">
        <v>230</v>
      </c>
      <c r="E1435" s="7"/>
      <c r="F1435" s="8" t="s">
        <v>244</v>
      </c>
      <c r="G1435" s="8" t="s">
        <v>245</v>
      </c>
      <c r="H1435" s="8" t="s">
        <v>245</v>
      </c>
      <c r="I1435" s="8" t="s">
        <v>251</v>
      </c>
      <c r="J1435" s="8" t="s">
        <v>203</v>
      </c>
      <c r="K1435" s="8" t="s">
        <v>246</v>
      </c>
      <c r="L1435" s="8">
        <v>10</v>
      </c>
      <c r="M1435" s="8" t="s">
        <v>167</v>
      </c>
      <c r="N1435" s="9" t="s">
        <v>1084</v>
      </c>
      <c r="O1435" s="10">
        <v>934274982</v>
      </c>
      <c r="P1435" s="10">
        <v>0</v>
      </c>
      <c r="Q1435" s="10">
        <v>59599775</v>
      </c>
      <c r="R1435" s="10">
        <v>874675207</v>
      </c>
      <c r="S1435" s="10">
        <v>820890178</v>
      </c>
      <c r="T1435" s="10">
        <v>813172791</v>
      </c>
      <c r="U1435" s="10">
        <v>813172791</v>
      </c>
      <c r="V1435" s="10">
        <v>813172791</v>
      </c>
      <c r="W1435" s="70" t="s">
        <v>9353</v>
      </c>
      <c r="X1435" s="11" t="str">
        <f>IF(F1435="C",VLOOKUP(G1435,ClasifGasto!$B$17:$C$193,2,0),VLOOKUP(Base!G1435,ClasifGasto!$A$3:$B$12,2,0))</f>
        <v>Gastos de Personal</v>
      </c>
      <c r="Y1435" t="s">
        <v>1084</v>
      </c>
    </row>
    <row r="1436" spans="1:25" hidden="1" x14ac:dyDescent="0.25">
      <c r="A1436" s="5" t="str">
        <f t="shared" si="22"/>
        <v>2234000003000300040001</v>
      </c>
      <c r="B1436" s="66" t="s">
        <v>9139</v>
      </c>
      <c r="C1436" s="66" t="s">
        <v>93</v>
      </c>
      <c r="D1436" s="7" t="s">
        <v>9221</v>
      </c>
      <c r="E1436" s="66"/>
      <c r="F1436" s="67" t="s">
        <v>244</v>
      </c>
      <c r="G1436" s="67" t="s">
        <v>251</v>
      </c>
      <c r="H1436" s="67" t="s">
        <v>251</v>
      </c>
      <c r="I1436" s="67" t="s">
        <v>247</v>
      </c>
      <c r="J1436" s="67" t="s">
        <v>245</v>
      </c>
      <c r="K1436" s="67" t="s">
        <v>246</v>
      </c>
      <c r="L1436" s="67">
        <v>20</v>
      </c>
      <c r="M1436" s="67" t="s">
        <v>265</v>
      </c>
      <c r="N1436" s="68" t="s">
        <v>1291</v>
      </c>
      <c r="O1436" s="69">
        <v>628015000</v>
      </c>
      <c r="P1436" s="69">
        <v>250000000</v>
      </c>
      <c r="Q1436" s="69">
        <v>0</v>
      </c>
      <c r="R1436" s="69">
        <v>878015000</v>
      </c>
      <c r="S1436" s="69">
        <v>873417255</v>
      </c>
      <c r="T1436" s="69">
        <v>819514441.99000001</v>
      </c>
      <c r="U1436" s="69">
        <v>589617120.99000001</v>
      </c>
      <c r="V1436" s="69">
        <v>589617120.99000001</v>
      </c>
      <c r="W1436" s="70" t="s">
        <v>619</v>
      </c>
      <c r="X1436" s="11" t="str">
        <f>IF(F1436="C",VLOOKUP(G1436,ClasifGasto!$B$17:$C$193,2,0),VLOOKUP(Base!G1436,ClasifGasto!$A$3:$B$12,2,0))</f>
        <v>Transferencias</v>
      </c>
      <c r="Y1436" t="s">
        <v>1291</v>
      </c>
    </row>
    <row r="1437" spans="1:25" hidden="1" x14ac:dyDescent="0.25">
      <c r="A1437" s="5" t="str">
        <f t="shared" si="22"/>
        <v>2201010003000300010042</v>
      </c>
      <c r="B1437" s="66" t="s">
        <v>9139</v>
      </c>
      <c r="C1437" s="7" t="s">
        <v>92</v>
      </c>
      <c r="D1437" s="7" t="s">
        <v>9188</v>
      </c>
      <c r="E1437" s="7"/>
      <c r="F1437" s="8" t="s">
        <v>244</v>
      </c>
      <c r="G1437" s="8" t="s">
        <v>251</v>
      </c>
      <c r="H1437" s="8" t="s">
        <v>251</v>
      </c>
      <c r="I1437" s="8" t="s">
        <v>245</v>
      </c>
      <c r="J1437" s="8" t="s">
        <v>324</v>
      </c>
      <c r="K1437" s="8" t="s">
        <v>246</v>
      </c>
      <c r="L1437" s="8">
        <v>10</v>
      </c>
      <c r="M1437" s="8" t="s">
        <v>167</v>
      </c>
      <c r="N1437" s="9" t="s">
        <v>3983</v>
      </c>
      <c r="O1437" s="10">
        <v>878499449</v>
      </c>
      <c r="P1437" s="10">
        <v>0</v>
      </c>
      <c r="Q1437" s="10">
        <v>0</v>
      </c>
      <c r="R1437" s="10">
        <v>878499449</v>
      </c>
      <c r="S1437" s="10">
        <v>878499449</v>
      </c>
      <c r="T1437" s="10">
        <v>878499449</v>
      </c>
      <c r="U1437" s="10">
        <v>878499449</v>
      </c>
      <c r="V1437" s="10">
        <v>878499449</v>
      </c>
      <c r="W1437" s="70" t="s">
        <v>9353</v>
      </c>
      <c r="X1437" s="11" t="str">
        <f>IF(F1437="C",VLOOKUP(G1437,ClasifGasto!$B$17:$C$193,2,0),VLOOKUP(Base!G1437,ClasifGasto!$A$3:$B$12,2,0))</f>
        <v>Transferencias</v>
      </c>
      <c r="Y1437" t="s">
        <v>3983</v>
      </c>
    </row>
    <row r="1438" spans="1:25" x14ac:dyDescent="0.25">
      <c r="A1438" s="5" t="str">
        <f t="shared" si="22"/>
        <v>02110002071000001210201B</v>
      </c>
      <c r="B1438" s="66" t="s">
        <v>9156</v>
      </c>
      <c r="C1438" s="66" t="s">
        <v>34</v>
      </c>
      <c r="D1438" s="7" t="s">
        <v>9237</v>
      </c>
      <c r="E1438" s="66" t="s">
        <v>9437</v>
      </c>
      <c r="F1438" s="67" t="s">
        <v>167</v>
      </c>
      <c r="G1438" s="67" t="s">
        <v>467</v>
      </c>
      <c r="H1438" s="67" t="s">
        <v>290</v>
      </c>
      <c r="I1438" s="67" t="s">
        <v>280</v>
      </c>
      <c r="J1438" s="67" t="s">
        <v>9945</v>
      </c>
      <c r="K1438" s="67" t="s">
        <v>246</v>
      </c>
      <c r="L1438" s="67">
        <v>10</v>
      </c>
      <c r="M1438" s="67" t="s">
        <v>167</v>
      </c>
      <c r="N1438" s="68" t="s">
        <v>9963</v>
      </c>
      <c r="O1438" s="69">
        <v>908154180</v>
      </c>
      <c r="P1438" s="69">
        <v>0</v>
      </c>
      <c r="Q1438" s="69">
        <v>28979666</v>
      </c>
      <c r="R1438" s="69">
        <v>879174514</v>
      </c>
      <c r="S1438" s="69">
        <v>879174514</v>
      </c>
      <c r="T1438" s="69">
        <v>848909290.57000005</v>
      </c>
      <c r="U1438" s="69">
        <v>848545821.57000005</v>
      </c>
      <c r="V1438" s="69">
        <v>826469820.57000005</v>
      </c>
      <c r="W1438" s="70" t="s">
        <v>9353</v>
      </c>
      <c r="X1438" s="11" t="str">
        <f>IF(F1438="C",VLOOKUP(G1438,ClasifGasto!$B$17:$C$193,2,0),VLOOKUP(Base!G1438,ClasifGasto!$A$3:$B$12,2,0))</f>
        <v>Prevención y mitigación del riesgo de desastres desde el sector Presidencia</v>
      </c>
      <c r="Y1438" t="s">
        <v>10553</v>
      </c>
    </row>
    <row r="1439" spans="1:25" hidden="1" x14ac:dyDescent="0.25">
      <c r="A1439" s="5" t="str">
        <f t="shared" si="22"/>
        <v>150300000100010003</v>
      </c>
      <c r="B1439" s="66" t="s">
        <v>9154</v>
      </c>
      <c r="C1439" s="7" t="s">
        <v>65</v>
      </c>
      <c r="D1439" s="7" t="s">
        <v>212</v>
      </c>
      <c r="E1439" s="7"/>
      <c r="F1439" s="8" t="s">
        <v>244</v>
      </c>
      <c r="G1439" s="8" t="s">
        <v>245</v>
      </c>
      <c r="H1439" s="8" t="s">
        <v>245</v>
      </c>
      <c r="I1439" s="8" t="s">
        <v>251</v>
      </c>
      <c r="J1439" s="8" t="s">
        <v>203</v>
      </c>
      <c r="K1439" s="8" t="s">
        <v>246</v>
      </c>
      <c r="L1439" s="8">
        <v>20</v>
      </c>
      <c r="M1439" s="8" t="s">
        <v>265</v>
      </c>
      <c r="N1439" s="9" t="s">
        <v>1084</v>
      </c>
      <c r="O1439" s="10">
        <v>434000000</v>
      </c>
      <c r="P1439" s="10">
        <v>446000000</v>
      </c>
      <c r="Q1439" s="10">
        <v>0</v>
      </c>
      <c r="R1439" s="10">
        <v>880000000</v>
      </c>
      <c r="S1439" s="10">
        <v>689052156</v>
      </c>
      <c r="T1439" s="10">
        <v>689052156</v>
      </c>
      <c r="U1439" s="10">
        <v>689052156</v>
      </c>
      <c r="V1439" s="10">
        <v>689052156</v>
      </c>
      <c r="W1439" s="70" t="s">
        <v>619</v>
      </c>
      <c r="X1439" s="11" t="str">
        <f>IF(F1439="C",VLOOKUP(G1439,ClasifGasto!$B$17:$C$193,2,0),VLOOKUP(Base!G1439,ClasifGasto!$A$3:$B$12,2,0))</f>
        <v>Gastos de Personal</v>
      </c>
      <c r="Y1439" t="s">
        <v>1084</v>
      </c>
    </row>
    <row r="1440" spans="1:25" x14ac:dyDescent="0.25">
      <c r="A1440" s="5" t="str">
        <f t="shared" si="22"/>
        <v>44030044031000000320113A</v>
      </c>
      <c r="B1440" s="66" t="s">
        <v>9144</v>
      </c>
      <c r="C1440" s="66" t="s">
        <v>857</v>
      </c>
      <c r="D1440" s="7" t="s">
        <v>9240</v>
      </c>
      <c r="E1440" s="66" t="s">
        <v>9438</v>
      </c>
      <c r="F1440" s="67" t="s">
        <v>167</v>
      </c>
      <c r="G1440" s="67" t="s">
        <v>1497</v>
      </c>
      <c r="H1440" s="67" t="s">
        <v>290</v>
      </c>
      <c r="I1440" s="67" t="s">
        <v>251</v>
      </c>
      <c r="J1440" s="67" t="s">
        <v>9964</v>
      </c>
      <c r="K1440" s="67" t="s">
        <v>246</v>
      </c>
      <c r="L1440" s="67">
        <v>11</v>
      </c>
      <c r="M1440" s="67" t="s">
        <v>167</v>
      </c>
      <c r="N1440" s="68" t="s">
        <v>9965</v>
      </c>
      <c r="O1440" s="69">
        <v>0</v>
      </c>
      <c r="P1440" s="69">
        <v>880000000</v>
      </c>
      <c r="Q1440" s="69">
        <v>0</v>
      </c>
      <c r="R1440" s="69">
        <v>880000000</v>
      </c>
      <c r="S1440" s="69">
        <v>867952518.25999999</v>
      </c>
      <c r="T1440" s="69">
        <v>867952518.25999999</v>
      </c>
      <c r="U1440" s="69">
        <v>96948</v>
      </c>
      <c r="V1440" s="69">
        <v>96948</v>
      </c>
      <c r="W1440" s="70" t="s">
        <v>9353</v>
      </c>
      <c r="X1440" s="11" t="str">
        <f>IF(F1440="C",VLOOKUP(G1440,ClasifGasto!$B$17:$C$193,2,0),VLOOKUP(Base!G1440,ClasifGasto!$A$3:$B$12,2,0))</f>
        <v>Búsqueda humanitaria de personas dadas por desaparecidas en el contexto y en razón del conflicto armado en Colombia</v>
      </c>
      <c r="Y1440" t="s">
        <v>10587</v>
      </c>
    </row>
    <row r="1441" spans="1:25" x14ac:dyDescent="0.25">
      <c r="A1441" s="5" t="str">
        <f t="shared" si="22"/>
        <v>19030019010300001220201C</v>
      </c>
      <c r="B1441" s="66" t="s">
        <v>9143</v>
      </c>
      <c r="C1441" s="7" t="s">
        <v>81</v>
      </c>
      <c r="D1441" s="7" t="s">
        <v>219</v>
      </c>
      <c r="E1441" s="7" t="s">
        <v>2264</v>
      </c>
      <c r="F1441" s="8" t="s">
        <v>167</v>
      </c>
      <c r="G1441" s="8" t="s">
        <v>494</v>
      </c>
      <c r="H1441" s="8" t="s">
        <v>256</v>
      </c>
      <c r="I1441" s="8" t="s">
        <v>280</v>
      </c>
      <c r="J1441" s="8" t="s">
        <v>9839</v>
      </c>
      <c r="K1441" s="8" t="s">
        <v>246</v>
      </c>
      <c r="L1441" s="8">
        <v>21</v>
      </c>
      <c r="M1441" s="8" t="s">
        <v>265</v>
      </c>
      <c r="N1441" s="9" t="s">
        <v>1425</v>
      </c>
      <c r="O1441" s="10">
        <v>883000000</v>
      </c>
      <c r="P1441" s="10">
        <v>0</v>
      </c>
      <c r="Q1441" s="10">
        <v>0</v>
      </c>
      <c r="R1441" s="10">
        <v>883000000</v>
      </c>
      <c r="S1441" s="10">
        <v>883000000</v>
      </c>
      <c r="T1441" s="10">
        <v>862719874.5</v>
      </c>
      <c r="U1441" s="10">
        <v>0</v>
      </c>
      <c r="V1441" s="10">
        <v>0</v>
      </c>
      <c r="W1441" s="70" t="s">
        <v>619</v>
      </c>
      <c r="X1441" s="11" t="str">
        <f>IF(F1441="C",VLOOKUP(G1441,ClasifGasto!$B$17:$C$193,2,0),VLOOKUP(Base!G1441,ClasifGasto!$A$3:$B$12,2,0))</f>
        <v xml:space="preserve">Salud pública y prestación de servicios  </v>
      </c>
      <c r="Y1441" t="s">
        <v>10548</v>
      </c>
    </row>
    <row r="1442" spans="1:25" hidden="1" x14ac:dyDescent="0.25">
      <c r="A1442" s="5" t="str">
        <f t="shared" si="22"/>
        <v>160102000800010000</v>
      </c>
      <c r="B1442" s="66" t="s">
        <v>9154</v>
      </c>
      <c r="C1442" s="66" t="s">
        <v>74</v>
      </c>
      <c r="D1442" s="7" t="s">
        <v>8728</v>
      </c>
      <c r="E1442" s="66"/>
      <c r="F1442" s="67" t="s">
        <v>244</v>
      </c>
      <c r="G1442" s="67" t="s">
        <v>278</v>
      </c>
      <c r="H1442" s="67" t="s">
        <v>245</v>
      </c>
      <c r="I1442" s="67" t="s">
        <v>246</v>
      </c>
      <c r="J1442" s="67" t="s">
        <v>203</v>
      </c>
      <c r="K1442" s="67" t="s">
        <v>246</v>
      </c>
      <c r="L1442" s="67">
        <v>16</v>
      </c>
      <c r="M1442" s="67" t="s">
        <v>252</v>
      </c>
      <c r="N1442" s="68" t="s">
        <v>1086</v>
      </c>
      <c r="O1442" s="69">
        <v>866000000</v>
      </c>
      <c r="P1442" s="69">
        <v>32000000</v>
      </c>
      <c r="Q1442" s="69">
        <v>14711199</v>
      </c>
      <c r="R1442" s="69">
        <v>883288801</v>
      </c>
      <c r="S1442" s="69">
        <v>878354675.48000002</v>
      </c>
      <c r="T1442" s="69">
        <v>878354675.48000002</v>
      </c>
      <c r="U1442" s="69">
        <v>878354675.48000002</v>
      </c>
      <c r="V1442" s="69">
        <v>878354675.48000002</v>
      </c>
      <c r="W1442" s="70" t="s">
        <v>9353</v>
      </c>
      <c r="X1442" s="11" t="str">
        <f>IF(F1442="C",VLOOKUP(G1442,ClasifGasto!$B$17:$C$193,2,0),VLOOKUP(Base!G1442,ClasifGasto!$A$3:$B$12,2,0))</f>
        <v>Gastos Generales</v>
      </c>
      <c r="Y1442" t="s">
        <v>1086</v>
      </c>
    </row>
    <row r="1443" spans="1:25" x14ac:dyDescent="0.25">
      <c r="A1443" s="5" t="str">
        <f t="shared" si="22"/>
        <v>19030019010300001520201C</v>
      </c>
      <c r="B1443" s="66" t="s">
        <v>9143</v>
      </c>
      <c r="C1443" s="7" t="s">
        <v>81</v>
      </c>
      <c r="D1443" s="7" t="s">
        <v>219</v>
      </c>
      <c r="E1443" s="7" t="s">
        <v>2265</v>
      </c>
      <c r="F1443" s="8" t="s">
        <v>167</v>
      </c>
      <c r="G1443" s="8" t="s">
        <v>494</v>
      </c>
      <c r="H1443" s="8" t="s">
        <v>256</v>
      </c>
      <c r="I1443" s="8" t="s">
        <v>283</v>
      </c>
      <c r="J1443" s="8" t="s">
        <v>9839</v>
      </c>
      <c r="K1443" s="8" t="s">
        <v>246</v>
      </c>
      <c r="L1443" s="8">
        <v>10</v>
      </c>
      <c r="M1443" s="8" t="s">
        <v>167</v>
      </c>
      <c r="N1443" s="9" t="s">
        <v>1421</v>
      </c>
      <c r="O1443" s="10">
        <v>885743535</v>
      </c>
      <c r="P1443" s="10">
        <v>0</v>
      </c>
      <c r="Q1443" s="10">
        <v>0</v>
      </c>
      <c r="R1443" s="10">
        <v>885743535</v>
      </c>
      <c r="S1443" s="10">
        <v>880526750</v>
      </c>
      <c r="T1443" s="10">
        <v>879964660.79999995</v>
      </c>
      <c r="U1443" s="10">
        <v>875426031.29999995</v>
      </c>
      <c r="V1443" s="10">
        <v>875426031.29999995</v>
      </c>
      <c r="W1443" s="70" t="s">
        <v>9353</v>
      </c>
      <c r="X1443" s="11" t="str">
        <f>IF(F1443="C",VLOOKUP(G1443,ClasifGasto!$B$17:$C$193,2,0),VLOOKUP(Base!G1443,ClasifGasto!$A$3:$B$12,2,0))</f>
        <v xml:space="preserve">Salud pública y prestación de servicios  </v>
      </c>
      <c r="Y1443" t="s">
        <v>10548</v>
      </c>
    </row>
    <row r="1444" spans="1:25" x14ac:dyDescent="0.25">
      <c r="A1444" s="5" t="str">
        <f t="shared" si="22"/>
        <v>19030019990300000653105B</v>
      </c>
      <c r="B1444" s="66" t="s">
        <v>9143</v>
      </c>
      <c r="C1444" s="66" t="s">
        <v>81</v>
      </c>
      <c r="D1444" s="7" t="s">
        <v>219</v>
      </c>
      <c r="E1444" s="66" t="s">
        <v>2593</v>
      </c>
      <c r="F1444" s="67" t="s">
        <v>167</v>
      </c>
      <c r="G1444" s="67" t="s">
        <v>493</v>
      </c>
      <c r="H1444" s="67" t="s">
        <v>256</v>
      </c>
      <c r="I1444" s="67" t="s">
        <v>253</v>
      </c>
      <c r="J1444" s="67" t="s">
        <v>9790</v>
      </c>
      <c r="K1444" s="67" t="s">
        <v>246</v>
      </c>
      <c r="L1444" s="67">
        <v>10</v>
      </c>
      <c r="M1444" s="67" t="s">
        <v>167</v>
      </c>
      <c r="N1444" s="68" t="s">
        <v>9344</v>
      </c>
      <c r="O1444" s="69">
        <v>890000000</v>
      </c>
      <c r="P1444" s="69">
        <v>0</v>
      </c>
      <c r="Q1444" s="69">
        <v>0</v>
      </c>
      <c r="R1444" s="69">
        <v>890000000</v>
      </c>
      <c r="S1444" s="69">
        <v>889475615</v>
      </c>
      <c r="T1444" s="69">
        <v>861355615</v>
      </c>
      <c r="U1444" s="69">
        <v>684618939</v>
      </c>
      <c r="V1444" s="69">
        <v>684618939</v>
      </c>
      <c r="W1444" s="70" t="s">
        <v>9353</v>
      </c>
      <c r="X1444" s="11" t="str">
        <f>IF(F1444="C",VLOOKUP(G1444,ClasifGasto!$B$17:$C$193,2,0),VLOOKUP(Base!G1444,ClasifGasto!$A$3:$B$12,2,0))</f>
        <v>Fortalecimiento de la gestión y dirección del Sector Salud y Protección Social</v>
      </c>
      <c r="Y1444" t="s">
        <v>10522</v>
      </c>
    </row>
    <row r="1445" spans="1:25" hidden="1" x14ac:dyDescent="0.25">
      <c r="A1445" s="5" t="str">
        <f t="shared" si="22"/>
        <v>224200000200000000</v>
      </c>
      <c r="B1445" s="66" t="s">
        <v>9139</v>
      </c>
      <c r="C1445" s="7" t="s">
        <v>97</v>
      </c>
      <c r="D1445" s="7" t="s">
        <v>9212</v>
      </c>
      <c r="E1445" s="7"/>
      <c r="F1445" s="8" t="s">
        <v>244</v>
      </c>
      <c r="G1445" s="8" t="s">
        <v>250</v>
      </c>
      <c r="H1445" s="8" t="s">
        <v>246</v>
      </c>
      <c r="I1445" s="8" t="s">
        <v>246</v>
      </c>
      <c r="J1445" s="8" t="s">
        <v>203</v>
      </c>
      <c r="K1445" s="8" t="s">
        <v>246</v>
      </c>
      <c r="L1445" s="8">
        <v>20</v>
      </c>
      <c r="M1445" s="8" t="s">
        <v>265</v>
      </c>
      <c r="N1445" s="9" t="s">
        <v>8798</v>
      </c>
      <c r="O1445" s="10">
        <v>891415062</v>
      </c>
      <c r="P1445" s="10">
        <v>0</v>
      </c>
      <c r="Q1445" s="10">
        <v>0</v>
      </c>
      <c r="R1445" s="10">
        <v>891415062</v>
      </c>
      <c r="S1445" s="10">
        <v>886435061.07000005</v>
      </c>
      <c r="T1445" s="10">
        <v>886435061.07000005</v>
      </c>
      <c r="U1445" s="10">
        <v>758591970.25</v>
      </c>
      <c r="V1445" s="10">
        <v>758591970.25</v>
      </c>
      <c r="W1445" s="70" t="s">
        <v>619</v>
      </c>
      <c r="X1445" s="11" t="str">
        <f>IF(F1445="C",VLOOKUP(G1445,ClasifGasto!$B$17:$C$193,2,0),VLOOKUP(Base!G1445,ClasifGasto!$A$3:$B$12,2,0))</f>
        <v>Gastos Generales</v>
      </c>
      <c r="Y1445" t="s">
        <v>8798</v>
      </c>
    </row>
    <row r="1446" spans="1:25" x14ac:dyDescent="0.25">
      <c r="A1446" s="5" t="str">
        <f t="shared" si="22"/>
        <v>03010103011000003453105B</v>
      </c>
      <c r="B1446" s="66" t="s">
        <v>9166</v>
      </c>
      <c r="C1446" s="66" t="s">
        <v>36</v>
      </c>
      <c r="D1446" s="7" t="s">
        <v>9205</v>
      </c>
      <c r="E1446" s="66" t="s">
        <v>8989</v>
      </c>
      <c r="F1446" s="67" t="s">
        <v>167</v>
      </c>
      <c r="G1446" s="67" t="s">
        <v>264</v>
      </c>
      <c r="H1446" s="67" t="s">
        <v>290</v>
      </c>
      <c r="I1446" s="67" t="s">
        <v>287</v>
      </c>
      <c r="J1446" s="67" t="s">
        <v>9790</v>
      </c>
      <c r="K1446" s="67" t="s">
        <v>246</v>
      </c>
      <c r="L1446" s="67">
        <v>10</v>
      </c>
      <c r="M1446" s="67" t="s">
        <v>167</v>
      </c>
      <c r="N1446" s="68" t="s">
        <v>9099</v>
      </c>
      <c r="O1446" s="69">
        <v>0</v>
      </c>
      <c r="P1446" s="69">
        <v>2500000000</v>
      </c>
      <c r="Q1446" s="69">
        <v>1607100801</v>
      </c>
      <c r="R1446" s="69">
        <v>892899199</v>
      </c>
      <c r="S1446" s="69">
        <v>816165865</v>
      </c>
      <c r="T1446" s="69">
        <v>771017146</v>
      </c>
      <c r="U1446" s="69">
        <v>765317146</v>
      </c>
      <c r="V1446" s="69">
        <v>733250479</v>
      </c>
      <c r="W1446" s="70" t="s">
        <v>9353</v>
      </c>
      <c r="X1446" s="11" t="str">
        <f>IF(F1446="C",VLOOKUP(G1446,ClasifGasto!$B$17:$C$193,2,0),VLOOKUP(Base!G1446,ClasifGasto!$A$3:$B$12,2,0))</f>
        <v>Mejoramiento de la planeación territorial, sectorial y de inversión pública</v>
      </c>
      <c r="Y1446" t="s">
        <v>10522</v>
      </c>
    </row>
    <row r="1447" spans="1:25" x14ac:dyDescent="0.25">
      <c r="A1447" s="5" t="str">
        <f t="shared" si="22"/>
        <v>33070033991603000620302D</v>
      </c>
      <c r="B1447" s="66" t="s">
        <v>9150</v>
      </c>
      <c r="C1447" s="7" t="s">
        <v>139</v>
      </c>
      <c r="D1447" s="7" t="s">
        <v>230</v>
      </c>
      <c r="E1447" s="7" t="s">
        <v>9398</v>
      </c>
      <c r="F1447" s="8" t="s">
        <v>167</v>
      </c>
      <c r="G1447" s="8" t="s">
        <v>485</v>
      </c>
      <c r="H1447" s="8" t="s">
        <v>461</v>
      </c>
      <c r="I1447" s="8" t="s">
        <v>253</v>
      </c>
      <c r="J1447" s="8" t="s">
        <v>9884</v>
      </c>
      <c r="K1447" s="8" t="s">
        <v>246</v>
      </c>
      <c r="L1447" s="8">
        <v>10</v>
      </c>
      <c r="M1447" s="8" t="s">
        <v>167</v>
      </c>
      <c r="N1447" s="9" t="s">
        <v>9885</v>
      </c>
      <c r="O1447" s="10">
        <v>1225011600</v>
      </c>
      <c r="P1447" s="10">
        <v>0</v>
      </c>
      <c r="Q1447" s="10">
        <v>327119329</v>
      </c>
      <c r="R1447" s="10">
        <v>897892271</v>
      </c>
      <c r="S1447" s="10">
        <v>895859983.88</v>
      </c>
      <c r="T1447" s="10">
        <v>895859983.88</v>
      </c>
      <c r="U1447" s="10">
        <v>893559983.88</v>
      </c>
      <c r="V1447" s="10">
        <v>705063418.60000002</v>
      </c>
      <c r="W1447" s="70" t="s">
        <v>9353</v>
      </c>
      <c r="X1447" s="11" t="str">
        <f>IF(F1447="C",VLOOKUP(G1447,ClasifGasto!$B$17:$C$193,2,0),VLOOKUP(Base!G1447,ClasifGasto!$A$3:$B$12,2,0))</f>
        <v xml:space="preserve">Fortalecimiento de la gestión y dirección del Sector Cultura </v>
      </c>
      <c r="Y1447" t="s">
        <v>10566</v>
      </c>
    </row>
    <row r="1448" spans="1:25" hidden="1" x14ac:dyDescent="0.25">
      <c r="A1448" s="5" t="str">
        <f t="shared" si="22"/>
        <v>191000000300100000</v>
      </c>
      <c r="B1448" s="66" t="s">
        <v>9143</v>
      </c>
      <c r="C1448" s="66" t="s">
        <v>82</v>
      </c>
      <c r="D1448" s="7" t="s">
        <v>220</v>
      </c>
      <c r="E1448" s="66"/>
      <c r="F1448" s="67" t="s">
        <v>244</v>
      </c>
      <c r="G1448" s="67" t="s">
        <v>251</v>
      </c>
      <c r="H1448" s="67" t="s">
        <v>255</v>
      </c>
      <c r="I1448" s="67" t="s">
        <v>246</v>
      </c>
      <c r="J1448" s="67" t="s">
        <v>203</v>
      </c>
      <c r="K1448" s="67" t="s">
        <v>246</v>
      </c>
      <c r="L1448" s="67">
        <v>20</v>
      </c>
      <c r="M1448" s="67" t="s">
        <v>265</v>
      </c>
      <c r="N1448" s="68" t="s">
        <v>8800</v>
      </c>
      <c r="O1448" s="69">
        <v>900000000</v>
      </c>
      <c r="P1448" s="69">
        <v>0</v>
      </c>
      <c r="Q1448" s="69">
        <v>0</v>
      </c>
      <c r="R1448" s="69">
        <v>900000000</v>
      </c>
      <c r="S1448" s="69">
        <v>111991542</v>
      </c>
      <c r="T1448" s="69">
        <v>111991542</v>
      </c>
      <c r="U1448" s="69">
        <v>111991542</v>
      </c>
      <c r="V1448" s="69">
        <v>111991542</v>
      </c>
      <c r="W1448" s="70" t="s">
        <v>619</v>
      </c>
      <c r="X1448" s="11" t="str">
        <f>IF(F1448="C",VLOOKUP(G1448,ClasifGasto!$B$17:$C$193,2,0),VLOOKUP(Base!G1448,ClasifGasto!$A$3:$B$12,2,0))</f>
        <v>Transferencias</v>
      </c>
      <c r="Y1448" t="s">
        <v>8800</v>
      </c>
    </row>
    <row r="1449" spans="1:25" hidden="1" x14ac:dyDescent="0.25">
      <c r="A1449" s="5" t="str">
        <f t="shared" si="22"/>
        <v>1204000003000400020012</v>
      </c>
      <c r="B1449" s="66" t="s">
        <v>9141</v>
      </c>
      <c r="C1449" s="7" t="s">
        <v>47</v>
      </c>
      <c r="D1449" s="7" t="s">
        <v>206</v>
      </c>
      <c r="E1449" s="7"/>
      <c r="F1449" s="8" t="s">
        <v>244</v>
      </c>
      <c r="G1449" s="8" t="s">
        <v>251</v>
      </c>
      <c r="H1449" s="8" t="s">
        <v>247</v>
      </c>
      <c r="I1449" s="8" t="s">
        <v>250</v>
      </c>
      <c r="J1449" s="8" t="s">
        <v>280</v>
      </c>
      <c r="K1449" s="8" t="s">
        <v>246</v>
      </c>
      <c r="L1449" s="8">
        <v>20</v>
      </c>
      <c r="M1449" s="8" t="s">
        <v>265</v>
      </c>
      <c r="N1449" s="9" t="s">
        <v>2636</v>
      </c>
      <c r="O1449" s="10">
        <v>900000000</v>
      </c>
      <c r="P1449" s="10">
        <v>0</v>
      </c>
      <c r="Q1449" s="10">
        <v>0</v>
      </c>
      <c r="R1449" s="10">
        <v>900000000</v>
      </c>
      <c r="S1449" s="10">
        <v>448780292</v>
      </c>
      <c r="T1449" s="10">
        <v>448780292</v>
      </c>
      <c r="U1449" s="10">
        <v>448780292</v>
      </c>
      <c r="V1449" s="10">
        <v>448780292</v>
      </c>
      <c r="W1449" s="70" t="s">
        <v>619</v>
      </c>
      <c r="X1449" s="11" t="str">
        <f>IF(F1449="C",VLOOKUP(G1449,ClasifGasto!$B$17:$C$193,2,0),VLOOKUP(Base!G1449,ClasifGasto!$A$3:$B$12,2,0))</f>
        <v>Transferencias</v>
      </c>
      <c r="Y1449" t="s">
        <v>2636</v>
      </c>
    </row>
    <row r="1450" spans="1:25" hidden="1" x14ac:dyDescent="0.25">
      <c r="A1450" s="5" t="str">
        <f t="shared" si="22"/>
        <v>131000000300020002</v>
      </c>
      <c r="B1450" s="66" t="s">
        <v>9157</v>
      </c>
      <c r="C1450" s="66" t="s">
        <v>54</v>
      </c>
      <c r="D1450" s="7" t="s">
        <v>8777</v>
      </c>
      <c r="E1450" s="66"/>
      <c r="F1450" s="67" t="s">
        <v>244</v>
      </c>
      <c r="G1450" s="67" t="s">
        <v>251</v>
      </c>
      <c r="H1450" s="67" t="s">
        <v>250</v>
      </c>
      <c r="I1450" s="67" t="s">
        <v>250</v>
      </c>
      <c r="J1450" s="67" t="s">
        <v>203</v>
      </c>
      <c r="K1450" s="67" t="s">
        <v>246</v>
      </c>
      <c r="L1450" s="67">
        <v>10</v>
      </c>
      <c r="M1450" s="67" t="s">
        <v>167</v>
      </c>
      <c r="N1450" s="68" t="s">
        <v>8799</v>
      </c>
      <c r="O1450" s="69">
        <v>900000000</v>
      </c>
      <c r="P1450" s="69">
        <v>0</v>
      </c>
      <c r="Q1450" s="69">
        <v>0</v>
      </c>
      <c r="R1450" s="69">
        <v>900000000</v>
      </c>
      <c r="S1450" s="69">
        <v>452350446.48000002</v>
      </c>
      <c r="T1450" s="69">
        <v>452350446.48000002</v>
      </c>
      <c r="U1450" s="69">
        <v>452350446.48000002</v>
      </c>
      <c r="V1450" s="69">
        <v>452350446.48000002</v>
      </c>
      <c r="W1450" s="70" t="s">
        <v>9353</v>
      </c>
      <c r="X1450" s="11" t="str">
        <f>IF(F1450="C",VLOOKUP(G1450,ClasifGasto!$B$17:$C$193,2,0),VLOOKUP(Base!G1450,ClasifGasto!$A$3:$B$12,2,0))</f>
        <v>Transferencias</v>
      </c>
      <c r="Y1450" t="s">
        <v>8799</v>
      </c>
    </row>
    <row r="1451" spans="1:25" hidden="1" x14ac:dyDescent="0.25">
      <c r="A1451" s="5" t="str">
        <f t="shared" si="22"/>
        <v>150700000500000000</v>
      </c>
      <c r="B1451" s="66" t="s">
        <v>9154</v>
      </c>
      <c r="C1451" s="7" t="s">
        <v>66</v>
      </c>
      <c r="D1451" s="7" t="s">
        <v>8778</v>
      </c>
      <c r="E1451" s="7"/>
      <c r="F1451" s="8" t="s">
        <v>244</v>
      </c>
      <c r="G1451" s="8" t="s">
        <v>248</v>
      </c>
      <c r="H1451" s="8" t="s">
        <v>246</v>
      </c>
      <c r="I1451" s="8" t="s">
        <v>246</v>
      </c>
      <c r="J1451" s="8" t="s">
        <v>203</v>
      </c>
      <c r="K1451" s="8" t="s">
        <v>246</v>
      </c>
      <c r="L1451" s="8">
        <v>21</v>
      </c>
      <c r="M1451" s="8" t="s">
        <v>265</v>
      </c>
      <c r="N1451" s="9" t="s">
        <v>8815</v>
      </c>
      <c r="O1451" s="10">
        <v>0</v>
      </c>
      <c r="P1451" s="10">
        <v>900000000</v>
      </c>
      <c r="Q1451" s="10">
        <v>0</v>
      </c>
      <c r="R1451" s="10">
        <v>900000000</v>
      </c>
      <c r="S1451" s="10">
        <v>873488690.30999994</v>
      </c>
      <c r="T1451" s="10">
        <v>873488690.30999994</v>
      </c>
      <c r="U1451" s="10">
        <v>873488690.30999994</v>
      </c>
      <c r="V1451" s="10">
        <v>774633755.65999997</v>
      </c>
      <c r="W1451" s="70" t="s">
        <v>619</v>
      </c>
      <c r="X1451" s="11" t="str">
        <f>IF(F1451="C",VLOOKUP(G1451,ClasifGasto!$B$17:$C$193,2,0),VLOOKUP(Base!G1451,ClasifGasto!$A$3:$B$12,2,0))</f>
        <v>Gastos de Comercialización y Produción</v>
      </c>
      <c r="Y1451" t="s">
        <v>8815</v>
      </c>
    </row>
    <row r="1452" spans="1:25" hidden="1" x14ac:dyDescent="0.25">
      <c r="A1452" s="5" t="str">
        <f t="shared" si="22"/>
        <v>223800000100020001</v>
      </c>
      <c r="B1452" s="66" t="s">
        <v>9139</v>
      </c>
      <c r="C1452" s="66" t="s">
        <v>94</v>
      </c>
      <c r="D1452" s="7" t="s">
        <v>9208</v>
      </c>
      <c r="E1452" s="66"/>
      <c r="F1452" s="67" t="s">
        <v>244</v>
      </c>
      <c r="G1452" s="67" t="s">
        <v>245</v>
      </c>
      <c r="H1452" s="67" t="s">
        <v>250</v>
      </c>
      <c r="I1452" s="67" t="s">
        <v>245</v>
      </c>
      <c r="J1452" s="67" t="s">
        <v>203</v>
      </c>
      <c r="K1452" s="67" t="s">
        <v>246</v>
      </c>
      <c r="L1452" s="67">
        <v>10</v>
      </c>
      <c r="M1452" s="67" t="s">
        <v>167</v>
      </c>
      <c r="N1452" s="68" t="s">
        <v>1082</v>
      </c>
      <c r="O1452" s="69">
        <v>743605712</v>
      </c>
      <c r="P1452" s="69">
        <v>327222880</v>
      </c>
      <c r="Q1452" s="69">
        <v>169505092</v>
      </c>
      <c r="R1452" s="69">
        <v>901323500</v>
      </c>
      <c r="S1452" s="69">
        <v>693137388</v>
      </c>
      <c r="T1452" s="69">
        <v>693137388</v>
      </c>
      <c r="U1452" s="69">
        <v>693137388</v>
      </c>
      <c r="V1452" s="69">
        <v>693137388</v>
      </c>
      <c r="W1452" s="70" t="s">
        <v>9353</v>
      </c>
      <c r="X1452" s="11" t="str">
        <f>IF(F1452="C",VLOOKUP(G1452,ClasifGasto!$B$17:$C$193,2,0),VLOOKUP(Base!G1452,ClasifGasto!$A$3:$B$12,2,0))</f>
        <v>Gastos de Personal</v>
      </c>
      <c r="Y1452" t="s">
        <v>1082</v>
      </c>
    </row>
    <row r="1453" spans="1:25" hidden="1" x14ac:dyDescent="0.25">
      <c r="A1453" s="5" t="str">
        <f t="shared" si="22"/>
        <v>440101000800040001</v>
      </c>
      <c r="B1453" s="66" t="s">
        <v>9144</v>
      </c>
      <c r="C1453" s="7" t="s">
        <v>2547</v>
      </c>
      <c r="D1453" s="7" t="s">
        <v>9235</v>
      </c>
      <c r="E1453" s="7"/>
      <c r="F1453" s="8" t="s">
        <v>244</v>
      </c>
      <c r="G1453" s="8" t="s">
        <v>278</v>
      </c>
      <c r="H1453" s="8" t="s">
        <v>247</v>
      </c>
      <c r="I1453" s="8" t="s">
        <v>245</v>
      </c>
      <c r="J1453" s="8" t="s">
        <v>203</v>
      </c>
      <c r="K1453" s="8" t="s">
        <v>246</v>
      </c>
      <c r="L1453" s="8">
        <v>11</v>
      </c>
      <c r="M1453" s="8" t="s">
        <v>252</v>
      </c>
      <c r="N1453" s="9" t="s">
        <v>1087</v>
      </c>
      <c r="O1453" s="10">
        <v>903000000</v>
      </c>
      <c r="P1453" s="10">
        <v>0</v>
      </c>
      <c r="Q1453" s="10">
        <v>0</v>
      </c>
      <c r="R1453" s="10">
        <v>903000000</v>
      </c>
      <c r="S1453" s="10">
        <v>903000000</v>
      </c>
      <c r="T1453" s="10">
        <v>903000000</v>
      </c>
      <c r="U1453" s="10">
        <v>903000000</v>
      </c>
      <c r="V1453" s="10">
        <v>903000000</v>
      </c>
      <c r="W1453" s="70" t="s">
        <v>9353</v>
      </c>
      <c r="X1453" s="11" t="str">
        <f>IF(F1453="C",VLOOKUP(G1453,ClasifGasto!$B$17:$C$193,2,0),VLOOKUP(Base!G1453,ClasifGasto!$A$3:$B$12,2,0))</f>
        <v>Gastos Generales</v>
      </c>
      <c r="Y1453" t="s">
        <v>1087</v>
      </c>
    </row>
    <row r="1454" spans="1:25" hidden="1" x14ac:dyDescent="0.25">
      <c r="A1454" s="5" t="str">
        <f t="shared" si="22"/>
        <v>160102000700010000</v>
      </c>
      <c r="B1454" s="66" t="s">
        <v>9154</v>
      </c>
      <c r="C1454" s="66" t="s">
        <v>74</v>
      </c>
      <c r="D1454" s="7" t="s">
        <v>8728</v>
      </c>
      <c r="E1454" s="66"/>
      <c r="F1454" s="67" t="s">
        <v>244</v>
      </c>
      <c r="G1454" s="67" t="s">
        <v>261</v>
      </c>
      <c r="H1454" s="67" t="s">
        <v>245</v>
      </c>
      <c r="I1454" s="67" t="s">
        <v>246</v>
      </c>
      <c r="J1454" s="67" t="s">
        <v>203</v>
      </c>
      <c r="K1454" s="67" t="s">
        <v>246</v>
      </c>
      <c r="L1454" s="67">
        <v>16</v>
      </c>
      <c r="M1454" s="67" t="s">
        <v>252</v>
      </c>
      <c r="N1454" s="68" t="s">
        <v>1123</v>
      </c>
      <c r="O1454" s="69">
        <v>1400000000</v>
      </c>
      <c r="P1454" s="69">
        <v>0</v>
      </c>
      <c r="Q1454" s="69">
        <v>496994766</v>
      </c>
      <c r="R1454" s="69">
        <v>903005234</v>
      </c>
      <c r="S1454" s="69">
        <v>903005233.82000005</v>
      </c>
      <c r="T1454" s="69">
        <v>903005233.82000005</v>
      </c>
      <c r="U1454" s="69">
        <v>903005233.82000005</v>
      </c>
      <c r="V1454" s="69">
        <v>864417720</v>
      </c>
      <c r="W1454" s="70" t="s">
        <v>9353</v>
      </c>
      <c r="X1454" s="11" t="str">
        <f>IF(F1454="C",VLOOKUP(G1454,ClasifGasto!$B$17:$C$193,2,0),VLOOKUP(Base!G1454,ClasifGasto!$A$3:$B$12,2,0))</f>
        <v>Transferencias</v>
      </c>
      <c r="Y1454" t="s">
        <v>1123</v>
      </c>
    </row>
    <row r="1455" spans="1:25" x14ac:dyDescent="0.25">
      <c r="A1455" s="5" t="str">
        <f t="shared" si="22"/>
        <v>12010112020800001420111D1</v>
      </c>
      <c r="B1455" s="66" t="s">
        <v>9141</v>
      </c>
      <c r="C1455" s="7" t="s">
        <v>46</v>
      </c>
      <c r="D1455" s="7" t="s">
        <v>9189</v>
      </c>
      <c r="E1455" s="7" t="s">
        <v>3817</v>
      </c>
      <c r="F1455" s="8" t="s">
        <v>167</v>
      </c>
      <c r="G1455" s="8" t="s">
        <v>583</v>
      </c>
      <c r="H1455" s="8" t="s">
        <v>365</v>
      </c>
      <c r="I1455" s="8" t="s">
        <v>282</v>
      </c>
      <c r="J1455" s="8" t="s">
        <v>9966</v>
      </c>
      <c r="K1455" s="8" t="s">
        <v>246</v>
      </c>
      <c r="L1455" s="8">
        <v>15</v>
      </c>
      <c r="M1455" s="8" t="s">
        <v>252</v>
      </c>
      <c r="N1455" s="9" t="s">
        <v>9967</v>
      </c>
      <c r="O1455" s="10">
        <v>905264500</v>
      </c>
      <c r="P1455" s="10">
        <v>0</v>
      </c>
      <c r="Q1455" s="10">
        <v>0</v>
      </c>
      <c r="R1455" s="10">
        <v>905264500</v>
      </c>
      <c r="S1455" s="10">
        <v>779036560</v>
      </c>
      <c r="T1455" s="10">
        <v>779036560</v>
      </c>
      <c r="U1455" s="10">
        <v>779036560</v>
      </c>
      <c r="V1455" s="10">
        <v>779036560</v>
      </c>
      <c r="W1455" s="70" t="s">
        <v>9353</v>
      </c>
      <c r="X1455" s="11" t="str">
        <f>IF(F1455="C",VLOOKUP(G1455,ClasifGasto!$B$17:$C$193,2,0),VLOOKUP(Base!G1455,ClasifGasto!$A$3:$B$12,2,0))</f>
        <v>Promoción al acceso a la justicia</v>
      </c>
      <c r="Y1455" t="s">
        <v>10588</v>
      </c>
    </row>
    <row r="1456" spans="1:25" hidden="1" x14ac:dyDescent="0.25">
      <c r="A1456" s="5" t="str">
        <f t="shared" si="22"/>
        <v>224100000100010003</v>
      </c>
      <c r="B1456" s="66" t="s">
        <v>9139</v>
      </c>
      <c r="C1456" s="66" t="s">
        <v>96</v>
      </c>
      <c r="D1456" s="7" t="s">
        <v>9200</v>
      </c>
      <c r="E1456" s="66"/>
      <c r="F1456" s="67" t="s">
        <v>244</v>
      </c>
      <c r="G1456" s="67" t="s">
        <v>245</v>
      </c>
      <c r="H1456" s="67" t="s">
        <v>245</v>
      </c>
      <c r="I1456" s="67" t="s">
        <v>251</v>
      </c>
      <c r="J1456" s="67" t="s">
        <v>203</v>
      </c>
      <c r="K1456" s="67" t="s">
        <v>246</v>
      </c>
      <c r="L1456" s="67">
        <v>10</v>
      </c>
      <c r="M1456" s="67" t="s">
        <v>167</v>
      </c>
      <c r="N1456" s="68" t="s">
        <v>1084</v>
      </c>
      <c r="O1456" s="69">
        <v>399502515</v>
      </c>
      <c r="P1456" s="69">
        <v>509454930</v>
      </c>
      <c r="Q1456" s="69">
        <v>0</v>
      </c>
      <c r="R1456" s="69">
        <v>908957445</v>
      </c>
      <c r="S1456" s="69">
        <v>731343318</v>
      </c>
      <c r="T1456" s="69">
        <v>731343318</v>
      </c>
      <c r="U1456" s="69">
        <v>731343318</v>
      </c>
      <c r="V1456" s="69">
        <v>726852613</v>
      </c>
      <c r="W1456" s="70" t="s">
        <v>9353</v>
      </c>
      <c r="X1456" s="11" t="str">
        <f>IF(F1456="C",VLOOKUP(G1456,ClasifGasto!$B$17:$C$193,2,0),VLOOKUP(Base!G1456,ClasifGasto!$A$3:$B$12,2,0))</f>
        <v>Gastos de Personal</v>
      </c>
      <c r="Y1456" t="s">
        <v>1084</v>
      </c>
    </row>
    <row r="1457" spans="1:25" hidden="1" x14ac:dyDescent="0.25">
      <c r="A1457" s="5" t="str">
        <f t="shared" si="22"/>
        <v>130900000100010003</v>
      </c>
      <c r="B1457" s="66" t="s">
        <v>9157</v>
      </c>
      <c r="C1457" s="7" t="s">
        <v>53</v>
      </c>
      <c r="D1457" s="7" t="s">
        <v>8784</v>
      </c>
      <c r="E1457" s="7"/>
      <c r="F1457" s="8" t="s">
        <v>244</v>
      </c>
      <c r="G1457" s="8" t="s">
        <v>245</v>
      </c>
      <c r="H1457" s="8" t="s">
        <v>245</v>
      </c>
      <c r="I1457" s="8" t="s">
        <v>251</v>
      </c>
      <c r="J1457" s="8" t="s">
        <v>203</v>
      </c>
      <c r="K1457" s="8" t="s">
        <v>246</v>
      </c>
      <c r="L1457" s="8">
        <v>20</v>
      </c>
      <c r="M1457" s="8" t="s">
        <v>265</v>
      </c>
      <c r="N1457" s="9" t="s">
        <v>1084</v>
      </c>
      <c r="O1457" s="10">
        <v>909000000</v>
      </c>
      <c r="P1457" s="10">
        <v>0</v>
      </c>
      <c r="Q1457" s="10">
        <v>0</v>
      </c>
      <c r="R1457" s="10">
        <v>909000000</v>
      </c>
      <c r="S1457" s="10">
        <v>852685205</v>
      </c>
      <c r="T1457" s="10">
        <v>852685205</v>
      </c>
      <c r="U1457" s="10">
        <v>852685205</v>
      </c>
      <c r="V1457" s="10">
        <v>852076127</v>
      </c>
      <c r="W1457" s="70" t="s">
        <v>619</v>
      </c>
      <c r="X1457" s="11" t="str">
        <f>IF(F1457="C",VLOOKUP(G1457,ClasifGasto!$B$17:$C$193,2,0),VLOOKUP(Base!G1457,ClasifGasto!$A$3:$B$12,2,0))</f>
        <v>Gastos de Personal</v>
      </c>
      <c r="Y1457" t="s">
        <v>1084</v>
      </c>
    </row>
    <row r="1458" spans="1:25" hidden="1" x14ac:dyDescent="0.25">
      <c r="A1458" s="5" t="str">
        <f t="shared" si="22"/>
        <v>370400000100010002</v>
      </c>
      <c r="B1458" s="66" t="s">
        <v>9149</v>
      </c>
      <c r="C1458" s="66" t="s">
        <v>154</v>
      </c>
      <c r="D1458" s="7" t="s">
        <v>9192</v>
      </c>
      <c r="E1458" s="66"/>
      <c r="F1458" s="67" t="s">
        <v>244</v>
      </c>
      <c r="G1458" s="67" t="s">
        <v>245</v>
      </c>
      <c r="H1458" s="67" t="s">
        <v>245</v>
      </c>
      <c r="I1458" s="67" t="s">
        <v>250</v>
      </c>
      <c r="J1458" s="67" t="s">
        <v>203</v>
      </c>
      <c r="K1458" s="67" t="s">
        <v>246</v>
      </c>
      <c r="L1458" s="67">
        <v>10</v>
      </c>
      <c r="M1458" s="67" t="s">
        <v>167</v>
      </c>
      <c r="N1458" s="68" t="s">
        <v>1083</v>
      </c>
      <c r="O1458" s="69">
        <v>864200000</v>
      </c>
      <c r="P1458" s="69">
        <v>46000000</v>
      </c>
      <c r="Q1458" s="69">
        <v>0</v>
      </c>
      <c r="R1458" s="69">
        <v>910200000</v>
      </c>
      <c r="S1458" s="69">
        <v>878281546</v>
      </c>
      <c r="T1458" s="69">
        <v>878281546</v>
      </c>
      <c r="U1458" s="69">
        <v>877684846</v>
      </c>
      <c r="V1458" s="69">
        <v>877684846</v>
      </c>
      <c r="W1458" s="70" t="s">
        <v>9353</v>
      </c>
      <c r="X1458" s="11" t="str">
        <f>IF(F1458="C",VLOOKUP(G1458,ClasifGasto!$B$17:$C$193,2,0),VLOOKUP(Base!G1458,ClasifGasto!$A$3:$B$12,2,0))</f>
        <v>Gastos de Personal</v>
      </c>
      <c r="Y1458" t="s">
        <v>1083</v>
      </c>
    </row>
    <row r="1459" spans="1:25" hidden="1" x14ac:dyDescent="0.25">
      <c r="A1459" s="5" t="str">
        <f t="shared" si="22"/>
        <v>3601010003000400020053</v>
      </c>
      <c r="B1459" s="66" t="s">
        <v>9147</v>
      </c>
      <c r="C1459" s="7" t="s">
        <v>147</v>
      </c>
      <c r="D1459" s="7" t="s">
        <v>9186</v>
      </c>
      <c r="E1459" s="7"/>
      <c r="F1459" s="8" t="s">
        <v>244</v>
      </c>
      <c r="G1459" s="8" t="s">
        <v>251</v>
      </c>
      <c r="H1459" s="8" t="s">
        <v>247</v>
      </c>
      <c r="I1459" s="8" t="s">
        <v>250</v>
      </c>
      <c r="J1459" s="8" t="s">
        <v>328</v>
      </c>
      <c r="K1459" s="8" t="s">
        <v>246</v>
      </c>
      <c r="L1459" s="8">
        <v>16</v>
      </c>
      <c r="M1459" s="8" t="s">
        <v>167</v>
      </c>
      <c r="N1459" s="9" t="s">
        <v>4009</v>
      </c>
      <c r="O1459" s="10">
        <v>915711000</v>
      </c>
      <c r="P1459" s="10">
        <v>0</v>
      </c>
      <c r="Q1459" s="10">
        <v>0</v>
      </c>
      <c r="R1459" s="10">
        <v>915711000</v>
      </c>
      <c r="S1459" s="10">
        <v>915711000</v>
      </c>
      <c r="T1459" s="10">
        <v>915711000</v>
      </c>
      <c r="U1459" s="10">
        <v>536006756.36000001</v>
      </c>
      <c r="V1459" s="10">
        <v>535993638.86000001</v>
      </c>
      <c r="W1459" s="70" t="s">
        <v>9353</v>
      </c>
      <c r="X1459" s="11" t="str">
        <f>IF(F1459="C",VLOOKUP(G1459,ClasifGasto!$B$17:$C$193,2,0),VLOOKUP(Base!G1459,ClasifGasto!$A$3:$B$12,2,0))</f>
        <v>Transferencias</v>
      </c>
      <c r="Y1459" t="s">
        <v>4009</v>
      </c>
    </row>
    <row r="1460" spans="1:25" hidden="1" x14ac:dyDescent="0.25">
      <c r="A1460" s="5" t="str">
        <f t="shared" si="22"/>
        <v>2257260003000300040008</v>
      </c>
      <c r="B1460" s="66" t="s">
        <v>9139</v>
      </c>
      <c r="C1460" s="66" t="s">
        <v>9037</v>
      </c>
      <c r="D1460" s="7" t="s">
        <v>9260</v>
      </c>
      <c r="E1460" s="66"/>
      <c r="F1460" s="67" t="s">
        <v>244</v>
      </c>
      <c r="G1460" s="67" t="s">
        <v>251</v>
      </c>
      <c r="H1460" s="67" t="s">
        <v>251</v>
      </c>
      <c r="I1460" s="67" t="s">
        <v>247</v>
      </c>
      <c r="J1460" s="67" t="s">
        <v>278</v>
      </c>
      <c r="K1460" s="67" t="s">
        <v>246</v>
      </c>
      <c r="L1460" s="67">
        <v>10</v>
      </c>
      <c r="M1460" s="67" t="s">
        <v>167</v>
      </c>
      <c r="N1460" s="68" t="s">
        <v>8831</v>
      </c>
      <c r="O1460" s="69">
        <v>916499060</v>
      </c>
      <c r="P1460" s="69">
        <v>0</v>
      </c>
      <c r="Q1460" s="69">
        <v>0</v>
      </c>
      <c r="R1460" s="69">
        <v>916499060</v>
      </c>
      <c r="S1460" s="69">
        <v>916499060</v>
      </c>
      <c r="T1460" s="69">
        <v>916499060</v>
      </c>
      <c r="U1460" s="69">
        <v>916499060</v>
      </c>
      <c r="V1460" s="69">
        <v>916499060</v>
      </c>
      <c r="W1460" s="70" t="s">
        <v>9353</v>
      </c>
      <c r="X1460" s="11" t="str">
        <f>IF(F1460="C",VLOOKUP(G1460,ClasifGasto!$B$17:$C$193,2,0),VLOOKUP(Base!G1460,ClasifGasto!$A$3:$B$12,2,0))</f>
        <v>Transferencias</v>
      </c>
      <c r="Y1460" t="s">
        <v>8831</v>
      </c>
    </row>
    <row r="1461" spans="1:25" hidden="1" x14ac:dyDescent="0.25">
      <c r="A1461" s="5" t="str">
        <f t="shared" si="22"/>
        <v>040300000800040001</v>
      </c>
      <c r="B1461" s="66" t="s">
        <v>9167</v>
      </c>
      <c r="C1461" s="7" t="s">
        <v>41</v>
      </c>
      <c r="D1461" s="7" t="s">
        <v>8769</v>
      </c>
      <c r="E1461" s="7"/>
      <c r="F1461" s="8" t="s">
        <v>244</v>
      </c>
      <c r="G1461" s="8" t="s">
        <v>278</v>
      </c>
      <c r="H1461" s="8" t="s">
        <v>247</v>
      </c>
      <c r="I1461" s="8" t="s">
        <v>245</v>
      </c>
      <c r="J1461" s="8" t="s">
        <v>203</v>
      </c>
      <c r="K1461" s="8" t="s">
        <v>246</v>
      </c>
      <c r="L1461" s="8">
        <v>20</v>
      </c>
      <c r="M1461" s="8" t="s">
        <v>265</v>
      </c>
      <c r="N1461" s="9" t="s">
        <v>1087</v>
      </c>
      <c r="O1461" s="10">
        <v>917000000</v>
      </c>
      <c r="P1461" s="10">
        <v>0</v>
      </c>
      <c r="Q1461" s="10">
        <v>0</v>
      </c>
      <c r="R1461" s="10">
        <v>917000000</v>
      </c>
      <c r="S1461" s="10">
        <v>917000000</v>
      </c>
      <c r="T1461" s="10">
        <v>917000000</v>
      </c>
      <c r="U1461" s="10">
        <v>917000000</v>
      </c>
      <c r="V1461" s="10">
        <v>917000000</v>
      </c>
      <c r="W1461" s="70" t="s">
        <v>619</v>
      </c>
      <c r="X1461" s="11" t="str">
        <f>IF(F1461="C",VLOOKUP(G1461,ClasifGasto!$B$17:$C$193,2,0),VLOOKUP(Base!G1461,ClasifGasto!$A$3:$B$12,2,0))</f>
        <v>Gastos Generales</v>
      </c>
      <c r="Y1461" t="s">
        <v>1087</v>
      </c>
    </row>
    <row r="1462" spans="1:25" hidden="1" x14ac:dyDescent="0.25">
      <c r="A1462" s="5" t="str">
        <f t="shared" si="22"/>
        <v>171500000100010003</v>
      </c>
      <c r="B1462" s="66" t="s">
        <v>9146</v>
      </c>
      <c r="C1462" s="66" t="s">
        <v>78</v>
      </c>
      <c r="D1462" s="7" t="s">
        <v>218</v>
      </c>
      <c r="E1462" s="66"/>
      <c r="F1462" s="67" t="s">
        <v>244</v>
      </c>
      <c r="G1462" s="67" t="s">
        <v>245</v>
      </c>
      <c r="H1462" s="67" t="s">
        <v>245</v>
      </c>
      <c r="I1462" s="67" t="s">
        <v>251</v>
      </c>
      <c r="J1462" s="67" t="s">
        <v>203</v>
      </c>
      <c r="K1462" s="67" t="s">
        <v>246</v>
      </c>
      <c r="L1462" s="67">
        <v>10</v>
      </c>
      <c r="M1462" s="67" t="s">
        <v>167</v>
      </c>
      <c r="N1462" s="68" t="s">
        <v>1084</v>
      </c>
      <c r="O1462" s="69">
        <v>1584266000</v>
      </c>
      <c r="P1462" s="69">
        <v>0</v>
      </c>
      <c r="Q1462" s="69">
        <v>667000000</v>
      </c>
      <c r="R1462" s="69">
        <v>917266000</v>
      </c>
      <c r="S1462" s="69">
        <v>917266000</v>
      </c>
      <c r="T1462" s="69">
        <v>727191748</v>
      </c>
      <c r="U1462" s="69">
        <v>727191748</v>
      </c>
      <c r="V1462" s="69">
        <v>727191748</v>
      </c>
      <c r="W1462" s="70" t="s">
        <v>9353</v>
      </c>
      <c r="X1462" s="11" t="str">
        <f>IF(F1462="C",VLOOKUP(G1462,ClasifGasto!$B$17:$C$193,2,0),VLOOKUP(Base!G1462,ClasifGasto!$A$3:$B$12,2,0))</f>
        <v>Gastos de Personal</v>
      </c>
      <c r="Y1462" t="s">
        <v>1084</v>
      </c>
    </row>
    <row r="1463" spans="1:25" hidden="1" x14ac:dyDescent="0.25">
      <c r="A1463" s="5" t="str">
        <f t="shared" si="22"/>
        <v>040300000800040001</v>
      </c>
      <c r="B1463" s="66" t="s">
        <v>9167</v>
      </c>
      <c r="C1463" s="7" t="s">
        <v>41</v>
      </c>
      <c r="D1463" s="7" t="s">
        <v>8769</v>
      </c>
      <c r="E1463" s="7"/>
      <c r="F1463" s="8" t="s">
        <v>244</v>
      </c>
      <c r="G1463" s="8" t="s">
        <v>278</v>
      </c>
      <c r="H1463" s="8" t="s">
        <v>247</v>
      </c>
      <c r="I1463" s="8" t="s">
        <v>245</v>
      </c>
      <c r="J1463" s="8" t="s">
        <v>203</v>
      </c>
      <c r="K1463" s="8" t="s">
        <v>246</v>
      </c>
      <c r="L1463" s="8">
        <v>10</v>
      </c>
      <c r="M1463" s="8" t="s">
        <v>252</v>
      </c>
      <c r="N1463" s="9" t="s">
        <v>1087</v>
      </c>
      <c r="O1463" s="10">
        <v>0</v>
      </c>
      <c r="P1463" s="10">
        <v>917277781</v>
      </c>
      <c r="Q1463" s="10">
        <v>0</v>
      </c>
      <c r="R1463" s="10">
        <v>917277781</v>
      </c>
      <c r="S1463" s="10">
        <v>917277781</v>
      </c>
      <c r="T1463" s="10">
        <v>917277781</v>
      </c>
      <c r="U1463" s="10">
        <v>0</v>
      </c>
      <c r="V1463" s="10">
        <v>0</v>
      </c>
      <c r="W1463" s="70" t="s">
        <v>9353</v>
      </c>
      <c r="X1463" s="11" t="str">
        <f>IF(F1463="C",VLOOKUP(G1463,ClasifGasto!$B$17:$C$193,2,0),VLOOKUP(Base!G1463,ClasifGasto!$A$3:$B$12,2,0))</f>
        <v>Gastos Generales</v>
      </c>
      <c r="Y1463" t="s">
        <v>1087</v>
      </c>
    </row>
    <row r="1464" spans="1:25" hidden="1" x14ac:dyDescent="0.25">
      <c r="A1464" s="5" t="str">
        <f t="shared" si="22"/>
        <v>1501030003000400020012</v>
      </c>
      <c r="B1464" s="66" t="s">
        <v>9154</v>
      </c>
      <c r="C1464" s="66" t="s">
        <v>60</v>
      </c>
      <c r="D1464" s="7" t="s">
        <v>8718</v>
      </c>
      <c r="E1464" s="66"/>
      <c r="F1464" s="67" t="s">
        <v>244</v>
      </c>
      <c r="G1464" s="67" t="s">
        <v>251</v>
      </c>
      <c r="H1464" s="67" t="s">
        <v>247</v>
      </c>
      <c r="I1464" s="67" t="s">
        <v>250</v>
      </c>
      <c r="J1464" s="67" t="s">
        <v>280</v>
      </c>
      <c r="K1464" s="67" t="s">
        <v>246</v>
      </c>
      <c r="L1464" s="67">
        <v>10</v>
      </c>
      <c r="M1464" s="67" t="s">
        <v>167</v>
      </c>
      <c r="N1464" s="68" t="s">
        <v>2636</v>
      </c>
      <c r="O1464" s="69">
        <v>318000000</v>
      </c>
      <c r="P1464" s="69">
        <v>600000000</v>
      </c>
      <c r="Q1464" s="69">
        <v>0</v>
      </c>
      <c r="R1464" s="69">
        <v>918000000</v>
      </c>
      <c r="S1464" s="69">
        <v>851144529.14999998</v>
      </c>
      <c r="T1464" s="69">
        <v>851144529.14999998</v>
      </c>
      <c r="U1464" s="69">
        <v>851144529.14999998</v>
      </c>
      <c r="V1464" s="69">
        <v>851144529.14999998</v>
      </c>
      <c r="W1464" s="70" t="s">
        <v>9353</v>
      </c>
      <c r="X1464" s="11" t="str">
        <f>IF(F1464="C",VLOOKUP(G1464,ClasifGasto!$B$17:$C$193,2,0),VLOOKUP(Base!G1464,ClasifGasto!$A$3:$B$12,2,0))</f>
        <v>Transferencias</v>
      </c>
      <c r="Y1464" t="s">
        <v>2636</v>
      </c>
    </row>
    <row r="1465" spans="1:25" x14ac:dyDescent="0.25">
      <c r="A1465" s="5" t="str">
        <f t="shared" si="22"/>
        <v>24020024010600010051102D</v>
      </c>
      <c r="B1465" s="66" t="s">
        <v>9151</v>
      </c>
      <c r="C1465" s="7" t="s">
        <v>101</v>
      </c>
      <c r="D1465" s="7" t="s">
        <v>9227</v>
      </c>
      <c r="E1465" s="7" t="s">
        <v>2374</v>
      </c>
      <c r="F1465" s="8" t="s">
        <v>167</v>
      </c>
      <c r="G1465" s="8" t="s">
        <v>513</v>
      </c>
      <c r="H1465" s="8" t="s">
        <v>373</v>
      </c>
      <c r="I1465" s="8" t="s">
        <v>306</v>
      </c>
      <c r="J1465" s="8" t="s">
        <v>9766</v>
      </c>
      <c r="K1465" s="8" t="s">
        <v>246</v>
      </c>
      <c r="L1465" s="8">
        <v>11</v>
      </c>
      <c r="M1465" s="8" t="s">
        <v>167</v>
      </c>
      <c r="N1465" s="9" t="s">
        <v>1285</v>
      </c>
      <c r="O1465" s="10">
        <v>0</v>
      </c>
      <c r="P1465" s="10">
        <v>2000000000</v>
      </c>
      <c r="Q1465" s="10">
        <v>1081351311</v>
      </c>
      <c r="R1465" s="10">
        <v>918648689</v>
      </c>
      <c r="S1465" s="10">
        <v>918648689</v>
      </c>
      <c r="T1465" s="10">
        <v>918648689</v>
      </c>
      <c r="U1465" s="10">
        <v>0</v>
      </c>
      <c r="V1465" s="10">
        <v>0</v>
      </c>
      <c r="W1465" s="70" t="s">
        <v>9353</v>
      </c>
      <c r="X1465" s="11" t="str">
        <f>IF(F1465="C",VLOOKUP(G1465,ClasifGasto!$B$17:$C$193,2,0),VLOOKUP(Base!G1465,ClasifGasto!$A$3:$B$12,2,0))</f>
        <v>Infraestructura red vial primaria</v>
      </c>
      <c r="Y1465" t="s">
        <v>10517</v>
      </c>
    </row>
    <row r="1466" spans="1:25" hidden="1" x14ac:dyDescent="0.25">
      <c r="A1466" s="5" t="str">
        <f t="shared" si="22"/>
        <v>370102000100010003</v>
      </c>
      <c r="B1466" s="66" t="s">
        <v>9149</v>
      </c>
      <c r="C1466" s="66" t="s">
        <v>2542</v>
      </c>
      <c r="D1466" s="7" t="s">
        <v>2543</v>
      </c>
      <c r="E1466" s="66"/>
      <c r="F1466" s="67" t="s">
        <v>244</v>
      </c>
      <c r="G1466" s="67" t="s">
        <v>245</v>
      </c>
      <c r="H1466" s="67" t="s">
        <v>245</v>
      </c>
      <c r="I1466" s="67" t="s">
        <v>251</v>
      </c>
      <c r="J1466" s="67" t="s">
        <v>203</v>
      </c>
      <c r="K1466" s="67" t="s">
        <v>246</v>
      </c>
      <c r="L1466" s="67">
        <v>10</v>
      </c>
      <c r="M1466" s="67" t="s">
        <v>167</v>
      </c>
      <c r="N1466" s="68" t="s">
        <v>1084</v>
      </c>
      <c r="O1466" s="69">
        <v>320000000</v>
      </c>
      <c r="P1466" s="69">
        <v>650000000</v>
      </c>
      <c r="Q1466" s="69">
        <v>50000000</v>
      </c>
      <c r="R1466" s="69">
        <v>920000000</v>
      </c>
      <c r="S1466" s="69">
        <v>920000000</v>
      </c>
      <c r="T1466" s="69">
        <v>648114152</v>
      </c>
      <c r="U1466" s="69">
        <v>646281249</v>
      </c>
      <c r="V1466" s="69">
        <v>646281249</v>
      </c>
      <c r="W1466" s="70" t="s">
        <v>9353</v>
      </c>
      <c r="X1466" s="11" t="str">
        <f>IF(F1466="C",VLOOKUP(G1466,ClasifGasto!$B$17:$C$193,2,0),VLOOKUP(Base!G1466,ClasifGasto!$A$3:$B$12,2,0))</f>
        <v>Gastos de Personal</v>
      </c>
      <c r="Y1466" t="s">
        <v>1084</v>
      </c>
    </row>
    <row r="1467" spans="1:25" x14ac:dyDescent="0.25">
      <c r="A1467" s="5" t="str">
        <f t="shared" si="22"/>
        <v>110200110310020007703010</v>
      </c>
      <c r="B1467" s="66" t="s">
        <v>9158</v>
      </c>
      <c r="C1467" s="7" t="s">
        <v>44</v>
      </c>
      <c r="D1467" s="7" t="s">
        <v>205</v>
      </c>
      <c r="E1467" s="7" t="s">
        <v>5751</v>
      </c>
      <c r="F1467" s="8" t="s">
        <v>167</v>
      </c>
      <c r="G1467" s="8" t="s">
        <v>578</v>
      </c>
      <c r="H1467" s="8" t="s">
        <v>311</v>
      </c>
      <c r="I1467" s="8" t="s">
        <v>261</v>
      </c>
      <c r="J1467" s="8" t="s">
        <v>9968</v>
      </c>
      <c r="K1467" s="8" t="s">
        <v>246</v>
      </c>
      <c r="L1467" s="8">
        <v>21</v>
      </c>
      <c r="M1467" s="8" t="s">
        <v>265</v>
      </c>
      <c r="N1467" s="9" t="s">
        <v>7803</v>
      </c>
      <c r="O1467" s="10">
        <v>920105000</v>
      </c>
      <c r="P1467" s="10">
        <v>0</v>
      </c>
      <c r="Q1467" s="10">
        <v>0</v>
      </c>
      <c r="R1467" s="10">
        <v>920105000</v>
      </c>
      <c r="S1467" s="10">
        <v>917048120.65999997</v>
      </c>
      <c r="T1467" s="10">
        <v>917048120.65999997</v>
      </c>
      <c r="U1467" s="10">
        <v>917048120.65999997</v>
      </c>
      <c r="V1467" s="10">
        <v>917048120.65999997</v>
      </c>
      <c r="W1467" s="70" t="s">
        <v>619</v>
      </c>
      <c r="X1467" s="11" t="str">
        <f>IF(F1467="C",VLOOKUP(G1467,ClasifGasto!$B$17:$C$193,2,0),VLOOKUP(Base!G1467,ClasifGasto!$A$3:$B$12,2,0))</f>
        <v>Política migratoria y servicio al ciudadano</v>
      </c>
      <c r="Y1467" t="s">
        <v>10589</v>
      </c>
    </row>
    <row r="1468" spans="1:25" x14ac:dyDescent="0.25">
      <c r="A1468" s="5" t="str">
        <f t="shared" si="22"/>
        <v>05010105051000000553105B</v>
      </c>
      <c r="B1468" s="66" t="s">
        <v>9159</v>
      </c>
      <c r="C1468" s="66" t="s">
        <v>42</v>
      </c>
      <c r="D1468" s="7" t="s">
        <v>8771</v>
      </c>
      <c r="E1468" s="66" t="s">
        <v>9439</v>
      </c>
      <c r="F1468" s="67" t="s">
        <v>167</v>
      </c>
      <c r="G1468" s="67" t="s">
        <v>747</v>
      </c>
      <c r="H1468" s="67" t="s">
        <v>290</v>
      </c>
      <c r="I1468" s="67" t="s">
        <v>248</v>
      </c>
      <c r="J1468" s="67" t="s">
        <v>9790</v>
      </c>
      <c r="K1468" s="67" t="s">
        <v>246</v>
      </c>
      <c r="L1468" s="67">
        <v>11</v>
      </c>
      <c r="M1468" s="67" t="s">
        <v>167</v>
      </c>
      <c r="N1468" s="68" t="s">
        <v>9969</v>
      </c>
      <c r="O1468" s="69">
        <v>0</v>
      </c>
      <c r="P1468" s="69">
        <v>1061420000</v>
      </c>
      <c r="Q1468" s="69">
        <v>140865604</v>
      </c>
      <c r="R1468" s="69">
        <v>920554396</v>
      </c>
      <c r="S1468" s="69">
        <v>880887728</v>
      </c>
      <c r="T1468" s="69">
        <v>880887728</v>
      </c>
      <c r="U1468" s="69">
        <v>880887728</v>
      </c>
      <c r="V1468" s="69">
        <v>876349328</v>
      </c>
      <c r="W1468" s="70" t="s">
        <v>9353</v>
      </c>
      <c r="X1468" s="11" t="str">
        <f>IF(F1468="C",VLOOKUP(G1468,ClasifGasto!$B$17:$C$193,2,0),VLOOKUP(Base!G1468,ClasifGasto!$A$3:$B$12,2,0))</f>
        <v>Fortalecimiento de la Gestión Pública en las Entidades Nacionales y Territoriales</v>
      </c>
      <c r="Y1468" t="s">
        <v>10522</v>
      </c>
    </row>
    <row r="1469" spans="1:25" hidden="1" x14ac:dyDescent="0.25">
      <c r="A1469" s="5" t="str">
        <f t="shared" si="22"/>
        <v>224100000100020002</v>
      </c>
      <c r="B1469" s="66" t="s">
        <v>9139</v>
      </c>
      <c r="C1469" s="7" t="s">
        <v>96</v>
      </c>
      <c r="D1469" s="7" t="s">
        <v>9200</v>
      </c>
      <c r="E1469" s="7"/>
      <c r="F1469" s="8" t="s">
        <v>244</v>
      </c>
      <c r="G1469" s="8" t="s">
        <v>245</v>
      </c>
      <c r="H1469" s="8" t="s">
        <v>250</v>
      </c>
      <c r="I1469" s="8" t="s">
        <v>250</v>
      </c>
      <c r="J1469" s="8" t="s">
        <v>203</v>
      </c>
      <c r="K1469" s="8" t="s">
        <v>246</v>
      </c>
      <c r="L1469" s="8">
        <v>20</v>
      </c>
      <c r="M1469" s="8" t="s">
        <v>265</v>
      </c>
      <c r="N1469" s="9" t="s">
        <v>1083</v>
      </c>
      <c r="O1469" s="10">
        <v>922838463</v>
      </c>
      <c r="P1469" s="10">
        <v>0</v>
      </c>
      <c r="Q1469" s="10">
        <v>0</v>
      </c>
      <c r="R1469" s="10">
        <v>922838463</v>
      </c>
      <c r="S1469" s="10">
        <v>856850583</v>
      </c>
      <c r="T1469" s="10">
        <v>856598858</v>
      </c>
      <c r="U1469" s="10">
        <v>856598858</v>
      </c>
      <c r="V1469" s="10">
        <v>852883172</v>
      </c>
      <c r="W1469" s="70" t="s">
        <v>619</v>
      </c>
      <c r="X1469" s="11" t="str">
        <f>IF(F1469="C",VLOOKUP(G1469,ClasifGasto!$B$17:$C$193,2,0),VLOOKUP(Base!G1469,ClasifGasto!$A$3:$B$12,2,0))</f>
        <v>Gastos de Personal</v>
      </c>
      <c r="Y1469" t="s">
        <v>1083</v>
      </c>
    </row>
    <row r="1470" spans="1:25" hidden="1" x14ac:dyDescent="0.25">
      <c r="A1470" s="5" t="str">
        <f t="shared" si="22"/>
        <v>151201000100010003</v>
      </c>
      <c r="B1470" s="66" t="s">
        <v>9154</v>
      </c>
      <c r="C1470" s="66" t="s">
        <v>69</v>
      </c>
      <c r="D1470" s="7" t="s">
        <v>8783</v>
      </c>
      <c r="E1470" s="66"/>
      <c r="F1470" s="67" t="s">
        <v>244</v>
      </c>
      <c r="G1470" s="67" t="s">
        <v>245</v>
      </c>
      <c r="H1470" s="67" t="s">
        <v>245</v>
      </c>
      <c r="I1470" s="67" t="s">
        <v>251</v>
      </c>
      <c r="J1470" s="67" t="s">
        <v>203</v>
      </c>
      <c r="K1470" s="67" t="s">
        <v>246</v>
      </c>
      <c r="L1470" s="67">
        <v>20</v>
      </c>
      <c r="M1470" s="67" t="s">
        <v>265</v>
      </c>
      <c r="N1470" s="68" t="s">
        <v>1084</v>
      </c>
      <c r="O1470" s="69">
        <v>923000000</v>
      </c>
      <c r="P1470" s="69">
        <v>0</v>
      </c>
      <c r="Q1470" s="69">
        <v>0</v>
      </c>
      <c r="R1470" s="69">
        <v>923000000</v>
      </c>
      <c r="S1470" s="69">
        <v>710010923</v>
      </c>
      <c r="T1470" s="69">
        <v>710010923</v>
      </c>
      <c r="U1470" s="69">
        <v>710010923</v>
      </c>
      <c r="V1470" s="69">
        <v>707947953</v>
      </c>
      <c r="W1470" s="70" t="s">
        <v>619</v>
      </c>
      <c r="X1470" s="11" t="str">
        <f>IF(F1470="C",VLOOKUP(G1470,ClasifGasto!$B$17:$C$193,2,0),VLOOKUP(Base!G1470,ClasifGasto!$A$3:$B$12,2,0))</f>
        <v>Gastos de Personal</v>
      </c>
      <c r="Y1470" t="s">
        <v>1084</v>
      </c>
    </row>
    <row r="1471" spans="1:25" x14ac:dyDescent="0.25">
      <c r="A1471" s="5" t="str">
        <f t="shared" si="22"/>
        <v>17170017041100002110106A</v>
      </c>
      <c r="B1471" s="66" t="s">
        <v>9146</v>
      </c>
      <c r="C1471" s="7" t="s">
        <v>479</v>
      </c>
      <c r="D1471" s="7" t="s">
        <v>480</v>
      </c>
      <c r="E1471" s="7" t="s">
        <v>9301</v>
      </c>
      <c r="F1471" s="8" t="s">
        <v>167</v>
      </c>
      <c r="G1471" s="8" t="s">
        <v>492</v>
      </c>
      <c r="H1471" s="8" t="s">
        <v>378</v>
      </c>
      <c r="I1471" s="8" t="s">
        <v>269</v>
      </c>
      <c r="J1471" s="8" t="s">
        <v>9878</v>
      </c>
      <c r="K1471" s="8" t="s">
        <v>246</v>
      </c>
      <c r="L1471" s="8">
        <v>14</v>
      </c>
      <c r="M1471" s="8" t="s">
        <v>167</v>
      </c>
      <c r="N1471" s="9" t="s">
        <v>9307</v>
      </c>
      <c r="O1471" s="10">
        <v>923000000</v>
      </c>
      <c r="P1471" s="10">
        <v>0</v>
      </c>
      <c r="Q1471" s="10">
        <v>0</v>
      </c>
      <c r="R1471" s="10">
        <v>923000000</v>
      </c>
      <c r="S1471" s="10">
        <v>923000000</v>
      </c>
      <c r="T1471" s="10">
        <v>923000000</v>
      </c>
      <c r="U1471" s="10">
        <v>923000000</v>
      </c>
      <c r="V1471" s="10">
        <v>923000000</v>
      </c>
      <c r="W1471" s="70" t="s">
        <v>9353</v>
      </c>
      <c r="X1471" s="11" t="str">
        <f>IF(F1471="C",VLOOKUP(G1471,ClasifGasto!$B$17:$C$193,2,0),VLOOKUP(Base!G1471,ClasifGasto!$A$3:$B$12,2,0))</f>
        <v>Ordenamiento social y uso productivo del territorio rural</v>
      </c>
      <c r="Y1471" t="s">
        <v>10564</v>
      </c>
    </row>
    <row r="1472" spans="1:25" x14ac:dyDescent="0.25">
      <c r="A1472" s="5" t="str">
        <f t="shared" si="22"/>
        <v>11020011991002000753105B</v>
      </c>
      <c r="B1472" s="66" t="s">
        <v>9158</v>
      </c>
      <c r="C1472" s="66" t="s">
        <v>44</v>
      </c>
      <c r="D1472" s="7" t="s">
        <v>205</v>
      </c>
      <c r="E1472" s="66" t="s">
        <v>8985</v>
      </c>
      <c r="F1472" s="67" t="s">
        <v>167</v>
      </c>
      <c r="G1472" s="67" t="s">
        <v>584</v>
      </c>
      <c r="H1472" s="67" t="s">
        <v>311</v>
      </c>
      <c r="I1472" s="67" t="s">
        <v>261</v>
      </c>
      <c r="J1472" s="67" t="s">
        <v>9790</v>
      </c>
      <c r="K1472" s="67" t="s">
        <v>246</v>
      </c>
      <c r="L1472" s="67">
        <v>21</v>
      </c>
      <c r="M1472" s="67" t="s">
        <v>265</v>
      </c>
      <c r="N1472" s="68" t="s">
        <v>9095</v>
      </c>
      <c r="O1472" s="69">
        <v>924896240</v>
      </c>
      <c r="P1472" s="69">
        <v>0</v>
      </c>
      <c r="Q1472" s="69">
        <v>0</v>
      </c>
      <c r="R1472" s="69">
        <v>924896240</v>
      </c>
      <c r="S1472" s="69">
        <v>814291498.45000005</v>
      </c>
      <c r="T1472" s="69">
        <v>814291498.45000005</v>
      </c>
      <c r="U1472" s="69">
        <v>814291498.45000005</v>
      </c>
      <c r="V1472" s="69">
        <v>756142098.45000005</v>
      </c>
      <c r="W1472" s="70" t="s">
        <v>619</v>
      </c>
      <c r="X1472" s="11" t="str">
        <f>IF(F1472="C",VLOOKUP(G1472,ClasifGasto!$B$17:$C$193,2,0),VLOOKUP(Base!G1472,ClasifGasto!$A$3:$B$12,2,0))</f>
        <v>Fortalecimiento de la gestión y dirección del Sector Relaciones Exteriores</v>
      </c>
      <c r="Y1472" t="s">
        <v>10522</v>
      </c>
    </row>
    <row r="1473" spans="1:25" hidden="1" x14ac:dyDescent="0.25">
      <c r="A1473" s="5" t="str">
        <f t="shared" si="22"/>
        <v>021300000100010003</v>
      </c>
      <c r="B1473" s="66" t="s">
        <v>9156</v>
      </c>
      <c r="C1473" s="7" t="s">
        <v>473</v>
      </c>
      <c r="D1473" s="7" t="s">
        <v>474</v>
      </c>
      <c r="E1473" s="7"/>
      <c r="F1473" s="8" t="s">
        <v>244</v>
      </c>
      <c r="G1473" s="8" t="s">
        <v>245</v>
      </c>
      <c r="H1473" s="8" t="s">
        <v>245</v>
      </c>
      <c r="I1473" s="8" t="s">
        <v>251</v>
      </c>
      <c r="J1473" s="8" t="s">
        <v>203</v>
      </c>
      <c r="K1473" s="8" t="s">
        <v>246</v>
      </c>
      <c r="L1473" s="8">
        <v>10</v>
      </c>
      <c r="M1473" s="8" t="s">
        <v>167</v>
      </c>
      <c r="N1473" s="9" t="s">
        <v>1084</v>
      </c>
      <c r="O1473" s="10">
        <v>925000000</v>
      </c>
      <c r="P1473" s="10">
        <v>0</v>
      </c>
      <c r="Q1473" s="10">
        <v>0</v>
      </c>
      <c r="R1473" s="10">
        <v>925000000</v>
      </c>
      <c r="S1473" s="10">
        <v>535748525.17000002</v>
      </c>
      <c r="T1473" s="10">
        <v>535748525.17000002</v>
      </c>
      <c r="U1473" s="10">
        <v>535748525.17000002</v>
      </c>
      <c r="V1473" s="10">
        <v>535748525.17000002</v>
      </c>
      <c r="W1473" s="70" t="s">
        <v>9353</v>
      </c>
      <c r="X1473" s="11" t="str">
        <f>IF(F1473="C",VLOOKUP(G1473,ClasifGasto!$B$17:$C$193,2,0),VLOOKUP(Base!G1473,ClasifGasto!$A$3:$B$12,2,0))</f>
        <v>Gastos de Personal</v>
      </c>
      <c r="Y1473" t="s">
        <v>1084</v>
      </c>
    </row>
    <row r="1474" spans="1:25" hidden="1" x14ac:dyDescent="0.25">
      <c r="A1474" s="5" t="str">
        <f t="shared" si="22"/>
        <v>2241000003000300010999</v>
      </c>
      <c r="B1474" s="66" t="s">
        <v>9139</v>
      </c>
      <c r="C1474" s="66" t="s">
        <v>96</v>
      </c>
      <c r="D1474" s="7" t="s">
        <v>9200</v>
      </c>
      <c r="E1474" s="66"/>
      <c r="F1474" s="67" t="s">
        <v>244</v>
      </c>
      <c r="G1474" s="67" t="s">
        <v>251</v>
      </c>
      <c r="H1474" s="67" t="s">
        <v>251</v>
      </c>
      <c r="I1474" s="67" t="s">
        <v>245</v>
      </c>
      <c r="J1474" s="67" t="s">
        <v>1085</v>
      </c>
      <c r="K1474" s="67" t="s">
        <v>246</v>
      </c>
      <c r="L1474" s="67">
        <v>10</v>
      </c>
      <c r="M1474" s="67" t="s">
        <v>167</v>
      </c>
      <c r="N1474" s="68" t="s">
        <v>2639</v>
      </c>
      <c r="O1474" s="69">
        <v>3840665865</v>
      </c>
      <c r="P1474" s="69">
        <v>0</v>
      </c>
      <c r="Q1474" s="69">
        <v>2912088428</v>
      </c>
      <c r="R1474" s="69">
        <v>928577437</v>
      </c>
      <c r="S1474" s="69">
        <v>0</v>
      </c>
      <c r="T1474" s="69">
        <v>0</v>
      </c>
      <c r="U1474" s="69">
        <v>0</v>
      </c>
      <c r="V1474" s="69">
        <v>0</v>
      </c>
      <c r="W1474" s="70" t="s">
        <v>9353</v>
      </c>
      <c r="X1474" s="11" t="str">
        <f>IF(F1474="C",VLOOKUP(G1474,ClasifGasto!$B$17:$C$193,2,0),VLOOKUP(Base!G1474,ClasifGasto!$A$3:$B$12,2,0))</f>
        <v>Transferencias</v>
      </c>
      <c r="Y1474" t="s">
        <v>2639</v>
      </c>
    </row>
    <row r="1475" spans="1:25" hidden="1" x14ac:dyDescent="0.25">
      <c r="A1475" s="5" t="str">
        <f t="shared" si="22"/>
        <v>3503000003000400020029</v>
      </c>
      <c r="B1475" s="66" t="s">
        <v>9153</v>
      </c>
      <c r="C1475" s="7" t="s">
        <v>144</v>
      </c>
      <c r="D1475" s="7" t="s">
        <v>232</v>
      </c>
      <c r="E1475" s="7"/>
      <c r="F1475" s="8" t="s">
        <v>244</v>
      </c>
      <c r="G1475" s="8" t="s">
        <v>251</v>
      </c>
      <c r="H1475" s="8" t="s">
        <v>247</v>
      </c>
      <c r="I1475" s="8" t="s">
        <v>250</v>
      </c>
      <c r="J1475" s="8" t="s">
        <v>259</v>
      </c>
      <c r="K1475" s="8" t="s">
        <v>246</v>
      </c>
      <c r="L1475" s="8">
        <v>20</v>
      </c>
      <c r="M1475" s="8" t="s">
        <v>265</v>
      </c>
      <c r="N1475" s="9" t="s">
        <v>3904</v>
      </c>
      <c r="O1475" s="10">
        <v>819185000</v>
      </c>
      <c r="P1475" s="10">
        <v>111356031</v>
      </c>
      <c r="Q1475" s="10">
        <v>0</v>
      </c>
      <c r="R1475" s="10">
        <v>930541031</v>
      </c>
      <c r="S1475" s="10">
        <v>929185000</v>
      </c>
      <c r="T1475" s="10">
        <v>917508900</v>
      </c>
      <c r="U1475" s="10">
        <v>917508900</v>
      </c>
      <c r="V1475" s="10">
        <v>833928375</v>
      </c>
      <c r="W1475" s="70" t="s">
        <v>619</v>
      </c>
      <c r="X1475" s="11" t="str">
        <f>IF(F1475="C",VLOOKUP(G1475,ClasifGasto!$B$17:$C$193,2,0),VLOOKUP(Base!G1475,ClasifGasto!$A$3:$B$12,2,0))</f>
        <v>Transferencias</v>
      </c>
      <c r="Y1475" t="s">
        <v>3904</v>
      </c>
    </row>
    <row r="1476" spans="1:25" x14ac:dyDescent="0.25">
      <c r="A1476" s="5" t="str">
        <f t="shared" si="22"/>
        <v>04010104991003000853105B</v>
      </c>
      <c r="B1476" s="66" t="s">
        <v>9167</v>
      </c>
      <c r="C1476" s="66" t="s">
        <v>39</v>
      </c>
      <c r="D1476" s="7" t="s">
        <v>8734</v>
      </c>
      <c r="E1476" s="66" t="s">
        <v>3802</v>
      </c>
      <c r="F1476" s="67" t="s">
        <v>167</v>
      </c>
      <c r="G1476" s="67" t="s">
        <v>565</v>
      </c>
      <c r="H1476" s="67" t="s">
        <v>310</v>
      </c>
      <c r="I1476" s="67" t="s">
        <v>278</v>
      </c>
      <c r="J1476" s="67" t="s">
        <v>9790</v>
      </c>
      <c r="K1476" s="67" t="s">
        <v>246</v>
      </c>
      <c r="L1476" s="67">
        <v>10</v>
      </c>
      <c r="M1476" s="67" t="s">
        <v>167</v>
      </c>
      <c r="N1476" s="68" t="s">
        <v>9970</v>
      </c>
      <c r="O1476" s="69">
        <v>1260000000</v>
      </c>
      <c r="P1476" s="69">
        <v>0</v>
      </c>
      <c r="Q1476" s="69">
        <v>322866716</v>
      </c>
      <c r="R1476" s="69">
        <v>937133284</v>
      </c>
      <c r="S1476" s="69">
        <v>900983365</v>
      </c>
      <c r="T1476" s="69">
        <v>900983365</v>
      </c>
      <c r="U1476" s="69">
        <v>558316083.33000004</v>
      </c>
      <c r="V1476" s="69">
        <v>558316083.33000004</v>
      </c>
      <c r="W1476" s="70" t="s">
        <v>9353</v>
      </c>
      <c r="X1476" s="11" t="str">
        <f>IF(F1476="C",VLOOKUP(G1476,ClasifGasto!$B$17:$C$193,2,0),VLOOKUP(Base!G1476,ClasifGasto!$A$3:$B$12,2,0))</f>
        <v>Fortalecimiento de la gestión y dirección del Sector Información Estadística</v>
      </c>
      <c r="Y1476" t="s">
        <v>10522</v>
      </c>
    </row>
    <row r="1477" spans="1:25" x14ac:dyDescent="0.25">
      <c r="A1477" s="5" t="str">
        <f t="shared" si="22"/>
        <v>24020024990600002851102D</v>
      </c>
      <c r="B1477" s="66" t="s">
        <v>9151</v>
      </c>
      <c r="C1477" s="7" t="s">
        <v>101</v>
      </c>
      <c r="D1477" s="7" t="s">
        <v>9227</v>
      </c>
      <c r="E1477" s="7" t="s">
        <v>6053</v>
      </c>
      <c r="F1477" s="8" t="s">
        <v>167</v>
      </c>
      <c r="G1477" s="8" t="s">
        <v>509</v>
      </c>
      <c r="H1477" s="8" t="s">
        <v>373</v>
      </c>
      <c r="I1477" s="8" t="s">
        <v>275</v>
      </c>
      <c r="J1477" s="8" t="s">
        <v>9766</v>
      </c>
      <c r="K1477" s="8" t="s">
        <v>246</v>
      </c>
      <c r="L1477" s="8">
        <v>11</v>
      </c>
      <c r="M1477" s="8" t="s">
        <v>167</v>
      </c>
      <c r="N1477" s="9" t="s">
        <v>8840</v>
      </c>
      <c r="O1477" s="10">
        <v>1000000000</v>
      </c>
      <c r="P1477" s="10">
        <v>0</v>
      </c>
      <c r="Q1477" s="10">
        <v>62505053</v>
      </c>
      <c r="R1477" s="10">
        <v>937494947</v>
      </c>
      <c r="S1477" s="10">
        <v>937494947</v>
      </c>
      <c r="T1477" s="10">
        <v>931494946</v>
      </c>
      <c r="U1477" s="10">
        <v>174741846.97999999</v>
      </c>
      <c r="V1477" s="10">
        <v>174741846.97999999</v>
      </c>
      <c r="W1477" s="70" t="s">
        <v>9353</v>
      </c>
      <c r="X1477" s="11" t="str">
        <f>IF(F1477="C",VLOOKUP(G1477,ClasifGasto!$B$17:$C$193,2,0),VLOOKUP(Base!G1477,ClasifGasto!$A$3:$B$12,2,0))</f>
        <v>Fortalecimiento de la gestión y dirección del Sector Transporte</v>
      </c>
      <c r="Y1477" t="s">
        <v>9778</v>
      </c>
    </row>
    <row r="1478" spans="1:25" hidden="1" x14ac:dyDescent="0.25">
      <c r="A1478" s="5" t="str">
        <f t="shared" ref="A1478:A1541" si="23">+C1478&amp;G1478&amp;H1478&amp;I1478&amp;J1478</f>
        <v>370300000200000000</v>
      </c>
      <c r="B1478" s="66" t="s">
        <v>9149</v>
      </c>
      <c r="C1478" s="66" t="s">
        <v>153</v>
      </c>
      <c r="D1478" s="7" t="s">
        <v>9179</v>
      </c>
      <c r="E1478" s="66"/>
      <c r="F1478" s="67" t="s">
        <v>244</v>
      </c>
      <c r="G1478" s="67" t="s">
        <v>250</v>
      </c>
      <c r="H1478" s="67" t="s">
        <v>246</v>
      </c>
      <c r="I1478" s="67" t="s">
        <v>246</v>
      </c>
      <c r="J1478" s="67" t="s">
        <v>203</v>
      </c>
      <c r="K1478" s="67" t="s">
        <v>246</v>
      </c>
      <c r="L1478" s="67">
        <v>10</v>
      </c>
      <c r="M1478" s="67" t="s">
        <v>167</v>
      </c>
      <c r="N1478" s="68" t="s">
        <v>8798</v>
      </c>
      <c r="O1478" s="69">
        <v>641700000</v>
      </c>
      <c r="P1478" s="69">
        <v>300000000</v>
      </c>
      <c r="Q1478" s="69">
        <v>0</v>
      </c>
      <c r="R1478" s="69">
        <v>941700000</v>
      </c>
      <c r="S1478" s="69">
        <v>938605590.55999994</v>
      </c>
      <c r="T1478" s="69">
        <v>938605580.55999994</v>
      </c>
      <c r="U1478" s="69">
        <v>938439911.46000004</v>
      </c>
      <c r="V1478" s="69">
        <v>938439911.46000004</v>
      </c>
      <c r="W1478" s="70" t="s">
        <v>9353</v>
      </c>
      <c r="X1478" s="11" t="str">
        <f>IF(F1478="C",VLOOKUP(G1478,ClasifGasto!$B$17:$C$193,2,0),VLOOKUP(Base!G1478,ClasifGasto!$A$3:$B$12,2,0))</f>
        <v>Gastos Generales</v>
      </c>
      <c r="Y1478" t="s">
        <v>8798</v>
      </c>
    </row>
    <row r="1479" spans="1:25" x14ac:dyDescent="0.25">
      <c r="A1479" s="5" t="str">
        <f t="shared" si="23"/>
        <v>19030019010300001320201C</v>
      </c>
      <c r="B1479" s="66" t="s">
        <v>9143</v>
      </c>
      <c r="C1479" s="7" t="s">
        <v>81</v>
      </c>
      <c r="D1479" s="7" t="s">
        <v>219</v>
      </c>
      <c r="E1479" s="7" t="s">
        <v>2262</v>
      </c>
      <c r="F1479" s="8" t="s">
        <v>167</v>
      </c>
      <c r="G1479" s="8" t="s">
        <v>494</v>
      </c>
      <c r="H1479" s="8" t="s">
        <v>256</v>
      </c>
      <c r="I1479" s="8" t="s">
        <v>281</v>
      </c>
      <c r="J1479" s="8" t="s">
        <v>9839</v>
      </c>
      <c r="K1479" s="8" t="s">
        <v>246</v>
      </c>
      <c r="L1479" s="8">
        <v>21</v>
      </c>
      <c r="M1479" s="8" t="s">
        <v>265</v>
      </c>
      <c r="N1479" s="9" t="s">
        <v>7858</v>
      </c>
      <c r="O1479" s="10">
        <v>944000000</v>
      </c>
      <c r="P1479" s="10">
        <v>0</v>
      </c>
      <c r="Q1479" s="10">
        <v>0</v>
      </c>
      <c r="R1479" s="10">
        <v>944000000</v>
      </c>
      <c r="S1479" s="10">
        <v>944000000</v>
      </c>
      <c r="T1479" s="10">
        <v>944000000</v>
      </c>
      <c r="U1479" s="10">
        <v>362552344</v>
      </c>
      <c r="V1479" s="10">
        <v>362552344</v>
      </c>
      <c r="W1479" s="70" t="s">
        <v>619</v>
      </c>
      <c r="X1479" s="11" t="str">
        <f>IF(F1479="C",VLOOKUP(G1479,ClasifGasto!$B$17:$C$193,2,0),VLOOKUP(Base!G1479,ClasifGasto!$A$3:$B$12,2,0))</f>
        <v xml:space="preserve">Salud pública y prestación de servicios  </v>
      </c>
      <c r="Y1479" t="s">
        <v>10548</v>
      </c>
    </row>
    <row r="1480" spans="1:25" hidden="1" x14ac:dyDescent="0.25">
      <c r="A1480" s="5" t="str">
        <f t="shared" si="23"/>
        <v>1910000003000400020012</v>
      </c>
      <c r="B1480" s="66" t="s">
        <v>9143</v>
      </c>
      <c r="C1480" s="66" t="s">
        <v>82</v>
      </c>
      <c r="D1480" s="7" t="s">
        <v>220</v>
      </c>
      <c r="E1480" s="66"/>
      <c r="F1480" s="67" t="s">
        <v>244</v>
      </c>
      <c r="G1480" s="67" t="s">
        <v>251</v>
      </c>
      <c r="H1480" s="67" t="s">
        <v>247</v>
      </c>
      <c r="I1480" s="67" t="s">
        <v>250</v>
      </c>
      <c r="J1480" s="67" t="s">
        <v>280</v>
      </c>
      <c r="K1480" s="67" t="s">
        <v>246</v>
      </c>
      <c r="L1480" s="67">
        <v>20</v>
      </c>
      <c r="M1480" s="67" t="s">
        <v>265</v>
      </c>
      <c r="N1480" s="68" t="s">
        <v>2636</v>
      </c>
      <c r="O1480" s="69">
        <v>709119000</v>
      </c>
      <c r="P1480" s="69">
        <v>235000000</v>
      </c>
      <c r="Q1480" s="69">
        <v>0</v>
      </c>
      <c r="R1480" s="69">
        <v>944119000</v>
      </c>
      <c r="S1480" s="69">
        <v>944119000</v>
      </c>
      <c r="T1480" s="69">
        <v>131717801</v>
      </c>
      <c r="U1480" s="69">
        <v>131717801</v>
      </c>
      <c r="V1480" s="69">
        <v>131717801</v>
      </c>
      <c r="W1480" s="70" t="s">
        <v>619</v>
      </c>
      <c r="X1480" s="11" t="str">
        <f>IF(F1480="C",VLOOKUP(G1480,ClasifGasto!$B$17:$C$193,2,0),VLOOKUP(Base!G1480,ClasifGasto!$A$3:$B$12,2,0))</f>
        <v>Transferencias</v>
      </c>
      <c r="Y1480" t="s">
        <v>2636</v>
      </c>
    </row>
    <row r="1481" spans="1:25" hidden="1" x14ac:dyDescent="0.25">
      <c r="A1481" s="5" t="str">
        <f t="shared" si="23"/>
        <v>2257220003000300040061</v>
      </c>
      <c r="B1481" s="66" t="s">
        <v>9139</v>
      </c>
      <c r="C1481" s="7" t="s">
        <v>9030</v>
      </c>
      <c r="D1481" s="7" t="s">
        <v>9251</v>
      </c>
      <c r="E1481" s="7"/>
      <c r="F1481" s="8" t="s">
        <v>244</v>
      </c>
      <c r="G1481" s="8" t="s">
        <v>251</v>
      </c>
      <c r="H1481" s="8" t="s">
        <v>251</v>
      </c>
      <c r="I1481" s="8" t="s">
        <v>247</v>
      </c>
      <c r="J1481" s="8" t="s">
        <v>397</v>
      </c>
      <c r="K1481" s="8" t="s">
        <v>246</v>
      </c>
      <c r="L1481" s="8">
        <v>10</v>
      </c>
      <c r="M1481" s="8" t="s">
        <v>167</v>
      </c>
      <c r="N1481" s="9" t="s">
        <v>4032</v>
      </c>
      <c r="O1481" s="10">
        <v>945000610</v>
      </c>
      <c r="P1481" s="10">
        <v>0</v>
      </c>
      <c r="Q1481" s="10">
        <v>0</v>
      </c>
      <c r="R1481" s="10">
        <v>945000610</v>
      </c>
      <c r="S1481" s="10">
        <v>945000610</v>
      </c>
      <c r="T1481" s="10">
        <v>945000610</v>
      </c>
      <c r="U1481" s="10">
        <v>945000610</v>
      </c>
      <c r="V1481" s="10">
        <v>945000610</v>
      </c>
      <c r="W1481" s="70" t="s">
        <v>9353</v>
      </c>
      <c r="X1481" s="11" t="str">
        <f>IF(F1481="C",VLOOKUP(G1481,ClasifGasto!$B$17:$C$193,2,0),VLOOKUP(Base!G1481,ClasifGasto!$A$3:$B$12,2,0))</f>
        <v>Transferencias</v>
      </c>
      <c r="Y1481" t="s">
        <v>4032</v>
      </c>
    </row>
    <row r="1482" spans="1:25" hidden="1" x14ac:dyDescent="0.25">
      <c r="A1482" s="5" t="str">
        <f t="shared" si="23"/>
        <v>1510000003000400020004</v>
      </c>
      <c r="B1482" s="66" t="s">
        <v>9154</v>
      </c>
      <c r="C1482" s="66" t="s">
        <v>68</v>
      </c>
      <c r="D1482" s="7" t="s">
        <v>214</v>
      </c>
      <c r="E1482" s="66"/>
      <c r="F1482" s="67" t="s">
        <v>244</v>
      </c>
      <c r="G1482" s="67" t="s">
        <v>251</v>
      </c>
      <c r="H1482" s="67" t="s">
        <v>247</v>
      </c>
      <c r="I1482" s="67" t="s">
        <v>250</v>
      </c>
      <c r="J1482" s="67" t="s">
        <v>247</v>
      </c>
      <c r="K1482" s="67" t="s">
        <v>246</v>
      </c>
      <c r="L1482" s="67">
        <v>20</v>
      </c>
      <c r="M1482" s="67" t="s">
        <v>265</v>
      </c>
      <c r="N1482" s="68" t="s">
        <v>1102</v>
      </c>
      <c r="O1482" s="69">
        <v>946000000</v>
      </c>
      <c r="P1482" s="69">
        <v>0</v>
      </c>
      <c r="Q1482" s="69">
        <v>0</v>
      </c>
      <c r="R1482" s="69">
        <v>946000000</v>
      </c>
      <c r="S1482" s="69">
        <v>353456000</v>
      </c>
      <c r="T1482" s="69">
        <v>353456000</v>
      </c>
      <c r="U1482" s="69">
        <v>353456000</v>
      </c>
      <c r="V1482" s="69">
        <v>141520000</v>
      </c>
      <c r="W1482" s="70" t="s">
        <v>619</v>
      </c>
      <c r="X1482" s="11" t="str">
        <f>IF(F1482="C",VLOOKUP(G1482,ClasifGasto!$B$17:$C$193,2,0),VLOOKUP(Base!G1482,ClasifGasto!$A$3:$B$12,2,0))</f>
        <v>Transferencias</v>
      </c>
      <c r="Y1482" t="s">
        <v>1102</v>
      </c>
    </row>
    <row r="1483" spans="1:25" hidden="1" x14ac:dyDescent="0.25">
      <c r="A1483" s="5" t="str">
        <f t="shared" si="23"/>
        <v>210113000100010002</v>
      </c>
      <c r="B1483" s="66" t="s">
        <v>9155</v>
      </c>
      <c r="C1483" s="7" t="s">
        <v>86</v>
      </c>
      <c r="D1483" s="7" t="s">
        <v>9204</v>
      </c>
      <c r="E1483" s="7"/>
      <c r="F1483" s="8" t="s">
        <v>244</v>
      </c>
      <c r="G1483" s="8" t="s">
        <v>245</v>
      </c>
      <c r="H1483" s="8" t="s">
        <v>245</v>
      </c>
      <c r="I1483" s="8" t="s">
        <v>250</v>
      </c>
      <c r="J1483" s="8" t="s">
        <v>203</v>
      </c>
      <c r="K1483" s="8" t="s">
        <v>246</v>
      </c>
      <c r="L1483" s="8">
        <v>10</v>
      </c>
      <c r="M1483" s="8" t="s">
        <v>167</v>
      </c>
      <c r="N1483" s="9" t="s">
        <v>1083</v>
      </c>
      <c r="O1483" s="10">
        <v>1146100000</v>
      </c>
      <c r="P1483" s="10">
        <v>0</v>
      </c>
      <c r="Q1483" s="10">
        <v>200000000</v>
      </c>
      <c r="R1483" s="10">
        <v>946100000</v>
      </c>
      <c r="S1483" s="10">
        <v>740151268</v>
      </c>
      <c r="T1483" s="10">
        <v>740151268</v>
      </c>
      <c r="U1483" s="10">
        <v>740151268</v>
      </c>
      <c r="V1483" s="10">
        <v>740151268</v>
      </c>
      <c r="W1483" s="70" t="s">
        <v>9353</v>
      </c>
      <c r="X1483" s="11" t="str">
        <f>IF(F1483="C",VLOOKUP(G1483,ClasifGasto!$B$17:$C$193,2,0),VLOOKUP(Base!G1483,ClasifGasto!$A$3:$B$12,2,0))</f>
        <v>Gastos de Personal</v>
      </c>
      <c r="Y1483" t="s">
        <v>1083</v>
      </c>
    </row>
    <row r="1484" spans="1:25" hidden="1" x14ac:dyDescent="0.25">
      <c r="A1484" s="5" t="str">
        <f t="shared" si="23"/>
        <v>3601010003000400020066</v>
      </c>
      <c r="B1484" s="66" t="s">
        <v>9147</v>
      </c>
      <c r="C1484" s="66" t="s">
        <v>147</v>
      </c>
      <c r="D1484" s="7" t="s">
        <v>9186</v>
      </c>
      <c r="E1484" s="66"/>
      <c r="F1484" s="67" t="s">
        <v>244</v>
      </c>
      <c r="G1484" s="67" t="s">
        <v>251</v>
      </c>
      <c r="H1484" s="67" t="s">
        <v>247</v>
      </c>
      <c r="I1484" s="67" t="s">
        <v>250</v>
      </c>
      <c r="J1484" s="67" t="s">
        <v>363</v>
      </c>
      <c r="K1484" s="67" t="s">
        <v>246</v>
      </c>
      <c r="L1484" s="67">
        <v>10</v>
      </c>
      <c r="M1484" s="67" t="s">
        <v>167</v>
      </c>
      <c r="N1484" s="68" t="s">
        <v>3940</v>
      </c>
      <c r="O1484" s="69">
        <v>1814512000</v>
      </c>
      <c r="P1484" s="69">
        <v>0</v>
      </c>
      <c r="Q1484" s="69">
        <v>867807905</v>
      </c>
      <c r="R1484" s="69">
        <v>946704095</v>
      </c>
      <c r="S1484" s="69">
        <v>946704095</v>
      </c>
      <c r="T1484" s="69">
        <v>946704095</v>
      </c>
      <c r="U1484" s="69">
        <v>792572043.86000001</v>
      </c>
      <c r="V1484" s="69">
        <v>792543513.44000006</v>
      </c>
      <c r="W1484" s="70" t="s">
        <v>9353</v>
      </c>
      <c r="X1484" s="11" t="str">
        <f>IF(F1484="C",VLOOKUP(G1484,ClasifGasto!$B$17:$C$193,2,0),VLOOKUP(Base!G1484,ClasifGasto!$A$3:$B$12,2,0))</f>
        <v>Transferencias</v>
      </c>
      <c r="Y1484" t="s">
        <v>3940</v>
      </c>
    </row>
    <row r="1485" spans="1:25" x14ac:dyDescent="0.25">
      <c r="A1485" s="5" t="str">
        <f t="shared" si="23"/>
        <v>36010136021300001920306A</v>
      </c>
      <c r="B1485" s="66" t="s">
        <v>9147</v>
      </c>
      <c r="C1485" s="7" t="s">
        <v>147</v>
      </c>
      <c r="D1485" s="7" t="s">
        <v>9186</v>
      </c>
      <c r="E1485" s="7" t="s">
        <v>9440</v>
      </c>
      <c r="F1485" s="8" t="s">
        <v>167</v>
      </c>
      <c r="G1485" s="8" t="s">
        <v>530</v>
      </c>
      <c r="H1485" s="8" t="s">
        <v>405</v>
      </c>
      <c r="I1485" s="8" t="s">
        <v>267</v>
      </c>
      <c r="J1485" s="8" t="s">
        <v>9903</v>
      </c>
      <c r="K1485" s="8" t="s">
        <v>246</v>
      </c>
      <c r="L1485" s="8">
        <v>10</v>
      </c>
      <c r="M1485" s="8" t="s">
        <v>167</v>
      </c>
      <c r="N1485" s="9" t="s">
        <v>9971</v>
      </c>
      <c r="O1485" s="10">
        <v>1100000000</v>
      </c>
      <c r="P1485" s="10">
        <v>0</v>
      </c>
      <c r="Q1485" s="10">
        <v>150923432</v>
      </c>
      <c r="R1485" s="10">
        <v>949076568</v>
      </c>
      <c r="S1485" s="10">
        <v>760888353</v>
      </c>
      <c r="T1485" s="10">
        <v>734548792</v>
      </c>
      <c r="U1485" s="10">
        <v>733094703.65999997</v>
      </c>
      <c r="V1485" s="10">
        <v>667432060.65999997</v>
      </c>
      <c r="W1485" s="70" t="s">
        <v>9353</v>
      </c>
      <c r="X1485" s="11" t="str">
        <f>IF(F1485="C",VLOOKUP(G1485,ClasifGasto!$B$17:$C$193,2,0),VLOOKUP(Base!G1485,ClasifGasto!$A$3:$B$12,2,0))</f>
        <v>Generación y formalización del empleo</v>
      </c>
      <c r="Y1485" t="s">
        <v>10574</v>
      </c>
    </row>
    <row r="1486" spans="1:25" hidden="1" x14ac:dyDescent="0.25">
      <c r="A1486" s="5" t="str">
        <f t="shared" si="23"/>
        <v>190106000200000000</v>
      </c>
      <c r="B1486" s="66" t="s">
        <v>9143</v>
      </c>
      <c r="C1486" s="66" t="s">
        <v>254</v>
      </c>
      <c r="D1486" s="7" t="s">
        <v>8727</v>
      </c>
      <c r="E1486" s="66"/>
      <c r="F1486" s="67" t="s">
        <v>244</v>
      </c>
      <c r="G1486" s="67" t="s">
        <v>250</v>
      </c>
      <c r="H1486" s="67" t="s">
        <v>246</v>
      </c>
      <c r="I1486" s="67" t="s">
        <v>246</v>
      </c>
      <c r="J1486" s="67" t="s">
        <v>203</v>
      </c>
      <c r="K1486" s="67" t="s">
        <v>246</v>
      </c>
      <c r="L1486" s="67">
        <v>16</v>
      </c>
      <c r="M1486" s="67" t="s">
        <v>167</v>
      </c>
      <c r="N1486" s="68" t="s">
        <v>8798</v>
      </c>
      <c r="O1486" s="69">
        <v>949119000</v>
      </c>
      <c r="P1486" s="69">
        <v>0</v>
      </c>
      <c r="Q1486" s="69">
        <v>0</v>
      </c>
      <c r="R1486" s="69">
        <v>949119000</v>
      </c>
      <c r="S1486" s="69">
        <v>748039721.23000002</v>
      </c>
      <c r="T1486" s="69">
        <v>748039721.23000002</v>
      </c>
      <c r="U1486" s="69">
        <v>748039721.23000002</v>
      </c>
      <c r="V1486" s="69">
        <v>734001694.22000003</v>
      </c>
      <c r="W1486" s="70" t="s">
        <v>9353</v>
      </c>
      <c r="X1486" s="11" t="str">
        <f>IF(F1486="C",VLOOKUP(G1486,ClasifGasto!$B$17:$C$193,2,0),VLOOKUP(Base!G1486,ClasifGasto!$A$3:$B$12,2,0))</f>
        <v>Gastos Generales</v>
      </c>
      <c r="Y1486" t="s">
        <v>8798</v>
      </c>
    </row>
    <row r="1487" spans="1:25" hidden="1" x14ac:dyDescent="0.25">
      <c r="A1487" s="5" t="str">
        <f t="shared" si="23"/>
        <v>400101000300100000</v>
      </c>
      <c r="B1487" s="66" t="s">
        <v>9165</v>
      </c>
      <c r="C1487" s="7" t="s">
        <v>159</v>
      </c>
      <c r="D1487" s="7" t="s">
        <v>9197</v>
      </c>
      <c r="E1487" s="7"/>
      <c r="F1487" s="8" t="s">
        <v>244</v>
      </c>
      <c r="G1487" s="8" t="s">
        <v>251</v>
      </c>
      <c r="H1487" s="8" t="s">
        <v>255</v>
      </c>
      <c r="I1487" s="8" t="s">
        <v>246</v>
      </c>
      <c r="J1487" s="8" t="s">
        <v>203</v>
      </c>
      <c r="K1487" s="8" t="s">
        <v>246</v>
      </c>
      <c r="L1487" s="8">
        <v>10</v>
      </c>
      <c r="M1487" s="8" t="s">
        <v>167</v>
      </c>
      <c r="N1487" s="9" t="s">
        <v>8800</v>
      </c>
      <c r="O1487" s="10">
        <v>950000000</v>
      </c>
      <c r="P1487" s="10">
        <v>0</v>
      </c>
      <c r="Q1487" s="10">
        <v>0</v>
      </c>
      <c r="R1487" s="10">
        <v>950000000</v>
      </c>
      <c r="S1487" s="10">
        <v>17608842.109999999</v>
      </c>
      <c r="T1487" s="10">
        <v>17608842.109999999</v>
      </c>
      <c r="U1487" s="10">
        <v>17608842.109999999</v>
      </c>
      <c r="V1487" s="10">
        <v>17608842.109999999</v>
      </c>
      <c r="W1487" s="70" t="s">
        <v>9353</v>
      </c>
      <c r="X1487" s="11" t="str">
        <f>IF(F1487="C",VLOOKUP(G1487,ClasifGasto!$B$17:$C$193,2,0),VLOOKUP(Base!G1487,ClasifGasto!$A$3:$B$12,2,0))</f>
        <v>Transferencias</v>
      </c>
      <c r="Y1487" t="s">
        <v>8800</v>
      </c>
    </row>
    <row r="1488" spans="1:25" hidden="1" x14ac:dyDescent="0.25">
      <c r="A1488" s="5" t="str">
        <f t="shared" si="23"/>
        <v>1914020003000400020002</v>
      </c>
      <c r="B1488" s="66" t="s">
        <v>9143</v>
      </c>
      <c r="C1488" s="66" t="s">
        <v>298</v>
      </c>
      <c r="D1488" s="7" t="s">
        <v>8726</v>
      </c>
      <c r="E1488" s="66"/>
      <c r="F1488" s="67" t="s">
        <v>244</v>
      </c>
      <c r="G1488" s="67" t="s">
        <v>251</v>
      </c>
      <c r="H1488" s="67" t="s">
        <v>247</v>
      </c>
      <c r="I1488" s="67" t="s">
        <v>250</v>
      </c>
      <c r="J1488" s="67" t="s">
        <v>250</v>
      </c>
      <c r="K1488" s="67" t="s">
        <v>246</v>
      </c>
      <c r="L1488" s="67">
        <v>10</v>
      </c>
      <c r="M1488" s="67" t="s">
        <v>167</v>
      </c>
      <c r="N1488" s="68" t="s">
        <v>1092</v>
      </c>
      <c r="O1488" s="69">
        <v>950000000</v>
      </c>
      <c r="P1488" s="69">
        <v>0</v>
      </c>
      <c r="Q1488" s="69">
        <v>0</v>
      </c>
      <c r="R1488" s="69">
        <v>950000000</v>
      </c>
      <c r="S1488" s="69">
        <v>950000000</v>
      </c>
      <c r="T1488" s="69">
        <v>949999999</v>
      </c>
      <c r="U1488" s="69">
        <v>949999999</v>
      </c>
      <c r="V1488" s="69">
        <v>949999999</v>
      </c>
      <c r="W1488" s="70" t="s">
        <v>9353</v>
      </c>
      <c r="X1488" s="11" t="str">
        <f>IF(F1488="C",VLOOKUP(G1488,ClasifGasto!$B$17:$C$193,2,0),VLOOKUP(Base!G1488,ClasifGasto!$A$3:$B$12,2,0))</f>
        <v>Transferencias</v>
      </c>
      <c r="Y1488" t="s">
        <v>1092</v>
      </c>
    </row>
    <row r="1489" spans="1:25" x14ac:dyDescent="0.25">
      <c r="A1489" s="5" t="str">
        <f t="shared" si="23"/>
        <v>21010121061900002340302B</v>
      </c>
      <c r="B1489" s="66" t="s">
        <v>9155</v>
      </c>
      <c r="C1489" s="7" t="s">
        <v>85</v>
      </c>
      <c r="D1489" s="7" t="s">
        <v>9201</v>
      </c>
      <c r="E1489" s="7" t="s">
        <v>9441</v>
      </c>
      <c r="F1489" s="8" t="s">
        <v>167</v>
      </c>
      <c r="G1489" s="8" t="s">
        <v>591</v>
      </c>
      <c r="H1489" s="8" t="s">
        <v>496</v>
      </c>
      <c r="I1489" s="8" t="s">
        <v>258</v>
      </c>
      <c r="J1489" s="8" t="s">
        <v>9798</v>
      </c>
      <c r="K1489" s="8" t="s">
        <v>246</v>
      </c>
      <c r="L1489" s="8">
        <v>11</v>
      </c>
      <c r="M1489" s="8" t="s">
        <v>167</v>
      </c>
      <c r="N1489" s="9" t="s">
        <v>9972</v>
      </c>
      <c r="O1489" s="10">
        <v>950000000</v>
      </c>
      <c r="P1489" s="10">
        <v>0</v>
      </c>
      <c r="Q1489" s="10">
        <v>0</v>
      </c>
      <c r="R1489" s="10">
        <v>950000000</v>
      </c>
      <c r="S1489" s="10">
        <v>874499999</v>
      </c>
      <c r="T1489" s="10">
        <v>867627476</v>
      </c>
      <c r="U1489" s="10">
        <v>866992132</v>
      </c>
      <c r="V1489" s="10">
        <v>854926760</v>
      </c>
      <c r="W1489" s="70" t="s">
        <v>9353</v>
      </c>
      <c r="X1489" s="11" t="str">
        <f>IF(F1489="C",VLOOKUP(G1489,ClasifGasto!$B$17:$C$193,2,0),VLOOKUP(Base!G1489,ClasifGasto!$A$3:$B$12,2,0))</f>
        <v>Gestión de la información en el sector minero energético</v>
      </c>
      <c r="Y1489" t="s">
        <v>10528</v>
      </c>
    </row>
    <row r="1490" spans="1:25" hidden="1" x14ac:dyDescent="0.25">
      <c r="A1490" s="5" t="str">
        <f t="shared" si="23"/>
        <v>151000000800010000</v>
      </c>
      <c r="B1490" s="66" t="s">
        <v>9154</v>
      </c>
      <c r="C1490" s="66" t="s">
        <v>68</v>
      </c>
      <c r="D1490" s="7" t="s">
        <v>214</v>
      </c>
      <c r="E1490" s="66"/>
      <c r="F1490" s="67" t="s">
        <v>244</v>
      </c>
      <c r="G1490" s="67" t="s">
        <v>278</v>
      </c>
      <c r="H1490" s="67" t="s">
        <v>245</v>
      </c>
      <c r="I1490" s="67" t="s">
        <v>246</v>
      </c>
      <c r="J1490" s="67" t="s">
        <v>203</v>
      </c>
      <c r="K1490" s="67" t="s">
        <v>246</v>
      </c>
      <c r="L1490" s="67">
        <v>20</v>
      </c>
      <c r="M1490" s="67" t="s">
        <v>265</v>
      </c>
      <c r="N1490" s="68" t="s">
        <v>1086</v>
      </c>
      <c r="O1490" s="69">
        <v>958000000</v>
      </c>
      <c r="P1490" s="69">
        <v>0</v>
      </c>
      <c r="Q1490" s="69">
        <v>6540000</v>
      </c>
      <c r="R1490" s="69">
        <v>951460000</v>
      </c>
      <c r="S1490" s="69">
        <v>944998863</v>
      </c>
      <c r="T1490" s="69">
        <v>944998863</v>
      </c>
      <c r="U1490" s="69">
        <v>944998863</v>
      </c>
      <c r="V1490" s="69">
        <v>944998863</v>
      </c>
      <c r="W1490" s="70" t="s">
        <v>619</v>
      </c>
      <c r="X1490" s="11" t="str">
        <f>IF(F1490="C",VLOOKUP(G1490,ClasifGasto!$B$17:$C$193,2,0),VLOOKUP(Base!G1490,ClasifGasto!$A$3:$B$12,2,0))</f>
        <v>Gastos Generales</v>
      </c>
      <c r="Y1490" t="s">
        <v>1086</v>
      </c>
    </row>
    <row r="1491" spans="1:25" hidden="1" x14ac:dyDescent="0.25">
      <c r="A1491" s="5" t="str">
        <f t="shared" si="23"/>
        <v>151100000700010000</v>
      </c>
      <c r="B1491" s="66" t="s">
        <v>9154</v>
      </c>
      <c r="C1491" s="7" t="s">
        <v>314</v>
      </c>
      <c r="D1491" s="7" t="s">
        <v>8782</v>
      </c>
      <c r="E1491" s="7"/>
      <c r="F1491" s="8" t="s">
        <v>244</v>
      </c>
      <c r="G1491" s="8" t="s">
        <v>261</v>
      </c>
      <c r="H1491" s="8" t="s">
        <v>245</v>
      </c>
      <c r="I1491" s="8" t="s">
        <v>246</v>
      </c>
      <c r="J1491" s="8" t="s">
        <v>203</v>
      </c>
      <c r="K1491" s="8" t="s">
        <v>246</v>
      </c>
      <c r="L1491" s="8">
        <v>20</v>
      </c>
      <c r="M1491" s="8" t="s">
        <v>265</v>
      </c>
      <c r="N1491" s="9" t="s">
        <v>1123</v>
      </c>
      <c r="O1491" s="10">
        <v>457000000</v>
      </c>
      <c r="P1491" s="10">
        <v>500000000</v>
      </c>
      <c r="Q1491" s="10">
        <v>0</v>
      </c>
      <c r="R1491" s="10">
        <v>957000000</v>
      </c>
      <c r="S1491" s="10">
        <v>945037047</v>
      </c>
      <c r="T1491" s="10">
        <v>945037047</v>
      </c>
      <c r="U1491" s="10">
        <v>945037047</v>
      </c>
      <c r="V1491" s="10">
        <v>945037047</v>
      </c>
      <c r="W1491" s="70" t="s">
        <v>619</v>
      </c>
      <c r="X1491" s="11" t="str">
        <f>IF(F1491="C",VLOOKUP(G1491,ClasifGasto!$B$17:$C$193,2,0),VLOOKUP(Base!G1491,ClasifGasto!$A$3:$B$12,2,0))</f>
        <v>Transferencias</v>
      </c>
      <c r="Y1491" t="s">
        <v>1123</v>
      </c>
    </row>
    <row r="1492" spans="1:25" hidden="1" x14ac:dyDescent="0.25">
      <c r="A1492" s="5" t="str">
        <f t="shared" si="23"/>
        <v>130900000100010003</v>
      </c>
      <c r="B1492" s="66" t="s">
        <v>9157</v>
      </c>
      <c r="C1492" s="66" t="s">
        <v>53</v>
      </c>
      <c r="D1492" s="7" t="s">
        <v>8784</v>
      </c>
      <c r="E1492" s="66"/>
      <c r="F1492" s="67" t="s">
        <v>244</v>
      </c>
      <c r="G1492" s="67" t="s">
        <v>245</v>
      </c>
      <c r="H1492" s="67" t="s">
        <v>245</v>
      </c>
      <c r="I1492" s="67" t="s">
        <v>251</v>
      </c>
      <c r="J1492" s="67" t="s">
        <v>203</v>
      </c>
      <c r="K1492" s="67" t="s">
        <v>246</v>
      </c>
      <c r="L1492" s="67">
        <v>21</v>
      </c>
      <c r="M1492" s="67" t="s">
        <v>265</v>
      </c>
      <c r="N1492" s="68" t="s">
        <v>1084</v>
      </c>
      <c r="O1492" s="69">
        <v>909000000</v>
      </c>
      <c r="P1492" s="69">
        <v>50000000</v>
      </c>
      <c r="Q1492" s="69">
        <v>0</v>
      </c>
      <c r="R1492" s="69">
        <v>959000000</v>
      </c>
      <c r="S1492" s="69">
        <v>814783703</v>
      </c>
      <c r="T1492" s="69">
        <v>814355645</v>
      </c>
      <c r="U1492" s="69">
        <v>814355645</v>
      </c>
      <c r="V1492" s="69">
        <v>814301966</v>
      </c>
      <c r="W1492" s="70" t="s">
        <v>619</v>
      </c>
      <c r="X1492" s="11" t="str">
        <f>IF(F1492="C",VLOOKUP(G1492,ClasifGasto!$B$17:$C$193,2,0),VLOOKUP(Base!G1492,ClasifGasto!$A$3:$B$12,2,0))</f>
        <v>Gastos de Personal</v>
      </c>
      <c r="Y1492" t="s">
        <v>1084</v>
      </c>
    </row>
    <row r="1493" spans="1:25" hidden="1" x14ac:dyDescent="0.25">
      <c r="A1493" s="5" t="str">
        <f t="shared" si="23"/>
        <v>323200000100010002</v>
      </c>
      <c r="B1493" s="66" t="s">
        <v>9152</v>
      </c>
      <c r="C1493" s="7" t="s">
        <v>459</v>
      </c>
      <c r="D1493" s="7" t="s">
        <v>8759</v>
      </c>
      <c r="E1493" s="7"/>
      <c r="F1493" s="8" t="s">
        <v>244</v>
      </c>
      <c r="G1493" s="8" t="s">
        <v>245</v>
      </c>
      <c r="H1493" s="8" t="s">
        <v>245</v>
      </c>
      <c r="I1493" s="8" t="s">
        <v>250</v>
      </c>
      <c r="J1493" s="8" t="s">
        <v>203</v>
      </c>
      <c r="K1493" s="8" t="s">
        <v>246</v>
      </c>
      <c r="L1493" s="8">
        <v>10</v>
      </c>
      <c r="M1493" s="8" t="s">
        <v>167</v>
      </c>
      <c r="N1493" s="9" t="s">
        <v>1083</v>
      </c>
      <c r="O1493" s="10">
        <v>961661800</v>
      </c>
      <c r="P1493" s="10">
        <v>0</v>
      </c>
      <c r="Q1493" s="10">
        <v>0</v>
      </c>
      <c r="R1493" s="10">
        <v>961661800</v>
      </c>
      <c r="S1493" s="10">
        <v>961661800</v>
      </c>
      <c r="T1493" s="10">
        <v>961661800</v>
      </c>
      <c r="U1493" s="10">
        <v>961661800</v>
      </c>
      <c r="V1493" s="10">
        <v>961661800</v>
      </c>
      <c r="W1493" s="70" t="s">
        <v>9353</v>
      </c>
      <c r="X1493" s="11" t="str">
        <f>IF(F1493="C",VLOOKUP(G1493,ClasifGasto!$B$17:$C$193,2,0),VLOOKUP(Base!G1493,ClasifGasto!$A$3:$B$12,2,0))</f>
        <v>Gastos de Personal</v>
      </c>
      <c r="Y1493" t="s">
        <v>1083</v>
      </c>
    </row>
    <row r="1494" spans="1:25" hidden="1" x14ac:dyDescent="0.25">
      <c r="A1494" s="5" t="str">
        <f t="shared" si="23"/>
        <v>223900000200000000</v>
      </c>
      <c r="B1494" s="66" t="s">
        <v>9139</v>
      </c>
      <c r="C1494" s="66" t="s">
        <v>95</v>
      </c>
      <c r="D1494" s="7" t="s">
        <v>9215</v>
      </c>
      <c r="E1494" s="66"/>
      <c r="F1494" s="67" t="s">
        <v>244</v>
      </c>
      <c r="G1494" s="67" t="s">
        <v>250</v>
      </c>
      <c r="H1494" s="67" t="s">
        <v>246</v>
      </c>
      <c r="I1494" s="67" t="s">
        <v>246</v>
      </c>
      <c r="J1494" s="67" t="s">
        <v>203</v>
      </c>
      <c r="K1494" s="67" t="s">
        <v>246</v>
      </c>
      <c r="L1494" s="67">
        <v>20</v>
      </c>
      <c r="M1494" s="67" t="s">
        <v>265</v>
      </c>
      <c r="N1494" s="68" t="s">
        <v>8798</v>
      </c>
      <c r="O1494" s="69">
        <v>960506809</v>
      </c>
      <c r="P1494" s="69">
        <v>1882508</v>
      </c>
      <c r="Q1494" s="69">
        <v>0</v>
      </c>
      <c r="R1494" s="69">
        <v>962389317</v>
      </c>
      <c r="S1494" s="69">
        <v>962389306</v>
      </c>
      <c r="T1494" s="69">
        <v>962389306</v>
      </c>
      <c r="U1494" s="69">
        <v>960728743.5</v>
      </c>
      <c r="V1494" s="69">
        <v>955978754.5</v>
      </c>
      <c r="W1494" s="70" t="s">
        <v>619</v>
      </c>
      <c r="X1494" s="11" t="str">
        <f>IF(F1494="C",VLOOKUP(G1494,ClasifGasto!$B$17:$C$193,2,0),VLOOKUP(Base!G1494,ClasifGasto!$A$3:$B$12,2,0))</f>
        <v>Gastos Generales</v>
      </c>
      <c r="Y1494" t="s">
        <v>8798</v>
      </c>
    </row>
    <row r="1495" spans="1:25" x14ac:dyDescent="0.25">
      <c r="A1495" s="5" t="str">
        <f t="shared" si="23"/>
        <v>37010137021000001620105A</v>
      </c>
      <c r="B1495" s="66" t="s">
        <v>9149</v>
      </c>
      <c r="C1495" s="7" t="s">
        <v>152</v>
      </c>
      <c r="D1495" s="7" t="s">
        <v>9213</v>
      </c>
      <c r="E1495" s="7" t="s">
        <v>9442</v>
      </c>
      <c r="F1495" s="8" t="s">
        <v>167</v>
      </c>
      <c r="G1495" s="8" t="s">
        <v>532</v>
      </c>
      <c r="H1495" s="8" t="s">
        <v>290</v>
      </c>
      <c r="I1495" s="8" t="s">
        <v>284</v>
      </c>
      <c r="J1495" s="8" t="s">
        <v>9973</v>
      </c>
      <c r="K1495" s="8" t="s">
        <v>246</v>
      </c>
      <c r="L1495" s="8">
        <v>16</v>
      </c>
      <c r="M1495" s="8" t="s">
        <v>167</v>
      </c>
      <c r="N1495" s="9" t="s">
        <v>9974</v>
      </c>
      <c r="O1495" s="10">
        <v>963903081</v>
      </c>
      <c r="P1495" s="10">
        <v>0</v>
      </c>
      <c r="Q1495" s="10">
        <v>0</v>
      </c>
      <c r="R1495" s="10">
        <v>963903081</v>
      </c>
      <c r="S1495" s="10">
        <v>963903081</v>
      </c>
      <c r="T1495" s="10">
        <v>963903081</v>
      </c>
      <c r="U1495" s="10">
        <v>963903081</v>
      </c>
      <c r="V1495" s="10">
        <v>963903081</v>
      </c>
      <c r="W1495" s="70" t="s">
        <v>9353</v>
      </c>
      <c r="X1495" s="11" t="str">
        <f>IF(F1495="C",VLOOKUP(G1495,ClasifGasto!$B$17:$C$193,2,0),VLOOKUP(Base!G1495,ClasifGasto!$A$3:$B$12,2,0))</f>
        <v>Fortalecimiento a la gobernabilidad territorial para la seguridad, convivencia ciudadana, paz y post-conflicto</v>
      </c>
      <c r="Y1495" t="s">
        <v>10590</v>
      </c>
    </row>
    <row r="1496" spans="1:25" hidden="1" x14ac:dyDescent="0.25">
      <c r="A1496" s="5" t="str">
        <f t="shared" si="23"/>
        <v>021100000100010003</v>
      </c>
      <c r="B1496" s="66" t="s">
        <v>9156</v>
      </c>
      <c r="C1496" s="66" t="s">
        <v>34</v>
      </c>
      <c r="D1496" s="7" t="s">
        <v>9237</v>
      </c>
      <c r="E1496" s="66"/>
      <c r="F1496" s="67" t="s">
        <v>244</v>
      </c>
      <c r="G1496" s="67" t="s">
        <v>245</v>
      </c>
      <c r="H1496" s="67" t="s">
        <v>245</v>
      </c>
      <c r="I1496" s="67" t="s">
        <v>251</v>
      </c>
      <c r="J1496" s="67" t="s">
        <v>203</v>
      </c>
      <c r="K1496" s="67" t="s">
        <v>246</v>
      </c>
      <c r="L1496" s="67">
        <v>10</v>
      </c>
      <c r="M1496" s="67" t="s">
        <v>167</v>
      </c>
      <c r="N1496" s="68" t="s">
        <v>1084</v>
      </c>
      <c r="O1496" s="69">
        <v>967000000</v>
      </c>
      <c r="P1496" s="69">
        <v>0</v>
      </c>
      <c r="Q1496" s="69">
        <v>0</v>
      </c>
      <c r="R1496" s="69">
        <v>967000000</v>
      </c>
      <c r="S1496" s="69">
        <v>919552454</v>
      </c>
      <c r="T1496" s="69">
        <v>919552454</v>
      </c>
      <c r="U1496" s="69">
        <v>919552454</v>
      </c>
      <c r="V1496" s="69">
        <v>912554719</v>
      </c>
      <c r="W1496" s="70" t="s">
        <v>9353</v>
      </c>
      <c r="X1496" s="11" t="str">
        <f>IF(F1496="C",VLOOKUP(G1496,ClasifGasto!$B$17:$C$193,2,0),VLOOKUP(Base!G1496,ClasifGasto!$A$3:$B$12,2,0))</f>
        <v>Gastos de Personal</v>
      </c>
      <c r="Y1496" t="s">
        <v>1084</v>
      </c>
    </row>
    <row r="1497" spans="1:25" hidden="1" x14ac:dyDescent="0.25">
      <c r="A1497" s="5" t="str">
        <f t="shared" si="23"/>
        <v>160101000800050000</v>
      </c>
      <c r="B1497" s="66" t="s">
        <v>9154</v>
      </c>
      <c r="C1497" s="7" t="s">
        <v>73</v>
      </c>
      <c r="D1497" s="7" t="s">
        <v>8720</v>
      </c>
      <c r="E1497" s="7"/>
      <c r="F1497" s="8" t="s">
        <v>244</v>
      </c>
      <c r="G1497" s="8" t="s">
        <v>278</v>
      </c>
      <c r="H1497" s="8" t="s">
        <v>248</v>
      </c>
      <c r="I1497" s="8" t="s">
        <v>246</v>
      </c>
      <c r="J1497" s="8" t="s">
        <v>203</v>
      </c>
      <c r="K1497" s="8" t="s">
        <v>246</v>
      </c>
      <c r="L1497" s="8">
        <v>10</v>
      </c>
      <c r="M1497" s="8" t="s">
        <v>167</v>
      </c>
      <c r="N1497" s="9" t="s">
        <v>1120</v>
      </c>
      <c r="O1497" s="10">
        <v>7000000</v>
      </c>
      <c r="P1497" s="10">
        <v>962070510</v>
      </c>
      <c r="Q1497" s="10">
        <v>0</v>
      </c>
      <c r="R1497" s="10">
        <v>969070510</v>
      </c>
      <c r="S1497" s="10">
        <v>964280339</v>
      </c>
      <c r="T1497" s="10">
        <v>964280339</v>
      </c>
      <c r="U1497" s="10">
        <v>964280339</v>
      </c>
      <c r="V1497" s="10">
        <v>964280339</v>
      </c>
      <c r="W1497" s="70" t="s">
        <v>9353</v>
      </c>
      <c r="X1497" s="11" t="str">
        <f>IF(F1497="C",VLOOKUP(G1497,ClasifGasto!$B$17:$C$193,2,0),VLOOKUP(Base!G1497,ClasifGasto!$A$3:$B$12,2,0))</f>
        <v>Gastos Generales</v>
      </c>
      <c r="Y1497" t="s">
        <v>1120</v>
      </c>
    </row>
    <row r="1498" spans="1:25" hidden="1" x14ac:dyDescent="0.25">
      <c r="A1498" s="5" t="str">
        <f t="shared" si="23"/>
        <v>223400000100010003</v>
      </c>
      <c r="B1498" s="66" t="s">
        <v>9139</v>
      </c>
      <c r="C1498" s="66" t="s">
        <v>93</v>
      </c>
      <c r="D1498" s="7" t="s">
        <v>9221</v>
      </c>
      <c r="E1498" s="66"/>
      <c r="F1498" s="67" t="s">
        <v>244</v>
      </c>
      <c r="G1498" s="67" t="s">
        <v>245</v>
      </c>
      <c r="H1498" s="67" t="s">
        <v>245</v>
      </c>
      <c r="I1498" s="67" t="s">
        <v>251</v>
      </c>
      <c r="J1498" s="67" t="s">
        <v>203</v>
      </c>
      <c r="K1498" s="67" t="s">
        <v>246</v>
      </c>
      <c r="L1498" s="67">
        <v>10</v>
      </c>
      <c r="M1498" s="67" t="s">
        <v>167</v>
      </c>
      <c r="N1498" s="68" t="s">
        <v>1084</v>
      </c>
      <c r="O1498" s="69">
        <v>779900655</v>
      </c>
      <c r="P1498" s="69">
        <v>189518976</v>
      </c>
      <c r="Q1498" s="69">
        <v>0</v>
      </c>
      <c r="R1498" s="69">
        <v>969419631</v>
      </c>
      <c r="S1498" s="69">
        <v>837202892</v>
      </c>
      <c r="T1498" s="69">
        <v>837202892</v>
      </c>
      <c r="U1498" s="69">
        <v>837202892</v>
      </c>
      <c r="V1498" s="69">
        <v>837202892</v>
      </c>
      <c r="W1498" s="70" t="s">
        <v>9353</v>
      </c>
      <c r="X1498" s="11" t="str">
        <f>IF(F1498="C",VLOOKUP(G1498,ClasifGasto!$B$17:$C$193,2,0),VLOOKUP(Base!G1498,ClasifGasto!$A$3:$B$12,2,0))</f>
        <v>Gastos de Personal</v>
      </c>
      <c r="Y1498" t="s">
        <v>1084</v>
      </c>
    </row>
    <row r="1499" spans="1:25" hidden="1" x14ac:dyDescent="0.25">
      <c r="A1499" s="5" t="str">
        <f t="shared" si="23"/>
        <v>191401000100010002</v>
      </c>
      <c r="B1499" s="66" t="s">
        <v>9143</v>
      </c>
      <c r="C1499" s="7" t="s">
        <v>293</v>
      </c>
      <c r="D1499" s="7" t="s">
        <v>294</v>
      </c>
      <c r="E1499" s="7"/>
      <c r="F1499" s="8" t="s">
        <v>244</v>
      </c>
      <c r="G1499" s="8" t="s">
        <v>245</v>
      </c>
      <c r="H1499" s="8" t="s">
        <v>245</v>
      </c>
      <c r="I1499" s="8" t="s">
        <v>250</v>
      </c>
      <c r="J1499" s="8" t="s">
        <v>203</v>
      </c>
      <c r="K1499" s="8" t="s">
        <v>246</v>
      </c>
      <c r="L1499" s="8">
        <v>10</v>
      </c>
      <c r="M1499" s="8" t="s">
        <v>167</v>
      </c>
      <c r="N1499" s="9" t="s">
        <v>1083</v>
      </c>
      <c r="O1499" s="10">
        <v>978903000</v>
      </c>
      <c r="P1499" s="10">
        <v>0</v>
      </c>
      <c r="Q1499" s="10">
        <v>7000000</v>
      </c>
      <c r="R1499" s="10">
        <v>971903000</v>
      </c>
      <c r="S1499" s="10">
        <v>851785101</v>
      </c>
      <c r="T1499" s="10">
        <v>851785101</v>
      </c>
      <c r="U1499" s="10">
        <v>851785101</v>
      </c>
      <c r="V1499" s="10">
        <v>851785101</v>
      </c>
      <c r="W1499" s="70" t="s">
        <v>9353</v>
      </c>
      <c r="X1499" s="11" t="str">
        <f>IF(F1499="C",VLOOKUP(G1499,ClasifGasto!$B$17:$C$193,2,0),VLOOKUP(Base!G1499,ClasifGasto!$A$3:$B$12,2,0))</f>
        <v>Gastos de Personal</v>
      </c>
      <c r="Y1499" t="s">
        <v>1083</v>
      </c>
    </row>
    <row r="1500" spans="1:25" hidden="1" x14ac:dyDescent="0.25">
      <c r="A1500" s="5" t="str">
        <f t="shared" si="23"/>
        <v>330700000200000000</v>
      </c>
      <c r="B1500" s="66" t="s">
        <v>9150</v>
      </c>
      <c r="C1500" s="66" t="s">
        <v>139</v>
      </c>
      <c r="D1500" s="7" t="s">
        <v>230</v>
      </c>
      <c r="E1500" s="66"/>
      <c r="F1500" s="67" t="s">
        <v>244</v>
      </c>
      <c r="G1500" s="67" t="s">
        <v>250</v>
      </c>
      <c r="H1500" s="67" t="s">
        <v>246</v>
      </c>
      <c r="I1500" s="67" t="s">
        <v>246</v>
      </c>
      <c r="J1500" s="67" t="s">
        <v>203</v>
      </c>
      <c r="K1500" s="67" t="s">
        <v>246</v>
      </c>
      <c r="L1500" s="67">
        <v>20</v>
      </c>
      <c r="M1500" s="67" t="s">
        <v>265</v>
      </c>
      <c r="N1500" s="68" t="s">
        <v>8798</v>
      </c>
      <c r="O1500" s="69">
        <v>973962520</v>
      </c>
      <c r="P1500" s="69">
        <v>0</v>
      </c>
      <c r="Q1500" s="69">
        <v>0</v>
      </c>
      <c r="R1500" s="69">
        <v>973962520</v>
      </c>
      <c r="S1500" s="69">
        <v>964580256</v>
      </c>
      <c r="T1500" s="69">
        <v>937823327.22000003</v>
      </c>
      <c r="U1500" s="69">
        <v>720025136.09000003</v>
      </c>
      <c r="V1500" s="69">
        <v>678748252.20000005</v>
      </c>
      <c r="W1500" s="70" t="s">
        <v>619</v>
      </c>
      <c r="X1500" s="11" t="str">
        <f>IF(F1500="C",VLOOKUP(G1500,ClasifGasto!$B$17:$C$193,2,0),VLOOKUP(Base!G1500,ClasifGasto!$A$3:$B$12,2,0))</f>
        <v>Gastos Generales</v>
      </c>
      <c r="Y1500" t="s">
        <v>8798</v>
      </c>
    </row>
    <row r="1501" spans="1:25" hidden="1" x14ac:dyDescent="0.25">
      <c r="A1501" s="5" t="str">
        <f t="shared" si="23"/>
        <v>010101000800040001</v>
      </c>
      <c r="B1501" s="66" t="s">
        <v>9162</v>
      </c>
      <c r="C1501" s="7" t="s">
        <v>30</v>
      </c>
      <c r="D1501" s="7" t="s">
        <v>9222</v>
      </c>
      <c r="E1501" s="7"/>
      <c r="F1501" s="8" t="s">
        <v>244</v>
      </c>
      <c r="G1501" s="8" t="s">
        <v>278</v>
      </c>
      <c r="H1501" s="8" t="s">
        <v>247</v>
      </c>
      <c r="I1501" s="8" t="s">
        <v>245</v>
      </c>
      <c r="J1501" s="8" t="s">
        <v>203</v>
      </c>
      <c r="K1501" s="8" t="s">
        <v>246</v>
      </c>
      <c r="L1501" s="8">
        <v>11</v>
      </c>
      <c r="M1501" s="8" t="s">
        <v>252</v>
      </c>
      <c r="N1501" s="9" t="s">
        <v>1087</v>
      </c>
      <c r="O1501" s="10">
        <v>980000000</v>
      </c>
      <c r="P1501" s="10">
        <v>0</v>
      </c>
      <c r="Q1501" s="10">
        <v>0</v>
      </c>
      <c r="R1501" s="10">
        <v>980000000</v>
      </c>
      <c r="S1501" s="10">
        <v>904382833</v>
      </c>
      <c r="T1501" s="10">
        <v>904382833</v>
      </c>
      <c r="U1501" s="10">
        <v>904382833</v>
      </c>
      <c r="V1501" s="10">
        <v>904382833</v>
      </c>
      <c r="W1501" s="70" t="s">
        <v>9353</v>
      </c>
      <c r="X1501" s="11" t="str">
        <f>IF(F1501="C",VLOOKUP(G1501,ClasifGasto!$B$17:$C$193,2,0),VLOOKUP(Base!G1501,ClasifGasto!$A$3:$B$12,2,0))</f>
        <v>Gastos Generales</v>
      </c>
      <c r="Y1501" t="s">
        <v>1087</v>
      </c>
    </row>
    <row r="1502" spans="1:25" x14ac:dyDescent="0.25">
      <c r="A1502" s="5" t="str">
        <f t="shared" si="23"/>
        <v>19140219990300000253105B</v>
      </c>
      <c r="B1502" s="66" t="s">
        <v>9143</v>
      </c>
      <c r="C1502" s="66" t="s">
        <v>298</v>
      </c>
      <c r="D1502" s="7" t="s">
        <v>8726</v>
      </c>
      <c r="E1502" s="66" t="s">
        <v>9443</v>
      </c>
      <c r="F1502" s="67" t="s">
        <v>167</v>
      </c>
      <c r="G1502" s="67" t="s">
        <v>493</v>
      </c>
      <c r="H1502" s="67" t="s">
        <v>256</v>
      </c>
      <c r="I1502" s="67" t="s">
        <v>250</v>
      </c>
      <c r="J1502" s="67" t="s">
        <v>9790</v>
      </c>
      <c r="K1502" s="67" t="s">
        <v>246</v>
      </c>
      <c r="L1502" s="67">
        <v>10</v>
      </c>
      <c r="M1502" s="67" t="s">
        <v>167</v>
      </c>
      <c r="N1502" s="68" t="s">
        <v>9975</v>
      </c>
      <c r="O1502" s="69">
        <v>1180000000</v>
      </c>
      <c r="P1502" s="69">
        <v>0</v>
      </c>
      <c r="Q1502" s="69">
        <v>199882902</v>
      </c>
      <c r="R1502" s="69">
        <v>980117098</v>
      </c>
      <c r="S1502" s="69">
        <v>912448758.25</v>
      </c>
      <c r="T1502" s="69">
        <v>888901440.25</v>
      </c>
      <c r="U1502" s="69">
        <v>761436471.13999999</v>
      </c>
      <c r="V1502" s="69">
        <v>543928875.92999995</v>
      </c>
      <c r="W1502" s="70" t="s">
        <v>9353</v>
      </c>
      <c r="X1502" s="11" t="str">
        <f>IF(F1502="C",VLOOKUP(G1502,ClasifGasto!$B$17:$C$193,2,0),VLOOKUP(Base!G1502,ClasifGasto!$A$3:$B$12,2,0))</f>
        <v>Fortalecimiento de la gestión y dirección del Sector Salud y Protección Social</v>
      </c>
      <c r="Y1502" t="s">
        <v>10522</v>
      </c>
    </row>
    <row r="1503" spans="1:25" x14ac:dyDescent="0.25">
      <c r="A1503" s="5" t="str">
        <f t="shared" si="23"/>
        <v>24010124100600001251102D</v>
      </c>
      <c r="B1503" s="66" t="s">
        <v>9151</v>
      </c>
      <c r="C1503" s="7" t="s">
        <v>100</v>
      </c>
      <c r="D1503" s="7" t="s">
        <v>9196</v>
      </c>
      <c r="E1503" s="7" t="s">
        <v>2623</v>
      </c>
      <c r="F1503" s="8" t="s">
        <v>167</v>
      </c>
      <c r="G1503" s="8" t="s">
        <v>506</v>
      </c>
      <c r="H1503" s="8" t="s">
        <v>373</v>
      </c>
      <c r="I1503" s="8" t="s">
        <v>280</v>
      </c>
      <c r="J1503" s="8" t="s">
        <v>9766</v>
      </c>
      <c r="K1503" s="8" t="s">
        <v>246</v>
      </c>
      <c r="L1503" s="8">
        <v>11</v>
      </c>
      <c r="M1503" s="8" t="s">
        <v>167</v>
      </c>
      <c r="N1503" s="9" t="s">
        <v>2712</v>
      </c>
      <c r="O1503" s="10">
        <v>1000000000</v>
      </c>
      <c r="P1503" s="10">
        <v>0</v>
      </c>
      <c r="Q1503" s="10">
        <v>14707333</v>
      </c>
      <c r="R1503" s="10">
        <v>985292667</v>
      </c>
      <c r="S1503" s="10">
        <v>985292667</v>
      </c>
      <c r="T1503" s="10">
        <v>984930169.89999998</v>
      </c>
      <c r="U1503" s="10">
        <v>982976628.89999998</v>
      </c>
      <c r="V1503" s="10">
        <v>982976628.89999998</v>
      </c>
      <c r="W1503" s="70" t="s">
        <v>9353</v>
      </c>
      <c r="X1503" s="11" t="str">
        <f>IF(F1503="C",VLOOKUP(G1503,ClasifGasto!$B$17:$C$193,2,0),VLOOKUP(Base!G1503,ClasifGasto!$A$3:$B$12,2,0))</f>
        <v>Regulación y supervisión de infraestructura y servicios de transporte</v>
      </c>
      <c r="Y1503" t="s">
        <v>9778</v>
      </c>
    </row>
    <row r="1504" spans="1:25" x14ac:dyDescent="0.25">
      <c r="A1504" s="5" t="str">
        <f t="shared" si="23"/>
        <v>24020024090600000520301C</v>
      </c>
      <c r="B1504" s="66" t="s">
        <v>9151</v>
      </c>
      <c r="C1504" s="66" t="s">
        <v>101</v>
      </c>
      <c r="D1504" s="7" t="s">
        <v>9227</v>
      </c>
      <c r="E1504" s="66" t="s">
        <v>2400</v>
      </c>
      <c r="F1504" s="67" t="s">
        <v>167</v>
      </c>
      <c r="G1504" s="67" t="s">
        <v>512</v>
      </c>
      <c r="H1504" s="67" t="s">
        <v>373</v>
      </c>
      <c r="I1504" s="67" t="s">
        <v>248</v>
      </c>
      <c r="J1504" s="67" t="s">
        <v>9976</v>
      </c>
      <c r="K1504" s="67" t="s">
        <v>246</v>
      </c>
      <c r="L1504" s="67">
        <v>11</v>
      </c>
      <c r="M1504" s="67" t="s">
        <v>167</v>
      </c>
      <c r="N1504" s="68" t="s">
        <v>1265</v>
      </c>
      <c r="O1504" s="69">
        <v>1000000000</v>
      </c>
      <c r="P1504" s="69">
        <v>0</v>
      </c>
      <c r="Q1504" s="69">
        <v>13659524</v>
      </c>
      <c r="R1504" s="69">
        <v>986340476</v>
      </c>
      <c r="S1504" s="69">
        <v>986340476</v>
      </c>
      <c r="T1504" s="69">
        <v>986340476</v>
      </c>
      <c r="U1504" s="69">
        <v>394000000</v>
      </c>
      <c r="V1504" s="69">
        <v>394000000</v>
      </c>
      <c r="W1504" s="70" t="s">
        <v>9353</v>
      </c>
      <c r="X1504" s="11" t="str">
        <f>IF(F1504="C",VLOOKUP(G1504,ClasifGasto!$B$17:$C$193,2,0),VLOOKUP(Base!G1504,ClasifGasto!$A$3:$B$12,2,0))</f>
        <v>Seguridad de transporte</v>
      </c>
      <c r="Y1504" t="s">
        <v>10591</v>
      </c>
    </row>
    <row r="1505" spans="1:25" hidden="1" x14ac:dyDescent="0.25">
      <c r="A1505" s="5" t="str">
        <f t="shared" si="23"/>
        <v>2257200003000300040008</v>
      </c>
      <c r="B1505" s="66" t="s">
        <v>9139</v>
      </c>
      <c r="C1505" s="7" t="s">
        <v>9029</v>
      </c>
      <c r="D1505" s="7" t="s">
        <v>9241</v>
      </c>
      <c r="E1505" s="7"/>
      <c r="F1505" s="8" t="s">
        <v>244</v>
      </c>
      <c r="G1505" s="8" t="s">
        <v>251</v>
      </c>
      <c r="H1505" s="8" t="s">
        <v>251</v>
      </c>
      <c r="I1505" s="8" t="s">
        <v>247</v>
      </c>
      <c r="J1505" s="8" t="s">
        <v>278</v>
      </c>
      <c r="K1505" s="8" t="s">
        <v>246</v>
      </c>
      <c r="L1505" s="8">
        <v>10</v>
      </c>
      <c r="M1505" s="8" t="s">
        <v>167</v>
      </c>
      <c r="N1505" s="9" t="s">
        <v>8831</v>
      </c>
      <c r="O1505" s="10">
        <v>988324895</v>
      </c>
      <c r="P1505" s="10">
        <v>0</v>
      </c>
      <c r="Q1505" s="10">
        <v>0</v>
      </c>
      <c r="R1505" s="10">
        <v>988324895</v>
      </c>
      <c r="S1505" s="10">
        <v>988324895</v>
      </c>
      <c r="T1505" s="10">
        <v>988324895</v>
      </c>
      <c r="U1505" s="10">
        <v>988324895</v>
      </c>
      <c r="V1505" s="10">
        <v>988324895</v>
      </c>
      <c r="W1505" s="70" t="s">
        <v>9353</v>
      </c>
      <c r="X1505" s="11" t="str">
        <f>IF(F1505="C",VLOOKUP(G1505,ClasifGasto!$B$17:$C$193,2,0),VLOOKUP(Base!G1505,ClasifGasto!$A$3:$B$12,2,0))</f>
        <v>Transferencias</v>
      </c>
      <c r="Y1505" t="s">
        <v>8831</v>
      </c>
    </row>
    <row r="1506" spans="1:25" hidden="1" x14ac:dyDescent="0.25">
      <c r="A1506" s="5" t="str">
        <f t="shared" si="23"/>
        <v>223400000100020002</v>
      </c>
      <c r="B1506" s="66" t="s">
        <v>9139</v>
      </c>
      <c r="C1506" s="66" t="s">
        <v>93</v>
      </c>
      <c r="D1506" s="7" t="s">
        <v>9221</v>
      </c>
      <c r="E1506" s="66"/>
      <c r="F1506" s="67" t="s">
        <v>244</v>
      </c>
      <c r="G1506" s="67" t="s">
        <v>245</v>
      </c>
      <c r="H1506" s="67" t="s">
        <v>250</v>
      </c>
      <c r="I1506" s="67" t="s">
        <v>250</v>
      </c>
      <c r="J1506" s="67" t="s">
        <v>203</v>
      </c>
      <c r="K1506" s="67" t="s">
        <v>246</v>
      </c>
      <c r="L1506" s="67">
        <v>10</v>
      </c>
      <c r="M1506" s="67" t="s">
        <v>167</v>
      </c>
      <c r="N1506" s="68" t="s">
        <v>1083</v>
      </c>
      <c r="O1506" s="69">
        <v>444145649</v>
      </c>
      <c r="P1506" s="69">
        <v>545856114</v>
      </c>
      <c r="Q1506" s="69">
        <v>0</v>
      </c>
      <c r="R1506" s="69">
        <v>990001763</v>
      </c>
      <c r="S1506" s="69">
        <v>977030500</v>
      </c>
      <c r="T1506" s="69">
        <v>977030500</v>
      </c>
      <c r="U1506" s="69">
        <v>977030500</v>
      </c>
      <c r="V1506" s="69">
        <v>977030500</v>
      </c>
      <c r="W1506" s="70" t="s">
        <v>9353</v>
      </c>
      <c r="X1506" s="11" t="str">
        <f>IF(F1506="C",VLOOKUP(G1506,ClasifGasto!$B$17:$C$193,2,0),VLOOKUP(Base!G1506,ClasifGasto!$A$3:$B$12,2,0))</f>
        <v>Gastos de Personal</v>
      </c>
      <c r="Y1506" t="s">
        <v>1083</v>
      </c>
    </row>
    <row r="1507" spans="1:25" hidden="1" x14ac:dyDescent="0.25">
      <c r="A1507" s="5" t="str">
        <f t="shared" si="23"/>
        <v>240101000800040001</v>
      </c>
      <c r="B1507" s="66" t="s">
        <v>9151</v>
      </c>
      <c r="C1507" s="7" t="s">
        <v>100</v>
      </c>
      <c r="D1507" s="7" t="s">
        <v>9196</v>
      </c>
      <c r="E1507" s="7"/>
      <c r="F1507" s="8" t="s">
        <v>244</v>
      </c>
      <c r="G1507" s="8" t="s">
        <v>278</v>
      </c>
      <c r="H1507" s="8" t="s">
        <v>247</v>
      </c>
      <c r="I1507" s="8" t="s">
        <v>245</v>
      </c>
      <c r="J1507" s="8" t="s">
        <v>203</v>
      </c>
      <c r="K1507" s="8" t="s">
        <v>246</v>
      </c>
      <c r="L1507" s="8">
        <v>11</v>
      </c>
      <c r="M1507" s="8" t="s">
        <v>252</v>
      </c>
      <c r="N1507" s="9" t="s">
        <v>1087</v>
      </c>
      <c r="O1507" s="10">
        <v>990279000</v>
      </c>
      <c r="P1507" s="10">
        <v>0</v>
      </c>
      <c r="Q1507" s="10">
        <v>0</v>
      </c>
      <c r="R1507" s="10">
        <v>990279000</v>
      </c>
      <c r="S1507" s="10">
        <v>981906479</v>
      </c>
      <c r="T1507" s="10">
        <v>981906479</v>
      </c>
      <c r="U1507" s="10">
        <v>981906479</v>
      </c>
      <c r="V1507" s="10">
        <v>981906479</v>
      </c>
      <c r="W1507" s="70" t="s">
        <v>9353</v>
      </c>
      <c r="X1507" s="11" t="str">
        <f>IF(F1507="C",VLOOKUP(G1507,ClasifGasto!$B$17:$C$193,2,0),VLOOKUP(Base!G1507,ClasifGasto!$A$3:$B$12,2,0))</f>
        <v>Gastos Generales</v>
      </c>
      <c r="Y1507" t="s">
        <v>1087</v>
      </c>
    </row>
    <row r="1508" spans="1:25" hidden="1" x14ac:dyDescent="0.25">
      <c r="A1508" s="5" t="str">
        <f t="shared" si="23"/>
        <v>150105000800030000</v>
      </c>
      <c r="B1508" s="66" t="s">
        <v>9154</v>
      </c>
      <c r="C1508" s="66" t="s">
        <v>62</v>
      </c>
      <c r="D1508" s="7" t="s">
        <v>8730</v>
      </c>
      <c r="E1508" s="66"/>
      <c r="F1508" s="67" t="s">
        <v>244</v>
      </c>
      <c r="G1508" s="67" t="s">
        <v>278</v>
      </c>
      <c r="H1508" s="67" t="s">
        <v>251</v>
      </c>
      <c r="I1508" s="67" t="s">
        <v>246</v>
      </c>
      <c r="J1508" s="67" t="s">
        <v>203</v>
      </c>
      <c r="K1508" s="67" t="s">
        <v>246</v>
      </c>
      <c r="L1508" s="67">
        <v>10</v>
      </c>
      <c r="M1508" s="67" t="s">
        <v>167</v>
      </c>
      <c r="N1508" s="68" t="s">
        <v>1116</v>
      </c>
      <c r="O1508" s="69">
        <v>921000000</v>
      </c>
      <c r="P1508" s="69">
        <v>70000000</v>
      </c>
      <c r="Q1508" s="69">
        <v>0</v>
      </c>
      <c r="R1508" s="69">
        <v>991000000</v>
      </c>
      <c r="S1508" s="69">
        <v>981856163.13999999</v>
      </c>
      <c r="T1508" s="69">
        <v>981856163.13999999</v>
      </c>
      <c r="U1508" s="69">
        <v>899599186.13999999</v>
      </c>
      <c r="V1508" s="69">
        <v>899599186.13999999</v>
      </c>
      <c r="W1508" s="70" t="s">
        <v>9353</v>
      </c>
      <c r="X1508" s="11" t="str">
        <f>IF(F1508="C",VLOOKUP(G1508,ClasifGasto!$B$17:$C$193,2,0),VLOOKUP(Base!G1508,ClasifGasto!$A$3:$B$12,2,0))</f>
        <v>Gastos Generales</v>
      </c>
      <c r="Y1508" t="s">
        <v>1116</v>
      </c>
    </row>
    <row r="1509" spans="1:25" x14ac:dyDescent="0.25">
      <c r="A1509" s="5" t="str">
        <f t="shared" si="23"/>
        <v>32180032030900000410102A</v>
      </c>
      <c r="B1509" s="66" t="s">
        <v>9152</v>
      </c>
      <c r="C1509" s="7" t="s">
        <v>123</v>
      </c>
      <c r="D1509" s="7" t="s">
        <v>8746</v>
      </c>
      <c r="E1509" s="7" t="s">
        <v>9444</v>
      </c>
      <c r="F1509" s="8" t="s">
        <v>167</v>
      </c>
      <c r="G1509" s="8" t="s">
        <v>527</v>
      </c>
      <c r="H1509" s="8" t="s">
        <v>440</v>
      </c>
      <c r="I1509" s="8" t="s">
        <v>247</v>
      </c>
      <c r="J1509" s="8" t="s">
        <v>9977</v>
      </c>
      <c r="K1509" s="8" t="s">
        <v>246</v>
      </c>
      <c r="L1509" s="8">
        <v>16</v>
      </c>
      <c r="M1509" s="8" t="s">
        <v>252</v>
      </c>
      <c r="N1509" s="9" t="s">
        <v>9978</v>
      </c>
      <c r="O1509" s="10">
        <v>0</v>
      </c>
      <c r="P1509" s="10">
        <v>991766469</v>
      </c>
      <c r="Q1509" s="10">
        <v>0</v>
      </c>
      <c r="R1509" s="10">
        <v>991766469</v>
      </c>
      <c r="S1509" s="10">
        <v>991766469</v>
      </c>
      <c r="T1509" s="10">
        <v>991766469</v>
      </c>
      <c r="U1509" s="10">
        <v>890713264.53999996</v>
      </c>
      <c r="V1509" s="10">
        <v>890713264.53999996</v>
      </c>
      <c r="W1509" s="70" t="s">
        <v>9353</v>
      </c>
      <c r="X1509" s="11" t="str">
        <f>IF(F1509="C",VLOOKUP(G1509,ClasifGasto!$B$17:$C$193,2,0),VLOOKUP(Base!G1509,ClasifGasto!$A$3:$B$12,2,0))</f>
        <v>Gestión integral del recurso hídrico</v>
      </c>
      <c r="Y1509" t="s">
        <v>10592</v>
      </c>
    </row>
    <row r="1510" spans="1:25" hidden="1" x14ac:dyDescent="0.25">
      <c r="A1510" s="5" t="str">
        <f t="shared" si="23"/>
        <v>2257110003000300040008</v>
      </c>
      <c r="B1510" s="66" t="s">
        <v>9139</v>
      </c>
      <c r="C1510" s="66" t="s">
        <v>9018</v>
      </c>
      <c r="D1510" s="7" t="s">
        <v>9245</v>
      </c>
      <c r="E1510" s="66"/>
      <c r="F1510" s="67" t="s">
        <v>244</v>
      </c>
      <c r="G1510" s="67" t="s">
        <v>251</v>
      </c>
      <c r="H1510" s="67" t="s">
        <v>251</v>
      </c>
      <c r="I1510" s="67" t="s">
        <v>247</v>
      </c>
      <c r="J1510" s="67" t="s">
        <v>278</v>
      </c>
      <c r="K1510" s="67" t="s">
        <v>246</v>
      </c>
      <c r="L1510" s="67">
        <v>10</v>
      </c>
      <c r="M1510" s="67" t="s">
        <v>167</v>
      </c>
      <c r="N1510" s="68" t="s">
        <v>8831</v>
      </c>
      <c r="O1510" s="69">
        <v>992233884</v>
      </c>
      <c r="P1510" s="69">
        <v>0</v>
      </c>
      <c r="Q1510" s="69">
        <v>0</v>
      </c>
      <c r="R1510" s="69">
        <v>992233884</v>
      </c>
      <c r="S1510" s="69">
        <v>992233884</v>
      </c>
      <c r="T1510" s="69">
        <v>992233884</v>
      </c>
      <c r="U1510" s="69">
        <v>992233884</v>
      </c>
      <c r="V1510" s="69">
        <v>992233884</v>
      </c>
      <c r="W1510" s="70" t="s">
        <v>9353</v>
      </c>
      <c r="X1510" s="11" t="str">
        <f>IF(F1510="C",VLOOKUP(G1510,ClasifGasto!$B$17:$C$193,2,0),VLOOKUP(Base!G1510,ClasifGasto!$A$3:$B$12,2,0))</f>
        <v>Transferencias</v>
      </c>
      <c r="Y1510" t="s">
        <v>8831</v>
      </c>
    </row>
    <row r="1511" spans="1:25" hidden="1" x14ac:dyDescent="0.25">
      <c r="A1511" s="5" t="str">
        <f t="shared" si="23"/>
        <v>210101000800040001</v>
      </c>
      <c r="B1511" s="66" t="s">
        <v>9155</v>
      </c>
      <c r="C1511" s="7" t="s">
        <v>85</v>
      </c>
      <c r="D1511" s="7" t="s">
        <v>9201</v>
      </c>
      <c r="E1511" s="7"/>
      <c r="F1511" s="8" t="s">
        <v>244</v>
      </c>
      <c r="G1511" s="8" t="s">
        <v>278</v>
      </c>
      <c r="H1511" s="8" t="s">
        <v>247</v>
      </c>
      <c r="I1511" s="8" t="s">
        <v>245</v>
      </c>
      <c r="J1511" s="8" t="s">
        <v>203</v>
      </c>
      <c r="K1511" s="8" t="s">
        <v>246</v>
      </c>
      <c r="L1511" s="8">
        <v>10</v>
      </c>
      <c r="M1511" s="8" t="s">
        <v>252</v>
      </c>
      <c r="N1511" s="9" t="s">
        <v>1087</v>
      </c>
      <c r="O1511" s="10">
        <v>0</v>
      </c>
      <c r="P1511" s="10">
        <v>995633531</v>
      </c>
      <c r="Q1511" s="10">
        <v>0</v>
      </c>
      <c r="R1511" s="10">
        <v>995633531</v>
      </c>
      <c r="S1511" s="10">
        <v>995633531</v>
      </c>
      <c r="T1511" s="10">
        <v>995633531</v>
      </c>
      <c r="U1511" s="10">
        <v>0</v>
      </c>
      <c r="V1511" s="10">
        <v>0</v>
      </c>
      <c r="W1511" s="70" t="s">
        <v>9353</v>
      </c>
      <c r="X1511" s="11" t="str">
        <f>IF(F1511="C",VLOOKUP(G1511,ClasifGasto!$B$17:$C$193,2,0),VLOOKUP(Base!G1511,ClasifGasto!$A$3:$B$12,2,0))</f>
        <v>Gastos Generales</v>
      </c>
      <c r="Y1511" t="s">
        <v>1087</v>
      </c>
    </row>
    <row r="1512" spans="1:25" x14ac:dyDescent="0.25">
      <c r="A1512" s="5" t="str">
        <f t="shared" si="23"/>
        <v>370101370210000017701040</v>
      </c>
      <c r="B1512" s="66" t="s">
        <v>9149</v>
      </c>
      <c r="C1512" s="66" t="s">
        <v>152</v>
      </c>
      <c r="D1512" s="7" t="s">
        <v>9213</v>
      </c>
      <c r="E1512" s="66" t="s">
        <v>9445</v>
      </c>
      <c r="F1512" s="67" t="s">
        <v>167</v>
      </c>
      <c r="G1512" s="67" t="s">
        <v>532</v>
      </c>
      <c r="H1512" s="67" t="s">
        <v>290</v>
      </c>
      <c r="I1512" s="67" t="s">
        <v>285</v>
      </c>
      <c r="J1512" s="67" t="s">
        <v>9979</v>
      </c>
      <c r="K1512" s="67" t="s">
        <v>246</v>
      </c>
      <c r="L1512" s="67">
        <v>10</v>
      </c>
      <c r="M1512" s="67" t="s">
        <v>167</v>
      </c>
      <c r="N1512" s="68" t="s">
        <v>9980</v>
      </c>
      <c r="O1512" s="69">
        <v>1000000000</v>
      </c>
      <c r="P1512" s="69">
        <v>0</v>
      </c>
      <c r="Q1512" s="69">
        <v>3925000</v>
      </c>
      <c r="R1512" s="69">
        <v>996075000</v>
      </c>
      <c r="S1512" s="69">
        <v>996075000</v>
      </c>
      <c r="T1512" s="69">
        <v>102575000</v>
      </c>
      <c r="U1512" s="69">
        <v>98583333</v>
      </c>
      <c r="V1512" s="69">
        <v>98583333</v>
      </c>
      <c r="W1512" s="70" t="s">
        <v>9353</v>
      </c>
      <c r="X1512" s="11" t="str">
        <f>IF(F1512="C",VLOOKUP(G1512,ClasifGasto!$B$17:$C$193,2,0),VLOOKUP(Base!G1512,ClasifGasto!$A$3:$B$12,2,0))</f>
        <v>Fortalecimiento a la gobernabilidad territorial para la seguridad, convivencia ciudadana, paz y post-conflicto</v>
      </c>
      <c r="Y1512" t="s">
        <v>10593</v>
      </c>
    </row>
    <row r="1513" spans="1:25" hidden="1" x14ac:dyDescent="0.25">
      <c r="A1513" s="5" t="str">
        <f t="shared" si="23"/>
        <v>400102000100010003</v>
      </c>
      <c r="B1513" s="66" t="s">
        <v>9165</v>
      </c>
      <c r="C1513" s="7" t="s">
        <v>160</v>
      </c>
      <c r="D1513" s="7" t="s">
        <v>9228</v>
      </c>
      <c r="E1513" s="7"/>
      <c r="F1513" s="8" t="s">
        <v>244</v>
      </c>
      <c r="G1513" s="8" t="s">
        <v>245</v>
      </c>
      <c r="H1513" s="8" t="s">
        <v>245</v>
      </c>
      <c r="I1513" s="8" t="s">
        <v>251</v>
      </c>
      <c r="J1513" s="8" t="s">
        <v>203</v>
      </c>
      <c r="K1513" s="8" t="s">
        <v>246</v>
      </c>
      <c r="L1513" s="8">
        <v>16</v>
      </c>
      <c r="M1513" s="8" t="s">
        <v>252</v>
      </c>
      <c r="N1513" s="9" t="s">
        <v>1084</v>
      </c>
      <c r="O1513" s="10">
        <v>998500000</v>
      </c>
      <c r="P1513" s="10">
        <v>0</v>
      </c>
      <c r="Q1513" s="10">
        <v>0</v>
      </c>
      <c r="R1513" s="10">
        <v>998500000</v>
      </c>
      <c r="S1513" s="10">
        <v>912863020</v>
      </c>
      <c r="T1513" s="10">
        <v>912863020</v>
      </c>
      <c r="U1513" s="10">
        <v>912863020</v>
      </c>
      <c r="V1513" s="10">
        <v>912863020</v>
      </c>
      <c r="W1513" s="70" t="s">
        <v>9353</v>
      </c>
      <c r="X1513" s="11" t="str">
        <f>IF(F1513="C",VLOOKUP(G1513,ClasifGasto!$B$17:$C$193,2,0),VLOOKUP(Base!G1513,ClasifGasto!$A$3:$B$12,2,0))</f>
        <v>Gastos de Personal</v>
      </c>
      <c r="Y1513" t="s">
        <v>1084</v>
      </c>
    </row>
    <row r="1514" spans="1:25" hidden="1" x14ac:dyDescent="0.25">
      <c r="A1514" s="5" t="str">
        <f t="shared" si="23"/>
        <v>231100000500000000</v>
      </c>
      <c r="B1514" s="66" t="s">
        <v>9161</v>
      </c>
      <c r="C1514" s="66" t="s">
        <v>636</v>
      </c>
      <c r="D1514" s="7" t="s">
        <v>8724</v>
      </c>
      <c r="E1514" s="66"/>
      <c r="F1514" s="67" t="s">
        <v>244</v>
      </c>
      <c r="G1514" s="67" t="s">
        <v>248</v>
      </c>
      <c r="H1514" s="67" t="s">
        <v>246</v>
      </c>
      <c r="I1514" s="67" t="s">
        <v>246</v>
      </c>
      <c r="J1514" s="67" t="s">
        <v>203</v>
      </c>
      <c r="K1514" s="67" t="s">
        <v>246</v>
      </c>
      <c r="L1514" s="67">
        <v>20</v>
      </c>
      <c r="M1514" s="67" t="s">
        <v>265</v>
      </c>
      <c r="N1514" s="68" t="s">
        <v>8815</v>
      </c>
      <c r="O1514" s="69">
        <v>1086654417</v>
      </c>
      <c r="P1514" s="69">
        <v>0</v>
      </c>
      <c r="Q1514" s="69">
        <v>87222511</v>
      </c>
      <c r="R1514" s="69">
        <v>999431906</v>
      </c>
      <c r="S1514" s="69">
        <v>924297819.99000001</v>
      </c>
      <c r="T1514" s="69">
        <v>924297819.99000001</v>
      </c>
      <c r="U1514" s="69">
        <v>924297819.99000001</v>
      </c>
      <c r="V1514" s="69">
        <v>906149465.99000001</v>
      </c>
      <c r="W1514" s="70" t="s">
        <v>619</v>
      </c>
      <c r="X1514" s="11" t="str">
        <f>IF(F1514="C",VLOOKUP(G1514,ClasifGasto!$B$17:$C$193,2,0),VLOOKUP(Base!G1514,ClasifGasto!$A$3:$B$12,2,0))</f>
        <v>Gastos de Comercialización y Produción</v>
      </c>
      <c r="Y1514" t="s">
        <v>8815</v>
      </c>
    </row>
    <row r="1515" spans="1:25" x14ac:dyDescent="0.25">
      <c r="A1515" s="5" t="str">
        <f t="shared" si="23"/>
        <v>02010102141000000553105B</v>
      </c>
      <c r="B1515" s="66" t="s">
        <v>9156</v>
      </c>
      <c r="C1515" s="7" t="s">
        <v>32</v>
      </c>
      <c r="D1515" s="7" t="s">
        <v>9242</v>
      </c>
      <c r="E1515" s="7" t="s">
        <v>9446</v>
      </c>
      <c r="F1515" s="8" t="s">
        <v>167</v>
      </c>
      <c r="G1515" s="8" t="s">
        <v>2675</v>
      </c>
      <c r="H1515" s="8" t="s">
        <v>290</v>
      </c>
      <c r="I1515" s="8" t="s">
        <v>248</v>
      </c>
      <c r="J1515" s="8" t="s">
        <v>9790</v>
      </c>
      <c r="K1515" s="8" t="s">
        <v>246</v>
      </c>
      <c r="L1515" s="8">
        <v>14</v>
      </c>
      <c r="M1515" s="8" t="s">
        <v>167</v>
      </c>
      <c r="N1515" s="9" t="s">
        <v>9981</v>
      </c>
      <c r="O1515" s="10">
        <v>0</v>
      </c>
      <c r="P1515" s="10">
        <v>2910000000</v>
      </c>
      <c r="Q1515" s="10">
        <v>1910000001</v>
      </c>
      <c r="R1515" s="10">
        <v>999999999</v>
      </c>
      <c r="S1515" s="10">
        <v>999999999</v>
      </c>
      <c r="T1515" s="10">
        <v>999999999</v>
      </c>
      <c r="U1515" s="10">
        <v>600000000</v>
      </c>
      <c r="V1515" s="10">
        <v>600000000</v>
      </c>
      <c r="W1515" s="70" t="s">
        <v>9353</v>
      </c>
      <c r="X1515" s="11" t="str">
        <f>IF(F1515="C",VLOOKUP(G1515,ClasifGasto!$B$17:$C$193,2,0),VLOOKUP(Base!G1515,ClasifGasto!$A$3:$B$12,2,0))</f>
        <v>Fortalecimiento de las capacidades de articulación estratégica, modernización, eficiencia administrativa, transparencia y acceso a la información desde el sector Presidencia</v>
      </c>
      <c r="Y1515" t="s">
        <v>10522</v>
      </c>
    </row>
    <row r="1516" spans="1:25" hidden="1" x14ac:dyDescent="0.25">
      <c r="A1516" s="5" t="str">
        <f t="shared" si="23"/>
        <v>4401010003000400020012</v>
      </c>
      <c r="B1516" s="66" t="s">
        <v>9144</v>
      </c>
      <c r="C1516" s="66" t="s">
        <v>2547</v>
      </c>
      <c r="D1516" s="7" t="s">
        <v>9235</v>
      </c>
      <c r="E1516" s="66"/>
      <c r="F1516" s="67" t="s">
        <v>244</v>
      </c>
      <c r="G1516" s="67" t="s">
        <v>251</v>
      </c>
      <c r="H1516" s="67" t="s">
        <v>247</v>
      </c>
      <c r="I1516" s="67" t="s">
        <v>250</v>
      </c>
      <c r="J1516" s="67" t="s">
        <v>280</v>
      </c>
      <c r="K1516" s="67" t="s">
        <v>246</v>
      </c>
      <c r="L1516" s="67">
        <v>10</v>
      </c>
      <c r="M1516" s="67" t="s">
        <v>167</v>
      </c>
      <c r="N1516" s="68" t="s">
        <v>2636</v>
      </c>
      <c r="O1516" s="69">
        <v>1000000000</v>
      </c>
      <c r="P1516" s="69">
        <v>0</v>
      </c>
      <c r="Q1516" s="69">
        <v>0</v>
      </c>
      <c r="R1516" s="69">
        <v>1000000000</v>
      </c>
      <c r="S1516" s="69">
        <v>311796199</v>
      </c>
      <c r="T1516" s="69">
        <v>311796199</v>
      </c>
      <c r="U1516" s="69">
        <v>311796199</v>
      </c>
      <c r="V1516" s="69">
        <v>311796199</v>
      </c>
      <c r="W1516" s="70" t="s">
        <v>9353</v>
      </c>
      <c r="X1516" s="11" t="str">
        <f>IF(F1516="C",VLOOKUP(G1516,ClasifGasto!$B$17:$C$193,2,0),VLOOKUP(Base!G1516,ClasifGasto!$A$3:$B$12,2,0))</f>
        <v>Transferencias</v>
      </c>
      <c r="Y1516" t="s">
        <v>2636</v>
      </c>
    </row>
    <row r="1517" spans="1:25" hidden="1" x14ac:dyDescent="0.25">
      <c r="A1517" s="5" t="str">
        <f t="shared" si="23"/>
        <v>211000000200000000</v>
      </c>
      <c r="B1517" s="66" t="s">
        <v>9155</v>
      </c>
      <c r="C1517" s="7" t="s">
        <v>89</v>
      </c>
      <c r="D1517" s="7" t="s">
        <v>9199</v>
      </c>
      <c r="E1517" s="7"/>
      <c r="F1517" s="8" t="s">
        <v>244</v>
      </c>
      <c r="G1517" s="8" t="s">
        <v>250</v>
      </c>
      <c r="H1517" s="8" t="s">
        <v>246</v>
      </c>
      <c r="I1517" s="8" t="s">
        <v>246</v>
      </c>
      <c r="J1517" s="8" t="s">
        <v>203</v>
      </c>
      <c r="K1517" s="8" t="s">
        <v>246</v>
      </c>
      <c r="L1517" s="8">
        <v>21</v>
      </c>
      <c r="M1517" s="8" t="s">
        <v>265</v>
      </c>
      <c r="N1517" s="9" t="s">
        <v>8798</v>
      </c>
      <c r="O1517" s="10">
        <v>1000000000</v>
      </c>
      <c r="P1517" s="10">
        <v>0</v>
      </c>
      <c r="Q1517" s="10">
        <v>0</v>
      </c>
      <c r="R1517" s="10">
        <v>1000000000</v>
      </c>
      <c r="S1517" s="10">
        <v>998854770.71000004</v>
      </c>
      <c r="T1517" s="10">
        <v>976238726.66999996</v>
      </c>
      <c r="U1517" s="10">
        <v>965501868.62</v>
      </c>
      <c r="V1517" s="10">
        <v>681926837.38999999</v>
      </c>
      <c r="W1517" s="70" t="s">
        <v>619</v>
      </c>
      <c r="X1517" s="11" t="str">
        <f>IF(F1517="C",VLOOKUP(G1517,ClasifGasto!$B$17:$C$193,2,0),VLOOKUP(Base!G1517,ClasifGasto!$A$3:$B$12,2,0))</f>
        <v>Gastos Generales</v>
      </c>
      <c r="Y1517" t="s">
        <v>8798</v>
      </c>
    </row>
    <row r="1518" spans="1:25" x14ac:dyDescent="0.25">
      <c r="A1518" s="5" t="str">
        <f t="shared" si="23"/>
        <v>24020024090600000651102D</v>
      </c>
      <c r="B1518" s="66" t="s">
        <v>9151</v>
      </c>
      <c r="C1518" s="66" t="s">
        <v>101</v>
      </c>
      <c r="D1518" s="7" t="s">
        <v>9227</v>
      </c>
      <c r="E1518" s="66" t="s">
        <v>2352</v>
      </c>
      <c r="F1518" s="67" t="s">
        <v>167</v>
      </c>
      <c r="G1518" s="67" t="s">
        <v>512</v>
      </c>
      <c r="H1518" s="67" t="s">
        <v>373</v>
      </c>
      <c r="I1518" s="67" t="s">
        <v>253</v>
      </c>
      <c r="J1518" s="67" t="s">
        <v>9766</v>
      </c>
      <c r="K1518" s="67" t="s">
        <v>246</v>
      </c>
      <c r="L1518" s="67">
        <v>11</v>
      </c>
      <c r="M1518" s="67" t="s">
        <v>167</v>
      </c>
      <c r="N1518" s="68" t="s">
        <v>1178</v>
      </c>
      <c r="O1518" s="69">
        <v>1000000000</v>
      </c>
      <c r="P1518" s="69">
        <v>0</v>
      </c>
      <c r="Q1518" s="69">
        <v>0</v>
      </c>
      <c r="R1518" s="69">
        <v>1000000000</v>
      </c>
      <c r="S1518" s="69">
        <v>998500000</v>
      </c>
      <c r="T1518" s="69">
        <v>935686813</v>
      </c>
      <c r="U1518" s="69">
        <v>197296667</v>
      </c>
      <c r="V1518" s="69">
        <v>197296667</v>
      </c>
      <c r="W1518" s="70" t="s">
        <v>9353</v>
      </c>
      <c r="X1518" s="11" t="str">
        <f>IF(F1518="C",VLOOKUP(G1518,ClasifGasto!$B$17:$C$193,2,0),VLOOKUP(Base!G1518,ClasifGasto!$A$3:$B$12,2,0))</f>
        <v>Seguridad de transporte</v>
      </c>
      <c r="Y1518" t="s">
        <v>9778</v>
      </c>
    </row>
    <row r="1519" spans="1:25" x14ac:dyDescent="0.25">
      <c r="A1519" s="5" t="str">
        <f t="shared" si="23"/>
        <v>24020024010600007451102D</v>
      </c>
      <c r="B1519" s="66" t="s">
        <v>9151</v>
      </c>
      <c r="C1519" s="7" t="s">
        <v>101</v>
      </c>
      <c r="D1519" s="7" t="s">
        <v>9227</v>
      </c>
      <c r="E1519" s="7" t="s">
        <v>2331</v>
      </c>
      <c r="F1519" s="8" t="s">
        <v>167</v>
      </c>
      <c r="G1519" s="8" t="s">
        <v>513</v>
      </c>
      <c r="H1519" s="8" t="s">
        <v>373</v>
      </c>
      <c r="I1519" s="8" t="s">
        <v>385</v>
      </c>
      <c r="J1519" s="8" t="s">
        <v>9766</v>
      </c>
      <c r="K1519" s="8" t="s">
        <v>246</v>
      </c>
      <c r="L1519" s="8">
        <v>20</v>
      </c>
      <c r="M1519" s="8" t="s">
        <v>265</v>
      </c>
      <c r="N1519" s="9" t="s">
        <v>1276</v>
      </c>
      <c r="O1519" s="10">
        <v>0</v>
      </c>
      <c r="P1519" s="10">
        <v>1000000000</v>
      </c>
      <c r="Q1519" s="10">
        <v>0</v>
      </c>
      <c r="R1519" s="10">
        <v>1000000000</v>
      </c>
      <c r="S1519" s="10">
        <v>1000000000</v>
      </c>
      <c r="T1519" s="10">
        <v>0</v>
      </c>
      <c r="U1519" s="10">
        <v>0</v>
      </c>
      <c r="V1519" s="10">
        <v>0</v>
      </c>
      <c r="W1519" s="70" t="s">
        <v>619</v>
      </c>
      <c r="X1519" s="11" t="str">
        <f>IF(F1519="C",VLOOKUP(G1519,ClasifGasto!$B$17:$C$193,2,0),VLOOKUP(Base!G1519,ClasifGasto!$A$3:$B$12,2,0))</f>
        <v>Infraestructura red vial primaria</v>
      </c>
      <c r="Y1519" t="s">
        <v>9778</v>
      </c>
    </row>
    <row r="1520" spans="1:25" x14ac:dyDescent="0.25">
      <c r="A1520" s="5" t="str">
        <f t="shared" si="23"/>
        <v>15120115990100000120109G</v>
      </c>
      <c r="B1520" s="66" t="s">
        <v>9154</v>
      </c>
      <c r="C1520" s="66" t="s">
        <v>69</v>
      </c>
      <c r="D1520" s="7" t="s">
        <v>8783</v>
      </c>
      <c r="E1520" s="66" t="s">
        <v>3403</v>
      </c>
      <c r="F1520" s="67" t="s">
        <v>167</v>
      </c>
      <c r="G1520" s="67" t="s">
        <v>557</v>
      </c>
      <c r="H1520" s="67" t="s">
        <v>306</v>
      </c>
      <c r="I1520" s="67" t="s">
        <v>245</v>
      </c>
      <c r="J1520" s="67" t="s">
        <v>9793</v>
      </c>
      <c r="K1520" s="67" t="s">
        <v>246</v>
      </c>
      <c r="L1520" s="67">
        <v>20</v>
      </c>
      <c r="M1520" s="67" t="s">
        <v>265</v>
      </c>
      <c r="N1520" s="68" t="s">
        <v>3402</v>
      </c>
      <c r="O1520" s="69">
        <v>1000000000</v>
      </c>
      <c r="P1520" s="69">
        <v>0</v>
      </c>
      <c r="Q1520" s="69">
        <v>0</v>
      </c>
      <c r="R1520" s="69">
        <v>1000000000</v>
      </c>
      <c r="S1520" s="69">
        <v>0</v>
      </c>
      <c r="T1520" s="69">
        <v>0</v>
      </c>
      <c r="U1520" s="69">
        <v>0</v>
      </c>
      <c r="V1520" s="69">
        <v>0</v>
      </c>
      <c r="W1520" s="70" t="s">
        <v>619</v>
      </c>
      <c r="X1520" s="11" t="str">
        <f>IF(F1520="C",VLOOKUP(G1520,ClasifGasto!$B$17:$C$193,2,0),VLOOKUP(Base!G1520,ClasifGasto!$A$3:$B$12,2,0))</f>
        <v xml:space="preserve">Fortalecimiento de la gestión y dirección del Sector Defensa y Seguridad </v>
      </c>
      <c r="Y1520" t="s">
        <v>10524</v>
      </c>
    </row>
    <row r="1521" spans="1:25" x14ac:dyDescent="0.25">
      <c r="A1521" s="5" t="str">
        <f t="shared" si="23"/>
        <v>24020024010600008451102D</v>
      </c>
      <c r="B1521" s="66" t="s">
        <v>9151</v>
      </c>
      <c r="C1521" s="7" t="s">
        <v>101</v>
      </c>
      <c r="D1521" s="7" t="s">
        <v>9227</v>
      </c>
      <c r="E1521" s="7" t="s">
        <v>2365</v>
      </c>
      <c r="F1521" s="8" t="s">
        <v>167</v>
      </c>
      <c r="G1521" s="8" t="s">
        <v>513</v>
      </c>
      <c r="H1521" s="8" t="s">
        <v>373</v>
      </c>
      <c r="I1521" s="8" t="s">
        <v>350</v>
      </c>
      <c r="J1521" s="8" t="s">
        <v>9766</v>
      </c>
      <c r="K1521" s="8" t="s">
        <v>246</v>
      </c>
      <c r="L1521" s="8">
        <v>20</v>
      </c>
      <c r="M1521" s="8" t="s">
        <v>265</v>
      </c>
      <c r="N1521" s="9" t="s">
        <v>1256</v>
      </c>
      <c r="O1521" s="10">
        <v>0</v>
      </c>
      <c r="P1521" s="10">
        <v>1000000000</v>
      </c>
      <c r="Q1521" s="10">
        <v>0</v>
      </c>
      <c r="R1521" s="10">
        <v>1000000000</v>
      </c>
      <c r="S1521" s="10">
        <v>1000000000</v>
      </c>
      <c r="T1521" s="10">
        <v>999998680</v>
      </c>
      <c r="U1521" s="10">
        <v>670786349.36000001</v>
      </c>
      <c r="V1521" s="10">
        <v>60674140</v>
      </c>
      <c r="W1521" s="70" t="s">
        <v>619</v>
      </c>
      <c r="X1521" s="11" t="str">
        <f>IF(F1521="C",VLOOKUP(G1521,ClasifGasto!$B$17:$C$193,2,0),VLOOKUP(Base!G1521,ClasifGasto!$A$3:$B$12,2,0))</f>
        <v>Infraestructura red vial primaria</v>
      </c>
      <c r="Y1521" t="s">
        <v>10517</v>
      </c>
    </row>
    <row r="1522" spans="1:25" x14ac:dyDescent="0.25">
      <c r="A1522" s="5" t="str">
        <f t="shared" si="23"/>
        <v>12010112010800000220110C1</v>
      </c>
      <c r="B1522" s="66" t="s">
        <v>9141</v>
      </c>
      <c r="C1522" s="66" t="s">
        <v>46</v>
      </c>
      <c r="D1522" s="7" t="s">
        <v>9189</v>
      </c>
      <c r="E1522" s="66" t="s">
        <v>3816</v>
      </c>
      <c r="F1522" s="67" t="s">
        <v>167</v>
      </c>
      <c r="G1522" s="67" t="s">
        <v>1402</v>
      </c>
      <c r="H1522" s="67" t="s">
        <v>365</v>
      </c>
      <c r="I1522" s="67" t="s">
        <v>250</v>
      </c>
      <c r="J1522" s="67" t="s">
        <v>9982</v>
      </c>
      <c r="K1522" s="67" t="s">
        <v>246</v>
      </c>
      <c r="L1522" s="67">
        <v>16</v>
      </c>
      <c r="M1522" s="67" t="s">
        <v>167</v>
      </c>
      <c r="N1522" s="68" t="s">
        <v>9983</v>
      </c>
      <c r="O1522" s="69">
        <v>1000000000</v>
      </c>
      <c r="P1522" s="69">
        <v>0</v>
      </c>
      <c r="Q1522" s="69">
        <v>0</v>
      </c>
      <c r="R1522" s="69">
        <v>1000000000</v>
      </c>
      <c r="S1522" s="69">
        <v>999284520</v>
      </c>
      <c r="T1522" s="69">
        <v>999284520</v>
      </c>
      <c r="U1522" s="69">
        <v>999284520</v>
      </c>
      <c r="V1522" s="69">
        <v>999284520</v>
      </c>
      <c r="W1522" s="70" t="s">
        <v>9353</v>
      </c>
      <c r="X1522" s="11" t="str">
        <f>IF(F1522="C",VLOOKUP(G1522,ClasifGasto!$B$17:$C$193,2,0),VLOOKUP(Base!G1522,ClasifGasto!$A$3:$B$12,2,0))</f>
        <v>Fortalecimiento del principio de seguridad jurídica, divulgación y depuración del ordenamiento jurídico</v>
      </c>
      <c r="Y1522" t="s">
        <v>10594</v>
      </c>
    </row>
    <row r="1523" spans="1:25" x14ac:dyDescent="0.25">
      <c r="A1523" s="5" t="str">
        <f t="shared" si="23"/>
        <v>24020024990600002751302A</v>
      </c>
      <c r="B1523" s="66" t="s">
        <v>9151</v>
      </c>
      <c r="C1523" s="7" t="s">
        <v>101</v>
      </c>
      <c r="D1523" s="7" t="s">
        <v>9227</v>
      </c>
      <c r="E1523" s="7" t="s">
        <v>3825</v>
      </c>
      <c r="F1523" s="8" t="s">
        <v>167</v>
      </c>
      <c r="G1523" s="8" t="s">
        <v>509</v>
      </c>
      <c r="H1523" s="8" t="s">
        <v>373</v>
      </c>
      <c r="I1523" s="8" t="s">
        <v>274</v>
      </c>
      <c r="J1523" s="8" t="s">
        <v>9984</v>
      </c>
      <c r="K1523" s="8" t="s">
        <v>246</v>
      </c>
      <c r="L1523" s="8">
        <v>16</v>
      </c>
      <c r="M1523" s="8" t="s">
        <v>167</v>
      </c>
      <c r="N1523" s="9" t="s">
        <v>3906</v>
      </c>
      <c r="O1523" s="10">
        <v>1000000000</v>
      </c>
      <c r="P1523" s="10">
        <v>0</v>
      </c>
      <c r="Q1523" s="10">
        <v>0</v>
      </c>
      <c r="R1523" s="10">
        <v>1000000000</v>
      </c>
      <c r="S1523" s="10">
        <v>1000000000</v>
      </c>
      <c r="T1523" s="10">
        <v>1000000000</v>
      </c>
      <c r="U1523" s="10">
        <v>252836334</v>
      </c>
      <c r="V1523" s="10">
        <v>252836334</v>
      </c>
      <c r="W1523" s="70" t="s">
        <v>9353</v>
      </c>
      <c r="X1523" s="11" t="str">
        <f>IF(F1523="C",VLOOKUP(G1523,ClasifGasto!$B$17:$C$193,2,0),VLOOKUP(Base!G1523,ClasifGasto!$A$3:$B$12,2,0))</f>
        <v>Fortalecimiento de la gestión y dirección del Sector Transporte</v>
      </c>
      <c r="Y1523" t="s">
        <v>9780</v>
      </c>
    </row>
    <row r="1524" spans="1:25" x14ac:dyDescent="0.25">
      <c r="A1524" s="5" t="str">
        <f t="shared" si="23"/>
        <v>12080012060800001220112C</v>
      </c>
      <c r="B1524" s="66" t="s">
        <v>9141</v>
      </c>
      <c r="C1524" s="66" t="s">
        <v>48</v>
      </c>
      <c r="D1524" s="7" t="s">
        <v>207</v>
      </c>
      <c r="E1524" s="66" t="s">
        <v>5492</v>
      </c>
      <c r="F1524" s="67" t="s">
        <v>167</v>
      </c>
      <c r="G1524" s="67" t="s">
        <v>576</v>
      </c>
      <c r="H1524" s="67" t="s">
        <v>365</v>
      </c>
      <c r="I1524" s="67" t="s">
        <v>280</v>
      </c>
      <c r="J1524" s="67" t="s">
        <v>9842</v>
      </c>
      <c r="K1524" s="67" t="s">
        <v>246</v>
      </c>
      <c r="L1524" s="67">
        <v>11</v>
      </c>
      <c r="M1524" s="67" t="s">
        <v>167</v>
      </c>
      <c r="N1524" s="68" t="s">
        <v>8852</v>
      </c>
      <c r="O1524" s="69">
        <v>1000000000</v>
      </c>
      <c r="P1524" s="69">
        <v>0</v>
      </c>
      <c r="Q1524" s="69">
        <v>0</v>
      </c>
      <c r="R1524" s="69">
        <v>1000000000</v>
      </c>
      <c r="S1524" s="69">
        <v>1000000000</v>
      </c>
      <c r="T1524" s="69">
        <v>1000000000</v>
      </c>
      <c r="U1524" s="69">
        <v>850000000</v>
      </c>
      <c r="V1524" s="69">
        <v>850000000</v>
      </c>
      <c r="W1524" s="70" t="s">
        <v>9353</v>
      </c>
      <c r="X1524" s="11" t="str">
        <f>IF(F1524="C",VLOOKUP(G1524,ClasifGasto!$B$17:$C$193,2,0),VLOOKUP(Base!G1524,ClasifGasto!$A$3:$B$12,2,0))</f>
        <v>Sistema penitenciario y carcelario en el marco de los derechos humanos</v>
      </c>
      <c r="Y1524" t="s">
        <v>10550</v>
      </c>
    </row>
    <row r="1525" spans="1:25" x14ac:dyDescent="0.25">
      <c r="A1525" s="5" t="str">
        <f t="shared" si="23"/>
        <v>32010132020900000740101B</v>
      </c>
      <c r="B1525" s="66" t="s">
        <v>9152</v>
      </c>
      <c r="C1525" s="7" t="s">
        <v>114</v>
      </c>
      <c r="D1525" s="7" t="s">
        <v>9211</v>
      </c>
      <c r="E1525" s="7" t="s">
        <v>4425</v>
      </c>
      <c r="F1525" s="8" t="s">
        <v>167</v>
      </c>
      <c r="G1525" s="8" t="s">
        <v>483</v>
      </c>
      <c r="H1525" s="8" t="s">
        <v>440</v>
      </c>
      <c r="I1525" s="8" t="s">
        <v>261</v>
      </c>
      <c r="J1525" s="8" t="s">
        <v>9861</v>
      </c>
      <c r="K1525" s="8" t="s">
        <v>246</v>
      </c>
      <c r="L1525" s="8">
        <v>11</v>
      </c>
      <c r="M1525" s="8" t="s">
        <v>167</v>
      </c>
      <c r="N1525" s="9" t="s">
        <v>9078</v>
      </c>
      <c r="O1525" s="10">
        <v>1000000000</v>
      </c>
      <c r="P1525" s="10">
        <v>0</v>
      </c>
      <c r="Q1525" s="10">
        <v>0</v>
      </c>
      <c r="R1525" s="10">
        <v>1000000000</v>
      </c>
      <c r="S1525" s="10">
        <v>1000000000</v>
      </c>
      <c r="T1525" s="10">
        <v>994077518</v>
      </c>
      <c r="U1525" s="10">
        <v>372423255</v>
      </c>
      <c r="V1525" s="10">
        <v>372423255</v>
      </c>
      <c r="W1525" s="70" t="s">
        <v>9353</v>
      </c>
      <c r="X1525" s="11" t="str">
        <f>IF(F1525="C",VLOOKUP(G1525,ClasifGasto!$B$17:$C$193,2,0),VLOOKUP(Base!G1525,ClasifGasto!$A$3:$B$12,2,0))</f>
        <v>Conservación de la biodiversidad y sus servicios ecosistémicos</v>
      </c>
      <c r="Y1525" t="s">
        <v>10558</v>
      </c>
    </row>
    <row r="1526" spans="1:25" x14ac:dyDescent="0.25">
      <c r="A1526" s="5" t="str">
        <f t="shared" si="23"/>
        <v>24020024010600014351102D</v>
      </c>
      <c r="B1526" s="66" t="s">
        <v>9151</v>
      </c>
      <c r="C1526" s="66" t="s">
        <v>101</v>
      </c>
      <c r="D1526" s="7" t="s">
        <v>9227</v>
      </c>
      <c r="E1526" s="66" t="s">
        <v>6052</v>
      </c>
      <c r="F1526" s="67" t="s">
        <v>167</v>
      </c>
      <c r="G1526" s="67" t="s">
        <v>513</v>
      </c>
      <c r="H1526" s="67" t="s">
        <v>373</v>
      </c>
      <c r="I1526" s="67" t="s">
        <v>9122</v>
      </c>
      <c r="J1526" s="67" t="s">
        <v>9766</v>
      </c>
      <c r="K1526" s="67" t="s">
        <v>246</v>
      </c>
      <c r="L1526" s="67">
        <v>11</v>
      </c>
      <c r="M1526" s="67" t="s">
        <v>167</v>
      </c>
      <c r="N1526" s="68" t="s">
        <v>9123</v>
      </c>
      <c r="O1526" s="69">
        <v>0</v>
      </c>
      <c r="P1526" s="69">
        <v>1000000000</v>
      </c>
      <c r="Q1526" s="69">
        <v>0</v>
      </c>
      <c r="R1526" s="69">
        <v>1000000000</v>
      </c>
      <c r="S1526" s="69">
        <v>999994477</v>
      </c>
      <c r="T1526" s="69">
        <v>949456411</v>
      </c>
      <c r="U1526" s="69">
        <v>41944477</v>
      </c>
      <c r="V1526" s="69">
        <v>41944477</v>
      </c>
      <c r="W1526" s="70" t="s">
        <v>9353</v>
      </c>
      <c r="X1526" s="11" t="str">
        <f>IF(F1526="C",VLOOKUP(G1526,ClasifGasto!$B$17:$C$193,2,0),VLOOKUP(Base!G1526,ClasifGasto!$A$3:$B$12,2,0))</f>
        <v>Infraestructura red vial primaria</v>
      </c>
      <c r="Y1526" t="s">
        <v>10517</v>
      </c>
    </row>
    <row r="1527" spans="1:25" x14ac:dyDescent="0.25">
      <c r="A1527" s="5" t="str">
        <f t="shared" si="23"/>
        <v>131300130410000002803001</v>
      </c>
      <c r="B1527" s="66" t="s">
        <v>9157</v>
      </c>
      <c r="C1527" s="7" t="s">
        <v>55</v>
      </c>
      <c r="D1527" s="7" t="s">
        <v>208</v>
      </c>
      <c r="E1527" s="7" t="s">
        <v>9447</v>
      </c>
      <c r="F1527" s="8" t="s">
        <v>167</v>
      </c>
      <c r="G1527" s="8" t="s">
        <v>301</v>
      </c>
      <c r="H1527" s="8" t="s">
        <v>290</v>
      </c>
      <c r="I1527" s="8" t="s">
        <v>250</v>
      </c>
      <c r="J1527" s="8" t="s">
        <v>9786</v>
      </c>
      <c r="K1527" s="8" t="s">
        <v>246</v>
      </c>
      <c r="L1527" s="8">
        <v>20</v>
      </c>
      <c r="M1527" s="8" t="s">
        <v>265</v>
      </c>
      <c r="N1527" s="9" t="s">
        <v>9985</v>
      </c>
      <c r="O1527" s="10">
        <v>1000000000</v>
      </c>
      <c r="P1527" s="10">
        <v>0</v>
      </c>
      <c r="Q1527" s="10">
        <v>0</v>
      </c>
      <c r="R1527" s="10">
        <v>1000000000</v>
      </c>
      <c r="S1527" s="10">
        <v>619962641</v>
      </c>
      <c r="T1527" s="10">
        <v>619962641</v>
      </c>
      <c r="U1527" s="10">
        <v>619962641</v>
      </c>
      <c r="V1527" s="10">
        <v>619962641</v>
      </c>
      <c r="W1527" s="70" t="s">
        <v>619</v>
      </c>
      <c r="X1527" s="11" t="str">
        <f>IF(F1527="C",VLOOKUP(G1527,ClasifGasto!$B$17:$C$193,2,0),VLOOKUP(Base!G1527,ClasifGasto!$A$3:$B$12,2,0))</f>
        <v>Inspección, control y vigilancia financiera, solidaria y de recursos públicos</v>
      </c>
      <c r="Y1527" t="s">
        <v>10519</v>
      </c>
    </row>
    <row r="1528" spans="1:25" x14ac:dyDescent="0.25">
      <c r="A1528" s="5" t="str">
        <f t="shared" si="23"/>
        <v>11040011991002001553105B</v>
      </c>
      <c r="B1528" s="66" t="s">
        <v>9158</v>
      </c>
      <c r="C1528" s="66" t="s">
        <v>45</v>
      </c>
      <c r="D1528" s="7" t="s">
        <v>8770</v>
      </c>
      <c r="E1528" s="66" t="s">
        <v>9448</v>
      </c>
      <c r="F1528" s="67" t="s">
        <v>167</v>
      </c>
      <c r="G1528" s="67" t="s">
        <v>584</v>
      </c>
      <c r="H1528" s="67" t="s">
        <v>311</v>
      </c>
      <c r="I1528" s="67" t="s">
        <v>283</v>
      </c>
      <c r="J1528" s="67" t="s">
        <v>9790</v>
      </c>
      <c r="K1528" s="67" t="s">
        <v>246</v>
      </c>
      <c r="L1528" s="67">
        <v>21</v>
      </c>
      <c r="M1528" s="67" t="s">
        <v>265</v>
      </c>
      <c r="N1528" s="68" t="s">
        <v>9986</v>
      </c>
      <c r="O1528" s="69">
        <v>1000000000</v>
      </c>
      <c r="P1528" s="69">
        <v>0</v>
      </c>
      <c r="Q1528" s="69">
        <v>0</v>
      </c>
      <c r="R1528" s="69">
        <v>1000000000</v>
      </c>
      <c r="S1528" s="69">
        <v>952428400</v>
      </c>
      <c r="T1528" s="69">
        <v>952428400</v>
      </c>
      <c r="U1528" s="69">
        <v>942101669.44000006</v>
      </c>
      <c r="V1528" s="69">
        <v>942101669.44000006</v>
      </c>
      <c r="W1528" s="70" t="s">
        <v>619</v>
      </c>
      <c r="X1528" s="11" t="str">
        <f>IF(F1528="C",VLOOKUP(G1528,ClasifGasto!$B$17:$C$193,2,0),VLOOKUP(Base!G1528,ClasifGasto!$A$3:$B$12,2,0))</f>
        <v>Fortalecimiento de la gestión y dirección del Sector Relaciones Exteriores</v>
      </c>
      <c r="Y1528" t="s">
        <v>10522</v>
      </c>
    </row>
    <row r="1529" spans="1:25" x14ac:dyDescent="0.25">
      <c r="A1529" s="5" t="str">
        <f t="shared" si="23"/>
        <v>36010736051300000553105B</v>
      </c>
      <c r="B1529" s="66" t="s">
        <v>9147</v>
      </c>
      <c r="C1529" s="7" t="s">
        <v>148</v>
      </c>
      <c r="D1529" s="7" t="s">
        <v>234</v>
      </c>
      <c r="E1529" s="7" t="s">
        <v>9449</v>
      </c>
      <c r="F1529" s="8" t="s">
        <v>167</v>
      </c>
      <c r="G1529" s="8" t="s">
        <v>529</v>
      </c>
      <c r="H1529" s="8" t="s">
        <v>405</v>
      </c>
      <c r="I1529" s="8" t="s">
        <v>248</v>
      </c>
      <c r="J1529" s="8" t="s">
        <v>9790</v>
      </c>
      <c r="K1529" s="8" t="s">
        <v>246</v>
      </c>
      <c r="L1529" s="8">
        <v>16</v>
      </c>
      <c r="M1529" s="8" t="s">
        <v>167</v>
      </c>
      <c r="N1529" s="9" t="s">
        <v>9987</v>
      </c>
      <c r="O1529" s="10">
        <v>1000000000</v>
      </c>
      <c r="P1529" s="10">
        <v>0</v>
      </c>
      <c r="Q1529" s="10">
        <v>0</v>
      </c>
      <c r="R1529" s="10">
        <v>1000000000</v>
      </c>
      <c r="S1529" s="10">
        <v>970680965</v>
      </c>
      <c r="T1529" s="10">
        <v>970560269</v>
      </c>
      <c r="U1529" s="10">
        <v>934334449.19000006</v>
      </c>
      <c r="V1529" s="10">
        <v>427516599.19</v>
      </c>
      <c r="W1529" s="70" t="s">
        <v>9353</v>
      </c>
      <c r="X1529" s="11" t="str">
        <f>IF(F1529="C",VLOOKUP(G1529,ClasifGasto!$B$17:$C$193,2,0),VLOOKUP(Base!G1529,ClasifGasto!$A$3:$B$12,2,0))</f>
        <v>Fomento de la investigación, desarrollo tecnológico e innovación del sector trabajo</v>
      </c>
      <c r="Y1529" t="s">
        <v>10522</v>
      </c>
    </row>
    <row r="1530" spans="1:25" x14ac:dyDescent="0.25">
      <c r="A1530" s="5" t="str">
        <f t="shared" si="23"/>
        <v>22410022020700001120203K</v>
      </c>
      <c r="B1530" s="66" t="s">
        <v>9139</v>
      </c>
      <c r="C1530" s="66" t="s">
        <v>96</v>
      </c>
      <c r="D1530" s="7" t="s">
        <v>9200</v>
      </c>
      <c r="E1530" s="66" t="s">
        <v>9435</v>
      </c>
      <c r="F1530" s="67" t="s">
        <v>167</v>
      </c>
      <c r="G1530" s="67" t="s">
        <v>499</v>
      </c>
      <c r="H1530" s="67" t="s">
        <v>358</v>
      </c>
      <c r="I1530" s="67" t="s">
        <v>279</v>
      </c>
      <c r="J1530" s="67" t="s">
        <v>9821</v>
      </c>
      <c r="K1530" s="67" t="s">
        <v>246</v>
      </c>
      <c r="L1530" s="67">
        <v>20</v>
      </c>
      <c r="M1530" s="67" t="s">
        <v>265</v>
      </c>
      <c r="N1530" s="68" t="s">
        <v>9961</v>
      </c>
      <c r="O1530" s="69">
        <v>1000000000</v>
      </c>
      <c r="P1530" s="69">
        <v>0</v>
      </c>
      <c r="Q1530" s="69">
        <v>0</v>
      </c>
      <c r="R1530" s="69">
        <v>1000000000</v>
      </c>
      <c r="S1530" s="69">
        <v>995287271</v>
      </c>
      <c r="T1530" s="69">
        <v>995287271</v>
      </c>
      <c r="U1530" s="69">
        <v>847448719</v>
      </c>
      <c r="V1530" s="69">
        <v>847448719</v>
      </c>
      <c r="W1530" s="70" t="s">
        <v>619</v>
      </c>
      <c r="X1530" s="11" t="str">
        <f>IF(F1530="C",VLOOKUP(G1530,ClasifGasto!$B$17:$C$193,2,0),VLOOKUP(Base!G1530,ClasifGasto!$A$3:$B$12,2,0))</f>
        <v>Calidad y fomento de la educación superior</v>
      </c>
      <c r="Y1530" t="s">
        <v>10541</v>
      </c>
    </row>
    <row r="1531" spans="1:25" x14ac:dyDescent="0.25">
      <c r="A1531" s="5" t="str">
        <f t="shared" si="23"/>
        <v>22340022020700001220203K</v>
      </c>
      <c r="B1531" s="66" t="s">
        <v>9139</v>
      </c>
      <c r="C1531" s="7" t="s">
        <v>93</v>
      </c>
      <c r="D1531" s="7" t="s">
        <v>9221</v>
      </c>
      <c r="E1531" s="7" t="s">
        <v>9450</v>
      </c>
      <c r="F1531" s="8" t="s">
        <v>167</v>
      </c>
      <c r="G1531" s="8" t="s">
        <v>499</v>
      </c>
      <c r="H1531" s="8" t="s">
        <v>358</v>
      </c>
      <c r="I1531" s="8" t="s">
        <v>280</v>
      </c>
      <c r="J1531" s="8" t="s">
        <v>9821</v>
      </c>
      <c r="K1531" s="8" t="s">
        <v>246</v>
      </c>
      <c r="L1531" s="8">
        <v>20</v>
      </c>
      <c r="M1531" s="8" t="s">
        <v>265</v>
      </c>
      <c r="N1531" s="9" t="s">
        <v>9988</v>
      </c>
      <c r="O1531" s="10">
        <v>1000000000</v>
      </c>
      <c r="P1531" s="10">
        <v>0</v>
      </c>
      <c r="Q1531" s="10">
        <v>0</v>
      </c>
      <c r="R1531" s="10">
        <v>1000000000</v>
      </c>
      <c r="S1531" s="10">
        <v>1000000000</v>
      </c>
      <c r="T1531" s="10">
        <v>993543123.57000005</v>
      </c>
      <c r="U1531" s="10">
        <v>938638031.87</v>
      </c>
      <c r="V1531" s="10">
        <v>938638031.87</v>
      </c>
      <c r="W1531" s="70" t="s">
        <v>619</v>
      </c>
      <c r="X1531" s="11" t="str">
        <f>IF(F1531="C",VLOOKUP(G1531,ClasifGasto!$B$17:$C$193,2,0),VLOOKUP(Base!G1531,ClasifGasto!$A$3:$B$12,2,0))</f>
        <v>Calidad y fomento de la educación superior</v>
      </c>
      <c r="Y1531" t="s">
        <v>10541</v>
      </c>
    </row>
    <row r="1532" spans="1:25" hidden="1" x14ac:dyDescent="0.25">
      <c r="A1532" s="5" t="str">
        <f t="shared" si="23"/>
        <v>170200000800040001</v>
      </c>
      <c r="B1532" s="66" t="s">
        <v>9146</v>
      </c>
      <c r="C1532" s="66" t="s">
        <v>77</v>
      </c>
      <c r="D1532" s="7" t="s">
        <v>217</v>
      </c>
      <c r="E1532" s="66"/>
      <c r="F1532" s="67" t="s">
        <v>244</v>
      </c>
      <c r="G1532" s="67" t="s">
        <v>278</v>
      </c>
      <c r="H1532" s="67" t="s">
        <v>247</v>
      </c>
      <c r="I1532" s="67" t="s">
        <v>245</v>
      </c>
      <c r="J1532" s="67" t="s">
        <v>203</v>
      </c>
      <c r="K1532" s="67" t="s">
        <v>246</v>
      </c>
      <c r="L1532" s="67">
        <v>11</v>
      </c>
      <c r="M1532" s="67" t="s">
        <v>252</v>
      </c>
      <c r="N1532" s="68" t="s">
        <v>1087</v>
      </c>
      <c r="O1532" s="69">
        <v>1000152000</v>
      </c>
      <c r="P1532" s="69">
        <v>0</v>
      </c>
      <c r="Q1532" s="69">
        <v>0</v>
      </c>
      <c r="R1532" s="69">
        <v>1000152000</v>
      </c>
      <c r="S1532" s="69">
        <v>1000152000</v>
      </c>
      <c r="T1532" s="69">
        <v>1000152000</v>
      </c>
      <c r="U1532" s="69">
        <v>1000152000</v>
      </c>
      <c r="V1532" s="69">
        <v>1000152000</v>
      </c>
      <c r="W1532" s="70" t="s">
        <v>9353</v>
      </c>
      <c r="X1532" s="11" t="str">
        <f>IF(F1532="C",VLOOKUP(G1532,ClasifGasto!$B$17:$C$193,2,0),VLOOKUP(Base!G1532,ClasifGasto!$A$3:$B$12,2,0))</f>
        <v>Gastos Generales</v>
      </c>
      <c r="Y1532" t="s">
        <v>1087</v>
      </c>
    </row>
    <row r="1533" spans="1:25" hidden="1" x14ac:dyDescent="0.25">
      <c r="A1533" s="5" t="str">
        <f t="shared" si="23"/>
        <v>171700000800040001</v>
      </c>
      <c r="B1533" s="66" t="s">
        <v>9146</v>
      </c>
      <c r="C1533" s="7" t="s">
        <v>479</v>
      </c>
      <c r="D1533" s="7" t="s">
        <v>480</v>
      </c>
      <c r="E1533" s="7"/>
      <c r="F1533" s="8" t="s">
        <v>244</v>
      </c>
      <c r="G1533" s="8" t="s">
        <v>278</v>
      </c>
      <c r="H1533" s="8" t="s">
        <v>247</v>
      </c>
      <c r="I1533" s="8" t="s">
        <v>245</v>
      </c>
      <c r="J1533" s="8" t="s">
        <v>203</v>
      </c>
      <c r="K1533" s="8" t="s">
        <v>246</v>
      </c>
      <c r="L1533" s="8">
        <v>11</v>
      </c>
      <c r="M1533" s="8" t="s">
        <v>252</v>
      </c>
      <c r="N1533" s="9" t="s">
        <v>1087</v>
      </c>
      <c r="O1533" s="10">
        <v>1001972000</v>
      </c>
      <c r="P1533" s="10">
        <v>0</v>
      </c>
      <c r="Q1533" s="10">
        <v>0</v>
      </c>
      <c r="R1533" s="10">
        <v>1001972000</v>
      </c>
      <c r="S1533" s="10">
        <v>1001972000</v>
      </c>
      <c r="T1533" s="10">
        <v>0</v>
      </c>
      <c r="U1533" s="10">
        <v>0</v>
      </c>
      <c r="V1533" s="10">
        <v>0</v>
      </c>
      <c r="W1533" s="70" t="s">
        <v>9353</v>
      </c>
      <c r="X1533" s="11" t="str">
        <f>IF(F1533="C",VLOOKUP(G1533,ClasifGasto!$B$17:$C$193,2,0),VLOOKUP(Base!G1533,ClasifGasto!$A$3:$B$12,2,0))</f>
        <v>Gastos Generales</v>
      </c>
      <c r="Y1533" t="s">
        <v>1087</v>
      </c>
    </row>
    <row r="1534" spans="1:25" hidden="1" x14ac:dyDescent="0.25">
      <c r="A1534" s="5" t="str">
        <f t="shared" si="23"/>
        <v>321000000100010001</v>
      </c>
      <c r="B1534" s="66" t="s">
        <v>9152</v>
      </c>
      <c r="C1534" s="66" t="s">
        <v>120</v>
      </c>
      <c r="D1534" s="7" t="s">
        <v>8738</v>
      </c>
      <c r="E1534" s="66"/>
      <c r="F1534" s="67" t="s">
        <v>244</v>
      </c>
      <c r="G1534" s="67" t="s">
        <v>245</v>
      </c>
      <c r="H1534" s="67" t="s">
        <v>245</v>
      </c>
      <c r="I1534" s="67" t="s">
        <v>245</v>
      </c>
      <c r="J1534" s="67" t="s">
        <v>203</v>
      </c>
      <c r="K1534" s="67" t="s">
        <v>246</v>
      </c>
      <c r="L1534" s="67">
        <v>16</v>
      </c>
      <c r="M1534" s="67" t="s">
        <v>252</v>
      </c>
      <c r="N1534" s="68" t="s">
        <v>1082</v>
      </c>
      <c r="O1534" s="69">
        <v>0</v>
      </c>
      <c r="P1534" s="69">
        <v>1006458868</v>
      </c>
      <c r="Q1534" s="69">
        <v>0</v>
      </c>
      <c r="R1534" s="69">
        <v>1006458868</v>
      </c>
      <c r="S1534" s="69">
        <v>1006458868</v>
      </c>
      <c r="T1534" s="69">
        <v>889133668</v>
      </c>
      <c r="U1534" s="69">
        <v>889133668</v>
      </c>
      <c r="V1534" s="69">
        <v>889133668</v>
      </c>
      <c r="W1534" s="70" t="s">
        <v>9353</v>
      </c>
      <c r="X1534" s="11" t="str">
        <f>IF(F1534="C",VLOOKUP(G1534,ClasifGasto!$B$17:$C$193,2,0),VLOOKUP(Base!G1534,ClasifGasto!$A$3:$B$12,2,0))</f>
        <v>Gastos de Personal</v>
      </c>
      <c r="Y1534" t="s">
        <v>1082</v>
      </c>
    </row>
    <row r="1535" spans="1:25" hidden="1" x14ac:dyDescent="0.25">
      <c r="A1535" s="5" t="str">
        <f t="shared" si="23"/>
        <v>224600000100010003</v>
      </c>
      <c r="B1535" s="66" t="s">
        <v>9139</v>
      </c>
      <c r="C1535" s="7" t="s">
        <v>3744</v>
      </c>
      <c r="D1535" s="7" t="s">
        <v>9234</v>
      </c>
      <c r="E1535" s="7"/>
      <c r="F1535" s="8" t="s">
        <v>244</v>
      </c>
      <c r="G1535" s="8" t="s">
        <v>245</v>
      </c>
      <c r="H1535" s="8" t="s">
        <v>245</v>
      </c>
      <c r="I1535" s="8" t="s">
        <v>251</v>
      </c>
      <c r="J1535" s="8" t="s">
        <v>203</v>
      </c>
      <c r="K1535" s="8" t="s">
        <v>246</v>
      </c>
      <c r="L1535" s="8">
        <v>10</v>
      </c>
      <c r="M1535" s="8" t="s">
        <v>167</v>
      </c>
      <c r="N1535" s="9" t="s">
        <v>1084</v>
      </c>
      <c r="O1535" s="10">
        <v>1007202216</v>
      </c>
      <c r="P1535" s="10">
        <v>0</v>
      </c>
      <c r="Q1535" s="10">
        <v>0</v>
      </c>
      <c r="R1535" s="10">
        <v>1007202216</v>
      </c>
      <c r="S1535" s="10">
        <v>1007202216</v>
      </c>
      <c r="T1535" s="10">
        <v>537990014</v>
      </c>
      <c r="U1535" s="10">
        <v>537990014</v>
      </c>
      <c r="V1535" s="10">
        <v>537990014</v>
      </c>
      <c r="W1535" s="70" t="s">
        <v>9353</v>
      </c>
      <c r="X1535" s="11" t="str">
        <f>IF(F1535="C",VLOOKUP(G1535,ClasifGasto!$B$17:$C$193,2,0),VLOOKUP(Base!G1535,ClasifGasto!$A$3:$B$12,2,0))</f>
        <v>Gastos de Personal</v>
      </c>
      <c r="Y1535" t="s">
        <v>1084</v>
      </c>
    </row>
    <row r="1536" spans="1:25" x14ac:dyDescent="0.25">
      <c r="A1536" s="5" t="str">
        <f t="shared" si="23"/>
        <v>33040033021603001220302B</v>
      </c>
      <c r="B1536" s="66" t="s">
        <v>9150</v>
      </c>
      <c r="C1536" s="66" t="s">
        <v>137</v>
      </c>
      <c r="D1536" s="7" t="s">
        <v>9190</v>
      </c>
      <c r="E1536" s="66" t="s">
        <v>9451</v>
      </c>
      <c r="F1536" s="67" t="s">
        <v>167</v>
      </c>
      <c r="G1536" s="67" t="s">
        <v>486</v>
      </c>
      <c r="H1536" s="67" t="s">
        <v>461</v>
      </c>
      <c r="I1536" s="67" t="s">
        <v>280</v>
      </c>
      <c r="J1536" s="67" t="s">
        <v>9818</v>
      </c>
      <c r="K1536" s="67" t="s">
        <v>246</v>
      </c>
      <c r="L1536" s="67">
        <v>21</v>
      </c>
      <c r="M1536" s="67" t="s">
        <v>265</v>
      </c>
      <c r="N1536" s="68" t="s">
        <v>9989</v>
      </c>
      <c r="O1536" s="69">
        <v>1008957397</v>
      </c>
      <c r="P1536" s="69">
        <v>0</v>
      </c>
      <c r="Q1536" s="69">
        <v>0</v>
      </c>
      <c r="R1536" s="69">
        <v>1008957397</v>
      </c>
      <c r="S1536" s="69">
        <v>982408465.5</v>
      </c>
      <c r="T1536" s="69">
        <v>977759398.90999997</v>
      </c>
      <c r="U1536" s="69">
        <v>915703263.90999997</v>
      </c>
      <c r="V1536" s="69">
        <v>905547709.24000001</v>
      </c>
      <c r="W1536" s="70" t="s">
        <v>619</v>
      </c>
      <c r="X1536" s="11" t="str">
        <f>IF(F1536="C",VLOOKUP(G1536,ClasifGasto!$B$17:$C$193,2,0),VLOOKUP(Base!G1536,ClasifGasto!$A$3:$B$12,2,0))</f>
        <v>Gestión, protección y salvaguardia del patrimonio cultural colombiano</v>
      </c>
      <c r="Y1536" t="s">
        <v>10539</v>
      </c>
    </row>
    <row r="1537" spans="1:25" hidden="1" x14ac:dyDescent="0.25">
      <c r="A1537" s="5" t="str">
        <f t="shared" si="23"/>
        <v>370300000100010002</v>
      </c>
      <c r="B1537" s="66" t="s">
        <v>9149</v>
      </c>
      <c r="C1537" s="7" t="s">
        <v>153</v>
      </c>
      <c r="D1537" s="7" t="s">
        <v>9179</v>
      </c>
      <c r="E1537" s="7"/>
      <c r="F1537" s="8" t="s">
        <v>244</v>
      </c>
      <c r="G1537" s="8" t="s">
        <v>245</v>
      </c>
      <c r="H1537" s="8" t="s">
        <v>245</v>
      </c>
      <c r="I1537" s="8" t="s">
        <v>250</v>
      </c>
      <c r="J1537" s="8" t="s">
        <v>203</v>
      </c>
      <c r="K1537" s="8" t="s">
        <v>246</v>
      </c>
      <c r="L1537" s="8">
        <v>10</v>
      </c>
      <c r="M1537" s="8" t="s">
        <v>167</v>
      </c>
      <c r="N1537" s="9" t="s">
        <v>1083</v>
      </c>
      <c r="O1537" s="10">
        <v>1011000000</v>
      </c>
      <c r="P1537" s="10">
        <v>0</v>
      </c>
      <c r="Q1537" s="10">
        <v>0</v>
      </c>
      <c r="R1537" s="10">
        <v>1011000000</v>
      </c>
      <c r="S1537" s="10">
        <v>1010948707</v>
      </c>
      <c r="T1537" s="10">
        <v>1010948707</v>
      </c>
      <c r="U1537" s="10">
        <v>1010948707</v>
      </c>
      <c r="V1537" s="10">
        <v>1010948707</v>
      </c>
      <c r="W1537" s="70" t="s">
        <v>9353</v>
      </c>
      <c r="X1537" s="11" t="str">
        <f>IF(F1537="C",VLOOKUP(G1537,ClasifGasto!$B$17:$C$193,2,0),VLOOKUP(Base!G1537,ClasifGasto!$A$3:$B$12,2,0))</f>
        <v>Gastos de Personal</v>
      </c>
      <c r="Y1537" t="s">
        <v>1083</v>
      </c>
    </row>
    <row r="1538" spans="1:25" x14ac:dyDescent="0.25">
      <c r="A1538" s="5" t="str">
        <f t="shared" si="23"/>
        <v>32360032020900000940101B</v>
      </c>
      <c r="B1538" s="66" t="s">
        <v>9152</v>
      </c>
      <c r="C1538" s="66" t="s">
        <v>134</v>
      </c>
      <c r="D1538" s="7" t="s">
        <v>8752</v>
      </c>
      <c r="E1538" s="66" t="s">
        <v>9452</v>
      </c>
      <c r="F1538" s="67" t="s">
        <v>167</v>
      </c>
      <c r="G1538" s="67" t="s">
        <v>483</v>
      </c>
      <c r="H1538" s="67" t="s">
        <v>440</v>
      </c>
      <c r="I1538" s="67" t="s">
        <v>249</v>
      </c>
      <c r="J1538" s="67" t="s">
        <v>9861</v>
      </c>
      <c r="K1538" s="67" t="s">
        <v>246</v>
      </c>
      <c r="L1538" s="67">
        <v>16</v>
      </c>
      <c r="M1538" s="67" t="s">
        <v>252</v>
      </c>
      <c r="N1538" s="68" t="s">
        <v>9990</v>
      </c>
      <c r="O1538" s="69">
        <v>0</v>
      </c>
      <c r="P1538" s="69">
        <v>1011653000</v>
      </c>
      <c r="Q1538" s="69">
        <v>0</v>
      </c>
      <c r="R1538" s="69">
        <v>1011653000</v>
      </c>
      <c r="S1538" s="69">
        <v>1011653000</v>
      </c>
      <c r="T1538" s="69">
        <v>1010116053</v>
      </c>
      <c r="U1538" s="69">
        <v>1009458931.7</v>
      </c>
      <c r="V1538" s="69">
        <v>469800171</v>
      </c>
      <c r="W1538" s="70" t="s">
        <v>9353</v>
      </c>
      <c r="X1538" s="11" t="str">
        <f>IF(F1538="C",VLOOKUP(G1538,ClasifGasto!$B$17:$C$193,2,0),VLOOKUP(Base!G1538,ClasifGasto!$A$3:$B$12,2,0))</f>
        <v>Conservación de la biodiversidad y sus servicios ecosistémicos</v>
      </c>
      <c r="Y1538" t="s">
        <v>10595</v>
      </c>
    </row>
    <row r="1539" spans="1:25" x14ac:dyDescent="0.25">
      <c r="A1539" s="5" t="str">
        <f t="shared" si="23"/>
        <v>12010112070800001020112C1</v>
      </c>
      <c r="B1539" s="66" t="s">
        <v>9141</v>
      </c>
      <c r="C1539" s="7" t="s">
        <v>46</v>
      </c>
      <c r="D1539" s="7" t="s">
        <v>9189</v>
      </c>
      <c r="E1539" s="7" t="s">
        <v>3805</v>
      </c>
      <c r="F1539" s="8" t="s">
        <v>167</v>
      </c>
      <c r="G1539" s="8" t="s">
        <v>585</v>
      </c>
      <c r="H1539" s="8" t="s">
        <v>365</v>
      </c>
      <c r="I1539" s="8" t="s">
        <v>255</v>
      </c>
      <c r="J1539" s="8" t="s">
        <v>9991</v>
      </c>
      <c r="K1539" s="8" t="s">
        <v>246</v>
      </c>
      <c r="L1539" s="8">
        <v>16</v>
      </c>
      <c r="M1539" s="8" t="s">
        <v>167</v>
      </c>
      <c r="N1539" s="9" t="s">
        <v>9895</v>
      </c>
      <c r="O1539" s="10">
        <v>1015000000</v>
      </c>
      <c r="P1539" s="10">
        <v>0</v>
      </c>
      <c r="Q1539" s="10">
        <v>0</v>
      </c>
      <c r="R1539" s="10">
        <v>1015000000</v>
      </c>
      <c r="S1539" s="10">
        <v>1014436472</v>
      </c>
      <c r="T1539" s="10">
        <v>1014436472</v>
      </c>
      <c r="U1539" s="10">
        <v>896536472</v>
      </c>
      <c r="V1539" s="10">
        <v>896536472</v>
      </c>
      <c r="W1539" s="70" t="s">
        <v>9353</v>
      </c>
      <c r="X1539" s="11" t="str">
        <f>IF(F1539="C",VLOOKUP(G1539,ClasifGasto!$B$17:$C$193,2,0),VLOOKUP(Base!G1539,ClasifGasto!$A$3:$B$12,2,0))</f>
        <v>Fortalecimiento de la política criminal del Estado colombiano</v>
      </c>
      <c r="Y1539" t="s">
        <v>10596</v>
      </c>
    </row>
    <row r="1540" spans="1:25" hidden="1" x14ac:dyDescent="0.25">
      <c r="A1540" s="5" t="str">
        <f t="shared" si="23"/>
        <v>290200000300100000</v>
      </c>
      <c r="B1540" s="66" t="s">
        <v>9140</v>
      </c>
      <c r="C1540" s="66" t="s">
        <v>113</v>
      </c>
      <c r="D1540" s="7" t="s">
        <v>227</v>
      </c>
      <c r="E1540" s="66"/>
      <c r="F1540" s="67" t="s">
        <v>244</v>
      </c>
      <c r="G1540" s="67" t="s">
        <v>251</v>
      </c>
      <c r="H1540" s="67" t="s">
        <v>255</v>
      </c>
      <c r="I1540" s="67" t="s">
        <v>246</v>
      </c>
      <c r="J1540" s="67" t="s">
        <v>203</v>
      </c>
      <c r="K1540" s="67" t="s">
        <v>246</v>
      </c>
      <c r="L1540" s="67">
        <v>11</v>
      </c>
      <c r="M1540" s="67" t="s">
        <v>167</v>
      </c>
      <c r="N1540" s="68" t="s">
        <v>8800</v>
      </c>
      <c r="O1540" s="69">
        <v>1015700000</v>
      </c>
      <c r="P1540" s="69">
        <v>0</v>
      </c>
      <c r="Q1540" s="69">
        <v>0</v>
      </c>
      <c r="R1540" s="69">
        <v>1015700000</v>
      </c>
      <c r="S1540" s="69">
        <v>823424371.80999994</v>
      </c>
      <c r="T1540" s="69">
        <v>823424371.80999994</v>
      </c>
      <c r="U1540" s="69">
        <v>823424371.80999994</v>
      </c>
      <c r="V1540" s="69">
        <v>823424371.80999994</v>
      </c>
      <c r="W1540" s="70" t="s">
        <v>9353</v>
      </c>
      <c r="X1540" s="11" t="str">
        <f>IF(F1540="C",VLOOKUP(G1540,ClasifGasto!$B$17:$C$193,2,0),VLOOKUP(Base!G1540,ClasifGasto!$A$3:$B$12,2,0))</f>
        <v>Transferencias</v>
      </c>
      <c r="Y1540" t="s">
        <v>8800</v>
      </c>
    </row>
    <row r="1541" spans="1:25" hidden="1" x14ac:dyDescent="0.25">
      <c r="A1541" s="5" t="str">
        <f t="shared" si="23"/>
        <v>2257040003000300040061</v>
      </c>
      <c r="B1541" s="66" t="s">
        <v>9139</v>
      </c>
      <c r="C1541" s="7" t="s">
        <v>9006</v>
      </c>
      <c r="D1541" s="7" t="s">
        <v>9007</v>
      </c>
      <c r="E1541" s="7"/>
      <c r="F1541" s="8" t="s">
        <v>244</v>
      </c>
      <c r="G1541" s="8" t="s">
        <v>251</v>
      </c>
      <c r="H1541" s="8" t="s">
        <v>251</v>
      </c>
      <c r="I1541" s="8" t="s">
        <v>247</v>
      </c>
      <c r="J1541" s="8" t="s">
        <v>397</v>
      </c>
      <c r="K1541" s="8" t="s">
        <v>246</v>
      </c>
      <c r="L1541" s="8">
        <v>10</v>
      </c>
      <c r="M1541" s="8" t="s">
        <v>167</v>
      </c>
      <c r="N1541" s="9" t="s">
        <v>4032</v>
      </c>
      <c r="O1541" s="10">
        <v>1015764935</v>
      </c>
      <c r="P1541" s="10">
        <v>0</v>
      </c>
      <c r="Q1541" s="10">
        <v>0</v>
      </c>
      <c r="R1541" s="10">
        <v>1015764935</v>
      </c>
      <c r="S1541" s="10">
        <v>1015764935</v>
      </c>
      <c r="T1541" s="10">
        <v>1015764935</v>
      </c>
      <c r="U1541" s="10">
        <v>1015764935</v>
      </c>
      <c r="V1541" s="10">
        <v>1015764935</v>
      </c>
      <c r="W1541" s="70" t="s">
        <v>9353</v>
      </c>
      <c r="X1541" s="11" t="str">
        <f>IF(F1541="C",VLOOKUP(G1541,ClasifGasto!$B$17:$C$193,2,0),VLOOKUP(Base!G1541,ClasifGasto!$A$3:$B$12,2,0))</f>
        <v>Transferencias</v>
      </c>
      <c r="Y1541" t="s">
        <v>4032</v>
      </c>
    </row>
    <row r="1542" spans="1:25" hidden="1" x14ac:dyDescent="0.25">
      <c r="A1542" s="5" t="str">
        <f t="shared" ref="A1542:A1605" si="24">+C1542&amp;G1542&amp;H1542&amp;I1542&amp;J1542</f>
        <v>320101000800040001</v>
      </c>
      <c r="B1542" s="66" t="s">
        <v>9152</v>
      </c>
      <c r="C1542" s="66" t="s">
        <v>114</v>
      </c>
      <c r="D1542" s="7" t="s">
        <v>9211</v>
      </c>
      <c r="E1542" s="66"/>
      <c r="F1542" s="67" t="s">
        <v>244</v>
      </c>
      <c r="G1542" s="67" t="s">
        <v>278</v>
      </c>
      <c r="H1542" s="67" t="s">
        <v>247</v>
      </c>
      <c r="I1542" s="67" t="s">
        <v>245</v>
      </c>
      <c r="J1542" s="67" t="s">
        <v>203</v>
      </c>
      <c r="K1542" s="67" t="s">
        <v>246</v>
      </c>
      <c r="L1542" s="67">
        <v>11</v>
      </c>
      <c r="M1542" s="67" t="s">
        <v>252</v>
      </c>
      <c r="N1542" s="68" t="s">
        <v>1087</v>
      </c>
      <c r="O1542" s="69">
        <v>1016097000</v>
      </c>
      <c r="P1542" s="69">
        <v>0</v>
      </c>
      <c r="Q1542" s="69">
        <v>0</v>
      </c>
      <c r="R1542" s="69">
        <v>1016097000</v>
      </c>
      <c r="S1542" s="69">
        <v>1016097000</v>
      </c>
      <c r="T1542" s="69">
        <v>1016097000</v>
      </c>
      <c r="U1542" s="69">
        <v>1016097000</v>
      </c>
      <c r="V1542" s="69">
        <v>1016097000</v>
      </c>
      <c r="W1542" s="70" t="s">
        <v>9353</v>
      </c>
      <c r="X1542" s="11" t="str">
        <f>IF(F1542="C",VLOOKUP(G1542,ClasifGasto!$B$17:$C$193,2,0),VLOOKUP(Base!G1542,ClasifGasto!$A$3:$B$12,2,0))</f>
        <v>Gastos Generales</v>
      </c>
      <c r="Y1542" t="s">
        <v>1087</v>
      </c>
    </row>
    <row r="1543" spans="1:25" x14ac:dyDescent="0.25">
      <c r="A1543" s="5" t="str">
        <f t="shared" si="24"/>
        <v>02010102991000000553105B</v>
      </c>
      <c r="B1543" s="66" t="s">
        <v>9156</v>
      </c>
      <c r="C1543" s="7" t="s">
        <v>32</v>
      </c>
      <c r="D1543" s="7" t="s">
        <v>9242</v>
      </c>
      <c r="E1543" s="7" t="s">
        <v>2242</v>
      </c>
      <c r="F1543" s="8" t="s">
        <v>167</v>
      </c>
      <c r="G1543" s="8" t="s">
        <v>558</v>
      </c>
      <c r="H1543" s="8" t="s">
        <v>290</v>
      </c>
      <c r="I1543" s="8" t="s">
        <v>248</v>
      </c>
      <c r="J1543" s="8" t="s">
        <v>9790</v>
      </c>
      <c r="K1543" s="8" t="s">
        <v>246</v>
      </c>
      <c r="L1543" s="8">
        <v>11</v>
      </c>
      <c r="M1543" s="8" t="s">
        <v>167</v>
      </c>
      <c r="N1543" s="9" t="s">
        <v>1706</v>
      </c>
      <c r="O1543" s="10">
        <v>1026250149</v>
      </c>
      <c r="P1543" s="10">
        <v>0</v>
      </c>
      <c r="Q1543" s="10">
        <v>9616667</v>
      </c>
      <c r="R1543" s="10">
        <v>1016633482</v>
      </c>
      <c r="S1543" s="10">
        <v>997094176</v>
      </c>
      <c r="T1543" s="10">
        <v>997094176</v>
      </c>
      <c r="U1543" s="10">
        <v>590305108.08000004</v>
      </c>
      <c r="V1543" s="10">
        <v>590305108.08000004</v>
      </c>
      <c r="W1543" s="70" t="s">
        <v>9353</v>
      </c>
      <c r="X1543" s="11" t="str">
        <f>IF(F1543="C",VLOOKUP(G1543,ClasifGasto!$B$17:$C$193,2,0),VLOOKUP(Base!G1543,ClasifGasto!$A$3:$B$12,2,0))</f>
        <v>Fortalecimiento de la gestión y dirección del Sector Presidencia de la República</v>
      </c>
      <c r="Y1543" t="s">
        <v>10522</v>
      </c>
    </row>
    <row r="1544" spans="1:25" x14ac:dyDescent="0.25">
      <c r="A1544" s="5" t="str">
        <f t="shared" si="24"/>
        <v>35050035020200000540402B</v>
      </c>
      <c r="B1544" s="66" t="s">
        <v>9153</v>
      </c>
      <c r="C1544" s="66" t="s">
        <v>146</v>
      </c>
      <c r="D1544" s="7" t="s">
        <v>9184</v>
      </c>
      <c r="E1544" s="66" t="s">
        <v>732</v>
      </c>
      <c r="F1544" s="67" t="s">
        <v>167</v>
      </c>
      <c r="G1544" s="67" t="s">
        <v>517</v>
      </c>
      <c r="H1544" s="67" t="s">
        <v>409</v>
      </c>
      <c r="I1544" s="67" t="s">
        <v>248</v>
      </c>
      <c r="J1544" s="67" t="s">
        <v>9872</v>
      </c>
      <c r="K1544" s="67" t="s">
        <v>246</v>
      </c>
      <c r="L1544" s="67">
        <v>11</v>
      </c>
      <c r="M1544" s="67" t="s">
        <v>167</v>
      </c>
      <c r="N1544" s="68" t="s">
        <v>829</v>
      </c>
      <c r="O1544" s="69">
        <v>1490407204</v>
      </c>
      <c r="P1544" s="69">
        <v>0</v>
      </c>
      <c r="Q1544" s="69">
        <v>472590738</v>
      </c>
      <c r="R1544" s="69">
        <v>1017816466</v>
      </c>
      <c r="S1544" s="69">
        <v>974400487.73000002</v>
      </c>
      <c r="T1544" s="69">
        <v>974400487.73000002</v>
      </c>
      <c r="U1544" s="69">
        <v>893903179.71000004</v>
      </c>
      <c r="V1544" s="69">
        <v>893903179.71000004</v>
      </c>
      <c r="W1544" s="70" t="s">
        <v>9353</v>
      </c>
      <c r="X1544" s="11" t="str">
        <f>IF(F1544="C",VLOOKUP(G1544,ClasifGasto!$B$17:$C$193,2,0),VLOOKUP(Base!G1544,ClasifGasto!$A$3:$B$12,2,0))</f>
        <v>Productividad y competitividad de las empresas colombianas</v>
      </c>
      <c r="Y1544" t="s">
        <v>10561</v>
      </c>
    </row>
    <row r="1545" spans="1:25" x14ac:dyDescent="0.25">
      <c r="A1545" s="5" t="str">
        <f t="shared" si="24"/>
        <v>19010619050300000120201A</v>
      </c>
      <c r="B1545" s="66" t="s">
        <v>9143</v>
      </c>
      <c r="C1545" s="7" t="s">
        <v>254</v>
      </c>
      <c r="D1545" s="7" t="s">
        <v>8727</v>
      </c>
      <c r="E1545" s="7" t="s">
        <v>9453</v>
      </c>
      <c r="F1545" s="8" t="s">
        <v>167</v>
      </c>
      <c r="G1545" s="8" t="s">
        <v>9109</v>
      </c>
      <c r="H1545" s="8" t="s">
        <v>256</v>
      </c>
      <c r="I1545" s="8" t="s">
        <v>245</v>
      </c>
      <c r="J1545" s="8" t="s">
        <v>9992</v>
      </c>
      <c r="K1545" s="8" t="s">
        <v>246</v>
      </c>
      <c r="L1545" s="8">
        <v>10</v>
      </c>
      <c r="M1545" s="8" t="s">
        <v>167</v>
      </c>
      <c r="N1545" s="9" t="s">
        <v>9993</v>
      </c>
      <c r="O1545" s="10">
        <v>1057136588</v>
      </c>
      <c r="P1545" s="10">
        <v>0</v>
      </c>
      <c r="Q1545" s="10">
        <v>38130408</v>
      </c>
      <c r="R1545" s="10">
        <v>1019006180</v>
      </c>
      <c r="S1545" s="10">
        <v>995936808.73000002</v>
      </c>
      <c r="T1545" s="10">
        <v>995936808.73000002</v>
      </c>
      <c r="U1545" s="10">
        <v>995936808.73000002</v>
      </c>
      <c r="V1545" s="10">
        <v>987867540.73000002</v>
      </c>
      <c r="W1545" s="70" t="s">
        <v>9353</v>
      </c>
      <c r="X1545" s="11" t="str">
        <f>IF(F1545="C",VLOOKUP(G1545,ClasifGasto!$B$17:$C$193,2,0),VLOOKUP(Base!G1545,ClasifGasto!$A$3:$B$12,2,0))</f>
        <v>Salud Pública</v>
      </c>
      <c r="Y1545" t="s">
        <v>10597</v>
      </c>
    </row>
    <row r="1546" spans="1:25" hidden="1" x14ac:dyDescent="0.25">
      <c r="A1546" s="5" t="str">
        <f t="shared" si="24"/>
        <v>2257310003000300040008</v>
      </c>
      <c r="B1546" s="66" t="s">
        <v>9139</v>
      </c>
      <c r="C1546" s="66" t="s">
        <v>9044</v>
      </c>
      <c r="D1546" s="7" t="s">
        <v>9045</v>
      </c>
      <c r="E1546" s="66"/>
      <c r="F1546" s="67" t="s">
        <v>244</v>
      </c>
      <c r="G1546" s="67" t="s">
        <v>251</v>
      </c>
      <c r="H1546" s="67" t="s">
        <v>251</v>
      </c>
      <c r="I1546" s="67" t="s">
        <v>247</v>
      </c>
      <c r="J1546" s="67" t="s">
        <v>278</v>
      </c>
      <c r="K1546" s="67" t="s">
        <v>246</v>
      </c>
      <c r="L1546" s="67">
        <v>10</v>
      </c>
      <c r="M1546" s="67" t="s">
        <v>167</v>
      </c>
      <c r="N1546" s="68" t="s">
        <v>8831</v>
      </c>
      <c r="O1546" s="69">
        <v>1019800645</v>
      </c>
      <c r="P1546" s="69">
        <v>0</v>
      </c>
      <c r="Q1546" s="69">
        <v>0</v>
      </c>
      <c r="R1546" s="69">
        <v>1019800645</v>
      </c>
      <c r="S1546" s="69">
        <v>1019800645</v>
      </c>
      <c r="T1546" s="69">
        <v>1019800645</v>
      </c>
      <c r="U1546" s="69">
        <v>1019800645</v>
      </c>
      <c r="V1546" s="69">
        <v>1019800645</v>
      </c>
      <c r="W1546" s="70" t="s">
        <v>9353</v>
      </c>
      <c r="X1546" s="11" t="str">
        <f>IF(F1546="C",VLOOKUP(G1546,ClasifGasto!$B$17:$C$193,2,0),VLOOKUP(Base!G1546,ClasifGasto!$A$3:$B$12,2,0))</f>
        <v>Transferencias</v>
      </c>
      <c r="Y1546" t="s">
        <v>8831</v>
      </c>
    </row>
    <row r="1547" spans="1:25" hidden="1" x14ac:dyDescent="0.25">
      <c r="A1547" s="5" t="str">
        <f t="shared" si="24"/>
        <v>2701090003000400020012</v>
      </c>
      <c r="B1547" s="66" t="s">
        <v>9142</v>
      </c>
      <c r="C1547" s="7" t="s">
        <v>8795</v>
      </c>
      <c r="D1547" s="7" t="s">
        <v>8796</v>
      </c>
      <c r="E1547" s="7"/>
      <c r="F1547" s="8" t="s">
        <v>244</v>
      </c>
      <c r="G1547" s="8" t="s">
        <v>251</v>
      </c>
      <c r="H1547" s="8" t="s">
        <v>247</v>
      </c>
      <c r="I1547" s="8" t="s">
        <v>250</v>
      </c>
      <c r="J1547" s="8" t="s">
        <v>280</v>
      </c>
      <c r="K1547" s="8" t="s">
        <v>246</v>
      </c>
      <c r="L1547" s="8">
        <v>10</v>
      </c>
      <c r="M1547" s="8" t="s">
        <v>167</v>
      </c>
      <c r="N1547" s="9" t="s">
        <v>2636</v>
      </c>
      <c r="O1547" s="10">
        <v>1000000000</v>
      </c>
      <c r="P1547" s="10">
        <v>200000000</v>
      </c>
      <c r="Q1547" s="10">
        <v>180000000</v>
      </c>
      <c r="R1547" s="10">
        <v>1020000000</v>
      </c>
      <c r="S1547" s="10">
        <v>716005355</v>
      </c>
      <c r="T1547" s="10">
        <v>462876512</v>
      </c>
      <c r="U1547" s="10">
        <v>381249247</v>
      </c>
      <c r="V1547" s="10">
        <v>381249247</v>
      </c>
      <c r="W1547" s="70" t="s">
        <v>9353</v>
      </c>
      <c r="X1547" s="11" t="str">
        <f>IF(F1547="C",VLOOKUP(G1547,ClasifGasto!$B$17:$C$193,2,0),VLOOKUP(Base!G1547,ClasifGasto!$A$3:$B$12,2,0))</f>
        <v>Transferencias</v>
      </c>
      <c r="Y1547" t="s">
        <v>2636</v>
      </c>
    </row>
    <row r="1548" spans="1:25" x14ac:dyDescent="0.25">
      <c r="A1548" s="5" t="str">
        <f t="shared" si="24"/>
        <v>24140024100600000451102D</v>
      </c>
      <c r="B1548" s="66" t="s">
        <v>9151</v>
      </c>
      <c r="C1548" s="66" t="s">
        <v>432</v>
      </c>
      <c r="D1548" s="7" t="s">
        <v>8890</v>
      </c>
      <c r="E1548" s="66" t="s">
        <v>9454</v>
      </c>
      <c r="F1548" s="67" t="s">
        <v>167</v>
      </c>
      <c r="G1548" s="67" t="s">
        <v>506</v>
      </c>
      <c r="H1548" s="67" t="s">
        <v>373</v>
      </c>
      <c r="I1548" s="67" t="s">
        <v>247</v>
      </c>
      <c r="J1548" s="67" t="s">
        <v>9766</v>
      </c>
      <c r="K1548" s="67" t="s">
        <v>246</v>
      </c>
      <c r="L1548" s="67">
        <v>10</v>
      </c>
      <c r="M1548" s="67" t="s">
        <v>167</v>
      </c>
      <c r="N1548" s="68" t="s">
        <v>9994</v>
      </c>
      <c r="O1548" s="69">
        <v>0</v>
      </c>
      <c r="P1548" s="69">
        <v>1500000000</v>
      </c>
      <c r="Q1548" s="69">
        <v>474410278</v>
      </c>
      <c r="R1548" s="69">
        <v>1025589722</v>
      </c>
      <c r="S1548" s="69">
        <v>1006903318.88</v>
      </c>
      <c r="T1548" s="69">
        <v>1002946318.88</v>
      </c>
      <c r="U1548" s="69">
        <v>997081204.08000004</v>
      </c>
      <c r="V1548" s="69">
        <v>942708871.17999995</v>
      </c>
      <c r="W1548" s="70" t="s">
        <v>9353</v>
      </c>
      <c r="X1548" s="11" t="str">
        <f>IF(F1548="C",VLOOKUP(G1548,ClasifGasto!$B$17:$C$193,2,0),VLOOKUP(Base!G1548,ClasifGasto!$A$3:$B$12,2,0))</f>
        <v>Regulación y supervisión de infraestructura y servicios de transporte</v>
      </c>
      <c r="Y1548" t="s">
        <v>10517</v>
      </c>
    </row>
    <row r="1549" spans="1:25" x14ac:dyDescent="0.25">
      <c r="A1549" s="5" t="str">
        <f t="shared" si="24"/>
        <v>29010129990800001720111D</v>
      </c>
      <c r="B1549" s="66" t="s">
        <v>9140</v>
      </c>
      <c r="C1549" s="7" t="s">
        <v>112</v>
      </c>
      <c r="D1549" s="7" t="s">
        <v>9206</v>
      </c>
      <c r="E1549" s="7" t="s">
        <v>2079</v>
      </c>
      <c r="F1549" s="8" t="s">
        <v>167</v>
      </c>
      <c r="G1549" s="8" t="s">
        <v>604</v>
      </c>
      <c r="H1549" s="8" t="s">
        <v>365</v>
      </c>
      <c r="I1549" s="8" t="s">
        <v>285</v>
      </c>
      <c r="J1549" s="8" t="s">
        <v>9841</v>
      </c>
      <c r="K1549" s="8" t="s">
        <v>246</v>
      </c>
      <c r="L1549" s="8">
        <v>11</v>
      </c>
      <c r="M1549" s="8" t="s">
        <v>167</v>
      </c>
      <c r="N1549" s="9" t="s">
        <v>1804</v>
      </c>
      <c r="O1549" s="10">
        <v>0</v>
      </c>
      <c r="P1549" s="10">
        <v>1026064151</v>
      </c>
      <c r="Q1549" s="10">
        <v>0</v>
      </c>
      <c r="R1549" s="10">
        <v>1026064151</v>
      </c>
      <c r="S1549" s="10">
        <v>1021211324.71</v>
      </c>
      <c r="T1549" s="10">
        <v>1021211324.71</v>
      </c>
      <c r="U1549" s="10">
        <v>970434468.02999997</v>
      </c>
      <c r="V1549" s="10">
        <v>970434468.02999997</v>
      </c>
      <c r="W1549" s="70" t="s">
        <v>9353</v>
      </c>
      <c r="X1549" s="11" t="str">
        <f>IF(F1549="C",VLOOKUP(G1549,ClasifGasto!$B$17:$C$193,2,0),VLOOKUP(Base!G1549,ClasifGasto!$A$3:$B$12,2,0))</f>
        <v>Fortalecimiento de la gestión y dirección del Sector Fiscalía</v>
      </c>
      <c r="Y1549" t="s">
        <v>10549</v>
      </c>
    </row>
    <row r="1550" spans="1:25" hidden="1" x14ac:dyDescent="0.25">
      <c r="A1550" s="5" t="str">
        <f t="shared" si="24"/>
        <v>170106000100010003</v>
      </c>
      <c r="B1550" s="66" t="s">
        <v>9146</v>
      </c>
      <c r="C1550" s="66" t="s">
        <v>76</v>
      </c>
      <c r="D1550" s="7" t="s">
        <v>9203</v>
      </c>
      <c r="E1550" s="66"/>
      <c r="F1550" s="67" t="s">
        <v>244</v>
      </c>
      <c r="G1550" s="67" t="s">
        <v>245</v>
      </c>
      <c r="H1550" s="67" t="s">
        <v>245</v>
      </c>
      <c r="I1550" s="67" t="s">
        <v>251</v>
      </c>
      <c r="J1550" s="67" t="s">
        <v>203</v>
      </c>
      <c r="K1550" s="67" t="s">
        <v>246</v>
      </c>
      <c r="L1550" s="67">
        <v>10</v>
      </c>
      <c r="M1550" s="67" t="s">
        <v>167</v>
      </c>
      <c r="N1550" s="68" t="s">
        <v>1084</v>
      </c>
      <c r="O1550" s="69">
        <v>1028518000</v>
      </c>
      <c r="P1550" s="69">
        <v>0</v>
      </c>
      <c r="Q1550" s="69">
        <v>0</v>
      </c>
      <c r="R1550" s="69">
        <v>1028518000</v>
      </c>
      <c r="S1550" s="69">
        <v>954127471</v>
      </c>
      <c r="T1550" s="69">
        <v>954127471</v>
      </c>
      <c r="U1550" s="69">
        <v>954127471</v>
      </c>
      <c r="V1550" s="69">
        <v>952636962</v>
      </c>
      <c r="W1550" s="70" t="s">
        <v>9353</v>
      </c>
      <c r="X1550" s="11" t="str">
        <f>IF(F1550="C",VLOOKUP(G1550,ClasifGasto!$B$17:$C$193,2,0),VLOOKUP(Base!G1550,ClasifGasto!$A$3:$B$12,2,0))</f>
        <v>Gastos de Personal</v>
      </c>
      <c r="Y1550" t="s">
        <v>1084</v>
      </c>
    </row>
    <row r="1551" spans="1:25" hidden="1" x14ac:dyDescent="0.25">
      <c r="A1551" s="5" t="str">
        <f t="shared" si="24"/>
        <v>2257250003000300040008</v>
      </c>
      <c r="B1551" s="66" t="s">
        <v>9139</v>
      </c>
      <c r="C1551" s="7" t="s">
        <v>9035</v>
      </c>
      <c r="D1551" s="7" t="s">
        <v>9036</v>
      </c>
      <c r="E1551" s="7"/>
      <c r="F1551" s="8" t="s">
        <v>244</v>
      </c>
      <c r="G1551" s="8" t="s">
        <v>251</v>
      </c>
      <c r="H1551" s="8" t="s">
        <v>251</v>
      </c>
      <c r="I1551" s="8" t="s">
        <v>247</v>
      </c>
      <c r="J1551" s="8" t="s">
        <v>278</v>
      </c>
      <c r="K1551" s="8" t="s">
        <v>246</v>
      </c>
      <c r="L1551" s="8">
        <v>10</v>
      </c>
      <c r="M1551" s="8" t="s">
        <v>167</v>
      </c>
      <c r="N1551" s="9" t="s">
        <v>8831</v>
      </c>
      <c r="O1551" s="10">
        <v>1028608761</v>
      </c>
      <c r="P1551" s="10">
        <v>0</v>
      </c>
      <c r="Q1551" s="10">
        <v>0</v>
      </c>
      <c r="R1551" s="10">
        <v>1028608761</v>
      </c>
      <c r="S1551" s="10">
        <v>1028608761</v>
      </c>
      <c r="T1551" s="10">
        <v>1028608761</v>
      </c>
      <c r="U1551" s="10">
        <v>1028608761</v>
      </c>
      <c r="V1551" s="10">
        <v>1028608761</v>
      </c>
      <c r="W1551" s="70" t="s">
        <v>9353</v>
      </c>
      <c r="X1551" s="11" t="str">
        <f>IF(F1551="C",VLOOKUP(G1551,ClasifGasto!$B$17:$C$193,2,0),VLOOKUP(Base!G1551,ClasifGasto!$A$3:$B$12,2,0))</f>
        <v>Transferencias</v>
      </c>
      <c r="Y1551" t="s">
        <v>8831</v>
      </c>
    </row>
    <row r="1552" spans="1:25" x14ac:dyDescent="0.25">
      <c r="A1552" s="5" t="str">
        <f t="shared" si="24"/>
        <v>33070033991603000520302D</v>
      </c>
      <c r="B1552" s="66" t="s">
        <v>9150</v>
      </c>
      <c r="C1552" s="66" t="s">
        <v>139</v>
      </c>
      <c r="D1552" s="7" t="s">
        <v>230</v>
      </c>
      <c r="E1552" s="66" t="s">
        <v>9436</v>
      </c>
      <c r="F1552" s="67" t="s">
        <v>167</v>
      </c>
      <c r="G1552" s="67" t="s">
        <v>485</v>
      </c>
      <c r="H1552" s="67" t="s">
        <v>461</v>
      </c>
      <c r="I1552" s="67" t="s">
        <v>248</v>
      </c>
      <c r="J1552" s="67" t="s">
        <v>9884</v>
      </c>
      <c r="K1552" s="67" t="s">
        <v>246</v>
      </c>
      <c r="L1552" s="67">
        <v>10</v>
      </c>
      <c r="M1552" s="67" t="s">
        <v>167</v>
      </c>
      <c r="N1552" s="68" t="s">
        <v>9962</v>
      </c>
      <c r="O1552" s="69">
        <v>1837517400</v>
      </c>
      <c r="P1552" s="69">
        <v>0</v>
      </c>
      <c r="Q1552" s="69">
        <v>803087197</v>
      </c>
      <c r="R1552" s="69">
        <v>1034430203</v>
      </c>
      <c r="S1552" s="69">
        <v>1033523537</v>
      </c>
      <c r="T1552" s="69">
        <v>1033435337</v>
      </c>
      <c r="U1552" s="69">
        <v>260727767</v>
      </c>
      <c r="V1552" s="69">
        <v>260727767</v>
      </c>
      <c r="W1552" s="70" t="s">
        <v>9353</v>
      </c>
      <c r="X1552" s="11" t="str">
        <f>IF(F1552="C",VLOOKUP(G1552,ClasifGasto!$B$17:$C$193,2,0),VLOOKUP(Base!G1552,ClasifGasto!$A$3:$B$12,2,0))</f>
        <v xml:space="preserve">Fortalecimiento de la gestión y dirección del Sector Cultura </v>
      </c>
      <c r="Y1552" t="s">
        <v>10566</v>
      </c>
    </row>
    <row r="1553" spans="1:25" hidden="1" x14ac:dyDescent="0.25">
      <c r="A1553" s="5" t="str">
        <f t="shared" si="24"/>
        <v>2257140003000300040008</v>
      </c>
      <c r="B1553" s="66" t="s">
        <v>9139</v>
      </c>
      <c r="C1553" s="7" t="s">
        <v>9020</v>
      </c>
      <c r="D1553" s="7" t="s">
        <v>9236</v>
      </c>
      <c r="E1553" s="7"/>
      <c r="F1553" s="8" t="s">
        <v>244</v>
      </c>
      <c r="G1553" s="8" t="s">
        <v>251</v>
      </c>
      <c r="H1553" s="8" t="s">
        <v>251</v>
      </c>
      <c r="I1553" s="8" t="s">
        <v>247</v>
      </c>
      <c r="J1553" s="8" t="s">
        <v>278</v>
      </c>
      <c r="K1553" s="8" t="s">
        <v>246</v>
      </c>
      <c r="L1553" s="8">
        <v>10</v>
      </c>
      <c r="M1553" s="8" t="s">
        <v>167</v>
      </c>
      <c r="N1553" s="9" t="s">
        <v>8831</v>
      </c>
      <c r="O1553" s="10">
        <v>1038729881</v>
      </c>
      <c r="P1553" s="10">
        <v>0</v>
      </c>
      <c r="Q1553" s="10">
        <v>0</v>
      </c>
      <c r="R1553" s="10">
        <v>1038729881</v>
      </c>
      <c r="S1553" s="10">
        <v>1038729881</v>
      </c>
      <c r="T1553" s="10">
        <v>1038729881</v>
      </c>
      <c r="U1553" s="10">
        <v>1038729881</v>
      </c>
      <c r="V1553" s="10">
        <v>1038729881</v>
      </c>
      <c r="W1553" s="70" t="s">
        <v>9353</v>
      </c>
      <c r="X1553" s="11" t="str">
        <f>IF(F1553="C",VLOOKUP(G1553,ClasifGasto!$B$17:$C$193,2,0),VLOOKUP(Base!G1553,ClasifGasto!$A$3:$B$12,2,0))</f>
        <v>Transferencias</v>
      </c>
      <c r="Y1553" t="s">
        <v>8831</v>
      </c>
    </row>
    <row r="1554" spans="1:25" x14ac:dyDescent="0.25">
      <c r="A1554" s="5" t="str">
        <f t="shared" si="24"/>
        <v>22410022020700001220203K</v>
      </c>
      <c r="B1554" s="66" t="s">
        <v>9139</v>
      </c>
      <c r="C1554" s="66" t="s">
        <v>96</v>
      </c>
      <c r="D1554" s="7" t="s">
        <v>9200</v>
      </c>
      <c r="E1554" s="66" t="s">
        <v>9407</v>
      </c>
      <c r="F1554" s="67" t="s">
        <v>167</v>
      </c>
      <c r="G1554" s="67" t="s">
        <v>499</v>
      </c>
      <c r="H1554" s="67" t="s">
        <v>358</v>
      </c>
      <c r="I1554" s="67" t="s">
        <v>280</v>
      </c>
      <c r="J1554" s="67" t="s">
        <v>9821</v>
      </c>
      <c r="K1554" s="67" t="s">
        <v>246</v>
      </c>
      <c r="L1554" s="67">
        <v>10</v>
      </c>
      <c r="M1554" s="67" t="s">
        <v>167</v>
      </c>
      <c r="N1554" s="68" t="s">
        <v>9905</v>
      </c>
      <c r="O1554" s="69">
        <v>200000000</v>
      </c>
      <c r="P1554" s="69">
        <v>839617913</v>
      </c>
      <c r="Q1554" s="69">
        <v>0</v>
      </c>
      <c r="R1554" s="69">
        <v>1039617913</v>
      </c>
      <c r="S1554" s="69">
        <v>1039616400</v>
      </c>
      <c r="T1554" s="69">
        <v>1039616400</v>
      </c>
      <c r="U1554" s="69">
        <v>200000000</v>
      </c>
      <c r="V1554" s="69">
        <v>200000000</v>
      </c>
      <c r="W1554" s="70" t="s">
        <v>9353</v>
      </c>
      <c r="X1554" s="11" t="str">
        <f>IF(F1554="C",VLOOKUP(G1554,ClasifGasto!$B$17:$C$193,2,0),VLOOKUP(Base!G1554,ClasifGasto!$A$3:$B$12,2,0))</f>
        <v>Calidad y fomento de la educación superior</v>
      </c>
      <c r="Y1554" t="s">
        <v>10541</v>
      </c>
    </row>
    <row r="1555" spans="1:25" hidden="1" x14ac:dyDescent="0.25">
      <c r="A1555" s="5" t="str">
        <f t="shared" si="24"/>
        <v>151201000100010004</v>
      </c>
      <c r="B1555" s="66" t="s">
        <v>9154</v>
      </c>
      <c r="C1555" s="7" t="s">
        <v>69</v>
      </c>
      <c r="D1555" s="7" t="s">
        <v>8783</v>
      </c>
      <c r="E1555" s="7"/>
      <c r="F1555" s="8" t="s">
        <v>244</v>
      </c>
      <c r="G1555" s="8" t="s">
        <v>245</v>
      </c>
      <c r="H1555" s="8" t="s">
        <v>245</v>
      </c>
      <c r="I1555" s="8" t="s">
        <v>247</v>
      </c>
      <c r="J1555" s="8" t="s">
        <v>203</v>
      </c>
      <c r="K1555" s="8" t="s">
        <v>246</v>
      </c>
      <c r="L1555" s="8">
        <v>20</v>
      </c>
      <c r="M1555" s="8" t="s">
        <v>265</v>
      </c>
      <c r="N1555" s="9" t="s">
        <v>2637</v>
      </c>
      <c r="O1555" s="10">
        <v>1043000000</v>
      </c>
      <c r="P1555" s="10">
        <v>0</v>
      </c>
      <c r="Q1555" s="10">
        <v>0</v>
      </c>
      <c r="R1555" s="10">
        <v>1043000000</v>
      </c>
      <c r="S1555" s="10">
        <v>0</v>
      </c>
      <c r="T1555" s="10">
        <v>0</v>
      </c>
      <c r="U1555" s="10">
        <v>0</v>
      </c>
      <c r="V1555" s="10">
        <v>0</v>
      </c>
      <c r="W1555" s="70" t="s">
        <v>619</v>
      </c>
      <c r="X1555" s="11" t="str">
        <f>IF(F1555="C",VLOOKUP(G1555,ClasifGasto!$B$17:$C$193,2,0),VLOOKUP(Base!G1555,ClasifGasto!$A$3:$B$12,2,0))</f>
        <v>Gastos de Personal</v>
      </c>
      <c r="Y1555" t="s">
        <v>2637</v>
      </c>
    </row>
    <row r="1556" spans="1:25" hidden="1" x14ac:dyDescent="0.25">
      <c r="A1556" s="5" t="str">
        <f t="shared" si="24"/>
        <v>270104000100020001</v>
      </c>
      <c r="B1556" s="66" t="s">
        <v>9142</v>
      </c>
      <c r="C1556" s="66" t="s">
        <v>441</v>
      </c>
      <c r="D1556" s="7" t="s">
        <v>442</v>
      </c>
      <c r="E1556" s="66"/>
      <c r="F1556" s="67" t="s">
        <v>244</v>
      </c>
      <c r="G1556" s="67" t="s">
        <v>245</v>
      </c>
      <c r="H1556" s="67" t="s">
        <v>250</v>
      </c>
      <c r="I1556" s="67" t="s">
        <v>245</v>
      </c>
      <c r="J1556" s="67" t="s">
        <v>203</v>
      </c>
      <c r="K1556" s="67" t="s">
        <v>246</v>
      </c>
      <c r="L1556" s="67">
        <v>10</v>
      </c>
      <c r="M1556" s="67" t="s">
        <v>167</v>
      </c>
      <c r="N1556" s="68" t="s">
        <v>1082</v>
      </c>
      <c r="O1556" s="69">
        <v>163000000</v>
      </c>
      <c r="P1556" s="69">
        <v>880639621</v>
      </c>
      <c r="Q1556" s="69">
        <v>0</v>
      </c>
      <c r="R1556" s="69">
        <v>1043639621</v>
      </c>
      <c r="S1556" s="69">
        <v>791131842</v>
      </c>
      <c r="T1556" s="69">
        <v>712010593</v>
      </c>
      <c r="U1556" s="69">
        <v>515115568</v>
      </c>
      <c r="V1556" s="69">
        <v>515115568</v>
      </c>
      <c r="W1556" s="70" t="s">
        <v>9353</v>
      </c>
      <c r="X1556" s="11" t="str">
        <f>IF(F1556="C",VLOOKUP(G1556,ClasifGasto!$B$17:$C$193,2,0),VLOOKUP(Base!G1556,ClasifGasto!$A$3:$B$12,2,0))</f>
        <v>Gastos de Personal</v>
      </c>
      <c r="Y1556" t="s">
        <v>1082</v>
      </c>
    </row>
    <row r="1557" spans="1:25" hidden="1" x14ac:dyDescent="0.25">
      <c r="A1557" s="5" t="str">
        <f t="shared" si="24"/>
        <v>321100000100010002</v>
      </c>
      <c r="B1557" s="66" t="s">
        <v>9152</v>
      </c>
      <c r="C1557" s="7" t="s">
        <v>451</v>
      </c>
      <c r="D1557" s="7" t="s">
        <v>8739</v>
      </c>
      <c r="E1557" s="7"/>
      <c r="F1557" s="8" t="s">
        <v>244</v>
      </c>
      <c r="G1557" s="8" t="s">
        <v>245</v>
      </c>
      <c r="H1557" s="8" t="s">
        <v>245</v>
      </c>
      <c r="I1557" s="8" t="s">
        <v>250</v>
      </c>
      <c r="J1557" s="8" t="s">
        <v>203</v>
      </c>
      <c r="K1557" s="8" t="s">
        <v>246</v>
      </c>
      <c r="L1557" s="8">
        <v>10</v>
      </c>
      <c r="M1557" s="8" t="s">
        <v>167</v>
      </c>
      <c r="N1557" s="9" t="s">
        <v>1083</v>
      </c>
      <c r="O1557" s="10">
        <v>1024703000</v>
      </c>
      <c r="P1557" s="10">
        <v>20000000</v>
      </c>
      <c r="Q1557" s="10">
        <v>0</v>
      </c>
      <c r="R1557" s="10">
        <v>1044703000</v>
      </c>
      <c r="S1557" s="10">
        <v>1044703000</v>
      </c>
      <c r="T1557" s="10">
        <v>1044703000</v>
      </c>
      <c r="U1557" s="10">
        <v>1044703000</v>
      </c>
      <c r="V1557" s="10">
        <v>1044703000</v>
      </c>
      <c r="W1557" s="70" t="s">
        <v>9353</v>
      </c>
      <c r="X1557" s="11" t="str">
        <f>IF(F1557="C",VLOOKUP(G1557,ClasifGasto!$B$17:$C$193,2,0),VLOOKUP(Base!G1557,ClasifGasto!$A$3:$B$12,2,0))</f>
        <v>Gastos de Personal</v>
      </c>
      <c r="Y1557" t="s">
        <v>1083</v>
      </c>
    </row>
    <row r="1558" spans="1:25" hidden="1" x14ac:dyDescent="0.25">
      <c r="A1558" s="5" t="str">
        <f t="shared" si="24"/>
        <v>151600000100010004</v>
      </c>
      <c r="B1558" s="66" t="s">
        <v>9154</v>
      </c>
      <c r="C1558" s="66" t="s">
        <v>70</v>
      </c>
      <c r="D1558" s="7" t="s">
        <v>215</v>
      </c>
      <c r="E1558" s="66"/>
      <c r="F1558" s="67" t="s">
        <v>244</v>
      </c>
      <c r="G1558" s="67" t="s">
        <v>245</v>
      </c>
      <c r="H1558" s="67" t="s">
        <v>245</v>
      </c>
      <c r="I1558" s="67" t="s">
        <v>247</v>
      </c>
      <c r="J1558" s="67" t="s">
        <v>203</v>
      </c>
      <c r="K1558" s="67" t="s">
        <v>246</v>
      </c>
      <c r="L1558" s="67">
        <v>20</v>
      </c>
      <c r="M1558" s="67" t="s">
        <v>265</v>
      </c>
      <c r="N1558" s="68" t="s">
        <v>2637</v>
      </c>
      <c r="O1558" s="69">
        <v>1045000000</v>
      </c>
      <c r="P1558" s="69">
        <v>0</v>
      </c>
      <c r="Q1558" s="69">
        <v>0</v>
      </c>
      <c r="R1558" s="69">
        <v>1045000000</v>
      </c>
      <c r="S1558" s="69">
        <v>0</v>
      </c>
      <c r="T1558" s="69">
        <v>0</v>
      </c>
      <c r="U1558" s="69">
        <v>0</v>
      </c>
      <c r="V1558" s="69">
        <v>0</v>
      </c>
      <c r="W1558" s="70" t="s">
        <v>619</v>
      </c>
      <c r="X1558" s="11" t="str">
        <f>IF(F1558="C",VLOOKUP(G1558,ClasifGasto!$B$17:$C$193,2,0),VLOOKUP(Base!G1558,ClasifGasto!$A$3:$B$12,2,0))</f>
        <v>Gastos de Personal</v>
      </c>
      <c r="Y1558" t="s">
        <v>2637</v>
      </c>
    </row>
    <row r="1559" spans="1:25" x14ac:dyDescent="0.25">
      <c r="A1559" s="5" t="str">
        <f t="shared" si="24"/>
        <v>35030035030200001140401C</v>
      </c>
      <c r="B1559" s="66" t="s">
        <v>9153</v>
      </c>
      <c r="C1559" s="7" t="s">
        <v>144</v>
      </c>
      <c r="D1559" s="7" t="s">
        <v>232</v>
      </c>
      <c r="E1559" s="7" t="s">
        <v>966</v>
      </c>
      <c r="F1559" s="8" t="s">
        <v>167</v>
      </c>
      <c r="G1559" s="8" t="s">
        <v>518</v>
      </c>
      <c r="H1559" s="8" t="s">
        <v>409</v>
      </c>
      <c r="I1559" s="8" t="s">
        <v>279</v>
      </c>
      <c r="J1559" s="8" t="s">
        <v>9864</v>
      </c>
      <c r="K1559" s="8" t="s">
        <v>246</v>
      </c>
      <c r="L1559" s="8">
        <v>21</v>
      </c>
      <c r="M1559" s="8" t="s">
        <v>265</v>
      </c>
      <c r="N1559" s="9" t="s">
        <v>1456</v>
      </c>
      <c r="O1559" s="10">
        <v>1049603705</v>
      </c>
      <c r="P1559" s="10">
        <v>0</v>
      </c>
      <c r="Q1559" s="10">
        <v>0</v>
      </c>
      <c r="R1559" s="10">
        <v>1049603705</v>
      </c>
      <c r="S1559" s="10">
        <v>1005062337</v>
      </c>
      <c r="T1559" s="10">
        <v>925579714</v>
      </c>
      <c r="U1559" s="10">
        <v>925579714</v>
      </c>
      <c r="V1559" s="10">
        <v>898571835</v>
      </c>
      <c r="W1559" s="70" t="s">
        <v>619</v>
      </c>
      <c r="X1559" s="11" t="str">
        <f>IF(F1559="C",VLOOKUP(G1559,ClasifGasto!$B$17:$C$193,2,0),VLOOKUP(Base!G1559,ClasifGasto!$A$3:$B$12,2,0))</f>
        <v>Ambiente regulatorio y económico para la competencia y la actividad empresarial</v>
      </c>
      <c r="Y1559" t="s">
        <v>10560</v>
      </c>
    </row>
    <row r="1560" spans="1:25" hidden="1" x14ac:dyDescent="0.25">
      <c r="A1560" s="5" t="str">
        <f t="shared" si="24"/>
        <v>460300000200000000</v>
      </c>
      <c r="B1560" s="66" t="s">
        <v>9278</v>
      </c>
      <c r="C1560" s="66" t="s">
        <v>9379</v>
      </c>
      <c r="D1560" s="7" t="s">
        <v>223</v>
      </c>
      <c r="E1560" s="66"/>
      <c r="F1560" s="67" t="s">
        <v>244</v>
      </c>
      <c r="G1560" s="67" t="s">
        <v>250</v>
      </c>
      <c r="H1560" s="67" t="s">
        <v>246</v>
      </c>
      <c r="I1560" s="67" t="s">
        <v>246</v>
      </c>
      <c r="J1560" s="67" t="s">
        <v>203</v>
      </c>
      <c r="K1560" s="67" t="s">
        <v>246</v>
      </c>
      <c r="L1560" s="67">
        <v>10</v>
      </c>
      <c r="M1560" s="67" t="s">
        <v>167</v>
      </c>
      <c r="N1560" s="68" t="s">
        <v>8798</v>
      </c>
      <c r="O1560" s="69">
        <v>1202296048</v>
      </c>
      <c r="P1560" s="69">
        <v>0</v>
      </c>
      <c r="Q1560" s="69">
        <v>151040651</v>
      </c>
      <c r="R1560" s="69">
        <v>1051255397</v>
      </c>
      <c r="S1560" s="69">
        <v>1027999182.96</v>
      </c>
      <c r="T1560" s="69">
        <v>1018320680.5599999</v>
      </c>
      <c r="U1560" s="69">
        <v>963577368.64999998</v>
      </c>
      <c r="V1560" s="69">
        <v>859198768.20000005</v>
      </c>
      <c r="W1560" s="70" t="s">
        <v>9353</v>
      </c>
      <c r="X1560" s="11" t="str">
        <f>IF(F1560="C",VLOOKUP(G1560,ClasifGasto!$B$17:$C$193,2,0),VLOOKUP(Base!G1560,ClasifGasto!$A$3:$B$12,2,0))</f>
        <v>Gastos Generales</v>
      </c>
      <c r="Y1560" t="s">
        <v>8798</v>
      </c>
    </row>
    <row r="1561" spans="1:25" hidden="1" x14ac:dyDescent="0.25">
      <c r="A1561" s="5" t="str">
        <f t="shared" si="24"/>
        <v>1503000003000400020004</v>
      </c>
      <c r="B1561" s="66" t="s">
        <v>9154</v>
      </c>
      <c r="C1561" s="7" t="s">
        <v>65</v>
      </c>
      <c r="D1561" s="7" t="s">
        <v>212</v>
      </c>
      <c r="E1561" s="7"/>
      <c r="F1561" s="8" t="s">
        <v>244</v>
      </c>
      <c r="G1561" s="8" t="s">
        <v>251</v>
      </c>
      <c r="H1561" s="8" t="s">
        <v>247</v>
      </c>
      <c r="I1561" s="8" t="s">
        <v>250</v>
      </c>
      <c r="J1561" s="8" t="s">
        <v>247</v>
      </c>
      <c r="K1561" s="8" t="s">
        <v>246</v>
      </c>
      <c r="L1561" s="8">
        <v>21</v>
      </c>
      <c r="M1561" s="8" t="s">
        <v>265</v>
      </c>
      <c r="N1561" s="9" t="s">
        <v>1102</v>
      </c>
      <c r="O1561" s="10">
        <v>0</v>
      </c>
      <c r="P1561" s="10">
        <v>1052805000</v>
      </c>
      <c r="Q1561" s="10">
        <v>0</v>
      </c>
      <c r="R1561" s="10">
        <v>1052805000</v>
      </c>
      <c r="S1561" s="10">
        <v>1044939000</v>
      </c>
      <c r="T1561" s="10">
        <v>1044939000</v>
      </c>
      <c r="U1561" s="10">
        <v>1044939000</v>
      </c>
      <c r="V1561" s="10">
        <v>1044939000</v>
      </c>
      <c r="W1561" s="70" t="s">
        <v>619</v>
      </c>
      <c r="X1561" s="11" t="str">
        <f>IF(F1561="C",VLOOKUP(G1561,ClasifGasto!$B$17:$C$193,2,0),VLOOKUP(Base!G1561,ClasifGasto!$A$3:$B$12,2,0))</f>
        <v>Transferencias</v>
      </c>
      <c r="Y1561" t="s">
        <v>1102</v>
      </c>
    </row>
    <row r="1562" spans="1:25" x14ac:dyDescent="0.25">
      <c r="A1562" s="5" t="str">
        <f t="shared" si="24"/>
        <v>32020032040900000510101B</v>
      </c>
      <c r="B1562" s="66" t="s">
        <v>9152</v>
      </c>
      <c r="C1562" s="66" t="s">
        <v>117</v>
      </c>
      <c r="D1562" s="7" t="s">
        <v>9209</v>
      </c>
      <c r="E1562" s="66" t="s">
        <v>9455</v>
      </c>
      <c r="F1562" s="67" t="s">
        <v>167</v>
      </c>
      <c r="G1562" s="67" t="s">
        <v>523</v>
      </c>
      <c r="H1562" s="67" t="s">
        <v>440</v>
      </c>
      <c r="I1562" s="67" t="s">
        <v>248</v>
      </c>
      <c r="J1562" s="67" t="s">
        <v>9849</v>
      </c>
      <c r="K1562" s="67" t="s">
        <v>246</v>
      </c>
      <c r="L1562" s="67">
        <v>21</v>
      </c>
      <c r="M1562" s="67" t="s">
        <v>265</v>
      </c>
      <c r="N1562" s="68" t="s">
        <v>9995</v>
      </c>
      <c r="O1562" s="69">
        <v>1053910847</v>
      </c>
      <c r="P1562" s="69">
        <v>0</v>
      </c>
      <c r="Q1562" s="69">
        <v>0</v>
      </c>
      <c r="R1562" s="69">
        <v>1053910847</v>
      </c>
      <c r="S1562" s="69">
        <v>1039897638</v>
      </c>
      <c r="T1562" s="69">
        <v>1039897638</v>
      </c>
      <c r="U1562" s="69">
        <v>990778829</v>
      </c>
      <c r="V1562" s="69">
        <v>983107906</v>
      </c>
      <c r="W1562" s="70" t="s">
        <v>619</v>
      </c>
      <c r="X1562" s="11" t="str">
        <f>IF(F1562="C",VLOOKUP(G1562,ClasifGasto!$B$17:$C$193,2,0),VLOOKUP(Base!G1562,ClasifGasto!$A$3:$B$12,2,0))</f>
        <v>Gestión de la información y el conocimiento ambiental</v>
      </c>
      <c r="Y1562" t="s">
        <v>10553</v>
      </c>
    </row>
    <row r="1563" spans="1:25" hidden="1" x14ac:dyDescent="0.25">
      <c r="A1563" s="5" t="str">
        <f t="shared" si="24"/>
        <v>151900000100010003</v>
      </c>
      <c r="B1563" s="66" t="s">
        <v>9154</v>
      </c>
      <c r="C1563" s="7" t="s">
        <v>71</v>
      </c>
      <c r="D1563" s="7" t="s">
        <v>216</v>
      </c>
      <c r="E1563" s="7"/>
      <c r="F1563" s="8" t="s">
        <v>244</v>
      </c>
      <c r="G1563" s="8" t="s">
        <v>245</v>
      </c>
      <c r="H1563" s="8" t="s">
        <v>245</v>
      </c>
      <c r="I1563" s="8" t="s">
        <v>251</v>
      </c>
      <c r="J1563" s="8" t="s">
        <v>203</v>
      </c>
      <c r="K1563" s="8" t="s">
        <v>246</v>
      </c>
      <c r="L1563" s="8">
        <v>20</v>
      </c>
      <c r="M1563" s="8" t="s">
        <v>265</v>
      </c>
      <c r="N1563" s="9" t="s">
        <v>1084</v>
      </c>
      <c r="O1563" s="10">
        <v>739000000</v>
      </c>
      <c r="P1563" s="10">
        <v>317000000</v>
      </c>
      <c r="Q1563" s="10">
        <v>0</v>
      </c>
      <c r="R1563" s="10">
        <v>1056000000</v>
      </c>
      <c r="S1563" s="10">
        <v>903054797</v>
      </c>
      <c r="T1563" s="10">
        <v>903054797</v>
      </c>
      <c r="U1563" s="10">
        <v>903054797</v>
      </c>
      <c r="V1563" s="10">
        <v>892932033</v>
      </c>
      <c r="W1563" s="70" t="s">
        <v>619</v>
      </c>
      <c r="X1563" s="11" t="str">
        <f>IF(F1563="C",VLOOKUP(G1563,ClasifGasto!$B$17:$C$193,2,0),VLOOKUP(Base!G1563,ClasifGasto!$A$3:$B$12,2,0))</f>
        <v>Gastos de Personal</v>
      </c>
      <c r="Y1563" t="s">
        <v>1084</v>
      </c>
    </row>
    <row r="1564" spans="1:25" hidden="1" x14ac:dyDescent="0.25">
      <c r="A1564" s="5" t="str">
        <f t="shared" si="24"/>
        <v>150300000500000000</v>
      </c>
      <c r="B1564" s="66" t="s">
        <v>9154</v>
      </c>
      <c r="C1564" s="66" t="s">
        <v>65</v>
      </c>
      <c r="D1564" s="7" t="s">
        <v>212</v>
      </c>
      <c r="E1564" s="66"/>
      <c r="F1564" s="67" t="s">
        <v>244</v>
      </c>
      <c r="G1564" s="67" t="s">
        <v>248</v>
      </c>
      <c r="H1564" s="67" t="s">
        <v>246</v>
      </c>
      <c r="I1564" s="67" t="s">
        <v>246</v>
      </c>
      <c r="J1564" s="67" t="s">
        <v>203</v>
      </c>
      <c r="K1564" s="67" t="s">
        <v>246</v>
      </c>
      <c r="L1564" s="67">
        <v>21</v>
      </c>
      <c r="M1564" s="67" t="s">
        <v>265</v>
      </c>
      <c r="N1564" s="68" t="s">
        <v>8815</v>
      </c>
      <c r="O1564" s="69">
        <v>0</v>
      </c>
      <c r="P1564" s="69">
        <v>1062000000</v>
      </c>
      <c r="Q1564" s="69">
        <v>0</v>
      </c>
      <c r="R1564" s="69">
        <v>1062000000</v>
      </c>
      <c r="S1564" s="69">
        <v>1059488524.27</v>
      </c>
      <c r="T1564" s="69">
        <v>1059488524.27</v>
      </c>
      <c r="U1564" s="69">
        <v>165664364.27000001</v>
      </c>
      <c r="V1564" s="69">
        <v>153504373.16</v>
      </c>
      <c r="W1564" s="70" t="s">
        <v>619</v>
      </c>
      <c r="X1564" s="11" t="str">
        <f>IF(F1564="C",VLOOKUP(G1564,ClasifGasto!$B$17:$C$193,2,0),VLOOKUP(Base!G1564,ClasifGasto!$A$3:$B$12,2,0))</f>
        <v>Gastos de Comercialización y Produción</v>
      </c>
      <c r="Y1564" t="s">
        <v>8815</v>
      </c>
    </row>
    <row r="1565" spans="1:25" hidden="1" x14ac:dyDescent="0.25">
      <c r="A1565" s="5" t="str">
        <f t="shared" si="24"/>
        <v>160101000800030000</v>
      </c>
      <c r="B1565" s="66" t="s">
        <v>9154</v>
      </c>
      <c r="C1565" s="7" t="s">
        <v>73</v>
      </c>
      <c r="D1565" s="7" t="s">
        <v>8720</v>
      </c>
      <c r="E1565" s="7"/>
      <c r="F1565" s="8" t="s">
        <v>244</v>
      </c>
      <c r="G1565" s="8" t="s">
        <v>278</v>
      </c>
      <c r="H1565" s="8" t="s">
        <v>251</v>
      </c>
      <c r="I1565" s="8" t="s">
        <v>246</v>
      </c>
      <c r="J1565" s="8" t="s">
        <v>203</v>
      </c>
      <c r="K1565" s="8" t="s">
        <v>246</v>
      </c>
      <c r="L1565" s="8">
        <v>10</v>
      </c>
      <c r="M1565" s="8" t="s">
        <v>167</v>
      </c>
      <c r="N1565" s="9" t="s">
        <v>1116</v>
      </c>
      <c r="O1565" s="10">
        <v>1363000000</v>
      </c>
      <c r="P1565" s="10">
        <v>0</v>
      </c>
      <c r="Q1565" s="10">
        <v>299230649</v>
      </c>
      <c r="R1565" s="10">
        <v>1063769351</v>
      </c>
      <c r="S1565" s="10">
        <v>956112647.83000004</v>
      </c>
      <c r="T1565" s="10">
        <v>956112647.83000004</v>
      </c>
      <c r="U1565" s="10">
        <v>954610344.83000004</v>
      </c>
      <c r="V1565" s="10">
        <v>954610344.83000004</v>
      </c>
      <c r="W1565" s="70" t="s">
        <v>9353</v>
      </c>
      <c r="X1565" s="11" t="str">
        <f>IF(F1565="C",VLOOKUP(G1565,ClasifGasto!$B$17:$C$193,2,0),VLOOKUP(Base!G1565,ClasifGasto!$A$3:$B$12,2,0))</f>
        <v>Gastos Generales</v>
      </c>
      <c r="Y1565" t="s">
        <v>1116</v>
      </c>
    </row>
    <row r="1566" spans="1:25" hidden="1" x14ac:dyDescent="0.25">
      <c r="A1566" s="5" t="str">
        <f t="shared" si="24"/>
        <v>0301010003000400020004</v>
      </c>
      <c r="B1566" s="66" t="s">
        <v>9166</v>
      </c>
      <c r="C1566" s="66" t="s">
        <v>36</v>
      </c>
      <c r="D1566" s="7" t="s">
        <v>9205</v>
      </c>
      <c r="E1566" s="66"/>
      <c r="F1566" s="67" t="s">
        <v>244</v>
      </c>
      <c r="G1566" s="67" t="s">
        <v>251</v>
      </c>
      <c r="H1566" s="67" t="s">
        <v>247</v>
      </c>
      <c r="I1566" s="67" t="s">
        <v>250</v>
      </c>
      <c r="J1566" s="67" t="s">
        <v>247</v>
      </c>
      <c r="K1566" s="67" t="s">
        <v>246</v>
      </c>
      <c r="L1566" s="67">
        <v>10</v>
      </c>
      <c r="M1566" s="67" t="s">
        <v>167</v>
      </c>
      <c r="N1566" s="68" t="s">
        <v>1102</v>
      </c>
      <c r="O1566" s="69">
        <v>914000000</v>
      </c>
      <c r="P1566" s="69">
        <v>150000000</v>
      </c>
      <c r="Q1566" s="69">
        <v>0</v>
      </c>
      <c r="R1566" s="69">
        <v>1064000000</v>
      </c>
      <c r="S1566" s="69">
        <v>1064000000</v>
      </c>
      <c r="T1566" s="69">
        <v>701845000</v>
      </c>
      <c r="U1566" s="69">
        <v>567373000</v>
      </c>
      <c r="V1566" s="69">
        <v>567373000</v>
      </c>
      <c r="W1566" s="70" t="s">
        <v>9353</v>
      </c>
      <c r="X1566" s="11" t="str">
        <f>IF(F1566="C",VLOOKUP(G1566,ClasifGasto!$B$17:$C$193,2,0),VLOOKUP(Base!G1566,ClasifGasto!$A$3:$B$12,2,0))</f>
        <v>Transferencias</v>
      </c>
      <c r="Y1566" t="s">
        <v>1102</v>
      </c>
    </row>
    <row r="1567" spans="1:25" hidden="1" x14ac:dyDescent="0.25">
      <c r="A1567" s="5" t="str">
        <f t="shared" si="24"/>
        <v>2257050003000300040008</v>
      </c>
      <c r="B1567" s="66" t="s">
        <v>9139</v>
      </c>
      <c r="C1567" s="7" t="s">
        <v>9005</v>
      </c>
      <c r="D1567" s="7" t="s">
        <v>9254</v>
      </c>
      <c r="E1567" s="7"/>
      <c r="F1567" s="8" t="s">
        <v>244</v>
      </c>
      <c r="G1567" s="8" t="s">
        <v>251</v>
      </c>
      <c r="H1567" s="8" t="s">
        <v>251</v>
      </c>
      <c r="I1567" s="8" t="s">
        <v>247</v>
      </c>
      <c r="J1567" s="8" t="s">
        <v>278</v>
      </c>
      <c r="K1567" s="8" t="s">
        <v>246</v>
      </c>
      <c r="L1567" s="8">
        <v>10</v>
      </c>
      <c r="M1567" s="8" t="s">
        <v>167</v>
      </c>
      <c r="N1567" s="9" t="s">
        <v>8831</v>
      </c>
      <c r="O1567" s="10">
        <v>1067037785</v>
      </c>
      <c r="P1567" s="10">
        <v>0</v>
      </c>
      <c r="Q1567" s="10">
        <v>0</v>
      </c>
      <c r="R1567" s="10">
        <v>1067037785</v>
      </c>
      <c r="S1567" s="10">
        <v>1067037785</v>
      </c>
      <c r="T1567" s="10">
        <v>1067037785</v>
      </c>
      <c r="U1567" s="10">
        <v>1067037785</v>
      </c>
      <c r="V1567" s="10">
        <v>1067037785</v>
      </c>
      <c r="W1567" s="70" t="s">
        <v>9353</v>
      </c>
      <c r="X1567" s="11" t="str">
        <f>IF(F1567="C",VLOOKUP(G1567,ClasifGasto!$B$17:$C$193,2,0),VLOOKUP(Base!G1567,ClasifGasto!$A$3:$B$12,2,0))</f>
        <v>Transferencias</v>
      </c>
      <c r="Y1567" t="s">
        <v>8831</v>
      </c>
    </row>
    <row r="1568" spans="1:25" hidden="1" x14ac:dyDescent="0.25">
      <c r="A1568" s="5" t="str">
        <f t="shared" si="24"/>
        <v>120800000800050000</v>
      </c>
      <c r="B1568" s="66" t="s">
        <v>9141</v>
      </c>
      <c r="C1568" s="66" t="s">
        <v>48</v>
      </c>
      <c r="D1568" s="7" t="s">
        <v>207</v>
      </c>
      <c r="E1568" s="66"/>
      <c r="F1568" s="67" t="s">
        <v>244</v>
      </c>
      <c r="G1568" s="67" t="s">
        <v>278</v>
      </c>
      <c r="H1568" s="67" t="s">
        <v>248</v>
      </c>
      <c r="I1568" s="67" t="s">
        <v>246</v>
      </c>
      <c r="J1568" s="67" t="s">
        <v>203</v>
      </c>
      <c r="K1568" s="67" t="s">
        <v>246</v>
      </c>
      <c r="L1568" s="67">
        <v>10</v>
      </c>
      <c r="M1568" s="67" t="s">
        <v>167</v>
      </c>
      <c r="N1568" s="68" t="s">
        <v>1120</v>
      </c>
      <c r="O1568" s="69">
        <v>1362500000</v>
      </c>
      <c r="P1568" s="69">
        <v>0</v>
      </c>
      <c r="Q1568" s="69">
        <v>294014000</v>
      </c>
      <c r="R1568" s="69">
        <v>1068486000</v>
      </c>
      <c r="S1568" s="69">
        <v>1068486000</v>
      </c>
      <c r="T1568" s="69">
        <v>1068486000</v>
      </c>
      <c r="U1568" s="69">
        <v>1068486000</v>
      </c>
      <c r="V1568" s="69">
        <v>1068486000</v>
      </c>
      <c r="W1568" s="70" t="s">
        <v>9353</v>
      </c>
      <c r="X1568" s="11" t="str">
        <f>IF(F1568="C",VLOOKUP(G1568,ClasifGasto!$B$17:$C$193,2,0),VLOOKUP(Base!G1568,ClasifGasto!$A$3:$B$12,2,0))</f>
        <v>Gastos Generales</v>
      </c>
      <c r="Y1568" t="s">
        <v>1120</v>
      </c>
    </row>
    <row r="1569" spans="1:25" hidden="1" x14ac:dyDescent="0.25">
      <c r="A1569" s="5" t="str">
        <f t="shared" si="24"/>
        <v>2257130003000300040008</v>
      </c>
      <c r="B1569" s="66" t="s">
        <v>9139</v>
      </c>
      <c r="C1569" s="7" t="s">
        <v>9021</v>
      </c>
      <c r="D1569" s="7" t="s">
        <v>9022</v>
      </c>
      <c r="E1569" s="7"/>
      <c r="F1569" s="8" t="s">
        <v>244</v>
      </c>
      <c r="G1569" s="8" t="s">
        <v>251</v>
      </c>
      <c r="H1569" s="8" t="s">
        <v>251</v>
      </c>
      <c r="I1569" s="8" t="s">
        <v>247</v>
      </c>
      <c r="J1569" s="8" t="s">
        <v>278</v>
      </c>
      <c r="K1569" s="8" t="s">
        <v>246</v>
      </c>
      <c r="L1569" s="8">
        <v>10</v>
      </c>
      <c r="M1569" s="8" t="s">
        <v>167</v>
      </c>
      <c r="N1569" s="9" t="s">
        <v>8831</v>
      </c>
      <c r="O1569" s="10">
        <v>1068945597</v>
      </c>
      <c r="P1569" s="10">
        <v>0</v>
      </c>
      <c r="Q1569" s="10">
        <v>0</v>
      </c>
      <c r="R1569" s="10">
        <v>1068945597</v>
      </c>
      <c r="S1569" s="10">
        <v>1068945597</v>
      </c>
      <c r="T1569" s="10">
        <v>1068945597</v>
      </c>
      <c r="U1569" s="10">
        <v>1068945597</v>
      </c>
      <c r="V1569" s="10">
        <v>1068945597</v>
      </c>
      <c r="W1569" s="70" t="s">
        <v>9353</v>
      </c>
      <c r="X1569" s="11" t="str">
        <f>IF(F1569="C",VLOOKUP(G1569,ClasifGasto!$B$17:$C$193,2,0),VLOOKUP(Base!G1569,ClasifGasto!$A$3:$B$12,2,0))</f>
        <v>Transferencias</v>
      </c>
      <c r="Y1569" t="s">
        <v>8831</v>
      </c>
    </row>
    <row r="1570" spans="1:25" hidden="1" x14ac:dyDescent="0.25">
      <c r="A1570" s="5" t="str">
        <f t="shared" si="24"/>
        <v>1309000003000300010999</v>
      </c>
      <c r="B1570" s="66" t="s">
        <v>9157</v>
      </c>
      <c r="C1570" s="66" t="s">
        <v>53</v>
      </c>
      <c r="D1570" s="7" t="s">
        <v>8784</v>
      </c>
      <c r="E1570" s="66"/>
      <c r="F1570" s="67" t="s">
        <v>244</v>
      </c>
      <c r="G1570" s="67" t="s">
        <v>251</v>
      </c>
      <c r="H1570" s="67" t="s">
        <v>251</v>
      </c>
      <c r="I1570" s="67" t="s">
        <v>245</v>
      </c>
      <c r="J1570" s="67" t="s">
        <v>1085</v>
      </c>
      <c r="K1570" s="67" t="s">
        <v>246</v>
      </c>
      <c r="L1570" s="67">
        <v>20</v>
      </c>
      <c r="M1570" s="67" t="s">
        <v>265</v>
      </c>
      <c r="N1570" s="68" t="s">
        <v>2639</v>
      </c>
      <c r="O1570" s="69">
        <v>1069000000</v>
      </c>
      <c r="P1570" s="69">
        <v>0</v>
      </c>
      <c r="Q1570" s="69">
        <v>0</v>
      </c>
      <c r="R1570" s="69">
        <v>1069000000</v>
      </c>
      <c r="S1570" s="69">
        <v>0</v>
      </c>
      <c r="T1570" s="69">
        <v>0</v>
      </c>
      <c r="U1570" s="69">
        <v>0</v>
      </c>
      <c r="V1570" s="69">
        <v>0</v>
      </c>
      <c r="W1570" s="70" t="s">
        <v>619</v>
      </c>
      <c r="X1570" s="11" t="str">
        <f>IF(F1570="C",VLOOKUP(G1570,ClasifGasto!$B$17:$C$193,2,0),VLOOKUP(Base!G1570,ClasifGasto!$A$3:$B$12,2,0))</f>
        <v>Transferencias</v>
      </c>
      <c r="Y1570" t="s">
        <v>2639</v>
      </c>
    </row>
    <row r="1571" spans="1:25" x14ac:dyDescent="0.25">
      <c r="A1571" s="5" t="str">
        <f t="shared" si="24"/>
        <v>11020011031002001153108B</v>
      </c>
      <c r="B1571" s="66" t="s">
        <v>9158</v>
      </c>
      <c r="C1571" s="7" t="s">
        <v>44</v>
      </c>
      <c r="D1571" s="7" t="s">
        <v>205</v>
      </c>
      <c r="E1571" s="7" t="s">
        <v>9456</v>
      </c>
      <c r="F1571" s="8" t="s">
        <v>167</v>
      </c>
      <c r="G1571" s="8" t="s">
        <v>578</v>
      </c>
      <c r="H1571" s="8" t="s">
        <v>311</v>
      </c>
      <c r="I1571" s="8" t="s">
        <v>279</v>
      </c>
      <c r="J1571" s="8" t="s">
        <v>9808</v>
      </c>
      <c r="K1571" s="8" t="s">
        <v>246</v>
      </c>
      <c r="L1571" s="8">
        <v>21</v>
      </c>
      <c r="M1571" s="8" t="s">
        <v>265</v>
      </c>
      <c r="N1571" s="9" t="s">
        <v>9996</v>
      </c>
      <c r="O1571" s="10">
        <v>0</v>
      </c>
      <c r="P1571" s="10">
        <v>1069430240</v>
      </c>
      <c r="Q1571" s="10">
        <v>0</v>
      </c>
      <c r="R1571" s="10">
        <v>1069430240</v>
      </c>
      <c r="S1571" s="10">
        <v>628546664.33000004</v>
      </c>
      <c r="T1571" s="10">
        <v>628546664.33000004</v>
      </c>
      <c r="U1571" s="10">
        <v>623546664.33000004</v>
      </c>
      <c r="V1571" s="10">
        <v>623546664.33000004</v>
      </c>
      <c r="W1571" s="70" t="s">
        <v>619</v>
      </c>
      <c r="X1571" s="11" t="str">
        <f>IF(F1571="C",VLOOKUP(G1571,ClasifGasto!$B$17:$C$193,2,0),VLOOKUP(Base!G1571,ClasifGasto!$A$3:$B$12,2,0))</f>
        <v>Política migratoria y servicio al ciudadano</v>
      </c>
      <c r="Y1571" t="s">
        <v>10534</v>
      </c>
    </row>
    <row r="1572" spans="1:25" hidden="1" x14ac:dyDescent="0.25">
      <c r="A1572" s="5" t="str">
        <f t="shared" si="24"/>
        <v>211000000100010003</v>
      </c>
      <c r="B1572" s="66" t="s">
        <v>9155</v>
      </c>
      <c r="C1572" s="66" t="s">
        <v>89</v>
      </c>
      <c r="D1572" s="7" t="s">
        <v>9199</v>
      </c>
      <c r="E1572" s="66"/>
      <c r="F1572" s="67" t="s">
        <v>244</v>
      </c>
      <c r="G1572" s="67" t="s">
        <v>245</v>
      </c>
      <c r="H1572" s="67" t="s">
        <v>245</v>
      </c>
      <c r="I1572" s="67" t="s">
        <v>251</v>
      </c>
      <c r="J1572" s="67" t="s">
        <v>203</v>
      </c>
      <c r="K1572" s="67" t="s">
        <v>246</v>
      </c>
      <c r="L1572" s="67">
        <v>10</v>
      </c>
      <c r="M1572" s="67" t="s">
        <v>167</v>
      </c>
      <c r="N1572" s="68" t="s">
        <v>1084</v>
      </c>
      <c r="O1572" s="69">
        <v>755498000</v>
      </c>
      <c r="P1572" s="69">
        <v>316500000</v>
      </c>
      <c r="Q1572" s="69">
        <v>0</v>
      </c>
      <c r="R1572" s="69">
        <v>1071998000</v>
      </c>
      <c r="S1572" s="69">
        <v>1071998000</v>
      </c>
      <c r="T1572" s="69">
        <v>1040695448</v>
      </c>
      <c r="U1572" s="69">
        <v>1040695448</v>
      </c>
      <c r="V1572" s="69">
        <v>1029500078</v>
      </c>
      <c r="W1572" s="70" t="s">
        <v>9353</v>
      </c>
      <c r="X1572" s="11" t="str">
        <f>IF(F1572="C",VLOOKUP(G1572,ClasifGasto!$B$17:$C$193,2,0),VLOOKUP(Base!G1572,ClasifGasto!$A$3:$B$12,2,0))</f>
        <v>Gastos de Personal</v>
      </c>
      <c r="Y1572" t="s">
        <v>1084</v>
      </c>
    </row>
    <row r="1573" spans="1:25" x14ac:dyDescent="0.25">
      <c r="A1573" s="5" t="str">
        <f t="shared" si="24"/>
        <v>40010140031400001951302H</v>
      </c>
      <c r="B1573" s="66" t="s">
        <v>9165</v>
      </c>
      <c r="C1573" s="7" t="s">
        <v>159</v>
      </c>
      <c r="D1573" s="7" t="s">
        <v>9197</v>
      </c>
      <c r="E1573" s="7" t="s">
        <v>9457</v>
      </c>
      <c r="F1573" s="8" t="s">
        <v>167</v>
      </c>
      <c r="G1573" s="8" t="s">
        <v>537</v>
      </c>
      <c r="H1573" s="8" t="s">
        <v>312</v>
      </c>
      <c r="I1573" s="8" t="s">
        <v>267</v>
      </c>
      <c r="J1573" s="8" t="s">
        <v>9783</v>
      </c>
      <c r="K1573" s="8" t="s">
        <v>246</v>
      </c>
      <c r="L1573" s="8">
        <v>14</v>
      </c>
      <c r="M1573" s="8" t="s">
        <v>167</v>
      </c>
      <c r="N1573" s="9" t="s">
        <v>9997</v>
      </c>
      <c r="O1573" s="10">
        <v>10462000000</v>
      </c>
      <c r="P1573" s="10">
        <v>0</v>
      </c>
      <c r="Q1573" s="10">
        <v>9389008850</v>
      </c>
      <c r="R1573" s="10">
        <v>1072991150</v>
      </c>
      <c r="S1573" s="10">
        <v>1057312392</v>
      </c>
      <c r="T1573" s="10">
        <v>1057312392</v>
      </c>
      <c r="U1573" s="10">
        <v>954265799</v>
      </c>
      <c r="V1573" s="10">
        <v>954265799</v>
      </c>
      <c r="W1573" s="70" t="s">
        <v>9353</v>
      </c>
      <c r="X1573" s="11" t="str">
        <f>IF(F1573="C",VLOOKUP(G1573,ClasifGasto!$B$17:$C$193,2,0),VLOOKUP(Base!G1573,ClasifGasto!$A$3:$B$12,2,0))</f>
        <v>Acceso de la población a los servicios de agua potable y saneamiento básico</v>
      </c>
      <c r="Y1573" t="s">
        <v>10515</v>
      </c>
    </row>
    <row r="1574" spans="1:25" hidden="1" x14ac:dyDescent="0.25">
      <c r="A1574" s="5" t="str">
        <f t="shared" si="24"/>
        <v>370900000100010002</v>
      </c>
      <c r="B1574" s="66" t="s">
        <v>9149</v>
      </c>
      <c r="C1574" s="66" t="s">
        <v>156</v>
      </c>
      <c r="D1574" s="7" t="s">
        <v>9219</v>
      </c>
      <c r="E1574" s="66"/>
      <c r="F1574" s="67" t="s">
        <v>244</v>
      </c>
      <c r="G1574" s="67" t="s">
        <v>245</v>
      </c>
      <c r="H1574" s="67" t="s">
        <v>245</v>
      </c>
      <c r="I1574" s="67" t="s">
        <v>250</v>
      </c>
      <c r="J1574" s="67" t="s">
        <v>203</v>
      </c>
      <c r="K1574" s="67" t="s">
        <v>246</v>
      </c>
      <c r="L1574" s="67">
        <v>10</v>
      </c>
      <c r="M1574" s="67" t="s">
        <v>167</v>
      </c>
      <c r="N1574" s="68" t="s">
        <v>1083</v>
      </c>
      <c r="O1574" s="69">
        <v>1073000000</v>
      </c>
      <c r="P1574" s="69">
        <v>0</v>
      </c>
      <c r="Q1574" s="69">
        <v>0</v>
      </c>
      <c r="R1574" s="69">
        <v>1073000000</v>
      </c>
      <c r="S1574" s="69">
        <v>1073000000</v>
      </c>
      <c r="T1574" s="69">
        <v>943855018</v>
      </c>
      <c r="U1574" s="69">
        <v>943855018</v>
      </c>
      <c r="V1574" s="69">
        <v>943855018</v>
      </c>
      <c r="W1574" s="70" t="s">
        <v>9353</v>
      </c>
      <c r="X1574" s="11" t="str">
        <f>IF(F1574="C",VLOOKUP(G1574,ClasifGasto!$B$17:$C$193,2,0),VLOOKUP(Base!G1574,ClasifGasto!$A$3:$B$12,2,0))</f>
        <v>Gastos de Personal</v>
      </c>
      <c r="Y1574" t="s">
        <v>1083</v>
      </c>
    </row>
    <row r="1575" spans="1:25" x14ac:dyDescent="0.25">
      <c r="A1575" s="5" t="str">
        <f t="shared" si="24"/>
        <v>460400460115000002707010</v>
      </c>
      <c r="B1575" s="66" t="s">
        <v>9278</v>
      </c>
      <c r="C1575" s="7" t="s">
        <v>9377</v>
      </c>
      <c r="D1575" s="7" t="s">
        <v>9378</v>
      </c>
      <c r="E1575" s="7" t="s">
        <v>9390</v>
      </c>
      <c r="F1575" s="8" t="s">
        <v>167</v>
      </c>
      <c r="G1575" s="8" t="s">
        <v>9856</v>
      </c>
      <c r="H1575" s="8" t="s">
        <v>263</v>
      </c>
      <c r="I1575" s="8" t="s">
        <v>250</v>
      </c>
      <c r="J1575" s="8" t="s">
        <v>9857</v>
      </c>
      <c r="K1575" s="8" t="s">
        <v>246</v>
      </c>
      <c r="L1575" s="8">
        <v>10</v>
      </c>
      <c r="M1575" s="8" t="s">
        <v>167</v>
      </c>
      <c r="N1575" s="9" t="s">
        <v>9869</v>
      </c>
      <c r="O1575" s="10">
        <v>1257528699</v>
      </c>
      <c r="P1575" s="10">
        <v>0</v>
      </c>
      <c r="Q1575" s="10">
        <v>183129874</v>
      </c>
      <c r="R1575" s="10">
        <v>1074398825</v>
      </c>
      <c r="S1575" s="10">
        <v>1030989820</v>
      </c>
      <c r="T1575" s="10">
        <v>1030989820</v>
      </c>
      <c r="U1575" s="10">
        <v>1012219956</v>
      </c>
      <c r="V1575" s="10">
        <v>1007238149</v>
      </c>
      <c r="W1575" s="70" t="s">
        <v>9353</v>
      </c>
      <c r="X1575" s="11" t="str">
        <f>IF(F1575="C",VLOOKUP(G1575,ClasifGasto!$B$17:$C$193,2,0),VLOOKUP(Base!G1575,ClasifGasto!$A$3:$B$12,2,0))</f>
        <v>Cierre de brechas para el goce efectivo de derechos fundamentales de la población en condición de discapacidad - Sector igualdad y equidad</v>
      </c>
      <c r="Y1575" t="s">
        <v>10555</v>
      </c>
    </row>
    <row r="1576" spans="1:25" hidden="1" x14ac:dyDescent="0.25">
      <c r="A1576" s="5" t="str">
        <f t="shared" si="24"/>
        <v>241600000100010004</v>
      </c>
      <c r="B1576" s="66" t="s">
        <v>9151</v>
      </c>
      <c r="C1576" s="66" t="s">
        <v>434</v>
      </c>
      <c r="D1576" s="7" t="s">
        <v>241</v>
      </c>
      <c r="E1576" s="66"/>
      <c r="F1576" s="67" t="s">
        <v>244</v>
      </c>
      <c r="G1576" s="67" t="s">
        <v>245</v>
      </c>
      <c r="H1576" s="67" t="s">
        <v>245</v>
      </c>
      <c r="I1576" s="67" t="s">
        <v>247</v>
      </c>
      <c r="J1576" s="67" t="s">
        <v>203</v>
      </c>
      <c r="K1576" s="67" t="s">
        <v>246</v>
      </c>
      <c r="L1576" s="67">
        <v>20</v>
      </c>
      <c r="M1576" s="67" t="s">
        <v>265</v>
      </c>
      <c r="N1576" s="68" t="s">
        <v>2637</v>
      </c>
      <c r="O1576" s="69">
        <v>1825770000</v>
      </c>
      <c r="P1576" s="69">
        <v>0</v>
      </c>
      <c r="Q1576" s="69">
        <v>750488312</v>
      </c>
      <c r="R1576" s="69">
        <v>1075281688</v>
      </c>
      <c r="S1576" s="69">
        <v>0</v>
      </c>
      <c r="T1576" s="69">
        <v>0</v>
      </c>
      <c r="U1576" s="69">
        <v>0</v>
      </c>
      <c r="V1576" s="69">
        <v>0</v>
      </c>
      <c r="W1576" s="70" t="s">
        <v>619</v>
      </c>
      <c r="X1576" s="11" t="str">
        <f>IF(F1576="C",VLOOKUP(G1576,ClasifGasto!$B$17:$C$193,2,0),VLOOKUP(Base!G1576,ClasifGasto!$A$3:$B$12,2,0))</f>
        <v>Gastos de Personal</v>
      </c>
      <c r="Y1576" t="s">
        <v>2637</v>
      </c>
    </row>
    <row r="1577" spans="1:25" hidden="1" x14ac:dyDescent="0.25">
      <c r="A1577" s="5" t="str">
        <f t="shared" si="24"/>
        <v>2257230003000300040008</v>
      </c>
      <c r="B1577" s="66" t="s">
        <v>9139</v>
      </c>
      <c r="C1577" s="7" t="s">
        <v>9032</v>
      </c>
      <c r="D1577" s="7" t="s">
        <v>9232</v>
      </c>
      <c r="E1577" s="7"/>
      <c r="F1577" s="8" t="s">
        <v>244</v>
      </c>
      <c r="G1577" s="8" t="s">
        <v>251</v>
      </c>
      <c r="H1577" s="8" t="s">
        <v>251</v>
      </c>
      <c r="I1577" s="8" t="s">
        <v>247</v>
      </c>
      <c r="J1577" s="8" t="s">
        <v>278</v>
      </c>
      <c r="K1577" s="8" t="s">
        <v>246</v>
      </c>
      <c r="L1577" s="8">
        <v>10</v>
      </c>
      <c r="M1577" s="8" t="s">
        <v>167</v>
      </c>
      <c r="N1577" s="9" t="s">
        <v>8831</v>
      </c>
      <c r="O1577" s="10">
        <v>1079333506</v>
      </c>
      <c r="P1577" s="10">
        <v>0</v>
      </c>
      <c r="Q1577" s="10">
        <v>0</v>
      </c>
      <c r="R1577" s="10">
        <v>1079333506</v>
      </c>
      <c r="S1577" s="10">
        <v>1079333506</v>
      </c>
      <c r="T1577" s="10">
        <v>1079333506</v>
      </c>
      <c r="U1577" s="10">
        <v>1079333506</v>
      </c>
      <c r="V1577" s="10">
        <v>1079333506</v>
      </c>
      <c r="W1577" s="70" t="s">
        <v>9353</v>
      </c>
      <c r="X1577" s="11" t="str">
        <f>IF(F1577="C",VLOOKUP(G1577,ClasifGasto!$B$17:$C$193,2,0),VLOOKUP(Base!G1577,ClasifGasto!$A$3:$B$12,2,0))</f>
        <v>Transferencias</v>
      </c>
      <c r="Y1577" t="s">
        <v>8831</v>
      </c>
    </row>
    <row r="1578" spans="1:25" hidden="1" x14ac:dyDescent="0.25">
      <c r="A1578" s="5" t="str">
        <f t="shared" si="24"/>
        <v>3701010003000600010001</v>
      </c>
      <c r="B1578" s="66" t="s">
        <v>9149</v>
      </c>
      <c r="C1578" s="66" t="s">
        <v>152</v>
      </c>
      <c r="D1578" s="7" t="s">
        <v>9213</v>
      </c>
      <c r="E1578" s="66"/>
      <c r="F1578" s="67" t="s">
        <v>244</v>
      </c>
      <c r="G1578" s="67" t="s">
        <v>251</v>
      </c>
      <c r="H1578" s="67" t="s">
        <v>253</v>
      </c>
      <c r="I1578" s="67" t="s">
        <v>245</v>
      </c>
      <c r="J1578" s="67" t="s">
        <v>245</v>
      </c>
      <c r="K1578" s="67" t="s">
        <v>246</v>
      </c>
      <c r="L1578" s="67">
        <v>10</v>
      </c>
      <c r="M1578" s="67" t="s">
        <v>167</v>
      </c>
      <c r="N1578" s="68" t="s">
        <v>1130</v>
      </c>
      <c r="O1578" s="69">
        <v>1079500000</v>
      </c>
      <c r="P1578" s="69">
        <v>0</v>
      </c>
      <c r="Q1578" s="69">
        <v>0</v>
      </c>
      <c r="R1578" s="69">
        <v>1079500000</v>
      </c>
      <c r="S1578" s="69">
        <v>1079500000</v>
      </c>
      <c r="T1578" s="69">
        <v>1079500000</v>
      </c>
      <c r="U1578" s="69">
        <v>539750000</v>
      </c>
      <c r="V1578" s="69">
        <v>539750000</v>
      </c>
      <c r="W1578" s="70" t="s">
        <v>9353</v>
      </c>
      <c r="X1578" s="11" t="str">
        <f>IF(F1578="C",VLOOKUP(G1578,ClasifGasto!$B$17:$C$193,2,0),VLOOKUP(Base!G1578,ClasifGasto!$A$3:$B$12,2,0))</f>
        <v>Transferencias</v>
      </c>
      <c r="Y1578" t="s">
        <v>1130</v>
      </c>
    </row>
    <row r="1579" spans="1:25" hidden="1" x14ac:dyDescent="0.25">
      <c r="A1579" s="5" t="str">
        <f t="shared" si="24"/>
        <v>370800000800040001</v>
      </c>
      <c r="B1579" s="66" t="s">
        <v>9149</v>
      </c>
      <c r="C1579" s="7" t="s">
        <v>155</v>
      </c>
      <c r="D1579" s="7" t="s">
        <v>8767</v>
      </c>
      <c r="E1579" s="7"/>
      <c r="F1579" s="8" t="s">
        <v>244</v>
      </c>
      <c r="G1579" s="8" t="s">
        <v>278</v>
      </c>
      <c r="H1579" s="8" t="s">
        <v>247</v>
      </c>
      <c r="I1579" s="8" t="s">
        <v>245</v>
      </c>
      <c r="J1579" s="8" t="s">
        <v>203</v>
      </c>
      <c r="K1579" s="8" t="s">
        <v>246</v>
      </c>
      <c r="L1579" s="8">
        <v>10</v>
      </c>
      <c r="M1579" s="8" t="s">
        <v>252</v>
      </c>
      <c r="N1579" s="9" t="s">
        <v>1087</v>
      </c>
      <c r="O1579" s="10">
        <v>0</v>
      </c>
      <c r="P1579" s="10">
        <v>1080644512</v>
      </c>
      <c r="Q1579" s="10">
        <v>0</v>
      </c>
      <c r="R1579" s="10">
        <v>1080644512</v>
      </c>
      <c r="S1579" s="10">
        <v>1080644512</v>
      </c>
      <c r="T1579" s="10">
        <v>1080644512</v>
      </c>
      <c r="U1579" s="10">
        <v>1080644512</v>
      </c>
      <c r="V1579" s="10">
        <v>0</v>
      </c>
      <c r="W1579" s="70" t="s">
        <v>9353</v>
      </c>
      <c r="X1579" s="11" t="str">
        <f>IF(F1579="C",VLOOKUP(G1579,ClasifGasto!$B$17:$C$193,2,0),VLOOKUP(Base!G1579,ClasifGasto!$A$3:$B$12,2,0))</f>
        <v>Gastos Generales</v>
      </c>
      <c r="Y1579" t="s">
        <v>1087</v>
      </c>
    </row>
    <row r="1580" spans="1:25" x14ac:dyDescent="0.25">
      <c r="A1580" s="5" t="str">
        <f t="shared" si="24"/>
        <v>34010125011000000653105B</v>
      </c>
      <c r="B1580" s="66" t="s">
        <v>9163</v>
      </c>
      <c r="C1580" s="66" t="s">
        <v>140</v>
      </c>
      <c r="D1580" s="7" t="s">
        <v>9202</v>
      </c>
      <c r="E1580" s="66" t="s">
        <v>903</v>
      </c>
      <c r="F1580" s="67" t="s">
        <v>167</v>
      </c>
      <c r="G1580" s="67" t="s">
        <v>515</v>
      </c>
      <c r="H1580" s="67" t="s">
        <v>290</v>
      </c>
      <c r="I1580" s="67" t="s">
        <v>253</v>
      </c>
      <c r="J1580" s="67" t="s">
        <v>9790</v>
      </c>
      <c r="K1580" s="67" t="s">
        <v>246</v>
      </c>
      <c r="L1580" s="67">
        <v>10</v>
      </c>
      <c r="M1580" s="67" t="s">
        <v>167</v>
      </c>
      <c r="N1580" s="68" t="s">
        <v>1191</v>
      </c>
      <c r="O1580" s="69">
        <v>1080755227</v>
      </c>
      <c r="P1580" s="69">
        <v>0</v>
      </c>
      <c r="Q1580" s="69">
        <v>0</v>
      </c>
      <c r="R1580" s="69">
        <v>1080755227</v>
      </c>
      <c r="S1580" s="69">
        <v>1080332960</v>
      </c>
      <c r="T1580" s="69">
        <v>1080332960</v>
      </c>
      <c r="U1580" s="69">
        <v>1080332960</v>
      </c>
      <c r="V1580" s="69">
        <v>1080332960</v>
      </c>
      <c r="W1580" s="70" t="s">
        <v>9353</v>
      </c>
      <c r="X1580" s="11" t="str">
        <f>IF(F1580="C",VLOOKUP(G1580,ClasifGasto!$B$17:$C$193,2,0),VLOOKUP(Base!G1580,ClasifGasto!$A$3:$B$12,2,0))</f>
        <v>Fortalecimiento del control y la vigilancia de la gestión fiscal y resarcimiento al daño del patrimonio público</v>
      </c>
      <c r="Y1580" t="s">
        <v>10522</v>
      </c>
    </row>
    <row r="1581" spans="1:25" hidden="1" x14ac:dyDescent="0.25">
      <c r="A1581" s="5" t="str">
        <f t="shared" si="24"/>
        <v>2257170003000300040008</v>
      </c>
      <c r="B1581" s="66" t="s">
        <v>9139</v>
      </c>
      <c r="C1581" s="7" t="s">
        <v>9024</v>
      </c>
      <c r="D1581" s="7" t="s">
        <v>9025</v>
      </c>
      <c r="E1581" s="7"/>
      <c r="F1581" s="8" t="s">
        <v>244</v>
      </c>
      <c r="G1581" s="8" t="s">
        <v>251</v>
      </c>
      <c r="H1581" s="8" t="s">
        <v>251</v>
      </c>
      <c r="I1581" s="8" t="s">
        <v>247</v>
      </c>
      <c r="J1581" s="8" t="s">
        <v>278</v>
      </c>
      <c r="K1581" s="8" t="s">
        <v>246</v>
      </c>
      <c r="L1581" s="8">
        <v>10</v>
      </c>
      <c r="M1581" s="8" t="s">
        <v>167</v>
      </c>
      <c r="N1581" s="9" t="s">
        <v>8831</v>
      </c>
      <c r="O1581" s="10">
        <v>1081732988</v>
      </c>
      <c r="P1581" s="10">
        <v>0</v>
      </c>
      <c r="Q1581" s="10">
        <v>0</v>
      </c>
      <c r="R1581" s="10">
        <v>1081732988</v>
      </c>
      <c r="S1581" s="10">
        <v>1081732988</v>
      </c>
      <c r="T1581" s="10">
        <v>1081732988</v>
      </c>
      <c r="U1581" s="10">
        <v>1081732988</v>
      </c>
      <c r="V1581" s="10">
        <v>1081732988</v>
      </c>
      <c r="W1581" s="70" t="s">
        <v>9353</v>
      </c>
      <c r="X1581" s="11" t="str">
        <f>IF(F1581="C",VLOOKUP(G1581,ClasifGasto!$B$17:$C$193,2,0),VLOOKUP(Base!G1581,ClasifGasto!$A$3:$B$12,2,0))</f>
        <v>Transferencias</v>
      </c>
      <c r="Y1581" t="s">
        <v>8831</v>
      </c>
    </row>
    <row r="1582" spans="1:25" hidden="1" x14ac:dyDescent="0.25">
      <c r="A1582" s="5" t="str">
        <f t="shared" si="24"/>
        <v>150103000800030000</v>
      </c>
      <c r="B1582" s="66" t="s">
        <v>9154</v>
      </c>
      <c r="C1582" s="66" t="s">
        <v>60</v>
      </c>
      <c r="D1582" s="7" t="s">
        <v>8718</v>
      </c>
      <c r="E1582" s="66"/>
      <c r="F1582" s="67" t="s">
        <v>244</v>
      </c>
      <c r="G1582" s="67" t="s">
        <v>278</v>
      </c>
      <c r="H1582" s="67" t="s">
        <v>251</v>
      </c>
      <c r="I1582" s="67" t="s">
        <v>246</v>
      </c>
      <c r="J1582" s="67" t="s">
        <v>203</v>
      </c>
      <c r="K1582" s="67" t="s">
        <v>246</v>
      </c>
      <c r="L1582" s="67">
        <v>10</v>
      </c>
      <c r="M1582" s="67" t="s">
        <v>167</v>
      </c>
      <c r="N1582" s="68" t="s">
        <v>1116</v>
      </c>
      <c r="O1582" s="69">
        <v>1264000000</v>
      </c>
      <c r="P1582" s="69">
        <v>0</v>
      </c>
      <c r="Q1582" s="69">
        <v>177000000</v>
      </c>
      <c r="R1582" s="69">
        <v>1087000000</v>
      </c>
      <c r="S1582" s="69">
        <v>1086266000</v>
      </c>
      <c r="T1582" s="69">
        <v>1086266000</v>
      </c>
      <c r="U1582" s="69">
        <v>1086266000</v>
      </c>
      <c r="V1582" s="69">
        <v>1086266000</v>
      </c>
      <c r="W1582" s="70" t="s">
        <v>9353</v>
      </c>
      <c r="X1582" s="11" t="str">
        <f>IF(F1582="C",VLOOKUP(G1582,ClasifGasto!$B$17:$C$193,2,0),VLOOKUP(Base!G1582,ClasifGasto!$A$3:$B$12,2,0))</f>
        <v>Gastos Generales</v>
      </c>
      <c r="Y1582" t="s">
        <v>1116</v>
      </c>
    </row>
    <row r="1583" spans="1:25" x14ac:dyDescent="0.25">
      <c r="A1583" s="5" t="str">
        <f t="shared" si="24"/>
        <v>42010142010100000520107D</v>
      </c>
      <c r="B1583" s="66" t="s">
        <v>8600</v>
      </c>
      <c r="C1583" s="7" t="s">
        <v>165</v>
      </c>
      <c r="D1583" s="7" t="s">
        <v>9194</v>
      </c>
      <c r="E1583" s="7" t="s">
        <v>2133</v>
      </c>
      <c r="F1583" s="8" t="s">
        <v>167</v>
      </c>
      <c r="G1583" s="8" t="s">
        <v>549</v>
      </c>
      <c r="H1583" s="8" t="s">
        <v>306</v>
      </c>
      <c r="I1583" s="8" t="s">
        <v>248</v>
      </c>
      <c r="J1583" s="8" t="s">
        <v>9797</v>
      </c>
      <c r="K1583" s="8" t="s">
        <v>246</v>
      </c>
      <c r="L1583" s="8">
        <v>10</v>
      </c>
      <c r="M1583" s="8" t="s">
        <v>167</v>
      </c>
      <c r="N1583" s="9" t="s">
        <v>1234</v>
      </c>
      <c r="O1583" s="10">
        <v>300000000</v>
      </c>
      <c r="P1583" s="10">
        <v>800000000</v>
      </c>
      <c r="Q1583" s="10">
        <v>0</v>
      </c>
      <c r="R1583" s="10">
        <v>1100000000</v>
      </c>
      <c r="S1583" s="10">
        <v>820419902.14999998</v>
      </c>
      <c r="T1583" s="10">
        <v>820419902.14999998</v>
      </c>
      <c r="U1583" s="10">
        <v>695929141.14999998</v>
      </c>
      <c r="V1583" s="10">
        <v>695929141.14999998</v>
      </c>
      <c r="W1583" s="70" t="s">
        <v>9353</v>
      </c>
      <c r="X1583" s="11" t="str">
        <f>IF(F1583="C",VLOOKUP(G1583,ClasifGasto!$B$17:$C$193,2,0),VLOOKUP(Base!G1583,ClasifGasto!$A$3:$B$12,2,0))</f>
        <v>Desarrollo de Inteligencia Estratégica y Contrainteligencia de Estado</v>
      </c>
      <c r="Y1583" t="s">
        <v>10527</v>
      </c>
    </row>
    <row r="1584" spans="1:25" hidden="1" x14ac:dyDescent="0.25">
      <c r="A1584" s="5" t="str">
        <f t="shared" si="24"/>
        <v>4301010003000400020002</v>
      </c>
      <c r="B1584" s="66" t="s">
        <v>9164</v>
      </c>
      <c r="C1584" s="66" t="s">
        <v>166</v>
      </c>
      <c r="D1584" s="7" t="s">
        <v>9191</v>
      </c>
      <c r="E1584" s="66"/>
      <c r="F1584" s="67" t="s">
        <v>244</v>
      </c>
      <c r="G1584" s="67" t="s">
        <v>251</v>
      </c>
      <c r="H1584" s="67" t="s">
        <v>247</v>
      </c>
      <c r="I1584" s="67" t="s">
        <v>250</v>
      </c>
      <c r="J1584" s="67" t="s">
        <v>250</v>
      </c>
      <c r="K1584" s="67" t="s">
        <v>246</v>
      </c>
      <c r="L1584" s="67">
        <v>10</v>
      </c>
      <c r="M1584" s="67" t="s">
        <v>167</v>
      </c>
      <c r="N1584" s="68" t="s">
        <v>1092</v>
      </c>
      <c r="O1584" s="69">
        <v>1100569974</v>
      </c>
      <c r="P1584" s="69">
        <v>0</v>
      </c>
      <c r="Q1584" s="69">
        <v>0</v>
      </c>
      <c r="R1584" s="69">
        <v>1100569974</v>
      </c>
      <c r="S1584" s="69">
        <v>1100569974</v>
      </c>
      <c r="T1584" s="69">
        <v>1100569974</v>
      </c>
      <c r="U1584" s="69">
        <v>852868853</v>
      </c>
      <c r="V1584" s="69">
        <v>852868853</v>
      </c>
      <c r="W1584" s="70" t="s">
        <v>9353</v>
      </c>
      <c r="X1584" s="11" t="str">
        <f>IF(F1584="C",VLOOKUP(G1584,ClasifGasto!$B$17:$C$193,2,0),VLOOKUP(Base!G1584,ClasifGasto!$A$3:$B$12,2,0))</f>
        <v>Transferencias</v>
      </c>
      <c r="Y1584" t="s">
        <v>1092</v>
      </c>
    </row>
    <row r="1585" spans="1:25" hidden="1" x14ac:dyDescent="0.25">
      <c r="A1585" s="5" t="str">
        <f t="shared" si="24"/>
        <v>010101001000010003</v>
      </c>
      <c r="B1585" s="66" t="s">
        <v>9162</v>
      </c>
      <c r="C1585" s="7" t="s">
        <v>30</v>
      </c>
      <c r="D1585" s="7" t="s">
        <v>9222</v>
      </c>
      <c r="E1585" s="7"/>
      <c r="F1585" s="8" t="s">
        <v>384</v>
      </c>
      <c r="G1585" s="8" t="s">
        <v>255</v>
      </c>
      <c r="H1585" s="8" t="s">
        <v>245</v>
      </c>
      <c r="I1585" s="8" t="s">
        <v>251</v>
      </c>
      <c r="J1585" s="8" t="s">
        <v>203</v>
      </c>
      <c r="K1585" s="8" t="s">
        <v>246</v>
      </c>
      <c r="L1585" s="8">
        <v>11</v>
      </c>
      <c r="M1585" s="8" t="s">
        <v>252</v>
      </c>
      <c r="N1585" s="9" t="s">
        <v>1771</v>
      </c>
      <c r="O1585" s="10">
        <v>1106000000</v>
      </c>
      <c r="P1585" s="10">
        <v>0</v>
      </c>
      <c r="Q1585" s="10">
        <v>0</v>
      </c>
      <c r="R1585" s="10">
        <v>1106000000</v>
      </c>
      <c r="S1585" s="10">
        <v>1105650763.3299999</v>
      </c>
      <c r="T1585" s="10">
        <v>1105650763.3299999</v>
      </c>
      <c r="U1585" s="10">
        <v>1105650763.3299999</v>
      </c>
      <c r="V1585" s="10">
        <v>1105650763.3299999</v>
      </c>
      <c r="W1585" s="70" t="s">
        <v>9353</v>
      </c>
      <c r="X1585" s="11" t="str">
        <f>IF(F1585="C",VLOOKUP(G1585,ClasifGasto!$B$17:$C$193,2,0),VLOOKUP(Base!G1585,ClasifGasto!$A$3:$B$12,2,0))</f>
        <v>Servicio a la Deuda Interna</v>
      </c>
      <c r="Y1585" t="s">
        <v>1771</v>
      </c>
    </row>
    <row r="1586" spans="1:25" hidden="1" x14ac:dyDescent="0.25">
      <c r="A1586" s="5" t="str">
        <f t="shared" si="24"/>
        <v>150102000100020002</v>
      </c>
      <c r="B1586" s="66" t="s">
        <v>9154</v>
      </c>
      <c r="C1586" s="66" t="s">
        <v>59</v>
      </c>
      <c r="D1586" s="7" t="s">
        <v>209</v>
      </c>
      <c r="E1586" s="66"/>
      <c r="F1586" s="67" t="s">
        <v>244</v>
      </c>
      <c r="G1586" s="67" t="s">
        <v>245</v>
      </c>
      <c r="H1586" s="67" t="s">
        <v>250</v>
      </c>
      <c r="I1586" s="67" t="s">
        <v>250</v>
      </c>
      <c r="J1586" s="67" t="s">
        <v>203</v>
      </c>
      <c r="K1586" s="67" t="s">
        <v>246</v>
      </c>
      <c r="L1586" s="67">
        <v>10</v>
      </c>
      <c r="M1586" s="67" t="s">
        <v>167</v>
      </c>
      <c r="N1586" s="68" t="s">
        <v>1083</v>
      </c>
      <c r="O1586" s="69">
        <v>1319000000</v>
      </c>
      <c r="P1586" s="69">
        <v>0</v>
      </c>
      <c r="Q1586" s="69">
        <v>207349400</v>
      </c>
      <c r="R1586" s="69">
        <v>1111650600</v>
      </c>
      <c r="S1586" s="69">
        <v>1061031800</v>
      </c>
      <c r="T1586" s="69">
        <v>1061031800</v>
      </c>
      <c r="U1586" s="69">
        <v>1061031800</v>
      </c>
      <c r="V1586" s="69">
        <v>1061031800</v>
      </c>
      <c r="W1586" s="70" t="s">
        <v>9353</v>
      </c>
      <c r="X1586" s="11" t="str">
        <f>IF(F1586="C",VLOOKUP(G1586,ClasifGasto!$B$17:$C$193,2,0),VLOOKUP(Base!G1586,ClasifGasto!$A$3:$B$12,2,0))</f>
        <v>Gastos de Personal</v>
      </c>
      <c r="Y1586" t="s">
        <v>1083</v>
      </c>
    </row>
    <row r="1587" spans="1:25" hidden="1" x14ac:dyDescent="0.25">
      <c r="A1587" s="5" t="str">
        <f t="shared" si="24"/>
        <v>2257140003000300040061</v>
      </c>
      <c r="B1587" s="66" t="s">
        <v>9139</v>
      </c>
      <c r="C1587" s="7" t="s">
        <v>9020</v>
      </c>
      <c r="D1587" s="7" t="s">
        <v>9236</v>
      </c>
      <c r="E1587" s="7"/>
      <c r="F1587" s="8" t="s">
        <v>244</v>
      </c>
      <c r="G1587" s="8" t="s">
        <v>251</v>
      </c>
      <c r="H1587" s="8" t="s">
        <v>251</v>
      </c>
      <c r="I1587" s="8" t="s">
        <v>247</v>
      </c>
      <c r="J1587" s="8" t="s">
        <v>397</v>
      </c>
      <c r="K1587" s="8" t="s">
        <v>246</v>
      </c>
      <c r="L1587" s="8">
        <v>10</v>
      </c>
      <c r="M1587" s="8" t="s">
        <v>167</v>
      </c>
      <c r="N1587" s="9" t="s">
        <v>4032</v>
      </c>
      <c r="O1587" s="10">
        <v>1115225303</v>
      </c>
      <c r="P1587" s="10">
        <v>0</v>
      </c>
      <c r="Q1587" s="10">
        <v>0</v>
      </c>
      <c r="R1587" s="10">
        <v>1115225303</v>
      </c>
      <c r="S1587" s="10">
        <v>1115225303</v>
      </c>
      <c r="T1587" s="10">
        <v>1115225303</v>
      </c>
      <c r="U1587" s="10">
        <v>1115225303</v>
      </c>
      <c r="V1587" s="10">
        <v>1115225303</v>
      </c>
      <c r="W1587" s="70" t="s">
        <v>9353</v>
      </c>
      <c r="X1587" s="11" t="str">
        <f>IF(F1587="C",VLOOKUP(G1587,ClasifGasto!$B$17:$C$193,2,0),VLOOKUP(Base!G1587,ClasifGasto!$A$3:$B$12,2,0))</f>
        <v>Transferencias</v>
      </c>
      <c r="Y1587" t="s">
        <v>4032</v>
      </c>
    </row>
    <row r="1588" spans="1:25" hidden="1" x14ac:dyDescent="0.25">
      <c r="A1588" s="5" t="str">
        <f t="shared" si="24"/>
        <v>2257080003000300040008</v>
      </c>
      <c r="B1588" s="66" t="s">
        <v>9139</v>
      </c>
      <c r="C1588" s="66" t="s">
        <v>9012</v>
      </c>
      <c r="D1588" s="7" t="s">
        <v>9013</v>
      </c>
      <c r="E1588" s="66"/>
      <c r="F1588" s="67" t="s">
        <v>244</v>
      </c>
      <c r="G1588" s="67" t="s">
        <v>251</v>
      </c>
      <c r="H1588" s="67" t="s">
        <v>251</v>
      </c>
      <c r="I1588" s="67" t="s">
        <v>247</v>
      </c>
      <c r="J1588" s="67" t="s">
        <v>278</v>
      </c>
      <c r="K1588" s="67" t="s">
        <v>246</v>
      </c>
      <c r="L1588" s="67">
        <v>10</v>
      </c>
      <c r="M1588" s="67" t="s">
        <v>167</v>
      </c>
      <c r="N1588" s="68" t="s">
        <v>8831</v>
      </c>
      <c r="O1588" s="69">
        <v>1116945488</v>
      </c>
      <c r="P1588" s="69">
        <v>0</v>
      </c>
      <c r="Q1588" s="69">
        <v>0</v>
      </c>
      <c r="R1588" s="69">
        <v>1116945488</v>
      </c>
      <c r="S1588" s="69">
        <v>1116945488</v>
      </c>
      <c r="T1588" s="69">
        <v>1116945488</v>
      </c>
      <c r="U1588" s="69">
        <v>1116945488</v>
      </c>
      <c r="V1588" s="69">
        <v>1116945488</v>
      </c>
      <c r="W1588" s="70" t="s">
        <v>9353</v>
      </c>
      <c r="X1588" s="11" t="str">
        <f>IF(F1588="C",VLOOKUP(G1588,ClasifGasto!$B$17:$C$193,2,0),VLOOKUP(Base!G1588,ClasifGasto!$A$3:$B$12,2,0))</f>
        <v>Transferencias</v>
      </c>
      <c r="Y1588" t="s">
        <v>8831</v>
      </c>
    </row>
    <row r="1589" spans="1:25" hidden="1" x14ac:dyDescent="0.25">
      <c r="A1589" s="5" t="str">
        <f t="shared" si="24"/>
        <v>2257270003000300040008</v>
      </c>
      <c r="B1589" s="66" t="s">
        <v>9139</v>
      </c>
      <c r="C1589" s="7" t="s">
        <v>9038</v>
      </c>
      <c r="D1589" s="7" t="s">
        <v>9259</v>
      </c>
      <c r="E1589" s="7"/>
      <c r="F1589" s="8" t="s">
        <v>244</v>
      </c>
      <c r="G1589" s="8" t="s">
        <v>251</v>
      </c>
      <c r="H1589" s="8" t="s">
        <v>251</v>
      </c>
      <c r="I1589" s="8" t="s">
        <v>247</v>
      </c>
      <c r="J1589" s="8" t="s">
        <v>278</v>
      </c>
      <c r="K1589" s="8" t="s">
        <v>246</v>
      </c>
      <c r="L1589" s="8">
        <v>10</v>
      </c>
      <c r="M1589" s="8" t="s">
        <v>167</v>
      </c>
      <c r="N1589" s="9" t="s">
        <v>8831</v>
      </c>
      <c r="O1589" s="10">
        <v>1118409928</v>
      </c>
      <c r="P1589" s="10">
        <v>0</v>
      </c>
      <c r="Q1589" s="10">
        <v>0</v>
      </c>
      <c r="R1589" s="10">
        <v>1118409928</v>
      </c>
      <c r="S1589" s="10">
        <v>1118409928</v>
      </c>
      <c r="T1589" s="10">
        <v>1118409928</v>
      </c>
      <c r="U1589" s="10">
        <v>1118409928</v>
      </c>
      <c r="V1589" s="10">
        <v>1118409928</v>
      </c>
      <c r="W1589" s="70" t="s">
        <v>9353</v>
      </c>
      <c r="X1589" s="11" t="str">
        <f>IF(F1589="C",VLOOKUP(G1589,ClasifGasto!$B$17:$C$193,2,0),VLOOKUP(Base!G1589,ClasifGasto!$A$3:$B$12,2,0))</f>
        <v>Transferencias</v>
      </c>
      <c r="Y1589" t="s">
        <v>8831</v>
      </c>
    </row>
    <row r="1590" spans="1:25" hidden="1" x14ac:dyDescent="0.25">
      <c r="A1590" s="5" t="str">
        <f t="shared" si="24"/>
        <v>400102000200000000</v>
      </c>
      <c r="B1590" s="66" t="s">
        <v>9165</v>
      </c>
      <c r="C1590" s="66" t="s">
        <v>160</v>
      </c>
      <c r="D1590" s="7" t="s">
        <v>9228</v>
      </c>
      <c r="E1590" s="66"/>
      <c r="F1590" s="67" t="s">
        <v>244</v>
      </c>
      <c r="G1590" s="67" t="s">
        <v>250</v>
      </c>
      <c r="H1590" s="67" t="s">
        <v>246</v>
      </c>
      <c r="I1590" s="67" t="s">
        <v>246</v>
      </c>
      <c r="J1590" s="67" t="s">
        <v>203</v>
      </c>
      <c r="K1590" s="67" t="s">
        <v>246</v>
      </c>
      <c r="L1590" s="67">
        <v>16</v>
      </c>
      <c r="M1590" s="67" t="s">
        <v>252</v>
      </c>
      <c r="N1590" s="68" t="s">
        <v>8798</v>
      </c>
      <c r="O1590" s="69">
        <v>1120210000</v>
      </c>
      <c r="P1590" s="69">
        <v>0</v>
      </c>
      <c r="Q1590" s="69">
        <v>0</v>
      </c>
      <c r="R1590" s="69">
        <v>1120210000</v>
      </c>
      <c r="S1590" s="69">
        <v>1002838016.6799999</v>
      </c>
      <c r="T1590" s="69">
        <v>954308786</v>
      </c>
      <c r="U1590" s="69">
        <v>704538896.89999998</v>
      </c>
      <c r="V1590" s="69">
        <v>643621375.79999995</v>
      </c>
      <c r="W1590" s="70" t="s">
        <v>9353</v>
      </c>
      <c r="X1590" s="11" t="str">
        <f>IF(F1590="C",VLOOKUP(G1590,ClasifGasto!$B$17:$C$193,2,0),VLOOKUP(Base!G1590,ClasifGasto!$A$3:$B$12,2,0))</f>
        <v>Gastos Generales</v>
      </c>
      <c r="Y1590" t="s">
        <v>8798</v>
      </c>
    </row>
    <row r="1591" spans="1:25" x14ac:dyDescent="0.25">
      <c r="A1591" s="5" t="str">
        <f t="shared" si="24"/>
        <v>36010136021300002020306A</v>
      </c>
      <c r="B1591" s="66" t="s">
        <v>9147</v>
      </c>
      <c r="C1591" s="7" t="s">
        <v>147</v>
      </c>
      <c r="D1591" s="7" t="s">
        <v>9186</v>
      </c>
      <c r="E1591" s="7" t="s">
        <v>9458</v>
      </c>
      <c r="F1591" s="8" t="s">
        <v>167</v>
      </c>
      <c r="G1591" s="8" t="s">
        <v>530</v>
      </c>
      <c r="H1591" s="8" t="s">
        <v>405</v>
      </c>
      <c r="I1591" s="8" t="s">
        <v>268</v>
      </c>
      <c r="J1591" s="8" t="s">
        <v>9903</v>
      </c>
      <c r="K1591" s="8" t="s">
        <v>246</v>
      </c>
      <c r="L1591" s="8">
        <v>10</v>
      </c>
      <c r="M1591" s="8" t="s">
        <v>167</v>
      </c>
      <c r="N1591" s="9" t="s">
        <v>9998</v>
      </c>
      <c r="O1591" s="10">
        <v>1200000000</v>
      </c>
      <c r="P1591" s="10">
        <v>0</v>
      </c>
      <c r="Q1591" s="10">
        <v>78550846</v>
      </c>
      <c r="R1591" s="10">
        <v>1121449154</v>
      </c>
      <c r="S1591" s="10">
        <v>1007613749</v>
      </c>
      <c r="T1591" s="10">
        <v>1003588916.89</v>
      </c>
      <c r="U1591" s="10">
        <v>1001459492.84</v>
      </c>
      <c r="V1591" s="10">
        <v>936479878.84000003</v>
      </c>
      <c r="W1591" s="70" t="s">
        <v>9353</v>
      </c>
      <c r="X1591" s="11" t="str">
        <f>IF(F1591="C",VLOOKUP(G1591,ClasifGasto!$B$17:$C$193,2,0),VLOOKUP(Base!G1591,ClasifGasto!$A$3:$B$12,2,0))</f>
        <v>Generación y formalización del empleo</v>
      </c>
      <c r="Y1591" t="s">
        <v>10574</v>
      </c>
    </row>
    <row r="1592" spans="1:25" hidden="1" x14ac:dyDescent="0.25">
      <c r="A1592" s="5" t="str">
        <f t="shared" si="24"/>
        <v>021300000100010002</v>
      </c>
      <c r="B1592" s="66" t="s">
        <v>9156</v>
      </c>
      <c r="C1592" s="66" t="s">
        <v>473</v>
      </c>
      <c r="D1592" s="7" t="s">
        <v>474</v>
      </c>
      <c r="E1592" s="66"/>
      <c r="F1592" s="67" t="s">
        <v>244</v>
      </c>
      <c r="G1592" s="67" t="s">
        <v>245</v>
      </c>
      <c r="H1592" s="67" t="s">
        <v>245</v>
      </c>
      <c r="I1592" s="67" t="s">
        <v>250</v>
      </c>
      <c r="J1592" s="67" t="s">
        <v>203</v>
      </c>
      <c r="K1592" s="67" t="s">
        <v>246</v>
      </c>
      <c r="L1592" s="67">
        <v>10</v>
      </c>
      <c r="M1592" s="67" t="s">
        <v>167</v>
      </c>
      <c r="N1592" s="68" t="s">
        <v>1083</v>
      </c>
      <c r="O1592" s="69">
        <v>1123000000</v>
      </c>
      <c r="P1592" s="69">
        <v>0</v>
      </c>
      <c r="Q1592" s="69">
        <v>0</v>
      </c>
      <c r="R1592" s="69">
        <v>1123000000</v>
      </c>
      <c r="S1592" s="69">
        <v>992288850</v>
      </c>
      <c r="T1592" s="69">
        <v>992288850</v>
      </c>
      <c r="U1592" s="69">
        <v>992288850</v>
      </c>
      <c r="V1592" s="69">
        <v>992288850</v>
      </c>
      <c r="W1592" s="70" t="s">
        <v>9353</v>
      </c>
      <c r="X1592" s="11" t="str">
        <f>IF(F1592="C",VLOOKUP(G1592,ClasifGasto!$B$17:$C$193,2,0),VLOOKUP(Base!G1592,ClasifGasto!$A$3:$B$12,2,0))</f>
        <v>Gastos de Personal</v>
      </c>
      <c r="Y1592" t="s">
        <v>1083</v>
      </c>
    </row>
    <row r="1593" spans="1:25" hidden="1" x14ac:dyDescent="0.25">
      <c r="A1593" s="5" t="str">
        <f t="shared" si="24"/>
        <v>350300000100010004</v>
      </c>
      <c r="B1593" s="66" t="s">
        <v>9153</v>
      </c>
      <c r="C1593" s="7" t="s">
        <v>144</v>
      </c>
      <c r="D1593" s="7" t="s">
        <v>232</v>
      </c>
      <c r="E1593" s="7"/>
      <c r="F1593" s="8" t="s">
        <v>244</v>
      </c>
      <c r="G1593" s="8" t="s">
        <v>245</v>
      </c>
      <c r="H1593" s="8" t="s">
        <v>245</v>
      </c>
      <c r="I1593" s="8" t="s">
        <v>247</v>
      </c>
      <c r="J1593" s="8" t="s">
        <v>203</v>
      </c>
      <c r="K1593" s="8" t="s">
        <v>246</v>
      </c>
      <c r="L1593" s="8">
        <v>20</v>
      </c>
      <c r="M1593" s="8" t="s">
        <v>265</v>
      </c>
      <c r="N1593" s="9" t="s">
        <v>2637</v>
      </c>
      <c r="O1593" s="10">
        <v>11363293000</v>
      </c>
      <c r="P1593" s="10">
        <v>0</v>
      </c>
      <c r="Q1593" s="10">
        <v>10239357434</v>
      </c>
      <c r="R1593" s="10">
        <v>1123935566</v>
      </c>
      <c r="S1593" s="10">
        <v>0</v>
      </c>
      <c r="T1593" s="10">
        <v>0</v>
      </c>
      <c r="U1593" s="10">
        <v>0</v>
      </c>
      <c r="V1593" s="10">
        <v>0</v>
      </c>
      <c r="W1593" s="70" t="s">
        <v>619</v>
      </c>
      <c r="X1593" s="11" t="str">
        <f>IF(F1593="C",VLOOKUP(G1593,ClasifGasto!$B$17:$C$193,2,0),VLOOKUP(Base!G1593,ClasifGasto!$A$3:$B$12,2,0))</f>
        <v>Gastos de Personal</v>
      </c>
      <c r="Y1593" t="s">
        <v>2637</v>
      </c>
    </row>
    <row r="1594" spans="1:25" hidden="1" x14ac:dyDescent="0.25">
      <c r="A1594" s="5" t="str">
        <f t="shared" si="24"/>
        <v>241200000300020002</v>
      </c>
      <c r="B1594" s="66" t="s">
        <v>9151</v>
      </c>
      <c r="C1594" s="66" t="s">
        <v>102</v>
      </c>
      <c r="D1594" s="7" t="s">
        <v>9214</v>
      </c>
      <c r="E1594" s="66"/>
      <c r="F1594" s="67" t="s">
        <v>244</v>
      </c>
      <c r="G1594" s="67" t="s">
        <v>251</v>
      </c>
      <c r="H1594" s="67" t="s">
        <v>250</v>
      </c>
      <c r="I1594" s="67" t="s">
        <v>250</v>
      </c>
      <c r="J1594" s="67" t="s">
        <v>203</v>
      </c>
      <c r="K1594" s="67" t="s">
        <v>246</v>
      </c>
      <c r="L1594" s="67">
        <v>20</v>
      </c>
      <c r="M1594" s="67" t="s">
        <v>265</v>
      </c>
      <c r="N1594" s="68" t="s">
        <v>8799</v>
      </c>
      <c r="O1594" s="69">
        <v>1124006000</v>
      </c>
      <c r="P1594" s="69">
        <v>0</v>
      </c>
      <c r="Q1594" s="69">
        <v>0</v>
      </c>
      <c r="R1594" s="69">
        <v>1124006000</v>
      </c>
      <c r="S1594" s="69">
        <v>1037283789</v>
      </c>
      <c r="T1594" s="69">
        <v>1037283789</v>
      </c>
      <c r="U1594" s="69">
        <v>1037283789</v>
      </c>
      <c r="V1594" s="69">
        <v>1037283789</v>
      </c>
      <c r="W1594" s="70" t="s">
        <v>619</v>
      </c>
      <c r="X1594" s="11" t="str">
        <f>IF(F1594="C",VLOOKUP(G1594,ClasifGasto!$B$17:$C$193,2,0),VLOOKUP(Base!G1594,ClasifGasto!$A$3:$B$12,2,0))</f>
        <v>Transferencias</v>
      </c>
      <c r="Y1594" t="s">
        <v>8799</v>
      </c>
    </row>
    <row r="1595" spans="1:25" hidden="1" x14ac:dyDescent="0.25">
      <c r="A1595" s="5" t="str">
        <f t="shared" si="24"/>
        <v>350102000100010004</v>
      </c>
      <c r="B1595" s="66" t="s">
        <v>9153</v>
      </c>
      <c r="C1595" s="7" t="s">
        <v>142</v>
      </c>
      <c r="D1595" s="7" t="s">
        <v>9182</v>
      </c>
      <c r="E1595" s="7"/>
      <c r="F1595" s="8" t="s">
        <v>244</v>
      </c>
      <c r="G1595" s="8" t="s">
        <v>245</v>
      </c>
      <c r="H1595" s="8" t="s">
        <v>245</v>
      </c>
      <c r="I1595" s="8" t="s">
        <v>247</v>
      </c>
      <c r="J1595" s="8" t="s">
        <v>203</v>
      </c>
      <c r="K1595" s="8" t="s">
        <v>246</v>
      </c>
      <c r="L1595" s="8">
        <v>16</v>
      </c>
      <c r="M1595" s="8" t="s">
        <v>252</v>
      </c>
      <c r="N1595" s="9" t="s">
        <v>2637</v>
      </c>
      <c r="O1595" s="10">
        <v>1127027000</v>
      </c>
      <c r="P1595" s="10">
        <v>0</v>
      </c>
      <c r="Q1595" s="10">
        <v>0</v>
      </c>
      <c r="R1595" s="10">
        <v>1127027000</v>
      </c>
      <c r="S1595" s="10">
        <v>0</v>
      </c>
      <c r="T1595" s="10">
        <v>0</v>
      </c>
      <c r="U1595" s="10">
        <v>0</v>
      </c>
      <c r="V1595" s="10">
        <v>0</v>
      </c>
      <c r="W1595" s="70" t="s">
        <v>9353</v>
      </c>
      <c r="X1595" s="11" t="str">
        <f>IF(F1595="C",VLOOKUP(G1595,ClasifGasto!$B$17:$C$193,2,0),VLOOKUP(Base!G1595,ClasifGasto!$A$3:$B$12,2,0))</f>
        <v>Gastos de Personal</v>
      </c>
      <c r="Y1595" t="s">
        <v>2637</v>
      </c>
    </row>
    <row r="1596" spans="1:25" hidden="1" x14ac:dyDescent="0.25">
      <c r="A1596" s="5" t="str">
        <f t="shared" si="24"/>
        <v>150800000100010003</v>
      </c>
      <c r="B1596" s="66" t="s">
        <v>9154</v>
      </c>
      <c r="C1596" s="66" t="s">
        <v>67</v>
      </c>
      <c r="D1596" s="7" t="s">
        <v>213</v>
      </c>
      <c r="E1596" s="66"/>
      <c r="F1596" s="67" t="s">
        <v>244</v>
      </c>
      <c r="G1596" s="67" t="s">
        <v>245</v>
      </c>
      <c r="H1596" s="67" t="s">
        <v>245</v>
      </c>
      <c r="I1596" s="67" t="s">
        <v>251</v>
      </c>
      <c r="J1596" s="67" t="s">
        <v>203</v>
      </c>
      <c r="K1596" s="67" t="s">
        <v>246</v>
      </c>
      <c r="L1596" s="67">
        <v>10</v>
      </c>
      <c r="M1596" s="67" t="s">
        <v>167</v>
      </c>
      <c r="N1596" s="68" t="s">
        <v>1084</v>
      </c>
      <c r="O1596" s="69">
        <v>1599000000</v>
      </c>
      <c r="P1596" s="69">
        <v>0</v>
      </c>
      <c r="Q1596" s="69">
        <v>469500000</v>
      </c>
      <c r="R1596" s="69">
        <v>1129500000</v>
      </c>
      <c r="S1596" s="69">
        <v>1129457506</v>
      </c>
      <c r="T1596" s="69">
        <v>1129457506</v>
      </c>
      <c r="U1596" s="69">
        <v>1129457506</v>
      </c>
      <c r="V1596" s="69">
        <v>1129457506</v>
      </c>
      <c r="W1596" s="70" t="s">
        <v>9353</v>
      </c>
      <c r="X1596" s="11" t="str">
        <f>IF(F1596="C",VLOOKUP(G1596,ClasifGasto!$B$17:$C$193,2,0),VLOOKUP(Base!G1596,ClasifGasto!$A$3:$B$12,2,0))</f>
        <v>Gastos de Personal</v>
      </c>
      <c r="Y1596" t="s">
        <v>1084</v>
      </c>
    </row>
    <row r="1597" spans="1:25" hidden="1" x14ac:dyDescent="0.25">
      <c r="A1597" s="5" t="str">
        <f t="shared" si="24"/>
        <v>410500000100010003</v>
      </c>
      <c r="B1597" s="66" t="s">
        <v>9145</v>
      </c>
      <c r="C1597" s="7" t="s">
        <v>164</v>
      </c>
      <c r="D1597" s="7" t="s">
        <v>9177</v>
      </c>
      <c r="E1597" s="7"/>
      <c r="F1597" s="8" t="s">
        <v>244</v>
      </c>
      <c r="G1597" s="8" t="s">
        <v>245</v>
      </c>
      <c r="H1597" s="8" t="s">
        <v>245</v>
      </c>
      <c r="I1597" s="8" t="s">
        <v>251</v>
      </c>
      <c r="J1597" s="8" t="s">
        <v>203</v>
      </c>
      <c r="K1597" s="8" t="s">
        <v>246</v>
      </c>
      <c r="L1597" s="8">
        <v>10</v>
      </c>
      <c r="M1597" s="8" t="s">
        <v>167</v>
      </c>
      <c r="N1597" s="9" t="s">
        <v>1084</v>
      </c>
      <c r="O1597" s="10">
        <v>1132000000</v>
      </c>
      <c r="P1597" s="10">
        <v>0</v>
      </c>
      <c r="Q1597" s="10">
        <v>0</v>
      </c>
      <c r="R1597" s="10">
        <v>1132000000</v>
      </c>
      <c r="S1597" s="10">
        <v>1033055773</v>
      </c>
      <c r="T1597" s="10">
        <v>1033055773</v>
      </c>
      <c r="U1597" s="10">
        <v>1033055773</v>
      </c>
      <c r="V1597" s="10">
        <v>1033055773</v>
      </c>
      <c r="W1597" s="70" t="s">
        <v>9353</v>
      </c>
      <c r="X1597" s="11" t="str">
        <f>IF(F1597="C",VLOOKUP(G1597,ClasifGasto!$B$17:$C$193,2,0),VLOOKUP(Base!G1597,ClasifGasto!$A$3:$B$12,2,0))</f>
        <v>Gastos de Personal</v>
      </c>
      <c r="Y1597" t="s">
        <v>1084</v>
      </c>
    </row>
    <row r="1598" spans="1:25" hidden="1" x14ac:dyDescent="0.25">
      <c r="A1598" s="5" t="str">
        <f t="shared" si="24"/>
        <v>2257280003000300040061</v>
      </c>
      <c r="B1598" s="66" t="s">
        <v>9139</v>
      </c>
      <c r="C1598" s="66" t="s">
        <v>9039</v>
      </c>
      <c r="D1598" s="7" t="s">
        <v>9040</v>
      </c>
      <c r="E1598" s="66"/>
      <c r="F1598" s="67" t="s">
        <v>244</v>
      </c>
      <c r="G1598" s="67" t="s">
        <v>251</v>
      </c>
      <c r="H1598" s="67" t="s">
        <v>251</v>
      </c>
      <c r="I1598" s="67" t="s">
        <v>247</v>
      </c>
      <c r="J1598" s="67" t="s">
        <v>397</v>
      </c>
      <c r="K1598" s="67" t="s">
        <v>246</v>
      </c>
      <c r="L1598" s="67">
        <v>10</v>
      </c>
      <c r="M1598" s="67" t="s">
        <v>167</v>
      </c>
      <c r="N1598" s="68" t="s">
        <v>4032</v>
      </c>
      <c r="O1598" s="69">
        <v>1139807160</v>
      </c>
      <c r="P1598" s="69">
        <v>0</v>
      </c>
      <c r="Q1598" s="69">
        <v>0</v>
      </c>
      <c r="R1598" s="69">
        <v>1139807160</v>
      </c>
      <c r="S1598" s="69">
        <v>1139807160</v>
      </c>
      <c r="T1598" s="69">
        <v>1139807160</v>
      </c>
      <c r="U1598" s="69">
        <v>1139807160</v>
      </c>
      <c r="V1598" s="69">
        <v>1139807160</v>
      </c>
      <c r="W1598" s="70" t="s">
        <v>9353</v>
      </c>
      <c r="X1598" s="11" t="str">
        <f>IF(F1598="C",VLOOKUP(G1598,ClasifGasto!$B$17:$C$193,2,0),VLOOKUP(Base!G1598,ClasifGasto!$A$3:$B$12,2,0))</f>
        <v>Transferencias</v>
      </c>
      <c r="Y1598" t="s">
        <v>4032</v>
      </c>
    </row>
    <row r="1599" spans="1:25" hidden="1" x14ac:dyDescent="0.25">
      <c r="A1599" s="5" t="str">
        <f t="shared" si="24"/>
        <v>160101000300020002</v>
      </c>
      <c r="B1599" s="66" t="s">
        <v>9154</v>
      </c>
      <c r="C1599" s="7" t="s">
        <v>73</v>
      </c>
      <c r="D1599" s="7" t="s">
        <v>8720</v>
      </c>
      <c r="E1599" s="7"/>
      <c r="F1599" s="8" t="s">
        <v>244</v>
      </c>
      <c r="G1599" s="8" t="s">
        <v>251</v>
      </c>
      <c r="H1599" s="8" t="s">
        <v>250</v>
      </c>
      <c r="I1599" s="8" t="s">
        <v>250</v>
      </c>
      <c r="J1599" s="8" t="s">
        <v>203</v>
      </c>
      <c r="K1599" s="8" t="s">
        <v>246</v>
      </c>
      <c r="L1599" s="8">
        <v>10</v>
      </c>
      <c r="M1599" s="8" t="s">
        <v>167</v>
      </c>
      <c r="N1599" s="9" t="s">
        <v>8799</v>
      </c>
      <c r="O1599" s="10">
        <v>1265000000</v>
      </c>
      <c r="P1599" s="10">
        <v>0</v>
      </c>
      <c r="Q1599" s="10">
        <v>124431902</v>
      </c>
      <c r="R1599" s="10">
        <v>1140568098</v>
      </c>
      <c r="S1599" s="10">
        <v>1140568097.6400001</v>
      </c>
      <c r="T1599" s="10">
        <v>1140568097.6400001</v>
      </c>
      <c r="U1599" s="10">
        <v>1140568097.6400001</v>
      </c>
      <c r="V1599" s="10">
        <v>1140568097.6400001</v>
      </c>
      <c r="W1599" s="70" t="s">
        <v>9353</v>
      </c>
      <c r="X1599" s="11" t="str">
        <f>IF(F1599="C",VLOOKUP(G1599,ClasifGasto!$B$17:$C$193,2,0),VLOOKUP(Base!G1599,ClasifGasto!$A$3:$B$12,2,0))</f>
        <v>Transferencias</v>
      </c>
      <c r="Y1599" t="s">
        <v>8799</v>
      </c>
    </row>
    <row r="1600" spans="1:25" hidden="1" x14ac:dyDescent="0.25">
      <c r="A1600" s="5" t="str">
        <f t="shared" si="24"/>
        <v>020900000100010003</v>
      </c>
      <c r="B1600" s="66" t="s">
        <v>9156</v>
      </c>
      <c r="C1600" s="66" t="s">
        <v>33</v>
      </c>
      <c r="D1600" s="7" t="s">
        <v>9220</v>
      </c>
      <c r="E1600" s="66"/>
      <c r="F1600" s="67" t="s">
        <v>244</v>
      </c>
      <c r="G1600" s="67" t="s">
        <v>245</v>
      </c>
      <c r="H1600" s="67" t="s">
        <v>245</v>
      </c>
      <c r="I1600" s="67" t="s">
        <v>251</v>
      </c>
      <c r="J1600" s="67" t="s">
        <v>203</v>
      </c>
      <c r="K1600" s="67" t="s">
        <v>246</v>
      </c>
      <c r="L1600" s="67">
        <v>10</v>
      </c>
      <c r="M1600" s="67" t="s">
        <v>167</v>
      </c>
      <c r="N1600" s="68" t="s">
        <v>1084</v>
      </c>
      <c r="O1600" s="69">
        <v>1312000000</v>
      </c>
      <c r="P1600" s="69">
        <v>0</v>
      </c>
      <c r="Q1600" s="69">
        <v>162000000</v>
      </c>
      <c r="R1600" s="69">
        <v>1150000000</v>
      </c>
      <c r="S1600" s="69">
        <v>1148882048</v>
      </c>
      <c r="T1600" s="69">
        <v>1148882048</v>
      </c>
      <c r="U1600" s="69">
        <v>1148882048</v>
      </c>
      <c r="V1600" s="69">
        <v>1137874801</v>
      </c>
      <c r="W1600" s="70" t="s">
        <v>9353</v>
      </c>
      <c r="X1600" s="11" t="str">
        <f>IF(F1600="C",VLOOKUP(G1600,ClasifGasto!$B$17:$C$193,2,0),VLOOKUP(Base!G1600,ClasifGasto!$A$3:$B$12,2,0))</f>
        <v>Gastos de Personal</v>
      </c>
      <c r="Y1600" t="s">
        <v>1084</v>
      </c>
    </row>
    <row r="1601" spans="1:25" hidden="1" x14ac:dyDescent="0.25">
      <c r="A1601" s="5" t="str">
        <f t="shared" si="24"/>
        <v>191301000100010002</v>
      </c>
      <c r="B1601" s="66" t="s">
        <v>9143</v>
      </c>
      <c r="C1601" s="7" t="s">
        <v>84</v>
      </c>
      <c r="D1601" s="7" t="s">
        <v>8715</v>
      </c>
      <c r="E1601" s="7"/>
      <c r="F1601" s="8" t="s">
        <v>244</v>
      </c>
      <c r="G1601" s="8" t="s">
        <v>245</v>
      </c>
      <c r="H1601" s="8" t="s">
        <v>245</v>
      </c>
      <c r="I1601" s="8" t="s">
        <v>250</v>
      </c>
      <c r="J1601" s="8" t="s">
        <v>203</v>
      </c>
      <c r="K1601" s="8" t="s">
        <v>246</v>
      </c>
      <c r="L1601" s="8">
        <v>10</v>
      </c>
      <c r="M1601" s="8" t="s">
        <v>167</v>
      </c>
      <c r="N1601" s="9" t="s">
        <v>1083</v>
      </c>
      <c r="O1601" s="10">
        <v>1109786000</v>
      </c>
      <c r="P1601" s="10">
        <v>51000000</v>
      </c>
      <c r="Q1601" s="10">
        <v>0</v>
      </c>
      <c r="R1601" s="10">
        <v>1160786000</v>
      </c>
      <c r="S1601" s="10">
        <v>1102803286</v>
      </c>
      <c r="T1601" s="10">
        <v>1102803286</v>
      </c>
      <c r="U1601" s="10">
        <v>1102803286</v>
      </c>
      <c r="V1601" s="10">
        <v>1102803286</v>
      </c>
      <c r="W1601" s="70" t="s">
        <v>9353</v>
      </c>
      <c r="X1601" s="11" t="str">
        <f>IF(F1601="C",VLOOKUP(G1601,ClasifGasto!$B$17:$C$193,2,0),VLOOKUP(Base!G1601,ClasifGasto!$A$3:$B$12,2,0))</f>
        <v>Gastos de Personal</v>
      </c>
      <c r="Y1601" t="s">
        <v>1083</v>
      </c>
    </row>
    <row r="1602" spans="1:25" hidden="1" x14ac:dyDescent="0.25">
      <c r="A1602" s="5" t="str">
        <f t="shared" si="24"/>
        <v>1511000003000400020004</v>
      </c>
      <c r="B1602" s="66" t="s">
        <v>9154</v>
      </c>
      <c r="C1602" s="66" t="s">
        <v>314</v>
      </c>
      <c r="D1602" s="7" t="s">
        <v>8782</v>
      </c>
      <c r="E1602" s="66"/>
      <c r="F1602" s="67" t="s">
        <v>244</v>
      </c>
      <c r="G1602" s="67" t="s">
        <v>251</v>
      </c>
      <c r="H1602" s="67" t="s">
        <v>247</v>
      </c>
      <c r="I1602" s="67" t="s">
        <v>250</v>
      </c>
      <c r="J1602" s="67" t="s">
        <v>247</v>
      </c>
      <c r="K1602" s="67" t="s">
        <v>246</v>
      </c>
      <c r="L1602" s="67">
        <v>20</v>
      </c>
      <c r="M1602" s="67" t="s">
        <v>265</v>
      </c>
      <c r="N1602" s="68" t="s">
        <v>1102</v>
      </c>
      <c r="O1602" s="69">
        <v>1337000000</v>
      </c>
      <c r="P1602" s="69">
        <v>0</v>
      </c>
      <c r="Q1602" s="69">
        <v>174630832</v>
      </c>
      <c r="R1602" s="69">
        <v>1162369168</v>
      </c>
      <c r="S1602" s="69">
        <v>228747000</v>
      </c>
      <c r="T1602" s="69">
        <v>228747000</v>
      </c>
      <c r="U1602" s="69">
        <v>228747000</v>
      </c>
      <c r="V1602" s="69">
        <v>228747000</v>
      </c>
      <c r="W1602" s="70" t="s">
        <v>619</v>
      </c>
      <c r="X1602" s="11" t="str">
        <f>IF(F1602="C",VLOOKUP(G1602,ClasifGasto!$B$17:$C$193,2,0),VLOOKUP(Base!G1602,ClasifGasto!$A$3:$B$12,2,0))</f>
        <v>Transferencias</v>
      </c>
      <c r="Y1602" t="s">
        <v>1102</v>
      </c>
    </row>
    <row r="1603" spans="1:25" hidden="1" x14ac:dyDescent="0.25">
      <c r="A1603" s="5" t="str">
        <f t="shared" si="24"/>
        <v>280101000100020003</v>
      </c>
      <c r="B1603" s="66" t="s">
        <v>9160</v>
      </c>
      <c r="C1603" s="7" t="s">
        <v>110</v>
      </c>
      <c r="D1603" s="7" t="s">
        <v>9185</v>
      </c>
      <c r="E1603" s="7"/>
      <c r="F1603" s="8" t="s">
        <v>244</v>
      </c>
      <c r="G1603" s="8" t="s">
        <v>245</v>
      </c>
      <c r="H1603" s="8" t="s">
        <v>250</v>
      </c>
      <c r="I1603" s="8" t="s">
        <v>251</v>
      </c>
      <c r="J1603" s="8" t="s">
        <v>203</v>
      </c>
      <c r="K1603" s="8" t="s">
        <v>246</v>
      </c>
      <c r="L1603" s="8">
        <v>10</v>
      </c>
      <c r="M1603" s="8" t="s">
        <v>167</v>
      </c>
      <c r="N1603" s="9" t="s">
        <v>1084</v>
      </c>
      <c r="O1603" s="10">
        <v>168520000</v>
      </c>
      <c r="P1603" s="10">
        <v>995085692</v>
      </c>
      <c r="Q1603" s="10">
        <v>0</v>
      </c>
      <c r="R1603" s="10">
        <v>1163605692</v>
      </c>
      <c r="S1603" s="10">
        <v>1008589264</v>
      </c>
      <c r="T1603" s="10">
        <v>1008589264</v>
      </c>
      <c r="U1603" s="10">
        <v>829054458</v>
      </c>
      <c r="V1603" s="10">
        <v>829054458</v>
      </c>
      <c r="W1603" s="70" t="s">
        <v>9353</v>
      </c>
      <c r="X1603" s="11" t="str">
        <f>IF(F1603="C",VLOOKUP(G1603,ClasifGasto!$B$17:$C$193,2,0),VLOOKUP(Base!G1603,ClasifGasto!$A$3:$B$12,2,0))</f>
        <v>Gastos de Personal</v>
      </c>
      <c r="Y1603" t="s">
        <v>1084</v>
      </c>
    </row>
    <row r="1604" spans="1:25" hidden="1" x14ac:dyDescent="0.25">
      <c r="A1604" s="5" t="str">
        <f t="shared" si="24"/>
        <v>2257240003000300040008</v>
      </c>
      <c r="B1604" s="66" t="s">
        <v>9139</v>
      </c>
      <c r="C1604" s="66" t="s">
        <v>9033</v>
      </c>
      <c r="D1604" s="7" t="s">
        <v>9034</v>
      </c>
      <c r="E1604" s="66"/>
      <c r="F1604" s="67" t="s">
        <v>244</v>
      </c>
      <c r="G1604" s="67" t="s">
        <v>251</v>
      </c>
      <c r="H1604" s="67" t="s">
        <v>251</v>
      </c>
      <c r="I1604" s="67" t="s">
        <v>247</v>
      </c>
      <c r="J1604" s="67" t="s">
        <v>278</v>
      </c>
      <c r="K1604" s="67" t="s">
        <v>246</v>
      </c>
      <c r="L1604" s="67">
        <v>10</v>
      </c>
      <c r="M1604" s="67" t="s">
        <v>167</v>
      </c>
      <c r="N1604" s="68" t="s">
        <v>8831</v>
      </c>
      <c r="O1604" s="69">
        <v>1165768821</v>
      </c>
      <c r="P1604" s="69">
        <v>0</v>
      </c>
      <c r="Q1604" s="69">
        <v>0</v>
      </c>
      <c r="R1604" s="69">
        <v>1165768821</v>
      </c>
      <c r="S1604" s="69">
        <v>1165768821</v>
      </c>
      <c r="T1604" s="69">
        <v>1165768821</v>
      </c>
      <c r="U1604" s="69">
        <v>1165768821</v>
      </c>
      <c r="V1604" s="69">
        <v>1165768821</v>
      </c>
      <c r="W1604" s="70" t="s">
        <v>9353</v>
      </c>
      <c r="X1604" s="11" t="str">
        <f>IF(F1604="C",VLOOKUP(G1604,ClasifGasto!$B$17:$C$193,2,0),VLOOKUP(Base!G1604,ClasifGasto!$A$3:$B$12,2,0))</f>
        <v>Transferencias</v>
      </c>
      <c r="Y1604" t="s">
        <v>8831</v>
      </c>
    </row>
    <row r="1605" spans="1:25" hidden="1" x14ac:dyDescent="0.25">
      <c r="A1605" s="5" t="str">
        <f t="shared" si="24"/>
        <v>010102000800040001</v>
      </c>
      <c r="B1605" s="66" t="s">
        <v>9162</v>
      </c>
      <c r="C1605" s="7" t="s">
        <v>31</v>
      </c>
      <c r="D1605" s="7" t="s">
        <v>9195</v>
      </c>
      <c r="E1605" s="7"/>
      <c r="F1605" s="8" t="s">
        <v>244</v>
      </c>
      <c r="G1605" s="8" t="s">
        <v>278</v>
      </c>
      <c r="H1605" s="8" t="s">
        <v>247</v>
      </c>
      <c r="I1605" s="8" t="s">
        <v>245</v>
      </c>
      <c r="J1605" s="8" t="s">
        <v>203</v>
      </c>
      <c r="K1605" s="8" t="s">
        <v>246</v>
      </c>
      <c r="L1605" s="8">
        <v>11</v>
      </c>
      <c r="M1605" s="8" t="s">
        <v>252</v>
      </c>
      <c r="N1605" s="9" t="s">
        <v>1087</v>
      </c>
      <c r="O1605" s="10">
        <v>1168000000</v>
      </c>
      <c r="P1605" s="10">
        <v>0</v>
      </c>
      <c r="Q1605" s="10">
        <v>0</v>
      </c>
      <c r="R1605" s="10">
        <v>1168000000</v>
      </c>
      <c r="S1605" s="10">
        <v>1168000000</v>
      </c>
      <c r="T1605" s="10">
        <v>1168000000</v>
      </c>
      <c r="U1605" s="10">
        <v>1168000000</v>
      </c>
      <c r="V1605" s="10">
        <v>1168000000</v>
      </c>
      <c r="W1605" s="70" t="s">
        <v>9353</v>
      </c>
      <c r="X1605" s="11" t="str">
        <f>IF(F1605="C",VLOOKUP(G1605,ClasifGasto!$B$17:$C$193,2,0),VLOOKUP(Base!G1605,ClasifGasto!$A$3:$B$12,2,0))</f>
        <v>Gastos Generales</v>
      </c>
      <c r="Y1605" t="s">
        <v>1087</v>
      </c>
    </row>
    <row r="1606" spans="1:25" hidden="1" x14ac:dyDescent="0.25">
      <c r="A1606" s="5" t="str">
        <f t="shared" ref="A1606:A1669" si="25">+C1606&amp;G1606&amp;H1606&amp;I1606&amp;J1606</f>
        <v>2257150003000300040008</v>
      </c>
      <c r="B1606" s="66" t="s">
        <v>9139</v>
      </c>
      <c r="C1606" s="66" t="s">
        <v>9017</v>
      </c>
      <c r="D1606" s="7" t="s">
        <v>9261</v>
      </c>
      <c r="E1606" s="66"/>
      <c r="F1606" s="67" t="s">
        <v>244</v>
      </c>
      <c r="G1606" s="67" t="s">
        <v>251</v>
      </c>
      <c r="H1606" s="67" t="s">
        <v>251</v>
      </c>
      <c r="I1606" s="67" t="s">
        <v>247</v>
      </c>
      <c r="J1606" s="67" t="s">
        <v>278</v>
      </c>
      <c r="K1606" s="67" t="s">
        <v>246</v>
      </c>
      <c r="L1606" s="67">
        <v>10</v>
      </c>
      <c r="M1606" s="67" t="s">
        <v>167</v>
      </c>
      <c r="N1606" s="68" t="s">
        <v>8831</v>
      </c>
      <c r="O1606" s="69">
        <v>1175994960</v>
      </c>
      <c r="P1606" s="69">
        <v>0</v>
      </c>
      <c r="Q1606" s="69">
        <v>0</v>
      </c>
      <c r="R1606" s="69">
        <v>1175994960</v>
      </c>
      <c r="S1606" s="69">
        <v>1175994960</v>
      </c>
      <c r="T1606" s="69">
        <v>1175994960</v>
      </c>
      <c r="U1606" s="69">
        <v>1175994960</v>
      </c>
      <c r="V1606" s="69">
        <v>1175994960</v>
      </c>
      <c r="W1606" s="70" t="s">
        <v>9353</v>
      </c>
      <c r="X1606" s="11" t="str">
        <f>IF(F1606="C",VLOOKUP(G1606,ClasifGasto!$B$17:$C$193,2,0),VLOOKUP(Base!G1606,ClasifGasto!$A$3:$B$12,2,0))</f>
        <v>Transferencias</v>
      </c>
      <c r="Y1606" t="s">
        <v>8831</v>
      </c>
    </row>
    <row r="1607" spans="1:25" hidden="1" x14ac:dyDescent="0.25">
      <c r="A1607" s="5" t="str">
        <f t="shared" si="25"/>
        <v>3501020003000300010999</v>
      </c>
      <c r="B1607" s="66" t="s">
        <v>9153</v>
      </c>
      <c r="C1607" s="7" t="s">
        <v>142</v>
      </c>
      <c r="D1607" s="7" t="s">
        <v>9182</v>
      </c>
      <c r="E1607" s="7"/>
      <c r="F1607" s="8" t="s">
        <v>244</v>
      </c>
      <c r="G1607" s="8" t="s">
        <v>251</v>
      </c>
      <c r="H1607" s="8" t="s">
        <v>251</v>
      </c>
      <c r="I1607" s="8" t="s">
        <v>245</v>
      </c>
      <c r="J1607" s="8" t="s">
        <v>1085</v>
      </c>
      <c r="K1607" s="8" t="s">
        <v>246</v>
      </c>
      <c r="L1607" s="8">
        <v>16</v>
      </c>
      <c r="M1607" s="8" t="s">
        <v>252</v>
      </c>
      <c r="N1607" s="9" t="s">
        <v>2639</v>
      </c>
      <c r="O1607" s="10">
        <v>4000000000</v>
      </c>
      <c r="P1607" s="10">
        <v>0</v>
      </c>
      <c r="Q1607" s="10">
        <v>2819310477</v>
      </c>
      <c r="R1607" s="10">
        <v>1180689523</v>
      </c>
      <c r="S1607" s="10">
        <v>0</v>
      </c>
      <c r="T1607" s="10">
        <v>0</v>
      </c>
      <c r="U1607" s="10">
        <v>0</v>
      </c>
      <c r="V1607" s="10">
        <v>0</v>
      </c>
      <c r="W1607" s="70" t="s">
        <v>9353</v>
      </c>
      <c r="X1607" s="11" t="str">
        <f>IF(F1607="C",VLOOKUP(G1607,ClasifGasto!$B$17:$C$193,2,0),VLOOKUP(Base!G1607,ClasifGasto!$A$3:$B$12,2,0))</f>
        <v>Transferencias</v>
      </c>
      <c r="Y1607" t="s">
        <v>2639</v>
      </c>
    </row>
    <row r="1608" spans="1:25" x14ac:dyDescent="0.25">
      <c r="A1608" s="5" t="str">
        <f t="shared" si="25"/>
        <v>24010124100600001551102D</v>
      </c>
      <c r="B1608" s="66" t="s">
        <v>9151</v>
      </c>
      <c r="C1608" s="66" t="s">
        <v>100</v>
      </c>
      <c r="D1608" s="7" t="s">
        <v>9196</v>
      </c>
      <c r="E1608" s="66" t="s">
        <v>5950</v>
      </c>
      <c r="F1608" s="67" t="s">
        <v>167</v>
      </c>
      <c r="G1608" s="67" t="s">
        <v>506</v>
      </c>
      <c r="H1608" s="67" t="s">
        <v>373</v>
      </c>
      <c r="I1608" s="67" t="s">
        <v>283</v>
      </c>
      <c r="J1608" s="67" t="s">
        <v>9766</v>
      </c>
      <c r="K1608" s="67" t="s">
        <v>246</v>
      </c>
      <c r="L1608" s="67">
        <v>11</v>
      </c>
      <c r="M1608" s="67" t="s">
        <v>167</v>
      </c>
      <c r="N1608" s="68" t="s">
        <v>8835</v>
      </c>
      <c r="O1608" s="69">
        <v>1200000000</v>
      </c>
      <c r="P1608" s="69">
        <v>0</v>
      </c>
      <c r="Q1608" s="69">
        <v>19250000</v>
      </c>
      <c r="R1608" s="69">
        <v>1180750000</v>
      </c>
      <c r="S1608" s="69">
        <v>1180750000</v>
      </c>
      <c r="T1608" s="69">
        <v>1176710398</v>
      </c>
      <c r="U1608" s="69">
        <v>760434494</v>
      </c>
      <c r="V1608" s="69">
        <v>760434494</v>
      </c>
      <c r="W1608" s="70" t="s">
        <v>9353</v>
      </c>
      <c r="X1608" s="11" t="str">
        <f>IF(F1608="C",VLOOKUP(G1608,ClasifGasto!$B$17:$C$193,2,0),VLOOKUP(Base!G1608,ClasifGasto!$A$3:$B$12,2,0))</f>
        <v>Regulación y supervisión de infraestructura y servicios de transporte</v>
      </c>
      <c r="Y1608" t="s">
        <v>9778</v>
      </c>
    </row>
    <row r="1609" spans="1:25" hidden="1" x14ac:dyDescent="0.25">
      <c r="A1609" s="5" t="str">
        <f t="shared" si="25"/>
        <v>040300000300100000</v>
      </c>
      <c r="B1609" s="66" t="s">
        <v>9167</v>
      </c>
      <c r="C1609" s="7" t="s">
        <v>41</v>
      </c>
      <c r="D1609" s="7" t="s">
        <v>8769</v>
      </c>
      <c r="E1609" s="7"/>
      <c r="F1609" s="8" t="s">
        <v>244</v>
      </c>
      <c r="G1609" s="8" t="s">
        <v>251</v>
      </c>
      <c r="H1609" s="8" t="s">
        <v>255</v>
      </c>
      <c r="I1609" s="8" t="s">
        <v>246</v>
      </c>
      <c r="J1609" s="8" t="s">
        <v>203</v>
      </c>
      <c r="K1609" s="8" t="s">
        <v>246</v>
      </c>
      <c r="L1609" s="8">
        <v>20</v>
      </c>
      <c r="M1609" s="8" t="s">
        <v>265</v>
      </c>
      <c r="N1609" s="9" t="s">
        <v>8800</v>
      </c>
      <c r="O1609" s="10">
        <v>0</v>
      </c>
      <c r="P1609" s="10">
        <v>1180862371</v>
      </c>
      <c r="Q1609" s="10">
        <v>0</v>
      </c>
      <c r="R1609" s="10">
        <v>1180862371</v>
      </c>
      <c r="S1609" s="10">
        <v>1180862371</v>
      </c>
      <c r="T1609" s="10">
        <v>1180862370.5599999</v>
      </c>
      <c r="U1609" s="10">
        <v>1180862370.5599999</v>
      </c>
      <c r="V1609" s="10">
        <v>1180862370.5599999</v>
      </c>
      <c r="W1609" s="70" t="s">
        <v>619</v>
      </c>
      <c r="X1609" s="11" t="str">
        <f>IF(F1609="C",VLOOKUP(G1609,ClasifGasto!$B$17:$C$193,2,0),VLOOKUP(Base!G1609,ClasifGasto!$A$3:$B$12,2,0))</f>
        <v>Transferencias</v>
      </c>
      <c r="Y1609" t="s">
        <v>8800</v>
      </c>
    </row>
    <row r="1610" spans="1:25" x14ac:dyDescent="0.25">
      <c r="A1610" s="5" t="str">
        <f t="shared" si="25"/>
        <v>21010121061900001153105B</v>
      </c>
      <c r="B1610" s="66" t="s">
        <v>9155</v>
      </c>
      <c r="C1610" s="66" t="s">
        <v>85</v>
      </c>
      <c r="D1610" s="7" t="s">
        <v>9201</v>
      </c>
      <c r="E1610" s="66" t="s">
        <v>2174</v>
      </c>
      <c r="F1610" s="67" t="s">
        <v>167</v>
      </c>
      <c r="G1610" s="67" t="s">
        <v>591</v>
      </c>
      <c r="H1610" s="67" t="s">
        <v>496</v>
      </c>
      <c r="I1610" s="67" t="s">
        <v>279</v>
      </c>
      <c r="J1610" s="67" t="s">
        <v>9790</v>
      </c>
      <c r="K1610" s="67" t="s">
        <v>246</v>
      </c>
      <c r="L1610" s="67">
        <v>11</v>
      </c>
      <c r="M1610" s="67" t="s">
        <v>167</v>
      </c>
      <c r="N1610" s="68" t="s">
        <v>1648</v>
      </c>
      <c r="O1610" s="69">
        <v>3900000000</v>
      </c>
      <c r="P1610" s="69">
        <v>0</v>
      </c>
      <c r="Q1610" s="69">
        <v>2717324260</v>
      </c>
      <c r="R1610" s="69">
        <v>1182675740</v>
      </c>
      <c r="S1610" s="69">
        <v>1081739739</v>
      </c>
      <c r="T1610" s="69">
        <v>1077988018</v>
      </c>
      <c r="U1610" s="69">
        <v>1067788082</v>
      </c>
      <c r="V1610" s="69">
        <v>1050133573</v>
      </c>
      <c r="W1610" s="70" t="s">
        <v>9353</v>
      </c>
      <c r="X1610" s="11" t="str">
        <f>IF(F1610="C",VLOOKUP(G1610,ClasifGasto!$B$17:$C$193,2,0),VLOOKUP(Base!G1610,ClasifGasto!$A$3:$B$12,2,0))</f>
        <v>Gestión de la información en el sector minero energético</v>
      </c>
      <c r="Y1610" t="s">
        <v>10522</v>
      </c>
    </row>
    <row r="1611" spans="1:25" hidden="1" x14ac:dyDescent="0.25">
      <c r="A1611" s="5" t="str">
        <f t="shared" si="25"/>
        <v>2257180003000300040008</v>
      </c>
      <c r="B1611" s="66" t="s">
        <v>9139</v>
      </c>
      <c r="C1611" s="7" t="s">
        <v>9026</v>
      </c>
      <c r="D1611" s="7" t="s">
        <v>9253</v>
      </c>
      <c r="E1611" s="7"/>
      <c r="F1611" s="8" t="s">
        <v>244</v>
      </c>
      <c r="G1611" s="8" t="s">
        <v>251</v>
      </c>
      <c r="H1611" s="8" t="s">
        <v>251</v>
      </c>
      <c r="I1611" s="8" t="s">
        <v>247</v>
      </c>
      <c r="J1611" s="8" t="s">
        <v>278</v>
      </c>
      <c r="K1611" s="8" t="s">
        <v>246</v>
      </c>
      <c r="L1611" s="8">
        <v>10</v>
      </c>
      <c r="M1611" s="8" t="s">
        <v>167</v>
      </c>
      <c r="N1611" s="9" t="s">
        <v>8831</v>
      </c>
      <c r="O1611" s="10">
        <v>1184413529</v>
      </c>
      <c r="P1611" s="10">
        <v>0</v>
      </c>
      <c r="Q1611" s="10">
        <v>0</v>
      </c>
      <c r="R1611" s="10">
        <v>1184413529</v>
      </c>
      <c r="S1611" s="10">
        <v>1184413529</v>
      </c>
      <c r="T1611" s="10">
        <v>1184413529</v>
      </c>
      <c r="U1611" s="10">
        <v>1184413529</v>
      </c>
      <c r="V1611" s="10">
        <v>1184413529</v>
      </c>
      <c r="W1611" s="70" t="s">
        <v>9353</v>
      </c>
      <c r="X1611" s="11" t="str">
        <f>IF(F1611="C",VLOOKUP(G1611,ClasifGasto!$B$17:$C$193,2,0),VLOOKUP(Base!G1611,ClasifGasto!$A$3:$B$12,2,0))</f>
        <v>Transferencias</v>
      </c>
      <c r="Y1611" t="s">
        <v>8831</v>
      </c>
    </row>
    <row r="1612" spans="1:25" hidden="1" x14ac:dyDescent="0.25">
      <c r="A1612" s="5" t="str">
        <f t="shared" si="25"/>
        <v>3701010003000300010065</v>
      </c>
      <c r="B1612" s="66" t="s">
        <v>9149</v>
      </c>
      <c r="C1612" s="66" t="s">
        <v>152</v>
      </c>
      <c r="D1612" s="7" t="s">
        <v>9213</v>
      </c>
      <c r="E1612" s="66"/>
      <c r="F1612" s="67" t="s">
        <v>244</v>
      </c>
      <c r="G1612" s="67" t="s">
        <v>251</v>
      </c>
      <c r="H1612" s="67" t="s">
        <v>251</v>
      </c>
      <c r="I1612" s="67" t="s">
        <v>245</v>
      </c>
      <c r="J1612" s="67" t="s">
        <v>309</v>
      </c>
      <c r="K1612" s="67" t="s">
        <v>246</v>
      </c>
      <c r="L1612" s="67">
        <v>10</v>
      </c>
      <c r="M1612" s="67" t="s">
        <v>167</v>
      </c>
      <c r="N1612" s="68" t="s">
        <v>2664</v>
      </c>
      <c r="O1612" s="69">
        <v>2095400000</v>
      </c>
      <c r="P1612" s="69">
        <v>0</v>
      </c>
      <c r="Q1612" s="69">
        <v>906570627</v>
      </c>
      <c r="R1612" s="69">
        <v>1188829373</v>
      </c>
      <c r="S1612" s="69">
        <v>1171492018</v>
      </c>
      <c r="T1612" s="69">
        <v>1169812018</v>
      </c>
      <c r="U1612" s="69">
        <v>528728791</v>
      </c>
      <c r="V1612" s="69">
        <v>528728791</v>
      </c>
      <c r="W1612" s="70" t="s">
        <v>9353</v>
      </c>
      <c r="X1612" s="11" t="str">
        <f>IF(F1612="C",VLOOKUP(G1612,ClasifGasto!$B$17:$C$193,2,0),VLOOKUP(Base!G1612,ClasifGasto!$A$3:$B$12,2,0))</f>
        <v>Transferencias</v>
      </c>
      <c r="Y1612" t="s">
        <v>2664</v>
      </c>
    </row>
    <row r="1613" spans="1:25" x14ac:dyDescent="0.25">
      <c r="A1613" s="5" t="str">
        <f t="shared" si="25"/>
        <v>36010136041300001020306A</v>
      </c>
      <c r="B1613" s="66" t="s">
        <v>9147</v>
      </c>
      <c r="C1613" s="7" t="s">
        <v>147</v>
      </c>
      <c r="D1613" s="7" t="s">
        <v>9186</v>
      </c>
      <c r="E1613" s="7" t="s">
        <v>2301</v>
      </c>
      <c r="F1613" s="8" t="s">
        <v>167</v>
      </c>
      <c r="G1613" s="8" t="s">
        <v>528</v>
      </c>
      <c r="H1613" s="8" t="s">
        <v>405</v>
      </c>
      <c r="I1613" s="8" t="s">
        <v>255</v>
      </c>
      <c r="J1613" s="8" t="s">
        <v>9903</v>
      </c>
      <c r="K1613" s="8" t="s">
        <v>246</v>
      </c>
      <c r="L1613" s="8">
        <v>10</v>
      </c>
      <c r="M1613" s="8" t="s">
        <v>167</v>
      </c>
      <c r="N1613" s="9" t="s">
        <v>1487</v>
      </c>
      <c r="O1613" s="10">
        <v>1200000000</v>
      </c>
      <c r="P1613" s="10">
        <v>0</v>
      </c>
      <c r="Q1613" s="10">
        <v>10821287</v>
      </c>
      <c r="R1613" s="10">
        <v>1189178713</v>
      </c>
      <c r="S1613" s="10">
        <v>1180101416</v>
      </c>
      <c r="T1613" s="10">
        <v>1179674375</v>
      </c>
      <c r="U1613" s="10">
        <v>1144016265.01</v>
      </c>
      <c r="V1613" s="10">
        <v>1024688768.01</v>
      </c>
      <c r="W1613" s="70" t="s">
        <v>9353</v>
      </c>
      <c r="X1613" s="11" t="str">
        <f>IF(F1613="C",VLOOKUP(G1613,ClasifGasto!$B$17:$C$193,2,0),VLOOKUP(Base!G1613,ClasifGasto!$A$3:$B$12,2,0))</f>
        <v>Derechos fundamentales del trabajo y fortalecimiento del diálogo social</v>
      </c>
      <c r="Y1613" t="s">
        <v>10574</v>
      </c>
    </row>
    <row r="1614" spans="1:25" hidden="1" x14ac:dyDescent="0.25">
      <c r="A1614" s="5" t="str">
        <f t="shared" si="25"/>
        <v>2257190003000300040008</v>
      </c>
      <c r="B1614" s="66" t="s">
        <v>9139</v>
      </c>
      <c r="C1614" s="66" t="s">
        <v>9027</v>
      </c>
      <c r="D1614" s="7" t="s">
        <v>9028</v>
      </c>
      <c r="E1614" s="66"/>
      <c r="F1614" s="67" t="s">
        <v>244</v>
      </c>
      <c r="G1614" s="67" t="s">
        <v>251</v>
      </c>
      <c r="H1614" s="67" t="s">
        <v>251</v>
      </c>
      <c r="I1614" s="67" t="s">
        <v>247</v>
      </c>
      <c r="J1614" s="67" t="s">
        <v>278</v>
      </c>
      <c r="K1614" s="67" t="s">
        <v>246</v>
      </c>
      <c r="L1614" s="67">
        <v>10</v>
      </c>
      <c r="M1614" s="67" t="s">
        <v>167</v>
      </c>
      <c r="N1614" s="68" t="s">
        <v>8831</v>
      </c>
      <c r="O1614" s="69">
        <v>1189972624</v>
      </c>
      <c r="P1614" s="69">
        <v>0</v>
      </c>
      <c r="Q1614" s="69">
        <v>0</v>
      </c>
      <c r="R1614" s="69">
        <v>1189972624</v>
      </c>
      <c r="S1614" s="69">
        <v>1189972624</v>
      </c>
      <c r="T1614" s="69">
        <v>1189972624</v>
      </c>
      <c r="U1614" s="69">
        <v>1189972624</v>
      </c>
      <c r="V1614" s="69">
        <v>1189972624</v>
      </c>
      <c r="W1614" s="70" t="s">
        <v>9353</v>
      </c>
      <c r="X1614" s="11" t="str">
        <f>IF(F1614="C",VLOOKUP(G1614,ClasifGasto!$B$17:$C$193,2,0),VLOOKUP(Base!G1614,ClasifGasto!$A$3:$B$12,2,0))</f>
        <v>Transferencias</v>
      </c>
      <c r="Y1614" t="s">
        <v>8831</v>
      </c>
    </row>
    <row r="1615" spans="1:25" hidden="1" x14ac:dyDescent="0.25">
      <c r="A1615" s="5" t="str">
        <f t="shared" si="25"/>
        <v>2257210003000300040008</v>
      </c>
      <c r="B1615" s="66" t="s">
        <v>9139</v>
      </c>
      <c r="C1615" s="7" t="s">
        <v>9031</v>
      </c>
      <c r="D1615" s="7" t="s">
        <v>9262</v>
      </c>
      <c r="E1615" s="7"/>
      <c r="F1615" s="8" t="s">
        <v>244</v>
      </c>
      <c r="G1615" s="8" t="s">
        <v>251</v>
      </c>
      <c r="H1615" s="8" t="s">
        <v>251</v>
      </c>
      <c r="I1615" s="8" t="s">
        <v>247</v>
      </c>
      <c r="J1615" s="8" t="s">
        <v>278</v>
      </c>
      <c r="K1615" s="8" t="s">
        <v>246</v>
      </c>
      <c r="L1615" s="8">
        <v>10</v>
      </c>
      <c r="M1615" s="8" t="s">
        <v>167</v>
      </c>
      <c r="N1615" s="9" t="s">
        <v>8831</v>
      </c>
      <c r="O1615" s="10">
        <v>1193586096</v>
      </c>
      <c r="P1615" s="10">
        <v>0</v>
      </c>
      <c r="Q1615" s="10">
        <v>0</v>
      </c>
      <c r="R1615" s="10">
        <v>1193586096</v>
      </c>
      <c r="S1615" s="10">
        <v>1193586096</v>
      </c>
      <c r="T1615" s="10">
        <v>1193586096</v>
      </c>
      <c r="U1615" s="10">
        <v>1193586096</v>
      </c>
      <c r="V1615" s="10">
        <v>1193586096</v>
      </c>
      <c r="W1615" s="70" t="s">
        <v>9353</v>
      </c>
      <c r="X1615" s="11" t="str">
        <f>IF(F1615="C",VLOOKUP(G1615,ClasifGasto!$B$17:$C$193,2,0),VLOOKUP(Base!G1615,ClasifGasto!$A$3:$B$12,2,0))</f>
        <v>Transferencias</v>
      </c>
      <c r="Y1615" t="s">
        <v>8831</v>
      </c>
    </row>
    <row r="1616" spans="1:25" hidden="1" x14ac:dyDescent="0.25">
      <c r="A1616" s="5" t="str">
        <f t="shared" si="25"/>
        <v>223400000500000000</v>
      </c>
      <c r="B1616" s="66" t="s">
        <v>9139</v>
      </c>
      <c r="C1616" s="66" t="s">
        <v>93</v>
      </c>
      <c r="D1616" s="7" t="s">
        <v>9221</v>
      </c>
      <c r="E1616" s="66"/>
      <c r="F1616" s="67" t="s">
        <v>244</v>
      </c>
      <c r="G1616" s="67" t="s">
        <v>248</v>
      </c>
      <c r="H1616" s="67" t="s">
        <v>246</v>
      </c>
      <c r="I1616" s="67" t="s">
        <v>246</v>
      </c>
      <c r="J1616" s="67" t="s">
        <v>203</v>
      </c>
      <c r="K1616" s="67" t="s">
        <v>246</v>
      </c>
      <c r="L1616" s="67">
        <v>20</v>
      </c>
      <c r="M1616" s="67" t="s">
        <v>265</v>
      </c>
      <c r="N1616" s="68" t="s">
        <v>8815</v>
      </c>
      <c r="O1616" s="69">
        <v>1200000000</v>
      </c>
      <c r="P1616" s="69">
        <v>0</v>
      </c>
      <c r="Q1616" s="69">
        <v>0</v>
      </c>
      <c r="R1616" s="69">
        <v>1200000000</v>
      </c>
      <c r="S1616" s="69">
        <v>1183682440.48</v>
      </c>
      <c r="T1616" s="69">
        <v>1057261804.8099999</v>
      </c>
      <c r="U1616" s="69">
        <v>966161529.50999999</v>
      </c>
      <c r="V1616" s="69">
        <v>966161529.50999999</v>
      </c>
      <c r="W1616" s="70" t="s">
        <v>619</v>
      </c>
      <c r="X1616" s="11" t="str">
        <f>IF(F1616="C",VLOOKUP(G1616,ClasifGasto!$B$17:$C$193,2,0),VLOOKUP(Base!G1616,ClasifGasto!$A$3:$B$12,2,0))</f>
        <v>Gastos de Comercialización y Produción</v>
      </c>
      <c r="Y1616" t="s">
        <v>8815</v>
      </c>
    </row>
    <row r="1617" spans="1:25" x14ac:dyDescent="0.25">
      <c r="A1617" s="5" t="str">
        <f t="shared" si="25"/>
        <v>15110015070100000620109B</v>
      </c>
      <c r="B1617" s="66" t="s">
        <v>9154</v>
      </c>
      <c r="C1617" s="7" t="s">
        <v>314</v>
      </c>
      <c r="D1617" s="7" t="s">
        <v>8782</v>
      </c>
      <c r="E1617" s="7" t="s">
        <v>946</v>
      </c>
      <c r="F1617" s="8" t="s">
        <v>167</v>
      </c>
      <c r="G1617" s="8" t="s">
        <v>401</v>
      </c>
      <c r="H1617" s="8" t="s">
        <v>306</v>
      </c>
      <c r="I1617" s="8" t="s">
        <v>253</v>
      </c>
      <c r="J1617" s="8" t="s">
        <v>9908</v>
      </c>
      <c r="K1617" s="8" t="s">
        <v>246</v>
      </c>
      <c r="L1617" s="8">
        <v>21</v>
      </c>
      <c r="M1617" s="8" t="s">
        <v>265</v>
      </c>
      <c r="N1617" s="9" t="s">
        <v>1408</v>
      </c>
      <c r="O1617" s="10">
        <v>2700000000</v>
      </c>
      <c r="P1617" s="10">
        <v>0</v>
      </c>
      <c r="Q1617" s="10">
        <v>1500000000</v>
      </c>
      <c r="R1617" s="10">
        <v>1200000000</v>
      </c>
      <c r="S1617" s="10">
        <v>941028333</v>
      </c>
      <c r="T1617" s="10">
        <v>941028333</v>
      </c>
      <c r="U1617" s="10">
        <v>838373833</v>
      </c>
      <c r="V1617" s="10">
        <v>760523833</v>
      </c>
      <c r="W1617" s="70" t="s">
        <v>619</v>
      </c>
      <c r="X1617" s="11" t="str">
        <f>IF(F1617="C",VLOOKUP(G1617,ClasifGasto!$B$17:$C$193,2,0),VLOOKUP(Base!G1617,ClasifGasto!$A$3:$B$12,2,0))</f>
        <v>Grupo Social y Empresarial de la Defensa (GSED) Competitivo</v>
      </c>
      <c r="Y1617" t="s">
        <v>10576</v>
      </c>
    </row>
    <row r="1618" spans="1:25" x14ac:dyDescent="0.25">
      <c r="A1618" s="5" t="str">
        <f t="shared" si="25"/>
        <v>24020024010600008851102D</v>
      </c>
      <c r="B1618" s="66" t="s">
        <v>9151</v>
      </c>
      <c r="C1618" s="66" t="s">
        <v>101</v>
      </c>
      <c r="D1618" s="7" t="s">
        <v>9227</v>
      </c>
      <c r="E1618" s="66" t="s">
        <v>2368</v>
      </c>
      <c r="F1618" s="67" t="s">
        <v>167</v>
      </c>
      <c r="G1618" s="67" t="s">
        <v>513</v>
      </c>
      <c r="H1618" s="67" t="s">
        <v>373</v>
      </c>
      <c r="I1618" s="67" t="s">
        <v>353</v>
      </c>
      <c r="J1618" s="67" t="s">
        <v>9766</v>
      </c>
      <c r="K1618" s="67" t="s">
        <v>246</v>
      </c>
      <c r="L1618" s="67">
        <v>11</v>
      </c>
      <c r="M1618" s="67" t="s">
        <v>167</v>
      </c>
      <c r="N1618" s="68" t="s">
        <v>1255</v>
      </c>
      <c r="O1618" s="69">
        <v>0</v>
      </c>
      <c r="P1618" s="69">
        <v>1200000000</v>
      </c>
      <c r="Q1618" s="69">
        <v>0</v>
      </c>
      <c r="R1618" s="69">
        <v>1200000000</v>
      </c>
      <c r="S1618" s="69">
        <v>1199985988</v>
      </c>
      <c r="T1618" s="69">
        <v>1120885587.2</v>
      </c>
      <c r="U1618" s="69">
        <v>0</v>
      </c>
      <c r="V1618" s="69">
        <v>0</v>
      </c>
      <c r="W1618" s="70" t="s">
        <v>9353</v>
      </c>
      <c r="X1618" s="11" t="str">
        <f>IF(F1618="C",VLOOKUP(G1618,ClasifGasto!$B$17:$C$193,2,0),VLOOKUP(Base!G1618,ClasifGasto!$A$3:$B$12,2,0))</f>
        <v>Infraestructura red vial primaria</v>
      </c>
      <c r="Y1618" t="s">
        <v>10517</v>
      </c>
    </row>
    <row r="1619" spans="1:25" x14ac:dyDescent="0.25">
      <c r="A1619" s="5" t="str">
        <f t="shared" si="25"/>
        <v>24010124100600000551102D</v>
      </c>
      <c r="B1619" s="66" t="s">
        <v>9151</v>
      </c>
      <c r="C1619" s="7" t="s">
        <v>100</v>
      </c>
      <c r="D1619" s="7" t="s">
        <v>9196</v>
      </c>
      <c r="E1619" s="7" t="s">
        <v>2356</v>
      </c>
      <c r="F1619" s="8" t="s">
        <v>167</v>
      </c>
      <c r="G1619" s="8" t="s">
        <v>506</v>
      </c>
      <c r="H1619" s="8" t="s">
        <v>373</v>
      </c>
      <c r="I1619" s="8" t="s">
        <v>248</v>
      </c>
      <c r="J1619" s="8" t="s">
        <v>9766</v>
      </c>
      <c r="K1619" s="8" t="s">
        <v>246</v>
      </c>
      <c r="L1619" s="8">
        <v>11</v>
      </c>
      <c r="M1619" s="8" t="s">
        <v>167</v>
      </c>
      <c r="N1619" s="9" t="s">
        <v>1578</v>
      </c>
      <c r="O1619" s="10">
        <v>1200000000</v>
      </c>
      <c r="P1619" s="10">
        <v>0</v>
      </c>
      <c r="Q1619" s="10">
        <v>0</v>
      </c>
      <c r="R1619" s="10">
        <v>1200000000</v>
      </c>
      <c r="S1619" s="10">
        <v>1194253847</v>
      </c>
      <c r="T1619" s="10">
        <v>1190671541.5999999</v>
      </c>
      <c r="U1619" s="10">
        <v>1190671541.5999999</v>
      </c>
      <c r="V1619" s="10">
        <v>1190671541.5999999</v>
      </c>
      <c r="W1619" s="70" t="s">
        <v>9353</v>
      </c>
      <c r="X1619" s="11" t="str">
        <f>IF(F1619="C",VLOOKUP(G1619,ClasifGasto!$B$17:$C$193,2,0),VLOOKUP(Base!G1619,ClasifGasto!$A$3:$B$12,2,0))</f>
        <v>Regulación y supervisión de infraestructura y servicios de transporte</v>
      </c>
      <c r="Y1619" t="s">
        <v>9778</v>
      </c>
    </row>
    <row r="1620" spans="1:25" x14ac:dyDescent="0.25">
      <c r="A1620" s="5" t="str">
        <f t="shared" si="25"/>
        <v>24020024010600008351102D</v>
      </c>
      <c r="B1620" s="66" t="s">
        <v>9151</v>
      </c>
      <c r="C1620" s="66" t="s">
        <v>101</v>
      </c>
      <c r="D1620" s="7" t="s">
        <v>9227</v>
      </c>
      <c r="E1620" s="66" t="s">
        <v>2385</v>
      </c>
      <c r="F1620" s="67" t="s">
        <v>167</v>
      </c>
      <c r="G1620" s="67" t="s">
        <v>513</v>
      </c>
      <c r="H1620" s="67" t="s">
        <v>373</v>
      </c>
      <c r="I1620" s="67" t="s">
        <v>349</v>
      </c>
      <c r="J1620" s="67" t="s">
        <v>9766</v>
      </c>
      <c r="K1620" s="67" t="s">
        <v>246</v>
      </c>
      <c r="L1620" s="67">
        <v>11</v>
      </c>
      <c r="M1620" s="67" t="s">
        <v>167</v>
      </c>
      <c r="N1620" s="68" t="s">
        <v>1271</v>
      </c>
      <c r="O1620" s="69">
        <v>0</v>
      </c>
      <c r="P1620" s="69">
        <v>1200000000</v>
      </c>
      <c r="Q1620" s="69">
        <v>0</v>
      </c>
      <c r="R1620" s="69">
        <v>1200000000</v>
      </c>
      <c r="S1620" s="69">
        <v>0</v>
      </c>
      <c r="T1620" s="69">
        <v>0</v>
      </c>
      <c r="U1620" s="69">
        <v>0</v>
      </c>
      <c r="V1620" s="69">
        <v>0</v>
      </c>
      <c r="W1620" s="70" t="s">
        <v>9353</v>
      </c>
      <c r="X1620" s="11" t="str">
        <f>IF(F1620="C",VLOOKUP(G1620,ClasifGasto!$B$17:$C$193,2,0),VLOOKUP(Base!G1620,ClasifGasto!$A$3:$B$12,2,0))</f>
        <v>Infraestructura red vial primaria</v>
      </c>
      <c r="Y1620" t="s">
        <v>10517</v>
      </c>
    </row>
    <row r="1621" spans="1:25" x14ac:dyDescent="0.25">
      <c r="A1621" s="5" t="str">
        <f t="shared" si="25"/>
        <v>24020024010600013351102D</v>
      </c>
      <c r="B1621" s="66" t="s">
        <v>9151</v>
      </c>
      <c r="C1621" s="7" t="s">
        <v>101</v>
      </c>
      <c r="D1621" s="7" t="s">
        <v>9227</v>
      </c>
      <c r="E1621" s="7" t="s">
        <v>2347</v>
      </c>
      <c r="F1621" s="8" t="s">
        <v>167</v>
      </c>
      <c r="G1621" s="8" t="s">
        <v>513</v>
      </c>
      <c r="H1621" s="8" t="s">
        <v>373</v>
      </c>
      <c r="I1621" s="8" t="s">
        <v>614</v>
      </c>
      <c r="J1621" s="8" t="s">
        <v>9766</v>
      </c>
      <c r="K1621" s="8" t="s">
        <v>246</v>
      </c>
      <c r="L1621" s="8">
        <v>11</v>
      </c>
      <c r="M1621" s="8" t="s">
        <v>167</v>
      </c>
      <c r="N1621" s="9" t="s">
        <v>1262</v>
      </c>
      <c r="O1621" s="10">
        <v>0</v>
      </c>
      <c r="P1621" s="10">
        <v>1200000000</v>
      </c>
      <c r="Q1621" s="10">
        <v>0</v>
      </c>
      <c r="R1621" s="10">
        <v>1200000000</v>
      </c>
      <c r="S1621" s="10">
        <v>1200000000</v>
      </c>
      <c r="T1621" s="10">
        <v>1200000000</v>
      </c>
      <c r="U1621" s="10">
        <v>25014430</v>
      </c>
      <c r="V1621" s="10">
        <v>25014430</v>
      </c>
      <c r="W1621" s="70" t="s">
        <v>9353</v>
      </c>
      <c r="X1621" s="11" t="str">
        <f>IF(F1621="C",VLOOKUP(G1621,ClasifGasto!$B$17:$C$193,2,0),VLOOKUP(Base!G1621,ClasifGasto!$A$3:$B$12,2,0))</f>
        <v>Infraestructura red vial primaria</v>
      </c>
      <c r="Y1621" t="s">
        <v>10517</v>
      </c>
    </row>
    <row r="1622" spans="1:25" x14ac:dyDescent="0.25">
      <c r="A1622" s="5" t="str">
        <f t="shared" si="25"/>
        <v>24020024100600000240201C</v>
      </c>
      <c r="B1622" s="66" t="s">
        <v>9151</v>
      </c>
      <c r="C1622" s="66" t="s">
        <v>101</v>
      </c>
      <c r="D1622" s="7" t="s">
        <v>9227</v>
      </c>
      <c r="E1622" s="66" t="s">
        <v>3824</v>
      </c>
      <c r="F1622" s="67" t="s">
        <v>167</v>
      </c>
      <c r="G1622" s="67" t="s">
        <v>506</v>
      </c>
      <c r="H1622" s="67" t="s">
        <v>373</v>
      </c>
      <c r="I1622" s="67" t="s">
        <v>250</v>
      </c>
      <c r="J1622" s="67" t="s">
        <v>9999</v>
      </c>
      <c r="K1622" s="67" t="s">
        <v>246</v>
      </c>
      <c r="L1622" s="67">
        <v>11</v>
      </c>
      <c r="M1622" s="67" t="s">
        <v>167</v>
      </c>
      <c r="N1622" s="68" t="s">
        <v>8789</v>
      </c>
      <c r="O1622" s="69">
        <v>1200000000</v>
      </c>
      <c r="P1622" s="69">
        <v>0</v>
      </c>
      <c r="Q1622" s="69">
        <v>0</v>
      </c>
      <c r="R1622" s="69">
        <v>1200000000</v>
      </c>
      <c r="S1622" s="69">
        <v>1200000000</v>
      </c>
      <c r="T1622" s="69">
        <v>1200000000</v>
      </c>
      <c r="U1622" s="69">
        <v>0</v>
      </c>
      <c r="V1622" s="69">
        <v>0</v>
      </c>
      <c r="W1622" s="70" t="s">
        <v>9353</v>
      </c>
      <c r="X1622" s="11" t="str">
        <f>IF(F1622="C",VLOOKUP(G1622,ClasifGasto!$B$17:$C$193,2,0),VLOOKUP(Base!G1622,ClasifGasto!$A$3:$B$12,2,0))</f>
        <v>Regulación y supervisión de infraestructura y servicios de transporte</v>
      </c>
      <c r="Y1622" t="s">
        <v>10598</v>
      </c>
    </row>
    <row r="1623" spans="1:25" x14ac:dyDescent="0.25">
      <c r="A1623" s="5" t="str">
        <f t="shared" si="25"/>
        <v>22340022020700001120203K</v>
      </c>
      <c r="B1623" s="66" t="s">
        <v>9139</v>
      </c>
      <c r="C1623" s="7" t="s">
        <v>93</v>
      </c>
      <c r="D1623" s="7" t="s">
        <v>9221</v>
      </c>
      <c r="E1623" s="7" t="s">
        <v>9459</v>
      </c>
      <c r="F1623" s="8" t="s">
        <v>167</v>
      </c>
      <c r="G1623" s="8" t="s">
        <v>499</v>
      </c>
      <c r="H1623" s="8" t="s">
        <v>358</v>
      </c>
      <c r="I1623" s="8" t="s">
        <v>279</v>
      </c>
      <c r="J1623" s="8" t="s">
        <v>9821</v>
      </c>
      <c r="K1623" s="8" t="s">
        <v>246</v>
      </c>
      <c r="L1623" s="8">
        <v>20</v>
      </c>
      <c r="M1623" s="8" t="s">
        <v>265</v>
      </c>
      <c r="N1623" s="9" t="s">
        <v>10000</v>
      </c>
      <c r="O1623" s="10">
        <v>1200000000</v>
      </c>
      <c r="P1623" s="10">
        <v>0</v>
      </c>
      <c r="Q1623" s="10">
        <v>0</v>
      </c>
      <c r="R1623" s="10">
        <v>1200000000</v>
      </c>
      <c r="S1623" s="10">
        <v>1162859555.5999999</v>
      </c>
      <c r="T1623" s="10">
        <v>1124790632.5999999</v>
      </c>
      <c r="U1623" s="10">
        <v>594819718.60000002</v>
      </c>
      <c r="V1623" s="10">
        <v>594819718.60000002</v>
      </c>
      <c r="W1623" s="70" t="s">
        <v>619</v>
      </c>
      <c r="X1623" s="11" t="str">
        <f>IF(F1623="C",VLOOKUP(G1623,ClasifGasto!$B$17:$C$193,2,0),VLOOKUP(Base!G1623,ClasifGasto!$A$3:$B$12,2,0))</f>
        <v>Calidad y fomento de la educación superior</v>
      </c>
      <c r="Y1623" t="s">
        <v>10541</v>
      </c>
    </row>
    <row r="1624" spans="1:25" x14ac:dyDescent="0.25">
      <c r="A1624" s="5" t="str">
        <f t="shared" si="25"/>
        <v>32010132990900002310101C</v>
      </c>
      <c r="B1624" s="66" t="s">
        <v>9152</v>
      </c>
      <c r="C1624" s="66" t="s">
        <v>114</v>
      </c>
      <c r="D1624" s="7" t="s">
        <v>9211</v>
      </c>
      <c r="E1624" s="66" t="s">
        <v>9460</v>
      </c>
      <c r="F1624" s="67" t="s">
        <v>167</v>
      </c>
      <c r="G1624" s="67" t="s">
        <v>522</v>
      </c>
      <c r="H1624" s="67" t="s">
        <v>440</v>
      </c>
      <c r="I1624" s="67" t="s">
        <v>258</v>
      </c>
      <c r="J1624" s="67" t="s">
        <v>9810</v>
      </c>
      <c r="K1624" s="67" t="s">
        <v>246</v>
      </c>
      <c r="L1624" s="67">
        <v>11</v>
      </c>
      <c r="M1624" s="67" t="s">
        <v>167</v>
      </c>
      <c r="N1624" s="68" t="s">
        <v>10001</v>
      </c>
      <c r="O1624" s="69">
        <v>1200000000</v>
      </c>
      <c r="P1624" s="69">
        <v>0</v>
      </c>
      <c r="Q1624" s="69">
        <v>0</v>
      </c>
      <c r="R1624" s="69">
        <v>1200000000</v>
      </c>
      <c r="S1624" s="69">
        <v>1200000000</v>
      </c>
      <c r="T1624" s="69">
        <v>1200000000</v>
      </c>
      <c r="U1624" s="69">
        <v>1200000000</v>
      </c>
      <c r="V1624" s="69">
        <v>1200000000</v>
      </c>
      <c r="W1624" s="70" t="s">
        <v>9353</v>
      </c>
      <c r="X1624" s="11" t="str">
        <f>IF(F1624="C",VLOOKUP(G1624,ClasifGasto!$B$17:$C$193,2,0),VLOOKUP(Base!G1624,ClasifGasto!$A$3:$B$12,2,0))</f>
        <v>Fortalecimiento de la gestión y dirección del Sector Ambiente y Desarrollo Sostenible</v>
      </c>
      <c r="Y1624" t="s">
        <v>10535</v>
      </c>
    </row>
    <row r="1625" spans="1:25" hidden="1" x14ac:dyDescent="0.25">
      <c r="A1625" s="5" t="str">
        <f t="shared" si="25"/>
        <v>320900000100010002</v>
      </c>
      <c r="B1625" s="66" t="s">
        <v>9152</v>
      </c>
      <c r="C1625" s="7" t="s">
        <v>402</v>
      </c>
      <c r="D1625" s="7" t="s">
        <v>8736</v>
      </c>
      <c r="E1625" s="7"/>
      <c r="F1625" s="8" t="s">
        <v>244</v>
      </c>
      <c r="G1625" s="8" t="s">
        <v>245</v>
      </c>
      <c r="H1625" s="8" t="s">
        <v>245</v>
      </c>
      <c r="I1625" s="8" t="s">
        <v>250</v>
      </c>
      <c r="J1625" s="8" t="s">
        <v>203</v>
      </c>
      <c r="K1625" s="8" t="s">
        <v>246</v>
      </c>
      <c r="L1625" s="8">
        <v>10</v>
      </c>
      <c r="M1625" s="8" t="s">
        <v>167</v>
      </c>
      <c r="N1625" s="9" t="s">
        <v>1083</v>
      </c>
      <c r="O1625" s="10">
        <v>1117545000</v>
      </c>
      <c r="P1625" s="10">
        <v>82600000</v>
      </c>
      <c r="Q1625" s="10">
        <v>0</v>
      </c>
      <c r="R1625" s="10">
        <v>1200145000</v>
      </c>
      <c r="S1625" s="10">
        <v>1199660822</v>
      </c>
      <c r="T1625" s="10">
        <v>1199660822</v>
      </c>
      <c r="U1625" s="10">
        <v>1199660822</v>
      </c>
      <c r="V1625" s="10">
        <v>1199660822</v>
      </c>
      <c r="W1625" s="70" t="s">
        <v>9353</v>
      </c>
      <c r="X1625" s="11" t="str">
        <f>IF(F1625="C",VLOOKUP(G1625,ClasifGasto!$B$17:$C$193,2,0),VLOOKUP(Base!G1625,ClasifGasto!$A$3:$B$12,2,0))</f>
        <v>Gastos de Personal</v>
      </c>
      <c r="Y1625" t="s">
        <v>1083</v>
      </c>
    </row>
    <row r="1626" spans="1:25" x14ac:dyDescent="0.25">
      <c r="A1626" s="5" t="str">
        <f t="shared" si="25"/>
        <v>04010104991003000753105B</v>
      </c>
      <c r="B1626" s="66" t="s">
        <v>9167</v>
      </c>
      <c r="C1626" s="66" t="s">
        <v>39</v>
      </c>
      <c r="D1626" s="7" t="s">
        <v>8734</v>
      </c>
      <c r="E1626" s="66" t="s">
        <v>2132</v>
      </c>
      <c r="F1626" s="67" t="s">
        <v>167</v>
      </c>
      <c r="G1626" s="67" t="s">
        <v>565</v>
      </c>
      <c r="H1626" s="67" t="s">
        <v>310</v>
      </c>
      <c r="I1626" s="67" t="s">
        <v>261</v>
      </c>
      <c r="J1626" s="67" t="s">
        <v>9790</v>
      </c>
      <c r="K1626" s="67" t="s">
        <v>246</v>
      </c>
      <c r="L1626" s="67">
        <v>10</v>
      </c>
      <c r="M1626" s="67" t="s">
        <v>167</v>
      </c>
      <c r="N1626" s="68" t="s">
        <v>2663</v>
      </c>
      <c r="O1626" s="69">
        <v>1270186714</v>
      </c>
      <c r="P1626" s="69">
        <v>0</v>
      </c>
      <c r="Q1626" s="69">
        <v>66263179</v>
      </c>
      <c r="R1626" s="69">
        <v>1203923535</v>
      </c>
      <c r="S1626" s="69">
        <v>1104840918.97</v>
      </c>
      <c r="T1626" s="69">
        <v>1104840918.97</v>
      </c>
      <c r="U1626" s="69">
        <v>491752480.94</v>
      </c>
      <c r="V1626" s="69">
        <v>491752480.94</v>
      </c>
      <c r="W1626" s="70" t="s">
        <v>9353</v>
      </c>
      <c r="X1626" s="11" t="str">
        <f>IF(F1626="C",VLOOKUP(G1626,ClasifGasto!$B$17:$C$193,2,0),VLOOKUP(Base!G1626,ClasifGasto!$A$3:$B$12,2,0))</f>
        <v>Fortalecimiento de la gestión y dirección del Sector Información Estadística</v>
      </c>
      <c r="Y1626" t="s">
        <v>10522</v>
      </c>
    </row>
    <row r="1627" spans="1:25" hidden="1" x14ac:dyDescent="0.25">
      <c r="A1627" s="5" t="str">
        <f t="shared" si="25"/>
        <v>1601010003000400020012</v>
      </c>
      <c r="B1627" s="66" t="s">
        <v>9154</v>
      </c>
      <c r="C1627" s="7" t="s">
        <v>73</v>
      </c>
      <c r="D1627" s="7" t="s">
        <v>8720</v>
      </c>
      <c r="E1627" s="7"/>
      <c r="F1627" s="8" t="s">
        <v>244</v>
      </c>
      <c r="G1627" s="8" t="s">
        <v>251</v>
      </c>
      <c r="H1627" s="8" t="s">
        <v>247</v>
      </c>
      <c r="I1627" s="8" t="s">
        <v>250</v>
      </c>
      <c r="J1627" s="8" t="s">
        <v>280</v>
      </c>
      <c r="K1627" s="8" t="s">
        <v>246</v>
      </c>
      <c r="L1627" s="8">
        <v>10</v>
      </c>
      <c r="M1627" s="8" t="s">
        <v>167</v>
      </c>
      <c r="N1627" s="9" t="s">
        <v>2636</v>
      </c>
      <c r="O1627" s="10">
        <v>1161000000</v>
      </c>
      <c r="P1627" s="10">
        <v>72000000</v>
      </c>
      <c r="Q1627" s="10">
        <v>28333000</v>
      </c>
      <c r="R1627" s="10">
        <v>1204667000</v>
      </c>
      <c r="S1627" s="10">
        <v>1204666477.3199999</v>
      </c>
      <c r="T1627" s="10">
        <v>1204666477.3199999</v>
      </c>
      <c r="U1627" s="10">
        <v>1204666477.3199999</v>
      </c>
      <c r="V1627" s="10">
        <v>1204666477.3199999</v>
      </c>
      <c r="W1627" s="70" t="s">
        <v>9353</v>
      </c>
      <c r="X1627" s="11" t="str">
        <f>IF(F1627="C",VLOOKUP(G1627,ClasifGasto!$B$17:$C$193,2,0),VLOOKUP(Base!G1627,ClasifGasto!$A$3:$B$12,2,0))</f>
        <v>Transferencias</v>
      </c>
      <c r="Y1627" t="s">
        <v>2636</v>
      </c>
    </row>
    <row r="1628" spans="1:25" x14ac:dyDescent="0.25">
      <c r="A1628" s="5" t="str">
        <f t="shared" si="25"/>
        <v>22340022020700001220203K</v>
      </c>
      <c r="B1628" s="66" t="s">
        <v>9139</v>
      </c>
      <c r="C1628" s="66" t="s">
        <v>93</v>
      </c>
      <c r="D1628" s="7" t="s">
        <v>9221</v>
      </c>
      <c r="E1628" s="66" t="s">
        <v>9450</v>
      </c>
      <c r="F1628" s="67" t="s">
        <v>167</v>
      </c>
      <c r="G1628" s="67" t="s">
        <v>499</v>
      </c>
      <c r="H1628" s="67" t="s">
        <v>358</v>
      </c>
      <c r="I1628" s="67" t="s">
        <v>280</v>
      </c>
      <c r="J1628" s="67" t="s">
        <v>9821</v>
      </c>
      <c r="K1628" s="67" t="s">
        <v>246</v>
      </c>
      <c r="L1628" s="67">
        <v>10</v>
      </c>
      <c r="M1628" s="67" t="s">
        <v>167</v>
      </c>
      <c r="N1628" s="68" t="s">
        <v>9988</v>
      </c>
      <c r="O1628" s="69">
        <v>800000000</v>
      </c>
      <c r="P1628" s="69">
        <v>408000000</v>
      </c>
      <c r="Q1628" s="69">
        <v>0</v>
      </c>
      <c r="R1628" s="69">
        <v>1208000000</v>
      </c>
      <c r="S1628" s="69">
        <v>1208000000</v>
      </c>
      <c r="T1628" s="69">
        <v>1168629344</v>
      </c>
      <c r="U1628" s="69">
        <v>741715151</v>
      </c>
      <c r="V1628" s="69">
        <v>741715151</v>
      </c>
      <c r="W1628" s="70" t="s">
        <v>9353</v>
      </c>
      <c r="X1628" s="11" t="str">
        <f>IF(F1628="C",VLOOKUP(G1628,ClasifGasto!$B$17:$C$193,2,0),VLOOKUP(Base!G1628,ClasifGasto!$A$3:$B$12,2,0))</f>
        <v>Calidad y fomento de la educación superior</v>
      </c>
      <c r="Y1628" t="s">
        <v>10541</v>
      </c>
    </row>
    <row r="1629" spans="1:25" x14ac:dyDescent="0.25">
      <c r="A1629" s="5" t="str">
        <f t="shared" si="25"/>
        <v>40010240991400000253105B</v>
      </c>
      <c r="B1629" s="66" t="s">
        <v>9165</v>
      </c>
      <c r="C1629" s="7" t="s">
        <v>160</v>
      </c>
      <c r="D1629" s="7" t="s">
        <v>9228</v>
      </c>
      <c r="E1629" s="7" t="s">
        <v>645</v>
      </c>
      <c r="F1629" s="8" t="s">
        <v>167</v>
      </c>
      <c r="G1629" s="8" t="s">
        <v>538</v>
      </c>
      <c r="H1629" s="8" t="s">
        <v>312</v>
      </c>
      <c r="I1629" s="8" t="s">
        <v>250</v>
      </c>
      <c r="J1629" s="8" t="s">
        <v>9790</v>
      </c>
      <c r="K1629" s="8" t="s">
        <v>246</v>
      </c>
      <c r="L1629" s="8">
        <v>16</v>
      </c>
      <c r="M1629" s="8" t="s">
        <v>252</v>
      </c>
      <c r="N1629" s="9" t="s">
        <v>753</v>
      </c>
      <c r="O1629" s="10">
        <v>1216783830</v>
      </c>
      <c r="P1629" s="10">
        <v>0</v>
      </c>
      <c r="Q1629" s="10">
        <v>0</v>
      </c>
      <c r="R1629" s="10">
        <v>1216783830</v>
      </c>
      <c r="S1629" s="10">
        <v>1066205316.46</v>
      </c>
      <c r="T1629" s="10">
        <v>1066205316.46</v>
      </c>
      <c r="U1629" s="10">
        <v>1066205316.46</v>
      </c>
      <c r="V1629" s="10">
        <v>1019705316.46</v>
      </c>
      <c r="W1629" s="70" t="s">
        <v>9353</v>
      </c>
      <c r="X1629" s="11" t="str">
        <f>IF(F1629="C",VLOOKUP(G1629,ClasifGasto!$B$17:$C$193,2,0),VLOOKUP(Base!G1629,ClasifGasto!$A$3:$B$12,2,0))</f>
        <v>Fortalecimiento de la gestión y dirección del Sector Vivienda, Ciudad y Territorio</v>
      </c>
      <c r="Y1629" t="s">
        <v>10522</v>
      </c>
    </row>
    <row r="1630" spans="1:25" hidden="1" x14ac:dyDescent="0.25">
      <c r="A1630" s="5" t="str">
        <f t="shared" si="25"/>
        <v>2257300003000300040008</v>
      </c>
      <c r="B1630" s="66" t="s">
        <v>9139</v>
      </c>
      <c r="C1630" s="66" t="s">
        <v>9042</v>
      </c>
      <c r="D1630" s="7" t="s">
        <v>9043</v>
      </c>
      <c r="E1630" s="66"/>
      <c r="F1630" s="67" t="s">
        <v>244</v>
      </c>
      <c r="G1630" s="67" t="s">
        <v>251</v>
      </c>
      <c r="H1630" s="67" t="s">
        <v>251</v>
      </c>
      <c r="I1630" s="67" t="s">
        <v>247</v>
      </c>
      <c r="J1630" s="67" t="s">
        <v>278</v>
      </c>
      <c r="K1630" s="67" t="s">
        <v>246</v>
      </c>
      <c r="L1630" s="67">
        <v>10</v>
      </c>
      <c r="M1630" s="67" t="s">
        <v>167</v>
      </c>
      <c r="N1630" s="68" t="s">
        <v>8831</v>
      </c>
      <c r="O1630" s="69">
        <v>1216865826</v>
      </c>
      <c r="P1630" s="69">
        <v>0</v>
      </c>
      <c r="Q1630" s="69">
        <v>0</v>
      </c>
      <c r="R1630" s="69">
        <v>1216865826</v>
      </c>
      <c r="S1630" s="69">
        <v>1216865826</v>
      </c>
      <c r="T1630" s="69">
        <v>1216865826</v>
      </c>
      <c r="U1630" s="69">
        <v>1216865826</v>
      </c>
      <c r="V1630" s="69">
        <v>1216865826</v>
      </c>
      <c r="W1630" s="70" t="s">
        <v>9353</v>
      </c>
      <c r="X1630" s="11" t="str">
        <f>IF(F1630="C",VLOOKUP(G1630,ClasifGasto!$B$17:$C$193,2,0),VLOOKUP(Base!G1630,ClasifGasto!$A$3:$B$12,2,0))</f>
        <v>Transferencias</v>
      </c>
      <c r="Y1630" t="s">
        <v>8831</v>
      </c>
    </row>
    <row r="1631" spans="1:25" hidden="1" x14ac:dyDescent="0.25">
      <c r="A1631" s="5" t="str">
        <f t="shared" si="25"/>
        <v>330101000800040001</v>
      </c>
      <c r="B1631" s="66" t="s">
        <v>9150</v>
      </c>
      <c r="C1631" s="7" t="s">
        <v>136</v>
      </c>
      <c r="D1631" s="7" t="s">
        <v>9300</v>
      </c>
      <c r="E1631" s="7"/>
      <c r="F1631" s="8" t="s">
        <v>244</v>
      </c>
      <c r="G1631" s="8" t="s">
        <v>278</v>
      </c>
      <c r="H1631" s="8" t="s">
        <v>247</v>
      </c>
      <c r="I1631" s="8" t="s">
        <v>245</v>
      </c>
      <c r="J1631" s="8" t="s">
        <v>203</v>
      </c>
      <c r="K1631" s="8" t="s">
        <v>246</v>
      </c>
      <c r="L1631" s="8">
        <v>11</v>
      </c>
      <c r="M1631" s="8" t="s">
        <v>252</v>
      </c>
      <c r="N1631" s="9" t="s">
        <v>1087</v>
      </c>
      <c r="O1631" s="10">
        <v>1226540600</v>
      </c>
      <c r="P1631" s="10">
        <v>0</v>
      </c>
      <c r="Q1631" s="10">
        <v>0</v>
      </c>
      <c r="R1631" s="10">
        <v>1226540600</v>
      </c>
      <c r="S1631" s="10">
        <v>1226540600</v>
      </c>
      <c r="T1631" s="10">
        <v>1226540600</v>
      </c>
      <c r="U1631" s="10">
        <v>1226540600</v>
      </c>
      <c r="V1631" s="10">
        <v>1226540600</v>
      </c>
      <c r="W1631" s="70" t="s">
        <v>9353</v>
      </c>
      <c r="X1631" s="11" t="str">
        <f>IF(F1631="C",VLOOKUP(G1631,ClasifGasto!$B$17:$C$193,2,0),VLOOKUP(Base!G1631,ClasifGasto!$A$3:$B$12,2,0))</f>
        <v>Gastos Generales</v>
      </c>
      <c r="Y1631" t="s">
        <v>1087</v>
      </c>
    </row>
    <row r="1632" spans="1:25" hidden="1" x14ac:dyDescent="0.25">
      <c r="A1632" s="5" t="str">
        <f t="shared" si="25"/>
        <v>2257100003000300040008</v>
      </c>
      <c r="B1632" s="66" t="s">
        <v>9139</v>
      </c>
      <c r="C1632" s="66" t="s">
        <v>9015</v>
      </c>
      <c r="D1632" s="7" t="s">
        <v>9016</v>
      </c>
      <c r="E1632" s="66"/>
      <c r="F1632" s="67" t="s">
        <v>244</v>
      </c>
      <c r="G1632" s="67" t="s">
        <v>251</v>
      </c>
      <c r="H1632" s="67" t="s">
        <v>251</v>
      </c>
      <c r="I1632" s="67" t="s">
        <v>247</v>
      </c>
      <c r="J1632" s="67" t="s">
        <v>278</v>
      </c>
      <c r="K1632" s="67" t="s">
        <v>246</v>
      </c>
      <c r="L1632" s="67">
        <v>10</v>
      </c>
      <c r="M1632" s="67" t="s">
        <v>167</v>
      </c>
      <c r="N1632" s="68" t="s">
        <v>8831</v>
      </c>
      <c r="O1632" s="69">
        <v>1227512824</v>
      </c>
      <c r="P1632" s="69">
        <v>0</v>
      </c>
      <c r="Q1632" s="69">
        <v>0</v>
      </c>
      <c r="R1632" s="69">
        <v>1227512824</v>
      </c>
      <c r="S1632" s="69">
        <v>1227512824</v>
      </c>
      <c r="T1632" s="69">
        <v>1227512824</v>
      </c>
      <c r="U1632" s="69">
        <v>1227512824</v>
      </c>
      <c r="V1632" s="69">
        <v>1227512824</v>
      </c>
      <c r="W1632" s="70" t="s">
        <v>9353</v>
      </c>
      <c r="X1632" s="11" t="str">
        <f>IF(F1632="C",VLOOKUP(G1632,ClasifGasto!$B$17:$C$193,2,0),VLOOKUP(Base!G1632,ClasifGasto!$A$3:$B$12,2,0))</f>
        <v>Transferencias</v>
      </c>
      <c r="Y1632" t="s">
        <v>8831</v>
      </c>
    </row>
    <row r="1633" spans="1:25" x14ac:dyDescent="0.25">
      <c r="A1633" s="5" t="str">
        <f t="shared" si="25"/>
        <v>24130024990600001051102D</v>
      </c>
      <c r="B1633" s="66" t="s">
        <v>9151</v>
      </c>
      <c r="C1633" s="7" t="s">
        <v>103</v>
      </c>
      <c r="D1633" s="7" t="s">
        <v>225</v>
      </c>
      <c r="E1633" s="7" t="s">
        <v>2608</v>
      </c>
      <c r="F1633" s="8" t="s">
        <v>167</v>
      </c>
      <c r="G1633" s="8" t="s">
        <v>509</v>
      </c>
      <c r="H1633" s="8" t="s">
        <v>373</v>
      </c>
      <c r="I1633" s="8" t="s">
        <v>255</v>
      </c>
      <c r="J1633" s="8" t="s">
        <v>9766</v>
      </c>
      <c r="K1633" s="8" t="s">
        <v>246</v>
      </c>
      <c r="L1633" s="8">
        <v>10</v>
      </c>
      <c r="M1633" s="8" t="s">
        <v>167</v>
      </c>
      <c r="N1633" s="9" t="s">
        <v>2830</v>
      </c>
      <c r="O1633" s="10">
        <v>1500000000</v>
      </c>
      <c r="P1633" s="10">
        <v>0</v>
      </c>
      <c r="Q1633" s="10">
        <v>268035317</v>
      </c>
      <c r="R1633" s="10">
        <v>1231964683</v>
      </c>
      <c r="S1633" s="10">
        <v>1230767499.4400001</v>
      </c>
      <c r="T1633" s="10">
        <v>1230767499.4400001</v>
      </c>
      <c r="U1633" s="10">
        <v>982398971.44000006</v>
      </c>
      <c r="V1633" s="10">
        <v>982398971.44000006</v>
      </c>
      <c r="W1633" s="70" t="s">
        <v>9353</v>
      </c>
      <c r="X1633" s="11" t="str">
        <f>IF(F1633="C",VLOOKUP(G1633,ClasifGasto!$B$17:$C$193,2,0),VLOOKUP(Base!G1633,ClasifGasto!$A$3:$B$12,2,0))</f>
        <v>Fortalecimiento de la gestión y dirección del Sector Transporte</v>
      </c>
      <c r="Y1633" t="s">
        <v>9778</v>
      </c>
    </row>
    <row r="1634" spans="1:25" x14ac:dyDescent="0.25">
      <c r="A1634" s="5" t="str">
        <f t="shared" si="25"/>
        <v>22572922020700000120203K</v>
      </c>
      <c r="B1634" s="66" t="s">
        <v>9139</v>
      </c>
      <c r="C1634" s="66" t="s">
        <v>9041</v>
      </c>
      <c r="D1634" s="7" t="s">
        <v>9229</v>
      </c>
      <c r="E1634" s="66" t="s">
        <v>2039</v>
      </c>
      <c r="F1634" s="67" t="s">
        <v>167</v>
      </c>
      <c r="G1634" s="67" t="s">
        <v>499</v>
      </c>
      <c r="H1634" s="67" t="s">
        <v>358</v>
      </c>
      <c r="I1634" s="67" t="s">
        <v>245</v>
      </c>
      <c r="J1634" s="67" t="s">
        <v>9821</v>
      </c>
      <c r="K1634" s="67" t="s">
        <v>246</v>
      </c>
      <c r="L1634" s="67">
        <v>10</v>
      </c>
      <c r="M1634" s="67" t="s">
        <v>167</v>
      </c>
      <c r="N1634" s="68" t="s">
        <v>1752</v>
      </c>
      <c r="O1634" s="69">
        <v>1234411389</v>
      </c>
      <c r="P1634" s="69">
        <v>0</v>
      </c>
      <c r="Q1634" s="69">
        <v>0</v>
      </c>
      <c r="R1634" s="69">
        <v>1234411389</v>
      </c>
      <c r="S1634" s="69">
        <v>1234411389</v>
      </c>
      <c r="T1634" s="69">
        <v>1234411389</v>
      </c>
      <c r="U1634" s="69">
        <v>1234411389</v>
      </c>
      <c r="V1634" s="69">
        <v>1234411389</v>
      </c>
      <c r="W1634" s="70" t="s">
        <v>9353</v>
      </c>
      <c r="X1634" s="11" t="str">
        <f>IF(F1634="C",VLOOKUP(G1634,ClasifGasto!$B$17:$C$193,2,0),VLOOKUP(Base!G1634,ClasifGasto!$A$3:$B$12,2,0))</f>
        <v>Calidad y fomento de la educación superior</v>
      </c>
      <c r="Y1634" t="s">
        <v>10541</v>
      </c>
    </row>
    <row r="1635" spans="1:25" hidden="1" x14ac:dyDescent="0.25">
      <c r="A1635" s="5" t="str">
        <f t="shared" si="25"/>
        <v>1312000003000300010999</v>
      </c>
      <c r="B1635" s="66" t="s">
        <v>9157</v>
      </c>
      <c r="C1635" s="7" t="s">
        <v>392</v>
      </c>
      <c r="D1635" s="7" t="s">
        <v>8780</v>
      </c>
      <c r="E1635" s="7"/>
      <c r="F1635" s="8" t="s">
        <v>244</v>
      </c>
      <c r="G1635" s="8" t="s">
        <v>251</v>
      </c>
      <c r="H1635" s="8" t="s">
        <v>251</v>
      </c>
      <c r="I1635" s="8" t="s">
        <v>245</v>
      </c>
      <c r="J1635" s="8" t="s">
        <v>1085</v>
      </c>
      <c r="K1635" s="8" t="s">
        <v>246</v>
      </c>
      <c r="L1635" s="8">
        <v>10</v>
      </c>
      <c r="M1635" s="8" t="s">
        <v>167</v>
      </c>
      <c r="N1635" s="9" t="s">
        <v>2639</v>
      </c>
      <c r="O1635" s="10">
        <v>4375000000</v>
      </c>
      <c r="P1635" s="10">
        <v>0</v>
      </c>
      <c r="Q1635" s="10">
        <v>3137934008</v>
      </c>
      <c r="R1635" s="10">
        <v>1237065992</v>
      </c>
      <c r="S1635" s="10">
        <v>0</v>
      </c>
      <c r="T1635" s="10">
        <v>0</v>
      </c>
      <c r="U1635" s="10">
        <v>0</v>
      </c>
      <c r="V1635" s="10">
        <v>0</v>
      </c>
      <c r="W1635" s="70" t="s">
        <v>9353</v>
      </c>
      <c r="X1635" s="11" t="str">
        <f>IF(F1635="C",VLOOKUP(G1635,ClasifGasto!$B$17:$C$193,2,0),VLOOKUP(Base!G1635,ClasifGasto!$A$3:$B$12,2,0))</f>
        <v>Transferencias</v>
      </c>
      <c r="Y1635" t="s">
        <v>2639</v>
      </c>
    </row>
    <row r="1636" spans="1:25" x14ac:dyDescent="0.25">
      <c r="A1636" s="5" t="str">
        <f t="shared" si="25"/>
        <v>29010129990800002420111D</v>
      </c>
      <c r="B1636" s="66" t="s">
        <v>9140</v>
      </c>
      <c r="C1636" s="66" t="s">
        <v>112</v>
      </c>
      <c r="D1636" s="7" t="s">
        <v>9206</v>
      </c>
      <c r="E1636" s="66" t="s">
        <v>9461</v>
      </c>
      <c r="F1636" s="67" t="s">
        <v>167</v>
      </c>
      <c r="G1636" s="67" t="s">
        <v>604</v>
      </c>
      <c r="H1636" s="67" t="s">
        <v>365</v>
      </c>
      <c r="I1636" s="67" t="s">
        <v>271</v>
      </c>
      <c r="J1636" s="67" t="s">
        <v>9841</v>
      </c>
      <c r="K1636" s="67" t="s">
        <v>246</v>
      </c>
      <c r="L1636" s="67">
        <v>16</v>
      </c>
      <c r="M1636" s="67" t="s">
        <v>167</v>
      </c>
      <c r="N1636" s="68" t="s">
        <v>10002</v>
      </c>
      <c r="O1636" s="69">
        <v>4257002774</v>
      </c>
      <c r="P1636" s="69">
        <v>0</v>
      </c>
      <c r="Q1636" s="69">
        <v>3018836000</v>
      </c>
      <c r="R1636" s="69">
        <v>1238166774</v>
      </c>
      <c r="S1636" s="69">
        <v>1237091197.47</v>
      </c>
      <c r="T1636" s="69">
        <v>1237091197.47</v>
      </c>
      <c r="U1636" s="69">
        <v>60426449.939999998</v>
      </c>
      <c r="V1636" s="69">
        <v>60426449.939999998</v>
      </c>
      <c r="W1636" s="70" t="s">
        <v>9353</v>
      </c>
      <c r="X1636" s="11" t="str">
        <f>IF(F1636="C",VLOOKUP(G1636,ClasifGasto!$B$17:$C$193,2,0),VLOOKUP(Base!G1636,ClasifGasto!$A$3:$B$12,2,0))</f>
        <v>Fortalecimiento de la gestión y dirección del Sector Fiscalía</v>
      </c>
      <c r="Y1636" t="s">
        <v>10549</v>
      </c>
    </row>
    <row r="1637" spans="1:25" hidden="1" x14ac:dyDescent="0.25">
      <c r="A1637" s="5" t="str">
        <f t="shared" si="25"/>
        <v>152000000800040001</v>
      </c>
      <c r="B1637" s="66" t="s">
        <v>9154</v>
      </c>
      <c r="C1637" s="7" t="s">
        <v>72</v>
      </c>
      <c r="D1637" s="7" t="s">
        <v>8719</v>
      </c>
      <c r="E1637" s="7"/>
      <c r="F1637" s="8" t="s">
        <v>244</v>
      </c>
      <c r="G1637" s="8" t="s">
        <v>278</v>
      </c>
      <c r="H1637" s="8" t="s">
        <v>247</v>
      </c>
      <c r="I1637" s="8" t="s">
        <v>245</v>
      </c>
      <c r="J1637" s="8" t="s">
        <v>203</v>
      </c>
      <c r="K1637" s="8" t="s">
        <v>246</v>
      </c>
      <c r="L1637" s="8">
        <v>20</v>
      </c>
      <c r="M1637" s="8" t="s">
        <v>265</v>
      </c>
      <c r="N1637" s="9" t="s">
        <v>1087</v>
      </c>
      <c r="O1637" s="10">
        <v>1245000000</v>
      </c>
      <c r="P1637" s="10">
        <v>0</v>
      </c>
      <c r="Q1637" s="10">
        <v>0</v>
      </c>
      <c r="R1637" s="10">
        <v>1245000000</v>
      </c>
      <c r="S1637" s="10">
        <v>702308500</v>
      </c>
      <c r="T1637" s="10">
        <v>702308500</v>
      </c>
      <c r="U1637" s="10">
        <v>702308500</v>
      </c>
      <c r="V1637" s="10">
        <v>702308500</v>
      </c>
      <c r="W1637" s="70" t="s">
        <v>619</v>
      </c>
      <c r="X1637" s="11" t="str">
        <f>IF(F1637="C",VLOOKUP(G1637,ClasifGasto!$B$17:$C$193,2,0),VLOOKUP(Base!G1637,ClasifGasto!$A$3:$B$12,2,0))</f>
        <v>Gastos Generales</v>
      </c>
      <c r="Y1637" t="s">
        <v>1087</v>
      </c>
    </row>
    <row r="1638" spans="1:25" hidden="1" x14ac:dyDescent="0.25">
      <c r="A1638" s="5" t="str">
        <f t="shared" si="25"/>
        <v>2257070003000300040008</v>
      </c>
      <c r="B1638" s="66" t="s">
        <v>9139</v>
      </c>
      <c r="C1638" s="66" t="s">
        <v>9010</v>
      </c>
      <c r="D1638" s="7" t="s">
        <v>9011</v>
      </c>
      <c r="E1638" s="66"/>
      <c r="F1638" s="67" t="s">
        <v>244</v>
      </c>
      <c r="G1638" s="67" t="s">
        <v>251</v>
      </c>
      <c r="H1638" s="67" t="s">
        <v>251</v>
      </c>
      <c r="I1638" s="67" t="s">
        <v>247</v>
      </c>
      <c r="J1638" s="67" t="s">
        <v>278</v>
      </c>
      <c r="K1638" s="67" t="s">
        <v>246</v>
      </c>
      <c r="L1638" s="67">
        <v>10</v>
      </c>
      <c r="M1638" s="67" t="s">
        <v>167</v>
      </c>
      <c r="N1638" s="68" t="s">
        <v>8831</v>
      </c>
      <c r="O1638" s="69">
        <v>1245548378</v>
      </c>
      <c r="P1638" s="69">
        <v>0</v>
      </c>
      <c r="Q1638" s="69">
        <v>0</v>
      </c>
      <c r="R1638" s="69">
        <v>1245548378</v>
      </c>
      <c r="S1638" s="69">
        <v>1245548378</v>
      </c>
      <c r="T1638" s="69">
        <v>1245548378</v>
      </c>
      <c r="U1638" s="69">
        <v>1245548378</v>
      </c>
      <c r="V1638" s="69">
        <v>1245548378</v>
      </c>
      <c r="W1638" s="70" t="s">
        <v>9353</v>
      </c>
      <c r="X1638" s="11" t="str">
        <f>IF(F1638="C",VLOOKUP(G1638,ClasifGasto!$B$17:$C$193,2,0),VLOOKUP(Base!G1638,ClasifGasto!$A$3:$B$12,2,0))</f>
        <v>Transferencias</v>
      </c>
      <c r="Y1638" t="s">
        <v>8831</v>
      </c>
    </row>
    <row r="1639" spans="1:25" x14ac:dyDescent="0.25">
      <c r="A1639" s="5" t="str">
        <f t="shared" si="25"/>
        <v>22420022020700000620203K</v>
      </c>
      <c r="B1639" s="66" t="s">
        <v>9139</v>
      </c>
      <c r="C1639" s="7" t="s">
        <v>97</v>
      </c>
      <c r="D1639" s="7" t="s">
        <v>9212</v>
      </c>
      <c r="E1639" s="7" t="s">
        <v>9462</v>
      </c>
      <c r="F1639" s="8" t="s">
        <v>167</v>
      </c>
      <c r="G1639" s="8" t="s">
        <v>499</v>
      </c>
      <c r="H1639" s="8" t="s">
        <v>358</v>
      </c>
      <c r="I1639" s="8" t="s">
        <v>253</v>
      </c>
      <c r="J1639" s="8" t="s">
        <v>9821</v>
      </c>
      <c r="K1639" s="8" t="s">
        <v>246</v>
      </c>
      <c r="L1639" s="8">
        <v>21</v>
      </c>
      <c r="M1639" s="8" t="s">
        <v>265</v>
      </c>
      <c r="N1639" s="9" t="s">
        <v>10003</v>
      </c>
      <c r="O1639" s="10">
        <v>1247604777</v>
      </c>
      <c r="P1639" s="10">
        <v>0</v>
      </c>
      <c r="Q1639" s="10">
        <v>0</v>
      </c>
      <c r="R1639" s="10">
        <v>1247604777</v>
      </c>
      <c r="S1639" s="10">
        <v>1247604776.4400001</v>
      </c>
      <c r="T1639" s="10">
        <v>1247604776.4400001</v>
      </c>
      <c r="U1639" s="10">
        <v>1198082972.4400001</v>
      </c>
      <c r="V1639" s="10">
        <v>1198082972.4400001</v>
      </c>
      <c r="W1639" s="70" t="s">
        <v>619</v>
      </c>
      <c r="X1639" s="11" t="str">
        <f>IF(F1639="C",VLOOKUP(G1639,ClasifGasto!$B$17:$C$193,2,0),VLOOKUP(Base!G1639,ClasifGasto!$A$3:$B$12,2,0))</f>
        <v>Calidad y fomento de la educación superior</v>
      </c>
      <c r="Y1639" t="s">
        <v>10541</v>
      </c>
    </row>
    <row r="1640" spans="1:25" hidden="1" x14ac:dyDescent="0.25">
      <c r="A1640" s="5" t="str">
        <f t="shared" si="25"/>
        <v>322200000100010002</v>
      </c>
      <c r="B1640" s="66" t="s">
        <v>9152</v>
      </c>
      <c r="C1640" s="66" t="s">
        <v>125</v>
      </c>
      <c r="D1640" s="7" t="s">
        <v>8749</v>
      </c>
      <c r="E1640" s="66"/>
      <c r="F1640" s="67" t="s">
        <v>244</v>
      </c>
      <c r="G1640" s="67" t="s">
        <v>245</v>
      </c>
      <c r="H1640" s="67" t="s">
        <v>245</v>
      </c>
      <c r="I1640" s="67" t="s">
        <v>250</v>
      </c>
      <c r="J1640" s="67" t="s">
        <v>203</v>
      </c>
      <c r="K1640" s="67" t="s">
        <v>246</v>
      </c>
      <c r="L1640" s="67">
        <v>10</v>
      </c>
      <c r="M1640" s="67" t="s">
        <v>167</v>
      </c>
      <c r="N1640" s="68" t="s">
        <v>1083</v>
      </c>
      <c r="O1640" s="69">
        <v>1207751000</v>
      </c>
      <c r="P1640" s="69">
        <v>40000000</v>
      </c>
      <c r="Q1640" s="69">
        <v>0</v>
      </c>
      <c r="R1640" s="69">
        <v>1247751000</v>
      </c>
      <c r="S1640" s="69">
        <v>1247751000</v>
      </c>
      <c r="T1640" s="69">
        <v>1247751000</v>
      </c>
      <c r="U1640" s="69">
        <v>1247751000</v>
      </c>
      <c r="V1640" s="69">
        <v>1247751000</v>
      </c>
      <c r="W1640" s="70" t="s">
        <v>9353</v>
      </c>
      <c r="X1640" s="11" t="str">
        <f>IF(F1640="C",VLOOKUP(G1640,ClasifGasto!$B$17:$C$193,2,0),VLOOKUP(Base!G1640,ClasifGasto!$A$3:$B$12,2,0))</f>
        <v>Gastos de Personal</v>
      </c>
      <c r="Y1640" t="s">
        <v>1083</v>
      </c>
    </row>
    <row r="1641" spans="1:25" hidden="1" x14ac:dyDescent="0.25">
      <c r="A1641" s="5" t="str">
        <f t="shared" si="25"/>
        <v>110101000800040001</v>
      </c>
      <c r="B1641" s="66" t="s">
        <v>9158</v>
      </c>
      <c r="C1641" s="7" t="s">
        <v>319</v>
      </c>
      <c r="D1641" s="7" t="s">
        <v>8773</v>
      </c>
      <c r="E1641" s="7"/>
      <c r="F1641" s="8" t="s">
        <v>244</v>
      </c>
      <c r="G1641" s="8" t="s">
        <v>278</v>
      </c>
      <c r="H1641" s="8" t="s">
        <v>247</v>
      </c>
      <c r="I1641" s="8" t="s">
        <v>245</v>
      </c>
      <c r="J1641" s="8" t="s">
        <v>203</v>
      </c>
      <c r="K1641" s="8" t="s">
        <v>246</v>
      </c>
      <c r="L1641" s="8">
        <v>11</v>
      </c>
      <c r="M1641" s="8" t="s">
        <v>252</v>
      </c>
      <c r="N1641" s="9" t="s">
        <v>1087</v>
      </c>
      <c r="O1641" s="10">
        <v>1249000000</v>
      </c>
      <c r="P1641" s="10">
        <v>0</v>
      </c>
      <c r="Q1641" s="10">
        <v>0</v>
      </c>
      <c r="R1641" s="10">
        <v>1249000000</v>
      </c>
      <c r="S1641" s="10">
        <v>1249000000</v>
      </c>
      <c r="T1641" s="10">
        <v>1249000000</v>
      </c>
      <c r="U1641" s="10">
        <v>1249000000</v>
      </c>
      <c r="V1641" s="10">
        <v>1249000000</v>
      </c>
      <c r="W1641" s="70" t="s">
        <v>9353</v>
      </c>
      <c r="X1641" s="11" t="str">
        <f>IF(F1641="C",VLOOKUP(G1641,ClasifGasto!$B$17:$C$193,2,0),VLOOKUP(Base!G1641,ClasifGasto!$A$3:$B$12,2,0))</f>
        <v>Gastos Generales</v>
      </c>
      <c r="Y1641" t="s">
        <v>1087</v>
      </c>
    </row>
    <row r="1642" spans="1:25" x14ac:dyDescent="0.25">
      <c r="A1642" s="5" t="str">
        <f t="shared" si="25"/>
        <v>21100021061900000253106A</v>
      </c>
      <c r="B1642" s="66" t="s">
        <v>9155</v>
      </c>
      <c r="C1642" s="66" t="s">
        <v>89</v>
      </c>
      <c r="D1642" s="7" t="s">
        <v>9199</v>
      </c>
      <c r="E1642" s="66" t="s">
        <v>9463</v>
      </c>
      <c r="F1642" s="67" t="s">
        <v>167</v>
      </c>
      <c r="G1642" s="67" t="s">
        <v>591</v>
      </c>
      <c r="H1642" s="67" t="s">
        <v>496</v>
      </c>
      <c r="I1642" s="67" t="s">
        <v>250</v>
      </c>
      <c r="J1642" s="67" t="s">
        <v>9812</v>
      </c>
      <c r="K1642" s="67" t="s">
        <v>246</v>
      </c>
      <c r="L1642" s="67">
        <v>10</v>
      </c>
      <c r="M1642" s="67" t="s">
        <v>167</v>
      </c>
      <c r="N1642" s="68" t="s">
        <v>10004</v>
      </c>
      <c r="O1642" s="69">
        <v>1250000000</v>
      </c>
      <c r="P1642" s="69">
        <v>0</v>
      </c>
      <c r="Q1642" s="69">
        <v>0</v>
      </c>
      <c r="R1642" s="69">
        <v>1250000000</v>
      </c>
      <c r="S1642" s="69">
        <v>1153488399.6600001</v>
      </c>
      <c r="T1642" s="69">
        <v>1138213364.6600001</v>
      </c>
      <c r="U1642" s="69">
        <v>1003524401.34</v>
      </c>
      <c r="V1642" s="69">
        <v>1003524401.34</v>
      </c>
      <c r="W1642" s="70" t="s">
        <v>9353</v>
      </c>
      <c r="X1642" s="11" t="str">
        <f>IF(F1642="C",VLOOKUP(G1642,ClasifGasto!$B$17:$C$193,2,0),VLOOKUP(Base!G1642,ClasifGasto!$A$3:$B$12,2,0))</f>
        <v>Gestión de la información en el sector minero energético</v>
      </c>
      <c r="Y1642" t="s">
        <v>10536</v>
      </c>
    </row>
    <row r="1643" spans="1:25" hidden="1" x14ac:dyDescent="0.25">
      <c r="A1643" s="5" t="str">
        <f t="shared" si="25"/>
        <v>151201000800010000</v>
      </c>
      <c r="B1643" s="66" t="s">
        <v>9154</v>
      </c>
      <c r="C1643" s="7" t="s">
        <v>69</v>
      </c>
      <c r="D1643" s="7" t="s">
        <v>8783</v>
      </c>
      <c r="E1643" s="7"/>
      <c r="F1643" s="8" t="s">
        <v>244</v>
      </c>
      <c r="G1643" s="8" t="s">
        <v>278</v>
      </c>
      <c r="H1643" s="8" t="s">
        <v>245</v>
      </c>
      <c r="I1643" s="8" t="s">
        <v>246</v>
      </c>
      <c r="J1643" s="8" t="s">
        <v>203</v>
      </c>
      <c r="K1643" s="8" t="s">
        <v>246</v>
      </c>
      <c r="L1643" s="8">
        <v>20</v>
      </c>
      <c r="M1643" s="8" t="s">
        <v>265</v>
      </c>
      <c r="N1643" s="9" t="s">
        <v>1086</v>
      </c>
      <c r="O1643" s="10">
        <v>1251000000</v>
      </c>
      <c r="P1643" s="10">
        <v>0</v>
      </c>
      <c r="Q1643" s="10">
        <v>0</v>
      </c>
      <c r="R1643" s="10">
        <v>1251000000</v>
      </c>
      <c r="S1643" s="10">
        <v>1080134253.26</v>
      </c>
      <c r="T1643" s="10">
        <v>883200833.59000003</v>
      </c>
      <c r="U1643" s="10">
        <v>883200833.59000003</v>
      </c>
      <c r="V1643" s="10">
        <v>883200833.59000003</v>
      </c>
      <c r="W1643" s="70" t="s">
        <v>619</v>
      </c>
      <c r="X1643" s="11" t="str">
        <f>IF(F1643="C",VLOOKUP(G1643,ClasifGasto!$B$17:$C$193,2,0),VLOOKUP(Base!G1643,ClasifGasto!$A$3:$B$12,2,0))</f>
        <v>Gastos Generales</v>
      </c>
      <c r="Y1643" t="s">
        <v>1086</v>
      </c>
    </row>
    <row r="1644" spans="1:25" hidden="1" x14ac:dyDescent="0.25">
      <c r="A1644" s="5" t="str">
        <f t="shared" si="25"/>
        <v>330101000800040001</v>
      </c>
      <c r="B1644" s="66" t="s">
        <v>9150</v>
      </c>
      <c r="C1644" s="66" t="s">
        <v>136</v>
      </c>
      <c r="D1644" s="7" t="s">
        <v>9300</v>
      </c>
      <c r="E1644" s="66"/>
      <c r="F1644" s="67" t="s">
        <v>244</v>
      </c>
      <c r="G1644" s="67" t="s">
        <v>278</v>
      </c>
      <c r="H1644" s="67" t="s">
        <v>247</v>
      </c>
      <c r="I1644" s="67" t="s">
        <v>245</v>
      </c>
      <c r="J1644" s="67" t="s">
        <v>203</v>
      </c>
      <c r="K1644" s="67" t="s">
        <v>246</v>
      </c>
      <c r="L1644" s="67">
        <v>10</v>
      </c>
      <c r="M1644" s="67" t="s">
        <v>252</v>
      </c>
      <c r="N1644" s="68" t="s">
        <v>1087</v>
      </c>
      <c r="O1644" s="69">
        <v>0</v>
      </c>
      <c r="P1644" s="69">
        <v>1257667568</v>
      </c>
      <c r="Q1644" s="69">
        <v>0</v>
      </c>
      <c r="R1644" s="69">
        <v>1257667568</v>
      </c>
      <c r="S1644" s="69">
        <v>0</v>
      </c>
      <c r="T1644" s="69">
        <v>0</v>
      </c>
      <c r="U1644" s="69">
        <v>0</v>
      </c>
      <c r="V1644" s="69">
        <v>0</v>
      </c>
      <c r="W1644" s="70" t="s">
        <v>9353</v>
      </c>
      <c r="X1644" s="11" t="str">
        <f>IF(F1644="C",VLOOKUP(G1644,ClasifGasto!$B$17:$C$193,2,0),VLOOKUP(Base!G1644,ClasifGasto!$A$3:$B$12,2,0))</f>
        <v>Gastos Generales</v>
      </c>
      <c r="Y1644" t="s">
        <v>1087</v>
      </c>
    </row>
    <row r="1645" spans="1:25" hidden="1" x14ac:dyDescent="0.25">
      <c r="A1645" s="5" t="str">
        <f t="shared" si="25"/>
        <v>3502000003000300010026</v>
      </c>
      <c r="B1645" s="66" t="s">
        <v>9153</v>
      </c>
      <c r="C1645" s="7" t="s">
        <v>143</v>
      </c>
      <c r="D1645" s="7" t="s">
        <v>231</v>
      </c>
      <c r="E1645" s="7"/>
      <c r="F1645" s="8" t="s">
        <v>244</v>
      </c>
      <c r="G1645" s="8" t="s">
        <v>251</v>
      </c>
      <c r="H1645" s="8" t="s">
        <v>251</v>
      </c>
      <c r="I1645" s="8" t="s">
        <v>245</v>
      </c>
      <c r="J1645" s="8" t="s">
        <v>273</v>
      </c>
      <c r="K1645" s="8" t="s">
        <v>246</v>
      </c>
      <c r="L1645" s="8">
        <v>10</v>
      </c>
      <c r="M1645" s="8" t="s">
        <v>167</v>
      </c>
      <c r="N1645" s="9" t="s">
        <v>3953</v>
      </c>
      <c r="O1645" s="10">
        <v>0</v>
      </c>
      <c r="P1645" s="10">
        <v>1259000000</v>
      </c>
      <c r="Q1645" s="10">
        <v>0</v>
      </c>
      <c r="R1645" s="10">
        <v>1259000000</v>
      </c>
      <c r="S1645" s="10">
        <v>1259000000</v>
      </c>
      <c r="T1645" s="10">
        <v>1236285543.25</v>
      </c>
      <c r="U1645" s="10">
        <v>555513312.79999995</v>
      </c>
      <c r="V1645" s="10">
        <v>555513312.79999995</v>
      </c>
      <c r="W1645" s="70" t="s">
        <v>9353</v>
      </c>
      <c r="X1645" s="11" t="str">
        <f>IF(F1645="C",VLOOKUP(G1645,ClasifGasto!$B$17:$C$193,2,0),VLOOKUP(Base!G1645,ClasifGasto!$A$3:$B$12,2,0))</f>
        <v>Transferencias</v>
      </c>
      <c r="Y1645" t="s">
        <v>3953</v>
      </c>
    </row>
    <row r="1646" spans="1:25" hidden="1" x14ac:dyDescent="0.25">
      <c r="A1646" s="5" t="str">
        <f t="shared" si="25"/>
        <v>223900000100010002</v>
      </c>
      <c r="B1646" s="66" t="s">
        <v>9139</v>
      </c>
      <c r="C1646" s="66" t="s">
        <v>95</v>
      </c>
      <c r="D1646" s="7" t="s">
        <v>9215</v>
      </c>
      <c r="E1646" s="66"/>
      <c r="F1646" s="67" t="s">
        <v>244</v>
      </c>
      <c r="G1646" s="67" t="s">
        <v>245</v>
      </c>
      <c r="H1646" s="67" t="s">
        <v>245</v>
      </c>
      <c r="I1646" s="67" t="s">
        <v>250</v>
      </c>
      <c r="J1646" s="67" t="s">
        <v>203</v>
      </c>
      <c r="K1646" s="67" t="s">
        <v>246</v>
      </c>
      <c r="L1646" s="67">
        <v>10</v>
      </c>
      <c r="M1646" s="67" t="s">
        <v>167</v>
      </c>
      <c r="N1646" s="68" t="s">
        <v>1083</v>
      </c>
      <c r="O1646" s="69">
        <v>1076415073</v>
      </c>
      <c r="P1646" s="69">
        <v>183530515</v>
      </c>
      <c r="Q1646" s="69">
        <v>0</v>
      </c>
      <c r="R1646" s="69">
        <v>1259945588</v>
      </c>
      <c r="S1646" s="69">
        <v>1259936376</v>
      </c>
      <c r="T1646" s="69">
        <v>1259936376</v>
      </c>
      <c r="U1646" s="69">
        <v>1209589836.5</v>
      </c>
      <c r="V1646" s="69">
        <v>1209589836.5</v>
      </c>
      <c r="W1646" s="70" t="s">
        <v>9353</v>
      </c>
      <c r="X1646" s="11" t="str">
        <f>IF(F1646="C",VLOOKUP(G1646,ClasifGasto!$B$17:$C$193,2,0),VLOOKUP(Base!G1646,ClasifGasto!$A$3:$B$12,2,0))</f>
        <v>Gastos de Personal</v>
      </c>
      <c r="Y1646" t="s">
        <v>1083</v>
      </c>
    </row>
    <row r="1647" spans="1:25" x14ac:dyDescent="0.25">
      <c r="A1647" s="5" t="str">
        <f t="shared" si="25"/>
        <v>020900020810000013803001</v>
      </c>
      <c r="B1647" s="66" t="s">
        <v>9156</v>
      </c>
      <c r="C1647" s="7" t="s">
        <v>33</v>
      </c>
      <c r="D1647" s="7" t="s">
        <v>9220</v>
      </c>
      <c r="E1647" s="7" t="s">
        <v>9464</v>
      </c>
      <c r="F1647" s="8" t="s">
        <v>167</v>
      </c>
      <c r="G1647" s="8" t="s">
        <v>438</v>
      </c>
      <c r="H1647" s="8" t="s">
        <v>290</v>
      </c>
      <c r="I1647" s="8" t="s">
        <v>281</v>
      </c>
      <c r="J1647" s="8" t="s">
        <v>9786</v>
      </c>
      <c r="K1647" s="8" t="s">
        <v>246</v>
      </c>
      <c r="L1647" s="8">
        <v>10</v>
      </c>
      <c r="M1647" s="8" t="s">
        <v>167</v>
      </c>
      <c r="N1647" s="9" t="s">
        <v>10005</v>
      </c>
      <c r="O1647" s="10">
        <v>1270186714</v>
      </c>
      <c r="P1647" s="10">
        <v>0</v>
      </c>
      <c r="Q1647" s="10">
        <v>500004</v>
      </c>
      <c r="R1647" s="10">
        <v>1269686710</v>
      </c>
      <c r="S1647" s="10">
        <v>1269549310</v>
      </c>
      <c r="T1647" s="10">
        <v>1269549310</v>
      </c>
      <c r="U1647" s="10">
        <v>1269549310</v>
      </c>
      <c r="V1647" s="10">
        <v>1269549310</v>
      </c>
      <c r="W1647" s="70" t="s">
        <v>9353</v>
      </c>
      <c r="X1647" s="11" t="str">
        <f>IF(F1647="C",VLOOKUP(G1647,ClasifGasto!$B$17:$C$193,2,0),VLOOKUP(Base!G1647,ClasifGasto!$A$3:$B$12,2,0))</f>
        <v>Gestión de la cooperación internacional del sector Presidencia</v>
      </c>
      <c r="Y1647" t="s">
        <v>10519</v>
      </c>
    </row>
    <row r="1648" spans="1:25" x14ac:dyDescent="0.25">
      <c r="A1648" s="5" t="str">
        <f t="shared" si="25"/>
        <v>130900139910000008803001</v>
      </c>
      <c r="B1648" s="66" t="s">
        <v>9157</v>
      </c>
      <c r="C1648" s="66" t="s">
        <v>53</v>
      </c>
      <c r="D1648" s="7" t="s">
        <v>8784</v>
      </c>
      <c r="E1648" s="66" t="s">
        <v>9465</v>
      </c>
      <c r="F1648" s="67" t="s">
        <v>167</v>
      </c>
      <c r="G1648" s="67" t="s">
        <v>582</v>
      </c>
      <c r="H1648" s="67" t="s">
        <v>290</v>
      </c>
      <c r="I1648" s="67" t="s">
        <v>278</v>
      </c>
      <c r="J1648" s="67" t="s">
        <v>9786</v>
      </c>
      <c r="K1648" s="67" t="s">
        <v>246</v>
      </c>
      <c r="L1648" s="67">
        <v>20</v>
      </c>
      <c r="M1648" s="67" t="s">
        <v>265</v>
      </c>
      <c r="N1648" s="68" t="s">
        <v>10006</v>
      </c>
      <c r="O1648" s="69">
        <v>1271127010</v>
      </c>
      <c r="P1648" s="69">
        <v>0</v>
      </c>
      <c r="Q1648" s="69">
        <v>0</v>
      </c>
      <c r="R1648" s="69">
        <v>1271127010</v>
      </c>
      <c r="S1648" s="69">
        <v>1139572640</v>
      </c>
      <c r="T1648" s="69">
        <v>1139572639</v>
      </c>
      <c r="U1648" s="69">
        <v>1100216093</v>
      </c>
      <c r="V1648" s="69">
        <v>1025780064</v>
      </c>
      <c r="W1648" s="70" t="s">
        <v>619</v>
      </c>
      <c r="X1648" s="11" t="str">
        <f>IF(F1648="C",VLOOKUP(G1648,ClasifGasto!$B$17:$C$193,2,0),VLOOKUP(Base!G1648,ClasifGasto!$A$3:$B$12,2,0))</f>
        <v>Fortalecimiento de la gestión y dirección del Sector Hacienda</v>
      </c>
      <c r="Y1648" t="s">
        <v>10519</v>
      </c>
    </row>
    <row r="1649" spans="1:25" hidden="1" x14ac:dyDescent="0.25">
      <c r="A1649" s="5" t="str">
        <f t="shared" si="25"/>
        <v>322100000100010002</v>
      </c>
      <c r="B1649" s="66" t="s">
        <v>9152</v>
      </c>
      <c r="C1649" s="7" t="s">
        <v>456</v>
      </c>
      <c r="D1649" s="7" t="s">
        <v>8748</v>
      </c>
      <c r="E1649" s="7"/>
      <c r="F1649" s="8" t="s">
        <v>244</v>
      </c>
      <c r="G1649" s="8" t="s">
        <v>245</v>
      </c>
      <c r="H1649" s="8" t="s">
        <v>245</v>
      </c>
      <c r="I1649" s="8" t="s">
        <v>250</v>
      </c>
      <c r="J1649" s="8" t="s">
        <v>203</v>
      </c>
      <c r="K1649" s="8" t="s">
        <v>246</v>
      </c>
      <c r="L1649" s="8">
        <v>10</v>
      </c>
      <c r="M1649" s="8" t="s">
        <v>167</v>
      </c>
      <c r="N1649" s="9" t="s">
        <v>1083</v>
      </c>
      <c r="O1649" s="10">
        <v>1146200000</v>
      </c>
      <c r="P1649" s="10">
        <v>125000000</v>
      </c>
      <c r="Q1649" s="10">
        <v>0</v>
      </c>
      <c r="R1649" s="10">
        <v>1271200000</v>
      </c>
      <c r="S1649" s="10">
        <v>1271200000</v>
      </c>
      <c r="T1649" s="10">
        <v>1271200000</v>
      </c>
      <c r="U1649" s="10">
        <v>1271200000</v>
      </c>
      <c r="V1649" s="10">
        <v>1271200000</v>
      </c>
      <c r="W1649" s="70" t="s">
        <v>9353</v>
      </c>
      <c r="X1649" s="11" t="str">
        <f>IF(F1649="C",VLOOKUP(G1649,ClasifGasto!$B$17:$C$193,2,0),VLOOKUP(Base!G1649,ClasifGasto!$A$3:$B$12,2,0))</f>
        <v>Gastos de Personal</v>
      </c>
      <c r="Y1649" t="s">
        <v>1083</v>
      </c>
    </row>
    <row r="1650" spans="1:25" hidden="1" x14ac:dyDescent="0.25">
      <c r="A1650" s="5" t="str">
        <f t="shared" si="25"/>
        <v>2701020003000400020012</v>
      </c>
      <c r="B1650" s="66" t="s">
        <v>9142</v>
      </c>
      <c r="C1650" s="66" t="s">
        <v>109</v>
      </c>
      <c r="D1650" s="7" t="s">
        <v>226</v>
      </c>
      <c r="E1650" s="66"/>
      <c r="F1650" s="67" t="s">
        <v>244</v>
      </c>
      <c r="G1650" s="67" t="s">
        <v>251</v>
      </c>
      <c r="H1650" s="67" t="s">
        <v>247</v>
      </c>
      <c r="I1650" s="67" t="s">
        <v>250</v>
      </c>
      <c r="J1650" s="67" t="s">
        <v>280</v>
      </c>
      <c r="K1650" s="67" t="s">
        <v>246</v>
      </c>
      <c r="L1650" s="67">
        <v>10</v>
      </c>
      <c r="M1650" s="67" t="s">
        <v>167</v>
      </c>
      <c r="N1650" s="68" t="s">
        <v>2636</v>
      </c>
      <c r="O1650" s="69">
        <v>1672000000</v>
      </c>
      <c r="P1650" s="69">
        <v>200000000</v>
      </c>
      <c r="Q1650" s="69">
        <v>600000000</v>
      </c>
      <c r="R1650" s="69">
        <v>1272000000</v>
      </c>
      <c r="S1650" s="69">
        <v>740709142</v>
      </c>
      <c r="T1650" s="69">
        <v>514145750</v>
      </c>
      <c r="U1650" s="69">
        <v>443373051</v>
      </c>
      <c r="V1650" s="69">
        <v>443373051</v>
      </c>
      <c r="W1650" s="70" t="s">
        <v>9353</v>
      </c>
      <c r="X1650" s="11" t="str">
        <f>IF(F1650="C",VLOOKUP(G1650,ClasifGasto!$B$17:$C$193,2,0),VLOOKUP(Base!G1650,ClasifGasto!$A$3:$B$12,2,0))</f>
        <v>Transferencias</v>
      </c>
      <c r="Y1650" t="s">
        <v>2636</v>
      </c>
    </row>
    <row r="1651" spans="1:25" hidden="1" x14ac:dyDescent="0.25">
      <c r="A1651" s="5" t="str">
        <f t="shared" si="25"/>
        <v>4001020003000300040063</v>
      </c>
      <c r="B1651" s="66" t="s">
        <v>9165</v>
      </c>
      <c r="C1651" s="7" t="s">
        <v>160</v>
      </c>
      <c r="D1651" s="7" t="s">
        <v>9228</v>
      </c>
      <c r="E1651" s="7"/>
      <c r="F1651" s="8" t="s">
        <v>244</v>
      </c>
      <c r="G1651" s="8" t="s">
        <v>251</v>
      </c>
      <c r="H1651" s="8" t="s">
        <v>251</v>
      </c>
      <c r="I1651" s="8" t="s">
        <v>247</v>
      </c>
      <c r="J1651" s="8" t="s">
        <v>344</v>
      </c>
      <c r="K1651" s="8" t="s">
        <v>246</v>
      </c>
      <c r="L1651" s="8">
        <v>16</v>
      </c>
      <c r="M1651" s="8" t="s">
        <v>252</v>
      </c>
      <c r="N1651" s="9" t="s">
        <v>317</v>
      </c>
      <c r="O1651" s="10">
        <v>1279200000</v>
      </c>
      <c r="P1651" s="10">
        <v>0</v>
      </c>
      <c r="Q1651" s="10">
        <v>0</v>
      </c>
      <c r="R1651" s="10">
        <v>1279200000</v>
      </c>
      <c r="S1651" s="10">
        <v>1279200000</v>
      </c>
      <c r="T1651" s="10">
        <v>1279200000</v>
      </c>
      <c r="U1651" s="10">
        <v>1279200000</v>
      </c>
      <c r="V1651" s="10">
        <v>1279200000</v>
      </c>
      <c r="W1651" s="70" t="s">
        <v>9353</v>
      </c>
      <c r="X1651" s="11" t="str">
        <f>IF(F1651="C",VLOOKUP(G1651,ClasifGasto!$B$17:$C$193,2,0),VLOOKUP(Base!G1651,ClasifGasto!$A$3:$B$12,2,0))</f>
        <v>Transferencias</v>
      </c>
      <c r="Y1651" t="s">
        <v>317</v>
      </c>
    </row>
    <row r="1652" spans="1:25" hidden="1" x14ac:dyDescent="0.25">
      <c r="A1652" s="5" t="str">
        <f t="shared" si="25"/>
        <v>151201000800040001</v>
      </c>
      <c r="B1652" s="66" t="s">
        <v>9154</v>
      </c>
      <c r="C1652" s="66" t="s">
        <v>69</v>
      </c>
      <c r="D1652" s="7" t="s">
        <v>8783</v>
      </c>
      <c r="E1652" s="66"/>
      <c r="F1652" s="67" t="s">
        <v>244</v>
      </c>
      <c r="G1652" s="67" t="s">
        <v>278</v>
      </c>
      <c r="H1652" s="67" t="s">
        <v>247</v>
      </c>
      <c r="I1652" s="67" t="s">
        <v>245</v>
      </c>
      <c r="J1652" s="67" t="s">
        <v>203</v>
      </c>
      <c r="K1652" s="67" t="s">
        <v>246</v>
      </c>
      <c r="L1652" s="67">
        <v>20</v>
      </c>
      <c r="M1652" s="67" t="s">
        <v>265</v>
      </c>
      <c r="N1652" s="68" t="s">
        <v>1087</v>
      </c>
      <c r="O1652" s="69">
        <v>1281000000</v>
      </c>
      <c r="P1652" s="69">
        <v>0</v>
      </c>
      <c r="Q1652" s="69">
        <v>0</v>
      </c>
      <c r="R1652" s="69">
        <v>1281000000</v>
      </c>
      <c r="S1652" s="69">
        <v>672587918</v>
      </c>
      <c r="T1652" s="69">
        <v>672587918</v>
      </c>
      <c r="U1652" s="69">
        <v>672587918</v>
      </c>
      <c r="V1652" s="69">
        <v>672587918</v>
      </c>
      <c r="W1652" s="70" t="s">
        <v>619</v>
      </c>
      <c r="X1652" s="11" t="str">
        <f>IF(F1652="C",VLOOKUP(G1652,ClasifGasto!$B$17:$C$193,2,0),VLOOKUP(Base!G1652,ClasifGasto!$A$3:$B$12,2,0))</f>
        <v>Gastos Generales</v>
      </c>
      <c r="Y1652" t="s">
        <v>1087</v>
      </c>
    </row>
    <row r="1653" spans="1:25" x14ac:dyDescent="0.25">
      <c r="A1653" s="5" t="str">
        <f t="shared" si="25"/>
        <v>24010124060600000351102A</v>
      </c>
      <c r="B1653" s="66" t="s">
        <v>9151</v>
      </c>
      <c r="C1653" s="7" t="s">
        <v>100</v>
      </c>
      <c r="D1653" s="7" t="s">
        <v>9196</v>
      </c>
      <c r="E1653" s="7" t="s">
        <v>1008</v>
      </c>
      <c r="F1653" s="8" t="s">
        <v>167</v>
      </c>
      <c r="G1653" s="8" t="s">
        <v>505</v>
      </c>
      <c r="H1653" s="8" t="s">
        <v>373</v>
      </c>
      <c r="I1653" s="8" t="s">
        <v>251</v>
      </c>
      <c r="J1653" s="8" t="s">
        <v>9779</v>
      </c>
      <c r="K1653" s="8" t="s">
        <v>246</v>
      </c>
      <c r="L1653" s="8">
        <v>11</v>
      </c>
      <c r="M1653" s="8" t="s">
        <v>167</v>
      </c>
      <c r="N1653" s="9" t="s">
        <v>8020</v>
      </c>
      <c r="O1653" s="10">
        <v>1300000000</v>
      </c>
      <c r="P1653" s="10">
        <v>0</v>
      </c>
      <c r="Q1653" s="10">
        <v>17964946</v>
      </c>
      <c r="R1653" s="10">
        <v>1282035054</v>
      </c>
      <c r="S1653" s="10">
        <v>1282035053.25</v>
      </c>
      <c r="T1653" s="10">
        <v>1265932543</v>
      </c>
      <c r="U1653" s="10">
        <v>1264906280</v>
      </c>
      <c r="V1653" s="10">
        <v>1264906280</v>
      </c>
      <c r="W1653" s="70" t="s">
        <v>9353</v>
      </c>
      <c r="X1653" s="11" t="str">
        <f>IF(F1653="C",VLOOKUP(G1653,ClasifGasto!$B$17:$C$193,2,0),VLOOKUP(Base!G1653,ClasifGasto!$A$3:$B$12,2,0))</f>
        <v>Infraestructura de transporte fluvial</v>
      </c>
      <c r="Y1653" t="s">
        <v>9780</v>
      </c>
    </row>
    <row r="1654" spans="1:25" x14ac:dyDescent="0.25">
      <c r="A1654" s="5" t="str">
        <f t="shared" si="25"/>
        <v>11020011041002000351402F</v>
      </c>
      <c r="B1654" s="66" t="s">
        <v>9158</v>
      </c>
      <c r="C1654" s="66" t="s">
        <v>44</v>
      </c>
      <c r="D1654" s="7" t="s">
        <v>205</v>
      </c>
      <c r="E1654" s="66" t="s">
        <v>9466</v>
      </c>
      <c r="F1654" s="67" t="s">
        <v>167</v>
      </c>
      <c r="G1654" s="67" t="s">
        <v>381</v>
      </c>
      <c r="H1654" s="67" t="s">
        <v>311</v>
      </c>
      <c r="I1654" s="67" t="s">
        <v>251</v>
      </c>
      <c r="J1654" s="67" t="s">
        <v>10007</v>
      </c>
      <c r="K1654" s="67" t="s">
        <v>246</v>
      </c>
      <c r="L1654" s="67">
        <v>10</v>
      </c>
      <c r="M1654" s="67" t="s">
        <v>167</v>
      </c>
      <c r="N1654" s="68" t="s">
        <v>10008</v>
      </c>
      <c r="O1654" s="69">
        <v>1693582285</v>
      </c>
      <c r="P1654" s="69">
        <v>0</v>
      </c>
      <c r="Q1654" s="69">
        <v>404661770</v>
      </c>
      <c r="R1654" s="69">
        <v>1288920515</v>
      </c>
      <c r="S1654" s="69">
        <v>1266984883</v>
      </c>
      <c r="T1654" s="69">
        <v>1266984883</v>
      </c>
      <c r="U1654" s="69">
        <v>443367325</v>
      </c>
      <c r="V1654" s="69">
        <v>443367325</v>
      </c>
      <c r="W1654" s="70" t="s">
        <v>9353</v>
      </c>
      <c r="X1654" s="11" t="str">
        <f>IF(F1654="C",VLOOKUP(G1654,ClasifGasto!$B$17:$C$193,2,0),VLOOKUP(Base!G1654,ClasifGasto!$A$3:$B$12,2,0))</f>
        <v>Soberanía territorial y desarrollo fronterizo</v>
      </c>
      <c r="Y1654" t="s">
        <v>10599</v>
      </c>
    </row>
    <row r="1655" spans="1:25" hidden="1" x14ac:dyDescent="0.25">
      <c r="A1655" s="5" t="str">
        <f t="shared" si="25"/>
        <v>224200000100010002</v>
      </c>
      <c r="B1655" s="66" t="s">
        <v>9139</v>
      </c>
      <c r="C1655" s="7" t="s">
        <v>97</v>
      </c>
      <c r="D1655" s="7" t="s">
        <v>9212</v>
      </c>
      <c r="E1655" s="7"/>
      <c r="F1655" s="8" t="s">
        <v>244</v>
      </c>
      <c r="G1655" s="8" t="s">
        <v>245</v>
      </c>
      <c r="H1655" s="8" t="s">
        <v>245</v>
      </c>
      <c r="I1655" s="8" t="s">
        <v>250</v>
      </c>
      <c r="J1655" s="8" t="s">
        <v>203</v>
      </c>
      <c r="K1655" s="8" t="s">
        <v>246</v>
      </c>
      <c r="L1655" s="8">
        <v>10</v>
      </c>
      <c r="M1655" s="8" t="s">
        <v>167</v>
      </c>
      <c r="N1655" s="9" t="s">
        <v>1083</v>
      </c>
      <c r="O1655" s="10">
        <v>1175126835</v>
      </c>
      <c r="P1655" s="10">
        <v>119273940</v>
      </c>
      <c r="Q1655" s="10">
        <v>0</v>
      </c>
      <c r="R1655" s="10">
        <v>1294400775</v>
      </c>
      <c r="S1655" s="10">
        <v>1275870517.8</v>
      </c>
      <c r="T1655" s="10">
        <v>1275870517.8</v>
      </c>
      <c r="U1655" s="10">
        <v>1275870517.8</v>
      </c>
      <c r="V1655" s="10">
        <v>1275870517.8</v>
      </c>
      <c r="W1655" s="70" t="s">
        <v>9353</v>
      </c>
      <c r="X1655" s="11" t="str">
        <f>IF(F1655="C",VLOOKUP(G1655,ClasifGasto!$B$17:$C$193,2,0),VLOOKUP(Base!G1655,ClasifGasto!$A$3:$B$12,2,0))</f>
        <v>Gastos de Personal</v>
      </c>
      <c r="Y1655" t="s">
        <v>1083</v>
      </c>
    </row>
    <row r="1656" spans="1:25" hidden="1" x14ac:dyDescent="0.25">
      <c r="A1656" s="5" t="str">
        <f t="shared" si="25"/>
        <v>151600000100010003</v>
      </c>
      <c r="B1656" s="66" t="s">
        <v>9154</v>
      </c>
      <c r="C1656" s="66" t="s">
        <v>70</v>
      </c>
      <c r="D1656" s="7" t="s">
        <v>215</v>
      </c>
      <c r="E1656" s="66"/>
      <c r="F1656" s="67" t="s">
        <v>244</v>
      </c>
      <c r="G1656" s="67" t="s">
        <v>245</v>
      </c>
      <c r="H1656" s="67" t="s">
        <v>245</v>
      </c>
      <c r="I1656" s="67" t="s">
        <v>251</v>
      </c>
      <c r="J1656" s="67" t="s">
        <v>203</v>
      </c>
      <c r="K1656" s="67" t="s">
        <v>246</v>
      </c>
      <c r="L1656" s="67">
        <v>20</v>
      </c>
      <c r="M1656" s="67" t="s">
        <v>265</v>
      </c>
      <c r="N1656" s="68" t="s">
        <v>1084</v>
      </c>
      <c r="O1656" s="69">
        <v>1295000000</v>
      </c>
      <c r="P1656" s="69">
        <v>0</v>
      </c>
      <c r="Q1656" s="69">
        <v>0</v>
      </c>
      <c r="R1656" s="69">
        <v>1295000000</v>
      </c>
      <c r="S1656" s="69">
        <v>766701732</v>
      </c>
      <c r="T1656" s="69">
        <v>766701732</v>
      </c>
      <c r="U1656" s="69">
        <v>766701732</v>
      </c>
      <c r="V1656" s="69">
        <v>766701732</v>
      </c>
      <c r="W1656" s="70" t="s">
        <v>619</v>
      </c>
      <c r="X1656" s="11" t="str">
        <f>IF(F1656="C",VLOOKUP(G1656,ClasifGasto!$B$17:$C$193,2,0),VLOOKUP(Base!G1656,ClasifGasto!$A$3:$B$12,2,0))</f>
        <v>Gastos de Personal</v>
      </c>
      <c r="Y1656" t="s">
        <v>1084</v>
      </c>
    </row>
    <row r="1657" spans="1:25" hidden="1" x14ac:dyDescent="0.25">
      <c r="A1657" s="5" t="str">
        <f t="shared" si="25"/>
        <v>150700000100010002</v>
      </c>
      <c r="B1657" s="66" t="s">
        <v>9154</v>
      </c>
      <c r="C1657" s="7" t="s">
        <v>66</v>
      </c>
      <c r="D1657" s="7" t="s">
        <v>8778</v>
      </c>
      <c r="E1657" s="7"/>
      <c r="F1657" s="8" t="s">
        <v>244</v>
      </c>
      <c r="G1657" s="8" t="s">
        <v>245</v>
      </c>
      <c r="H1657" s="8" t="s">
        <v>245</v>
      </c>
      <c r="I1657" s="8" t="s">
        <v>250</v>
      </c>
      <c r="J1657" s="8" t="s">
        <v>203</v>
      </c>
      <c r="K1657" s="8" t="s">
        <v>246</v>
      </c>
      <c r="L1657" s="8">
        <v>20</v>
      </c>
      <c r="M1657" s="8" t="s">
        <v>265</v>
      </c>
      <c r="N1657" s="9" t="s">
        <v>1083</v>
      </c>
      <c r="O1657" s="10">
        <v>1254000000</v>
      </c>
      <c r="P1657" s="10">
        <v>45000000</v>
      </c>
      <c r="Q1657" s="10">
        <v>0</v>
      </c>
      <c r="R1657" s="10">
        <v>1299000000</v>
      </c>
      <c r="S1657" s="10">
        <v>1275827214</v>
      </c>
      <c r="T1657" s="10">
        <v>1275827214</v>
      </c>
      <c r="U1657" s="10">
        <v>1275827214</v>
      </c>
      <c r="V1657" s="10">
        <v>1275827214</v>
      </c>
      <c r="W1657" s="70" t="s">
        <v>619</v>
      </c>
      <c r="X1657" s="11" t="str">
        <f>IF(F1657="C",VLOOKUP(G1657,ClasifGasto!$B$17:$C$193,2,0),VLOOKUP(Base!G1657,ClasifGasto!$A$3:$B$12,2,0))</f>
        <v>Gastos de Personal</v>
      </c>
      <c r="Y1657" t="s">
        <v>1083</v>
      </c>
    </row>
    <row r="1658" spans="1:25" x14ac:dyDescent="0.25">
      <c r="A1658" s="5" t="str">
        <f t="shared" si="25"/>
        <v>32010132040900001310101B</v>
      </c>
      <c r="B1658" s="66" t="s">
        <v>9152</v>
      </c>
      <c r="C1658" s="66" t="s">
        <v>114</v>
      </c>
      <c r="D1658" s="7" t="s">
        <v>9211</v>
      </c>
      <c r="E1658" s="66" t="s">
        <v>9467</v>
      </c>
      <c r="F1658" s="67" t="s">
        <v>167</v>
      </c>
      <c r="G1658" s="67" t="s">
        <v>523</v>
      </c>
      <c r="H1658" s="67" t="s">
        <v>440</v>
      </c>
      <c r="I1658" s="67" t="s">
        <v>281</v>
      </c>
      <c r="J1658" s="67" t="s">
        <v>9849</v>
      </c>
      <c r="K1658" s="67" t="s">
        <v>246</v>
      </c>
      <c r="L1658" s="67">
        <v>11</v>
      </c>
      <c r="M1658" s="67" t="s">
        <v>167</v>
      </c>
      <c r="N1658" s="68" t="s">
        <v>10009</v>
      </c>
      <c r="O1658" s="69">
        <v>1300000000</v>
      </c>
      <c r="P1658" s="69">
        <v>0</v>
      </c>
      <c r="Q1658" s="69">
        <v>0</v>
      </c>
      <c r="R1658" s="69">
        <v>1300000000</v>
      </c>
      <c r="S1658" s="69">
        <v>1300000000</v>
      </c>
      <c r="T1658" s="69">
        <v>1300000000</v>
      </c>
      <c r="U1658" s="69">
        <v>1300000000</v>
      </c>
      <c r="V1658" s="69">
        <v>1300000000</v>
      </c>
      <c r="W1658" s="70" t="s">
        <v>9353</v>
      </c>
      <c r="X1658" s="11" t="str">
        <f>IF(F1658="C",VLOOKUP(G1658,ClasifGasto!$B$17:$C$193,2,0),VLOOKUP(Base!G1658,ClasifGasto!$A$3:$B$12,2,0))</f>
        <v>Gestión de la información y el conocimiento ambiental</v>
      </c>
      <c r="Y1658" t="s">
        <v>10553</v>
      </c>
    </row>
    <row r="1659" spans="1:25" x14ac:dyDescent="0.25">
      <c r="A1659" s="5" t="str">
        <f t="shared" si="25"/>
        <v>19140119990300000453105B</v>
      </c>
      <c r="B1659" s="66" t="s">
        <v>9143</v>
      </c>
      <c r="C1659" s="7" t="s">
        <v>293</v>
      </c>
      <c r="D1659" s="7" t="s">
        <v>294</v>
      </c>
      <c r="E1659" s="7" t="s">
        <v>9468</v>
      </c>
      <c r="F1659" s="8" t="s">
        <v>167</v>
      </c>
      <c r="G1659" s="8" t="s">
        <v>493</v>
      </c>
      <c r="H1659" s="8" t="s">
        <v>256</v>
      </c>
      <c r="I1659" s="8" t="s">
        <v>247</v>
      </c>
      <c r="J1659" s="8" t="s">
        <v>9790</v>
      </c>
      <c r="K1659" s="8" t="s">
        <v>246</v>
      </c>
      <c r="L1659" s="8">
        <v>10</v>
      </c>
      <c r="M1659" s="8" t="s">
        <v>167</v>
      </c>
      <c r="N1659" s="9" t="s">
        <v>10010</v>
      </c>
      <c r="O1659" s="10">
        <v>1500000000</v>
      </c>
      <c r="P1659" s="10">
        <v>0</v>
      </c>
      <c r="Q1659" s="10">
        <v>199551642</v>
      </c>
      <c r="R1659" s="10">
        <v>1300448358</v>
      </c>
      <c r="S1659" s="10">
        <v>1284356220.0799999</v>
      </c>
      <c r="T1659" s="10">
        <v>1217669199.74</v>
      </c>
      <c r="U1659" s="10">
        <v>1026040010.64</v>
      </c>
      <c r="V1659" s="10">
        <v>830417302.70000005</v>
      </c>
      <c r="W1659" s="70" t="s">
        <v>9353</v>
      </c>
      <c r="X1659" s="11" t="str">
        <f>IF(F1659="C",VLOOKUP(G1659,ClasifGasto!$B$17:$C$193,2,0),VLOOKUP(Base!G1659,ClasifGasto!$A$3:$B$12,2,0))</f>
        <v>Fortalecimiento de la gestión y dirección del Sector Salud y Protección Social</v>
      </c>
      <c r="Y1659" t="s">
        <v>10522</v>
      </c>
    </row>
    <row r="1660" spans="1:25" x14ac:dyDescent="0.25">
      <c r="A1660" s="5" t="str">
        <f t="shared" si="25"/>
        <v>35010135020200002840401C</v>
      </c>
      <c r="B1660" s="66" t="s">
        <v>9153</v>
      </c>
      <c r="C1660" s="66" t="s">
        <v>141</v>
      </c>
      <c r="D1660" s="7" t="s">
        <v>9183</v>
      </c>
      <c r="E1660" s="66" t="s">
        <v>9469</v>
      </c>
      <c r="F1660" s="67" t="s">
        <v>167</v>
      </c>
      <c r="G1660" s="67" t="s">
        <v>517</v>
      </c>
      <c r="H1660" s="67" t="s">
        <v>409</v>
      </c>
      <c r="I1660" s="67" t="s">
        <v>275</v>
      </c>
      <c r="J1660" s="67" t="s">
        <v>9864</v>
      </c>
      <c r="K1660" s="67" t="s">
        <v>246</v>
      </c>
      <c r="L1660" s="67">
        <v>10</v>
      </c>
      <c r="M1660" s="67" t="s">
        <v>167</v>
      </c>
      <c r="N1660" s="68" t="s">
        <v>10011</v>
      </c>
      <c r="O1660" s="69">
        <v>4005703159</v>
      </c>
      <c r="P1660" s="69">
        <v>0</v>
      </c>
      <c r="Q1660" s="69">
        <v>2700000000</v>
      </c>
      <c r="R1660" s="69">
        <v>1305703159</v>
      </c>
      <c r="S1660" s="69">
        <v>1159267315.0999999</v>
      </c>
      <c r="T1660" s="69">
        <v>1159267315.0999999</v>
      </c>
      <c r="U1660" s="69">
        <v>859267315.10000002</v>
      </c>
      <c r="V1660" s="69">
        <v>859267315.10000002</v>
      </c>
      <c r="W1660" s="70" t="s">
        <v>9353</v>
      </c>
      <c r="X1660" s="11" t="str">
        <f>IF(F1660="C",VLOOKUP(G1660,ClasifGasto!$B$17:$C$193,2,0),VLOOKUP(Base!G1660,ClasifGasto!$A$3:$B$12,2,0))</f>
        <v>Productividad y competitividad de las empresas colombianas</v>
      </c>
      <c r="Y1660" t="s">
        <v>10560</v>
      </c>
    </row>
    <row r="1661" spans="1:25" hidden="1" x14ac:dyDescent="0.25">
      <c r="A1661" s="5" t="str">
        <f t="shared" si="25"/>
        <v>050300000800010000</v>
      </c>
      <c r="B1661" s="66" t="s">
        <v>9159</v>
      </c>
      <c r="C1661" s="7" t="s">
        <v>43</v>
      </c>
      <c r="D1661" s="7" t="s">
        <v>8772</v>
      </c>
      <c r="E1661" s="7"/>
      <c r="F1661" s="8" t="s">
        <v>244</v>
      </c>
      <c r="G1661" s="8" t="s">
        <v>278</v>
      </c>
      <c r="H1661" s="8" t="s">
        <v>245</v>
      </c>
      <c r="I1661" s="8" t="s">
        <v>246</v>
      </c>
      <c r="J1661" s="8" t="s">
        <v>203</v>
      </c>
      <c r="K1661" s="8" t="s">
        <v>246</v>
      </c>
      <c r="L1661" s="8">
        <v>27</v>
      </c>
      <c r="M1661" s="8" t="s">
        <v>265</v>
      </c>
      <c r="N1661" s="9" t="s">
        <v>1086</v>
      </c>
      <c r="O1661" s="10">
        <v>1308212284</v>
      </c>
      <c r="P1661" s="10">
        <v>0</v>
      </c>
      <c r="Q1661" s="10">
        <v>0</v>
      </c>
      <c r="R1661" s="10">
        <v>1308212284</v>
      </c>
      <c r="S1661" s="10">
        <v>1119911907.77</v>
      </c>
      <c r="T1661" s="10">
        <v>1119911907.77</v>
      </c>
      <c r="U1661" s="10">
        <v>1119911907.77</v>
      </c>
      <c r="V1661" s="10">
        <v>1119911907.77</v>
      </c>
      <c r="W1661" s="70" t="s">
        <v>619</v>
      </c>
      <c r="X1661" s="11" t="str">
        <f>IF(F1661="C",VLOOKUP(G1661,ClasifGasto!$B$17:$C$193,2,0),VLOOKUP(Base!G1661,ClasifGasto!$A$3:$B$12,2,0))</f>
        <v>Gastos Generales</v>
      </c>
      <c r="Y1661" t="s">
        <v>1086</v>
      </c>
    </row>
    <row r="1662" spans="1:25" x14ac:dyDescent="0.25">
      <c r="A1662" s="5" t="str">
        <f t="shared" si="25"/>
        <v>32080032020900001340101A</v>
      </c>
      <c r="B1662" s="66" t="s">
        <v>9152</v>
      </c>
      <c r="C1662" s="66" t="s">
        <v>119</v>
      </c>
      <c r="D1662" s="7" t="s">
        <v>8737</v>
      </c>
      <c r="E1662" s="66" t="s">
        <v>9470</v>
      </c>
      <c r="F1662" s="67" t="s">
        <v>167</v>
      </c>
      <c r="G1662" s="67" t="s">
        <v>483</v>
      </c>
      <c r="H1662" s="67" t="s">
        <v>440</v>
      </c>
      <c r="I1662" s="67" t="s">
        <v>281</v>
      </c>
      <c r="J1662" s="67" t="s">
        <v>10012</v>
      </c>
      <c r="K1662" s="67" t="s">
        <v>246</v>
      </c>
      <c r="L1662" s="67">
        <v>16</v>
      </c>
      <c r="M1662" s="67" t="s">
        <v>252</v>
      </c>
      <c r="N1662" s="68" t="s">
        <v>10013</v>
      </c>
      <c r="O1662" s="69">
        <v>0</v>
      </c>
      <c r="P1662" s="69">
        <v>1322420667</v>
      </c>
      <c r="Q1662" s="69">
        <v>0</v>
      </c>
      <c r="R1662" s="69">
        <v>1322420667</v>
      </c>
      <c r="S1662" s="69">
        <v>1314792322</v>
      </c>
      <c r="T1662" s="69">
        <v>1314792322</v>
      </c>
      <c r="U1662" s="69">
        <v>1314792322</v>
      </c>
      <c r="V1662" s="69">
        <v>1314792322</v>
      </c>
      <c r="W1662" s="70" t="s">
        <v>9353</v>
      </c>
      <c r="X1662" s="11" t="str">
        <f>IF(F1662="C",VLOOKUP(G1662,ClasifGasto!$B$17:$C$193,2,0),VLOOKUP(Base!G1662,ClasifGasto!$A$3:$B$12,2,0))</f>
        <v>Conservación de la biodiversidad y sus servicios ecosistémicos</v>
      </c>
      <c r="Y1662" t="s">
        <v>10600</v>
      </c>
    </row>
    <row r="1663" spans="1:25" x14ac:dyDescent="0.25">
      <c r="A1663" s="5" t="str">
        <f t="shared" si="25"/>
        <v>11040011031002000353105B</v>
      </c>
      <c r="B1663" s="66" t="s">
        <v>9158</v>
      </c>
      <c r="C1663" s="7" t="s">
        <v>45</v>
      </c>
      <c r="D1663" s="7" t="s">
        <v>8770</v>
      </c>
      <c r="E1663" s="7" t="s">
        <v>9401</v>
      </c>
      <c r="F1663" s="8" t="s">
        <v>167</v>
      </c>
      <c r="G1663" s="8" t="s">
        <v>578</v>
      </c>
      <c r="H1663" s="8" t="s">
        <v>311</v>
      </c>
      <c r="I1663" s="8" t="s">
        <v>251</v>
      </c>
      <c r="J1663" s="8" t="s">
        <v>9790</v>
      </c>
      <c r="K1663" s="8" t="s">
        <v>246</v>
      </c>
      <c r="L1663" s="8">
        <v>20</v>
      </c>
      <c r="M1663" s="8" t="s">
        <v>265</v>
      </c>
      <c r="N1663" s="9" t="s">
        <v>9892</v>
      </c>
      <c r="O1663" s="10">
        <v>1328462311</v>
      </c>
      <c r="P1663" s="10">
        <v>0</v>
      </c>
      <c r="Q1663" s="10">
        <v>0</v>
      </c>
      <c r="R1663" s="10">
        <v>1328462311</v>
      </c>
      <c r="S1663" s="10">
        <v>1328462311</v>
      </c>
      <c r="T1663" s="10">
        <v>965324891</v>
      </c>
      <c r="U1663" s="10">
        <v>786651564.21000004</v>
      </c>
      <c r="V1663" s="10">
        <v>780651564.21000004</v>
      </c>
      <c r="W1663" s="70" t="s">
        <v>619</v>
      </c>
      <c r="X1663" s="11" t="str">
        <f>IF(F1663="C",VLOOKUP(G1663,ClasifGasto!$B$17:$C$193,2,0),VLOOKUP(Base!G1663,ClasifGasto!$A$3:$B$12,2,0))</f>
        <v>Política migratoria y servicio al ciudadano</v>
      </c>
      <c r="Y1663" t="s">
        <v>10522</v>
      </c>
    </row>
    <row r="1664" spans="1:25" x14ac:dyDescent="0.25">
      <c r="A1664" s="5" t="str">
        <f t="shared" si="25"/>
        <v>130101139910000003803001</v>
      </c>
      <c r="B1664" s="66" t="s">
        <v>9157</v>
      </c>
      <c r="C1664" s="66" t="s">
        <v>51</v>
      </c>
      <c r="D1664" s="7" t="s">
        <v>8779</v>
      </c>
      <c r="E1664" s="66" t="s">
        <v>2097</v>
      </c>
      <c r="F1664" s="67" t="s">
        <v>167</v>
      </c>
      <c r="G1664" s="67" t="s">
        <v>582</v>
      </c>
      <c r="H1664" s="67" t="s">
        <v>290</v>
      </c>
      <c r="I1664" s="67" t="s">
        <v>251</v>
      </c>
      <c r="J1664" s="67" t="s">
        <v>9786</v>
      </c>
      <c r="K1664" s="67" t="s">
        <v>246</v>
      </c>
      <c r="L1664" s="67">
        <v>10</v>
      </c>
      <c r="M1664" s="67" t="s">
        <v>167</v>
      </c>
      <c r="N1664" s="68" t="s">
        <v>1561</v>
      </c>
      <c r="O1664" s="69">
        <v>1331566684</v>
      </c>
      <c r="P1664" s="69">
        <v>0</v>
      </c>
      <c r="Q1664" s="69">
        <v>0</v>
      </c>
      <c r="R1664" s="69">
        <v>1331566684</v>
      </c>
      <c r="S1664" s="69">
        <v>1331566684</v>
      </c>
      <c r="T1664" s="69">
        <v>1331566684</v>
      </c>
      <c r="U1664" s="69">
        <v>1331566684</v>
      </c>
      <c r="V1664" s="69">
        <v>1331566684</v>
      </c>
      <c r="W1664" s="70" t="s">
        <v>9353</v>
      </c>
      <c r="X1664" s="11" t="str">
        <f>IF(F1664="C",VLOOKUP(G1664,ClasifGasto!$B$17:$C$193,2,0),VLOOKUP(Base!G1664,ClasifGasto!$A$3:$B$12,2,0))</f>
        <v>Fortalecimiento de la gestión y dirección del Sector Hacienda</v>
      </c>
      <c r="Y1664" t="s">
        <v>10519</v>
      </c>
    </row>
    <row r="1665" spans="1:25" hidden="1" x14ac:dyDescent="0.25">
      <c r="A1665" s="5" t="str">
        <f t="shared" si="25"/>
        <v>3701010003001100080001</v>
      </c>
      <c r="B1665" s="66" t="s">
        <v>9149</v>
      </c>
      <c r="C1665" s="7" t="s">
        <v>152</v>
      </c>
      <c r="D1665" s="7" t="s">
        <v>9213</v>
      </c>
      <c r="E1665" s="7"/>
      <c r="F1665" s="8" t="s">
        <v>244</v>
      </c>
      <c r="G1665" s="8" t="s">
        <v>251</v>
      </c>
      <c r="H1665" s="8" t="s">
        <v>279</v>
      </c>
      <c r="I1665" s="8" t="s">
        <v>278</v>
      </c>
      <c r="J1665" s="8" t="s">
        <v>245</v>
      </c>
      <c r="K1665" s="8" t="s">
        <v>246</v>
      </c>
      <c r="L1665" s="8">
        <v>10</v>
      </c>
      <c r="M1665" s="8" t="s">
        <v>167</v>
      </c>
      <c r="N1665" s="9" t="s">
        <v>4048</v>
      </c>
      <c r="O1665" s="10">
        <v>1534800000</v>
      </c>
      <c r="P1665" s="10">
        <v>0</v>
      </c>
      <c r="Q1665" s="10">
        <v>200000000</v>
      </c>
      <c r="R1665" s="10">
        <v>1334800000</v>
      </c>
      <c r="S1665" s="10">
        <v>1313048615</v>
      </c>
      <c r="T1665" s="10">
        <v>953721026</v>
      </c>
      <c r="U1665" s="10">
        <v>879542415</v>
      </c>
      <c r="V1665" s="10">
        <v>879542415</v>
      </c>
      <c r="W1665" s="70" t="s">
        <v>9353</v>
      </c>
      <c r="X1665" s="11" t="str">
        <f>IF(F1665="C",VLOOKUP(G1665,ClasifGasto!$B$17:$C$193,2,0),VLOOKUP(Base!G1665,ClasifGasto!$A$3:$B$12,2,0))</f>
        <v>Transferencias</v>
      </c>
      <c r="Y1665" t="s">
        <v>4048</v>
      </c>
    </row>
    <row r="1666" spans="1:25" hidden="1" x14ac:dyDescent="0.25">
      <c r="A1666" s="5" t="str">
        <f t="shared" si="25"/>
        <v>2257120003000300040008</v>
      </c>
      <c r="B1666" s="66" t="s">
        <v>9139</v>
      </c>
      <c r="C1666" s="66" t="s">
        <v>9019</v>
      </c>
      <c r="D1666" s="7" t="s">
        <v>9233</v>
      </c>
      <c r="E1666" s="66"/>
      <c r="F1666" s="67" t="s">
        <v>244</v>
      </c>
      <c r="G1666" s="67" t="s">
        <v>251</v>
      </c>
      <c r="H1666" s="67" t="s">
        <v>251</v>
      </c>
      <c r="I1666" s="67" t="s">
        <v>247</v>
      </c>
      <c r="J1666" s="67" t="s">
        <v>278</v>
      </c>
      <c r="K1666" s="67" t="s">
        <v>246</v>
      </c>
      <c r="L1666" s="67">
        <v>10</v>
      </c>
      <c r="M1666" s="67" t="s">
        <v>167</v>
      </c>
      <c r="N1666" s="68" t="s">
        <v>8831</v>
      </c>
      <c r="O1666" s="69">
        <v>1336160046</v>
      </c>
      <c r="P1666" s="69">
        <v>0</v>
      </c>
      <c r="Q1666" s="69">
        <v>0</v>
      </c>
      <c r="R1666" s="69">
        <v>1336160046</v>
      </c>
      <c r="S1666" s="69">
        <v>1336160046</v>
      </c>
      <c r="T1666" s="69">
        <v>1336160046</v>
      </c>
      <c r="U1666" s="69">
        <v>1336160046</v>
      </c>
      <c r="V1666" s="69">
        <v>1336160046</v>
      </c>
      <c r="W1666" s="70" t="s">
        <v>9353</v>
      </c>
      <c r="X1666" s="11" t="str">
        <f>IF(F1666="C",VLOOKUP(G1666,ClasifGasto!$B$17:$C$193,2,0),VLOOKUP(Base!G1666,ClasifGasto!$A$3:$B$12,2,0))</f>
        <v>Transferencias</v>
      </c>
      <c r="Y1666" t="s">
        <v>8831</v>
      </c>
    </row>
    <row r="1667" spans="1:25" hidden="1" x14ac:dyDescent="0.25">
      <c r="A1667" s="5" t="str">
        <f t="shared" si="25"/>
        <v>270102000100020003</v>
      </c>
      <c r="B1667" s="66" t="s">
        <v>9142</v>
      </c>
      <c r="C1667" s="7" t="s">
        <v>109</v>
      </c>
      <c r="D1667" s="7" t="s">
        <v>226</v>
      </c>
      <c r="E1667" s="7"/>
      <c r="F1667" s="8" t="s">
        <v>244</v>
      </c>
      <c r="G1667" s="8" t="s">
        <v>245</v>
      </c>
      <c r="H1667" s="8" t="s">
        <v>250</v>
      </c>
      <c r="I1667" s="8" t="s">
        <v>251</v>
      </c>
      <c r="J1667" s="8" t="s">
        <v>203</v>
      </c>
      <c r="K1667" s="8" t="s">
        <v>246</v>
      </c>
      <c r="L1667" s="8">
        <v>16</v>
      </c>
      <c r="M1667" s="8" t="s">
        <v>252</v>
      </c>
      <c r="N1667" s="9" t="s">
        <v>1084</v>
      </c>
      <c r="O1667" s="10">
        <v>0</v>
      </c>
      <c r="P1667" s="10">
        <v>1639992334</v>
      </c>
      <c r="Q1667" s="10">
        <v>300000000</v>
      </c>
      <c r="R1667" s="10">
        <v>1339992334</v>
      </c>
      <c r="S1667" s="10">
        <v>1006107041</v>
      </c>
      <c r="T1667" s="10">
        <v>990975878</v>
      </c>
      <c r="U1667" s="10">
        <v>983168944</v>
      </c>
      <c r="V1667" s="10">
        <v>983168944</v>
      </c>
      <c r="W1667" s="70" t="s">
        <v>9353</v>
      </c>
      <c r="X1667" s="11" t="str">
        <f>IF(F1667="C",VLOOKUP(G1667,ClasifGasto!$B$17:$C$193,2,0),VLOOKUP(Base!G1667,ClasifGasto!$A$3:$B$12,2,0))</f>
        <v>Gastos de Personal</v>
      </c>
      <c r="Y1667" t="s">
        <v>1084</v>
      </c>
    </row>
    <row r="1668" spans="1:25" hidden="1" x14ac:dyDescent="0.25">
      <c r="A1668" s="5" t="str">
        <f t="shared" si="25"/>
        <v>1516000003000300010999</v>
      </c>
      <c r="B1668" s="66" t="s">
        <v>9154</v>
      </c>
      <c r="C1668" s="66" t="s">
        <v>70</v>
      </c>
      <c r="D1668" s="7" t="s">
        <v>215</v>
      </c>
      <c r="E1668" s="66"/>
      <c r="F1668" s="67" t="s">
        <v>244</v>
      </c>
      <c r="G1668" s="67" t="s">
        <v>251</v>
      </c>
      <c r="H1668" s="67" t="s">
        <v>251</v>
      </c>
      <c r="I1668" s="67" t="s">
        <v>245</v>
      </c>
      <c r="J1668" s="67" t="s">
        <v>1085</v>
      </c>
      <c r="K1668" s="67" t="s">
        <v>246</v>
      </c>
      <c r="L1668" s="67">
        <v>20</v>
      </c>
      <c r="M1668" s="67" t="s">
        <v>265</v>
      </c>
      <c r="N1668" s="68" t="s">
        <v>2639</v>
      </c>
      <c r="O1668" s="69">
        <v>3232000000</v>
      </c>
      <c r="P1668" s="69">
        <v>0</v>
      </c>
      <c r="Q1668" s="69">
        <v>1885079796</v>
      </c>
      <c r="R1668" s="69">
        <v>1346920204</v>
      </c>
      <c r="S1668" s="69">
        <v>0</v>
      </c>
      <c r="T1668" s="69">
        <v>0</v>
      </c>
      <c r="U1668" s="69">
        <v>0</v>
      </c>
      <c r="V1668" s="69">
        <v>0</v>
      </c>
      <c r="W1668" s="70" t="s">
        <v>619</v>
      </c>
      <c r="X1668" s="11" t="str">
        <f>IF(F1668="C",VLOOKUP(G1668,ClasifGasto!$B$17:$C$193,2,0),VLOOKUP(Base!G1668,ClasifGasto!$A$3:$B$12,2,0))</f>
        <v>Transferencias</v>
      </c>
      <c r="Y1668" t="s">
        <v>2639</v>
      </c>
    </row>
    <row r="1669" spans="1:25" x14ac:dyDescent="0.25">
      <c r="A1669" s="5" t="str">
        <f t="shared" si="25"/>
        <v>41040041011500002653107B</v>
      </c>
      <c r="B1669" s="66" t="s">
        <v>9145</v>
      </c>
      <c r="C1669" s="7" t="s">
        <v>163</v>
      </c>
      <c r="D1669" s="7" t="s">
        <v>9224</v>
      </c>
      <c r="E1669" s="7" t="s">
        <v>5354</v>
      </c>
      <c r="F1669" s="8" t="s">
        <v>167</v>
      </c>
      <c r="G1669" s="8" t="s">
        <v>548</v>
      </c>
      <c r="H1669" s="8" t="s">
        <v>263</v>
      </c>
      <c r="I1669" s="8" t="s">
        <v>273</v>
      </c>
      <c r="J1669" s="8" t="s">
        <v>10014</v>
      </c>
      <c r="K1669" s="8" t="s">
        <v>246</v>
      </c>
      <c r="L1669" s="8">
        <v>10</v>
      </c>
      <c r="M1669" s="8" t="s">
        <v>167</v>
      </c>
      <c r="N1669" s="9" t="s">
        <v>8869</v>
      </c>
      <c r="O1669" s="10">
        <v>1347452923</v>
      </c>
      <c r="P1669" s="10">
        <v>0</v>
      </c>
      <c r="Q1669" s="10">
        <v>0</v>
      </c>
      <c r="R1669" s="10">
        <v>1347452923</v>
      </c>
      <c r="S1669" s="10">
        <v>1347404959</v>
      </c>
      <c r="T1669" s="10">
        <v>1347404959</v>
      </c>
      <c r="U1669" s="10">
        <v>1009465918</v>
      </c>
      <c r="V1669" s="10">
        <v>1009465918</v>
      </c>
      <c r="W1669" s="70" t="s">
        <v>9353</v>
      </c>
      <c r="X1669" s="11" t="str">
        <f>IF(F1669="C",VLOOKUP(G1669,ClasifGasto!$B$17:$C$193,2,0),VLOOKUP(Base!G1669,ClasifGasto!$A$3:$B$12,2,0))</f>
        <v>Atención, asistencia y reparación integral a las víctimas</v>
      </c>
      <c r="Y1669" t="s">
        <v>10601</v>
      </c>
    </row>
    <row r="1670" spans="1:25" hidden="1" x14ac:dyDescent="0.25">
      <c r="A1670" s="5" t="str">
        <f t="shared" ref="A1670:A1733" si="26">+C1670&amp;G1670&amp;H1670&amp;I1670&amp;J1670</f>
        <v>0301010003000400020001</v>
      </c>
      <c r="B1670" s="66" t="s">
        <v>9166</v>
      </c>
      <c r="C1670" s="66" t="s">
        <v>36</v>
      </c>
      <c r="D1670" s="7" t="s">
        <v>9205</v>
      </c>
      <c r="E1670" s="66"/>
      <c r="F1670" s="67" t="s">
        <v>244</v>
      </c>
      <c r="G1670" s="67" t="s">
        <v>251</v>
      </c>
      <c r="H1670" s="67" t="s">
        <v>247</v>
      </c>
      <c r="I1670" s="67" t="s">
        <v>250</v>
      </c>
      <c r="J1670" s="67" t="s">
        <v>245</v>
      </c>
      <c r="K1670" s="67" t="s">
        <v>246</v>
      </c>
      <c r="L1670" s="67">
        <v>10</v>
      </c>
      <c r="M1670" s="67" t="s">
        <v>167</v>
      </c>
      <c r="N1670" s="68" t="s">
        <v>1091</v>
      </c>
      <c r="O1670" s="69">
        <v>1272500000</v>
      </c>
      <c r="P1670" s="69">
        <v>75000000</v>
      </c>
      <c r="Q1670" s="69">
        <v>0</v>
      </c>
      <c r="R1670" s="69">
        <v>1347500000</v>
      </c>
      <c r="S1670" s="69">
        <v>1347500000</v>
      </c>
      <c r="T1670" s="69">
        <v>1335160708.01</v>
      </c>
      <c r="U1670" s="69">
        <v>1335160708.01</v>
      </c>
      <c r="V1670" s="69">
        <v>1335160708.01</v>
      </c>
      <c r="W1670" s="70" t="s">
        <v>9353</v>
      </c>
      <c r="X1670" s="11" t="str">
        <f>IF(F1670="C",VLOOKUP(G1670,ClasifGasto!$B$17:$C$193,2,0),VLOOKUP(Base!G1670,ClasifGasto!$A$3:$B$12,2,0))</f>
        <v>Transferencias</v>
      </c>
      <c r="Y1670" t="s">
        <v>1091</v>
      </c>
    </row>
    <row r="1671" spans="1:25" hidden="1" x14ac:dyDescent="0.25">
      <c r="A1671" s="5" t="str">
        <f t="shared" si="26"/>
        <v>2257090003000300040008</v>
      </c>
      <c r="B1671" s="66" t="s">
        <v>9139</v>
      </c>
      <c r="C1671" s="7" t="s">
        <v>9014</v>
      </c>
      <c r="D1671" s="7" t="s">
        <v>9267</v>
      </c>
      <c r="E1671" s="7"/>
      <c r="F1671" s="8" t="s">
        <v>244</v>
      </c>
      <c r="G1671" s="8" t="s">
        <v>251</v>
      </c>
      <c r="H1671" s="8" t="s">
        <v>251</v>
      </c>
      <c r="I1671" s="8" t="s">
        <v>247</v>
      </c>
      <c r="J1671" s="8" t="s">
        <v>278</v>
      </c>
      <c r="K1671" s="8" t="s">
        <v>246</v>
      </c>
      <c r="L1671" s="8">
        <v>10</v>
      </c>
      <c r="M1671" s="8" t="s">
        <v>167</v>
      </c>
      <c r="N1671" s="9" t="s">
        <v>8831</v>
      </c>
      <c r="O1671" s="10">
        <v>1348297932</v>
      </c>
      <c r="P1671" s="10">
        <v>0</v>
      </c>
      <c r="Q1671" s="10">
        <v>0</v>
      </c>
      <c r="R1671" s="10">
        <v>1348297932</v>
      </c>
      <c r="S1671" s="10">
        <v>1348297932</v>
      </c>
      <c r="T1671" s="10">
        <v>1348297932</v>
      </c>
      <c r="U1671" s="10">
        <v>1348297932</v>
      </c>
      <c r="V1671" s="10">
        <v>1348297932</v>
      </c>
      <c r="W1671" s="70" t="s">
        <v>9353</v>
      </c>
      <c r="X1671" s="11" t="str">
        <f>IF(F1671="C",VLOOKUP(G1671,ClasifGasto!$B$17:$C$193,2,0),VLOOKUP(Base!G1671,ClasifGasto!$A$3:$B$12,2,0))</f>
        <v>Transferencias</v>
      </c>
      <c r="Y1671" t="s">
        <v>8831</v>
      </c>
    </row>
    <row r="1672" spans="1:25" hidden="1" x14ac:dyDescent="0.25">
      <c r="A1672" s="5" t="str">
        <f t="shared" si="26"/>
        <v>1501040003000400020085</v>
      </c>
      <c r="B1672" s="66" t="s">
        <v>9154</v>
      </c>
      <c r="C1672" s="66" t="s">
        <v>61</v>
      </c>
      <c r="D1672" s="7" t="s">
        <v>210</v>
      </c>
      <c r="E1672" s="66"/>
      <c r="F1672" s="67" t="s">
        <v>244</v>
      </c>
      <c r="G1672" s="67" t="s">
        <v>251</v>
      </c>
      <c r="H1672" s="67" t="s">
        <v>247</v>
      </c>
      <c r="I1672" s="67" t="s">
        <v>250</v>
      </c>
      <c r="J1672" s="67" t="s">
        <v>393</v>
      </c>
      <c r="K1672" s="67" t="s">
        <v>246</v>
      </c>
      <c r="L1672" s="67">
        <v>10</v>
      </c>
      <c r="M1672" s="67" t="s">
        <v>167</v>
      </c>
      <c r="N1672" s="68" t="s">
        <v>2680</v>
      </c>
      <c r="O1672" s="69">
        <v>1554000000</v>
      </c>
      <c r="P1672" s="69">
        <v>0</v>
      </c>
      <c r="Q1672" s="69">
        <v>200000000</v>
      </c>
      <c r="R1672" s="69">
        <v>1354000000</v>
      </c>
      <c r="S1672" s="69">
        <v>1354000000</v>
      </c>
      <c r="T1672" s="69">
        <v>1354000000</v>
      </c>
      <c r="U1672" s="69">
        <v>1354000000</v>
      </c>
      <c r="V1672" s="69">
        <v>1354000000</v>
      </c>
      <c r="W1672" s="70" t="s">
        <v>9353</v>
      </c>
      <c r="X1672" s="11" t="str">
        <f>IF(F1672="C",VLOOKUP(G1672,ClasifGasto!$B$17:$C$193,2,0),VLOOKUP(Base!G1672,ClasifGasto!$A$3:$B$12,2,0))</f>
        <v>Transferencias</v>
      </c>
      <c r="Y1672" t="s">
        <v>2680</v>
      </c>
    </row>
    <row r="1673" spans="1:25" hidden="1" x14ac:dyDescent="0.25">
      <c r="A1673" s="5" t="str">
        <f t="shared" si="26"/>
        <v>2257020003000300040008</v>
      </c>
      <c r="B1673" s="66" t="s">
        <v>9139</v>
      </c>
      <c r="C1673" s="7" t="s">
        <v>9001</v>
      </c>
      <c r="D1673" s="7" t="s">
        <v>9002</v>
      </c>
      <c r="E1673" s="7"/>
      <c r="F1673" s="8" t="s">
        <v>244</v>
      </c>
      <c r="G1673" s="8" t="s">
        <v>251</v>
      </c>
      <c r="H1673" s="8" t="s">
        <v>251</v>
      </c>
      <c r="I1673" s="8" t="s">
        <v>247</v>
      </c>
      <c r="J1673" s="8" t="s">
        <v>278</v>
      </c>
      <c r="K1673" s="8" t="s">
        <v>246</v>
      </c>
      <c r="L1673" s="8">
        <v>10</v>
      </c>
      <c r="M1673" s="8" t="s">
        <v>167</v>
      </c>
      <c r="N1673" s="9" t="s">
        <v>8831</v>
      </c>
      <c r="O1673" s="10">
        <v>1363402696</v>
      </c>
      <c r="P1673" s="10">
        <v>0</v>
      </c>
      <c r="Q1673" s="10">
        <v>0</v>
      </c>
      <c r="R1673" s="10">
        <v>1363402696</v>
      </c>
      <c r="S1673" s="10">
        <v>1363402696</v>
      </c>
      <c r="T1673" s="10">
        <v>1363402696</v>
      </c>
      <c r="U1673" s="10">
        <v>1363402696</v>
      </c>
      <c r="V1673" s="10">
        <v>1363402696</v>
      </c>
      <c r="W1673" s="70" t="s">
        <v>9353</v>
      </c>
      <c r="X1673" s="11" t="str">
        <f>IF(F1673="C",VLOOKUP(G1673,ClasifGasto!$B$17:$C$193,2,0),VLOOKUP(Base!G1673,ClasifGasto!$A$3:$B$12,2,0))</f>
        <v>Transferencias</v>
      </c>
      <c r="Y1673" t="s">
        <v>8831</v>
      </c>
    </row>
    <row r="1674" spans="1:25" hidden="1" x14ac:dyDescent="0.25">
      <c r="A1674" s="5" t="str">
        <f t="shared" si="26"/>
        <v>320101000800040001</v>
      </c>
      <c r="B1674" s="66" t="s">
        <v>9152</v>
      </c>
      <c r="C1674" s="66" t="s">
        <v>114</v>
      </c>
      <c r="D1674" s="7" t="s">
        <v>9211</v>
      </c>
      <c r="E1674" s="66"/>
      <c r="F1674" s="67" t="s">
        <v>244</v>
      </c>
      <c r="G1674" s="67" t="s">
        <v>278</v>
      </c>
      <c r="H1674" s="67" t="s">
        <v>247</v>
      </c>
      <c r="I1674" s="67" t="s">
        <v>245</v>
      </c>
      <c r="J1674" s="67" t="s">
        <v>203</v>
      </c>
      <c r="K1674" s="67" t="s">
        <v>246</v>
      </c>
      <c r="L1674" s="67">
        <v>10</v>
      </c>
      <c r="M1674" s="67" t="s">
        <v>252</v>
      </c>
      <c r="N1674" s="68" t="s">
        <v>1087</v>
      </c>
      <c r="O1674" s="69">
        <v>0</v>
      </c>
      <c r="P1674" s="69">
        <v>1369507901</v>
      </c>
      <c r="Q1674" s="69">
        <v>0</v>
      </c>
      <c r="R1674" s="69">
        <v>1369507901</v>
      </c>
      <c r="S1674" s="69">
        <v>1369507901</v>
      </c>
      <c r="T1674" s="69">
        <v>1369507901</v>
      </c>
      <c r="U1674" s="69">
        <v>1369507901</v>
      </c>
      <c r="V1674" s="69">
        <v>0</v>
      </c>
      <c r="W1674" s="70" t="s">
        <v>9353</v>
      </c>
      <c r="X1674" s="11" t="str">
        <f>IF(F1674="C",VLOOKUP(G1674,ClasifGasto!$B$17:$C$193,2,0),VLOOKUP(Base!G1674,ClasifGasto!$A$3:$B$12,2,0))</f>
        <v>Gastos Generales</v>
      </c>
      <c r="Y1674" t="s">
        <v>1087</v>
      </c>
    </row>
    <row r="1675" spans="1:25" hidden="1" x14ac:dyDescent="0.25">
      <c r="A1675" s="5" t="str">
        <f t="shared" si="26"/>
        <v>2257060003000300040008</v>
      </c>
      <c r="B1675" s="66" t="s">
        <v>9139</v>
      </c>
      <c r="C1675" s="7" t="s">
        <v>9008</v>
      </c>
      <c r="D1675" s="7" t="s">
        <v>9009</v>
      </c>
      <c r="E1675" s="7"/>
      <c r="F1675" s="8" t="s">
        <v>244</v>
      </c>
      <c r="G1675" s="8" t="s">
        <v>251</v>
      </c>
      <c r="H1675" s="8" t="s">
        <v>251</v>
      </c>
      <c r="I1675" s="8" t="s">
        <v>247</v>
      </c>
      <c r="J1675" s="8" t="s">
        <v>278</v>
      </c>
      <c r="K1675" s="8" t="s">
        <v>246</v>
      </c>
      <c r="L1675" s="8">
        <v>10</v>
      </c>
      <c r="M1675" s="8" t="s">
        <v>167</v>
      </c>
      <c r="N1675" s="9" t="s">
        <v>8831</v>
      </c>
      <c r="O1675" s="10">
        <v>1370626738</v>
      </c>
      <c r="P1675" s="10">
        <v>0</v>
      </c>
      <c r="Q1675" s="10">
        <v>0</v>
      </c>
      <c r="R1675" s="10">
        <v>1370626738</v>
      </c>
      <c r="S1675" s="10">
        <v>1370626738</v>
      </c>
      <c r="T1675" s="10">
        <v>1370626738</v>
      </c>
      <c r="U1675" s="10">
        <v>1370626738</v>
      </c>
      <c r="V1675" s="10">
        <v>1370626738</v>
      </c>
      <c r="W1675" s="70" t="s">
        <v>9353</v>
      </c>
      <c r="X1675" s="11" t="str">
        <f>IF(F1675="C",VLOOKUP(G1675,ClasifGasto!$B$17:$C$193,2,0),VLOOKUP(Base!G1675,ClasifGasto!$A$3:$B$12,2,0))</f>
        <v>Transferencias</v>
      </c>
      <c r="Y1675" t="s">
        <v>8831</v>
      </c>
    </row>
    <row r="1676" spans="1:25" x14ac:dyDescent="0.25">
      <c r="A1676" s="5" t="str">
        <f t="shared" si="26"/>
        <v>22410022020700001020203K</v>
      </c>
      <c r="B1676" s="66" t="s">
        <v>9139</v>
      </c>
      <c r="C1676" s="66" t="s">
        <v>96</v>
      </c>
      <c r="D1676" s="7" t="s">
        <v>9200</v>
      </c>
      <c r="E1676" s="66" t="s">
        <v>9418</v>
      </c>
      <c r="F1676" s="67" t="s">
        <v>167</v>
      </c>
      <c r="G1676" s="67" t="s">
        <v>499</v>
      </c>
      <c r="H1676" s="67" t="s">
        <v>358</v>
      </c>
      <c r="I1676" s="67" t="s">
        <v>255</v>
      </c>
      <c r="J1676" s="67" t="s">
        <v>9821</v>
      </c>
      <c r="K1676" s="67" t="s">
        <v>246</v>
      </c>
      <c r="L1676" s="67">
        <v>20</v>
      </c>
      <c r="M1676" s="67" t="s">
        <v>265</v>
      </c>
      <c r="N1676" s="68" t="s">
        <v>9925</v>
      </c>
      <c r="O1676" s="69">
        <v>1373000000</v>
      </c>
      <c r="P1676" s="69">
        <v>0</v>
      </c>
      <c r="Q1676" s="69">
        <v>0</v>
      </c>
      <c r="R1676" s="69">
        <v>1373000000</v>
      </c>
      <c r="S1676" s="69">
        <v>1373000000</v>
      </c>
      <c r="T1676" s="69">
        <v>1373000000</v>
      </c>
      <c r="U1676" s="69">
        <v>944476321</v>
      </c>
      <c r="V1676" s="69">
        <v>944476321</v>
      </c>
      <c r="W1676" s="70" t="s">
        <v>619</v>
      </c>
      <c r="X1676" s="11" t="str">
        <f>IF(F1676="C",VLOOKUP(G1676,ClasifGasto!$B$17:$C$193,2,0),VLOOKUP(Base!G1676,ClasifGasto!$A$3:$B$12,2,0))</f>
        <v>Calidad y fomento de la educación superior</v>
      </c>
      <c r="Y1676" t="s">
        <v>10541</v>
      </c>
    </row>
    <row r="1677" spans="1:25" hidden="1" x14ac:dyDescent="0.25">
      <c r="A1677" s="5" t="str">
        <f t="shared" si="26"/>
        <v>361300000100010003</v>
      </c>
      <c r="B1677" s="66" t="s">
        <v>9147</v>
      </c>
      <c r="C1677" s="7" t="s">
        <v>151</v>
      </c>
      <c r="D1677" s="7" t="s">
        <v>8766</v>
      </c>
      <c r="E1677" s="7"/>
      <c r="F1677" s="8" t="s">
        <v>244</v>
      </c>
      <c r="G1677" s="8" t="s">
        <v>245</v>
      </c>
      <c r="H1677" s="8" t="s">
        <v>245</v>
      </c>
      <c r="I1677" s="8" t="s">
        <v>251</v>
      </c>
      <c r="J1677" s="8" t="s">
        <v>203</v>
      </c>
      <c r="K1677" s="8" t="s">
        <v>246</v>
      </c>
      <c r="L1677" s="8">
        <v>10</v>
      </c>
      <c r="M1677" s="8" t="s">
        <v>167</v>
      </c>
      <c r="N1677" s="9" t="s">
        <v>1084</v>
      </c>
      <c r="O1677" s="10">
        <v>1376720000</v>
      </c>
      <c r="P1677" s="10">
        <v>0</v>
      </c>
      <c r="Q1677" s="10">
        <v>0</v>
      </c>
      <c r="R1677" s="10">
        <v>1376720000</v>
      </c>
      <c r="S1677" s="10">
        <v>1270123830</v>
      </c>
      <c r="T1677" s="10">
        <v>1270123830</v>
      </c>
      <c r="U1677" s="10">
        <v>1270123830</v>
      </c>
      <c r="V1677" s="10">
        <v>1270123830</v>
      </c>
      <c r="W1677" s="70" t="s">
        <v>9353</v>
      </c>
      <c r="X1677" s="11" t="str">
        <f>IF(F1677="C",VLOOKUP(G1677,ClasifGasto!$B$17:$C$193,2,0),VLOOKUP(Base!G1677,ClasifGasto!$A$3:$B$12,2,0))</f>
        <v>Gastos de Personal</v>
      </c>
      <c r="Y1677" t="s">
        <v>1084</v>
      </c>
    </row>
    <row r="1678" spans="1:25" hidden="1" x14ac:dyDescent="0.25">
      <c r="A1678" s="5" t="str">
        <f t="shared" si="26"/>
        <v>1901060003000300020007</v>
      </c>
      <c r="B1678" s="66" t="s">
        <v>9143</v>
      </c>
      <c r="C1678" s="66" t="s">
        <v>254</v>
      </c>
      <c r="D1678" s="7" t="s">
        <v>8727</v>
      </c>
      <c r="E1678" s="66"/>
      <c r="F1678" s="67" t="s">
        <v>244</v>
      </c>
      <c r="G1678" s="67" t="s">
        <v>251</v>
      </c>
      <c r="H1678" s="67" t="s">
        <v>251</v>
      </c>
      <c r="I1678" s="67" t="s">
        <v>250</v>
      </c>
      <c r="J1678" s="67" t="s">
        <v>261</v>
      </c>
      <c r="K1678" s="67" t="s">
        <v>246</v>
      </c>
      <c r="L1678" s="67">
        <v>16</v>
      </c>
      <c r="M1678" s="67" t="s">
        <v>167</v>
      </c>
      <c r="N1678" s="68" t="s">
        <v>3972</v>
      </c>
      <c r="O1678" s="69">
        <v>1378121000</v>
      </c>
      <c r="P1678" s="69">
        <v>0</v>
      </c>
      <c r="Q1678" s="69">
        <v>0</v>
      </c>
      <c r="R1678" s="69">
        <v>1378121000</v>
      </c>
      <c r="S1678" s="69">
        <v>840772331</v>
      </c>
      <c r="T1678" s="69">
        <v>840772331</v>
      </c>
      <c r="U1678" s="69">
        <v>710000331</v>
      </c>
      <c r="V1678" s="69">
        <v>694235062</v>
      </c>
      <c r="W1678" s="70" t="s">
        <v>9353</v>
      </c>
      <c r="X1678" s="11" t="str">
        <f>IF(F1678="C",VLOOKUP(G1678,ClasifGasto!$B$17:$C$193,2,0),VLOOKUP(Base!G1678,ClasifGasto!$A$3:$B$12,2,0))</f>
        <v>Transferencias</v>
      </c>
      <c r="Y1678" t="s">
        <v>3972</v>
      </c>
    </row>
    <row r="1679" spans="1:25" x14ac:dyDescent="0.25">
      <c r="A1679" s="5" t="str">
        <f t="shared" si="26"/>
        <v>21010121061900002740302A</v>
      </c>
      <c r="B1679" s="66" t="s">
        <v>9155</v>
      </c>
      <c r="C1679" s="7" t="s">
        <v>85</v>
      </c>
      <c r="D1679" s="7" t="s">
        <v>9201</v>
      </c>
      <c r="E1679" s="7" t="s">
        <v>9471</v>
      </c>
      <c r="F1679" s="8" t="s">
        <v>167</v>
      </c>
      <c r="G1679" s="8" t="s">
        <v>591</v>
      </c>
      <c r="H1679" s="8" t="s">
        <v>496</v>
      </c>
      <c r="I1679" s="8" t="s">
        <v>274</v>
      </c>
      <c r="J1679" s="8" t="s">
        <v>9898</v>
      </c>
      <c r="K1679" s="8" t="s">
        <v>246</v>
      </c>
      <c r="L1679" s="8">
        <v>11</v>
      </c>
      <c r="M1679" s="8" t="s">
        <v>167</v>
      </c>
      <c r="N1679" s="9" t="s">
        <v>10015</v>
      </c>
      <c r="O1679" s="10">
        <v>0</v>
      </c>
      <c r="P1679" s="10">
        <v>1383412783</v>
      </c>
      <c r="Q1679" s="10">
        <v>0</v>
      </c>
      <c r="R1679" s="10">
        <v>1383412783</v>
      </c>
      <c r="S1679" s="10">
        <v>49764341</v>
      </c>
      <c r="T1679" s="10">
        <v>46579643</v>
      </c>
      <c r="U1679" s="10">
        <v>0</v>
      </c>
      <c r="V1679" s="10">
        <v>0</v>
      </c>
      <c r="W1679" s="70" t="s">
        <v>9353</v>
      </c>
      <c r="X1679" s="11" t="str">
        <f>IF(F1679="C",VLOOKUP(G1679,ClasifGasto!$B$17:$C$193,2,0),VLOOKUP(Base!G1679,ClasifGasto!$A$3:$B$12,2,0))</f>
        <v>Gestión de la información en el sector minero energético</v>
      </c>
      <c r="Y1679" t="s">
        <v>10572</v>
      </c>
    </row>
    <row r="1680" spans="1:25" x14ac:dyDescent="0.25">
      <c r="A1680" s="5" t="str">
        <f t="shared" si="26"/>
        <v>02140102991000000153105B</v>
      </c>
      <c r="B1680" s="66" t="s">
        <v>9156</v>
      </c>
      <c r="C1680" s="66" t="s">
        <v>2581</v>
      </c>
      <c r="D1680" s="7" t="s">
        <v>9244</v>
      </c>
      <c r="E1680" s="66" t="s">
        <v>9472</v>
      </c>
      <c r="F1680" s="67" t="s">
        <v>167</v>
      </c>
      <c r="G1680" s="67" t="s">
        <v>558</v>
      </c>
      <c r="H1680" s="67" t="s">
        <v>290</v>
      </c>
      <c r="I1680" s="67" t="s">
        <v>245</v>
      </c>
      <c r="J1680" s="67" t="s">
        <v>9790</v>
      </c>
      <c r="K1680" s="67" t="s">
        <v>246</v>
      </c>
      <c r="L1680" s="67">
        <v>11</v>
      </c>
      <c r="M1680" s="67" t="s">
        <v>167</v>
      </c>
      <c r="N1680" s="68" t="s">
        <v>10016</v>
      </c>
      <c r="O1680" s="69">
        <v>1483578081</v>
      </c>
      <c r="P1680" s="69">
        <v>0</v>
      </c>
      <c r="Q1680" s="69">
        <v>100000000</v>
      </c>
      <c r="R1680" s="69">
        <v>1383578081</v>
      </c>
      <c r="S1680" s="69">
        <v>1383578081</v>
      </c>
      <c r="T1680" s="69">
        <v>1383578081</v>
      </c>
      <c r="U1680" s="69">
        <v>1383578081</v>
      </c>
      <c r="V1680" s="69">
        <v>1383578081</v>
      </c>
      <c r="W1680" s="70" t="s">
        <v>9353</v>
      </c>
      <c r="X1680" s="11" t="str">
        <f>IF(F1680="C",VLOOKUP(G1680,ClasifGasto!$B$17:$C$193,2,0),VLOOKUP(Base!G1680,ClasifGasto!$A$3:$B$12,2,0))</f>
        <v>Fortalecimiento de la gestión y dirección del Sector Presidencia de la República</v>
      </c>
      <c r="Y1680" t="s">
        <v>10522</v>
      </c>
    </row>
    <row r="1681" spans="1:25" hidden="1" x14ac:dyDescent="0.25">
      <c r="A1681" s="5" t="str">
        <f t="shared" si="26"/>
        <v>020101000800040001</v>
      </c>
      <c r="B1681" s="66" t="s">
        <v>9156</v>
      </c>
      <c r="C1681" s="7" t="s">
        <v>32</v>
      </c>
      <c r="D1681" s="7" t="s">
        <v>9242</v>
      </c>
      <c r="E1681" s="7"/>
      <c r="F1681" s="8" t="s">
        <v>244</v>
      </c>
      <c r="G1681" s="8" t="s">
        <v>278</v>
      </c>
      <c r="H1681" s="8" t="s">
        <v>247</v>
      </c>
      <c r="I1681" s="8" t="s">
        <v>245</v>
      </c>
      <c r="J1681" s="8" t="s">
        <v>203</v>
      </c>
      <c r="K1681" s="8" t="s">
        <v>246</v>
      </c>
      <c r="L1681" s="8">
        <v>10</v>
      </c>
      <c r="M1681" s="8" t="s">
        <v>252</v>
      </c>
      <c r="N1681" s="9" t="s">
        <v>1087</v>
      </c>
      <c r="O1681" s="10">
        <v>0</v>
      </c>
      <c r="P1681" s="10">
        <v>1385406286</v>
      </c>
      <c r="Q1681" s="10">
        <v>0</v>
      </c>
      <c r="R1681" s="10">
        <v>1385406286</v>
      </c>
      <c r="S1681" s="10">
        <v>1385406286</v>
      </c>
      <c r="T1681" s="10">
        <v>1385406286</v>
      </c>
      <c r="U1681" s="10">
        <v>1385406286</v>
      </c>
      <c r="V1681" s="10">
        <v>1385406286</v>
      </c>
      <c r="W1681" s="70" t="s">
        <v>9353</v>
      </c>
      <c r="X1681" s="11" t="str">
        <f>IF(F1681="C",VLOOKUP(G1681,ClasifGasto!$B$17:$C$193,2,0),VLOOKUP(Base!G1681,ClasifGasto!$A$3:$B$12,2,0))</f>
        <v>Gastos Generales</v>
      </c>
      <c r="Y1681" t="s">
        <v>1087</v>
      </c>
    </row>
    <row r="1682" spans="1:25" hidden="1" x14ac:dyDescent="0.25">
      <c r="A1682" s="5" t="str">
        <f t="shared" si="26"/>
        <v>250101000800010000</v>
      </c>
      <c r="B1682" s="66" t="s">
        <v>9163</v>
      </c>
      <c r="C1682" s="66" t="s">
        <v>104</v>
      </c>
      <c r="D1682" s="7" t="s">
        <v>9187</v>
      </c>
      <c r="E1682" s="66"/>
      <c r="F1682" s="67" t="s">
        <v>244</v>
      </c>
      <c r="G1682" s="67" t="s">
        <v>278</v>
      </c>
      <c r="H1682" s="67" t="s">
        <v>245</v>
      </c>
      <c r="I1682" s="67" t="s">
        <v>246</v>
      </c>
      <c r="J1682" s="67" t="s">
        <v>203</v>
      </c>
      <c r="K1682" s="67" t="s">
        <v>246</v>
      </c>
      <c r="L1682" s="67">
        <v>10</v>
      </c>
      <c r="M1682" s="67" t="s">
        <v>167</v>
      </c>
      <c r="N1682" s="68" t="s">
        <v>1086</v>
      </c>
      <c r="O1682" s="69">
        <v>1187000000</v>
      </c>
      <c r="P1682" s="69">
        <v>200000000</v>
      </c>
      <c r="Q1682" s="69">
        <v>0</v>
      </c>
      <c r="R1682" s="69">
        <v>1387000000</v>
      </c>
      <c r="S1682" s="69">
        <v>1360859242.8699999</v>
      </c>
      <c r="T1682" s="69">
        <v>1360859242.8699999</v>
      </c>
      <c r="U1682" s="69">
        <v>1360859242.8699999</v>
      </c>
      <c r="V1682" s="69">
        <v>1360513232.8699999</v>
      </c>
      <c r="W1682" s="70" t="s">
        <v>9353</v>
      </c>
      <c r="X1682" s="11" t="str">
        <f>IF(F1682="C",VLOOKUP(G1682,ClasifGasto!$B$17:$C$193,2,0),VLOOKUP(Base!G1682,ClasifGasto!$A$3:$B$12,2,0))</f>
        <v>Gastos Generales</v>
      </c>
      <c r="Y1682" t="s">
        <v>1086</v>
      </c>
    </row>
    <row r="1683" spans="1:25" hidden="1" x14ac:dyDescent="0.25">
      <c r="A1683" s="5" t="str">
        <f t="shared" si="26"/>
        <v>1914020003000300010070</v>
      </c>
      <c r="B1683" s="66" t="s">
        <v>9143</v>
      </c>
      <c r="C1683" s="7" t="s">
        <v>298</v>
      </c>
      <c r="D1683" s="7" t="s">
        <v>8726</v>
      </c>
      <c r="E1683" s="7"/>
      <c r="F1683" s="8" t="s">
        <v>244</v>
      </c>
      <c r="G1683" s="8" t="s">
        <v>251</v>
      </c>
      <c r="H1683" s="8" t="s">
        <v>251</v>
      </c>
      <c r="I1683" s="8" t="s">
        <v>245</v>
      </c>
      <c r="J1683" s="8" t="s">
        <v>346</v>
      </c>
      <c r="K1683" s="8" t="s">
        <v>246</v>
      </c>
      <c r="L1683" s="8">
        <v>10</v>
      </c>
      <c r="M1683" s="8" t="s">
        <v>167</v>
      </c>
      <c r="N1683" s="9" t="s">
        <v>3976</v>
      </c>
      <c r="O1683" s="10">
        <v>1392165000</v>
      </c>
      <c r="P1683" s="10">
        <v>0</v>
      </c>
      <c r="Q1683" s="10">
        <v>0</v>
      </c>
      <c r="R1683" s="10">
        <v>1392165000</v>
      </c>
      <c r="S1683" s="10">
        <v>1376971786</v>
      </c>
      <c r="T1683" s="10">
        <v>1322207760</v>
      </c>
      <c r="U1683" s="10">
        <v>1311541031</v>
      </c>
      <c r="V1683" s="10">
        <v>1261454823</v>
      </c>
      <c r="W1683" s="70" t="s">
        <v>9353</v>
      </c>
      <c r="X1683" s="11" t="str">
        <f>IF(F1683="C",VLOOKUP(G1683,ClasifGasto!$B$17:$C$193,2,0),VLOOKUP(Base!G1683,ClasifGasto!$A$3:$B$12,2,0))</f>
        <v>Transferencias</v>
      </c>
      <c r="Y1683" t="s">
        <v>3976</v>
      </c>
    </row>
    <row r="1684" spans="1:25" hidden="1" x14ac:dyDescent="0.25">
      <c r="A1684" s="5" t="str">
        <f t="shared" si="26"/>
        <v>350102000100010003</v>
      </c>
      <c r="B1684" s="66" t="s">
        <v>9153</v>
      </c>
      <c r="C1684" s="66" t="s">
        <v>142</v>
      </c>
      <c r="D1684" s="7" t="s">
        <v>9182</v>
      </c>
      <c r="E1684" s="66"/>
      <c r="F1684" s="67" t="s">
        <v>244</v>
      </c>
      <c r="G1684" s="67" t="s">
        <v>245</v>
      </c>
      <c r="H1684" s="67" t="s">
        <v>245</v>
      </c>
      <c r="I1684" s="67" t="s">
        <v>251</v>
      </c>
      <c r="J1684" s="67" t="s">
        <v>203</v>
      </c>
      <c r="K1684" s="67" t="s">
        <v>246</v>
      </c>
      <c r="L1684" s="67">
        <v>16</v>
      </c>
      <c r="M1684" s="67" t="s">
        <v>252</v>
      </c>
      <c r="N1684" s="68" t="s">
        <v>1084</v>
      </c>
      <c r="O1684" s="69">
        <v>1397587000</v>
      </c>
      <c r="P1684" s="69">
        <v>0</v>
      </c>
      <c r="Q1684" s="69">
        <v>0</v>
      </c>
      <c r="R1684" s="69">
        <v>1397587000</v>
      </c>
      <c r="S1684" s="69">
        <v>1357127646</v>
      </c>
      <c r="T1684" s="69">
        <v>1357127646</v>
      </c>
      <c r="U1684" s="69">
        <v>1357127646</v>
      </c>
      <c r="V1684" s="69">
        <v>1357127646</v>
      </c>
      <c r="W1684" s="70" t="s">
        <v>9353</v>
      </c>
      <c r="X1684" s="11" t="str">
        <f>IF(F1684="C",VLOOKUP(G1684,ClasifGasto!$B$17:$C$193,2,0),VLOOKUP(Base!G1684,ClasifGasto!$A$3:$B$12,2,0))</f>
        <v>Gastos de Personal</v>
      </c>
      <c r="Y1684" t="s">
        <v>1084</v>
      </c>
    </row>
    <row r="1685" spans="1:25" x14ac:dyDescent="0.25">
      <c r="A1685" s="5" t="str">
        <f t="shared" si="26"/>
        <v>24130024030600000552104E</v>
      </c>
      <c r="B1685" s="66" t="s">
        <v>9151</v>
      </c>
      <c r="C1685" s="7" t="s">
        <v>103</v>
      </c>
      <c r="D1685" s="7" t="s">
        <v>225</v>
      </c>
      <c r="E1685" s="7" t="s">
        <v>6110</v>
      </c>
      <c r="F1685" s="8" t="s">
        <v>167</v>
      </c>
      <c r="G1685" s="8" t="s">
        <v>514</v>
      </c>
      <c r="H1685" s="8" t="s">
        <v>373</v>
      </c>
      <c r="I1685" s="8" t="s">
        <v>248</v>
      </c>
      <c r="J1685" s="8" t="s">
        <v>9843</v>
      </c>
      <c r="K1685" s="8" t="s">
        <v>246</v>
      </c>
      <c r="L1685" s="8">
        <v>10</v>
      </c>
      <c r="M1685" s="8" t="s">
        <v>167</v>
      </c>
      <c r="N1685" s="9" t="s">
        <v>8841</v>
      </c>
      <c r="O1685" s="10">
        <v>1400000000</v>
      </c>
      <c r="P1685" s="10">
        <v>0</v>
      </c>
      <c r="Q1685" s="10">
        <v>0</v>
      </c>
      <c r="R1685" s="10">
        <v>1400000000</v>
      </c>
      <c r="S1685" s="10">
        <v>1399942551.77</v>
      </c>
      <c r="T1685" s="10">
        <v>1399942551.77</v>
      </c>
      <c r="U1685" s="10">
        <v>1399942551.77</v>
      </c>
      <c r="V1685" s="10">
        <v>1399942551.77</v>
      </c>
      <c r="W1685" s="70" t="s">
        <v>9353</v>
      </c>
      <c r="X1685" s="11" t="str">
        <f>IF(F1685="C",VLOOKUP(G1685,ClasifGasto!$B$17:$C$193,2,0),VLOOKUP(Base!G1685,ClasifGasto!$A$3:$B$12,2,0))</f>
        <v>Infraestructura y servicios de transporte aéreo</v>
      </c>
      <c r="Y1685" t="s">
        <v>10551</v>
      </c>
    </row>
    <row r="1686" spans="1:25" x14ac:dyDescent="0.25">
      <c r="A1686" s="5" t="str">
        <f t="shared" si="26"/>
        <v>22340022020700001020203K</v>
      </c>
      <c r="B1686" s="66" t="s">
        <v>9139</v>
      </c>
      <c r="C1686" s="66" t="s">
        <v>93</v>
      </c>
      <c r="D1686" s="7" t="s">
        <v>9221</v>
      </c>
      <c r="E1686" s="66" t="s">
        <v>9473</v>
      </c>
      <c r="F1686" s="67" t="s">
        <v>167</v>
      </c>
      <c r="G1686" s="67" t="s">
        <v>499</v>
      </c>
      <c r="H1686" s="67" t="s">
        <v>358</v>
      </c>
      <c r="I1686" s="67" t="s">
        <v>255</v>
      </c>
      <c r="J1686" s="67" t="s">
        <v>9821</v>
      </c>
      <c r="K1686" s="67" t="s">
        <v>246</v>
      </c>
      <c r="L1686" s="67">
        <v>20</v>
      </c>
      <c r="M1686" s="67" t="s">
        <v>265</v>
      </c>
      <c r="N1686" s="68" t="s">
        <v>10017</v>
      </c>
      <c r="O1686" s="69">
        <v>1400000000</v>
      </c>
      <c r="P1686" s="69">
        <v>0</v>
      </c>
      <c r="Q1686" s="69">
        <v>0</v>
      </c>
      <c r="R1686" s="69">
        <v>1400000000</v>
      </c>
      <c r="S1686" s="69">
        <v>1389007536.6800001</v>
      </c>
      <c r="T1686" s="69">
        <v>1308210498.0799999</v>
      </c>
      <c r="U1686" s="69">
        <v>737403336.91999996</v>
      </c>
      <c r="V1686" s="69">
        <v>737403336.91999996</v>
      </c>
      <c r="W1686" s="70" t="s">
        <v>619</v>
      </c>
      <c r="X1686" s="11" t="str">
        <f>IF(F1686="C",VLOOKUP(G1686,ClasifGasto!$B$17:$C$193,2,0),VLOOKUP(Base!G1686,ClasifGasto!$A$3:$B$12,2,0))</f>
        <v>Calidad y fomento de la educación superior</v>
      </c>
      <c r="Y1686" t="s">
        <v>10541</v>
      </c>
    </row>
    <row r="1687" spans="1:25" hidden="1" x14ac:dyDescent="0.25">
      <c r="A1687" s="5" t="str">
        <f t="shared" si="26"/>
        <v>2257110003000300040061</v>
      </c>
      <c r="B1687" s="66" t="s">
        <v>9139</v>
      </c>
      <c r="C1687" s="7" t="s">
        <v>9018</v>
      </c>
      <c r="D1687" s="7" t="s">
        <v>9245</v>
      </c>
      <c r="E1687" s="7"/>
      <c r="F1687" s="8" t="s">
        <v>244</v>
      </c>
      <c r="G1687" s="8" t="s">
        <v>251</v>
      </c>
      <c r="H1687" s="8" t="s">
        <v>251</v>
      </c>
      <c r="I1687" s="8" t="s">
        <v>247</v>
      </c>
      <c r="J1687" s="8" t="s">
        <v>397</v>
      </c>
      <c r="K1687" s="8" t="s">
        <v>246</v>
      </c>
      <c r="L1687" s="8">
        <v>10</v>
      </c>
      <c r="M1687" s="8" t="s">
        <v>167</v>
      </c>
      <c r="N1687" s="9" t="s">
        <v>4032</v>
      </c>
      <c r="O1687" s="10">
        <v>1400369971</v>
      </c>
      <c r="P1687" s="10">
        <v>0</v>
      </c>
      <c r="Q1687" s="10">
        <v>0</v>
      </c>
      <c r="R1687" s="10">
        <v>1400369971</v>
      </c>
      <c r="S1687" s="10">
        <v>1400369971</v>
      </c>
      <c r="T1687" s="10">
        <v>1400369971</v>
      </c>
      <c r="U1687" s="10">
        <v>1400369971</v>
      </c>
      <c r="V1687" s="10">
        <v>1400369971</v>
      </c>
      <c r="W1687" s="70" t="s">
        <v>9353</v>
      </c>
      <c r="X1687" s="11" t="str">
        <f>IF(F1687="C",VLOOKUP(G1687,ClasifGasto!$B$17:$C$193,2,0),VLOOKUP(Base!G1687,ClasifGasto!$A$3:$B$12,2,0))</f>
        <v>Transferencias</v>
      </c>
      <c r="Y1687" t="s">
        <v>4032</v>
      </c>
    </row>
    <row r="1688" spans="1:25" hidden="1" x14ac:dyDescent="0.25">
      <c r="A1688" s="5" t="str">
        <f t="shared" si="26"/>
        <v>270109000100020003</v>
      </c>
      <c r="B1688" s="66" t="s">
        <v>9142</v>
      </c>
      <c r="C1688" s="66" t="s">
        <v>8795</v>
      </c>
      <c r="D1688" s="7" t="s">
        <v>8796</v>
      </c>
      <c r="E1688" s="66"/>
      <c r="F1688" s="67" t="s">
        <v>244</v>
      </c>
      <c r="G1688" s="67" t="s">
        <v>245</v>
      </c>
      <c r="H1688" s="67" t="s">
        <v>250</v>
      </c>
      <c r="I1688" s="67" t="s">
        <v>251</v>
      </c>
      <c r="J1688" s="67" t="s">
        <v>203</v>
      </c>
      <c r="K1688" s="67" t="s">
        <v>246</v>
      </c>
      <c r="L1688" s="67">
        <v>10</v>
      </c>
      <c r="M1688" s="67" t="s">
        <v>167</v>
      </c>
      <c r="N1688" s="68" t="s">
        <v>1084</v>
      </c>
      <c r="O1688" s="69">
        <v>122000000</v>
      </c>
      <c r="P1688" s="69">
        <v>1289925444</v>
      </c>
      <c r="Q1688" s="69">
        <v>0</v>
      </c>
      <c r="R1688" s="69">
        <v>1411925444</v>
      </c>
      <c r="S1688" s="69">
        <v>1071290540</v>
      </c>
      <c r="T1688" s="69">
        <v>1061572956</v>
      </c>
      <c r="U1688" s="69">
        <v>827507080</v>
      </c>
      <c r="V1688" s="69">
        <v>827507080</v>
      </c>
      <c r="W1688" s="70" t="s">
        <v>9353</v>
      </c>
      <c r="X1688" s="11" t="str">
        <f>IF(F1688="C",VLOOKUP(G1688,ClasifGasto!$B$17:$C$193,2,0),VLOOKUP(Base!G1688,ClasifGasto!$A$3:$B$12,2,0))</f>
        <v>Gastos de Personal</v>
      </c>
      <c r="Y1688" t="s">
        <v>1084</v>
      </c>
    </row>
    <row r="1689" spans="1:25" hidden="1" x14ac:dyDescent="0.25">
      <c r="A1689" s="5" t="str">
        <f t="shared" si="26"/>
        <v>2257040003000300040008</v>
      </c>
      <c r="B1689" s="66" t="s">
        <v>9139</v>
      </c>
      <c r="C1689" s="7" t="s">
        <v>9006</v>
      </c>
      <c r="D1689" s="7" t="s">
        <v>9007</v>
      </c>
      <c r="E1689" s="7"/>
      <c r="F1689" s="8" t="s">
        <v>244</v>
      </c>
      <c r="G1689" s="8" t="s">
        <v>251</v>
      </c>
      <c r="H1689" s="8" t="s">
        <v>251</v>
      </c>
      <c r="I1689" s="8" t="s">
        <v>247</v>
      </c>
      <c r="J1689" s="8" t="s">
        <v>278</v>
      </c>
      <c r="K1689" s="8" t="s">
        <v>246</v>
      </c>
      <c r="L1689" s="8">
        <v>10</v>
      </c>
      <c r="M1689" s="8" t="s">
        <v>167</v>
      </c>
      <c r="N1689" s="9" t="s">
        <v>8831</v>
      </c>
      <c r="O1689" s="10">
        <v>1411945379</v>
      </c>
      <c r="P1689" s="10">
        <v>0</v>
      </c>
      <c r="Q1689" s="10">
        <v>0</v>
      </c>
      <c r="R1689" s="10">
        <v>1411945379</v>
      </c>
      <c r="S1689" s="10">
        <v>1411945379</v>
      </c>
      <c r="T1689" s="10">
        <v>1411945379</v>
      </c>
      <c r="U1689" s="10">
        <v>1411945379</v>
      </c>
      <c r="V1689" s="10">
        <v>1411945379</v>
      </c>
      <c r="W1689" s="70" t="s">
        <v>9353</v>
      </c>
      <c r="X1689" s="11" t="str">
        <f>IF(F1689="C",VLOOKUP(G1689,ClasifGasto!$B$17:$C$193,2,0),VLOOKUP(Base!G1689,ClasifGasto!$A$3:$B$12,2,0))</f>
        <v>Transferencias</v>
      </c>
      <c r="Y1689" t="s">
        <v>8831</v>
      </c>
    </row>
    <row r="1690" spans="1:25" hidden="1" x14ac:dyDescent="0.25">
      <c r="A1690" s="5" t="str">
        <f t="shared" si="26"/>
        <v>2257210003000300040061</v>
      </c>
      <c r="B1690" s="66" t="s">
        <v>9139</v>
      </c>
      <c r="C1690" s="66" t="s">
        <v>9031</v>
      </c>
      <c r="D1690" s="7" t="s">
        <v>9262</v>
      </c>
      <c r="E1690" s="66"/>
      <c r="F1690" s="67" t="s">
        <v>244</v>
      </c>
      <c r="G1690" s="67" t="s">
        <v>251</v>
      </c>
      <c r="H1690" s="67" t="s">
        <v>251</v>
      </c>
      <c r="I1690" s="67" t="s">
        <v>247</v>
      </c>
      <c r="J1690" s="67" t="s">
        <v>397</v>
      </c>
      <c r="K1690" s="67" t="s">
        <v>246</v>
      </c>
      <c r="L1690" s="67">
        <v>10</v>
      </c>
      <c r="M1690" s="67" t="s">
        <v>167</v>
      </c>
      <c r="N1690" s="68" t="s">
        <v>4032</v>
      </c>
      <c r="O1690" s="69">
        <v>1417637503</v>
      </c>
      <c r="P1690" s="69">
        <v>0</v>
      </c>
      <c r="Q1690" s="69">
        <v>0</v>
      </c>
      <c r="R1690" s="69">
        <v>1417637503</v>
      </c>
      <c r="S1690" s="69">
        <v>1417637503</v>
      </c>
      <c r="T1690" s="69">
        <v>1417637503</v>
      </c>
      <c r="U1690" s="69">
        <v>1417637503</v>
      </c>
      <c r="V1690" s="69">
        <v>1417637503</v>
      </c>
      <c r="W1690" s="70" t="s">
        <v>9353</v>
      </c>
      <c r="X1690" s="11" t="str">
        <f>IF(F1690="C",VLOOKUP(G1690,ClasifGasto!$B$17:$C$193,2,0),VLOOKUP(Base!G1690,ClasifGasto!$A$3:$B$12,2,0))</f>
        <v>Transferencias</v>
      </c>
      <c r="Y1690" t="s">
        <v>4032</v>
      </c>
    </row>
    <row r="1691" spans="1:25" x14ac:dyDescent="0.25">
      <c r="A1691" s="5" t="str">
        <f t="shared" si="26"/>
        <v>15010115990100000920109B</v>
      </c>
      <c r="B1691" s="66" t="s">
        <v>9154</v>
      </c>
      <c r="C1691" s="7" t="s">
        <v>58</v>
      </c>
      <c r="D1691" s="7" t="s">
        <v>8716</v>
      </c>
      <c r="E1691" s="7" t="s">
        <v>8978</v>
      </c>
      <c r="F1691" s="8" t="s">
        <v>167</v>
      </c>
      <c r="G1691" s="8" t="s">
        <v>557</v>
      </c>
      <c r="H1691" s="8" t="s">
        <v>306</v>
      </c>
      <c r="I1691" s="8" t="s">
        <v>249</v>
      </c>
      <c r="J1691" s="8" t="s">
        <v>9908</v>
      </c>
      <c r="K1691" s="8" t="s">
        <v>246</v>
      </c>
      <c r="L1691" s="8">
        <v>11</v>
      </c>
      <c r="M1691" s="8" t="s">
        <v>167</v>
      </c>
      <c r="N1691" s="9" t="s">
        <v>9087</v>
      </c>
      <c r="O1691" s="10">
        <v>7577638969</v>
      </c>
      <c r="P1691" s="10">
        <v>0</v>
      </c>
      <c r="Q1691" s="10">
        <v>6158747529</v>
      </c>
      <c r="R1691" s="10">
        <v>1418891440</v>
      </c>
      <c r="S1691" s="10">
        <v>1401949771.7</v>
      </c>
      <c r="T1691" s="10">
        <v>1401949771.7</v>
      </c>
      <c r="U1691" s="10">
        <v>1401949771.7</v>
      </c>
      <c r="V1691" s="10">
        <v>1401949771.7</v>
      </c>
      <c r="W1691" s="70" t="s">
        <v>9353</v>
      </c>
      <c r="X1691" s="11" t="str">
        <f>IF(F1691="C",VLOOKUP(G1691,ClasifGasto!$B$17:$C$193,2,0),VLOOKUP(Base!G1691,ClasifGasto!$A$3:$B$12,2,0))</f>
        <v xml:space="preserve">Fortalecimiento de la gestión y dirección del Sector Defensa y Seguridad </v>
      </c>
      <c r="Y1691" t="s">
        <v>10576</v>
      </c>
    </row>
    <row r="1692" spans="1:25" hidden="1" x14ac:dyDescent="0.25">
      <c r="A1692" s="5" t="str">
        <f t="shared" si="26"/>
        <v>260101000800010000</v>
      </c>
      <c r="B1692" s="66" t="s">
        <v>9163</v>
      </c>
      <c r="C1692" s="66" t="s">
        <v>107</v>
      </c>
      <c r="D1692" s="7" t="s">
        <v>9231</v>
      </c>
      <c r="E1692" s="66"/>
      <c r="F1692" s="67" t="s">
        <v>244</v>
      </c>
      <c r="G1692" s="67" t="s">
        <v>278</v>
      </c>
      <c r="H1692" s="67" t="s">
        <v>245</v>
      </c>
      <c r="I1692" s="67" t="s">
        <v>246</v>
      </c>
      <c r="J1692" s="67" t="s">
        <v>203</v>
      </c>
      <c r="K1692" s="67" t="s">
        <v>246</v>
      </c>
      <c r="L1692" s="67">
        <v>16</v>
      </c>
      <c r="M1692" s="67" t="s">
        <v>167</v>
      </c>
      <c r="N1692" s="68" t="s">
        <v>1086</v>
      </c>
      <c r="O1692" s="69">
        <v>1422000000</v>
      </c>
      <c r="P1692" s="69">
        <v>0</v>
      </c>
      <c r="Q1692" s="69">
        <v>0</v>
      </c>
      <c r="R1692" s="69">
        <v>1422000000</v>
      </c>
      <c r="S1692" s="69">
        <v>1254500726</v>
      </c>
      <c r="T1692" s="69">
        <v>1254500726</v>
      </c>
      <c r="U1692" s="69">
        <v>1254500726</v>
      </c>
      <c r="V1692" s="69">
        <v>1254500726</v>
      </c>
      <c r="W1692" s="70" t="s">
        <v>9353</v>
      </c>
      <c r="X1692" s="11" t="str">
        <f>IF(F1692="C",VLOOKUP(G1692,ClasifGasto!$B$17:$C$193,2,0),VLOOKUP(Base!G1692,ClasifGasto!$A$3:$B$12,2,0))</f>
        <v>Gastos Generales</v>
      </c>
      <c r="Y1692" t="s">
        <v>1086</v>
      </c>
    </row>
    <row r="1693" spans="1:25" hidden="1" x14ac:dyDescent="0.25">
      <c r="A1693" s="5" t="str">
        <f t="shared" si="26"/>
        <v>330400000100010003</v>
      </c>
      <c r="B1693" s="66" t="s">
        <v>9150</v>
      </c>
      <c r="C1693" s="7" t="s">
        <v>137</v>
      </c>
      <c r="D1693" s="7" t="s">
        <v>9190</v>
      </c>
      <c r="E1693" s="7"/>
      <c r="F1693" s="8" t="s">
        <v>244</v>
      </c>
      <c r="G1693" s="8" t="s">
        <v>245</v>
      </c>
      <c r="H1693" s="8" t="s">
        <v>245</v>
      </c>
      <c r="I1693" s="8" t="s">
        <v>251</v>
      </c>
      <c r="J1693" s="8" t="s">
        <v>203</v>
      </c>
      <c r="K1693" s="8" t="s">
        <v>246</v>
      </c>
      <c r="L1693" s="8">
        <v>10</v>
      </c>
      <c r="M1693" s="8" t="s">
        <v>167</v>
      </c>
      <c r="N1693" s="9" t="s">
        <v>1084</v>
      </c>
      <c r="O1693" s="10">
        <v>1423525794</v>
      </c>
      <c r="P1693" s="10">
        <v>0</v>
      </c>
      <c r="Q1693" s="10">
        <v>0</v>
      </c>
      <c r="R1693" s="10">
        <v>1423525794</v>
      </c>
      <c r="S1693" s="10">
        <v>1287986353</v>
      </c>
      <c r="T1693" s="10">
        <v>1287986353</v>
      </c>
      <c r="U1693" s="10">
        <v>1287986353</v>
      </c>
      <c r="V1693" s="10">
        <v>1287986353</v>
      </c>
      <c r="W1693" s="70" t="s">
        <v>9353</v>
      </c>
      <c r="X1693" s="11" t="str">
        <f>IF(F1693="C",VLOOKUP(G1693,ClasifGasto!$B$17:$C$193,2,0),VLOOKUP(Base!G1693,ClasifGasto!$A$3:$B$12,2,0))</f>
        <v>Gastos de Personal</v>
      </c>
      <c r="Y1693" t="s">
        <v>1084</v>
      </c>
    </row>
    <row r="1694" spans="1:25" hidden="1" x14ac:dyDescent="0.25">
      <c r="A1694" s="5" t="str">
        <f t="shared" si="26"/>
        <v>1511000003000400020037</v>
      </c>
      <c r="B1694" s="66" t="s">
        <v>9154</v>
      </c>
      <c r="C1694" s="66" t="s">
        <v>314</v>
      </c>
      <c r="D1694" s="7" t="s">
        <v>8782</v>
      </c>
      <c r="E1694" s="66"/>
      <c r="F1694" s="67" t="s">
        <v>244</v>
      </c>
      <c r="G1694" s="67" t="s">
        <v>251</v>
      </c>
      <c r="H1694" s="67" t="s">
        <v>247</v>
      </c>
      <c r="I1694" s="67" t="s">
        <v>250</v>
      </c>
      <c r="J1694" s="67" t="s">
        <v>320</v>
      </c>
      <c r="K1694" s="67" t="s">
        <v>246</v>
      </c>
      <c r="L1694" s="67">
        <v>20</v>
      </c>
      <c r="M1694" s="67" t="s">
        <v>265</v>
      </c>
      <c r="N1694" s="68" t="s">
        <v>1341</v>
      </c>
      <c r="O1694" s="69">
        <v>1424000000</v>
      </c>
      <c r="P1694" s="69">
        <v>0</v>
      </c>
      <c r="Q1694" s="69">
        <v>0</v>
      </c>
      <c r="R1694" s="69">
        <v>1424000000</v>
      </c>
      <c r="S1694" s="69">
        <v>1403041656.9200001</v>
      </c>
      <c r="T1694" s="69">
        <v>1403041656.9200001</v>
      </c>
      <c r="U1694" s="69">
        <v>1403041656.9200001</v>
      </c>
      <c r="V1694" s="69">
        <v>1282011656.9200001</v>
      </c>
      <c r="W1694" s="70" t="s">
        <v>619</v>
      </c>
      <c r="X1694" s="11" t="str">
        <f>IF(F1694="C",VLOOKUP(G1694,ClasifGasto!$B$17:$C$193,2,0),VLOOKUP(Base!G1694,ClasifGasto!$A$3:$B$12,2,0))</f>
        <v>Transferencias</v>
      </c>
      <c r="Y1694" t="s">
        <v>1341</v>
      </c>
    </row>
    <row r="1695" spans="1:25" hidden="1" x14ac:dyDescent="0.25">
      <c r="A1695" s="5" t="str">
        <f t="shared" si="26"/>
        <v>021402000100010001</v>
      </c>
      <c r="B1695" s="66" t="s">
        <v>9156</v>
      </c>
      <c r="C1695" s="7" t="s">
        <v>2584</v>
      </c>
      <c r="D1695" s="7" t="s">
        <v>2585</v>
      </c>
      <c r="E1695" s="7"/>
      <c r="F1695" s="8" t="s">
        <v>244</v>
      </c>
      <c r="G1695" s="8" t="s">
        <v>245</v>
      </c>
      <c r="H1695" s="8" t="s">
        <v>245</v>
      </c>
      <c r="I1695" s="8" t="s">
        <v>245</v>
      </c>
      <c r="J1695" s="8" t="s">
        <v>203</v>
      </c>
      <c r="K1695" s="8" t="s">
        <v>246</v>
      </c>
      <c r="L1695" s="8">
        <v>10</v>
      </c>
      <c r="M1695" s="8" t="s">
        <v>167</v>
      </c>
      <c r="N1695" s="9" t="s">
        <v>1082</v>
      </c>
      <c r="O1695" s="10">
        <v>1410000000</v>
      </c>
      <c r="P1695" s="10">
        <v>110000000</v>
      </c>
      <c r="Q1695" s="10">
        <v>92566286</v>
      </c>
      <c r="R1695" s="10">
        <v>1427433714</v>
      </c>
      <c r="S1695" s="10">
        <v>1410320160</v>
      </c>
      <c r="T1695" s="10">
        <v>1410320160</v>
      </c>
      <c r="U1695" s="10">
        <v>1410320160</v>
      </c>
      <c r="V1695" s="10">
        <v>1410320160</v>
      </c>
      <c r="W1695" s="70" t="s">
        <v>9353</v>
      </c>
      <c r="X1695" s="11" t="str">
        <f>IF(F1695="C",VLOOKUP(G1695,ClasifGasto!$B$17:$C$193,2,0),VLOOKUP(Base!G1695,ClasifGasto!$A$3:$B$12,2,0))</f>
        <v>Gastos de Personal</v>
      </c>
      <c r="Y1695" t="s">
        <v>1082</v>
      </c>
    </row>
    <row r="1696" spans="1:25" hidden="1" x14ac:dyDescent="0.25">
      <c r="A1696" s="5" t="str">
        <f t="shared" si="26"/>
        <v>270102000100020002</v>
      </c>
      <c r="B1696" s="66" t="s">
        <v>9142</v>
      </c>
      <c r="C1696" s="66" t="s">
        <v>109</v>
      </c>
      <c r="D1696" s="7" t="s">
        <v>226</v>
      </c>
      <c r="E1696" s="66"/>
      <c r="F1696" s="67" t="s">
        <v>244</v>
      </c>
      <c r="G1696" s="67" t="s">
        <v>245</v>
      </c>
      <c r="H1696" s="67" t="s">
        <v>250</v>
      </c>
      <c r="I1696" s="67" t="s">
        <v>250</v>
      </c>
      <c r="J1696" s="67" t="s">
        <v>203</v>
      </c>
      <c r="K1696" s="67" t="s">
        <v>246</v>
      </c>
      <c r="L1696" s="67">
        <v>16</v>
      </c>
      <c r="M1696" s="67" t="s">
        <v>252</v>
      </c>
      <c r="N1696" s="68" t="s">
        <v>1083</v>
      </c>
      <c r="O1696" s="69">
        <v>0</v>
      </c>
      <c r="P1696" s="69">
        <v>1434501746</v>
      </c>
      <c r="Q1696" s="69">
        <v>0</v>
      </c>
      <c r="R1696" s="69">
        <v>1434501746</v>
      </c>
      <c r="S1696" s="69">
        <v>1149937690</v>
      </c>
      <c r="T1696" s="69">
        <v>1134118207</v>
      </c>
      <c r="U1696" s="69">
        <v>916417117</v>
      </c>
      <c r="V1696" s="69">
        <v>908449033</v>
      </c>
      <c r="W1696" s="70" t="s">
        <v>9353</v>
      </c>
      <c r="X1696" s="11" t="str">
        <f>IF(F1696="C",VLOOKUP(G1696,ClasifGasto!$B$17:$C$193,2,0),VLOOKUP(Base!G1696,ClasifGasto!$A$3:$B$12,2,0))</f>
        <v>Gastos de Personal</v>
      </c>
      <c r="Y1696" t="s">
        <v>1083</v>
      </c>
    </row>
    <row r="1697" spans="1:25" x14ac:dyDescent="0.25">
      <c r="A1697" s="5" t="str">
        <f t="shared" si="26"/>
        <v>22572222020700000120203K</v>
      </c>
      <c r="B1697" s="66" t="s">
        <v>9139</v>
      </c>
      <c r="C1697" s="7" t="s">
        <v>9030</v>
      </c>
      <c r="D1697" s="7" t="s">
        <v>9251</v>
      </c>
      <c r="E1697" s="7" t="s">
        <v>2050</v>
      </c>
      <c r="F1697" s="8" t="s">
        <v>167</v>
      </c>
      <c r="G1697" s="8" t="s">
        <v>499</v>
      </c>
      <c r="H1697" s="8" t="s">
        <v>358</v>
      </c>
      <c r="I1697" s="8" t="s">
        <v>245</v>
      </c>
      <c r="J1697" s="8" t="s">
        <v>9821</v>
      </c>
      <c r="K1697" s="8" t="s">
        <v>246</v>
      </c>
      <c r="L1697" s="8">
        <v>10</v>
      </c>
      <c r="M1697" s="8" t="s">
        <v>167</v>
      </c>
      <c r="N1697" s="9" t="s">
        <v>1766</v>
      </c>
      <c r="O1697" s="10">
        <v>1436819275</v>
      </c>
      <c r="P1697" s="10">
        <v>0</v>
      </c>
      <c r="Q1697" s="10">
        <v>0</v>
      </c>
      <c r="R1697" s="10">
        <v>1436819275</v>
      </c>
      <c r="S1697" s="10">
        <v>1436819275</v>
      </c>
      <c r="T1697" s="10">
        <v>1436819275</v>
      </c>
      <c r="U1697" s="10">
        <v>1436819275</v>
      </c>
      <c r="V1697" s="10">
        <v>1436819275</v>
      </c>
      <c r="W1697" s="70" t="s">
        <v>9353</v>
      </c>
      <c r="X1697" s="11" t="str">
        <f>IF(F1697="C",VLOOKUP(G1697,ClasifGasto!$B$17:$C$193,2,0),VLOOKUP(Base!G1697,ClasifGasto!$A$3:$B$12,2,0))</f>
        <v>Calidad y fomento de la educación superior</v>
      </c>
      <c r="Y1697" t="s">
        <v>10541</v>
      </c>
    </row>
    <row r="1698" spans="1:25" hidden="1" x14ac:dyDescent="0.25">
      <c r="A1698" s="5" t="str">
        <f t="shared" si="26"/>
        <v>1208000003000300010017</v>
      </c>
      <c r="B1698" s="66" t="s">
        <v>9141</v>
      </c>
      <c r="C1698" s="66" t="s">
        <v>48</v>
      </c>
      <c r="D1698" s="7" t="s">
        <v>207</v>
      </c>
      <c r="E1698" s="66"/>
      <c r="F1698" s="67" t="s">
        <v>244</v>
      </c>
      <c r="G1698" s="67" t="s">
        <v>251</v>
      </c>
      <c r="H1698" s="67" t="s">
        <v>251</v>
      </c>
      <c r="I1698" s="67" t="s">
        <v>245</v>
      </c>
      <c r="J1698" s="67" t="s">
        <v>285</v>
      </c>
      <c r="K1698" s="67" t="s">
        <v>246</v>
      </c>
      <c r="L1698" s="67">
        <v>26</v>
      </c>
      <c r="M1698" s="67" t="s">
        <v>265</v>
      </c>
      <c r="N1698" s="68" t="s">
        <v>3932</v>
      </c>
      <c r="O1698" s="69">
        <v>1440232000</v>
      </c>
      <c r="P1698" s="69">
        <v>0</v>
      </c>
      <c r="Q1698" s="69">
        <v>0</v>
      </c>
      <c r="R1698" s="69">
        <v>1440232000</v>
      </c>
      <c r="S1698" s="69">
        <v>1410181509.4100001</v>
      </c>
      <c r="T1698" s="69">
        <v>1410181509.4100001</v>
      </c>
      <c r="U1698" s="69">
        <v>1333601183.4100001</v>
      </c>
      <c r="V1698" s="69">
        <v>1331463683.4100001</v>
      </c>
      <c r="W1698" s="70" t="s">
        <v>619</v>
      </c>
      <c r="X1698" s="11" t="str">
        <f>IF(F1698="C",VLOOKUP(G1698,ClasifGasto!$B$17:$C$193,2,0),VLOOKUP(Base!G1698,ClasifGasto!$A$3:$B$12,2,0))</f>
        <v>Transferencias</v>
      </c>
      <c r="Y1698" t="s">
        <v>3932</v>
      </c>
    </row>
    <row r="1699" spans="1:25" x14ac:dyDescent="0.25">
      <c r="A1699" s="5" t="str">
        <f t="shared" si="26"/>
        <v>21010121991900002753105B</v>
      </c>
      <c r="B1699" s="66" t="s">
        <v>9155</v>
      </c>
      <c r="C1699" s="7" t="s">
        <v>85</v>
      </c>
      <c r="D1699" s="7" t="s">
        <v>9201</v>
      </c>
      <c r="E1699" s="7" t="s">
        <v>9059</v>
      </c>
      <c r="F1699" s="8" t="s">
        <v>167</v>
      </c>
      <c r="G1699" s="8" t="s">
        <v>495</v>
      </c>
      <c r="H1699" s="8" t="s">
        <v>496</v>
      </c>
      <c r="I1699" s="8" t="s">
        <v>274</v>
      </c>
      <c r="J1699" s="8" t="s">
        <v>9790</v>
      </c>
      <c r="K1699" s="8" t="s">
        <v>246</v>
      </c>
      <c r="L1699" s="8">
        <v>11</v>
      </c>
      <c r="M1699" s="8" t="s">
        <v>167</v>
      </c>
      <c r="N1699" s="9" t="s">
        <v>10018</v>
      </c>
      <c r="O1699" s="10">
        <v>3874675000</v>
      </c>
      <c r="P1699" s="10">
        <v>0</v>
      </c>
      <c r="Q1699" s="10">
        <v>2432424707</v>
      </c>
      <c r="R1699" s="10">
        <v>1442250293</v>
      </c>
      <c r="S1699" s="10">
        <v>1442126861</v>
      </c>
      <c r="T1699" s="10">
        <v>844658408</v>
      </c>
      <c r="U1699" s="10">
        <v>314573992.12</v>
      </c>
      <c r="V1699" s="10">
        <v>314573992.12</v>
      </c>
      <c r="W1699" s="70" t="s">
        <v>9353</v>
      </c>
      <c r="X1699" s="11" t="str">
        <f>IF(F1699="C",VLOOKUP(G1699,ClasifGasto!$B$17:$C$193,2,0),VLOOKUP(Base!G1699,ClasifGasto!$A$3:$B$12,2,0))</f>
        <v xml:space="preserve">Fortalecimiento de la gestión y dirección del Sector Minas y Energía </v>
      </c>
      <c r="Y1699" t="s">
        <v>10522</v>
      </c>
    </row>
    <row r="1700" spans="1:25" hidden="1" x14ac:dyDescent="0.25">
      <c r="A1700" s="5" t="str">
        <f t="shared" si="26"/>
        <v>131200000100010003</v>
      </c>
      <c r="B1700" s="66" t="s">
        <v>9157</v>
      </c>
      <c r="C1700" s="66" t="s">
        <v>392</v>
      </c>
      <c r="D1700" s="7" t="s">
        <v>8780</v>
      </c>
      <c r="E1700" s="66"/>
      <c r="F1700" s="67" t="s">
        <v>244</v>
      </c>
      <c r="G1700" s="67" t="s">
        <v>245</v>
      </c>
      <c r="H1700" s="67" t="s">
        <v>245</v>
      </c>
      <c r="I1700" s="67" t="s">
        <v>251</v>
      </c>
      <c r="J1700" s="67" t="s">
        <v>203</v>
      </c>
      <c r="K1700" s="67" t="s">
        <v>246</v>
      </c>
      <c r="L1700" s="67">
        <v>10</v>
      </c>
      <c r="M1700" s="67" t="s">
        <v>167</v>
      </c>
      <c r="N1700" s="68" t="s">
        <v>1084</v>
      </c>
      <c r="O1700" s="69">
        <v>1011000000</v>
      </c>
      <c r="P1700" s="69">
        <v>442200000</v>
      </c>
      <c r="Q1700" s="69">
        <v>0</v>
      </c>
      <c r="R1700" s="69">
        <v>1453200000</v>
      </c>
      <c r="S1700" s="69">
        <v>1137220103</v>
      </c>
      <c r="T1700" s="69">
        <v>1137220103</v>
      </c>
      <c r="U1700" s="69">
        <v>1137220103</v>
      </c>
      <c r="V1700" s="69">
        <v>1137220103</v>
      </c>
      <c r="W1700" s="70" t="s">
        <v>9353</v>
      </c>
      <c r="X1700" s="11" t="str">
        <f>IF(F1700="C",VLOOKUP(G1700,ClasifGasto!$B$17:$C$193,2,0),VLOOKUP(Base!G1700,ClasifGasto!$A$3:$B$12,2,0))</f>
        <v>Gastos de Personal</v>
      </c>
      <c r="Y1700" t="s">
        <v>1084</v>
      </c>
    </row>
    <row r="1701" spans="1:25" x14ac:dyDescent="0.25">
      <c r="A1701" s="5" t="str">
        <f t="shared" si="26"/>
        <v>33010133021603001620302B</v>
      </c>
      <c r="B1701" s="66" t="s">
        <v>9150</v>
      </c>
      <c r="C1701" s="7" t="s">
        <v>136</v>
      </c>
      <c r="D1701" s="7" t="s">
        <v>9300</v>
      </c>
      <c r="E1701" s="7" t="s">
        <v>9365</v>
      </c>
      <c r="F1701" s="8" t="s">
        <v>167</v>
      </c>
      <c r="G1701" s="8" t="s">
        <v>486</v>
      </c>
      <c r="H1701" s="8" t="s">
        <v>461</v>
      </c>
      <c r="I1701" s="8" t="s">
        <v>284</v>
      </c>
      <c r="J1701" s="8" t="s">
        <v>9818</v>
      </c>
      <c r="K1701" s="8" t="s">
        <v>246</v>
      </c>
      <c r="L1701" s="8">
        <v>15</v>
      </c>
      <c r="M1701" s="8" t="s">
        <v>167</v>
      </c>
      <c r="N1701" s="9" t="s">
        <v>9819</v>
      </c>
      <c r="O1701" s="10">
        <v>0</v>
      </c>
      <c r="P1701" s="10">
        <v>1456610353</v>
      </c>
      <c r="Q1701" s="10">
        <v>0</v>
      </c>
      <c r="R1701" s="10">
        <v>1456610353</v>
      </c>
      <c r="S1701" s="10">
        <v>1456610353</v>
      </c>
      <c r="T1701" s="10">
        <v>1456610353</v>
      </c>
      <c r="U1701" s="10">
        <v>1382531840</v>
      </c>
      <c r="V1701" s="10">
        <v>1382531840</v>
      </c>
      <c r="W1701" s="70" t="s">
        <v>9353</v>
      </c>
      <c r="X1701" s="11" t="str">
        <f>IF(F1701="C",VLOOKUP(G1701,ClasifGasto!$B$17:$C$193,2,0),VLOOKUP(Base!G1701,ClasifGasto!$A$3:$B$12,2,0))</f>
        <v>Gestión, protección y salvaguardia del patrimonio cultural colombiano</v>
      </c>
      <c r="Y1701" t="s">
        <v>10539</v>
      </c>
    </row>
    <row r="1702" spans="1:25" hidden="1" x14ac:dyDescent="0.25">
      <c r="A1702" s="5" t="str">
        <f t="shared" si="26"/>
        <v>2257030003000300040008</v>
      </c>
      <c r="B1702" s="66" t="s">
        <v>9139</v>
      </c>
      <c r="C1702" s="66" t="s">
        <v>9003</v>
      </c>
      <c r="D1702" s="7" t="s">
        <v>9004</v>
      </c>
      <c r="E1702" s="66"/>
      <c r="F1702" s="67" t="s">
        <v>244</v>
      </c>
      <c r="G1702" s="67" t="s">
        <v>251</v>
      </c>
      <c r="H1702" s="67" t="s">
        <v>251</v>
      </c>
      <c r="I1702" s="67" t="s">
        <v>247</v>
      </c>
      <c r="J1702" s="67" t="s">
        <v>278</v>
      </c>
      <c r="K1702" s="67" t="s">
        <v>246</v>
      </c>
      <c r="L1702" s="67">
        <v>10</v>
      </c>
      <c r="M1702" s="67" t="s">
        <v>167</v>
      </c>
      <c r="N1702" s="68" t="s">
        <v>8831</v>
      </c>
      <c r="O1702" s="69">
        <v>1458222086</v>
      </c>
      <c r="P1702" s="69">
        <v>0</v>
      </c>
      <c r="Q1702" s="69">
        <v>0</v>
      </c>
      <c r="R1702" s="69">
        <v>1458222086</v>
      </c>
      <c r="S1702" s="69">
        <v>1458222086</v>
      </c>
      <c r="T1702" s="69">
        <v>1458222086</v>
      </c>
      <c r="U1702" s="69">
        <v>1458222086</v>
      </c>
      <c r="V1702" s="69">
        <v>1458222086</v>
      </c>
      <c r="W1702" s="70" t="s">
        <v>9353</v>
      </c>
      <c r="X1702" s="11" t="str">
        <f>IF(F1702="C",VLOOKUP(G1702,ClasifGasto!$B$17:$C$193,2,0),VLOOKUP(Base!G1702,ClasifGasto!$A$3:$B$12,2,0))</f>
        <v>Transferencias</v>
      </c>
      <c r="Y1702" t="s">
        <v>8831</v>
      </c>
    </row>
    <row r="1703" spans="1:25" hidden="1" x14ac:dyDescent="0.25">
      <c r="A1703" s="5" t="str">
        <f t="shared" si="26"/>
        <v>170200000300100000</v>
      </c>
      <c r="B1703" s="66" t="s">
        <v>9146</v>
      </c>
      <c r="C1703" s="7" t="s">
        <v>77</v>
      </c>
      <c r="D1703" s="7" t="s">
        <v>217</v>
      </c>
      <c r="E1703" s="7"/>
      <c r="F1703" s="8" t="s">
        <v>244</v>
      </c>
      <c r="G1703" s="8" t="s">
        <v>251</v>
      </c>
      <c r="H1703" s="8" t="s">
        <v>255</v>
      </c>
      <c r="I1703" s="8" t="s">
        <v>246</v>
      </c>
      <c r="J1703" s="8" t="s">
        <v>203</v>
      </c>
      <c r="K1703" s="8" t="s">
        <v>246</v>
      </c>
      <c r="L1703" s="8">
        <v>20</v>
      </c>
      <c r="M1703" s="8" t="s">
        <v>265</v>
      </c>
      <c r="N1703" s="9" t="s">
        <v>8800</v>
      </c>
      <c r="O1703" s="10">
        <v>666099000</v>
      </c>
      <c r="P1703" s="10">
        <v>800000000</v>
      </c>
      <c r="Q1703" s="10">
        <v>0</v>
      </c>
      <c r="R1703" s="10">
        <v>1466099000</v>
      </c>
      <c r="S1703" s="10">
        <v>1466098820</v>
      </c>
      <c r="T1703" s="10">
        <v>1466098820</v>
      </c>
      <c r="U1703" s="10">
        <v>1466098820</v>
      </c>
      <c r="V1703" s="10">
        <v>44049800</v>
      </c>
      <c r="W1703" s="70" t="s">
        <v>619</v>
      </c>
      <c r="X1703" s="11" t="str">
        <f>IF(F1703="C",VLOOKUP(G1703,ClasifGasto!$B$17:$C$193,2,0),VLOOKUP(Base!G1703,ClasifGasto!$A$3:$B$12,2,0))</f>
        <v>Transferencias</v>
      </c>
      <c r="Y1703" t="s">
        <v>8800</v>
      </c>
    </row>
    <row r="1704" spans="1:25" hidden="1" x14ac:dyDescent="0.25">
      <c r="A1704" s="5" t="str">
        <f t="shared" si="26"/>
        <v>131401000100020003</v>
      </c>
      <c r="B1704" s="66" t="s">
        <v>9157</v>
      </c>
      <c r="C1704" s="66" t="s">
        <v>56</v>
      </c>
      <c r="D1704" s="7" t="s">
        <v>8785</v>
      </c>
      <c r="E1704" s="66"/>
      <c r="F1704" s="67" t="s">
        <v>244</v>
      </c>
      <c r="G1704" s="67" t="s">
        <v>245</v>
      </c>
      <c r="H1704" s="67" t="s">
        <v>250</v>
      </c>
      <c r="I1704" s="67" t="s">
        <v>251</v>
      </c>
      <c r="J1704" s="67" t="s">
        <v>203</v>
      </c>
      <c r="K1704" s="67" t="s">
        <v>246</v>
      </c>
      <c r="L1704" s="67">
        <v>10</v>
      </c>
      <c r="M1704" s="67" t="s">
        <v>167</v>
      </c>
      <c r="N1704" s="68" t="s">
        <v>1084</v>
      </c>
      <c r="O1704" s="69">
        <v>1137000000</v>
      </c>
      <c r="P1704" s="69">
        <v>330000000</v>
      </c>
      <c r="Q1704" s="69">
        <v>0</v>
      </c>
      <c r="R1704" s="69">
        <v>1467000000</v>
      </c>
      <c r="S1704" s="69">
        <v>1254481078</v>
      </c>
      <c r="T1704" s="69">
        <v>1254481078</v>
      </c>
      <c r="U1704" s="69">
        <v>1254481078</v>
      </c>
      <c r="V1704" s="69">
        <v>1254481078</v>
      </c>
      <c r="W1704" s="70" t="s">
        <v>9353</v>
      </c>
      <c r="X1704" s="11" t="str">
        <f>IF(F1704="C",VLOOKUP(G1704,ClasifGasto!$B$17:$C$193,2,0),VLOOKUP(Base!G1704,ClasifGasto!$A$3:$B$12,2,0))</f>
        <v>Gastos de Personal</v>
      </c>
      <c r="Y1704" t="s">
        <v>1084</v>
      </c>
    </row>
    <row r="1705" spans="1:25" x14ac:dyDescent="0.25">
      <c r="A1705" s="5" t="str">
        <f t="shared" si="26"/>
        <v>12010112070800000920112B1</v>
      </c>
      <c r="B1705" s="66" t="s">
        <v>9141</v>
      </c>
      <c r="C1705" s="7" t="s">
        <v>46</v>
      </c>
      <c r="D1705" s="7" t="s">
        <v>9189</v>
      </c>
      <c r="E1705" s="7" t="s">
        <v>3806</v>
      </c>
      <c r="F1705" s="8" t="s">
        <v>167</v>
      </c>
      <c r="G1705" s="8" t="s">
        <v>585</v>
      </c>
      <c r="H1705" s="8" t="s">
        <v>365</v>
      </c>
      <c r="I1705" s="8" t="s">
        <v>249</v>
      </c>
      <c r="J1705" s="8" t="s">
        <v>10019</v>
      </c>
      <c r="K1705" s="8" t="s">
        <v>246</v>
      </c>
      <c r="L1705" s="8">
        <v>16</v>
      </c>
      <c r="M1705" s="8" t="s">
        <v>167</v>
      </c>
      <c r="N1705" s="9" t="s">
        <v>9918</v>
      </c>
      <c r="O1705" s="10">
        <v>1470000000</v>
      </c>
      <c r="P1705" s="10">
        <v>0</v>
      </c>
      <c r="Q1705" s="10">
        <v>0</v>
      </c>
      <c r="R1705" s="10">
        <v>1470000000</v>
      </c>
      <c r="S1705" s="10">
        <v>1448883333</v>
      </c>
      <c r="T1705" s="10">
        <v>1448883333</v>
      </c>
      <c r="U1705" s="10">
        <v>1448883333</v>
      </c>
      <c r="V1705" s="10">
        <v>1448883333</v>
      </c>
      <c r="W1705" s="70" t="s">
        <v>9353</v>
      </c>
      <c r="X1705" s="11" t="str">
        <f>IF(F1705="C",VLOOKUP(G1705,ClasifGasto!$B$17:$C$193,2,0),VLOOKUP(Base!G1705,ClasifGasto!$A$3:$B$12,2,0))</f>
        <v>Fortalecimiento de la política criminal del Estado colombiano</v>
      </c>
      <c r="Y1705" t="s">
        <v>10602</v>
      </c>
    </row>
    <row r="1706" spans="1:25" hidden="1" x14ac:dyDescent="0.25">
      <c r="A1706" s="5" t="str">
        <f t="shared" si="26"/>
        <v>021402000200000000</v>
      </c>
      <c r="B1706" s="66" t="s">
        <v>9156</v>
      </c>
      <c r="C1706" s="66" t="s">
        <v>2584</v>
      </c>
      <c r="D1706" s="7" t="s">
        <v>2585</v>
      </c>
      <c r="E1706" s="66"/>
      <c r="F1706" s="67" t="s">
        <v>244</v>
      </c>
      <c r="G1706" s="67" t="s">
        <v>250</v>
      </c>
      <c r="H1706" s="67" t="s">
        <v>246</v>
      </c>
      <c r="I1706" s="67" t="s">
        <v>246</v>
      </c>
      <c r="J1706" s="67" t="s">
        <v>203</v>
      </c>
      <c r="K1706" s="67" t="s">
        <v>246</v>
      </c>
      <c r="L1706" s="67">
        <v>10</v>
      </c>
      <c r="M1706" s="67" t="s">
        <v>167</v>
      </c>
      <c r="N1706" s="68" t="s">
        <v>8798</v>
      </c>
      <c r="O1706" s="69">
        <v>1725000000</v>
      </c>
      <c r="P1706" s="69">
        <v>0</v>
      </c>
      <c r="Q1706" s="69">
        <v>250000000</v>
      </c>
      <c r="R1706" s="69">
        <v>1475000000</v>
      </c>
      <c r="S1706" s="69">
        <v>1170229513.4000001</v>
      </c>
      <c r="T1706" s="69">
        <v>1170229513.4000001</v>
      </c>
      <c r="U1706" s="69">
        <v>1170229513.4000001</v>
      </c>
      <c r="V1706" s="69">
        <v>1170229513.4000001</v>
      </c>
      <c r="W1706" s="70" t="s">
        <v>9353</v>
      </c>
      <c r="X1706" s="11" t="str">
        <f>IF(F1706="C",VLOOKUP(G1706,ClasifGasto!$B$17:$C$193,2,0),VLOOKUP(Base!G1706,ClasifGasto!$A$3:$B$12,2,0))</f>
        <v>Gastos Generales</v>
      </c>
      <c r="Y1706" t="s">
        <v>8798</v>
      </c>
    </row>
    <row r="1707" spans="1:25" hidden="1" x14ac:dyDescent="0.25">
      <c r="A1707" s="5" t="str">
        <f t="shared" si="26"/>
        <v>191402000100010001</v>
      </c>
      <c r="B1707" s="66" t="s">
        <v>9143</v>
      </c>
      <c r="C1707" s="7" t="s">
        <v>298</v>
      </c>
      <c r="D1707" s="7" t="s">
        <v>8726</v>
      </c>
      <c r="E1707" s="7"/>
      <c r="F1707" s="8" t="s">
        <v>244</v>
      </c>
      <c r="G1707" s="8" t="s">
        <v>245</v>
      </c>
      <c r="H1707" s="8" t="s">
        <v>245</v>
      </c>
      <c r="I1707" s="8" t="s">
        <v>245</v>
      </c>
      <c r="J1707" s="8" t="s">
        <v>203</v>
      </c>
      <c r="K1707" s="8" t="s">
        <v>246</v>
      </c>
      <c r="L1707" s="8">
        <v>10</v>
      </c>
      <c r="M1707" s="8" t="s">
        <v>167</v>
      </c>
      <c r="N1707" s="9" t="s">
        <v>1082</v>
      </c>
      <c r="O1707" s="10">
        <v>1443672000</v>
      </c>
      <c r="P1707" s="10">
        <v>33400000</v>
      </c>
      <c r="Q1707" s="10">
        <v>0</v>
      </c>
      <c r="R1707" s="10">
        <v>1477072000</v>
      </c>
      <c r="S1707" s="10">
        <v>1406994309</v>
      </c>
      <c r="T1707" s="10">
        <v>1406994309</v>
      </c>
      <c r="U1707" s="10">
        <v>1406994309</v>
      </c>
      <c r="V1707" s="10">
        <v>1406994309</v>
      </c>
      <c r="W1707" s="70" t="s">
        <v>9353</v>
      </c>
      <c r="X1707" s="11" t="str">
        <f>IF(F1707="C",VLOOKUP(G1707,ClasifGasto!$B$17:$C$193,2,0),VLOOKUP(Base!G1707,ClasifGasto!$A$3:$B$12,2,0))</f>
        <v>Gastos de Personal</v>
      </c>
      <c r="Y1707" t="s">
        <v>1082</v>
      </c>
    </row>
    <row r="1708" spans="1:25" hidden="1" x14ac:dyDescent="0.25">
      <c r="A1708" s="5" t="str">
        <f t="shared" si="26"/>
        <v>190106000100010001</v>
      </c>
      <c r="B1708" s="66" t="s">
        <v>9143</v>
      </c>
      <c r="C1708" s="66" t="s">
        <v>254</v>
      </c>
      <c r="D1708" s="7" t="s">
        <v>8727</v>
      </c>
      <c r="E1708" s="66"/>
      <c r="F1708" s="67" t="s">
        <v>244</v>
      </c>
      <c r="G1708" s="67" t="s">
        <v>245</v>
      </c>
      <c r="H1708" s="67" t="s">
        <v>245</v>
      </c>
      <c r="I1708" s="67" t="s">
        <v>245</v>
      </c>
      <c r="J1708" s="67" t="s">
        <v>203</v>
      </c>
      <c r="K1708" s="67" t="s">
        <v>246</v>
      </c>
      <c r="L1708" s="67">
        <v>16</v>
      </c>
      <c r="M1708" s="67" t="s">
        <v>167</v>
      </c>
      <c r="N1708" s="68" t="s">
        <v>1082</v>
      </c>
      <c r="O1708" s="69">
        <v>1533890000</v>
      </c>
      <c r="P1708" s="69">
        <v>0</v>
      </c>
      <c r="Q1708" s="69">
        <v>56031870</v>
      </c>
      <c r="R1708" s="69">
        <v>1477858130</v>
      </c>
      <c r="S1708" s="69">
        <v>1315637662</v>
      </c>
      <c r="T1708" s="69">
        <v>1315637662</v>
      </c>
      <c r="U1708" s="69">
        <v>1315637662</v>
      </c>
      <c r="V1708" s="69">
        <v>1315637662</v>
      </c>
      <c r="W1708" s="70" t="s">
        <v>9353</v>
      </c>
      <c r="X1708" s="11" t="str">
        <f>IF(F1708="C",VLOOKUP(G1708,ClasifGasto!$B$17:$C$193,2,0),VLOOKUP(Base!G1708,ClasifGasto!$A$3:$B$12,2,0))</f>
        <v>Gastos de Personal</v>
      </c>
      <c r="Y1708" t="s">
        <v>1082</v>
      </c>
    </row>
    <row r="1709" spans="1:25" hidden="1" x14ac:dyDescent="0.25">
      <c r="A1709" s="5" t="str">
        <f t="shared" si="26"/>
        <v>3201020003000300010999</v>
      </c>
      <c r="B1709" s="66" t="s">
        <v>9152</v>
      </c>
      <c r="C1709" s="7" t="s">
        <v>115</v>
      </c>
      <c r="D1709" s="7" t="s">
        <v>228</v>
      </c>
      <c r="E1709" s="7"/>
      <c r="F1709" s="8" t="s">
        <v>244</v>
      </c>
      <c r="G1709" s="8" t="s">
        <v>251</v>
      </c>
      <c r="H1709" s="8" t="s">
        <v>251</v>
      </c>
      <c r="I1709" s="8" t="s">
        <v>245</v>
      </c>
      <c r="J1709" s="8" t="s">
        <v>1085</v>
      </c>
      <c r="K1709" s="8" t="s">
        <v>246</v>
      </c>
      <c r="L1709" s="8">
        <v>10</v>
      </c>
      <c r="M1709" s="8" t="s">
        <v>167</v>
      </c>
      <c r="N1709" s="9" t="s">
        <v>2639</v>
      </c>
      <c r="O1709" s="10">
        <v>5000000000</v>
      </c>
      <c r="P1709" s="10">
        <v>0</v>
      </c>
      <c r="Q1709" s="10">
        <v>3519900000</v>
      </c>
      <c r="R1709" s="10">
        <v>1480100000</v>
      </c>
      <c r="S1709" s="10">
        <v>0</v>
      </c>
      <c r="T1709" s="10">
        <v>0</v>
      </c>
      <c r="U1709" s="10">
        <v>0</v>
      </c>
      <c r="V1709" s="10">
        <v>0</v>
      </c>
      <c r="W1709" s="70" t="s">
        <v>9353</v>
      </c>
      <c r="X1709" s="11" t="str">
        <f>IF(F1709="C",VLOOKUP(G1709,ClasifGasto!$B$17:$C$193,2,0),VLOOKUP(Base!G1709,ClasifGasto!$A$3:$B$12,2,0))</f>
        <v>Transferencias</v>
      </c>
      <c r="Y1709" t="s">
        <v>2639</v>
      </c>
    </row>
    <row r="1710" spans="1:25" x14ac:dyDescent="0.25">
      <c r="A1710" s="5" t="str">
        <f t="shared" si="26"/>
        <v>360101360413000019701010</v>
      </c>
      <c r="B1710" s="66" t="s">
        <v>9147</v>
      </c>
      <c r="C1710" s="66" t="s">
        <v>147</v>
      </c>
      <c r="D1710" s="7" t="s">
        <v>9186</v>
      </c>
      <c r="E1710" s="66" t="s">
        <v>9474</v>
      </c>
      <c r="F1710" s="67" t="s">
        <v>167</v>
      </c>
      <c r="G1710" s="67" t="s">
        <v>528</v>
      </c>
      <c r="H1710" s="67" t="s">
        <v>405</v>
      </c>
      <c r="I1710" s="67" t="s">
        <v>267</v>
      </c>
      <c r="J1710" s="67" t="s">
        <v>10020</v>
      </c>
      <c r="K1710" s="67" t="s">
        <v>246</v>
      </c>
      <c r="L1710" s="67">
        <v>10</v>
      </c>
      <c r="M1710" s="67" t="s">
        <v>167</v>
      </c>
      <c r="N1710" s="68" t="s">
        <v>10021</v>
      </c>
      <c r="O1710" s="69">
        <v>1600000000</v>
      </c>
      <c r="P1710" s="69">
        <v>0</v>
      </c>
      <c r="Q1710" s="69">
        <v>114378375</v>
      </c>
      <c r="R1710" s="69">
        <v>1485621625</v>
      </c>
      <c r="S1710" s="69">
        <v>1385621624.9400001</v>
      </c>
      <c r="T1710" s="69">
        <v>1366714550.8199999</v>
      </c>
      <c r="U1710" s="69">
        <v>1266714414.28</v>
      </c>
      <c r="V1710" s="69">
        <v>1123327652.28</v>
      </c>
      <c r="W1710" s="70" t="s">
        <v>9353</v>
      </c>
      <c r="X1710" s="11" t="str">
        <f>IF(F1710="C",VLOOKUP(G1710,ClasifGasto!$B$17:$C$193,2,0),VLOOKUP(Base!G1710,ClasifGasto!$A$3:$B$12,2,0))</f>
        <v>Derechos fundamentales del trabajo y fortalecimiento del diálogo social</v>
      </c>
      <c r="Y1710" t="s">
        <v>10603</v>
      </c>
    </row>
    <row r="1711" spans="1:25" hidden="1" x14ac:dyDescent="0.25">
      <c r="A1711" s="5" t="str">
        <f t="shared" si="26"/>
        <v>460400000100010002</v>
      </c>
      <c r="B1711" s="66" t="s">
        <v>9278</v>
      </c>
      <c r="C1711" s="7" t="s">
        <v>9377</v>
      </c>
      <c r="D1711" s="7" t="s">
        <v>9378</v>
      </c>
      <c r="E1711" s="7"/>
      <c r="F1711" s="8" t="s">
        <v>244</v>
      </c>
      <c r="G1711" s="8" t="s">
        <v>245</v>
      </c>
      <c r="H1711" s="8" t="s">
        <v>245</v>
      </c>
      <c r="I1711" s="8" t="s">
        <v>250</v>
      </c>
      <c r="J1711" s="8" t="s">
        <v>203</v>
      </c>
      <c r="K1711" s="8" t="s">
        <v>246</v>
      </c>
      <c r="L1711" s="8">
        <v>10</v>
      </c>
      <c r="M1711" s="8" t="s">
        <v>167</v>
      </c>
      <c r="N1711" s="9" t="s">
        <v>1083</v>
      </c>
      <c r="O1711" s="10">
        <v>1486180944</v>
      </c>
      <c r="P1711" s="10">
        <v>0</v>
      </c>
      <c r="Q1711" s="10">
        <v>0</v>
      </c>
      <c r="R1711" s="10">
        <v>1486180944</v>
      </c>
      <c r="S1711" s="10">
        <v>1387667366</v>
      </c>
      <c r="T1711" s="10">
        <v>1387667366</v>
      </c>
      <c r="U1711" s="10">
        <v>1387667366</v>
      </c>
      <c r="V1711" s="10">
        <v>1387667366</v>
      </c>
      <c r="W1711" s="70" t="s">
        <v>9353</v>
      </c>
      <c r="X1711" s="11" t="str">
        <f>IF(F1711="C",VLOOKUP(G1711,ClasifGasto!$B$17:$C$193,2,0),VLOOKUP(Base!G1711,ClasifGasto!$A$3:$B$12,2,0))</f>
        <v>Gastos de Personal</v>
      </c>
      <c r="Y1711" t="s">
        <v>1083</v>
      </c>
    </row>
    <row r="1712" spans="1:25" x14ac:dyDescent="0.25">
      <c r="A1712" s="5" t="str">
        <f t="shared" si="26"/>
        <v>15010515020100003120107B</v>
      </c>
      <c r="B1712" s="66" t="s">
        <v>9154</v>
      </c>
      <c r="C1712" s="66" t="s">
        <v>62</v>
      </c>
      <c r="D1712" s="7" t="s">
        <v>8730</v>
      </c>
      <c r="E1712" s="66" t="s">
        <v>894</v>
      </c>
      <c r="F1712" s="67" t="s">
        <v>167</v>
      </c>
      <c r="G1712" s="67" t="s">
        <v>573</v>
      </c>
      <c r="H1712" s="67" t="s">
        <v>306</v>
      </c>
      <c r="I1712" s="67" t="s">
        <v>276</v>
      </c>
      <c r="J1712" s="67" t="s">
        <v>9906</v>
      </c>
      <c r="K1712" s="67" t="s">
        <v>246</v>
      </c>
      <c r="L1712" s="67">
        <v>11</v>
      </c>
      <c r="M1712" s="67" t="s">
        <v>167</v>
      </c>
      <c r="N1712" s="68" t="s">
        <v>1176</v>
      </c>
      <c r="O1712" s="69">
        <v>1500000000</v>
      </c>
      <c r="P1712" s="69">
        <v>0</v>
      </c>
      <c r="Q1712" s="69">
        <v>4000000</v>
      </c>
      <c r="R1712" s="69">
        <v>1496000000</v>
      </c>
      <c r="S1712" s="69">
        <v>1495947400</v>
      </c>
      <c r="T1712" s="69">
        <v>1495947400</v>
      </c>
      <c r="U1712" s="69">
        <v>659736000</v>
      </c>
      <c r="V1712" s="69">
        <v>659736000</v>
      </c>
      <c r="W1712" s="70" t="s">
        <v>9353</v>
      </c>
      <c r="X1712" s="11" t="str">
        <f>IF(F1712="C",VLOOKUP(G1712,ClasifGasto!$B$17:$C$193,2,0),VLOOKUP(Base!G1712,ClasifGasto!$A$3:$B$12,2,0))</f>
        <v>Capacidades de las Fuerzas Militares en seguridad pública y defensa en el territorio nacional</v>
      </c>
      <c r="Y1712" t="s">
        <v>10575</v>
      </c>
    </row>
    <row r="1713" spans="1:25" x14ac:dyDescent="0.25">
      <c r="A1713" s="5" t="str">
        <f t="shared" si="26"/>
        <v>32240032050900000310102A</v>
      </c>
      <c r="B1713" s="66" t="s">
        <v>9152</v>
      </c>
      <c r="C1713" s="7" t="s">
        <v>126</v>
      </c>
      <c r="D1713" s="7" t="s">
        <v>8751</v>
      </c>
      <c r="E1713" s="7" t="s">
        <v>9475</v>
      </c>
      <c r="F1713" s="8" t="s">
        <v>167</v>
      </c>
      <c r="G1713" s="8" t="s">
        <v>526</v>
      </c>
      <c r="H1713" s="8" t="s">
        <v>440</v>
      </c>
      <c r="I1713" s="8" t="s">
        <v>251</v>
      </c>
      <c r="J1713" s="8" t="s">
        <v>9977</v>
      </c>
      <c r="K1713" s="8" t="s">
        <v>246</v>
      </c>
      <c r="L1713" s="8">
        <v>16</v>
      </c>
      <c r="M1713" s="8" t="s">
        <v>252</v>
      </c>
      <c r="N1713" s="9" t="s">
        <v>10022</v>
      </c>
      <c r="O1713" s="10">
        <v>0</v>
      </c>
      <c r="P1713" s="10">
        <v>1499160904</v>
      </c>
      <c r="Q1713" s="10">
        <v>0</v>
      </c>
      <c r="R1713" s="10">
        <v>1499160904</v>
      </c>
      <c r="S1713" s="10">
        <v>1491687731</v>
      </c>
      <c r="T1713" s="10">
        <v>1491687731</v>
      </c>
      <c r="U1713" s="10">
        <v>644191349</v>
      </c>
      <c r="V1713" s="10">
        <v>641524682</v>
      </c>
      <c r="W1713" s="70" t="s">
        <v>9353</v>
      </c>
      <c r="X1713" s="11" t="str">
        <f>IF(F1713="C",VLOOKUP(G1713,ClasifGasto!$B$17:$C$193,2,0),VLOOKUP(Base!G1713,ClasifGasto!$A$3:$B$12,2,0))</f>
        <v>Ordenamiento ambiental territorial</v>
      </c>
      <c r="Y1713" t="s">
        <v>10592</v>
      </c>
    </row>
    <row r="1714" spans="1:25" x14ac:dyDescent="0.25">
      <c r="A1714" s="5" t="str">
        <f t="shared" si="26"/>
        <v>32370032080900000210301A</v>
      </c>
      <c r="B1714" s="66" t="s">
        <v>9152</v>
      </c>
      <c r="C1714" s="66" t="s">
        <v>135</v>
      </c>
      <c r="D1714" s="7" t="s">
        <v>8763</v>
      </c>
      <c r="E1714" s="66" t="s">
        <v>9476</v>
      </c>
      <c r="F1714" s="67" t="s">
        <v>167</v>
      </c>
      <c r="G1714" s="67" t="s">
        <v>606</v>
      </c>
      <c r="H1714" s="67" t="s">
        <v>440</v>
      </c>
      <c r="I1714" s="67" t="s">
        <v>250</v>
      </c>
      <c r="J1714" s="67" t="s">
        <v>10023</v>
      </c>
      <c r="K1714" s="67" t="s">
        <v>246</v>
      </c>
      <c r="L1714" s="67">
        <v>16</v>
      </c>
      <c r="M1714" s="67" t="s">
        <v>252</v>
      </c>
      <c r="N1714" s="68" t="s">
        <v>10024</v>
      </c>
      <c r="O1714" s="69">
        <v>0</v>
      </c>
      <c r="P1714" s="69">
        <v>1499933300</v>
      </c>
      <c r="Q1714" s="69">
        <v>0</v>
      </c>
      <c r="R1714" s="69">
        <v>1499933300</v>
      </c>
      <c r="S1714" s="69">
        <v>1487932819.7</v>
      </c>
      <c r="T1714" s="69">
        <v>1487384112</v>
      </c>
      <c r="U1714" s="69">
        <v>696529700</v>
      </c>
      <c r="V1714" s="69">
        <v>696529700</v>
      </c>
      <c r="W1714" s="70" t="s">
        <v>9353</v>
      </c>
      <c r="X1714" s="11" t="str">
        <f>IF(F1714="C",VLOOKUP(G1714,ClasifGasto!$B$17:$C$193,2,0),VLOOKUP(Base!G1714,ClasifGasto!$A$3:$B$12,2,0))</f>
        <v xml:space="preserve">Educación Ambiental </v>
      </c>
      <c r="Y1714" t="s">
        <v>10604</v>
      </c>
    </row>
    <row r="1715" spans="1:25" hidden="1" x14ac:dyDescent="0.25">
      <c r="A1715" s="5" t="str">
        <f t="shared" si="26"/>
        <v>230900000100010004</v>
      </c>
      <c r="B1715" s="66" t="s">
        <v>9161</v>
      </c>
      <c r="C1715" s="7" t="s">
        <v>99</v>
      </c>
      <c r="D1715" s="7" t="s">
        <v>224</v>
      </c>
      <c r="E1715" s="7"/>
      <c r="F1715" s="8" t="s">
        <v>244</v>
      </c>
      <c r="G1715" s="8" t="s">
        <v>245</v>
      </c>
      <c r="H1715" s="8" t="s">
        <v>245</v>
      </c>
      <c r="I1715" s="8" t="s">
        <v>247</v>
      </c>
      <c r="J1715" s="8" t="s">
        <v>203</v>
      </c>
      <c r="K1715" s="8" t="s">
        <v>246</v>
      </c>
      <c r="L1715" s="8">
        <v>20</v>
      </c>
      <c r="M1715" s="8" t="s">
        <v>265</v>
      </c>
      <c r="N1715" s="9" t="s">
        <v>2637</v>
      </c>
      <c r="O1715" s="10">
        <v>1499935000</v>
      </c>
      <c r="P1715" s="10">
        <v>0</v>
      </c>
      <c r="Q1715" s="10">
        <v>0</v>
      </c>
      <c r="R1715" s="10">
        <v>1499935000</v>
      </c>
      <c r="S1715" s="10">
        <v>0</v>
      </c>
      <c r="T1715" s="10">
        <v>0</v>
      </c>
      <c r="U1715" s="10">
        <v>0</v>
      </c>
      <c r="V1715" s="10">
        <v>0</v>
      </c>
      <c r="W1715" s="70" t="s">
        <v>619</v>
      </c>
      <c r="X1715" s="11" t="str">
        <f>IF(F1715="C",VLOOKUP(G1715,ClasifGasto!$B$17:$C$193,2,0),VLOOKUP(Base!G1715,ClasifGasto!$A$3:$B$12,2,0))</f>
        <v>Gastos de Personal</v>
      </c>
      <c r="Y1715" t="s">
        <v>2637</v>
      </c>
    </row>
    <row r="1716" spans="1:25" hidden="1" x14ac:dyDescent="0.25">
      <c r="A1716" s="5" t="str">
        <f t="shared" si="26"/>
        <v>151201000300100000</v>
      </c>
      <c r="B1716" s="66" t="s">
        <v>9154</v>
      </c>
      <c r="C1716" s="66" t="s">
        <v>69</v>
      </c>
      <c r="D1716" s="7" t="s">
        <v>8783</v>
      </c>
      <c r="E1716" s="66"/>
      <c r="F1716" s="67" t="s">
        <v>244</v>
      </c>
      <c r="G1716" s="67" t="s">
        <v>251</v>
      </c>
      <c r="H1716" s="67" t="s">
        <v>255</v>
      </c>
      <c r="I1716" s="67" t="s">
        <v>246</v>
      </c>
      <c r="J1716" s="67" t="s">
        <v>203</v>
      </c>
      <c r="K1716" s="67" t="s">
        <v>246</v>
      </c>
      <c r="L1716" s="67">
        <v>21</v>
      </c>
      <c r="M1716" s="67" t="s">
        <v>265</v>
      </c>
      <c r="N1716" s="68" t="s">
        <v>8800</v>
      </c>
      <c r="O1716" s="69">
        <v>1500000000</v>
      </c>
      <c r="P1716" s="69">
        <v>0</v>
      </c>
      <c r="Q1716" s="69">
        <v>0</v>
      </c>
      <c r="R1716" s="69">
        <v>1500000000</v>
      </c>
      <c r="S1716" s="69">
        <v>28190350</v>
      </c>
      <c r="T1716" s="69">
        <v>28190350</v>
      </c>
      <c r="U1716" s="69">
        <v>0</v>
      </c>
      <c r="V1716" s="69">
        <v>0</v>
      </c>
      <c r="W1716" s="70" t="s">
        <v>619</v>
      </c>
      <c r="X1716" s="11" t="str">
        <f>IF(F1716="C",VLOOKUP(G1716,ClasifGasto!$B$17:$C$193,2,0),VLOOKUP(Base!G1716,ClasifGasto!$A$3:$B$12,2,0))</f>
        <v>Transferencias</v>
      </c>
      <c r="Y1716" t="s">
        <v>8800</v>
      </c>
    </row>
    <row r="1717" spans="1:25" hidden="1" x14ac:dyDescent="0.25">
      <c r="A1717" s="5" t="str">
        <f t="shared" si="26"/>
        <v>2902000003000300010066</v>
      </c>
      <c r="B1717" s="66" t="s">
        <v>9140</v>
      </c>
      <c r="C1717" s="7" t="s">
        <v>113</v>
      </c>
      <c r="D1717" s="7" t="s">
        <v>227</v>
      </c>
      <c r="E1717" s="7"/>
      <c r="F1717" s="8" t="s">
        <v>244</v>
      </c>
      <c r="G1717" s="8" t="s">
        <v>251</v>
      </c>
      <c r="H1717" s="8" t="s">
        <v>251</v>
      </c>
      <c r="I1717" s="8" t="s">
        <v>245</v>
      </c>
      <c r="J1717" s="8" t="s">
        <v>363</v>
      </c>
      <c r="K1717" s="8" t="s">
        <v>246</v>
      </c>
      <c r="L1717" s="8">
        <v>10</v>
      </c>
      <c r="M1717" s="8" t="s">
        <v>167</v>
      </c>
      <c r="N1717" s="9" t="s">
        <v>10025</v>
      </c>
      <c r="O1717" s="10">
        <v>1500000000</v>
      </c>
      <c r="P1717" s="10">
        <v>0</v>
      </c>
      <c r="Q1717" s="10">
        <v>0</v>
      </c>
      <c r="R1717" s="10">
        <v>1500000000</v>
      </c>
      <c r="S1717" s="10">
        <v>1257700909</v>
      </c>
      <c r="T1717" s="10">
        <v>1257700909</v>
      </c>
      <c r="U1717" s="10">
        <v>1249591807.5699999</v>
      </c>
      <c r="V1717" s="10">
        <v>1249591807.5699999</v>
      </c>
      <c r="W1717" s="70" t="s">
        <v>9353</v>
      </c>
      <c r="X1717" s="11" t="str">
        <f>IF(F1717="C",VLOOKUP(G1717,ClasifGasto!$B$17:$C$193,2,0),VLOOKUP(Base!G1717,ClasifGasto!$A$3:$B$12,2,0))</f>
        <v>Transferencias</v>
      </c>
      <c r="Y1717" t="s">
        <v>10025</v>
      </c>
    </row>
    <row r="1718" spans="1:25" x14ac:dyDescent="0.25">
      <c r="A1718" s="5" t="str">
        <f t="shared" si="26"/>
        <v>16010315990100000120109B</v>
      </c>
      <c r="B1718" s="66" t="s">
        <v>9154</v>
      </c>
      <c r="C1718" s="66" t="s">
        <v>8992</v>
      </c>
      <c r="D1718" s="7" t="s">
        <v>9246</v>
      </c>
      <c r="E1718" s="66" t="s">
        <v>2033</v>
      </c>
      <c r="F1718" s="67" t="s">
        <v>167</v>
      </c>
      <c r="G1718" s="67" t="s">
        <v>557</v>
      </c>
      <c r="H1718" s="67" t="s">
        <v>306</v>
      </c>
      <c r="I1718" s="67" t="s">
        <v>245</v>
      </c>
      <c r="J1718" s="67" t="s">
        <v>9908</v>
      </c>
      <c r="K1718" s="67" t="s">
        <v>246</v>
      </c>
      <c r="L1718" s="67">
        <v>11</v>
      </c>
      <c r="M1718" s="67" t="s">
        <v>167</v>
      </c>
      <c r="N1718" s="68" t="s">
        <v>1413</v>
      </c>
      <c r="O1718" s="69">
        <v>11500000000</v>
      </c>
      <c r="P1718" s="69">
        <v>0</v>
      </c>
      <c r="Q1718" s="69">
        <v>10000000000</v>
      </c>
      <c r="R1718" s="69">
        <v>1500000000</v>
      </c>
      <c r="S1718" s="69">
        <v>1456054752</v>
      </c>
      <c r="T1718" s="69">
        <v>1456054752</v>
      </c>
      <c r="U1718" s="69">
        <v>0</v>
      </c>
      <c r="V1718" s="69">
        <v>0</v>
      </c>
      <c r="W1718" s="70" t="s">
        <v>9353</v>
      </c>
      <c r="X1718" s="11" t="str">
        <f>IF(F1718="C",VLOOKUP(G1718,ClasifGasto!$B$17:$C$193,2,0),VLOOKUP(Base!G1718,ClasifGasto!$A$3:$B$12,2,0))</f>
        <v xml:space="preserve">Fortalecimiento de la gestión y dirección del Sector Defensa y Seguridad </v>
      </c>
      <c r="Y1718" t="s">
        <v>10576</v>
      </c>
    </row>
    <row r="1719" spans="1:25" x14ac:dyDescent="0.25">
      <c r="A1719" s="5" t="str">
        <f t="shared" si="26"/>
        <v>24020024010600008951102D</v>
      </c>
      <c r="B1719" s="66" t="s">
        <v>9151</v>
      </c>
      <c r="C1719" s="7" t="s">
        <v>101</v>
      </c>
      <c r="D1719" s="7" t="s">
        <v>9227</v>
      </c>
      <c r="E1719" s="7" t="s">
        <v>2384</v>
      </c>
      <c r="F1719" s="8" t="s">
        <v>167</v>
      </c>
      <c r="G1719" s="8" t="s">
        <v>513</v>
      </c>
      <c r="H1719" s="8" t="s">
        <v>373</v>
      </c>
      <c r="I1719" s="8" t="s">
        <v>425</v>
      </c>
      <c r="J1719" s="8" t="s">
        <v>9766</v>
      </c>
      <c r="K1719" s="8" t="s">
        <v>246</v>
      </c>
      <c r="L1719" s="8">
        <v>11</v>
      </c>
      <c r="M1719" s="8" t="s">
        <v>167</v>
      </c>
      <c r="N1719" s="9" t="s">
        <v>1252</v>
      </c>
      <c r="O1719" s="10">
        <v>0</v>
      </c>
      <c r="P1719" s="10">
        <v>1500000000</v>
      </c>
      <c r="Q1719" s="10">
        <v>0</v>
      </c>
      <c r="R1719" s="10">
        <v>1500000000</v>
      </c>
      <c r="S1719" s="10">
        <v>1500000000</v>
      </c>
      <c r="T1719" s="10">
        <v>1500000000</v>
      </c>
      <c r="U1719" s="10">
        <v>0</v>
      </c>
      <c r="V1719" s="10">
        <v>0</v>
      </c>
      <c r="W1719" s="70" t="s">
        <v>9353</v>
      </c>
      <c r="X1719" s="11" t="str">
        <f>IF(F1719="C",VLOOKUP(G1719,ClasifGasto!$B$17:$C$193,2,0),VLOOKUP(Base!G1719,ClasifGasto!$A$3:$B$12,2,0))</f>
        <v>Infraestructura red vial primaria</v>
      </c>
      <c r="Y1719" t="s">
        <v>10517</v>
      </c>
    </row>
    <row r="1720" spans="1:25" x14ac:dyDescent="0.25">
      <c r="A1720" s="5" t="str">
        <f t="shared" si="26"/>
        <v>12040012990800001053105B</v>
      </c>
      <c r="B1720" s="66" t="s">
        <v>9141</v>
      </c>
      <c r="C1720" s="66" t="s">
        <v>47</v>
      </c>
      <c r="D1720" s="7" t="s">
        <v>206</v>
      </c>
      <c r="E1720" s="66" t="s">
        <v>9477</v>
      </c>
      <c r="F1720" s="67" t="s">
        <v>167</v>
      </c>
      <c r="G1720" s="67" t="s">
        <v>586</v>
      </c>
      <c r="H1720" s="67" t="s">
        <v>365</v>
      </c>
      <c r="I1720" s="67" t="s">
        <v>255</v>
      </c>
      <c r="J1720" s="67" t="s">
        <v>9790</v>
      </c>
      <c r="K1720" s="67" t="s">
        <v>246</v>
      </c>
      <c r="L1720" s="67">
        <v>20</v>
      </c>
      <c r="M1720" s="67" t="s">
        <v>265</v>
      </c>
      <c r="N1720" s="68" t="s">
        <v>10026</v>
      </c>
      <c r="O1720" s="69">
        <v>1500000000</v>
      </c>
      <c r="P1720" s="69">
        <v>0</v>
      </c>
      <c r="Q1720" s="69">
        <v>0</v>
      </c>
      <c r="R1720" s="69">
        <v>1500000000</v>
      </c>
      <c r="S1720" s="69">
        <v>1353992326</v>
      </c>
      <c r="T1720" s="69">
        <v>1353992326</v>
      </c>
      <c r="U1720" s="69">
        <v>1309353981</v>
      </c>
      <c r="V1720" s="69">
        <v>1300690781</v>
      </c>
      <c r="W1720" s="70" t="s">
        <v>619</v>
      </c>
      <c r="X1720" s="11" t="str">
        <f>IF(F1720="C",VLOOKUP(G1720,ClasifGasto!$B$17:$C$193,2,0),VLOOKUP(Base!G1720,ClasifGasto!$A$3:$B$12,2,0))</f>
        <v>Fortalecimiento de la gestión y dirección del Sector Justicia y del Derecho</v>
      </c>
      <c r="Y1720" t="s">
        <v>10522</v>
      </c>
    </row>
    <row r="1721" spans="1:25" x14ac:dyDescent="0.25">
      <c r="A1721" s="5" t="str">
        <f t="shared" si="26"/>
        <v>23060023020400002820204B</v>
      </c>
      <c r="B1721" s="66" t="s">
        <v>9161</v>
      </c>
      <c r="C1721" s="7" t="s">
        <v>98</v>
      </c>
      <c r="D1721" s="7" t="s">
        <v>9216</v>
      </c>
      <c r="E1721" s="7" t="s">
        <v>9478</v>
      </c>
      <c r="F1721" s="8" t="s">
        <v>167</v>
      </c>
      <c r="G1721" s="8" t="s">
        <v>504</v>
      </c>
      <c r="H1721" s="8" t="s">
        <v>313</v>
      </c>
      <c r="I1721" s="8" t="s">
        <v>275</v>
      </c>
      <c r="J1721" s="8" t="s">
        <v>10027</v>
      </c>
      <c r="K1721" s="8" t="s">
        <v>246</v>
      </c>
      <c r="L1721" s="8">
        <v>10</v>
      </c>
      <c r="M1721" s="8" t="s">
        <v>167</v>
      </c>
      <c r="N1721" s="9" t="s">
        <v>10028</v>
      </c>
      <c r="O1721" s="10">
        <v>1500000000</v>
      </c>
      <c r="P1721" s="10">
        <v>0</v>
      </c>
      <c r="Q1721" s="10">
        <v>0</v>
      </c>
      <c r="R1721" s="10">
        <v>1500000000</v>
      </c>
      <c r="S1721" s="10">
        <v>1500000000</v>
      </c>
      <c r="T1721" s="10">
        <v>1500000000</v>
      </c>
      <c r="U1721" s="10">
        <v>1500000000</v>
      </c>
      <c r="V1721" s="10">
        <v>1500000000</v>
      </c>
      <c r="W1721" s="70" t="s">
        <v>9353</v>
      </c>
      <c r="X1721" s="11" t="str">
        <f>IF(F1721="C",VLOOKUP(G1721,ClasifGasto!$B$17:$C$193,2,0),VLOOKUP(Base!G1721,ClasifGasto!$A$3:$B$12,2,0))</f>
        <v>Fomento del desarrollo de aplicaciones, software y contenidos para impulsar la apropiación de las Tecnologías de la Información y las Comunicaciones (TIC)</v>
      </c>
      <c r="Y1721" t="s">
        <v>10605</v>
      </c>
    </row>
    <row r="1722" spans="1:25" x14ac:dyDescent="0.25">
      <c r="A1722" s="5" t="str">
        <f t="shared" si="26"/>
        <v>32010132990900002410101C</v>
      </c>
      <c r="B1722" s="66" t="s">
        <v>9152</v>
      </c>
      <c r="C1722" s="66" t="s">
        <v>114</v>
      </c>
      <c r="D1722" s="7" t="s">
        <v>9211</v>
      </c>
      <c r="E1722" s="66" t="s">
        <v>9479</v>
      </c>
      <c r="F1722" s="67" t="s">
        <v>167</v>
      </c>
      <c r="G1722" s="67" t="s">
        <v>522</v>
      </c>
      <c r="H1722" s="67" t="s">
        <v>440</v>
      </c>
      <c r="I1722" s="67" t="s">
        <v>271</v>
      </c>
      <c r="J1722" s="67" t="s">
        <v>9810</v>
      </c>
      <c r="K1722" s="67" t="s">
        <v>246</v>
      </c>
      <c r="L1722" s="67">
        <v>11</v>
      </c>
      <c r="M1722" s="67" t="s">
        <v>167</v>
      </c>
      <c r="N1722" s="68" t="s">
        <v>10029</v>
      </c>
      <c r="O1722" s="69">
        <v>1500000000</v>
      </c>
      <c r="P1722" s="69">
        <v>0</v>
      </c>
      <c r="Q1722" s="69">
        <v>0</v>
      </c>
      <c r="R1722" s="69">
        <v>1500000000</v>
      </c>
      <c r="S1722" s="69">
        <v>1500000000</v>
      </c>
      <c r="T1722" s="69">
        <v>1500000000</v>
      </c>
      <c r="U1722" s="69">
        <v>1500000000</v>
      </c>
      <c r="V1722" s="69">
        <v>1500000000</v>
      </c>
      <c r="W1722" s="70" t="s">
        <v>9353</v>
      </c>
      <c r="X1722" s="11" t="str">
        <f>IF(F1722="C",VLOOKUP(G1722,ClasifGasto!$B$17:$C$193,2,0),VLOOKUP(Base!G1722,ClasifGasto!$A$3:$B$12,2,0))</f>
        <v>Fortalecimiento de la gestión y dirección del Sector Ambiente y Desarrollo Sostenible</v>
      </c>
      <c r="Y1722" t="s">
        <v>10535</v>
      </c>
    </row>
    <row r="1723" spans="1:25" x14ac:dyDescent="0.25">
      <c r="A1723" s="5" t="str">
        <f t="shared" si="26"/>
        <v>21090021021900000553106A</v>
      </c>
      <c r="B1723" s="66" t="s">
        <v>9155</v>
      </c>
      <c r="C1723" s="7" t="s">
        <v>88</v>
      </c>
      <c r="D1723" s="7" t="s">
        <v>9226</v>
      </c>
      <c r="E1723" s="7" t="s">
        <v>9480</v>
      </c>
      <c r="F1723" s="8" t="s">
        <v>167</v>
      </c>
      <c r="G1723" s="8" t="s">
        <v>594</v>
      </c>
      <c r="H1723" s="8" t="s">
        <v>496</v>
      </c>
      <c r="I1723" s="8" t="s">
        <v>248</v>
      </c>
      <c r="J1723" s="8" t="s">
        <v>9812</v>
      </c>
      <c r="K1723" s="8" t="s">
        <v>246</v>
      </c>
      <c r="L1723" s="8">
        <v>20</v>
      </c>
      <c r="M1723" s="8" t="s">
        <v>265</v>
      </c>
      <c r="N1723" s="9" t="s">
        <v>10030</v>
      </c>
      <c r="O1723" s="10">
        <v>1500000000</v>
      </c>
      <c r="P1723" s="10">
        <v>0</v>
      </c>
      <c r="Q1723" s="10">
        <v>0</v>
      </c>
      <c r="R1723" s="10">
        <v>1500000000</v>
      </c>
      <c r="S1723" s="10">
        <v>1499974533</v>
      </c>
      <c r="T1723" s="10">
        <v>1483834633.96</v>
      </c>
      <c r="U1723" s="10">
        <v>1483834633.96</v>
      </c>
      <c r="V1723" s="10">
        <v>1453918759.8599999</v>
      </c>
      <c r="W1723" s="70" t="s">
        <v>619</v>
      </c>
      <c r="X1723" s="11" t="str">
        <f>IF(F1723="C",VLOOKUP(G1723,ClasifGasto!$B$17:$C$193,2,0),VLOOKUP(Base!G1723,ClasifGasto!$A$3:$B$12,2,0))</f>
        <v xml:space="preserve">Consolidación productiva del sector de energía eléctrica  </v>
      </c>
      <c r="Y1723" t="s">
        <v>10536</v>
      </c>
    </row>
    <row r="1724" spans="1:25" hidden="1" x14ac:dyDescent="0.25">
      <c r="A1724" s="5" t="str">
        <f t="shared" si="26"/>
        <v>380100000300100000</v>
      </c>
      <c r="B1724" s="66" t="s">
        <v>9159</v>
      </c>
      <c r="C1724" s="66" t="s">
        <v>157</v>
      </c>
      <c r="D1724" s="7" t="s">
        <v>8768</v>
      </c>
      <c r="E1724" s="66"/>
      <c r="F1724" s="67" t="s">
        <v>244</v>
      </c>
      <c r="G1724" s="67" t="s">
        <v>251</v>
      </c>
      <c r="H1724" s="67" t="s">
        <v>255</v>
      </c>
      <c r="I1724" s="67" t="s">
        <v>246</v>
      </c>
      <c r="J1724" s="67" t="s">
        <v>203</v>
      </c>
      <c r="K1724" s="67" t="s">
        <v>246</v>
      </c>
      <c r="L1724" s="67">
        <v>20</v>
      </c>
      <c r="M1724" s="67" t="s">
        <v>265</v>
      </c>
      <c r="N1724" s="68" t="s">
        <v>8800</v>
      </c>
      <c r="O1724" s="69">
        <v>1502415839</v>
      </c>
      <c r="P1724" s="69">
        <v>0</v>
      </c>
      <c r="Q1724" s="69">
        <v>0</v>
      </c>
      <c r="R1724" s="69">
        <v>1502415839</v>
      </c>
      <c r="S1724" s="69">
        <v>74402067.370000005</v>
      </c>
      <c r="T1724" s="69">
        <v>74402067.370000005</v>
      </c>
      <c r="U1724" s="69">
        <v>74402067.370000005</v>
      </c>
      <c r="V1724" s="69">
        <v>74402067.370000005</v>
      </c>
      <c r="W1724" s="70" t="s">
        <v>619</v>
      </c>
      <c r="X1724" s="11" t="str">
        <f>IF(F1724="C",VLOOKUP(G1724,ClasifGasto!$B$17:$C$193,2,0),VLOOKUP(Base!G1724,ClasifGasto!$A$3:$B$12,2,0))</f>
        <v>Transferencias</v>
      </c>
      <c r="Y1724" t="s">
        <v>8800</v>
      </c>
    </row>
    <row r="1725" spans="1:25" x14ac:dyDescent="0.25">
      <c r="A1725" s="5" t="str">
        <f t="shared" si="26"/>
        <v>11020011031002000853108A</v>
      </c>
      <c r="B1725" s="66" t="s">
        <v>9158</v>
      </c>
      <c r="C1725" s="7" t="s">
        <v>44</v>
      </c>
      <c r="D1725" s="7" t="s">
        <v>205</v>
      </c>
      <c r="E1725" s="7" t="s">
        <v>9481</v>
      </c>
      <c r="F1725" s="8" t="s">
        <v>167</v>
      </c>
      <c r="G1725" s="8" t="s">
        <v>578</v>
      </c>
      <c r="H1725" s="8" t="s">
        <v>311</v>
      </c>
      <c r="I1725" s="8" t="s">
        <v>278</v>
      </c>
      <c r="J1725" s="8" t="s">
        <v>9913</v>
      </c>
      <c r="K1725" s="8" t="s">
        <v>246</v>
      </c>
      <c r="L1725" s="8">
        <v>10</v>
      </c>
      <c r="M1725" s="8" t="s">
        <v>167</v>
      </c>
      <c r="N1725" s="9" t="s">
        <v>10031</v>
      </c>
      <c r="O1725" s="10">
        <v>1693582285</v>
      </c>
      <c r="P1725" s="10">
        <v>0</v>
      </c>
      <c r="Q1725" s="10">
        <v>188019153</v>
      </c>
      <c r="R1725" s="10">
        <v>1505563132</v>
      </c>
      <c r="S1725" s="10">
        <v>1476638885.5799999</v>
      </c>
      <c r="T1725" s="10">
        <v>1476638885.5799999</v>
      </c>
      <c r="U1725" s="10">
        <v>1476638885.5799999</v>
      </c>
      <c r="V1725" s="10">
        <v>1468238885.5799999</v>
      </c>
      <c r="W1725" s="70" t="s">
        <v>9353</v>
      </c>
      <c r="X1725" s="11" t="str">
        <f>IF(F1725="C",VLOOKUP(G1725,ClasifGasto!$B$17:$C$193,2,0),VLOOKUP(Base!G1725,ClasifGasto!$A$3:$B$12,2,0))</f>
        <v>Política migratoria y servicio al ciudadano</v>
      </c>
      <c r="Y1725" t="s">
        <v>10578</v>
      </c>
    </row>
    <row r="1726" spans="1:25" x14ac:dyDescent="0.25">
      <c r="A1726" s="5" t="str">
        <f t="shared" si="26"/>
        <v>36010136031300000420306A</v>
      </c>
      <c r="B1726" s="66" t="s">
        <v>9147</v>
      </c>
      <c r="C1726" s="66" t="s">
        <v>147</v>
      </c>
      <c r="D1726" s="7" t="s">
        <v>9186</v>
      </c>
      <c r="E1726" s="66" t="s">
        <v>9482</v>
      </c>
      <c r="F1726" s="67" t="s">
        <v>167</v>
      </c>
      <c r="G1726" s="67" t="s">
        <v>531</v>
      </c>
      <c r="H1726" s="67" t="s">
        <v>405</v>
      </c>
      <c r="I1726" s="67" t="s">
        <v>247</v>
      </c>
      <c r="J1726" s="67" t="s">
        <v>9903</v>
      </c>
      <c r="K1726" s="67" t="s">
        <v>246</v>
      </c>
      <c r="L1726" s="67">
        <v>10</v>
      </c>
      <c r="M1726" s="67" t="s">
        <v>167</v>
      </c>
      <c r="N1726" s="68" t="s">
        <v>10032</v>
      </c>
      <c r="O1726" s="69">
        <v>2100000000</v>
      </c>
      <c r="P1726" s="69">
        <v>0</v>
      </c>
      <c r="Q1726" s="69">
        <v>589722973</v>
      </c>
      <c r="R1726" s="69">
        <v>1510277027</v>
      </c>
      <c r="S1726" s="69">
        <v>1455543694</v>
      </c>
      <c r="T1726" s="69">
        <v>1394871247.75</v>
      </c>
      <c r="U1726" s="69">
        <v>1339490449.98</v>
      </c>
      <c r="V1726" s="69">
        <v>1176270969.98</v>
      </c>
      <c r="W1726" s="70" t="s">
        <v>9353</v>
      </c>
      <c r="X1726" s="11" t="str">
        <f>IF(F1726="C",VLOOKUP(G1726,ClasifGasto!$B$17:$C$193,2,0),VLOOKUP(Base!G1726,ClasifGasto!$A$3:$B$12,2,0))</f>
        <v>Formación para el trabajo</v>
      </c>
      <c r="Y1726" t="s">
        <v>10574</v>
      </c>
    </row>
    <row r="1727" spans="1:25" hidden="1" x14ac:dyDescent="0.25">
      <c r="A1727" s="5" t="str">
        <f t="shared" si="26"/>
        <v>230900000100010003</v>
      </c>
      <c r="B1727" s="66" t="s">
        <v>9161</v>
      </c>
      <c r="C1727" s="7" t="s">
        <v>99</v>
      </c>
      <c r="D1727" s="7" t="s">
        <v>224</v>
      </c>
      <c r="E1727" s="7"/>
      <c r="F1727" s="8" t="s">
        <v>244</v>
      </c>
      <c r="G1727" s="8" t="s">
        <v>245</v>
      </c>
      <c r="H1727" s="8" t="s">
        <v>245</v>
      </c>
      <c r="I1727" s="8" t="s">
        <v>251</v>
      </c>
      <c r="J1727" s="8" t="s">
        <v>203</v>
      </c>
      <c r="K1727" s="8" t="s">
        <v>246</v>
      </c>
      <c r="L1727" s="8">
        <v>20</v>
      </c>
      <c r="M1727" s="8" t="s">
        <v>265</v>
      </c>
      <c r="N1727" s="9" t="s">
        <v>1084</v>
      </c>
      <c r="O1727" s="10">
        <v>919935000</v>
      </c>
      <c r="P1727" s="10">
        <v>592988575</v>
      </c>
      <c r="Q1727" s="10">
        <v>0</v>
      </c>
      <c r="R1727" s="10">
        <v>1512923575</v>
      </c>
      <c r="S1727" s="10">
        <v>1224822090</v>
      </c>
      <c r="T1727" s="10">
        <v>1224822090</v>
      </c>
      <c r="U1727" s="10">
        <v>1224822090</v>
      </c>
      <c r="V1727" s="10">
        <v>1224822090</v>
      </c>
      <c r="W1727" s="70" t="s">
        <v>619</v>
      </c>
      <c r="X1727" s="11" t="str">
        <f>IF(F1727="C",VLOOKUP(G1727,ClasifGasto!$B$17:$C$193,2,0),VLOOKUP(Base!G1727,ClasifGasto!$A$3:$B$12,2,0))</f>
        <v>Gastos de Personal</v>
      </c>
      <c r="Y1727" t="s">
        <v>1084</v>
      </c>
    </row>
    <row r="1728" spans="1:25" hidden="1" x14ac:dyDescent="0.25">
      <c r="A1728" s="5" t="str">
        <f t="shared" si="26"/>
        <v>360107000100010003</v>
      </c>
      <c r="B1728" s="66" t="s">
        <v>9147</v>
      </c>
      <c r="C1728" s="66" t="s">
        <v>148</v>
      </c>
      <c r="D1728" s="7" t="s">
        <v>234</v>
      </c>
      <c r="E1728" s="66"/>
      <c r="F1728" s="67" t="s">
        <v>244</v>
      </c>
      <c r="G1728" s="67" t="s">
        <v>245</v>
      </c>
      <c r="H1728" s="67" t="s">
        <v>245</v>
      </c>
      <c r="I1728" s="67" t="s">
        <v>251</v>
      </c>
      <c r="J1728" s="67" t="s">
        <v>203</v>
      </c>
      <c r="K1728" s="67" t="s">
        <v>246</v>
      </c>
      <c r="L1728" s="67">
        <v>16</v>
      </c>
      <c r="M1728" s="67" t="s">
        <v>167</v>
      </c>
      <c r="N1728" s="68" t="s">
        <v>1084</v>
      </c>
      <c r="O1728" s="69">
        <v>1274061000</v>
      </c>
      <c r="P1728" s="69">
        <v>239095564</v>
      </c>
      <c r="Q1728" s="69">
        <v>0</v>
      </c>
      <c r="R1728" s="69">
        <v>1513156564</v>
      </c>
      <c r="S1728" s="69">
        <v>1482130737</v>
      </c>
      <c r="T1728" s="69">
        <v>1482130737</v>
      </c>
      <c r="U1728" s="69">
        <v>1482130737</v>
      </c>
      <c r="V1728" s="69">
        <v>1481841789</v>
      </c>
      <c r="W1728" s="70" t="s">
        <v>9353</v>
      </c>
      <c r="X1728" s="11" t="str">
        <f>IF(F1728="C",VLOOKUP(G1728,ClasifGasto!$B$17:$C$193,2,0),VLOOKUP(Base!G1728,ClasifGasto!$A$3:$B$12,2,0))</f>
        <v>Gastos de Personal</v>
      </c>
      <c r="Y1728" t="s">
        <v>1084</v>
      </c>
    </row>
    <row r="1729" spans="1:25" hidden="1" x14ac:dyDescent="0.25">
      <c r="A1729" s="5" t="str">
        <f t="shared" si="26"/>
        <v>2257260003000300040061</v>
      </c>
      <c r="B1729" s="66" t="s">
        <v>9139</v>
      </c>
      <c r="C1729" s="7" t="s">
        <v>9037</v>
      </c>
      <c r="D1729" s="7" t="s">
        <v>9260</v>
      </c>
      <c r="E1729" s="7"/>
      <c r="F1729" s="8" t="s">
        <v>244</v>
      </c>
      <c r="G1729" s="8" t="s">
        <v>251</v>
      </c>
      <c r="H1729" s="8" t="s">
        <v>251</v>
      </c>
      <c r="I1729" s="8" t="s">
        <v>247</v>
      </c>
      <c r="J1729" s="8" t="s">
        <v>397</v>
      </c>
      <c r="K1729" s="8" t="s">
        <v>246</v>
      </c>
      <c r="L1729" s="8">
        <v>10</v>
      </c>
      <c r="M1729" s="8" t="s">
        <v>167</v>
      </c>
      <c r="N1729" s="9" t="s">
        <v>4032</v>
      </c>
      <c r="O1729" s="10">
        <v>1515335117</v>
      </c>
      <c r="P1729" s="10">
        <v>0</v>
      </c>
      <c r="Q1729" s="10">
        <v>0</v>
      </c>
      <c r="R1729" s="10">
        <v>1515335117</v>
      </c>
      <c r="S1729" s="10">
        <v>1515335117</v>
      </c>
      <c r="T1729" s="10">
        <v>1515335117</v>
      </c>
      <c r="U1729" s="10">
        <v>1515335117</v>
      </c>
      <c r="V1729" s="10">
        <v>1515335117</v>
      </c>
      <c r="W1729" s="70" t="s">
        <v>9353</v>
      </c>
      <c r="X1729" s="11" t="str">
        <f>IF(F1729="C",VLOOKUP(G1729,ClasifGasto!$B$17:$C$193,2,0),VLOOKUP(Base!G1729,ClasifGasto!$A$3:$B$12,2,0))</f>
        <v>Transferencias</v>
      </c>
      <c r="Y1729" t="s">
        <v>4032</v>
      </c>
    </row>
    <row r="1730" spans="1:25" hidden="1" x14ac:dyDescent="0.25">
      <c r="A1730" s="5" t="str">
        <f t="shared" si="26"/>
        <v>320401000800040001</v>
      </c>
      <c r="B1730" s="66" t="s">
        <v>9152</v>
      </c>
      <c r="C1730" s="66" t="s">
        <v>118</v>
      </c>
      <c r="D1730" s="7" t="s">
        <v>9247</v>
      </c>
      <c r="E1730" s="66"/>
      <c r="F1730" s="67" t="s">
        <v>244</v>
      </c>
      <c r="G1730" s="67" t="s">
        <v>278</v>
      </c>
      <c r="H1730" s="67" t="s">
        <v>247</v>
      </c>
      <c r="I1730" s="67" t="s">
        <v>245</v>
      </c>
      <c r="J1730" s="67" t="s">
        <v>203</v>
      </c>
      <c r="K1730" s="67" t="s">
        <v>246</v>
      </c>
      <c r="L1730" s="67">
        <v>20</v>
      </c>
      <c r="M1730" s="67" t="s">
        <v>265</v>
      </c>
      <c r="N1730" s="68" t="s">
        <v>1087</v>
      </c>
      <c r="O1730" s="69">
        <v>1520064000</v>
      </c>
      <c r="P1730" s="69">
        <v>0</v>
      </c>
      <c r="Q1730" s="69">
        <v>0</v>
      </c>
      <c r="R1730" s="69">
        <v>1520064000</v>
      </c>
      <c r="S1730" s="69">
        <v>719269926</v>
      </c>
      <c r="T1730" s="69">
        <v>706961555</v>
      </c>
      <c r="U1730" s="69">
        <v>706961555</v>
      </c>
      <c r="V1730" s="69">
        <v>706961555</v>
      </c>
      <c r="W1730" s="70" t="s">
        <v>619</v>
      </c>
      <c r="X1730" s="11" t="str">
        <f>IF(F1730="C",VLOOKUP(G1730,ClasifGasto!$B$17:$C$193,2,0),VLOOKUP(Base!G1730,ClasifGasto!$A$3:$B$12,2,0))</f>
        <v>Gastos Generales</v>
      </c>
      <c r="Y1730" t="s">
        <v>1087</v>
      </c>
    </row>
    <row r="1731" spans="1:25" x14ac:dyDescent="0.25">
      <c r="A1731" s="5" t="str">
        <f t="shared" si="26"/>
        <v>32240032010900000940401A</v>
      </c>
      <c r="B1731" s="66" t="s">
        <v>9152</v>
      </c>
      <c r="C1731" s="7" t="s">
        <v>126</v>
      </c>
      <c r="D1731" s="7" t="s">
        <v>8751</v>
      </c>
      <c r="E1731" s="7" t="s">
        <v>9483</v>
      </c>
      <c r="F1731" s="8" t="s">
        <v>167</v>
      </c>
      <c r="G1731" s="8" t="s">
        <v>605</v>
      </c>
      <c r="H1731" s="8" t="s">
        <v>440</v>
      </c>
      <c r="I1731" s="8" t="s">
        <v>249</v>
      </c>
      <c r="J1731" s="8" t="s">
        <v>9834</v>
      </c>
      <c r="K1731" s="8" t="s">
        <v>246</v>
      </c>
      <c r="L1731" s="8">
        <v>16</v>
      </c>
      <c r="M1731" s="8" t="s">
        <v>252</v>
      </c>
      <c r="N1731" s="9" t="s">
        <v>10033</v>
      </c>
      <c r="O1731" s="10">
        <v>0</v>
      </c>
      <c r="P1731" s="10">
        <v>1520474765</v>
      </c>
      <c r="Q1731" s="10">
        <v>0</v>
      </c>
      <c r="R1731" s="10">
        <v>1520474765</v>
      </c>
      <c r="S1731" s="10">
        <v>1520474765</v>
      </c>
      <c r="T1731" s="10">
        <v>1520474765</v>
      </c>
      <c r="U1731" s="10">
        <v>0</v>
      </c>
      <c r="V1731" s="10">
        <v>0</v>
      </c>
      <c r="W1731" s="70" t="s">
        <v>9353</v>
      </c>
      <c r="X1731" s="11" t="str">
        <f>IF(F1731="C",VLOOKUP(G1731,ClasifGasto!$B$17:$C$193,2,0),VLOOKUP(Base!G1731,ClasifGasto!$A$3:$B$12,2,0))</f>
        <v>Fortalecimiento del desempeño ambiental de los sectores productivos</v>
      </c>
      <c r="Y1731" t="s">
        <v>10547</v>
      </c>
    </row>
    <row r="1732" spans="1:25" hidden="1" x14ac:dyDescent="0.25">
      <c r="A1732" s="5" t="str">
        <f t="shared" si="26"/>
        <v>1901010003001100010003</v>
      </c>
      <c r="B1732" s="66" t="s">
        <v>9143</v>
      </c>
      <c r="C1732" s="66" t="s">
        <v>80</v>
      </c>
      <c r="D1732" s="7" t="s">
        <v>9207</v>
      </c>
      <c r="E1732" s="66"/>
      <c r="F1732" s="67" t="s">
        <v>244</v>
      </c>
      <c r="G1732" s="67" t="s">
        <v>251</v>
      </c>
      <c r="H1732" s="67" t="s">
        <v>279</v>
      </c>
      <c r="I1732" s="67" t="s">
        <v>245</v>
      </c>
      <c r="J1732" s="67" t="s">
        <v>251</v>
      </c>
      <c r="K1732" s="67" t="s">
        <v>246</v>
      </c>
      <c r="L1732" s="67">
        <v>10</v>
      </c>
      <c r="M1732" s="67" t="s">
        <v>167</v>
      </c>
      <c r="N1732" s="68" t="s">
        <v>388</v>
      </c>
      <c r="O1732" s="69">
        <v>1548793000</v>
      </c>
      <c r="P1732" s="69">
        <v>0</v>
      </c>
      <c r="Q1732" s="69">
        <v>24686666</v>
      </c>
      <c r="R1732" s="69">
        <v>1524106334</v>
      </c>
      <c r="S1732" s="69">
        <v>1421639627.3299999</v>
      </c>
      <c r="T1732" s="69">
        <v>1421639627.3299999</v>
      </c>
      <c r="U1732" s="69">
        <v>1051992476.33</v>
      </c>
      <c r="V1732" s="69">
        <v>1051992476.33</v>
      </c>
      <c r="W1732" s="70" t="s">
        <v>9353</v>
      </c>
      <c r="X1732" s="11" t="str">
        <f>IF(F1732="C",VLOOKUP(G1732,ClasifGasto!$B$17:$C$193,2,0),VLOOKUP(Base!G1732,ClasifGasto!$A$3:$B$12,2,0))</f>
        <v>Transferencias</v>
      </c>
      <c r="Y1732" t="s">
        <v>388</v>
      </c>
    </row>
    <row r="1733" spans="1:25" hidden="1" x14ac:dyDescent="0.25">
      <c r="A1733" s="5" t="str">
        <f t="shared" si="26"/>
        <v>2257010003000300040008</v>
      </c>
      <c r="B1733" s="66" t="s">
        <v>9139</v>
      </c>
      <c r="C1733" s="7" t="s">
        <v>9000</v>
      </c>
      <c r="D1733" s="7" t="s">
        <v>9250</v>
      </c>
      <c r="E1733" s="7"/>
      <c r="F1733" s="8" t="s">
        <v>244</v>
      </c>
      <c r="G1733" s="8" t="s">
        <v>251</v>
      </c>
      <c r="H1733" s="8" t="s">
        <v>251</v>
      </c>
      <c r="I1733" s="8" t="s">
        <v>247</v>
      </c>
      <c r="J1733" s="8" t="s">
        <v>278</v>
      </c>
      <c r="K1733" s="8" t="s">
        <v>246</v>
      </c>
      <c r="L1733" s="8">
        <v>10</v>
      </c>
      <c r="M1733" s="8" t="s">
        <v>167</v>
      </c>
      <c r="N1733" s="9" t="s">
        <v>8831</v>
      </c>
      <c r="O1733" s="10">
        <v>1524236471</v>
      </c>
      <c r="P1733" s="10">
        <v>0</v>
      </c>
      <c r="Q1733" s="10">
        <v>0</v>
      </c>
      <c r="R1733" s="10">
        <v>1524236471</v>
      </c>
      <c r="S1733" s="10">
        <v>1524236471</v>
      </c>
      <c r="T1733" s="10">
        <v>1524236471</v>
      </c>
      <c r="U1733" s="10">
        <v>1524236471</v>
      </c>
      <c r="V1733" s="10">
        <v>1524236471</v>
      </c>
      <c r="W1733" s="70" t="s">
        <v>9353</v>
      </c>
      <c r="X1733" s="11" t="str">
        <f>IF(F1733="C",VLOOKUP(G1733,ClasifGasto!$B$17:$C$193,2,0),VLOOKUP(Base!G1733,ClasifGasto!$A$3:$B$12,2,0))</f>
        <v>Transferencias</v>
      </c>
      <c r="Y1733" t="s">
        <v>8831</v>
      </c>
    </row>
    <row r="1734" spans="1:25" x14ac:dyDescent="0.25">
      <c r="A1734" s="5" t="str">
        <f t="shared" ref="A1734:A1797" si="27">+C1734&amp;G1734&amp;H1734&amp;I1734&amp;J1734</f>
        <v>21010121031900000940302B</v>
      </c>
      <c r="B1734" s="66" t="s">
        <v>9155</v>
      </c>
      <c r="C1734" s="66" t="s">
        <v>85</v>
      </c>
      <c r="D1734" s="7" t="s">
        <v>9201</v>
      </c>
      <c r="E1734" s="66" t="s">
        <v>9484</v>
      </c>
      <c r="F1734" s="67" t="s">
        <v>167</v>
      </c>
      <c r="G1734" s="67" t="s">
        <v>595</v>
      </c>
      <c r="H1734" s="67" t="s">
        <v>496</v>
      </c>
      <c r="I1734" s="67" t="s">
        <v>249</v>
      </c>
      <c r="J1734" s="67" t="s">
        <v>9798</v>
      </c>
      <c r="K1734" s="67" t="s">
        <v>246</v>
      </c>
      <c r="L1734" s="67">
        <v>11</v>
      </c>
      <c r="M1734" s="67" t="s">
        <v>167</v>
      </c>
      <c r="N1734" s="68" t="s">
        <v>10034</v>
      </c>
      <c r="O1734" s="69">
        <v>4850000000</v>
      </c>
      <c r="P1734" s="69">
        <v>0</v>
      </c>
      <c r="Q1734" s="69">
        <v>3321080346</v>
      </c>
      <c r="R1734" s="69">
        <v>1528919654</v>
      </c>
      <c r="S1734" s="69">
        <v>1525031098</v>
      </c>
      <c r="T1734" s="69">
        <v>1492981898</v>
      </c>
      <c r="U1734" s="69">
        <v>1453832527</v>
      </c>
      <c r="V1734" s="69">
        <v>1418812943</v>
      </c>
      <c r="W1734" s="70" t="s">
        <v>9353</v>
      </c>
      <c r="X1734" s="11" t="str">
        <f>IF(F1734="C",VLOOKUP(G1734,ClasifGasto!$B$17:$C$193,2,0),VLOOKUP(Base!G1734,ClasifGasto!$A$3:$B$12,2,0))</f>
        <v>Consolidación productiva del sector hidrocarburos</v>
      </c>
      <c r="Y1734" t="s">
        <v>10528</v>
      </c>
    </row>
    <row r="1735" spans="1:25" x14ac:dyDescent="0.25">
      <c r="A1735" s="5" t="str">
        <f t="shared" si="27"/>
        <v>21030021061900001653105B</v>
      </c>
      <c r="B1735" s="66" t="s">
        <v>9155</v>
      </c>
      <c r="C1735" s="7" t="s">
        <v>87</v>
      </c>
      <c r="D1735" s="7" t="s">
        <v>9181</v>
      </c>
      <c r="E1735" s="7" t="s">
        <v>9066</v>
      </c>
      <c r="F1735" s="8" t="s">
        <v>167</v>
      </c>
      <c r="G1735" s="8" t="s">
        <v>591</v>
      </c>
      <c r="H1735" s="8" t="s">
        <v>496</v>
      </c>
      <c r="I1735" s="8" t="s">
        <v>284</v>
      </c>
      <c r="J1735" s="8" t="s">
        <v>9790</v>
      </c>
      <c r="K1735" s="8" t="s">
        <v>246</v>
      </c>
      <c r="L1735" s="8">
        <v>11</v>
      </c>
      <c r="M1735" s="8" t="s">
        <v>167</v>
      </c>
      <c r="N1735" s="9" t="s">
        <v>9131</v>
      </c>
      <c r="O1735" s="10">
        <v>2000000000</v>
      </c>
      <c r="P1735" s="10">
        <v>0</v>
      </c>
      <c r="Q1735" s="10">
        <v>468023005</v>
      </c>
      <c r="R1735" s="10">
        <v>1531976995</v>
      </c>
      <c r="S1735" s="10">
        <v>1500717091</v>
      </c>
      <c r="T1735" s="10">
        <v>1470793351</v>
      </c>
      <c r="U1735" s="10">
        <v>33849548</v>
      </c>
      <c r="V1735" s="10">
        <v>33849548</v>
      </c>
      <c r="W1735" s="70" t="s">
        <v>9353</v>
      </c>
      <c r="X1735" s="11" t="str">
        <f>IF(F1735="C",VLOOKUP(G1735,ClasifGasto!$B$17:$C$193,2,0),VLOOKUP(Base!G1735,ClasifGasto!$A$3:$B$12,2,0))</f>
        <v>Gestión de la información en el sector minero energético</v>
      </c>
      <c r="Y1735" t="s">
        <v>10522</v>
      </c>
    </row>
    <row r="1736" spans="1:25" hidden="1" x14ac:dyDescent="0.25">
      <c r="A1736" s="5" t="str">
        <f t="shared" si="27"/>
        <v>321300000100010001</v>
      </c>
      <c r="B1736" s="66" t="s">
        <v>9152</v>
      </c>
      <c r="C1736" s="66" t="s">
        <v>452</v>
      </c>
      <c r="D1736" s="7" t="s">
        <v>8742</v>
      </c>
      <c r="E1736" s="66"/>
      <c r="F1736" s="67" t="s">
        <v>244</v>
      </c>
      <c r="G1736" s="67" t="s">
        <v>245</v>
      </c>
      <c r="H1736" s="67" t="s">
        <v>245</v>
      </c>
      <c r="I1736" s="67" t="s">
        <v>245</v>
      </c>
      <c r="J1736" s="67" t="s">
        <v>203</v>
      </c>
      <c r="K1736" s="67" t="s">
        <v>246</v>
      </c>
      <c r="L1736" s="67">
        <v>10</v>
      </c>
      <c r="M1736" s="67" t="s">
        <v>167</v>
      </c>
      <c r="N1736" s="68" t="s">
        <v>1082</v>
      </c>
      <c r="O1736" s="69">
        <v>1535066000</v>
      </c>
      <c r="P1736" s="69">
        <v>0</v>
      </c>
      <c r="Q1736" s="69">
        <v>0</v>
      </c>
      <c r="R1736" s="69">
        <v>1535066000</v>
      </c>
      <c r="S1736" s="69">
        <v>1535066000</v>
      </c>
      <c r="T1736" s="69">
        <v>1535066000</v>
      </c>
      <c r="U1736" s="69">
        <v>1535066000</v>
      </c>
      <c r="V1736" s="69">
        <v>1535066000</v>
      </c>
      <c r="W1736" s="70" t="s">
        <v>9353</v>
      </c>
      <c r="X1736" s="11" t="str">
        <f>IF(F1736="C",VLOOKUP(G1736,ClasifGasto!$B$17:$C$193,2,0),VLOOKUP(Base!G1736,ClasifGasto!$A$3:$B$12,2,0))</f>
        <v>Gastos de Personal</v>
      </c>
      <c r="Y1736" t="s">
        <v>1082</v>
      </c>
    </row>
    <row r="1737" spans="1:25" x14ac:dyDescent="0.25">
      <c r="A1737" s="5" t="str">
        <f t="shared" si="27"/>
        <v>24130024040600000440201C</v>
      </c>
      <c r="B1737" s="66" t="s">
        <v>9151</v>
      </c>
      <c r="C1737" s="7" t="s">
        <v>103</v>
      </c>
      <c r="D1737" s="7" t="s">
        <v>225</v>
      </c>
      <c r="E1737" s="7" t="s">
        <v>2606</v>
      </c>
      <c r="F1737" s="8" t="s">
        <v>167</v>
      </c>
      <c r="G1737" s="8" t="s">
        <v>511</v>
      </c>
      <c r="H1737" s="8" t="s">
        <v>373</v>
      </c>
      <c r="I1737" s="8" t="s">
        <v>247</v>
      </c>
      <c r="J1737" s="8" t="s">
        <v>9999</v>
      </c>
      <c r="K1737" s="8" t="s">
        <v>246</v>
      </c>
      <c r="L1737" s="8">
        <v>10</v>
      </c>
      <c r="M1737" s="8" t="s">
        <v>167</v>
      </c>
      <c r="N1737" s="9" t="s">
        <v>2699</v>
      </c>
      <c r="O1737" s="10">
        <v>2000000000</v>
      </c>
      <c r="P1737" s="10">
        <v>0</v>
      </c>
      <c r="Q1737" s="10">
        <v>463325451</v>
      </c>
      <c r="R1737" s="10">
        <v>1536674549</v>
      </c>
      <c r="S1737" s="10">
        <v>1453314089.45</v>
      </c>
      <c r="T1737" s="10">
        <v>1453314089.45</v>
      </c>
      <c r="U1737" s="10">
        <v>1443568565.27</v>
      </c>
      <c r="V1737" s="10">
        <v>1443561805.27</v>
      </c>
      <c r="W1737" s="70" t="s">
        <v>9353</v>
      </c>
      <c r="X1737" s="11" t="str">
        <f>IF(F1737="C",VLOOKUP(G1737,ClasifGasto!$B$17:$C$193,2,0),VLOOKUP(Base!G1737,ClasifGasto!$A$3:$B$12,2,0))</f>
        <v>Infraestructura de transporte férreo</v>
      </c>
      <c r="Y1737" t="s">
        <v>10598</v>
      </c>
    </row>
    <row r="1738" spans="1:25" x14ac:dyDescent="0.25">
      <c r="A1738" s="5" t="str">
        <f t="shared" si="27"/>
        <v>21010121061900002053105E</v>
      </c>
      <c r="B1738" s="66" t="s">
        <v>9155</v>
      </c>
      <c r="C1738" s="66" t="s">
        <v>85</v>
      </c>
      <c r="D1738" s="7" t="s">
        <v>9201</v>
      </c>
      <c r="E1738" s="66" t="s">
        <v>9057</v>
      </c>
      <c r="F1738" s="67" t="s">
        <v>167</v>
      </c>
      <c r="G1738" s="67" t="s">
        <v>591</v>
      </c>
      <c r="H1738" s="67" t="s">
        <v>496</v>
      </c>
      <c r="I1738" s="67" t="s">
        <v>268</v>
      </c>
      <c r="J1738" s="67" t="s">
        <v>9874</v>
      </c>
      <c r="K1738" s="67" t="s">
        <v>246</v>
      </c>
      <c r="L1738" s="67">
        <v>11</v>
      </c>
      <c r="M1738" s="67" t="s">
        <v>167</v>
      </c>
      <c r="N1738" s="68" t="s">
        <v>9117</v>
      </c>
      <c r="O1738" s="69">
        <v>1837039000</v>
      </c>
      <c r="P1738" s="69">
        <v>0</v>
      </c>
      <c r="Q1738" s="69">
        <v>297000000</v>
      </c>
      <c r="R1738" s="69">
        <v>1540039000</v>
      </c>
      <c r="S1738" s="69">
        <v>1404715376</v>
      </c>
      <c r="T1738" s="69">
        <v>1375082043</v>
      </c>
      <c r="U1738" s="69">
        <v>753408043</v>
      </c>
      <c r="V1738" s="69">
        <v>737263428</v>
      </c>
      <c r="W1738" s="70" t="s">
        <v>9353</v>
      </c>
      <c r="X1738" s="11" t="str">
        <f>IF(F1738="C",VLOOKUP(G1738,ClasifGasto!$B$17:$C$193,2,0),VLOOKUP(Base!G1738,ClasifGasto!$A$3:$B$12,2,0))</f>
        <v>Gestión de la información en el sector minero energético</v>
      </c>
      <c r="Y1738" t="s">
        <v>10562</v>
      </c>
    </row>
    <row r="1739" spans="1:25" hidden="1" x14ac:dyDescent="0.25">
      <c r="A1739" s="5" t="str">
        <f t="shared" si="27"/>
        <v>460300000100010002</v>
      </c>
      <c r="B1739" s="66" t="s">
        <v>9278</v>
      </c>
      <c r="C1739" s="7" t="s">
        <v>9379</v>
      </c>
      <c r="D1739" s="7" t="s">
        <v>223</v>
      </c>
      <c r="E1739" s="7"/>
      <c r="F1739" s="8" t="s">
        <v>244</v>
      </c>
      <c r="G1739" s="8" t="s">
        <v>245</v>
      </c>
      <c r="H1739" s="8" t="s">
        <v>245</v>
      </c>
      <c r="I1739" s="8" t="s">
        <v>250</v>
      </c>
      <c r="J1739" s="8" t="s">
        <v>203</v>
      </c>
      <c r="K1739" s="8" t="s">
        <v>246</v>
      </c>
      <c r="L1739" s="8">
        <v>10</v>
      </c>
      <c r="M1739" s="8" t="s">
        <v>167</v>
      </c>
      <c r="N1739" s="9" t="s">
        <v>1083</v>
      </c>
      <c r="O1739" s="10">
        <v>1486562455</v>
      </c>
      <c r="P1739" s="10">
        <v>54000000</v>
      </c>
      <c r="Q1739" s="10">
        <v>0</v>
      </c>
      <c r="R1739" s="10">
        <v>1540562455</v>
      </c>
      <c r="S1739" s="10">
        <v>1540562455</v>
      </c>
      <c r="T1739" s="10">
        <v>1525909135</v>
      </c>
      <c r="U1739" s="10">
        <v>1525909135</v>
      </c>
      <c r="V1739" s="10">
        <v>1524527935</v>
      </c>
      <c r="W1739" s="70" t="s">
        <v>9353</v>
      </c>
      <c r="X1739" s="11" t="str">
        <f>IF(F1739="C",VLOOKUP(G1739,ClasifGasto!$B$17:$C$193,2,0),VLOOKUP(Base!G1739,ClasifGasto!$A$3:$B$12,2,0))</f>
        <v>Gastos de Personal</v>
      </c>
      <c r="Y1739" t="s">
        <v>1083</v>
      </c>
    </row>
    <row r="1740" spans="1:25" x14ac:dyDescent="0.25">
      <c r="A1740" s="5" t="str">
        <f t="shared" si="27"/>
        <v>22390022020700001220203K</v>
      </c>
      <c r="B1740" s="66" t="s">
        <v>9139</v>
      </c>
      <c r="C1740" s="66" t="s">
        <v>95</v>
      </c>
      <c r="D1740" s="7" t="s">
        <v>9215</v>
      </c>
      <c r="E1740" s="66" t="s">
        <v>9331</v>
      </c>
      <c r="F1740" s="67" t="s">
        <v>167</v>
      </c>
      <c r="G1740" s="67" t="s">
        <v>499</v>
      </c>
      <c r="H1740" s="67" t="s">
        <v>358</v>
      </c>
      <c r="I1740" s="67" t="s">
        <v>280</v>
      </c>
      <c r="J1740" s="67" t="s">
        <v>9821</v>
      </c>
      <c r="K1740" s="67" t="s">
        <v>246</v>
      </c>
      <c r="L1740" s="67">
        <v>20</v>
      </c>
      <c r="M1740" s="67" t="s">
        <v>265</v>
      </c>
      <c r="N1740" s="68" t="s">
        <v>9332</v>
      </c>
      <c r="O1740" s="69">
        <v>1548886646</v>
      </c>
      <c r="P1740" s="69">
        <v>0</v>
      </c>
      <c r="Q1740" s="69">
        <v>0</v>
      </c>
      <c r="R1740" s="69">
        <v>1548886646</v>
      </c>
      <c r="S1740" s="69">
        <v>1548832520</v>
      </c>
      <c r="T1740" s="69">
        <v>1548832520</v>
      </c>
      <c r="U1740" s="69">
        <v>179846001</v>
      </c>
      <c r="V1740" s="69">
        <v>179846001</v>
      </c>
      <c r="W1740" s="70" t="s">
        <v>619</v>
      </c>
      <c r="X1740" s="11" t="str">
        <f>IF(F1740="C",VLOOKUP(G1740,ClasifGasto!$B$17:$C$193,2,0),VLOOKUP(Base!G1740,ClasifGasto!$A$3:$B$12,2,0))</f>
        <v>Calidad y fomento de la educación superior</v>
      </c>
      <c r="Y1740" t="s">
        <v>10541</v>
      </c>
    </row>
    <row r="1741" spans="1:25" hidden="1" x14ac:dyDescent="0.25">
      <c r="A1741" s="5" t="str">
        <f t="shared" si="27"/>
        <v>2602000006000100040008</v>
      </c>
      <c r="B1741" s="66" t="s">
        <v>9163</v>
      </c>
      <c r="C1741" s="7" t="s">
        <v>108</v>
      </c>
      <c r="D1741" s="7" t="s">
        <v>8717</v>
      </c>
      <c r="E1741" s="7"/>
      <c r="F1741" s="8" t="s">
        <v>244</v>
      </c>
      <c r="G1741" s="8" t="s">
        <v>253</v>
      </c>
      <c r="H1741" s="8" t="s">
        <v>245</v>
      </c>
      <c r="I1741" s="8" t="s">
        <v>247</v>
      </c>
      <c r="J1741" s="8" t="s">
        <v>278</v>
      </c>
      <c r="K1741" s="8" t="s">
        <v>246</v>
      </c>
      <c r="L1741" s="8">
        <v>20</v>
      </c>
      <c r="M1741" s="8" t="s">
        <v>265</v>
      </c>
      <c r="N1741" s="9" t="s">
        <v>2672</v>
      </c>
      <c r="O1741" s="10">
        <v>1549000000</v>
      </c>
      <c r="P1741" s="10">
        <v>0</v>
      </c>
      <c r="Q1741" s="10">
        <v>0</v>
      </c>
      <c r="R1741" s="10">
        <v>1549000000</v>
      </c>
      <c r="S1741" s="10">
        <v>1538584351</v>
      </c>
      <c r="T1741" s="10">
        <v>1538584351</v>
      </c>
      <c r="U1741" s="10">
        <v>1538584351</v>
      </c>
      <c r="V1741" s="10">
        <v>1538584351</v>
      </c>
      <c r="W1741" s="70" t="s">
        <v>619</v>
      </c>
      <c r="X1741" s="11" t="str">
        <f>IF(F1741="C",VLOOKUP(G1741,ClasifGasto!$B$17:$C$193,2,0),VLOOKUP(Base!G1741,ClasifGasto!$A$3:$B$12,2,0))</f>
        <v>Transferencias de Capital</v>
      </c>
      <c r="Y1741" t="s">
        <v>2672</v>
      </c>
    </row>
    <row r="1742" spans="1:25" hidden="1" x14ac:dyDescent="0.25">
      <c r="A1742" s="5" t="str">
        <f t="shared" si="27"/>
        <v>322300000100010001</v>
      </c>
      <c r="B1742" s="66" t="s">
        <v>9152</v>
      </c>
      <c r="C1742" s="66" t="s">
        <v>457</v>
      </c>
      <c r="D1742" s="7" t="s">
        <v>8750</v>
      </c>
      <c r="E1742" s="66"/>
      <c r="F1742" s="67" t="s">
        <v>244</v>
      </c>
      <c r="G1742" s="67" t="s">
        <v>245</v>
      </c>
      <c r="H1742" s="67" t="s">
        <v>245</v>
      </c>
      <c r="I1742" s="67" t="s">
        <v>245</v>
      </c>
      <c r="J1742" s="67" t="s">
        <v>203</v>
      </c>
      <c r="K1742" s="67" t="s">
        <v>246</v>
      </c>
      <c r="L1742" s="67">
        <v>10</v>
      </c>
      <c r="M1742" s="67" t="s">
        <v>167</v>
      </c>
      <c r="N1742" s="68" t="s">
        <v>1082</v>
      </c>
      <c r="O1742" s="69">
        <v>1562385000</v>
      </c>
      <c r="P1742" s="69">
        <v>0</v>
      </c>
      <c r="Q1742" s="69">
        <v>0</v>
      </c>
      <c r="R1742" s="69">
        <v>1562385000</v>
      </c>
      <c r="S1742" s="69">
        <v>1562385000</v>
      </c>
      <c r="T1742" s="69">
        <v>1562385000</v>
      </c>
      <c r="U1742" s="69">
        <v>1562385000</v>
      </c>
      <c r="V1742" s="69">
        <v>1562385000</v>
      </c>
      <c r="W1742" s="70" t="s">
        <v>9353</v>
      </c>
      <c r="X1742" s="11" t="str">
        <f>IF(F1742="C",VLOOKUP(G1742,ClasifGasto!$B$17:$C$193,2,0),VLOOKUP(Base!G1742,ClasifGasto!$A$3:$B$12,2,0))</f>
        <v>Gastos de Personal</v>
      </c>
      <c r="Y1742" t="s">
        <v>1082</v>
      </c>
    </row>
    <row r="1743" spans="1:25" x14ac:dyDescent="0.25">
      <c r="A1743" s="5" t="str">
        <f t="shared" si="27"/>
        <v>22572622020700000120203K</v>
      </c>
      <c r="B1743" s="66" t="s">
        <v>9139</v>
      </c>
      <c r="C1743" s="7" t="s">
        <v>9037</v>
      </c>
      <c r="D1743" s="7" t="s">
        <v>9260</v>
      </c>
      <c r="E1743" s="7" t="s">
        <v>2053</v>
      </c>
      <c r="F1743" s="8" t="s">
        <v>167</v>
      </c>
      <c r="G1743" s="8" t="s">
        <v>499</v>
      </c>
      <c r="H1743" s="8" t="s">
        <v>358</v>
      </c>
      <c r="I1743" s="8" t="s">
        <v>245</v>
      </c>
      <c r="J1743" s="8" t="s">
        <v>9821</v>
      </c>
      <c r="K1743" s="8" t="s">
        <v>246</v>
      </c>
      <c r="L1743" s="8">
        <v>10</v>
      </c>
      <c r="M1743" s="8" t="s">
        <v>167</v>
      </c>
      <c r="N1743" s="9" t="s">
        <v>1764</v>
      </c>
      <c r="O1743" s="10">
        <v>1565958217</v>
      </c>
      <c r="P1743" s="10">
        <v>0</v>
      </c>
      <c r="Q1743" s="10">
        <v>0</v>
      </c>
      <c r="R1743" s="10">
        <v>1565958217</v>
      </c>
      <c r="S1743" s="10">
        <v>1565958217</v>
      </c>
      <c r="T1743" s="10">
        <v>1565958217</v>
      </c>
      <c r="U1743" s="10">
        <v>1565958217</v>
      </c>
      <c r="V1743" s="10">
        <v>1565958217</v>
      </c>
      <c r="W1743" s="70" t="s">
        <v>9353</v>
      </c>
      <c r="X1743" s="11" t="str">
        <f>IF(F1743="C",VLOOKUP(G1743,ClasifGasto!$B$17:$C$193,2,0),VLOOKUP(Base!G1743,ClasifGasto!$A$3:$B$12,2,0))</f>
        <v>Calidad y fomento de la educación superior</v>
      </c>
      <c r="Y1743" t="s">
        <v>10541</v>
      </c>
    </row>
    <row r="1744" spans="1:25" hidden="1" x14ac:dyDescent="0.25">
      <c r="A1744" s="5" t="str">
        <f t="shared" si="27"/>
        <v>120400000800040001</v>
      </c>
      <c r="B1744" s="66" t="s">
        <v>9141</v>
      </c>
      <c r="C1744" s="66" t="s">
        <v>47</v>
      </c>
      <c r="D1744" s="7" t="s">
        <v>206</v>
      </c>
      <c r="E1744" s="66"/>
      <c r="F1744" s="67" t="s">
        <v>244</v>
      </c>
      <c r="G1744" s="67" t="s">
        <v>278</v>
      </c>
      <c r="H1744" s="67" t="s">
        <v>247</v>
      </c>
      <c r="I1744" s="67" t="s">
        <v>245</v>
      </c>
      <c r="J1744" s="67" t="s">
        <v>203</v>
      </c>
      <c r="K1744" s="67" t="s">
        <v>246</v>
      </c>
      <c r="L1744" s="67">
        <v>20</v>
      </c>
      <c r="M1744" s="67" t="s">
        <v>265</v>
      </c>
      <c r="N1744" s="68" t="s">
        <v>1087</v>
      </c>
      <c r="O1744" s="69">
        <v>1555500000</v>
      </c>
      <c r="P1744" s="69">
        <v>12140617</v>
      </c>
      <c r="Q1744" s="69">
        <v>0</v>
      </c>
      <c r="R1744" s="69">
        <v>1567640617</v>
      </c>
      <c r="S1744" s="69">
        <v>1567640617</v>
      </c>
      <c r="T1744" s="69">
        <v>1567640617</v>
      </c>
      <c r="U1744" s="69">
        <v>1567640617</v>
      </c>
      <c r="V1744" s="69">
        <v>1567640617</v>
      </c>
      <c r="W1744" s="70" t="s">
        <v>619</v>
      </c>
      <c r="X1744" s="11" t="str">
        <f>IF(F1744="C",VLOOKUP(G1744,ClasifGasto!$B$17:$C$193,2,0),VLOOKUP(Base!G1744,ClasifGasto!$A$3:$B$12,2,0))</f>
        <v>Gastos Generales</v>
      </c>
      <c r="Y1744" t="s">
        <v>1087</v>
      </c>
    </row>
    <row r="1745" spans="1:25" hidden="1" x14ac:dyDescent="0.25">
      <c r="A1745" s="5" t="str">
        <f t="shared" si="27"/>
        <v>211200000100010003</v>
      </c>
      <c r="B1745" s="66" t="s">
        <v>9155</v>
      </c>
      <c r="C1745" s="7" t="s">
        <v>91</v>
      </c>
      <c r="D1745" s="7" t="s">
        <v>9218</v>
      </c>
      <c r="E1745" s="7"/>
      <c r="F1745" s="8" t="s">
        <v>244</v>
      </c>
      <c r="G1745" s="8" t="s">
        <v>245</v>
      </c>
      <c r="H1745" s="8" t="s">
        <v>245</v>
      </c>
      <c r="I1745" s="8" t="s">
        <v>251</v>
      </c>
      <c r="J1745" s="8" t="s">
        <v>203</v>
      </c>
      <c r="K1745" s="8" t="s">
        <v>246</v>
      </c>
      <c r="L1745" s="8">
        <v>20</v>
      </c>
      <c r="M1745" s="8" t="s">
        <v>265</v>
      </c>
      <c r="N1745" s="9" t="s">
        <v>1084</v>
      </c>
      <c r="O1745" s="10">
        <v>619500000</v>
      </c>
      <c r="P1745" s="10">
        <v>952605943</v>
      </c>
      <c r="Q1745" s="10">
        <v>0</v>
      </c>
      <c r="R1745" s="10">
        <v>1572105943</v>
      </c>
      <c r="S1745" s="10">
        <v>1344490939</v>
      </c>
      <c r="T1745" s="10">
        <v>1344490939</v>
      </c>
      <c r="U1745" s="10">
        <v>1344490939</v>
      </c>
      <c r="V1745" s="10">
        <v>1344490939</v>
      </c>
      <c r="W1745" s="70" t="s">
        <v>619</v>
      </c>
      <c r="X1745" s="11" t="str">
        <f>IF(F1745="C",VLOOKUP(G1745,ClasifGasto!$B$17:$C$193,2,0),VLOOKUP(Base!G1745,ClasifGasto!$A$3:$B$12,2,0))</f>
        <v>Gastos de Personal</v>
      </c>
      <c r="Y1745" t="s">
        <v>1084</v>
      </c>
    </row>
    <row r="1746" spans="1:25" hidden="1" x14ac:dyDescent="0.25">
      <c r="A1746" s="5" t="str">
        <f t="shared" si="27"/>
        <v>4602000003000300010015</v>
      </c>
      <c r="B1746" s="66" t="s">
        <v>9278</v>
      </c>
      <c r="C1746" s="66" t="s">
        <v>9380</v>
      </c>
      <c r="D1746" s="7" t="s">
        <v>238</v>
      </c>
      <c r="E1746" s="66"/>
      <c r="F1746" s="67" t="s">
        <v>244</v>
      </c>
      <c r="G1746" s="67" t="s">
        <v>251</v>
      </c>
      <c r="H1746" s="67" t="s">
        <v>251</v>
      </c>
      <c r="I1746" s="67" t="s">
        <v>245</v>
      </c>
      <c r="J1746" s="67" t="s">
        <v>283</v>
      </c>
      <c r="K1746" s="67" t="s">
        <v>246</v>
      </c>
      <c r="L1746" s="67">
        <v>27</v>
      </c>
      <c r="M1746" s="67" t="s">
        <v>265</v>
      </c>
      <c r="N1746" s="68" t="s">
        <v>4024</v>
      </c>
      <c r="O1746" s="69">
        <v>1574952400</v>
      </c>
      <c r="P1746" s="69">
        <v>0</v>
      </c>
      <c r="Q1746" s="69">
        <v>0</v>
      </c>
      <c r="R1746" s="69">
        <v>1574952400</v>
      </c>
      <c r="S1746" s="69">
        <v>673907961.5</v>
      </c>
      <c r="T1746" s="69">
        <v>673907961.5</v>
      </c>
      <c r="U1746" s="69">
        <v>198806436.5</v>
      </c>
      <c r="V1746" s="69">
        <v>198806436.5</v>
      </c>
      <c r="W1746" s="70" t="s">
        <v>619</v>
      </c>
      <c r="X1746" s="11" t="str">
        <f>IF(F1746="C",VLOOKUP(G1746,ClasifGasto!$B$17:$C$193,2,0),VLOOKUP(Base!G1746,ClasifGasto!$A$3:$B$12,2,0))</f>
        <v>Transferencias</v>
      </c>
      <c r="Y1746" t="s">
        <v>4024</v>
      </c>
    </row>
    <row r="1747" spans="1:25" x14ac:dyDescent="0.25">
      <c r="A1747" s="5" t="str">
        <f t="shared" si="27"/>
        <v>370101370210000015600014</v>
      </c>
      <c r="B1747" s="66" t="s">
        <v>9149</v>
      </c>
      <c r="C1747" s="7" t="s">
        <v>152</v>
      </c>
      <c r="D1747" s="7" t="s">
        <v>9213</v>
      </c>
      <c r="E1747" s="7" t="s">
        <v>9485</v>
      </c>
      <c r="F1747" s="8" t="s">
        <v>167</v>
      </c>
      <c r="G1747" s="8" t="s">
        <v>532</v>
      </c>
      <c r="H1747" s="8" t="s">
        <v>290</v>
      </c>
      <c r="I1747" s="8" t="s">
        <v>283</v>
      </c>
      <c r="J1747" s="8" t="s">
        <v>9804</v>
      </c>
      <c r="K1747" s="8" t="s">
        <v>246</v>
      </c>
      <c r="L1747" s="8">
        <v>10</v>
      </c>
      <c r="M1747" s="8" t="s">
        <v>167</v>
      </c>
      <c r="N1747" s="9" t="s">
        <v>10035</v>
      </c>
      <c r="O1747" s="10">
        <v>2002047888</v>
      </c>
      <c r="P1747" s="10">
        <v>0</v>
      </c>
      <c r="Q1747" s="10">
        <v>420314282</v>
      </c>
      <c r="R1747" s="10">
        <v>1581733606</v>
      </c>
      <c r="S1747" s="10">
        <v>1581733606</v>
      </c>
      <c r="T1747" s="10">
        <v>1581733606</v>
      </c>
      <c r="U1747" s="10">
        <v>584540855</v>
      </c>
      <c r="V1747" s="10">
        <v>571999489</v>
      </c>
      <c r="W1747" s="70" t="s">
        <v>9353</v>
      </c>
      <c r="X1747" s="11" t="str">
        <f>IF(F1747="C",VLOOKUP(G1747,ClasifGasto!$B$17:$C$193,2,0),VLOOKUP(Base!G1747,ClasifGasto!$A$3:$B$12,2,0))</f>
        <v>Fortalecimiento a la gobernabilidad territorial para la seguridad, convivencia ciudadana, paz y post-conflicto</v>
      </c>
      <c r="Y1747" t="s">
        <v>10532</v>
      </c>
    </row>
    <row r="1748" spans="1:25" hidden="1" x14ac:dyDescent="0.25">
      <c r="A1748" s="5" t="str">
        <f t="shared" si="27"/>
        <v>2257270003000300040061</v>
      </c>
      <c r="B1748" s="66" t="s">
        <v>9139</v>
      </c>
      <c r="C1748" s="66" t="s">
        <v>9038</v>
      </c>
      <c r="D1748" s="7" t="s">
        <v>9259</v>
      </c>
      <c r="E1748" s="66"/>
      <c r="F1748" s="67" t="s">
        <v>244</v>
      </c>
      <c r="G1748" s="67" t="s">
        <v>251</v>
      </c>
      <c r="H1748" s="67" t="s">
        <v>251</v>
      </c>
      <c r="I1748" s="67" t="s">
        <v>247</v>
      </c>
      <c r="J1748" s="67" t="s">
        <v>397</v>
      </c>
      <c r="K1748" s="67" t="s">
        <v>246</v>
      </c>
      <c r="L1748" s="67">
        <v>10</v>
      </c>
      <c r="M1748" s="67" t="s">
        <v>167</v>
      </c>
      <c r="N1748" s="68" t="s">
        <v>4032</v>
      </c>
      <c r="O1748" s="69">
        <v>1587721978</v>
      </c>
      <c r="P1748" s="69">
        <v>0</v>
      </c>
      <c r="Q1748" s="69">
        <v>0</v>
      </c>
      <c r="R1748" s="69">
        <v>1587721978</v>
      </c>
      <c r="S1748" s="69">
        <v>1587721978</v>
      </c>
      <c r="T1748" s="69">
        <v>1587721978</v>
      </c>
      <c r="U1748" s="69">
        <v>1587721978</v>
      </c>
      <c r="V1748" s="69">
        <v>1587721978</v>
      </c>
      <c r="W1748" s="70" t="s">
        <v>9353</v>
      </c>
      <c r="X1748" s="11" t="str">
        <f>IF(F1748="C",VLOOKUP(G1748,ClasifGasto!$B$17:$C$193,2,0),VLOOKUP(Base!G1748,ClasifGasto!$A$3:$B$12,2,0))</f>
        <v>Transferencias</v>
      </c>
      <c r="Y1748" t="s">
        <v>4032</v>
      </c>
    </row>
    <row r="1749" spans="1:25" hidden="1" x14ac:dyDescent="0.25">
      <c r="A1749" s="5" t="str">
        <f t="shared" si="27"/>
        <v>380100000100010003</v>
      </c>
      <c r="B1749" s="66" t="s">
        <v>9159</v>
      </c>
      <c r="C1749" s="7" t="s">
        <v>157</v>
      </c>
      <c r="D1749" s="7" t="s">
        <v>8768</v>
      </c>
      <c r="E1749" s="7"/>
      <c r="F1749" s="8" t="s">
        <v>244</v>
      </c>
      <c r="G1749" s="8" t="s">
        <v>245</v>
      </c>
      <c r="H1749" s="8" t="s">
        <v>245</v>
      </c>
      <c r="I1749" s="8" t="s">
        <v>251</v>
      </c>
      <c r="J1749" s="8" t="s">
        <v>203</v>
      </c>
      <c r="K1749" s="8" t="s">
        <v>246</v>
      </c>
      <c r="L1749" s="8">
        <v>20</v>
      </c>
      <c r="M1749" s="8" t="s">
        <v>265</v>
      </c>
      <c r="N1749" s="9" t="s">
        <v>1084</v>
      </c>
      <c r="O1749" s="10">
        <v>1251472516</v>
      </c>
      <c r="P1749" s="10">
        <v>337212333</v>
      </c>
      <c r="Q1749" s="10">
        <v>0</v>
      </c>
      <c r="R1749" s="10">
        <v>1588684849</v>
      </c>
      <c r="S1749" s="10">
        <v>1478300957</v>
      </c>
      <c r="T1749" s="10">
        <v>1478300957</v>
      </c>
      <c r="U1749" s="10">
        <v>1478300957</v>
      </c>
      <c r="V1749" s="10">
        <v>1478300957</v>
      </c>
      <c r="W1749" s="70" t="s">
        <v>619</v>
      </c>
      <c r="X1749" s="11" t="str">
        <f>IF(F1749="C",VLOOKUP(G1749,ClasifGasto!$B$17:$C$193,2,0),VLOOKUP(Base!G1749,ClasifGasto!$A$3:$B$12,2,0))</f>
        <v>Gastos de Personal</v>
      </c>
      <c r="Y1749" t="s">
        <v>1084</v>
      </c>
    </row>
    <row r="1750" spans="1:25" x14ac:dyDescent="0.25">
      <c r="A1750" s="5" t="str">
        <f t="shared" si="27"/>
        <v>32100032020900001740101B</v>
      </c>
      <c r="B1750" s="66" t="s">
        <v>9152</v>
      </c>
      <c r="C1750" s="66" t="s">
        <v>120</v>
      </c>
      <c r="D1750" s="7" t="s">
        <v>8738</v>
      </c>
      <c r="E1750" s="66" t="s">
        <v>9486</v>
      </c>
      <c r="F1750" s="67" t="s">
        <v>167</v>
      </c>
      <c r="G1750" s="67" t="s">
        <v>483</v>
      </c>
      <c r="H1750" s="67" t="s">
        <v>440</v>
      </c>
      <c r="I1750" s="67" t="s">
        <v>285</v>
      </c>
      <c r="J1750" s="67" t="s">
        <v>9861</v>
      </c>
      <c r="K1750" s="67" t="s">
        <v>246</v>
      </c>
      <c r="L1750" s="67">
        <v>16</v>
      </c>
      <c r="M1750" s="67" t="s">
        <v>252</v>
      </c>
      <c r="N1750" s="68" t="s">
        <v>10036</v>
      </c>
      <c r="O1750" s="69">
        <v>0</v>
      </c>
      <c r="P1750" s="69">
        <v>1596000000</v>
      </c>
      <c r="Q1750" s="69">
        <v>0</v>
      </c>
      <c r="R1750" s="69">
        <v>1596000000</v>
      </c>
      <c r="S1750" s="69">
        <v>1596000000</v>
      </c>
      <c r="T1750" s="69">
        <v>1595999950</v>
      </c>
      <c r="U1750" s="69">
        <v>716151314</v>
      </c>
      <c r="V1750" s="69">
        <v>0</v>
      </c>
      <c r="W1750" s="70" t="s">
        <v>9353</v>
      </c>
      <c r="X1750" s="11" t="str">
        <f>IF(F1750="C",VLOOKUP(G1750,ClasifGasto!$B$17:$C$193,2,0),VLOOKUP(Base!G1750,ClasifGasto!$A$3:$B$12,2,0))</f>
        <v>Conservación de la biodiversidad y sus servicios ecosistémicos</v>
      </c>
      <c r="Y1750" t="s">
        <v>10595</v>
      </c>
    </row>
    <row r="1751" spans="1:25" hidden="1" x14ac:dyDescent="0.25">
      <c r="A1751" s="5" t="str">
        <f t="shared" si="27"/>
        <v>150112000800010000</v>
      </c>
      <c r="B1751" s="66" t="s">
        <v>9154</v>
      </c>
      <c r="C1751" s="7" t="s">
        <v>64</v>
      </c>
      <c r="D1751" s="7" t="s">
        <v>8731</v>
      </c>
      <c r="E1751" s="7"/>
      <c r="F1751" s="8" t="s">
        <v>244</v>
      </c>
      <c r="G1751" s="8" t="s">
        <v>278</v>
      </c>
      <c r="H1751" s="8" t="s">
        <v>245</v>
      </c>
      <c r="I1751" s="8" t="s">
        <v>246</v>
      </c>
      <c r="J1751" s="8" t="s">
        <v>203</v>
      </c>
      <c r="K1751" s="8" t="s">
        <v>246</v>
      </c>
      <c r="L1751" s="8">
        <v>16</v>
      </c>
      <c r="M1751" s="8" t="s">
        <v>252</v>
      </c>
      <c r="N1751" s="9" t="s">
        <v>1086</v>
      </c>
      <c r="O1751" s="10">
        <v>1612000000</v>
      </c>
      <c r="P1751" s="10">
        <v>0</v>
      </c>
      <c r="Q1751" s="10">
        <v>15400000</v>
      </c>
      <c r="R1751" s="10">
        <v>1596600000</v>
      </c>
      <c r="S1751" s="10">
        <v>1258198423.48</v>
      </c>
      <c r="T1751" s="10">
        <v>1258198423.48</v>
      </c>
      <c r="U1751" s="10">
        <v>1258198423.48</v>
      </c>
      <c r="V1751" s="10">
        <v>1242799449.48</v>
      </c>
      <c r="W1751" s="70" t="s">
        <v>9353</v>
      </c>
      <c r="X1751" s="11" t="str">
        <f>IF(F1751="C",VLOOKUP(G1751,ClasifGasto!$B$17:$C$193,2,0),VLOOKUP(Base!G1751,ClasifGasto!$A$3:$B$12,2,0))</f>
        <v>Gastos Generales</v>
      </c>
      <c r="Y1751" t="s">
        <v>1086</v>
      </c>
    </row>
    <row r="1752" spans="1:25" hidden="1" x14ac:dyDescent="0.25">
      <c r="A1752" s="5" t="str">
        <f t="shared" si="27"/>
        <v>1511000006000100040011</v>
      </c>
      <c r="B1752" s="66" t="s">
        <v>9154</v>
      </c>
      <c r="C1752" s="66" t="s">
        <v>314</v>
      </c>
      <c r="D1752" s="7" t="s">
        <v>8782</v>
      </c>
      <c r="E1752" s="66"/>
      <c r="F1752" s="67" t="s">
        <v>244</v>
      </c>
      <c r="G1752" s="67" t="s">
        <v>253</v>
      </c>
      <c r="H1752" s="67" t="s">
        <v>245</v>
      </c>
      <c r="I1752" s="67" t="s">
        <v>247</v>
      </c>
      <c r="J1752" s="67" t="s">
        <v>279</v>
      </c>
      <c r="K1752" s="67" t="s">
        <v>246</v>
      </c>
      <c r="L1752" s="67">
        <v>21</v>
      </c>
      <c r="M1752" s="67" t="s">
        <v>265</v>
      </c>
      <c r="N1752" s="68" t="s">
        <v>3902</v>
      </c>
      <c r="O1752" s="69">
        <v>1597000000</v>
      </c>
      <c r="P1752" s="69">
        <v>0</v>
      </c>
      <c r="Q1752" s="69">
        <v>0</v>
      </c>
      <c r="R1752" s="69">
        <v>1597000000</v>
      </c>
      <c r="S1752" s="69">
        <v>1597000000</v>
      </c>
      <c r="T1752" s="69">
        <v>1597000000</v>
      </c>
      <c r="U1752" s="69">
        <v>1597000000</v>
      </c>
      <c r="V1752" s="69">
        <v>1597000000</v>
      </c>
      <c r="W1752" s="70" t="s">
        <v>619</v>
      </c>
      <c r="X1752" s="11" t="str">
        <f>IF(F1752="C",VLOOKUP(G1752,ClasifGasto!$B$17:$C$193,2,0),VLOOKUP(Base!G1752,ClasifGasto!$A$3:$B$12,2,0))</f>
        <v>Transferencias de Capital</v>
      </c>
      <c r="Y1752" t="s">
        <v>3902</v>
      </c>
    </row>
    <row r="1753" spans="1:25" x14ac:dyDescent="0.25">
      <c r="A1753" s="5" t="str">
        <f t="shared" si="27"/>
        <v>03240003031000002453105A</v>
      </c>
      <c r="B1753" s="66" t="s">
        <v>9166</v>
      </c>
      <c r="C1753" s="7" t="s">
        <v>38</v>
      </c>
      <c r="D1753" s="7" t="s">
        <v>8733</v>
      </c>
      <c r="E1753" s="7" t="s">
        <v>9487</v>
      </c>
      <c r="F1753" s="8" t="s">
        <v>167</v>
      </c>
      <c r="G1753" s="8" t="s">
        <v>580</v>
      </c>
      <c r="H1753" s="8" t="s">
        <v>290</v>
      </c>
      <c r="I1753" s="8" t="s">
        <v>271</v>
      </c>
      <c r="J1753" s="8" t="s">
        <v>10037</v>
      </c>
      <c r="K1753" s="8" t="s">
        <v>246</v>
      </c>
      <c r="L1753" s="8">
        <v>20</v>
      </c>
      <c r="M1753" s="8" t="s">
        <v>265</v>
      </c>
      <c r="N1753" s="9" t="s">
        <v>10038</v>
      </c>
      <c r="O1753" s="10">
        <v>1599715740</v>
      </c>
      <c r="P1753" s="10">
        <v>0</v>
      </c>
      <c r="Q1753" s="10">
        <v>0</v>
      </c>
      <c r="R1753" s="10">
        <v>1599715740</v>
      </c>
      <c r="S1753" s="10">
        <v>1291758615</v>
      </c>
      <c r="T1753" s="10">
        <v>1291758615</v>
      </c>
      <c r="U1753" s="10">
        <v>1291758615</v>
      </c>
      <c r="V1753" s="10">
        <v>1170508862</v>
      </c>
      <c r="W1753" s="70" t="s">
        <v>619</v>
      </c>
      <c r="X1753" s="11" t="str">
        <f>IF(F1753="C",VLOOKUP(G1753,ClasifGasto!$B$17:$C$193,2,0),VLOOKUP(Base!G1753,ClasifGasto!$A$3:$B$12,2,0))</f>
        <v>Promoción de la prestación eficiente de los servicios públicos domiciliarios</v>
      </c>
      <c r="Y1753" t="s">
        <v>10606</v>
      </c>
    </row>
    <row r="1754" spans="1:25" hidden="1" x14ac:dyDescent="0.25">
      <c r="A1754" s="5" t="str">
        <f t="shared" si="27"/>
        <v>231100000300100000</v>
      </c>
      <c r="B1754" s="66" t="s">
        <v>9161</v>
      </c>
      <c r="C1754" s="66" t="s">
        <v>636</v>
      </c>
      <c r="D1754" s="7" t="s">
        <v>8724</v>
      </c>
      <c r="E1754" s="66"/>
      <c r="F1754" s="67" t="s">
        <v>244</v>
      </c>
      <c r="G1754" s="67" t="s">
        <v>251</v>
      </c>
      <c r="H1754" s="67" t="s">
        <v>255</v>
      </c>
      <c r="I1754" s="67" t="s">
        <v>246</v>
      </c>
      <c r="J1754" s="67" t="s">
        <v>203</v>
      </c>
      <c r="K1754" s="67" t="s">
        <v>246</v>
      </c>
      <c r="L1754" s="67">
        <v>20</v>
      </c>
      <c r="M1754" s="67" t="s">
        <v>265</v>
      </c>
      <c r="N1754" s="68" t="s">
        <v>8800</v>
      </c>
      <c r="O1754" s="69">
        <v>1600000000</v>
      </c>
      <c r="P1754" s="69">
        <v>0</v>
      </c>
      <c r="Q1754" s="69">
        <v>0</v>
      </c>
      <c r="R1754" s="69">
        <v>1600000000</v>
      </c>
      <c r="S1754" s="69">
        <v>0</v>
      </c>
      <c r="T1754" s="69">
        <v>0</v>
      </c>
      <c r="U1754" s="69">
        <v>0</v>
      </c>
      <c r="V1754" s="69">
        <v>0</v>
      </c>
      <c r="W1754" s="70" t="s">
        <v>619</v>
      </c>
      <c r="X1754" s="11" t="str">
        <f>IF(F1754="C",VLOOKUP(G1754,ClasifGasto!$B$17:$C$193,2,0),VLOOKUP(Base!G1754,ClasifGasto!$A$3:$B$12,2,0))</f>
        <v>Transferencias</v>
      </c>
      <c r="Y1754" t="s">
        <v>8800</v>
      </c>
    </row>
    <row r="1755" spans="1:25" x14ac:dyDescent="0.25">
      <c r="A1755" s="5" t="str">
        <f t="shared" si="27"/>
        <v>24020024990600002651102D</v>
      </c>
      <c r="B1755" s="66" t="s">
        <v>9151</v>
      </c>
      <c r="C1755" s="7" t="s">
        <v>101</v>
      </c>
      <c r="D1755" s="7" t="s">
        <v>9227</v>
      </c>
      <c r="E1755" s="7" t="s">
        <v>2841</v>
      </c>
      <c r="F1755" s="8" t="s">
        <v>167</v>
      </c>
      <c r="G1755" s="8" t="s">
        <v>509</v>
      </c>
      <c r="H1755" s="8" t="s">
        <v>373</v>
      </c>
      <c r="I1755" s="8" t="s">
        <v>273</v>
      </c>
      <c r="J1755" s="8" t="s">
        <v>9766</v>
      </c>
      <c r="K1755" s="8" t="s">
        <v>246</v>
      </c>
      <c r="L1755" s="8">
        <v>16</v>
      </c>
      <c r="M1755" s="8" t="s">
        <v>167</v>
      </c>
      <c r="N1755" s="9" t="s">
        <v>9896</v>
      </c>
      <c r="O1755" s="10">
        <v>1600000000</v>
      </c>
      <c r="P1755" s="10">
        <v>0</v>
      </c>
      <c r="Q1755" s="10">
        <v>0</v>
      </c>
      <c r="R1755" s="10">
        <v>1600000000</v>
      </c>
      <c r="S1755" s="10">
        <v>1594656300</v>
      </c>
      <c r="T1755" s="10">
        <v>1585299799.5</v>
      </c>
      <c r="U1755" s="10">
        <v>310648373.89999998</v>
      </c>
      <c r="V1755" s="10">
        <v>310648373.89999998</v>
      </c>
      <c r="W1755" s="70" t="s">
        <v>9353</v>
      </c>
      <c r="X1755" s="11" t="str">
        <f>IF(F1755="C",VLOOKUP(G1755,ClasifGasto!$B$17:$C$193,2,0),VLOOKUP(Base!G1755,ClasifGasto!$A$3:$B$12,2,0))</f>
        <v>Fortalecimiento de la gestión y dirección del Sector Transporte</v>
      </c>
      <c r="Y1755" t="s">
        <v>9778</v>
      </c>
    </row>
    <row r="1756" spans="1:25" x14ac:dyDescent="0.25">
      <c r="A1756" s="5" t="str">
        <f t="shared" si="27"/>
        <v>21010121991900002653105B</v>
      </c>
      <c r="B1756" s="66" t="s">
        <v>9155</v>
      </c>
      <c r="C1756" s="66" t="s">
        <v>85</v>
      </c>
      <c r="D1756" s="7" t="s">
        <v>9201</v>
      </c>
      <c r="E1756" s="66" t="s">
        <v>9058</v>
      </c>
      <c r="F1756" s="67" t="s">
        <v>167</v>
      </c>
      <c r="G1756" s="67" t="s">
        <v>495</v>
      </c>
      <c r="H1756" s="67" t="s">
        <v>496</v>
      </c>
      <c r="I1756" s="67" t="s">
        <v>273</v>
      </c>
      <c r="J1756" s="67" t="s">
        <v>9790</v>
      </c>
      <c r="K1756" s="67" t="s">
        <v>246</v>
      </c>
      <c r="L1756" s="67">
        <v>11</v>
      </c>
      <c r="M1756" s="67" t="s">
        <v>167</v>
      </c>
      <c r="N1756" s="68" t="s">
        <v>9118</v>
      </c>
      <c r="O1756" s="69">
        <v>1609226910</v>
      </c>
      <c r="P1756" s="69">
        <v>0</v>
      </c>
      <c r="Q1756" s="69">
        <v>0</v>
      </c>
      <c r="R1756" s="69">
        <v>1609226910</v>
      </c>
      <c r="S1756" s="69">
        <v>1521551908</v>
      </c>
      <c r="T1756" s="69">
        <v>1521551908</v>
      </c>
      <c r="U1756" s="69">
        <v>696499998</v>
      </c>
      <c r="V1756" s="69">
        <v>696499998</v>
      </c>
      <c r="W1756" s="70" t="s">
        <v>9353</v>
      </c>
      <c r="X1756" s="11" t="str">
        <f>IF(F1756="C",VLOOKUP(G1756,ClasifGasto!$B$17:$C$193,2,0),VLOOKUP(Base!G1756,ClasifGasto!$A$3:$B$12,2,0))</f>
        <v xml:space="preserve">Fortalecimiento de la gestión y dirección del Sector Minas y Energía </v>
      </c>
      <c r="Y1756" t="s">
        <v>10522</v>
      </c>
    </row>
    <row r="1757" spans="1:25" hidden="1" x14ac:dyDescent="0.25">
      <c r="A1757" s="5" t="str">
        <f t="shared" si="27"/>
        <v>1503000003000400020004</v>
      </c>
      <c r="B1757" s="66" t="s">
        <v>9154</v>
      </c>
      <c r="C1757" s="7" t="s">
        <v>65</v>
      </c>
      <c r="D1757" s="7" t="s">
        <v>212</v>
      </c>
      <c r="E1757" s="7"/>
      <c r="F1757" s="8" t="s">
        <v>244</v>
      </c>
      <c r="G1757" s="8" t="s">
        <v>251</v>
      </c>
      <c r="H1757" s="8" t="s">
        <v>247</v>
      </c>
      <c r="I1757" s="8" t="s">
        <v>250</v>
      </c>
      <c r="J1757" s="8" t="s">
        <v>247</v>
      </c>
      <c r="K1757" s="8" t="s">
        <v>246</v>
      </c>
      <c r="L1757" s="8">
        <v>20</v>
      </c>
      <c r="M1757" s="8" t="s">
        <v>265</v>
      </c>
      <c r="N1757" s="9" t="s">
        <v>1102</v>
      </c>
      <c r="O1757" s="10">
        <v>1260000000</v>
      </c>
      <c r="P1757" s="10">
        <v>350000000</v>
      </c>
      <c r="Q1757" s="10">
        <v>0</v>
      </c>
      <c r="R1757" s="10">
        <v>1610000000</v>
      </c>
      <c r="S1757" s="10">
        <v>1609861263</v>
      </c>
      <c r="T1757" s="10">
        <v>1609861263</v>
      </c>
      <c r="U1757" s="10">
        <v>1609861263</v>
      </c>
      <c r="V1757" s="10">
        <v>1609861263</v>
      </c>
      <c r="W1757" s="70" t="s">
        <v>619</v>
      </c>
      <c r="X1757" s="11" t="str">
        <f>IF(F1757="C",VLOOKUP(G1757,ClasifGasto!$B$17:$C$193,2,0),VLOOKUP(Base!G1757,ClasifGasto!$A$3:$B$12,2,0))</f>
        <v>Transferencias</v>
      </c>
      <c r="Y1757" t="s">
        <v>1102</v>
      </c>
    </row>
    <row r="1758" spans="1:25" x14ac:dyDescent="0.25">
      <c r="A1758" s="5" t="str">
        <f t="shared" si="27"/>
        <v>130800130110000007803001</v>
      </c>
      <c r="B1758" s="66" t="s">
        <v>9157</v>
      </c>
      <c r="C1758" s="66" t="s">
        <v>52</v>
      </c>
      <c r="D1758" s="7" t="s">
        <v>8775</v>
      </c>
      <c r="E1758" s="66" t="s">
        <v>1031</v>
      </c>
      <c r="F1758" s="67" t="s">
        <v>167</v>
      </c>
      <c r="G1758" s="67" t="s">
        <v>579</v>
      </c>
      <c r="H1758" s="67" t="s">
        <v>290</v>
      </c>
      <c r="I1758" s="67" t="s">
        <v>261</v>
      </c>
      <c r="J1758" s="67" t="s">
        <v>9786</v>
      </c>
      <c r="K1758" s="67" t="s">
        <v>246</v>
      </c>
      <c r="L1758" s="67">
        <v>10</v>
      </c>
      <c r="M1758" s="67" t="s">
        <v>167</v>
      </c>
      <c r="N1758" s="68" t="s">
        <v>1675</v>
      </c>
      <c r="O1758" s="69">
        <v>1650000000</v>
      </c>
      <c r="P1758" s="69">
        <v>0</v>
      </c>
      <c r="Q1758" s="69">
        <v>35965672</v>
      </c>
      <c r="R1758" s="69">
        <v>1614034328</v>
      </c>
      <c r="S1758" s="69">
        <v>1596425143</v>
      </c>
      <c r="T1758" s="69">
        <v>1596425143</v>
      </c>
      <c r="U1758" s="69">
        <v>1596425143</v>
      </c>
      <c r="V1758" s="69">
        <v>1596425143</v>
      </c>
      <c r="W1758" s="70" t="s">
        <v>9353</v>
      </c>
      <c r="X1758" s="11" t="str">
        <f>IF(F1758="C",VLOOKUP(G1758,ClasifGasto!$B$17:$C$193,2,0),VLOOKUP(Base!G1758,ClasifGasto!$A$3:$B$12,2,0))</f>
        <v>Política macroeconómica y fiscal</v>
      </c>
      <c r="Y1758" t="s">
        <v>10519</v>
      </c>
    </row>
    <row r="1759" spans="1:25" hidden="1" x14ac:dyDescent="0.25">
      <c r="A1759" s="5" t="str">
        <f t="shared" si="27"/>
        <v>110200000800040001</v>
      </c>
      <c r="B1759" s="66" t="s">
        <v>9158</v>
      </c>
      <c r="C1759" s="7" t="s">
        <v>44</v>
      </c>
      <c r="D1759" s="7" t="s">
        <v>205</v>
      </c>
      <c r="E1759" s="7"/>
      <c r="F1759" s="8" t="s">
        <v>244</v>
      </c>
      <c r="G1759" s="8" t="s">
        <v>278</v>
      </c>
      <c r="H1759" s="8" t="s">
        <v>247</v>
      </c>
      <c r="I1759" s="8" t="s">
        <v>245</v>
      </c>
      <c r="J1759" s="8" t="s">
        <v>203</v>
      </c>
      <c r="K1759" s="8" t="s">
        <v>246</v>
      </c>
      <c r="L1759" s="8">
        <v>11</v>
      </c>
      <c r="M1759" s="8" t="s">
        <v>252</v>
      </c>
      <c r="N1759" s="9" t="s">
        <v>1087</v>
      </c>
      <c r="O1759" s="10">
        <v>1618000000</v>
      </c>
      <c r="P1759" s="10">
        <v>0</v>
      </c>
      <c r="Q1759" s="10">
        <v>0</v>
      </c>
      <c r="R1759" s="10">
        <v>1618000000</v>
      </c>
      <c r="S1759" s="10">
        <v>1617094033</v>
      </c>
      <c r="T1759" s="10">
        <v>1617094033</v>
      </c>
      <c r="U1759" s="10">
        <v>1617094033</v>
      </c>
      <c r="V1759" s="10">
        <v>1617094033</v>
      </c>
      <c r="W1759" s="70" t="s">
        <v>9353</v>
      </c>
      <c r="X1759" s="11" t="str">
        <f>IF(F1759="C",VLOOKUP(G1759,ClasifGasto!$B$17:$C$193,2,0),VLOOKUP(Base!G1759,ClasifGasto!$A$3:$B$12,2,0))</f>
        <v>Gastos Generales</v>
      </c>
      <c r="Y1759" t="s">
        <v>1087</v>
      </c>
    </row>
    <row r="1760" spans="1:25" hidden="1" x14ac:dyDescent="0.25">
      <c r="A1760" s="5" t="str">
        <f t="shared" si="27"/>
        <v>130900000200000000</v>
      </c>
      <c r="B1760" s="66" t="s">
        <v>9157</v>
      </c>
      <c r="C1760" s="66" t="s">
        <v>53</v>
      </c>
      <c r="D1760" s="7" t="s">
        <v>8784</v>
      </c>
      <c r="E1760" s="66"/>
      <c r="F1760" s="67" t="s">
        <v>244</v>
      </c>
      <c r="G1760" s="67" t="s">
        <v>250</v>
      </c>
      <c r="H1760" s="67" t="s">
        <v>246</v>
      </c>
      <c r="I1760" s="67" t="s">
        <v>246</v>
      </c>
      <c r="J1760" s="67" t="s">
        <v>203</v>
      </c>
      <c r="K1760" s="67" t="s">
        <v>246</v>
      </c>
      <c r="L1760" s="67">
        <v>20</v>
      </c>
      <c r="M1760" s="67" t="s">
        <v>265</v>
      </c>
      <c r="N1760" s="68" t="s">
        <v>8798</v>
      </c>
      <c r="O1760" s="69">
        <v>1619000000</v>
      </c>
      <c r="P1760" s="69">
        <v>0</v>
      </c>
      <c r="Q1760" s="69">
        <v>0</v>
      </c>
      <c r="R1760" s="69">
        <v>1619000000</v>
      </c>
      <c r="S1760" s="69">
        <v>1289154549.9000001</v>
      </c>
      <c r="T1760" s="69">
        <v>1280703548.8800001</v>
      </c>
      <c r="U1760" s="69">
        <v>1224444734.0899999</v>
      </c>
      <c r="V1760" s="69">
        <v>1195538256.5599999</v>
      </c>
      <c r="W1760" s="70" t="s">
        <v>619</v>
      </c>
      <c r="X1760" s="11" t="str">
        <f>IF(F1760="C",VLOOKUP(G1760,ClasifGasto!$B$17:$C$193,2,0),VLOOKUP(Base!G1760,ClasifGasto!$A$3:$B$12,2,0))</f>
        <v>Gastos Generales</v>
      </c>
      <c r="Y1760" t="s">
        <v>8798</v>
      </c>
    </row>
    <row r="1761" spans="1:25" x14ac:dyDescent="0.25">
      <c r="A1761" s="5" t="str">
        <f t="shared" si="27"/>
        <v>22572722020700000120203K</v>
      </c>
      <c r="B1761" s="66" t="s">
        <v>9139</v>
      </c>
      <c r="C1761" s="7" t="s">
        <v>9038</v>
      </c>
      <c r="D1761" s="7" t="s">
        <v>9259</v>
      </c>
      <c r="E1761" s="7" t="s">
        <v>2045</v>
      </c>
      <c r="F1761" s="8" t="s">
        <v>167</v>
      </c>
      <c r="G1761" s="8" t="s">
        <v>499</v>
      </c>
      <c r="H1761" s="8" t="s">
        <v>358</v>
      </c>
      <c r="I1761" s="8" t="s">
        <v>245</v>
      </c>
      <c r="J1761" s="8" t="s">
        <v>9821</v>
      </c>
      <c r="K1761" s="8" t="s">
        <v>246</v>
      </c>
      <c r="L1761" s="8">
        <v>10</v>
      </c>
      <c r="M1761" s="8" t="s">
        <v>167</v>
      </c>
      <c r="N1761" s="9" t="s">
        <v>1757</v>
      </c>
      <c r="O1761" s="10">
        <v>1623026192</v>
      </c>
      <c r="P1761" s="10">
        <v>0</v>
      </c>
      <c r="Q1761" s="10">
        <v>0</v>
      </c>
      <c r="R1761" s="10">
        <v>1623026192</v>
      </c>
      <c r="S1761" s="10">
        <v>1623026192</v>
      </c>
      <c r="T1761" s="10">
        <v>1623026192</v>
      </c>
      <c r="U1761" s="10">
        <v>1623026192</v>
      </c>
      <c r="V1761" s="10">
        <v>1623026192</v>
      </c>
      <c r="W1761" s="70" t="s">
        <v>9353</v>
      </c>
      <c r="X1761" s="11" t="str">
        <f>IF(F1761="C",VLOOKUP(G1761,ClasifGasto!$B$17:$C$193,2,0),VLOOKUP(Base!G1761,ClasifGasto!$A$3:$B$12,2,0))</f>
        <v>Calidad y fomento de la educación superior</v>
      </c>
      <c r="Y1761" t="s">
        <v>10541</v>
      </c>
    </row>
    <row r="1762" spans="1:25" x14ac:dyDescent="0.25">
      <c r="A1762" s="5" t="str">
        <f t="shared" si="27"/>
        <v>24010124100600001451102D</v>
      </c>
      <c r="B1762" s="66" t="s">
        <v>9151</v>
      </c>
      <c r="C1762" s="66" t="s">
        <v>100</v>
      </c>
      <c r="D1762" s="7" t="s">
        <v>9196</v>
      </c>
      <c r="E1762" s="66" t="s">
        <v>5947</v>
      </c>
      <c r="F1762" s="67" t="s">
        <v>167</v>
      </c>
      <c r="G1762" s="67" t="s">
        <v>506</v>
      </c>
      <c r="H1762" s="67" t="s">
        <v>373</v>
      </c>
      <c r="I1762" s="67" t="s">
        <v>282</v>
      </c>
      <c r="J1762" s="67" t="s">
        <v>9766</v>
      </c>
      <c r="K1762" s="67" t="s">
        <v>246</v>
      </c>
      <c r="L1762" s="67">
        <v>11</v>
      </c>
      <c r="M1762" s="67" t="s">
        <v>167</v>
      </c>
      <c r="N1762" s="68" t="s">
        <v>8834</v>
      </c>
      <c r="O1762" s="69">
        <v>1700000000</v>
      </c>
      <c r="P1762" s="69">
        <v>0</v>
      </c>
      <c r="Q1762" s="69">
        <v>63215706</v>
      </c>
      <c r="R1762" s="69">
        <v>1636784294</v>
      </c>
      <c r="S1762" s="69">
        <v>1636784293.5</v>
      </c>
      <c r="T1762" s="69">
        <v>1598751885.5</v>
      </c>
      <c r="U1762" s="69">
        <v>1589075649.5</v>
      </c>
      <c r="V1762" s="69">
        <v>1587895323.5</v>
      </c>
      <c r="W1762" s="70" t="s">
        <v>9353</v>
      </c>
      <c r="X1762" s="11" t="str">
        <f>IF(F1762="C",VLOOKUP(G1762,ClasifGasto!$B$17:$C$193,2,0),VLOOKUP(Base!G1762,ClasifGasto!$A$3:$B$12,2,0))</f>
        <v>Regulación y supervisión de infraestructura y servicios de transporte</v>
      </c>
      <c r="Y1762" t="s">
        <v>9778</v>
      </c>
    </row>
    <row r="1763" spans="1:25" hidden="1" x14ac:dyDescent="0.25">
      <c r="A1763" s="5" t="str">
        <f t="shared" si="27"/>
        <v>1508000003000400020001</v>
      </c>
      <c r="B1763" s="66" t="s">
        <v>9154</v>
      </c>
      <c r="C1763" s="7" t="s">
        <v>67</v>
      </c>
      <c r="D1763" s="7" t="s">
        <v>213</v>
      </c>
      <c r="E1763" s="7"/>
      <c r="F1763" s="8" t="s">
        <v>244</v>
      </c>
      <c r="G1763" s="8" t="s">
        <v>251</v>
      </c>
      <c r="H1763" s="8" t="s">
        <v>247</v>
      </c>
      <c r="I1763" s="8" t="s">
        <v>250</v>
      </c>
      <c r="J1763" s="8" t="s">
        <v>245</v>
      </c>
      <c r="K1763" s="8" t="s">
        <v>246</v>
      </c>
      <c r="L1763" s="8">
        <v>10</v>
      </c>
      <c r="M1763" s="8" t="s">
        <v>167</v>
      </c>
      <c r="N1763" s="9" t="s">
        <v>1091</v>
      </c>
      <c r="O1763" s="10">
        <v>1796000000</v>
      </c>
      <c r="P1763" s="10">
        <v>0</v>
      </c>
      <c r="Q1763" s="10">
        <v>157100000</v>
      </c>
      <c r="R1763" s="10">
        <v>1638900000</v>
      </c>
      <c r="S1763" s="10">
        <v>1625497741</v>
      </c>
      <c r="T1763" s="10">
        <v>1625497741</v>
      </c>
      <c r="U1763" s="10">
        <v>1625497741</v>
      </c>
      <c r="V1763" s="10">
        <v>1625497741</v>
      </c>
      <c r="W1763" s="70" t="s">
        <v>9353</v>
      </c>
      <c r="X1763" s="11" t="str">
        <f>IF(F1763="C",VLOOKUP(G1763,ClasifGasto!$B$17:$C$193,2,0),VLOOKUP(Base!G1763,ClasifGasto!$A$3:$B$12,2,0))</f>
        <v>Transferencias</v>
      </c>
      <c r="Y1763" t="s">
        <v>1091</v>
      </c>
    </row>
    <row r="1764" spans="1:25" hidden="1" x14ac:dyDescent="0.25">
      <c r="A1764" s="5" t="str">
        <f t="shared" si="27"/>
        <v>030300000100010003</v>
      </c>
      <c r="B1764" s="66" t="s">
        <v>9166</v>
      </c>
      <c r="C1764" s="66" t="s">
        <v>37</v>
      </c>
      <c r="D1764" s="7" t="s">
        <v>9238</v>
      </c>
      <c r="E1764" s="66"/>
      <c r="F1764" s="67" t="s">
        <v>244</v>
      </c>
      <c r="G1764" s="67" t="s">
        <v>245</v>
      </c>
      <c r="H1764" s="67" t="s">
        <v>245</v>
      </c>
      <c r="I1764" s="67" t="s">
        <v>251</v>
      </c>
      <c r="J1764" s="67" t="s">
        <v>203</v>
      </c>
      <c r="K1764" s="67" t="s">
        <v>246</v>
      </c>
      <c r="L1764" s="67">
        <v>10</v>
      </c>
      <c r="M1764" s="67" t="s">
        <v>167</v>
      </c>
      <c r="N1764" s="68" t="s">
        <v>1084</v>
      </c>
      <c r="O1764" s="69">
        <v>1695400000</v>
      </c>
      <c r="P1764" s="69">
        <v>0</v>
      </c>
      <c r="Q1764" s="69">
        <v>55000000</v>
      </c>
      <c r="R1764" s="69">
        <v>1640400000</v>
      </c>
      <c r="S1764" s="69">
        <v>1635467583</v>
      </c>
      <c r="T1764" s="69">
        <v>1635467583</v>
      </c>
      <c r="U1764" s="69">
        <v>1635467583</v>
      </c>
      <c r="V1764" s="69">
        <v>1635467583</v>
      </c>
      <c r="W1764" s="70" t="s">
        <v>9353</v>
      </c>
      <c r="X1764" s="11" t="str">
        <f>IF(F1764="C",VLOOKUP(G1764,ClasifGasto!$B$17:$C$193,2,0),VLOOKUP(Base!G1764,ClasifGasto!$A$3:$B$12,2,0))</f>
        <v>Gastos de Personal</v>
      </c>
      <c r="Y1764" t="s">
        <v>1084</v>
      </c>
    </row>
    <row r="1765" spans="1:25" hidden="1" x14ac:dyDescent="0.25">
      <c r="A1765" s="5" t="str">
        <f t="shared" si="27"/>
        <v>350500000100010003</v>
      </c>
      <c r="B1765" s="66" t="s">
        <v>9153</v>
      </c>
      <c r="C1765" s="7" t="s">
        <v>146</v>
      </c>
      <c r="D1765" s="7" t="s">
        <v>9184</v>
      </c>
      <c r="E1765" s="7"/>
      <c r="F1765" s="8" t="s">
        <v>244</v>
      </c>
      <c r="G1765" s="8" t="s">
        <v>245</v>
      </c>
      <c r="H1765" s="8" t="s">
        <v>245</v>
      </c>
      <c r="I1765" s="8" t="s">
        <v>251</v>
      </c>
      <c r="J1765" s="8" t="s">
        <v>203</v>
      </c>
      <c r="K1765" s="8" t="s">
        <v>246</v>
      </c>
      <c r="L1765" s="8">
        <v>10</v>
      </c>
      <c r="M1765" s="8" t="s">
        <v>167</v>
      </c>
      <c r="N1765" s="9" t="s">
        <v>1084</v>
      </c>
      <c r="O1765" s="10">
        <v>1613566000</v>
      </c>
      <c r="P1765" s="10">
        <v>27000000</v>
      </c>
      <c r="Q1765" s="10">
        <v>0</v>
      </c>
      <c r="R1765" s="10">
        <v>1640566000</v>
      </c>
      <c r="S1765" s="10">
        <v>1591596891</v>
      </c>
      <c r="T1765" s="10">
        <v>1591596891</v>
      </c>
      <c r="U1765" s="10">
        <v>1591596891</v>
      </c>
      <c r="V1765" s="10">
        <v>1591596891</v>
      </c>
      <c r="W1765" s="70" t="s">
        <v>9353</v>
      </c>
      <c r="X1765" s="11" t="str">
        <f>IF(F1765="C",VLOOKUP(G1765,ClasifGasto!$B$17:$C$193,2,0),VLOOKUP(Base!G1765,ClasifGasto!$A$3:$B$12,2,0))</f>
        <v>Gastos de Personal</v>
      </c>
      <c r="Y1765" t="s">
        <v>1084</v>
      </c>
    </row>
    <row r="1766" spans="1:25" hidden="1" x14ac:dyDescent="0.25">
      <c r="A1766" s="5" t="str">
        <f t="shared" si="27"/>
        <v>224200000200000000</v>
      </c>
      <c r="B1766" s="66" t="s">
        <v>9139</v>
      </c>
      <c r="C1766" s="7" t="s">
        <v>97</v>
      </c>
      <c r="D1766" s="7" t="s">
        <v>9212</v>
      </c>
      <c r="E1766" s="66"/>
      <c r="F1766" s="67" t="s">
        <v>244</v>
      </c>
      <c r="G1766" s="67" t="s">
        <v>250</v>
      </c>
      <c r="H1766" s="67" t="s">
        <v>246</v>
      </c>
      <c r="I1766" s="67" t="s">
        <v>246</v>
      </c>
      <c r="J1766" s="67" t="s">
        <v>203</v>
      </c>
      <c r="K1766" s="67" t="s">
        <v>246</v>
      </c>
      <c r="L1766" s="67">
        <v>10</v>
      </c>
      <c r="M1766" s="67" t="s">
        <v>167</v>
      </c>
      <c r="N1766" s="68" t="s">
        <v>8798</v>
      </c>
      <c r="O1766" s="69">
        <v>673575642</v>
      </c>
      <c r="P1766" s="69">
        <v>987091050</v>
      </c>
      <c r="Q1766" s="69">
        <v>0</v>
      </c>
      <c r="R1766" s="69">
        <v>1660666692</v>
      </c>
      <c r="S1766" s="69">
        <v>1660666692</v>
      </c>
      <c r="T1766" s="69">
        <v>1660666692</v>
      </c>
      <c r="U1766" s="69">
        <v>1660666692</v>
      </c>
      <c r="V1766" s="69">
        <v>1660666692</v>
      </c>
      <c r="W1766" s="70" t="s">
        <v>9353</v>
      </c>
      <c r="X1766" s="11" t="str">
        <f>IF(F1766="C",VLOOKUP(G1766,ClasifGasto!$B$17:$C$193,2,0),VLOOKUP(Base!G1766,ClasifGasto!$A$3:$B$12,2,0))</f>
        <v>Gastos Generales</v>
      </c>
      <c r="Y1766" t="s">
        <v>8798</v>
      </c>
    </row>
    <row r="1767" spans="1:25" x14ac:dyDescent="0.25">
      <c r="A1767" s="5" t="str">
        <f t="shared" si="27"/>
        <v>21120021041900001340302A</v>
      </c>
      <c r="B1767" s="66" t="s">
        <v>9155</v>
      </c>
      <c r="C1767" s="7" t="s">
        <v>91</v>
      </c>
      <c r="D1767" s="7" t="s">
        <v>9218</v>
      </c>
      <c r="E1767" s="7" t="s">
        <v>9488</v>
      </c>
      <c r="F1767" s="8" t="s">
        <v>167</v>
      </c>
      <c r="G1767" s="8" t="s">
        <v>592</v>
      </c>
      <c r="H1767" s="8" t="s">
        <v>496</v>
      </c>
      <c r="I1767" s="8" t="s">
        <v>281</v>
      </c>
      <c r="J1767" s="8" t="s">
        <v>9898</v>
      </c>
      <c r="K1767" s="8" t="s">
        <v>246</v>
      </c>
      <c r="L1767" s="8">
        <v>10</v>
      </c>
      <c r="M1767" s="8" t="s">
        <v>167</v>
      </c>
      <c r="N1767" s="9" t="s">
        <v>10039</v>
      </c>
      <c r="O1767" s="10">
        <v>2000000000</v>
      </c>
      <c r="P1767" s="10">
        <v>0</v>
      </c>
      <c r="Q1767" s="10">
        <v>327167529</v>
      </c>
      <c r="R1767" s="10">
        <v>1672832471</v>
      </c>
      <c r="S1767" s="10">
        <v>1672832471</v>
      </c>
      <c r="T1767" s="10">
        <v>1672832471</v>
      </c>
      <c r="U1767" s="10">
        <v>453920056</v>
      </c>
      <c r="V1767" s="10">
        <v>453920056</v>
      </c>
      <c r="W1767" s="70" t="s">
        <v>9353</v>
      </c>
      <c r="X1767" s="11" t="str">
        <f>IF(F1767="C",VLOOKUP(G1767,ClasifGasto!$B$17:$C$193,2,0),VLOOKUP(Base!G1767,ClasifGasto!$A$3:$B$12,2,0))</f>
        <v>Consolidación productiva del sector minero</v>
      </c>
      <c r="Y1767" t="s">
        <v>10572</v>
      </c>
    </row>
    <row r="1768" spans="1:25" x14ac:dyDescent="0.25">
      <c r="A1768" s="5" t="str">
        <f t="shared" si="27"/>
        <v>11020011991002000853105B</v>
      </c>
      <c r="B1768" s="66" t="s">
        <v>9158</v>
      </c>
      <c r="C1768" s="66" t="s">
        <v>44</v>
      </c>
      <c r="D1768" s="7" t="s">
        <v>205</v>
      </c>
      <c r="E1768" s="66" t="s">
        <v>9489</v>
      </c>
      <c r="F1768" s="67" t="s">
        <v>167</v>
      </c>
      <c r="G1768" s="67" t="s">
        <v>584</v>
      </c>
      <c r="H1768" s="67" t="s">
        <v>311</v>
      </c>
      <c r="I1768" s="67" t="s">
        <v>278</v>
      </c>
      <c r="J1768" s="67" t="s">
        <v>9790</v>
      </c>
      <c r="K1768" s="67" t="s">
        <v>246</v>
      </c>
      <c r="L1768" s="67">
        <v>10</v>
      </c>
      <c r="M1768" s="67" t="s">
        <v>167</v>
      </c>
      <c r="N1768" s="68" t="s">
        <v>10040</v>
      </c>
      <c r="O1768" s="69">
        <v>1675894677</v>
      </c>
      <c r="P1768" s="69">
        <v>0</v>
      </c>
      <c r="Q1768" s="69">
        <v>0</v>
      </c>
      <c r="R1768" s="69">
        <v>1675894677</v>
      </c>
      <c r="S1768" s="69">
        <v>255520725.19999999</v>
      </c>
      <c r="T1768" s="69">
        <v>255520725.19999999</v>
      </c>
      <c r="U1768" s="69">
        <v>255520725.19999999</v>
      </c>
      <c r="V1768" s="69">
        <v>255520725.19999999</v>
      </c>
      <c r="W1768" s="70" t="s">
        <v>9353</v>
      </c>
      <c r="X1768" s="11" t="str">
        <f>IF(F1768="C",VLOOKUP(G1768,ClasifGasto!$B$17:$C$193,2,0),VLOOKUP(Base!G1768,ClasifGasto!$A$3:$B$12,2,0))</f>
        <v>Fortalecimiento de la gestión y dirección del Sector Relaciones Exteriores</v>
      </c>
      <c r="Y1768" t="s">
        <v>10522</v>
      </c>
    </row>
    <row r="1769" spans="1:25" hidden="1" x14ac:dyDescent="0.25">
      <c r="A1769" s="5" t="str">
        <f t="shared" si="27"/>
        <v>280200000800010000</v>
      </c>
      <c r="B1769" s="66" t="s">
        <v>9160</v>
      </c>
      <c r="C1769" s="7" t="s">
        <v>111</v>
      </c>
      <c r="D1769" s="7" t="s">
        <v>9217</v>
      </c>
      <c r="E1769" s="7"/>
      <c r="F1769" s="8" t="s">
        <v>244</v>
      </c>
      <c r="G1769" s="8" t="s">
        <v>278</v>
      </c>
      <c r="H1769" s="8" t="s">
        <v>245</v>
      </c>
      <c r="I1769" s="8" t="s">
        <v>246</v>
      </c>
      <c r="J1769" s="8" t="s">
        <v>203</v>
      </c>
      <c r="K1769" s="8" t="s">
        <v>246</v>
      </c>
      <c r="L1769" s="8">
        <v>20</v>
      </c>
      <c r="M1769" s="8" t="s">
        <v>265</v>
      </c>
      <c r="N1769" s="9" t="s">
        <v>1086</v>
      </c>
      <c r="O1769" s="10">
        <v>1771100000</v>
      </c>
      <c r="P1769" s="10">
        <v>0</v>
      </c>
      <c r="Q1769" s="10">
        <v>92912307</v>
      </c>
      <c r="R1769" s="10">
        <v>1678187693</v>
      </c>
      <c r="S1769" s="10">
        <v>905352519.38</v>
      </c>
      <c r="T1769" s="10">
        <v>905352519.38</v>
      </c>
      <c r="U1769" s="10">
        <v>905352519.38</v>
      </c>
      <c r="V1769" s="10">
        <v>905352519.38</v>
      </c>
      <c r="W1769" s="70" t="s">
        <v>619</v>
      </c>
      <c r="X1769" s="11" t="str">
        <f>IF(F1769="C",VLOOKUP(G1769,ClasifGasto!$B$17:$C$193,2,0),VLOOKUP(Base!G1769,ClasifGasto!$A$3:$B$12,2,0))</f>
        <v>Gastos Generales</v>
      </c>
      <c r="Y1769" t="s">
        <v>1086</v>
      </c>
    </row>
    <row r="1770" spans="1:25" hidden="1" x14ac:dyDescent="0.25">
      <c r="A1770" s="5" t="str">
        <f t="shared" si="27"/>
        <v>120400000100020002</v>
      </c>
      <c r="B1770" s="66" t="s">
        <v>9141</v>
      </c>
      <c r="C1770" s="66" t="s">
        <v>47</v>
      </c>
      <c r="D1770" s="7" t="s">
        <v>206</v>
      </c>
      <c r="E1770" s="66"/>
      <c r="F1770" s="67" t="s">
        <v>244</v>
      </c>
      <c r="G1770" s="67" t="s">
        <v>245</v>
      </c>
      <c r="H1770" s="67" t="s">
        <v>250</v>
      </c>
      <c r="I1770" s="67" t="s">
        <v>250</v>
      </c>
      <c r="J1770" s="67" t="s">
        <v>203</v>
      </c>
      <c r="K1770" s="67" t="s">
        <v>246</v>
      </c>
      <c r="L1770" s="67">
        <v>20</v>
      </c>
      <c r="M1770" s="67" t="s">
        <v>265</v>
      </c>
      <c r="N1770" s="68" t="s">
        <v>1083</v>
      </c>
      <c r="O1770" s="69">
        <v>1516700000</v>
      </c>
      <c r="P1770" s="69">
        <v>162346309</v>
      </c>
      <c r="Q1770" s="69">
        <v>0</v>
      </c>
      <c r="R1770" s="69">
        <v>1679046309</v>
      </c>
      <c r="S1770" s="69">
        <v>1491668811</v>
      </c>
      <c r="T1770" s="69">
        <v>1491668811</v>
      </c>
      <c r="U1770" s="69">
        <v>1491668811</v>
      </c>
      <c r="V1770" s="69">
        <v>1491668811</v>
      </c>
      <c r="W1770" s="70" t="s">
        <v>619</v>
      </c>
      <c r="X1770" s="11" t="str">
        <f>IF(F1770="C",VLOOKUP(G1770,ClasifGasto!$B$17:$C$193,2,0),VLOOKUP(Base!G1770,ClasifGasto!$A$3:$B$12,2,0))</f>
        <v>Gastos de Personal</v>
      </c>
      <c r="Y1770" t="s">
        <v>1083</v>
      </c>
    </row>
    <row r="1771" spans="1:25" x14ac:dyDescent="0.25">
      <c r="A1771" s="5" t="str">
        <f t="shared" si="27"/>
        <v>19010119050300001120201B2</v>
      </c>
      <c r="B1771" s="66" t="s">
        <v>9143</v>
      </c>
      <c r="C1771" s="7" t="s">
        <v>80</v>
      </c>
      <c r="D1771" s="7" t="s">
        <v>9207</v>
      </c>
      <c r="E1771" s="7" t="s">
        <v>9490</v>
      </c>
      <c r="F1771" s="8" t="s">
        <v>167</v>
      </c>
      <c r="G1771" s="8" t="s">
        <v>9109</v>
      </c>
      <c r="H1771" s="8" t="s">
        <v>256</v>
      </c>
      <c r="I1771" s="8" t="s">
        <v>279</v>
      </c>
      <c r="J1771" s="8" t="s">
        <v>10041</v>
      </c>
      <c r="K1771" s="8" t="s">
        <v>246</v>
      </c>
      <c r="L1771" s="8">
        <v>15</v>
      </c>
      <c r="M1771" s="8" t="s">
        <v>167</v>
      </c>
      <c r="N1771" s="9" t="s">
        <v>10042</v>
      </c>
      <c r="O1771" s="10">
        <v>0</v>
      </c>
      <c r="P1771" s="10">
        <v>1693534004</v>
      </c>
      <c r="Q1771" s="10">
        <v>0</v>
      </c>
      <c r="R1771" s="10">
        <v>1693534004</v>
      </c>
      <c r="S1771" s="10">
        <v>1693534004</v>
      </c>
      <c r="T1771" s="10">
        <v>1648196800</v>
      </c>
      <c r="U1771" s="10">
        <v>0</v>
      </c>
      <c r="V1771" s="10">
        <v>0</v>
      </c>
      <c r="W1771" s="70" t="s">
        <v>9353</v>
      </c>
      <c r="X1771" s="11" t="str">
        <f>IF(F1771="C",VLOOKUP(G1771,ClasifGasto!$B$17:$C$193,2,0),VLOOKUP(Base!G1771,ClasifGasto!$A$3:$B$12,2,0))</f>
        <v>Salud Pública</v>
      </c>
      <c r="Y1771" t="s">
        <v>10607</v>
      </c>
    </row>
    <row r="1772" spans="1:25" x14ac:dyDescent="0.25">
      <c r="A1772" s="5" t="str">
        <f t="shared" si="27"/>
        <v>02120002111000000353107C</v>
      </c>
      <c r="B1772" s="66" t="s">
        <v>9156</v>
      </c>
      <c r="C1772" s="66" t="s">
        <v>35</v>
      </c>
      <c r="D1772" s="7" t="s">
        <v>9180</v>
      </c>
      <c r="E1772" s="66" t="s">
        <v>2231</v>
      </c>
      <c r="F1772" s="67" t="s">
        <v>167</v>
      </c>
      <c r="G1772" s="67" t="s">
        <v>391</v>
      </c>
      <c r="H1772" s="67" t="s">
        <v>290</v>
      </c>
      <c r="I1772" s="67" t="s">
        <v>251</v>
      </c>
      <c r="J1772" s="67" t="s">
        <v>9897</v>
      </c>
      <c r="K1772" s="67" t="s">
        <v>246</v>
      </c>
      <c r="L1772" s="67">
        <v>11</v>
      </c>
      <c r="M1772" s="67" t="s">
        <v>167</v>
      </c>
      <c r="N1772" s="68" t="s">
        <v>1107</v>
      </c>
      <c r="O1772" s="69">
        <v>1693582285</v>
      </c>
      <c r="P1772" s="69">
        <v>0</v>
      </c>
      <c r="Q1772" s="69">
        <v>0</v>
      </c>
      <c r="R1772" s="69">
        <v>1693582285</v>
      </c>
      <c r="S1772" s="69">
        <v>1693582285</v>
      </c>
      <c r="T1772" s="69">
        <v>1693582285</v>
      </c>
      <c r="U1772" s="69">
        <v>1524224056</v>
      </c>
      <c r="V1772" s="69">
        <v>1524224056</v>
      </c>
      <c r="W1772" s="70" t="s">
        <v>9353</v>
      </c>
      <c r="X1772" s="11" t="str">
        <f>IF(F1772="C",VLOOKUP(G1772,ClasifGasto!$B$17:$C$193,2,0),VLOOKUP(Base!G1772,ClasifGasto!$A$3:$B$12,2,0))</f>
        <v>Reintegración de personas y grupos alzados en armas desde el Sector Presidencia</v>
      </c>
      <c r="Y1772" t="s">
        <v>10571</v>
      </c>
    </row>
    <row r="1773" spans="1:25" x14ac:dyDescent="0.25">
      <c r="A1773" s="5" t="str">
        <f t="shared" si="27"/>
        <v>11020011031002000953108A</v>
      </c>
      <c r="B1773" s="66" t="s">
        <v>9158</v>
      </c>
      <c r="C1773" s="7" t="s">
        <v>44</v>
      </c>
      <c r="D1773" s="7" t="s">
        <v>205</v>
      </c>
      <c r="E1773" s="7" t="s">
        <v>9410</v>
      </c>
      <c r="F1773" s="8" t="s">
        <v>167</v>
      </c>
      <c r="G1773" s="8" t="s">
        <v>578</v>
      </c>
      <c r="H1773" s="8" t="s">
        <v>311</v>
      </c>
      <c r="I1773" s="8" t="s">
        <v>249</v>
      </c>
      <c r="J1773" s="8" t="s">
        <v>9913</v>
      </c>
      <c r="K1773" s="8" t="s">
        <v>246</v>
      </c>
      <c r="L1773" s="8">
        <v>10</v>
      </c>
      <c r="M1773" s="8" t="s">
        <v>167</v>
      </c>
      <c r="N1773" s="9" t="s">
        <v>9914</v>
      </c>
      <c r="O1773" s="10">
        <v>1693582285</v>
      </c>
      <c r="P1773" s="10">
        <v>0</v>
      </c>
      <c r="Q1773" s="10">
        <v>0</v>
      </c>
      <c r="R1773" s="10">
        <v>1693582285</v>
      </c>
      <c r="S1773" s="10">
        <v>1547014700</v>
      </c>
      <c r="T1773" s="10">
        <v>1547014700</v>
      </c>
      <c r="U1773" s="10">
        <v>1333102400</v>
      </c>
      <c r="V1773" s="10">
        <v>1329190100</v>
      </c>
      <c r="W1773" s="70" t="s">
        <v>9353</v>
      </c>
      <c r="X1773" s="11" t="str">
        <f>IF(F1773="C",VLOOKUP(G1773,ClasifGasto!$B$17:$C$193,2,0),VLOOKUP(Base!G1773,ClasifGasto!$A$3:$B$12,2,0))</f>
        <v>Política migratoria y servicio al ciudadano</v>
      </c>
      <c r="Y1773" t="s">
        <v>10578</v>
      </c>
    </row>
    <row r="1774" spans="1:25" hidden="1" x14ac:dyDescent="0.25">
      <c r="A1774" s="5" t="str">
        <f t="shared" si="27"/>
        <v>1901010003000300040018</v>
      </c>
      <c r="B1774" s="66" t="s">
        <v>9143</v>
      </c>
      <c r="C1774" s="66" t="s">
        <v>80</v>
      </c>
      <c r="D1774" s="7" t="s">
        <v>9207</v>
      </c>
      <c r="E1774" s="66"/>
      <c r="F1774" s="67" t="s">
        <v>244</v>
      </c>
      <c r="G1774" s="67" t="s">
        <v>251</v>
      </c>
      <c r="H1774" s="67" t="s">
        <v>251</v>
      </c>
      <c r="I1774" s="67" t="s">
        <v>247</v>
      </c>
      <c r="J1774" s="67" t="s">
        <v>266</v>
      </c>
      <c r="K1774" s="67" t="s">
        <v>246</v>
      </c>
      <c r="L1774" s="67">
        <v>10</v>
      </c>
      <c r="M1774" s="67" t="s">
        <v>167</v>
      </c>
      <c r="N1774" s="68" t="s">
        <v>1355</v>
      </c>
      <c r="O1774" s="69">
        <v>1695520000</v>
      </c>
      <c r="P1774" s="69">
        <v>0</v>
      </c>
      <c r="Q1774" s="69">
        <v>0</v>
      </c>
      <c r="R1774" s="69">
        <v>1695520000</v>
      </c>
      <c r="S1774" s="69">
        <v>1695520000</v>
      </c>
      <c r="T1774" s="69">
        <v>1695520000</v>
      </c>
      <c r="U1774" s="69">
        <v>1695520000</v>
      </c>
      <c r="V1774" s="69">
        <v>1695520000</v>
      </c>
      <c r="W1774" s="70" t="s">
        <v>9353</v>
      </c>
      <c r="X1774" s="11" t="str">
        <f>IF(F1774="C",VLOOKUP(G1774,ClasifGasto!$B$17:$C$193,2,0),VLOOKUP(Base!G1774,ClasifGasto!$A$3:$B$12,2,0))</f>
        <v>Transferencias</v>
      </c>
      <c r="Y1774" t="s">
        <v>1355</v>
      </c>
    </row>
    <row r="1775" spans="1:25" hidden="1" x14ac:dyDescent="0.25">
      <c r="A1775" s="5" t="str">
        <f t="shared" si="27"/>
        <v>1914020003000400020001</v>
      </c>
      <c r="B1775" s="66" t="s">
        <v>9143</v>
      </c>
      <c r="C1775" s="7" t="s">
        <v>298</v>
      </c>
      <c r="D1775" s="7" t="s">
        <v>8726</v>
      </c>
      <c r="E1775" s="7"/>
      <c r="F1775" s="8" t="s">
        <v>244</v>
      </c>
      <c r="G1775" s="8" t="s">
        <v>251</v>
      </c>
      <c r="H1775" s="8" t="s">
        <v>247</v>
      </c>
      <c r="I1775" s="8" t="s">
        <v>250</v>
      </c>
      <c r="J1775" s="8" t="s">
        <v>245</v>
      </c>
      <c r="K1775" s="8" t="s">
        <v>246</v>
      </c>
      <c r="L1775" s="8">
        <v>21</v>
      </c>
      <c r="M1775" s="8" t="s">
        <v>265</v>
      </c>
      <c r="N1775" s="9" t="s">
        <v>1091</v>
      </c>
      <c r="O1775" s="10">
        <v>1697951000</v>
      </c>
      <c r="P1775" s="10">
        <v>0</v>
      </c>
      <c r="Q1775" s="10">
        <v>0</v>
      </c>
      <c r="R1775" s="10">
        <v>1697951000</v>
      </c>
      <c r="S1775" s="10">
        <v>1697951000</v>
      </c>
      <c r="T1775" s="10">
        <v>1697951000</v>
      </c>
      <c r="U1775" s="10">
        <v>1697951000</v>
      </c>
      <c r="V1775" s="10">
        <v>1697951000</v>
      </c>
      <c r="W1775" s="70" t="s">
        <v>619</v>
      </c>
      <c r="X1775" s="11" t="str">
        <f>IF(F1775="C",VLOOKUP(G1775,ClasifGasto!$B$17:$C$193,2,0),VLOOKUP(Base!G1775,ClasifGasto!$A$3:$B$12,2,0))</f>
        <v>Transferencias</v>
      </c>
      <c r="Y1775" t="s">
        <v>1091</v>
      </c>
    </row>
    <row r="1776" spans="1:25" x14ac:dyDescent="0.25">
      <c r="A1776" s="5" t="str">
        <f t="shared" si="27"/>
        <v>02140102121000001151202J</v>
      </c>
      <c r="B1776" s="66" t="s">
        <v>9156</v>
      </c>
      <c r="C1776" s="66" t="s">
        <v>2581</v>
      </c>
      <c r="D1776" s="7" t="s">
        <v>9244</v>
      </c>
      <c r="E1776" s="66" t="s">
        <v>5697</v>
      </c>
      <c r="F1776" s="67" t="s">
        <v>167</v>
      </c>
      <c r="G1776" s="67" t="s">
        <v>377</v>
      </c>
      <c r="H1776" s="67" t="s">
        <v>290</v>
      </c>
      <c r="I1776" s="67" t="s">
        <v>279</v>
      </c>
      <c r="J1776" s="67" t="s">
        <v>10043</v>
      </c>
      <c r="K1776" s="67" t="s">
        <v>246</v>
      </c>
      <c r="L1776" s="67">
        <v>11</v>
      </c>
      <c r="M1776" s="67" t="s">
        <v>167</v>
      </c>
      <c r="N1776" s="68" t="s">
        <v>8802</v>
      </c>
      <c r="O1776" s="69">
        <v>1753704456</v>
      </c>
      <c r="P1776" s="69">
        <v>0</v>
      </c>
      <c r="Q1776" s="69">
        <v>52341916</v>
      </c>
      <c r="R1776" s="69">
        <v>1701362540</v>
      </c>
      <c r="S1776" s="69">
        <v>1701362539.48</v>
      </c>
      <c r="T1776" s="69">
        <v>1672248284.48</v>
      </c>
      <c r="U1776" s="69">
        <v>1550226967.48</v>
      </c>
      <c r="V1776" s="69">
        <v>1550226967.48</v>
      </c>
      <c r="W1776" s="70" t="s">
        <v>9353</v>
      </c>
      <c r="X1776" s="11" t="str">
        <f>IF(F1776="C",VLOOKUP(G1776,ClasifGasto!$B$17:$C$193,2,0),VLOOKUP(Base!G1776,ClasifGasto!$A$3:$B$12,2,0))</f>
        <v>Renovación territorial para el desarrollo integral de las zonas rurales afectadas por el conflicto armado</v>
      </c>
      <c r="Y1776" t="s">
        <v>10608</v>
      </c>
    </row>
    <row r="1777" spans="1:25" x14ac:dyDescent="0.25">
      <c r="A1777" s="5" t="str">
        <f t="shared" si="27"/>
        <v>44010144011000000520113C</v>
      </c>
      <c r="B1777" s="66" t="s">
        <v>9144</v>
      </c>
      <c r="C1777" s="7" t="s">
        <v>2547</v>
      </c>
      <c r="D1777" s="7" t="s">
        <v>9235</v>
      </c>
      <c r="E1777" s="7" t="s">
        <v>8917</v>
      </c>
      <c r="F1777" s="8" t="s">
        <v>167</v>
      </c>
      <c r="G1777" s="8" t="s">
        <v>865</v>
      </c>
      <c r="H1777" s="8" t="s">
        <v>290</v>
      </c>
      <c r="I1777" s="8" t="s">
        <v>248</v>
      </c>
      <c r="J1777" s="8" t="s">
        <v>9816</v>
      </c>
      <c r="K1777" s="8" t="s">
        <v>246</v>
      </c>
      <c r="L1777" s="8">
        <v>10</v>
      </c>
      <c r="M1777" s="8" t="s">
        <v>167</v>
      </c>
      <c r="N1777" s="9" t="s">
        <v>10044</v>
      </c>
      <c r="O1777" s="10">
        <v>1703352029</v>
      </c>
      <c r="P1777" s="10">
        <v>0</v>
      </c>
      <c r="Q1777" s="10">
        <v>0</v>
      </c>
      <c r="R1777" s="10">
        <v>1703352029</v>
      </c>
      <c r="S1777" s="10">
        <v>1703352029</v>
      </c>
      <c r="T1777" s="10">
        <v>1703352029</v>
      </c>
      <c r="U1777" s="10">
        <v>1703352029</v>
      </c>
      <c r="V1777" s="10">
        <v>1703352029</v>
      </c>
      <c r="W1777" s="70" t="s">
        <v>9353</v>
      </c>
      <c r="X1777" s="11" t="str">
        <f>IF(F1777="C",VLOOKUP(G1777,ClasifGasto!$B$17:$C$193,2,0),VLOOKUP(Base!G1777,ClasifGasto!$A$3:$B$12,2,0))</f>
        <v>Jurisdicción Especial para la Paz</v>
      </c>
      <c r="Y1777" t="s">
        <v>10538</v>
      </c>
    </row>
    <row r="1778" spans="1:25" x14ac:dyDescent="0.25">
      <c r="A1778" s="5" t="str">
        <f t="shared" si="27"/>
        <v>15010215020100002020107B</v>
      </c>
      <c r="B1778" s="66" t="s">
        <v>9154</v>
      </c>
      <c r="C1778" s="66" t="s">
        <v>59</v>
      </c>
      <c r="D1778" s="7" t="s">
        <v>209</v>
      </c>
      <c r="E1778" s="66" t="s">
        <v>2507</v>
      </c>
      <c r="F1778" s="67" t="s">
        <v>167</v>
      </c>
      <c r="G1778" s="67" t="s">
        <v>573</v>
      </c>
      <c r="H1778" s="67" t="s">
        <v>306</v>
      </c>
      <c r="I1778" s="67" t="s">
        <v>268</v>
      </c>
      <c r="J1778" s="67" t="s">
        <v>9906</v>
      </c>
      <c r="K1778" s="67" t="s">
        <v>246</v>
      </c>
      <c r="L1778" s="67">
        <v>11</v>
      </c>
      <c r="M1778" s="67" t="s">
        <v>167</v>
      </c>
      <c r="N1778" s="68" t="s">
        <v>9089</v>
      </c>
      <c r="O1778" s="69">
        <v>1781000000</v>
      </c>
      <c r="P1778" s="69">
        <v>0</v>
      </c>
      <c r="Q1778" s="69">
        <v>77529881</v>
      </c>
      <c r="R1778" s="69">
        <v>1703470119</v>
      </c>
      <c r="S1778" s="69">
        <v>1703470117.6700001</v>
      </c>
      <c r="T1778" s="69">
        <v>1703470117.6700001</v>
      </c>
      <c r="U1778" s="69">
        <v>1703470117.6700001</v>
      </c>
      <c r="V1778" s="69">
        <v>1703470117.6700001</v>
      </c>
      <c r="W1778" s="70" t="s">
        <v>9353</v>
      </c>
      <c r="X1778" s="11" t="str">
        <f>IF(F1778="C",VLOOKUP(G1778,ClasifGasto!$B$17:$C$193,2,0),VLOOKUP(Base!G1778,ClasifGasto!$A$3:$B$12,2,0))</f>
        <v>Capacidades de las Fuerzas Militares en seguridad pública y defensa en el territorio nacional</v>
      </c>
      <c r="Y1778" t="s">
        <v>10575</v>
      </c>
    </row>
    <row r="1779" spans="1:25" hidden="1" x14ac:dyDescent="0.25">
      <c r="A1779" s="5" t="str">
        <f t="shared" si="27"/>
        <v>1101010003000400020012</v>
      </c>
      <c r="B1779" s="66" t="s">
        <v>9158</v>
      </c>
      <c r="C1779" s="7" t="s">
        <v>319</v>
      </c>
      <c r="D1779" s="7" t="s">
        <v>8773</v>
      </c>
      <c r="E1779" s="7"/>
      <c r="F1779" s="8" t="s">
        <v>244</v>
      </c>
      <c r="G1779" s="8" t="s">
        <v>251</v>
      </c>
      <c r="H1779" s="8" t="s">
        <v>247</v>
      </c>
      <c r="I1779" s="8" t="s">
        <v>250</v>
      </c>
      <c r="J1779" s="8" t="s">
        <v>280</v>
      </c>
      <c r="K1779" s="8" t="s">
        <v>246</v>
      </c>
      <c r="L1779" s="8">
        <v>10</v>
      </c>
      <c r="M1779" s="8" t="s">
        <v>167</v>
      </c>
      <c r="N1779" s="9" t="s">
        <v>2636</v>
      </c>
      <c r="O1779" s="10">
        <v>1670000000</v>
      </c>
      <c r="P1779" s="10">
        <v>40000000</v>
      </c>
      <c r="Q1779" s="10">
        <v>0</v>
      </c>
      <c r="R1779" s="10">
        <v>1710000000</v>
      </c>
      <c r="S1779" s="10">
        <v>1286107405.53</v>
      </c>
      <c r="T1779" s="10">
        <v>1286107405.53</v>
      </c>
      <c r="U1779" s="10">
        <v>1281806432.53</v>
      </c>
      <c r="V1779" s="10">
        <v>1281806432.53</v>
      </c>
      <c r="W1779" s="70" t="s">
        <v>9353</v>
      </c>
      <c r="X1779" s="11" t="str">
        <f>IF(F1779="C",VLOOKUP(G1779,ClasifGasto!$B$17:$C$193,2,0),VLOOKUP(Base!G1779,ClasifGasto!$A$3:$B$12,2,0))</f>
        <v>Transferencias</v>
      </c>
      <c r="Y1779" t="s">
        <v>2636</v>
      </c>
    </row>
    <row r="1780" spans="1:25" x14ac:dyDescent="0.25">
      <c r="A1780" s="5" t="str">
        <f t="shared" si="27"/>
        <v>11040011991002001453105B</v>
      </c>
      <c r="B1780" s="66" t="s">
        <v>9158</v>
      </c>
      <c r="C1780" s="66" t="s">
        <v>45</v>
      </c>
      <c r="D1780" s="7" t="s">
        <v>8770</v>
      </c>
      <c r="E1780" s="66" t="s">
        <v>9327</v>
      </c>
      <c r="F1780" s="67" t="s">
        <v>167</v>
      </c>
      <c r="G1780" s="67" t="s">
        <v>584</v>
      </c>
      <c r="H1780" s="67" t="s">
        <v>311</v>
      </c>
      <c r="I1780" s="67" t="s">
        <v>282</v>
      </c>
      <c r="J1780" s="67" t="s">
        <v>9790</v>
      </c>
      <c r="K1780" s="67" t="s">
        <v>246</v>
      </c>
      <c r="L1780" s="67">
        <v>10</v>
      </c>
      <c r="M1780" s="67" t="s">
        <v>167</v>
      </c>
      <c r="N1780" s="68" t="s">
        <v>9328</v>
      </c>
      <c r="O1780" s="69">
        <v>3000000000</v>
      </c>
      <c r="P1780" s="69">
        <v>0</v>
      </c>
      <c r="Q1780" s="69">
        <v>1280621103</v>
      </c>
      <c r="R1780" s="69">
        <v>1719378897</v>
      </c>
      <c r="S1780" s="69">
        <v>1468197471</v>
      </c>
      <c r="T1780" s="69">
        <v>1468197471</v>
      </c>
      <c r="U1780" s="69">
        <v>1467450804</v>
      </c>
      <c r="V1780" s="69">
        <v>1467450804</v>
      </c>
      <c r="W1780" s="70" t="s">
        <v>9353</v>
      </c>
      <c r="X1780" s="11" t="str">
        <f>IF(F1780="C",VLOOKUP(G1780,ClasifGasto!$B$17:$C$193,2,0),VLOOKUP(Base!G1780,ClasifGasto!$A$3:$B$12,2,0))</f>
        <v>Fortalecimiento de la gestión y dirección del Sector Relaciones Exteriores</v>
      </c>
      <c r="Y1780" t="s">
        <v>10522</v>
      </c>
    </row>
    <row r="1781" spans="1:25" hidden="1" x14ac:dyDescent="0.25">
      <c r="A1781" s="5" t="str">
        <f t="shared" si="27"/>
        <v>021401000300100000</v>
      </c>
      <c r="B1781" s="66" t="s">
        <v>9156</v>
      </c>
      <c r="C1781" s="7" t="s">
        <v>2581</v>
      </c>
      <c r="D1781" s="7" t="s">
        <v>9244</v>
      </c>
      <c r="E1781" s="7"/>
      <c r="F1781" s="8" t="s">
        <v>244</v>
      </c>
      <c r="G1781" s="8" t="s">
        <v>251</v>
      </c>
      <c r="H1781" s="8" t="s">
        <v>255</v>
      </c>
      <c r="I1781" s="8" t="s">
        <v>246</v>
      </c>
      <c r="J1781" s="8" t="s">
        <v>203</v>
      </c>
      <c r="K1781" s="8" t="s">
        <v>246</v>
      </c>
      <c r="L1781" s="8">
        <v>10</v>
      </c>
      <c r="M1781" s="8" t="s">
        <v>167</v>
      </c>
      <c r="N1781" s="9" t="s">
        <v>8800</v>
      </c>
      <c r="O1781" s="10">
        <v>1723000000</v>
      </c>
      <c r="P1781" s="10">
        <v>0</v>
      </c>
      <c r="Q1781" s="10">
        <v>0</v>
      </c>
      <c r="R1781" s="10">
        <v>1723000000</v>
      </c>
      <c r="S1781" s="10">
        <v>1090163041.47</v>
      </c>
      <c r="T1781" s="10">
        <v>1053596389.47</v>
      </c>
      <c r="U1781" s="10">
        <v>1053596389.47</v>
      </c>
      <c r="V1781" s="10">
        <v>1053596389.47</v>
      </c>
      <c r="W1781" s="70" t="s">
        <v>9353</v>
      </c>
      <c r="X1781" s="11" t="str">
        <f>IF(F1781="C",VLOOKUP(G1781,ClasifGasto!$B$17:$C$193,2,0),VLOOKUP(Base!G1781,ClasifGasto!$A$3:$B$12,2,0))</f>
        <v>Transferencias</v>
      </c>
      <c r="Y1781" t="s">
        <v>8800</v>
      </c>
    </row>
    <row r="1782" spans="1:25" hidden="1" x14ac:dyDescent="0.25">
      <c r="A1782" s="5" t="str">
        <f t="shared" si="27"/>
        <v>320800000100010001</v>
      </c>
      <c r="B1782" s="66" t="s">
        <v>9152</v>
      </c>
      <c r="C1782" s="66" t="s">
        <v>119</v>
      </c>
      <c r="D1782" s="7" t="s">
        <v>8737</v>
      </c>
      <c r="E1782" s="66"/>
      <c r="F1782" s="67" t="s">
        <v>244</v>
      </c>
      <c r="G1782" s="67" t="s">
        <v>245</v>
      </c>
      <c r="H1782" s="67" t="s">
        <v>245</v>
      </c>
      <c r="I1782" s="67" t="s">
        <v>245</v>
      </c>
      <c r="J1782" s="67" t="s">
        <v>203</v>
      </c>
      <c r="K1782" s="67" t="s">
        <v>246</v>
      </c>
      <c r="L1782" s="67">
        <v>10</v>
      </c>
      <c r="M1782" s="67" t="s">
        <v>167</v>
      </c>
      <c r="N1782" s="68" t="s">
        <v>1082</v>
      </c>
      <c r="O1782" s="69">
        <v>1739129000</v>
      </c>
      <c r="P1782" s="69">
        <v>0</v>
      </c>
      <c r="Q1782" s="69">
        <v>0</v>
      </c>
      <c r="R1782" s="69">
        <v>1739129000</v>
      </c>
      <c r="S1782" s="69">
        <v>1739129000</v>
      </c>
      <c r="T1782" s="69">
        <v>1739129000</v>
      </c>
      <c r="U1782" s="69">
        <v>1739129000</v>
      </c>
      <c r="V1782" s="69">
        <v>1739129000</v>
      </c>
      <c r="W1782" s="70" t="s">
        <v>9353</v>
      </c>
      <c r="X1782" s="11" t="str">
        <f>IF(F1782="C",VLOOKUP(G1782,ClasifGasto!$B$17:$C$193,2,0),VLOOKUP(Base!G1782,ClasifGasto!$A$3:$B$12,2,0))</f>
        <v>Gastos de Personal</v>
      </c>
      <c r="Y1782" t="s">
        <v>1082</v>
      </c>
    </row>
    <row r="1783" spans="1:25" hidden="1" x14ac:dyDescent="0.25">
      <c r="A1783" s="5" t="str">
        <f t="shared" si="27"/>
        <v>3601010003000400020067</v>
      </c>
      <c r="B1783" s="66" t="s">
        <v>9147</v>
      </c>
      <c r="C1783" s="7" t="s">
        <v>147</v>
      </c>
      <c r="D1783" s="7" t="s">
        <v>9186</v>
      </c>
      <c r="E1783" s="7"/>
      <c r="F1783" s="8" t="s">
        <v>244</v>
      </c>
      <c r="G1783" s="8" t="s">
        <v>251</v>
      </c>
      <c r="H1783" s="8" t="s">
        <v>247</v>
      </c>
      <c r="I1783" s="8" t="s">
        <v>250</v>
      </c>
      <c r="J1783" s="8" t="s">
        <v>382</v>
      </c>
      <c r="K1783" s="8" t="s">
        <v>246</v>
      </c>
      <c r="L1783" s="8">
        <v>10</v>
      </c>
      <c r="M1783" s="8" t="s">
        <v>167</v>
      </c>
      <c r="N1783" s="9" t="s">
        <v>3939</v>
      </c>
      <c r="O1783" s="10">
        <v>2231031000</v>
      </c>
      <c r="P1783" s="10">
        <v>0</v>
      </c>
      <c r="Q1783" s="10">
        <v>488264376</v>
      </c>
      <c r="R1783" s="10">
        <v>1742766624</v>
      </c>
      <c r="S1783" s="10">
        <v>1742766624</v>
      </c>
      <c r="T1783" s="10">
        <v>1742766624</v>
      </c>
      <c r="U1783" s="10">
        <v>1649898931.6300001</v>
      </c>
      <c r="V1783" s="10">
        <v>1649868105.71</v>
      </c>
      <c r="W1783" s="70" t="s">
        <v>9353</v>
      </c>
      <c r="X1783" s="11" t="str">
        <f>IF(F1783="C",VLOOKUP(G1783,ClasifGasto!$B$17:$C$193,2,0),VLOOKUP(Base!G1783,ClasifGasto!$A$3:$B$12,2,0))</f>
        <v>Transferencias</v>
      </c>
      <c r="Y1783" t="s">
        <v>3939</v>
      </c>
    </row>
    <row r="1784" spans="1:25" hidden="1" x14ac:dyDescent="0.25">
      <c r="A1784" s="5" t="str">
        <f t="shared" si="27"/>
        <v>410400000800040001</v>
      </c>
      <c r="B1784" s="66" t="s">
        <v>9145</v>
      </c>
      <c r="C1784" s="66" t="s">
        <v>163</v>
      </c>
      <c r="D1784" s="7" t="s">
        <v>9224</v>
      </c>
      <c r="E1784" s="66"/>
      <c r="F1784" s="67" t="s">
        <v>244</v>
      </c>
      <c r="G1784" s="67" t="s">
        <v>278</v>
      </c>
      <c r="H1784" s="67" t="s">
        <v>247</v>
      </c>
      <c r="I1784" s="67" t="s">
        <v>245</v>
      </c>
      <c r="J1784" s="67" t="s">
        <v>203</v>
      </c>
      <c r="K1784" s="67" t="s">
        <v>246</v>
      </c>
      <c r="L1784" s="67">
        <v>10</v>
      </c>
      <c r="M1784" s="67" t="s">
        <v>252</v>
      </c>
      <c r="N1784" s="68" t="s">
        <v>1087</v>
      </c>
      <c r="O1784" s="69">
        <v>0</v>
      </c>
      <c r="P1784" s="69">
        <v>1756547866</v>
      </c>
      <c r="Q1784" s="69">
        <v>0</v>
      </c>
      <c r="R1784" s="69">
        <v>1756547866</v>
      </c>
      <c r="S1784" s="69">
        <v>1756547866</v>
      </c>
      <c r="T1784" s="69">
        <v>1756547866</v>
      </c>
      <c r="U1784" s="69">
        <v>1756547866</v>
      </c>
      <c r="V1784" s="69">
        <v>1756547866</v>
      </c>
      <c r="W1784" s="70" t="s">
        <v>9353</v>
      </c>
      <c r="X1784" s="11" t="str">
        <f>IF(F1784="C",VLOOKUP(G1784,ClasifGasto!$B$17:$C$193,2,0),VLOOKUP(Base!G1784,ClasifGasto!$A$3:$B$12,2,0))</f>
        <v>Gastos Generales</v>
      </c>
      <c r="Y1784" t="s">
        <v>1087</v>
      </c>
    </row>
    <row r="1785" spans="1:25" hidden="1" x14ac:dyDescent="0.25">
      <c r="A1785" s="5" t="str">
        <f t="shared" si="27"/>
        <v>150103000200000000</v>
      </c>
      <c r="B1785" s="66" t="s">
        <v>9154</v>
      </c>
      <c r="C1785" s="7" t="s">
        <v>60</v>
      </c>
      <c r="D1785" s="7" t="s">
        <v>8718</v>
      </c>
      <c r="E1785" s="7"/>
      <c r="F1785" s="8" t="s">
        <v>244</v>
      </c>
      <c r="G1785" s="8" t="s">
        <v>250</v>
      </c>
      <c r="H1785" s="8" t="s">
        <v>246</v>
      </c>
      <c r="I1785" s="8" t="s">
        <v>246</v>
      </c>
      <c r="J1785" s="8" t="s">
        <v>203</v>
      </c>
      <c r="K1785" s="8" t="s">
        <v>246</v>
      </c>
      <c r="L1785" s="8">
        <v>50</v>
      </c>
      <c r="M1785" s="8" t="s">
        <v>252</v>
      </c>
      <c r="N1785" s="9" t="s">
        <v>8798</v>
      </c>
      <c r="O1785" s="10">
        <v>0</v>
      </c>
      <c r="P1785" s="10">
        <v>1760000000</v>
      </c>
      <c r="Q1785" s="10">
        <v>0</v>
      </c>
      <c r="R1785" s="10">
        <v>1760000000</v>
      </c>
      <c r="S1785" s="10">
        <v>1757685387.29</v>
      </c>
      <c r="T1785" s="10">
        <v>1757685387.29</v>
      </c>
      <c r="U1785" s="10">
        <v>1757685387.29</v>
      </c>
      <c r="V1785" s="10">
        <v>1757685387.29</v>
      </c>
      <c r="W1785" s="70" t="s">
        <v>9353</v>
      </c>
      <c r="X1785" s="11" t="str">
        <f>IF(F1785="C",VLOOKUP(G1785,ClasifGasto!$B$17:$C$193,2,0),VLOOKUP(Base!G1785,ClasifGasto!$A$3:$B$12,2,0))</f>
        <v>Gastos Generales</v>
      </c>
      <c r="Y1785" t="s">
        <v>8798</v>
      </c>
    </row>
    <row r="1786" spans="1:25" hidden="1" x14ac:dyDescent="0.25">
      <c r="A1786" s="5" t="str">
        <f t="shared" si="27"/>
        <v>323600000100010001</v>
      </c>
      <c r="B1786" s="66" t="s">
        <v>9152</v>
      </c>
      <c r="C1786" s="66" t="s">
        <v>134</v>
      </c>
      <c r="D1786" s="7" t="s">
        <v>8752</v>
      </c>
      <c r="E1786" s="66"/>
      <c r="F1786" s="67" t="s">
        <v>244</v>
      </c>
      <c r="G1786" s="67" t="s">
        <v>245</v>
      </c>
      <c r="H1786" s="67" t="s">
        <v>245</v>
      </c>
      <c r="I1786" s="67" t="s">
        <v>245</v>
      </c>
      <c r="J1786" s="67" t="s">
        <v>203</v>
      </c>
      <c r="K1786" s="67" t="s">
        <v>246</v>
      </c>
      <c r="L1786" s="67">
        <v>10</v>
      </c>
      <c r="M1786" s="67" t="s">
        <v>167</v>
      </c>
      <c r="N1786" s="68" t="s">
        <v>1082</v>
      </c>
      <c r="O1786" s="69">
        <v>1773171400</v>
      </c>
      <c r="P1786" s="69">
        <v>0</v>
      </c>
      <c r="Q1786" s="69">
        <v>0</v>
      </c>
      <c r="R1786" s="69">
        <v>1773171400</v>
      </c>
      <c r="S1786" s="69">
        <v>1773101400</v>
      </c>
      <c r="T1786" s="69">
        <v>1773101400</v>
      </c>
      <c r="U1786" s="69">
        <v>1773101400</v>
      </c>
      <c r="V1786" s="69">
        <v>1773101400</v>
      </c>
      <c r="W1786" s="70" t="s">
        <v>9353</v>
      </c>
      <c r="X1786" s="11" t="str">
        <f>IF(F1786="C",VLOOKUP(G1786,ClasifGasto!$B$17:$C$193,2,0),VLOOKUP(Base!G1786,ClasifGasto!$A$3:$B$12,2,0))</f>
        <v>Gastos de Personal</v>
      </c>
      <c r="Y1786" t="s">
        <v>1082</v>
      </c>
    </row>
    <row r="1787" spans="1:25" hidden="1" x14ac:dyDescent="0.25">
      <c r="A1787" s="5" t="str">
        <f t="shared" si="27"/>
        <v>322600000100010001</v>
      </c>
      <c r="B1787" s="66" t="s">
        <v>9152</v>
      </c>
      <c r="C1787" s="7" t="s">
        <v>127</v>
      </c>
      <c r="D1787" s="7" t="s">
        <v>8753</v>
      </c>
      <c r="E1787" s="7"/>
      <c r="F1787" s="8" t="s">
        <v>244</v>
      </c>
      <c r="G1787" s="8" t="s">
        <v>245</v>
      </c>
      <c r="H1787" s="8" t="s">
        <v>245</v>
      </c>
      <c r="I1787" s="8" t="s">
        <v>245</v>
      </c>
      <c r="J1787" s="8" t="s">
        <v>203</v>
      </c>
      <c r="K1787" s="8" t="s">
        <v>246</v>
      </c>
      <c r="L1787" s="8">
        <v>10</v>
      </c>
      <c r="M1787" s="8" t="s">
        <v>167</v>
      </c>
      <c r="N1787" s="9" t="s">
        <v>1082</v>
      </c>
      <c r="O1787" s="10">
        <v>1776610000</v>
      </c>
      <c r="P1787" s="10">
        <v>0</v>
      </c>
      <c r="Q1787" s="10">
        <v>0</v>
      </c>
      <c r="R1787" s="10">
        <v>1776610000</v>
      </c>
      <c r="S1787" s="10">
        <v>1776107782</v>
      </c>
      <c r="T1787" s="10">
        <v>1776107782</v>
      </c>
      <c r="U1787" s="10">
        <v>1776107782</v>
      </c>
      <c r="V1787" s="10">
        <v>1776107782</v>
      </c>
      <c r="W1787" s="70" t="s">
        <v>9353</v>
      </c>
      <c r="X1787" s="11" t="str">
        <f>IF(F1787="C",VLOOKUP(G1787,ClasifGasto!$B$17:$C$193,2,0),VLOOKUP(Base!G1787,ClasifGasto!$A$3:$B$12,2,0))</f>
        <v>Gastos de Personal</v>
      </c>
      <c r="Y1787" t="s">
        <v>1082</v>
      </c>
    </row>
    <row r="1788" spans="1:25" hidden="1" x14ac:dyDescent="0.25">
      <c r="A1788" s="5" t="str">
        <f t="shared" si="27"/>
        <v>2417000003000300010999</v>
      </c>
      <c r="B1788" s="66" t="s">
        <v>9151</v>
      </c>
      <c r="C1788" s="66" t="s">
        <v>475</v>
      </c>
      <c r="D1788" s="7" t="s">
        <v>476</v>
      </c>
      <c r="E1788" s="66"/>
      <c r="F1788" s="67" t="s">
        <v>244</v>
      </c>
      <c r="G1788" s="67" t="s">
        <v>251</v>
      </c>
      <c r="H1788" s="67" t="s">
        <v>251</v>
      </c>
      <c r="I1788" s="67" t="s">
        <v>245</v>
      </c>
      <c r="J1788" s="67" t="s">
        <v>1085</v>
      </c>
      <c r="K1788" s="67" t="s">
        <v>246</v>
      </c>
      <c r="L1788" s="67">
        <v>20</v>
      </c>
      <c r="M1788" s="67" t="s">
        <v>265</v>
      </c>
      <c r="N1788" s="68" t="s">
        <v>2639</v>
      </c>
      <c r="O1788" s="69">
        <v>4426789000</v>
      </c>
      <c r="P1788" s="69">
        <v>0</v>
      </c>
      <c r="Q1788" s="69">
        <v>2646151115</v>
      </c>
      <c r="R1788" s="69">
        <v>1780637885</v>
      </c>
      <c r="S1788" s="69">
        <v>0</v>
      </c>
      <c r="T1788" s="69">
        <v>0</v>
      </c>
      <c r="U1788" s="69">
        <v>0</v>
      </c>
      <c r="V1788" s="69">
        <v>0</v>
      </c>
      <c r="W1788" s="70" t="s">
        <v>619</v>
      </c>
      <c r="X1788" s="11" t="str">
        <f>IF(F1788="C",VLOOKUP(G1788,ClasifGasto!$B$17:$C$193,2,0),VLOOKUP(Base!G1788,ClasifGasto!$A$3:$B$12,2,0))</f>
        <v>Transferencias</v>
      </c>
      <c r="Y1788" t="s">
        <v>2639</v>
      </c>
    </row>
    <row r="1789" spans="1:25" hidden="1" x14ac:dyDescent="0.25">
      <c r="A1789" s="5" t="str">
        <f t="shared" si="27"/>
        <v>361200000100010002</v>
      </c>
      <c r="B1789" s="66" t="s">
        <v>9147</v>
      </c>
      <c r="C1789" s="7" t="s">
        <v>150</v>
      </c>
      <c r="D1789" s="7" t="s">
        <v>236</v>
      </c>
      <c r="E1789" s="7"/>
      <c r="F1789" s="8" t="s">
        <v>244</v>
      </c>
      <c r="G1789" s="8" t="s">
        <v>245</v>
      </c>
      <c r="H1789" s="8" t="s">
        <v>245</v>
      </c>
      <c r="I1789" s="8" t="s">
        <v>250</v>
      </c>
      <c r="J1789" s="8" t="s">
        <v>203</v>
      </c>
      <c r="K1789" s="8" t="s">
        <v>246</v>
      </c>
      <c r="L1789" s="8">
        <v>10</v>
      </c>
      <c r="M1789" s="8" t="s">
        <v>167</v>
      </c>
      <c r="N1789" s="9" t="s">
        <v>1083</v>
      </c>
      <c r="O1789" s="10">
        <v>1728591000</v>
      </c>
      <c r="P1789" s="10">
        <v>109825000</v>
      </c>
      <c r="Q1789" s="10">
        <v>55000000</v>
      </c>
      <c r="R1789" s="10">
        <v>1783416000</v>
      </c>
      <c r="S1789" s="10">
        <v>1783414000</v>
      </c>
      <c r="T1789" s="10">
        <v>1783414000</v>
      </c>
      <c r="U1789" s="10">
        <v>1783414000</v>
      </c>
      <c r="V1789" s="10">
        <v>1783414000</v>
      </c>
      <c r="W1789" s="70" t="s">
        <v>9353</v>
      </c>
      <c r="X1789" s="11" t="str">
        <f>IF(F1789="C",VLOOKUP(G1789,ClasifGasto!$B$17:$C$193,2,0),VLOOKUP(Base!G1789,ClasifGasto!$A$3:$B$12,2,0))</f>
        <v>Gastos de Personal</v>
      </c>
      <c r="Y1789" t="s">
        <v>1083</v>
      </c>
    </row>
    <row r="1790" spans="1:25" hidden="1" x14ac:dyDescent="0.25">
      <c r="A1790" s="5" t="str">
        <f t="shared" si="27"/>
        <v>151100000100010002</v>
      </c>
      <c r="B1790" s="66" t="s">
        <v>9154</v>
      </c>
      <c r="C1790" s="66" t="s">
        <v>314</v>
      </c>
      <c r="D1790" s="7" t="s">
        <v>8782</v>
      </c>
      <c r="E1790" s="66"/>
      <c r="F1790" s="67" t="s">
        <v>244</v>
      </c>
      <c r="G1790" s="67" t="s">
        <v>245</v>
      </c>
      <c r="H1790" s="67" t="s">
        <v>245</v>
      </c>
      <c r="I1790" s="67" t="s">
        <v>250</v>
      </c>
      <c r="J1790" s="67" t="s">
        <v>203</v>
      </c>
      <c r="K1790" s="67" t="s">
        <v>246</v>
      </c>
      <c r="L1790" s="67">
        <v>20</v>
      </c>
      <c r="M1790" s="67" t="s">
        <v>265</v>
      </c>
      <c r="N1790" s="68" t="s">
        <v>1083</v>
      </c>
      <c r="O1790" s="69">
        <v>1781000000</v>
      </c>
      <c r="P1790" s="69">
        <v>4090000</v>
      </c>
      <c r="Q1790" s="69">
        <v>0</v>
      </c>
      <c r="R1790" s="69">
        <v>1785090000</v>
      </c>
      <c r="S1790" s="69">
        <v>1743807142</v>
      </c>
      <c r="T1790" s="69">
        <v>1743807142</v>
      </c>
      <c r="U1790" s="69">
        <v>1743807142</v>
      </c>
      <c r="V1790" s="69">
        <v>1739520496</v>
      </c>
      <c r="W1790" s="70" t="s">
        <v>619</v>
      </c>
      <c r="X1790" s="11" t="str">
        <f>IF(F1790="C",VLOOKUP(G1790,ClasifGasto!$B$17:$C$193,2,0),VLOOKUP(Base!G1790,ClasifGasto!$A$3:$B$12,2,0))</f>
        <v>Gastos de Personal</v>
      </c>
      <c r="Y1790" t="s">
        <v>1083</v>
      </c>
    </row>
    <row r="1791" spans="1:25" hidden="1" x14ac:dyDescent="0.25">
      <c r="A1791" s="5" t="str">
        <f t="shared" si="27"/>
        <v>211000000500000000</v>
      </c>
      <c r="B1791" s="66" t="s">
        <v>9155</v>
      </c>
      <c r="C1791" s="7" t="s">
        <v>89</v>
      </c>
      <c r="D1791" s="7" t="s">
        <v>9199</v>
      </c>
      <c r="E1791" s="7"/>
      <c r="F1791" s="8" t="s">
        <v>244</v>
      </c>
      <c r="G1791" s="8" t="s">
        <v>248</v>
      </c>
      <c r="H1791" s="8" t="s">
        <v>246</v>
      </c>
      <c r="I1791" s="8" t="s">
        <v>246</v>
      </c>
      <c r="J1791" s="8" t="s">
        <v>203</v>
      </c>
      <c r="K1791" s="8" t="s">
        <v>246</v>
      </c>
      <c r="L1791" s="8">
        <v>10</v>
      </c>
      <c r="M1791" s="8" t="s">
        <v>167</v>
      </c>
      <c r="N1791" s="9" t="s">
        <v>8815</v>
      </c>
      <c r="O1791" s="10">
        <v>3932200000</v>
      </c>
      <c r="P1791" s="10">
        <v>0</v>
      </c>
      <c r="Q1791" s="10">
        <v>2146291136</v>
      </c>
      <c r="R1791" s="10">
        <v>1785908864</v>
      </c>
      <c r="S1791" s="10">
        <v>1785908864</v>
      </c>
      <c r="T1791" s="10">
        <v>745701354.66999996</v>
      </c>
      <c r="U1791" s="10">
        <v>0</v>
      </c>
      <c r="V1791" s="10">
        <v>0</v>
      </c>
      <c r="W1791" s="70" t="s">
        <v>9353</v>
      </c>
      <c r="X1791" s="11" t="str">
        <f>IF(F1791="C",VLOOKUP(G1791,ClasifGasto!$B$17:$C$193,2,0),VLOOKUP(Base!G1791,ClasifGasto!$A$3:$B$12,2,0))</f>
        <v>Gastos de Comercialización y Produción</v>
      </c>
      <c r="Y1791" t="s">
        <v>8815</v>
      </c>
    </row>
    <row r="1792" spans="1:25" x14ac:dyDescent="0.25">
      <c r="A1792" s="5" t="str">
        <f t="shared" si="27"/>
        <v>12080012990800000720112C</v>
      </c>
      <c r="B1792" s="66" t="s">
        <v>9141</v>
      </c>
      <c r="C1792" s="7" t="s">
        <v>48</v>
      </c>
      <c r="D1792" s="7" t="s">
        <v>207</v>
      </c>
      <c r="E1792" s="66" t="s">
        <v>5493</v>
      </c>
      <c r="F1792" s="67" t="s">
        <v>167</v>
      </c>
      <c r="G1792" s="67" t="s">
        <v>586</v>
      </c>
      <c r="H1792" s="67" t="s">
        <v>365</v>
      </c>
      <c r="I1792" s="67" t="s">
        <v>261</v>
      </c>
      <c r="J1792" s="67" t="s">
        <v>9842</v>
      </c>
      <c r="K1792" s="67" t="s">
        <v>246</v>
      </c>
      <c r="L1792" s="67">
        <v>11</v>
      </c>
      <c r="M1792" s="67" t="s">
        <v>167</v>
      </c>
      <c r="N1792" s="68" t="s">
        <v>8853</v>
      </c>
      <c r="O1792" s="69">
        <v>1800000000</v>
      </c>
      <c r="P1792" s="69">
        <v>0</v>
      </c>
      <c r="Q1792" s="69">
        <v>8742652</v>
      </c>
      <c r="R1792" s="69">
        <v>1791257348</v>
      </c>
      <c r="S1792" s="69">
        <v>1791257347.99</v>
      </c>
      <c r="T1792" s="69">
        <v>1791257347.99</v>
      </c>
      <c r="U1792" s="69">
        <v>1791257347.99</v>
      </c>
      <c r="V1792" s="69">
        <v>1791257347.99</v>
      </c>
      <c r="W1792" s="70" t="s">
        <v>9353</v>
      </c>
      <c r="X1792" s="11" t="str">
        <f>IF(F1792="C",VLOOKUP(G1792,ClasifGasto!$B$17:$C$193,2,0),VLOOKUP(Base!G1792,ClasifGasto!$A$3:$B$12,2,0))</f>
        <v>Fortalecimiento de la gestión y dirección del Sector Justicia y del Derecho</v>
      </c>
      <c r="Y1792" t="s">
        <v>10550</v>
      </c>
    </row>
    <row r="1793" spans="1:25" x14ac:dyDescent="0.25">
      <c r="A1793" s="5" t="str">
        <f t="shared" si="27"/>
        <v>22410022020700001320203K</v>
      </c>
      <c r="B1793" s="66" t="s">
        <v>9139</v>
      </c>
      <c r="C1793" s="7" t="s">
        <v>96</v>
      </c>
      <c r="D1793" s="7" t="s">
        <v>9200</v>
      </c>
      <c r="E1793" s="7" t="s">
        <v>9491</v>
      </c>
      <c r="F1793" s="8" t="s">
        <v>167</v>
      </c>
      <c r="G1793" s="8" t="s">
        <v>499</v>
      </c>
      <c r="H1793" s="8" t="s">
        <v>358</v>
      </c>
      <c r="I1793" s="8" t="s">
        <v>281</v>
      </c>
      <c r="J1793" s="8" t="s">
        <v>9821</v>
      </c>
      <c r="K1793" s="8" t="s">
        <v>246</v>
      </c>
      <c r="L1793" s="8">
        <v>20</v>
      </c>
      <c r="M1793" s="8" t="s">
        <v>265</v>
      </c>
      <c r="N1793" s="9" t="s">
        <v>10045</v>
      </c>
      <c r="O1793" s="10">
        <v>1792290121</v>
      </c>
      <c r="P1793" s="10">
        <v>0</v>
      </c>
      <c r="Q1793" s="10">
        <v>0</v>
      </c>
      <c r="R1793" s="10">
        <v>1792290121</v>
      </c>
      <c r="S1793" s="10">
        <v>1792290121</v>
      </c>
      <c r="T1793" s="10">
        <v>1792290121</v>
      </c>
      <c r="U1793" s="10">
        <v>816135668.03999996</v>
      </c>
      <c r="V1793" s="10">
        <v>816135668.03999996</v>
      </c>
      <c r="W1793" s="70" t="s">
        <v>619</v>
      </c>
      <c r="X1793" s="11" t="str">
        <f>IF(F1793="C",VLOOKUP(G1793,ClasifGasto!$B$17:$C$193,2,0),VLOOKUP(Base!G1793,ClasifGasto!$A$3:$B$12,2,0))</f>
        <v>Calidad y fomento de la educación superior</v>
      </c>
      <c r="Y1793" t="s">
        <v>10541</v>
      </c>
    </row>
    <row r="1794" spans="1:25" hidden="1" x14ac:dyDescent="0.25">
      <c r="A1794" s="5" t="str">
        <f t="shared" si="27"/>
        <v>323300000100010001</v>
      </c>
      <c r="B1794" s="66" t="s">
        <v>9152</v>
      </c>
      <c r="C1794" s="7" t="s">
        <v>460</v>
      </c>
      <c r="D1794" s="7" t="s">
        <v>8760</v>
      </c>
      <c r="E1794" s="66"/>
      <c r="F1794" s="67" t="s">
        <v>244</v>
      </c>
      <c r="G1794" s="67" t="s">
        <v>245</v>
      </c>
      <c r="H1794" s="67" t="s">
        <v>245</v>
      </c>
      <c r="I1794" s="67" t="s">
        <v>245</v>
      </c>
      <c r="J1794" s="67" t="s">
        <v>203</v>
      </c>
      <c r="K1794" s="67" t="s">
        <v>246</v>
      </c>
      <c r="L1794" s="67">
        <v>10</v>
      </c>
      <c r="M1794" s="67" t="s">
        <v>167</v>
      </c>
      <c r="N1794" s="68" t="s">
        <v>1082</v>
      </c>
      <c r="O1794" s="69">
        <v>1746350000</v>
      </c>
      <c r="P1794" s="69">
        <v>47000000</v>
      </c>
      <c r="Q1794" s="69">
        <v>0</v>
      </c>
      <c r="R1794" s="69">
        <v>1793350000</v>
      </c>
      <c r="S1794" s="69">
        <v>1793350000</v>
      </c>
      <c r="T1794" s="69">
        <v>1793350000</v>
      </c>
      <c r="U1794" s="69">
        <v>1793350000</v>
      </c>
      <c r="V1794" s="69">
        <v>1793350000</v>
      </c>
      <c r="W1794" s="70" t="s">
        <v>9353</v>
      </c>
      <c r="X1794" s="11" t="str">
        <f>IF(F1794="C",VLOOKUP(G1794,ClasifGasto!$B$17:$C$193,2,0),VLOOKUP(Base!G1794,ClasifGasto!$A$3:$B$12,2,0))</f>
        <v>Gastos de Personal</v>
      </c>
      <c r="Y1794" t="s">
        <v>1082</v>
      </c>
    </row>
    <row r="1795" spans="1:25" hidden="1" x14ac:dyDescent="0.25">
      <c r="A1795" s="5" t="str">
        <f t="shared" si="27"/>
        <v>151100000100010004</v>
      </c>
      <c r="B1795" s="66" t="s">
        <v>9154</v>
      </c>
      <c r="C1795" s="7" t="s">
        <v>314</v>
      </c>
      <c r="D1795" s="7" t="s">
        <v>8782</v>
      </c>
      <c r="E1795" s="7"/>
      <c r="F1795" s="8" t="s">
        <v>244</v>
      </c>
      <c r="G1795" s="8" t="s">
        <v>245</v>
      </c>
      <c r="H1795" s="8" t="s">
        <v>245</v>
      </c>
      <c r="I1795" s="8" t="s">
        <v>247</v>
      </c>
      <c r="J1795" s="8" t="s">
        <v>203</v>
      </c>
      <c r="K1795" s="8" t="s">
        <v>246</v>
      </c>
      <c r="L1795" s="8">
        <v>20</v>
      </c>
      <c r="M1795" s="8" t="s">
        <v>265</v>
      </c>
      <c r="N1795" s="9" t="s">
        <v>2637</v>
      </c>
      <c r="O1795" s="10">
        <v>1795000000</v>
      </c>
      <c r="P1795" s="10">
        <v>0</v>
      </c>
      <c r="Q1795" s="10">
        <v>0</v>
      </c>
      <c r="R1795" s="10">
        <v>1795000000</v>
      </c>
      <c r="S1795" s="10">
        <v>0</v>
      </c>
      <c r="T1795" s="10">
        <v>0</v>
      </c>
      <c r="U1795" s="10">
        <v>0</v>
      </c>
      <c r="V1795" s="10">
        <v>0</v>
      </c>
      <c r="W1795" s="70" t="s">
        <v>619</v>
      </c>
      <c r="X1795" s="11" t="str">
        <f>IF(F1795="C",VLOOKUP(G1795,ClasifGasto!$B$17:$C$193,2,0),VLOOKUP(Base!G1795,ClasifGasto!$A$3:$B$12,2,0))</f>
        <v>Gastos de Personal</v>
      </c>
      <c r="Y1795" t="s">
        <v>2637</v>
      </c>
    </row>
    <row r="1796" spans="1:25" x14ac:dyDescent="0.25">
      <c r="A1796" s="5" t="str">
        <f t="shared" si="27"/>
        <v>37010137991000001720104A</v>
      </c>
      <c r="B1796" s="66" t="s">
        <v>9149</v>
      </c>
      <c r="C1796" s="7" t="s">
        <v>152</v>
      </c>
      <c r="D1796" s="7" t="s">
        <v>9213</v>
      </c>
      <c r="E1796" s="66" t="s">
        <v>9492</v>
      </c>
      <c r="F1796" s="67" t="s">
        <v>167</v>
      </c>
      <c r="G1796" s="67" t="s">
        <v>553</v>
      </c>
      <c r="H1796" s="67" t="s">
        <v>290</v>
      </c>
      <c r="I1796" s="67" t="s">
        <v>285</v>
      </c>
      <c r="J1796" s="67" t="s">
        <v>10046</v>
      </c>
      <c r="K1796" s="67" t="s">
        <v>246</v>
      </c>
      <c r="L1796" s="67">
        <v>10</v>
      </c>
      <c r="M1796" s="67" t="s">
        <v>167</v>
      </c>
      <c r="N1796" s="68" t="s">
        <v>10047</v>
      </c>
      <c r="O1796" s="69">
        <v>2517055967</v>
      </c>
      <c r="P1796" s="69">
        <v>0</v>
      </c>
      <c r="Q1796" s="69">
        <v>721456801</v>
      </c>
      <c r="R1796" s="69">
        <v>1795599166</v>
      </c>
      <c r="S1796" s="69">
        <v>1781981336</v>
      </c>
      <c r="T1796" s="69">
        <v>1678324669.3399999</v>
      </c>
      <c r="U1796" s="69">
        <v>1121928836.3399999</v>
      </c>
      <c r="V1796" s="69">
        <v>1109928836.3399999</v>
      </c>
      <c r="W1796" s="70" t="s">
        <v>9353</v>
      </c>
      <c r="X1796" s="11" t="str">
        <f>IF(F1796="C",VLOOKUP(G1796,ClasifGasto!$B$17:$C$193,2,0),VLOOKUP(Base!G1796,ClasifGasto!$A$3:$B$12,2,0))</f>
        <v>Fortalecimiento de la gestión y dirección del Sector Interior</v>
      </c>
      <c r="Y1796" t="s">
        <v>10609</v>
      </c>
    </row>
    <row r="1797" spans="1:25" hidden="1" x14ac:dyDescent="0.25">
      <c r="A1797" s="5" t="str">
        <f t="shared" si="27"/>
        <v>110200000300020002</v>
      </c>
      <c r="B1797" s="66" t="s">
        <v>9158</v>
      </c>
      <c r="C1797" s="7" t="s">
        <v>44</v>
      </c>
      <c r="D1797" s="7" t="s">
        <v>205</v>
      </c>
      <c r="E1797" s="7"/>
      <c r="F1797" s="8" t="s">
        <v>244</v>
      </c>
      <c r="G1797" s="8" t="s">
        <v>251</v>
      </c>
      <c r="H1797" s="8" t="s">
        <v>250</v>
      </c>
      <c r="I1797" s="8" t="s">
        <v>250</v>
      </c>
      <c r="J1797" s="8" t="s">
        <v>203</v>
      </c>
      <c r="K1797" s="8" t="s">
        <v>246</v>
      </c>
      <c r="L1797" s="8">
        <v>20</v>
      </c>
      <c r="M1797" s="8" t="s">
        <v>265</v>
      </c>
      <c r="N1797" s="9" t="s">
        <v>8799</v>
      </c>
      <c r="O1797" s="10">
        <v>797000000</v>
      </c>
      <c r="P1797" s="10">
        <v>1000000000</v>
      </c>
      <c r="Q1797" s="10">
        <v>0</v>
      </c>
      <c r="R1797" s="10">
        <v>1797000000</v>
      </c>
      <c r="S1797" s="10">
        <v>1731642322.3800001</v>
      </c>
      <c r="T1797" s="10">
        <v>1731642322.3800001</v>
      </c>
      <c r="U1797" s="10">
        <v>1731642322.3800001</v>
      </c>
      <c r="V1797" s="10">
        <v>1731642322.3800001</v>
      </c>
      <c r="W1797" s="70" t="s">
        <v>619</v>
      </c>
      <c r="X1797" s="11" t="str">
        <f>IF(F1797="C",VLOOKUP(G1797,ClasifGasto!$B$17:$C$193,2,0),VLOOKUP(Base!G1797,ClasifGasto!$A$3:$B$12,2,0))</f>
        <v>Transferencias</v>
      </c>
      <c r="Y1797" t="s">
        <v>8799</v>
      </c>
    </row>
    <row r="1798" spans="1:25" x14ac:dyDescent="0.25">
      <c r="A1798" s="5" t="str">
        <f t="shared" ref="A1798:A1861" si="28">+C1798&amp;G1798&amp;H1798&amp;I1798&amp;J1798</f>
        <v>24020024020600001451102A</v>
      </c>
      <c r="B1798" s="66" t="s">
        <v>9151</v>
      </c>
      <c r="C1798" s="66" t="s">
        <v>101</v>
      </c>
      <c r="D1798" s="7" t="s">
        <v>9227</v>
      </c>
      <c r="E1798" s="66" t="s">
        <v>9269</v>
      </c>
      <c r="F1798" s="67" t="s">
        <v>167</v>
      </c>
      <c r="G1798" s="67" t="s">
        <v>508</v>
      </c>
      <c r="H1798" s="67" t="s">
        <v>373</v>
      </c>
      <c r="I1798" s="67" t="s">
        <v>282</v>
      </c>
      <c r="J1798" s="67" t="s">
        <v>9779</v>
      </c>
      <c r="K1798" s="67" t="s">
        <v>246</v>
      </c>
      <c r="L1798" s="67">
        <v>16</v>
      </c>
      <c r="M1798" s="67" t="s">
        <v>167</v>
      </c>
      <c r="N1798" s="68" t="s">
        <v>10048</v>
      </c>
      <c r="O1798" s="69">
        <v>1800000000</v>
      </c>
      <c r="P1798" s="69">
        <v>1800000000</v>
      </c>
      <c r="Q1798" s="69">
        <v>1800000000</v>
      </c>
      <c r="R1798" s="69">
        <v>1800000000</v>
      </c>
      <c r="S1798" s="69">
        <v>1800000000</v>
      </c>
      <c r="T1798" s="69">
        <v>1777160444.8800001</v>
      </c>
      <c r="U1798" s="69">
        <v>435943591.81</v>
      </c>
      <c r="V1798" s="69">
        <v>435943591.81</v>
      </c>
      <c r="W1798" s="70" t="s">
        <v>9353</v>
      </c>
      <c r="X1798" s="11" t="str">
        <f>IF(F1798="C",VLOOKUP(G1798,ClasifGasto!$B$17:$C$193,2,0),VLOOKUP(Base!G1798,ClasifGasto!$A$3:$B$12,2,0))</f>
        <v>Infraestructura red vial regional</v>
      </c>
      <c r="Y1798" t="s">
        <v>9780</v>
      </c>
    </row>
    <row r="1799" spans="1:25" hidden="1" x14ac:dyDescent="0.25">
      <c r="A1799" s="5" t="str">
        <f t="shared" si="28"/>
        <v>150300000800010000</v>
      </c>
      <c r="B1799" s="66" t="s">
        <v>9154</v>
      </c>
      <c r="C1799" s="7" t="s">
        <v>65</v>
      </c>
      <c r="D1799" s="7" t="s">
        <v>212</v>
      </c>
      <c r="E1799" s="7"/>
      <c r="F1799" s="8" t="s">
        <v>244</v>
      </c>
      <c r="G1799" s="8" t="s">
        <v>278</v>
      </c>
      <c r="H1799" s="8" t="s">
        <v>245</v>
      </c>
      <c r="I1799" s="8" t="s">
        <v>246</v>
      </c>
      <c r="J1799" s="8" t="s">
        <v>203</v>
      </c>
      <c r="K1799" s="8" t="s">
        <v>246</v>
      </c>
      <c r="L1799" s="8">
        <v>20</v>
      </c>
      <c r="M1799" s="8" t="s">
        <v>265</v>
      </c>
      <c r="N1799" s="9" t="s">
        <v>1086</v>
      </c>
      <c r="O1799" s="10">
        <v>2032000000</v>
      </c>
      <c r="P1799" s="10">
        <v>0</v>
      </c>
      <c r="Q1799" s="10">
        <v>227660000</v>
      </c>
      <c r="R1799" s="10">
        <v>1804340000</v>
      </c>
      <c r="S1799" s="10">
        <v>1762059000</v>
      </c>
      <c r="T1799" s="10">
        <v>1762059000</v>
      </c>
      <c r="U1799" s="10">
        <v>1762059000</v>
      </c>
      <c r="V1799" s="10">
        <v>1762059000</v>
      </c>
      <c r="W1799" s="70" t="s">
        <v>619</v>
      </c>
      <c r="X1799" s="11" t="str">
        <f>IF(F1799="C",VLOOKUP(G1799,ClasifGasto!$B$17:$C$193,2,0),VLOOKUP(Base!G1799,ClasifGasto!$A$3:$B$12,2,0))</f>
        <v>Gastos Generales</v>
      </c>
      <c r="Y1799" t="s">
        <v>1086</v>
      </c>
    </row>
    <row r="1800" spans="1:25" hidden="1" x14ac:dyDescent="0.25">
      <c r="A1800" s="5" t="str">
        <f t="shared" si="28"/>
        <v>210113000100010004</v>
      </c>
      <c r="B1800" s="66" t="s">
        <v>9155</v>
      </c>
      <c r="C1800" s="66" t="s">
        <v>86</v>
      </c>
      <c r="D1800" s="7" t="s">
        <v>9204</v>
      </c>
      <c r="E1800" s="66"/>
      <c r="F1800" s="67" t="s">
        <v>244</v>
      </c>
      <c r="G1800" s="67" t="s">
        <v>245</v>
      </c>
      <c r="H1800" s="67" t="s">
        <v>245</v>
      </c>
      <c r="I1800" s="67" t="s">
        <v>247</v>
      </c>
      <c r="J1800" s="67" t="s">
        <v>203</v>
      </c>
      <c r="K1800" s="67" t="s">
        <v>246</v>
      </c>
      <c r="L1800" s="67">
        <v>16</v>
      </c>
      <c r="M1800" s="67" t="s">
        <v>252</v>
      </c>
      <c r="N1800" s="68" t="s">
        <v>2637</v>
      </c>
      <c r="O1800" s="69">
        <v>1807903000</v>
      </c>
      <c r="P1800" s="69">
        <v>0</v>
      </c>
      <c r="Q1800" s="69">
        <v>0</v>
      </c>
      <c r="R1800" s="69">
        <v>1807903000</v>
      </c>
      <c r="S1800" s="69">
        <v>0</v>
      </c>
      <c r="T1800" s="69">
        <v>0</v>
      </c>
      <c r="U1800" s="69">
        <v>0</v>
      </c>
      <c r="V1800" s="69">
        <v>0</v>
      </c>
      <c r="W1800" s="70" t="s">
        <v>9353</v>
      </c>
      <c r="X1800" s="11" t="str">
        <f>IF(F1800="C",VLOOKUP(G1800,ClasifGasto!$B$17:$C$193,2,0),VLOOKUP(Base!G1800,ClasifGasto!$A$3:$B$12,2,0))</f>
        <v>Gastos de Personal</v>
      </c>
      <c r="Y1800" t="s">
        <v>2637</v>
      </c>
    </row>
    <row r="1801" spans="1:25" hidden="1" x14ac:dyDescent="0.25">
      <c r="A1801" s="5" t="str">
        <f t="shared" si="28"/>
        <v>260200000100010002</v>
      </c>
      <c r="B1801" s="66" t="s">
        <v>9163</v>
      </c>
      <c r="C1801" s="7" t="s">
        <v>108</v>
      </c>
      <c r="D1801" s="7" t="s">
        <v>8717</v>
      </c>
      <c r="E1801" s="7"/>
      <c r="F1801" s="8" t="s">
        <v>244</v>
      </c>
      <c r="G1801" s="8" t="s">
        <v>245</v>
      </c>
      <c r="H1801" s="8" t="s">
        <v>245</v>
      </c>
      <c r="I1801" s="8" t="s">
        <v>250</v>
      </c>
      <c r="J1801" s="8" t="s">
        <v>203</v>
      </c>
      <c r="K1801" s="8" t="s">
        <v>246</v>
      </c>
      <c r="L1801" s="8">
        <v>21</v>
      </c>
      <c r="M1801" s="8" t="s">
        <v>265</v>
      </c>
      <c r="N1801" s="9" t="s">
        <v>1083</v>
      </c>
      <c r="O1801" s="10">
        <v>1812000000</v>
      </c>
      <c r="P1801" s="10">
        <v>0</v>
      </c>
      <c r="Q1801" s="10">
        <v>0</v>
      </c>
      <c r="R1801" s="10">
        <v>1812000000</v>
      </c>
      <c r="S1801" s="10">
        <v>1715833900</v>
      </c>
      <c r="T1801" s="10">
        <v>1715833900</v>
      </c>
      <c r="U1801" s="10">
        <v>1715833900</v>
      </c>
      <c r="V1801" s="10">
        <v>1715833900</v>
      </c>
      <c r="W1801" s="70" t="s">
        <v>619</v>
      </c>
      <c r="X1801" s="11" t="str">
        <f>IF(F1801="C",VLOOKUP(G1801,ClasifGasto!$B$17:$C$193,2,0),VLOOKUP(Base!G1801,ClasifGasto!$A$3:$B$12,2,0))</f>
        <v>Gastos de Personal</v>
      </c>
      <c r="Y1801" t="s">
        <v>1083</v>
      </c>
    </row>
    <row r="1802" spans="1:25" hidden="1" x14ac:dyDescent="0.25">
      <c r="A1802" s="5" t="str">
        <f t="shared" si="28"/>
        <v>2257160003000300040061</v>
      </c>
      <c r="B1802" s="66" t="s">
        <v>9139</v>
      </c>
      <c r="C1802" s="66" t="s">
        <v>9023</v>
      </c>
      <c r="D1802" s="7" t="s">
        <v>9248</v>
      </c>
      <c r="E1802" s="66"/>
      <c r="F1802" s="67" t="s">
        <v>244</v>
      </c>
      <c r="G1802" s="67" t="s">
        <v>251</v>
      </c>
      <c r="H1802" s="67" t="s">
        <v>251</v>
      </c>
      <c r="I1802" s="67" t="s">
        <v>247</v>
      </c>
      <c r="J1802" s="67" t="s">
        <v>397</v>
      </c>
      <c r="K1802" s="67" t="s">
        <v>246</v>
      </c>
      <c r="L1802" s="67">
        <v>10</v>
      </c>
      <c r="M1802" s="67" t="s">
        <v>167</v>
      </c>
      <c r="N1802" s="68" t="s">
        <v>4032</v>
      </c>
      <c r="O1802" s="69">
        <v>1827314794</v>
      </c>
      <c r="P1802" s="69">
        <v>0</v>
      </c>
      <c r="Q1802" s="69">
        <v>0</v>
      </c>
      <c r="R1802" s="69">
        <v>1827314794</v>
      </c>
      <c r="S1802" s="69">
        <v>1827314794</v>
      </c>
      <c r="T1802" s="69">
        <v>1827314794</v>
      </c>
      <c r="U1802" s="69">
        <v>1827314794</v>
      </c>
      <c r="V1802" s="69">
        <v>1827314794</v>
      </c>
      <c r="W1802" s="70" t="s">
        <v>9353</v>
      </c>
      <c r="X1802" s="11" t="str">
        <f>IF(F1802="C",VLOOKUP(G1802,ClasifGasto!$B$17:$C$193,2,0),VLOOKUP(Base!G1802,ClasifGasto!$A$3:$B$12,2,0))</f>
        <v>Transferencias</v>
      </c>
      <c r="Y1802" t="s">
        <v>4032</v>
      </c>
    </row>
    <row r="1803" spans="1:25" hidden="1" x14ac:dyDescent="0.25">
      <c r="A1803" s="5" t="str">
        <f t="shared" si="28"/>
        <v>150104000100020002</v>
      </c>
      <c r="B1803" s="66" t="s">
        <v>9154</v>
      </c>
      <c r="C1803" s="7" t="s">
        <v>61</v>
      </c>
      <c r="D1803" s="7" t="s">
        <v>210</v>
      </c>
      <c r="E1803" s="7"/>
      <c r="F1803" s="8" t="s">
        <v>244</v>
      </c>
      <c r="G1803" s="8" t="s">
        <v>245</v>
      </c>
      <c r="H1803" s="8" t="s">
        <v>250</v>
      </c>
      <c r="I1803" s="8" t="s">
        <v>250</v>
      </c>
      <c r="J1803" s="8" t="s">
        <v>203</v>
      </c>
      <c r="K1803" s="8" t="s">
        <v>246</v>
      </c>
      <c r="L1803" s="8">
        <v>10</v>
      </c>
      <c r="M1803" s="8" t="s">
        <v>167</v>
      </c>
      <c r="N1803" s="9" t="s">
        <v>1083</v>
      </c>
      <c r="O1803" s="10">
        <v>680000000</v>
      </c>
      <c r="P1803" s="10">
        <v>1533256661</v>
      </c>
      <c r="Q1803" s="10">
        <v>384570032</v>
      </c>
      <c r="R1803" s="10">
        <v>1828686629</v>
      </c>
      <c r="S1803" s="10">
        <v>1820678305.1099999</v>
      </c>
      <c r="T1803" s="10">
        <v>1820678305.1099999</v>
      </c>
      <c r="U1803" s="10">
        <v>1820678305.1099999</v>
      </c>
      <c r="V1803" s="10">
        <v>1820678305.1099999</v>
      </c>
      <c r="W1803" s="70" t="s">
        <v>9353</v>
      </c>
      <c r="X1803" s="11" t="str">
        <f>IF(F1803="C",VLOOKUP(G1803,ClasifGasto!$B$17:$C$193,2,0),VLOOKUP(Base!G1803,ClasifGasto!$A$3:$B$12,2,0))</f>
        <v>Gastos de Personal</v>
      </c>
      <c r="Y1803" t="s">
        <v>1083</v>
      </c>
    </row>
    <row r="1804" spans="1:25" x14ac:dyDescent="0.25">
      <c r="A1804" s="5" t="str">
        <f t="shared" si="28"/>
        <v>24020024010600014451102D</v>
      </c>
      <c r="B1804" s="66" t="s">
        <v>9151</v>
      </c>
      <c r="C1804" s="66" t="s">
        <v>101</v>
      </c>
      <c r="D1804" s="7" t="s">
        <v>9227</v>
      </c>
      <c r="E1804" s="66" t="s">
        <v>9493</v>
      </c>
      <c r="F1804" s="67" t="s">
        <v>167</v>
      </c>
      <c r="G1804" s="67" t="s">
        <v>513</v>
      </c>
      <c r="H1804" s="67" t="s">
        <v>373</v>
      </c>
      <c r="I1804" s="67" t="s">
        <v>10049</v>
      </c>
      <c r="J1804" s="67" t="s">
        <v>9766</v>
      </c>
      <c r="K1804" s="67" t="s">
        <v>246</v>
      </c>
      <c r="L1804" s="67">
        <v>16</v>
      </c>
      <c r="M1804" s="67" t="s">
        <v>167</v>
      </c>
      <c r="N1804" s="68" t="s">
        <v>10050</v>
      </c>
      <c r="O1804" s="69">
        <v>0</v>
      </c>
      <c r="P1804" s="69">
        <v>1830768780</v>
      </c>
      <c r="Q1804" s="69">
        <v>0</v>
      </c>
      <c r="R1804" s="69">
        <v>1830768780</v>
      </c>
      <c r="S1804" s="69">
        <v>1830768780</v>
      </c>
      <c r="T1804" s="69">
        <v>1830586820</v>
      </c>
      <c r="U1804" s="69">
        <v>297973765.5</v>
      </c>
      <c r="V1804" s="69">
        <v>297973765.5</v>
      </c>
      <c r="W1804" s="70" t="s">
        <v>9353</v>
      </c>
      <c r="X1804" s="11" t="str">
        <f>IF(F1804="C",VLOOKUP(G1804,ClasifGasto!$B$17:$C$193,2,0),VLOOKUP(Base!G1804,ClasifGasto!$A$3:$B$12,2,0))</f>
        <v>Infraestructura red vial primaria</v>
      </c>
      <c r="Y1804" t="s">
        <v>10517</v>
      </c>
    </row>
    <row r="1805" spans="1:25" hidden="1" x14ac:dyDescent="0.25">
      <c r="A1805" s="5" t="str">
        <f t="shared" si="28"/>
        <v>2257120003000300040061</v>
      </c>
      <c r="B1805" s="66" t="s">
        <v>9139</v>
      </c>
      <c r="C1805" s="7" t="s">
        <v>9019</v>
      </c>
      <c r="D1805" s="7" t="s">
        <v>9233</v>
      </c>
      <c r="E1805" s="7"/>
      <c r="F1805" s="8" t="s">
        <v>244</v>
      </c>
      <c r="G1805" s="8" t="s">
        <v>251</v>
      </c>
      <c r="H1805" s="8" t="s">
        <v>251</v>
      </c>
      <c r="I1805" s="8" t="s">
        <v>247</v>
      </c>
      <c r="J1805" s="8" t="s">
        <v>397</v>
      </c>
      <c r="K1805" s="8" t="s">
        <v>246</v>
      </c>
      <c r="L1805" s="8">
        <v>10</v>
      </c>
      <c r="M1805" s="8" t="s">
        <v>167</v>
      </c>
      <c r="N1805" s="9" t="s">
        <v>4032</v>
      </c>
      <c r="O1805" s="10">
        <v>1832760809</v>
      </c>
      <c r="P1805" s="10">
        <v>0</v>
      </c>
      <c r="Q1805" s="10">
        <v>0</v>
      </c>
      <c r="R1805" s="10">
        <v>1832760809</v>
      </c>
      <c r="S1805" s="10">
        <v>1832760809</v>
      </c>
      <c r="T1805" s="10">
        <v>1832760809</v>
      </c>
      <c r="U1805" s="10">
        <v>1832760809</v>
      </c>
      <c r="V1805" s="10">
        <v>1832760809</v>
      </c>
      <c r="W1805" s="70" t="s">
        <v>9353</v>
      </c>
      <c r="X1805" s="11" t="str">
        <f>IF(F1805="C",VLOOKUP(G1805,ClasifGasto!$B$17:$C$193,2,0),VLOOKUP(Base!G1805,ClasifGasto!$A$3:$B$12,2,0))</f>
        <v>Transferencias</v>
      </c>
      <c r="Y1805" t="s">
        <v>4032</v>
      </c>
    </row>
    <row r="1806" spans="1:25" hidden="1" x14ac:dyDescent="0.25">
      <c r="A1806" s="5" t="str">
        <f t="shared" si="28"/>
        <v>021100000800040001</v>
      </c>
      <c r="B1806" s="66" t="s">
        <v>9156</v>
      </c>
      <c r="C1806" s="66" t="s">
        <v>34</v>
      </c>
      <c r="D1806" s="7" t="s">
        <v>9237</v>
      </c>
      <c r="E1806" s="66"/>
      <c r="F1806" s="67" t="s">
        <v>244</v>
      </c>
      <c r="G1806" s="67" t="s">
        <v>278</v>
      </c>
      <c r="H1806" s="67" t="s">
        <v>247</v>
      </c>
      <c r="I1806" s="67" t="s">
        <v>245</v>
      </c>
      <c r="J1806" s="67" t="s">
        <v>203</v>
      </c>
      <c r="K1806" s="67" t="s">
        <v>246</v>
      </c>
      <c r="L1806" s="67">
        <v>11</v>
      </c>
      <c r="M1806" s="67" t="s">
        <v>252</v>
      </c>
      <c r="N1806" s="68" t="s">
        <v>1087</v>
      </c>
      <c r="O1806" s="69">
        <v>1836000000</v>
      </c>
      <c r="P1806" s="69">
        <v>0</v>
      </c>
      <c r="Q1806" s="69">
        <v>0</v>
      </c>
      <c r="R1806" s="69">
        <v>1836000000</v>
      </c>
      <c r="S1806" s="69">
        <v>1462940204</v>
      </c>
      <c r="T1806" s="69">
        <v>1462940204</v>
      </c>
      <c r="U1806" s="69">
        <v>1462940204</v>
      </c>
      <c r="V1806" s="69">
        <v>1462940204</v>
      </c>
      <c r="W1806" s="70" t="s">
        <v>9353</v>
      </c>
      <c r="X1806" s="11" t="str">
        <f>IF(F1806="C",VLOOKUP(G1806,ClasifGasto!$B$17:$C$193,2,0),VLOOKUP(Base!G1806,ClasifGasto!$A$3:$B$12,2,0))</f>
        <v>Gastos Generales</v>
      </c>
      <c r="Y1806" t="s">
        <v>1087</v>
      </c>
    </row>
    <row r="1807" spans="1:25" hidden="1" x14ac:dyDescent="0.25">
      <c r="A1807" s="5" t="str">
        <f t="shared" si="28"/>
        <v>211100000100010004</v>
      </c>
      <c r="B1807" s="66" t="s">
        <v>9155</v>
      </c>
      <c r="C1807" s="7" t="s">
        <v>90</v>
      </c>
      <c r="D1807" s="7" t="s">
        <v>222</v>
      </c>
      <c r="E1807" s="66"/>
      <c r="F1807" s="8" t="s">
        <v>244</v>
      </c>
      <c r="G1807" s="8" t="s">
        <v>245</v>
      </c>
      <c r="H1807" s="8" t="s">
        <v>245</v>
      </c>
      <c r="I1807" s="8" t="s">
        <v>247</v>
      </c>
      <c r="J1807" s="8" t="s">
        <v>203</v>
      </c>
      <c r="K1807" s="8" t="s">
        <v>246</v>
      </c>
      <c r="L1807" s="8">
        <v>20</v>
      </c>
      <c r="M1807" s="8" t="s">
        <v>265</v>
      </c>
      <c r="N1807" s="9" t="s">
        <v>2637</v>
      </c>
      <c r="O1807" s="10">
        <v>3928400000</v>
      </c>
      <c r="P1807" s="10">
        <v>0</v>
      </c>
      <c r="Q1807" s="10">
        <v>2085931923</v>
      </c>
      <c r="R1807" s="10">
        <v>1842468077</v>
      </c>
      <c r="S1807" s="10">
        <v>0</v>
      </c>
      <c r="T1807" s="10">
        <v>0</v>
      </c>
      <c r="U1807" s="10">
        <v>0</v>
      </c>
      <c r="V1807" s="10">
        <v>0</v>
      </c>
      <c r="W1807" s="70" t="s">
        <v>619</v>
      </c>
      <c r="X1807" s="11" t="str">
        <f>IF(F1807="C",VLOOKUP(G1807,ClasifGasto!$B$17:$C$193,2,0),VLOOKUP(Base!G1807,ClasifGasto!$A$3:$B$12,2,0))</f>
        <v>Gastos de Personal</v>
      </c>
      <c r="Y1807" t="s">
        <v>2637</v>
      </c>
    </row>
    <row r="1808" spans="1:25" hidden="1" x14ac:dyDescent="0.25">
      <c r="A1808" s="5" t="str">
        <f t="shared" si="28"/>
        <v>151100000800040001</v>
      </c>
      <c r="B1808" s="66" t="s">
        <v>9154</v>
      </c>
      <c r="C1808" s="66" t="s">
        <v>314</v>
      </c>
      <c r="D1808" s="7" t="s">
        <v>8782</v>
      </c>
      <c r="E1808" s="66"/>
      <c r="F1808" s="67" t="s">
        <v>244</v>
      </c>
      <c r="G1808" s="67" t="s">
        <v>278</v>
      </c>
      <c r="H1808" s="67" t="s">
        <v>247</v>
      </c>
      <c r="I1808" s="67" t="s">
        <v>245</v>
      </c>
      <c r="J1808" s="67" t="s">
        <v>203</v>
      </c>
      <c r="K1808" s="67" t="s">
        <v>246</v>
      </c>
      <c r="L1808" s="67">
        <v>20</v>
      </c>
      <c r="M1808" s="67" t="s">
        <v>265</v>
      </c>
      <c r="N1808" s="68" t="s">
        <v>1087</v>
      </c>
      <c r="O1808" s="69">
        <v>730000000</v>
      </c>
      <c r="P1808" s="69">
        <v>1114220000</v>
      </c>
      <c r="Q1808" s="69">
        <v>0</v>
      </c>
      <c r="R1808" s="69">
        <v>1844220000</v>
      </c>
      <c r="S1808" s="69">
        <v>1844219082</v>
      </c>
      <c r="T1808" s="69">
        <v>1844219082</v>
      </c>
      <c r="U1808" s="69">
        <v>1844219082</v>
      </c>
      <c r="V1808" s="69">
        <v>1844219082</v>
      </c>
      <c r="W1808" s="70" t="s">
        <v>619</v>
      </c>
      <c r="X1808" s="11" t="str">
        <f>IF(F1808="C",VLOOKUP(G1808,ClasifGasto!$B$17:$C$193,2,0),VLOOKUP(Base!G1808,ClasifGasto!$A$3:$B$12,2,0))</f>
        <v>Gastos Generales</v>
      </c>
      <c r="Y1808" t="s">
        <v>1087</v>
      </c>
    </row>
    <row r="1809" spans="1:25" x14ac:dyDescent="0.25">
      <c r="A1809" s="5" t="str">
        <f t="shared" si="28"/>
        <v>13120013991000000120106B</v>
      </c>
      <c r="B1809" s="66" t="s">
        <v>9157</v>
      </c>
      <c r="C1809" s="7" t="s">
        <v>392</v>
      </c>
      <c r="D1809" s="7" t="s">
        <v>8780</v>
      </c>
      <c r="E1809" s="7" t="s">
        <v>2106</v>
      </c>
      <c r="F1809" s="8" t="s">
        <v>167</v>
      </c>
      <c r="G1809" s="8" t="s">
        <v>582</v>
      </c>
      <c r="H1809" s="8" t="s">
        <v>290</v>
      </c>
      <c r="I1809" s="8" t="s">
        <v>245</v>
      </c>
      <c r="J1809" s="8" t="s">
        <v>10051</v>
      </c>
      <c r="K1809" s="8" t="s">
        <v>246</v>
      </c>
      <c r="L1809" s="8">
        <v>10</v>
      </c>
      <c r="M1809" s="8" t="s">
        <v>167</v>
      </c>
      <c r="N1809" s="9" t="s">
        <v>1692</v>
      </c>
      <c r="O1809" s="10">
        <v>1846004690</v>
      </c>
      <c r="P1809" s="10">
        <v>0</v>
      </c>
      <c r="Q1809" s="10">
        <v>0</v>
      </c>
      <c r="R1809" s="10">
        <v>1846004690</v>
      </c>
      <c r="S1809" s="10">
        <v>1751409870.1900001</v>
      </c>
      <c r="T1809" s="10">
        <v>1751409870.1900001</v>
      </c>
      <c r="U1809" s="10">
        <v>1751409870.1900001</v>
      </c>
      <c r="V1809" s="10">
        <v>1751409870.1900001</v>
      </c>
      <c r="W1809" s="70" t="s">
        <v>9353</v>
      </c>
      <c r="X1809" s="11" t="str">
        <f>IF(F1809="C",VLOOKUP(G1809,ClasifGasto!$B$17:$C$193,2,0),VLOOKUP(Base!G1809,ClasifGasto!$A$3:$B$12,2,0))</f>
        <v>Fortalecimiento de la gestión y dirección del Sector Hacienda</v>
      </c>
      <c r="Y1809" t="s">
        <v>10610</v>
      </c>
    </row>
    <row r="1810" spans="1:25" hidden="1" x14ac:dyDescent="0.25">
      <c r="A1810" s="5" t="str">
        <f t="shared" si="28"/>
        <v>322800000100010001</v>
      </c>
      <c r="B1810" s="66" t="s">
        <v>9152</v>
      </c>
      <c r="C1810" s="66" t="s">
        <v>129</v>
      </c>
      <c r="D1810" s="7" t="s">
        <v>8755</v>
      </c>
      <c r="E1810" s="66"/>
      <c r="F1810" s="67" t="s">
        <v>244</v>
      </c>
      <c r="G1810" s="67" t="s">
        <v>245</v>
      </c>
      <c r="H1810" s="67" t="s">
        <v>245</v>
      </c>
      <c r="I1810" s="67" t="s">
        <v>245</v>
      </c>
      <c r="J1810" s="67" t="s">
        <v>203</v>
      </c>
      <c r="K1810" s="67" t="s">
        <v>246</v>
      </c>
      <c r="L1810" s="67">
        <v>10</v>
      </c>
      <c r="M1810" s="67" t="s">
        <v>167</v>
      </c>
      <c r="N1810" s="68" t="s">
        <v>1082</v>
      </c>
      <c r="O1810" s="69">
        <v>1846457000</v>
      </c>
      <c r="P1810" s="69">
        <v>0</v>
      </c>
      <c r="Q1810" s="69">
        <v>0</v>
      </c>
      <c r="R1810" s="69">
        <v>1846457000</v>
      </c>
      <c r="S1810" s="69">
        <v>1846457000</v>
      </c>
      <c r="T1810" s="69">
        <v>1846457000</v>
      </c>
      <c r="U1810" s="69">
        <v>1845685781</v>
      </c>
      <c r="V1810" s="69">
        <v>1845685781</v>
      </c>
      <c r="W1810" s="70" t="s">
        <v>9353</v>
      </c>
      <c r="X1810" s="11" t="str">
        <f>IF(F1810="C",VLOOKUP(G1810,ClasifGasto!$B$17:$C$193,2,0),VLOOKUP(Base!G1810,ClasifGasto!$A$3:$B$12,2,0))</f>
        <v>Gastos de Personal</v>
      </c>
      <c r="Y1810" t="s">
        <v>1082</v>
      </c>
    </row>
    <row r="1811" spans="1:25" x14ac:dyDescent="0.25">
      <c r="A1811" s="5" t="str">
        <f t="shared" si="28"/>
        <v>36010136991300001353105B</v>
      </c>
      <c r="B1811" s="66" t="s">
        <v>9147</v>
      </c>
      <c r="C1811" s="7" t="s">
        <v>147</v>
      </c>
      <c r="D1811" s="7" t="s">
        <v>9186</v>
      </c>
      <c r="E1811" s="7" t="s">
        <v>9494</v>
      </c>
      <c r="F1811" s="8" t="s">
        <v>167</v>
      </c>
      <c r="G1811" s="8" t="s">
        <v>520</v>
      </c>
      <c r="H1811" s="8" t="s">
        <v>405</v>
      </c>
      <c r="I1811" s="8" t="s">
        <v>281</v>
      </c>
      <c r="J1811" s="8" t="s">
        <v>9790</v>
      </c>
      <c r="K1811" s="8" t="s">
        <v>246</v>
      </c>
      <c r="L1811" s="8">
        <v>10</v>
      </c>
      <c r="M1811" s="8" t="s">
        <v>167</v>
      </c>
      <c r="N1811" s="9" t="s">
        <v>1486</v>
      </c>
      <c r="O1811" s="10">
        <v>2000000000</v>
      </c>
      <c r="P1811" s="10">
        <v>0</v>
      </c>
      <c r="Q1811" s="10">
        <v>152775165</v>
      </c>
      <c r="R1811" s="10">
        <v>1847224835</v>
      </c>
      <c r="S1811" s="10">
        <v>1847204897.4000001</v>
      </c>
      <c r="T1811" s="10">
        <v>1847204897.4000001</v>
      </c>
      <c r="U1811" s="10">
        <v>1718164937</v>
      </c>
      <c r="V1811" s="10">
        <v>1575108816.95</v>
      </c>
      <c r="W1811" s="70" t="s">
        <v>9353</v>
      </c>
      <c r="X1811" s="11" t="str">
        <f>IF(F1811="C",VLOOKUP(G1811,ClasifGasto!$B$17:$C$193,2,0),VLOOKUP(Base!G1811,ClasifGasto!$A$3:$B$12,2,0))</f>
        <v>Fortalecimiento de la gestión y dirección del Sector Trabajo</v>
      </c>
      <c r="Y1811" t="s">
        <v>10522</v>
      </c>
    </row>
    <row r="1812" spans="1:25" x14ac:dyDescent="0.25">
      <c r="A1812" s="5" t="str">
        <f t="shared" si="28"/>
        <v>32270032020900000840101B</v>
      </c>
      <c r="B1812" s="66" t="s">
        <v>9152</v>
      </c>
      <c r="C1812" s="66" t="s">
        <v>128</v>
      </c>
      <c r="D1812" s="7" t="s">
        <v>8754</v>
      </c>
      <c r="E1812" s="66" t="s">
        <v>9495</v>
      </c>
      <c r="F1812" s="67" t="s">
        <v>167</v>
      </c>
      <c r="G1812" s="67" t="s">
        <v>483</v>
      </c>
      <c r="H1812" s="67" t="s">
        <v>440</v>
      </c>
      <c r="I1812" s="67" t="s">
        <v>278</v>
      </c>
      <c r="J1812" s="67" t="s">
        <v>9861</v>
      </c>
      <c r="K1812" s="67" t="s">
        <v>246</v>
      </c>
      <c r="L1812" s="67">
        <v>16</v>
      </c>
      <c r="M1812" s="67" t="s">
        <v>252</v>
      </c>
      <c r="N1812" s="68" t="s">
        <v>10052</v>
      </c>
      <c r="O1812" s="69">
        <v>1847448768</v>
      </c>
      <c r="P1812" s="69">
        <v>0</v>
      </c>
      <c r="Q1812" s="69">
        <v>0</v>
      </c>
      <c r="R1812" s="69">
        <v>1847448768</v>
      </c>
      <c r="S1812" s="69">
        <v>1845703699.1600001</v>
      </c>
      <c r="T1812" s="69">
        <v>1845703699.1600001</v>
      </c>
      <c r="U1812" s="69">
        <v>1845703699.1600001</v>
      </c>
      <c r="V1812" s="69">
        <v>1845703699.1600001</v>
      </c>
      <c r="W1812" s="70" t="s">
        <v>9353</v>
      </c>
      <c r="X1812" s="11" t="str">
        <f>IF(F1812="C",VLOOKUP(G1812,ClasifGasto!$B$17:$C$193,2,0),VLOOKUP(Base!G1812,ClasifGasto!$A$3:$B$12,2,0))</f>
        <v>Conservación de la biodiversidad y sus servicios ecosistémicos</v>
      </c>
      <c r="Y1812" t="s">
        <v>10558</v>
      </c>
    </row>
    <row r="1813" spans="1:25" x14ac:dyDescent="0.25">
      <c r="A1813" s="5" t="str">
        <f t="shared" si="28"/>
        <v>16010215050100000520109B</v>
      </c>
      <c r="B1813" s="66" t="s">
        <v>9154</v>
      </c>
      <c r="C1813" s="7" t="s">
        <v>74</v>
      </c>
      <c r="D1813" s="7" t="s">
        <v>8728</v>
      </c>
      <c r="E1813" s="7" t="s">
        <v>3386</v>
      </c>
      <c r="F1813" s="8" t="s">
        <v>167</v>
      </c>
      <c r="G1813" s="8" t="s">
        <v>464</v>
      </c>
      <c r="H1813" s="8" t="s">
        <v>306</v>
      </c>
      <c r="I1813" s="8" t="s">
        <v>248</v>
      </c>
      <c r="J1813" s="8" t="s">
        <v>9908</v>
      </c>
      <c r="K1813" s="8" t="s">
        <v>246</v>
      </c>
      <c r="L1813" s="8">
        <v>11</v>
      </c>
      <c r="M1813" s="8" t="s">
        <v>167</v>
      </c>
      <c r="N1813" s="9" t="s">
        <v>3385</v>
      </c>
      <c r="O1813" s="10">
        <v>2000000000</v>
      </c>
      <c r="P1813" s="10">
        <v>0</v>
      </c>
      <c r="Q1813" s="10">
        <v>149349141</v>
      </c>
      <c r="R1813" s="10">
        <v>1850650859</v>
      </c>
      <c r="S1813" s="10">
        <v>1849828338.29</v>
      </c>
      <c r="T1813" s="10">
        <v>1849828338.29</v>
      </c>
      <c r="U1813" s="10">
        <v>1849828338.29</v>
      </c>
      <c r="V1813" s="10">
        <v>1849828338.29</v>
      </c>
      <c r="W1813" s="70" t="s">
        <v>9353</v>
      </c>
      <c r="X1813" s="11" t="str">
        <f>IF(F1813="C",VLOOKUP(G1813,ClasifGasto!$B$17:$C$193,2,0),VLOOKUP(Base!G1813,ClasifGasto!$A$3:$B$12,2,0))</f>
        <v>Generación de bienestar para la Fuerza Pública y sus familias</v>
      </c>
      <c r="Y1813" t="s">
        <v>10576</v>
      </c>
    </row>
    <row r="1814" spans="1:25" hidden="1" x14ac:dyDescent="0.25">
      <c r="A1814" s="5" t="str">
        <f t="shared" si="28"/>
        <v>2502000003000400020012</v>
      </c>
      <c r="B1814" s="66" t="s">
        <v>9163</v>
      </c>
      <c r="C1814" s="66" t="s">
        <v>106</v>
      </c>
      <c r="D1814" s="7" t="s">
        <v>9252</v>
      </c>
      <c r="E1814" s="66"/>
      <c r="F1814" s="67" t="s">
        <v>244</v>
      </c>
      <c r="G1814" s="67" t="s">
        <v>251</v>
      </c>
      <c r="H1814" s="67" t="s">
        <v>247</v>
      </c>
      <c r="I1814" s="67" t="s">
        <v>250</v>
      </c>
      <c r="J1814" s="67" t="s">
        <v>280</v>
      </c>
      <c r="K1814" s="67" t="s">
        <v>246</v>
      </c>
      <c r="L1814" s="67">
        <v>10</v>
      </c>
      <c r="M1814" s="67" t="s">
        <v>167</v>
      </c>
      <c r="N1814" s="68" t="s">
        <v>2636</v>
      </c>
      <c r="O1814" s="69">
        <v>1855000000</v>
      </c>
      <c r="P1814" s="69">
        <v>0</v>
      </c>
      <c r="Q1814" s="69">
        <v>0</v>
      </c>
      <c r="R1814" s="69">
        <v>1855000000</v>
      </c>
      <c r="S1814" s="69">
        <v>1855000000</v>
      </c>
      <c r="T1814" s="69">
        <v>229080094</v>
      </c>
      <c r="U1814" s="69">
        <v>229080094</v>
      </c>
      <c r="V1814" s="69">
        <v>229080094</v>
      </c>
      <c r="W1814" s="70" t="s">
        <v>9353</v>
      </c>
      <c r="X1814" s="11" t="str">
        <f>IF(F1814="C",VLOOKUP(G1814,ClasifGasto!$B$17:$C$193,2,0),VLOOKUP(Base!G1814,ClasifGasto!$A$3:$B$12,2,0))</f>
        <v>Transferencias</v>
      </c>
      <c r="Y1814" t="s">
        <v>2636</v>
      </c>
    </row>
    <row r="1815" spans="1:25" x14ac:dyDescent="0.25">
      <c r="A1815" s="5" t="str">
        <f t="shared" si="28"/>
        <v>130800130110000011803001</v>
      </c>
      <c r="B1815" s="66" t="s">
        <v>9157</v>
      </c>
      <c r="C1815" s="7" t="s">
        <v>52</v>
      </c>
      <c r="D1815" s="7" t="s">
        <v>8775</v>
      </c>
      <c r="E1815" s="7" t="s">
        <v>9496</v>
      </c>
      <c r="F1815" s="8" t="s">
        <v>167</v>
      </c>
      <c r="G1815" s="8" t="s">
        <v>579</v>
      </c>
      <c r="H1815" s="8" t="s">
        <v>290</v>
      </c>
      <c r="I1815" s="8" t="s">
        <v>279</v>
      </c>
      <c r="J1815" s="8" t="s">
        <v>9786</v>
      </c>
      <c r="K1815" s="8" t="s">
        <v>246</v>
      </c>
      <c r="L1815" s="8">
        <v>10</v>
      </c>
      <c r="M1815" s="8" t="s">
        <v>167</v>
      </c>
      <c r="N1815" s="9" t="s">
        <v>10053</v>
      </c>
      <c r="O1815" s="10">
        <v>1900000000</v>
      </c>
      <c r="P1815" s="10">
        <v>0</v>
      </c>
      <c r="Q1815" s="10">
        <v>44269000</v>
      </c>
      <c r="R1815" s="10">
        <v>1855731000</v>
      </c>
      <c r="S1815" s="10">
        <v>1846017667</v>
      </c>
      <c r="T1815" s="10">
        <v>1846017667</v>
      </c>
      <c r="U1815" s="10">
        <v>1811457667</v>
      </c>
      <c r="V1815" s="10">
        <v>1811457667</v>
      </c>
      <c r="W1815" s="70" t="s">
        <v>9353</v>
      </c>
      <c r="X1815" s="11" t="str">
        <f>IF(F1815="C",VLOOKUP(G1815,ClasifGasto!$B$17:$C$193,2,0),VLOOKUP(Base!G1815,ClasifGasto!$A$3:$B$12,2,0))</f>
        <v>Política macroeconómica y fiscal</v>
      </c>
      <c r="Y1815" t="s">
        <v>10519</v>
      </c>
    </row>
    <row r="1816" spans="1:25" x14ac:dyDescent="0.25">
      <c r="A1816" s="5" t="str">
        <f t="shared" si="28"/>
        <v>21030021061900001740302A</v>
      </c>
      <c r="B1816" s="66" t="s">
        <v>9155</v>
      </c>
      <c r="C1816" s="66" t="s">
        <v>87</v>
      </c>
      <c r="D1816" s="7" t="s">
        <v>9181</v>
      </c>
      <c r="E1816" s="66" t="s">
        <v>9497</v>
      </c>
      <c r="F1816" s="67" t="s">
        <v>167</v>
      </c>
      <c r="G1816" s="67" t="s">
        <v>591</v>
      </c>
      <c r="H1816" s="67" t="s">
        <v>496</v>
      </c>
      <c r="I1816" s="67" t="s">
        <v>285</v>
      </c>
      <c r="J1816" s="67" t="s">
        <v>9898</v>
      </c>
      <c r="K1816" s="67" t="s">
        <v>246</v>
      </c>
      <c r="L1816" s="67">
        <v>20</v>
      </c>
      <c r="M1816" s="67" t="s">
        <v>265</v>
      </c>
      <c r="N1816" s="68" t="s">
        <v>10054</v>
      </c>
      <c r="O1816" s="69">
        <v>2309800000</v>
      </c>
      <c r="P1816" s="69">
        <v>0</v>
      </c>
      <c r="Q1816" s="69">
        <v>447597285</v>
      </c>
      <c r="R1816" s="69">
        <v>1862202715</v>
      </c>
      <c r="S1816" s="69">
        <v>999946720</v>
      </c>
      <c r="T1816" s="69">
        <v>979206974.02999997</v>
      </c>
      <c r="U1816" s="69">
        <v>979206974.02999997</v>
      </c>
      <c r="V1816" s="69">
        <v>969188174.02999997</v>
      </c>
      <c r="W1816" s="70" t="s">
        <v>619</v>
      </c>
      <c r="X1816" s="11" t="str">
        <f>IF(F1816="C",VLOOKUP(G1816,ClasifGasto!$B$17:$C$193,2,0),VLOOKUP(Base!G1816,ClasifGasto!$A$3:$B$12,2,0))</f>
        <v>Gestión de la información en el sector minero energético</v>
      </c>
      <c r="Y1816" t="s">
        <v>10572</v>
      </c>
    </row>
    <row r="1817" spans="1:25" hidden="1" x14ac:dyDescent="0.25">
      <c r="A1817" s="5" t="str">
        <f t="shared" si="28"/>
        <v>130118000100010002</v>
      </c>
      <c r="B1817" s="66" t="s">
        <v>9157</v>
      </c>
      <c r="C1817" s="7" t="s">
        <v>439</v>
      </c>
      <c r="D1817" s="7" t="s">
        <v>8781</v>
      </c>
      <c r="E1817" s="7"/>
      <c r="F1817" s="8" t="s">
        <v>244</v>
      </c>
      <c r="G1817" s="8" t="s">
        <v>245</v>
      </c>
      <c r="H1817" s="8" t="s">
        <v>245</v>
      </c>
      <c r="I1817" s="8" t="s">
        <v>250</v>
      </c>
      <c r="J1817" s="8" t="s">
        <v>203</v>
      </c>
      <c r="K1817" s="8" t="s">
        <v>246</v>
      </c>
      <c r="L1817" s="8">
        <v>10</v>
      </c>
      <c r="M1817" s="8" t="s">
        <v>167</v>
      </c>
      <c r="N1817" s="9" t="s">
        <v>1083</v>
      </c>
      <c r="O1817" s="10">
        <v>1727000000</v>
      </c>
      <c r="P1817" s="10">
        <v>141000000</v>
      </c>
      <c r="Q1817" s="10">
        <v>0</v>
      </c>
      <c r="R1817" s="10">
        <v>1868000000</v>
      </c>
      <c r="S1817" s="10">
        <v>1847352665</v>
      </c>
      <c r="T1817" s="10">
        <v>1847352665</v>
      </c>
      <c r="U1817" s="10">
        <v>1847352665</v>
      </c>
      <c r="V1817" s="10">
        <v>1847352665</v>
      </c>
      <c r="W1817" s="70" t="s">
        <v>9353</v>
      </c>
      <c r="X1817" s="11" t="str">
        <f>IF(F1817="C",VLOOKUP(G1817,ClasifGasto!$B$17:$C$193,2,0),VLOOKUP(Base!G1817,ClasifGasto!$A$3:$B$12,2,0))</f>
        <v>Gastos de Personal</v>
      </c>
      <c r="Y1817" t="s">
        <v>1083</v>
      </c>
    </row>
    <row r="1818" spans="1:25" x14ac:dyDescent="0.25">
      <c r="A1818" s="5" t="str">
        <f t="shared" si="28"/>
        <v>32040132990900000710101C</v>
      </c>
      <c r="B1818" s="66" t="s">
        <v>9152</v>
      </c>
      <c r="C1818" s="66" t="s">
        <v>118</v>
      </c>
      <c r="D1818" s="7" t="s">
        <v>9247</v>
      </c>
      <c r="E1818" s="66" t="s">
        <v>9498</v>
      </c>
      <c r="F1818" s="67" t="s">
        <v>167</v>
      </c>
      <c r="G1818" s="67" t="s">
        <v>522</v>
      </c>
      <c r="H1818" s="67" t="s">
        <v>440</v>
      </c>
      <c r="I1818" s="67" t="s">
        <v>261</v>
      </c>
      <c r="J1818" s="67" t="s">
        <v>9810</v>
      </c>
      <c r="K1818" s="67" t="s">
        <v>246</v>
      </c>
      <c r="L1818" s="67">
        <v>21</v>
      </c>
      <c r="M1818" s="67" t="s">
        <v>265</v>
      </c>
      <c r="N1818" s="68" t="s">
        <v>10055</v>
      </c>
      <c r="O1818" s="69">
        <v>1870079935</v>
      </c>
      <c r="P1818" s="69">
        <v>0</v>
      </c>
      <c r="Q1818" s="69">
        <v>0</v>
      </c>
      <c r="R1818" s="69">
        <v>1870079935</v>
      </c>
      <c r="S1818" s="69">
        <v>1870079935</v>
      </c>
      <c r="T1818" s="69">
        <v>1849474143</v>
      </c>
      <c r="U1818" s="69">
        <v>811886370.20000005</v>
      </c>
      <c r="V1818" s="69">
        <v>811886370.20000005</v>
      </c>
      <c r="W1818" s="70" t="s">
        <v>619</v>
      </c>
      <c r="X1818" s="11" t="str">
        <f>IF(F1818="C",VLOOKUP(G1818,ClasifGasto!$B$17:$C$193,2,0),VLOOKUP(Base!G1818,ClasifGasto!$A$3:$B$12,2,0))</f>
        <v>Fortalecimiento de la gestión y dirección del Sector Ambiente y Desarrollo Sostenible</v>
      </c>
      <c r="Y1818" t="s">
        <v>10535</v>
      </c>
    </row>
    <row r="1819" spans="1:25" x14ac:dyDescent="0.25">
      <c r="A1819" s="5" t="str">
        <f t="shared" si="28"/>
        <v>24020024100600000240201C</v>
      </c>
      <c r="B1819" s="66" t="s">
        <v>9151</v>
      </c>
      <c r="C1819" s="7" t="s">
        <v>101</v>
      </c>
      <c r="D1819" s="7" t="s">
        <v>9227</v>
      </c>
      <c r="E1819" s="7" t="s">
        <v>3824</v>
      </c>
      <c r="F1819" s="8" t="s">
        <v>167</v>
      </c>
      <c r="G1819" s="8" t="s">
        <v>506</v>
      </c>
      <c r="H1819" s="8" t="s">
        <v>373</v>
      </c>
      <c r="I1819" s="8" t="s">
        <v>250</v>
      </c>
      <c r="J1819" s="8" t="s">
        <v>9999</v>
      </c>
      <c r="K1819" s="8" t="s">
        <v>246</v>
      </c>
      <c r="L1819" s="8">
        <v>20</v>
      </c>
      <c r="M1819" s="8" t="s">
        <v>265</v>
      </c>
      <c r="N1819" s="9" t="s">
        <v>8789</v>
      </c>
      <c r="O1819" s="10">
        <v>1870375743</v>
      </c>
      <c r="P1819" s="10">
        <v>0</v>
      </c>
      <c r="Q1819" s="10">
        <v>0</v>
      </c>
      <c r="R1819" s="10">
        <v>1870375743</v>
      </c>
      <c r="S1819" s="10">
        <v>1870375743</v>
      </c>
      <c r="T1819" s="10">
        <v>870375743</v>
      </c>
      <c r="U1819" s="10">
        <v>870375743</v>
      </c>
      <c r="V1819" s="10">
        <v>870375743</v>
      </c>
      <c r="W1819" s="70" t="s">
        <v>619</v>
      </c>
      <c r="X1819" s="11" t="str">
        <f>IF(F1819="C",VLOOKUP(G1819,ClasifGasto!$B$17:$C$193,2,0),VLOOKUP(Base!G1819,ClasifGasto!$A$3:$B$12,2,0))</f>
        <v>Regulación y supervisión de infraestructura y servicios de transporte</v>
      </c>
      <c r="Y1819" t="s">
        <v>10598</v>
      </c>
    </row>
    <row r="1820" spans="1:25" hidden="1" x14ac:dyDescent="0.25">
      <c r="A1820" s="5" t="str">
        <f t="shared" si="28"/>
        <v>2257030003000300040061</v>
      </c>
      <c r="B1820" s="66" t="s">
        <v>9139</v>
      </c>
      <c r="C1820" s="66" t="s">
        <v>9003</v>
      </c>
      <c r="D1820" s="7" t="s">
        <v>9004</v>
      </c>
      <c r="E1820" s="66"/>
      <c r="F1820" s="67" t="s">
        <v>244</v>
      </c>
      <c r="G1820" s="67" t="s">
        <v>251</v>
      </c>
      <c r="H1820" s="67" t="s">
        <v>251</v>
      </c>
      <c r="I1820" s="67" t="s">
        <v>247</v>
      </c>
      <c r="J1820" s="67" t="s">
        <v>397</v>
      </c>
      <c r="K1820" s="67" t="s">
        <v>246</v>
      </c>
      <c r="L1820" s="67">
        <v>10</v>
      </c>
      <c r="M1820" s="67" t="s">
        <v>167</v>
      </c>
      <c r="N1820" s="68" t="s">
        <v>4032</v>
      </c>
      <c r="O1820" s="69">
        <v>1870853190</v>
      </c>
      <c r="P1820" s="69">
        <v>0</v>
      </c>
      <c r="Q1820" s="69">
        <v>0</v>
      </c>
      <c r="R1820" s="69">
        <v>1870853190</v>
      </c>
      <c r="S1820" s="69">
        <v>1870853190</v>
      </c>
      <c r="T1820" s="69">
        <v>1870853190</v>
      </c>
      <c r="U1820" s="69">
        <v>1870853190</v>
      </c>
      <c r="V1820" s="69">
        <v>1870853190</v>
      </c>
      <c r="W1820" s="70" t="s">
        <v>9353</v>
      </c>
      <c r="X1820" s="11" t="str">
        <f>IF(F1820="C",VLOOKUP(G1820,ClasifGasto!$B$17:$C$193,2,0),VLOOKUP(Base!G1820,ClasifGasto!$A$3:$B$12,2,0))</f>
        <v>Transferencias</v>
      </c>
      <c r="Y1820" t="s">
        <v>4032</v>
      </c>
    </row>
    <row r="1821" spans="1:25" x14ac:dyDescent="0.25">
      <c r="A1821" s="5" t="str">
        <f t="shared" si="28"/>
        <v>370101370210000015600012</v>
      </c>
      <c r="B1821" s="66" t="s">
        <v>9149</v>
      </c>
      <c r="C1821" s="7" t="s">
        <v>152</v>
      </c>
      <c r="D1821" s="7" t="s">
        <v>9213</v>
      </c>
      <c r="E1821" s="7" t="s">
        <v>9485</v>
      </c>
      <c r="F1821" s="8" t="s">
        <v>167</v>
      </c>
      <c r="G1821" s="8" t="s">
        <v>532</v>
      </c>
      <c r="H1821" s="8" t="s">
        <v>290</v>
      </c>
      <c r="I1821" s="8" t="s">
        <v>283</v>
      </c>
      <c r="J1821" s="8" t="s">
        <v>10056</v>
      </c>
      <c r="K1821" s="8" t="s">
        <v>246</v>
      </c>
      <c r="L1821" s="8">
        <v>10</v>
      </c>
      <c r="M1821" s="8" t="s">
        <v>167</v>
      </c>
      <c r="N1821" s="9" t="s">
        <v>10035</v>
      </c>
      <c r="O1821" s="10">
        <v>2002047888</v>
      </c>
      <c r="P1821" s="10">
        <v>0</v>
      </c>
      <c r="Q1821" s="10">
        <v>130170769</v>
      </c>
      <c r="R1821" s="10">
        <v>1871877119</v>
      </c>
      <c r="S1821" s="10">
        <v>1871877119</v>
      </c>
      <c r="T1821" s="10">
        <v>1868314555</v>
      </c>
      <c r="U1821" s="10">
        <v>630554639</v>
      </c>
      <c r="V1821" s="10">
        <v>627273653</v>
      </c>
      <c r="W1821" s="70" t="s">
        <v>9353</v>
      </c>
      <c r="X1821" s="11" t="str">
        <f>IF(F1821="C",VLOOKUP(G1821,ClasifGasto!$B$17:$C$193,2,0),VLOOKUP(Base!G1821,ClasifGasto!$A$3:$B$12,2,0))</f>
        <v>Fortalecimiento a la gobernabilidad territorial para la seguridad, convivencia ciudadana, paz y post-conflicto</v>
      </c>
      <c r="Y1821" t="s">
        <v>10611</v>
      </c>
    </row>
    <row r="1822" spans="1:25" hidden="1" x14ac:dyDescent="0.25">
      <c r="A1822" s="5" t="str">
        <f t="shared" si="28"/>
        <v>2801010003000400020012</v>
      </c>
      <c r="B1822" s="66" t="s">
        <v>9160</v>
      </c>
      <c r="C1822" s="66" t="s">
        <v>110</v>
      </c>
      <c r="D1822" s="7" t="s">
        <v>9185</v>
      </c>
      <c r="E1822" s="66"/>
      <c r="F1822" s="67" t="s">
        <v>244</v>
      </c>
      <c r="G1822" s="67" t="s">
        <v>251</v>
      </c>
      <c r="H1822" s="67" t="s">
        <v>247</v>
      </c>
      <c r="I1822" s="67" t="s">
        <v>250</v>
      </c>
      <c r="J1822" s="67" t="s">
        <v>280</v>
      </c>
      <c r="K1822" s="67" t="s">
        <v>246</v>
      </c>
      <c r="L1822" s="67">
        <v>10</v>
      </c>
      <c r="M1822" s="67" t="s">
        <v>167</v>
      </c>
      <c r="N1822" s="68" t="s">
        <v>2636</v>
      </c>
      <c r="O1822" s="69">
        <v>1444330100</v>
      </c>
      <c r="P1822" s="69">
        <v>431397175</v>
      </c>
      <c r="Q1822" s="69">
        <v>0</v>
      </c>
      <c r="R1822" s="69">
        <v>1875727275</v>
      </c>
      <c r="S1822" s="69">
        <v>1500512939</v>
      </c>
      <c r="T1822" s="69">
        <v>1500512939</v>
      </c>
      <c r="U1822" s="69">
        <v>1411108447</v>
      </c>
      <c r="V1822" s="69">
        <v>1411108447</v>
      </c>
      <c r="W1822" s="70" t="s">
        <v>9353</v>
      </c>
      <c r="X1822" s="11" t="str">
        <f>IF(F1822="C",VLOOKUP(G1822,ClasifGasto!$B$17:$C$193,2,0),VLOOKUP(Base!G1822,ClasifGasto!$A$3:$B$12,2,0))</f>
        <v>Transferencias</v>
      </c>
      <c r="Y1822" t="s">
        <v>2636</v>
      </c>
    </row>
    <row r="1823" spans="1:25" hidden="1" x14ac:dyDescent="0.25">
      <c r="A1823" s="5" t="str">
        <f t="shared" si="28"/>
        <v>323500000100010001</v>
      </c>
      <c r="B1823" s="66" t="s">
        <v>9152</v>
      </c>
      <c r="C1823" s="7" t="s">
        <v>133</v>
      </c>
      <c r="D1823" s="7" t="s">
        <v>8761</v>
      </c>
      <c r="E1823" s="7"/>
      <c r="F1823" s="8" t="s">
        <v>244</v>
      </c>
      <c r="G1823" s="8" t="s">
        <v>245</v>
      </c>
      <c r="H1823" s="8" t="s">
        <v>245</v>
      </c>
      <c r="I1823" s="8" t="s">
        <v>245</v>
      </c>
      <c r="J1823" s="8" t="s">
        <v>203</v>
      </c>
      <c r="K1823" s="8" t="s">
        <v>246</v>
      </c>
      <c r="L1823" s="8">
        <v>10</v>
      </c>
      <c r="M1823" s="8" t="s">
        <v>167</v>
      </c>
      <c r="N1823" s="9" t="s">
        <v>1082</v>
      </c>
      <c r="O1823" s="10">
        <v>1879768000</v>
      </c>
      <c r="P1823" s="10">
        <v>0</v>
      </c>
      <c r="Q1823" s="10">
        <v>0</v>
      </c>
      <c r="R1823" s="10">
        <v>1879768000</v>
      </c>
      <c r="S1823" s="10">
        <v>1879768000</v>
      </c>
      <c r="T1823" s="10">
        <v>1879768000</v>
      </c>
      <c r="U1823" s="10">
        <v>1879768000</v>
      </c>
      <c r="V1823" s="10">
        <v>1877847721</v>
      </c>
      <c r="W1823" s="70" t="s">
        <v>9353</v>
      </c>
      <c r="X1823" s="11" t="str">
        <f>IF(F1823="C",VLOOKUP(G1823,ClasifGasto!$B$17:$C$193,2,0),VLOOKUP(Base!G1823,ClasifGasto!$A$3:$B$12,2,0))</f>
        <v>Gastos de Personal</v>
      </c>
      <c r="Y1823" t="s">
        <v>1082</v>
      </c>
    </row>
    <row r="1824" spans="1:25" x14ac:dyDescent="0.25">
      <c r="A1824" s="5" t="str">
        <f t="shared" si="28"/>
        <v>40010140011400000551303B</v>
      </c>
      <c r="B1824" s="66" t="s">
        <v>9165</v>
      </c>
      <c r="C1824" s="66" t="s">
        <v>159</v>
      </c>
      <c r="D1824" s="7" t="s">
        <v>9197</v>
      </c>
      <c r="E1824" s="66" t="s">
        <v>692</v>
      </c>
      <c r="F1824" s="67" t="s">
        <v>167</v>
      </c>
      <c r="G1824" s="67" t="s">
        <v>536</v>
      </c>
      <c r="H1824" s="67" t="s">
        <v>312</v>
      </c>
      <c r="I1824" s="67" t="s">
        <v>248</v>
      </c>
      <c r="J1824" s="67" t="s">
        <v>9781</v>
      </c>
      <c r="K1824" s="67" t="s">
        <v>246</v>
      </c>
      <c r="L1824" s="67">
        <v>14</v>
      </c>
      <c r="M1824" s="67" t="s">
        <v>167</v>
      </c>
      <c r="N1824" s="68" t="s">
        <v>792</v>
      </c>
      <c r="O1824" s="69">
        <v>2733000000</v>
      </c>
      <c r="P1824" s="69">
        <v>0</v>
      </c>
      <c r="Q1824" s="69">
        <v>852784448</v>
      </c>
      <c r="R1824" s="69">
        <v>1880215552</v>
      </c>
      <c r="S1824" s="69">
        <v>1820859642.6700001</v>
      </c>
      <c r="T1824" s="69">
        <v>1820859642.6700001</v>
      </c>
      <c r="U1824" s="69">
        <v>1181535785.6700001</v>
      </c>
      <c r="V1824" s="69">
        <v>1181535785.6700001</v>
      </c>
      <c r="W1824" s="70" t="s">
        <v>9353</v>
      </c>
      <c r="X1824" s="11" t="str">
        <f>IF(F1824="C",VLOOKUP(G1824,ClasifGasto!$B$17:$C$193,2,0),VLOOKUP(Base!G1824,ClasifGasto!$A$3:$B$12,2,0))</f>
        <v>Acceso a soluciones de vivienda</v>
      </c>
      <c r="Y1824" t="s">
        <v>10513</v>
      </c>
    </row>
    <row r="1825" spans="1:25" x14ac:dyDescent="0.25">
      <c r="A1825" s="5" t="str">
        <f t="shared" si="28"/>
        <v>19010119060300000520201A3</v>
      </c>
      <c r="B1825" s="66" t="s">
        <v>9143</v>
      </c>
      <c r="C1825" s="7" t="s">
        <v>80</v>
      </c>
      <c r="D1825" s="7" t="s">
        <v>9207</v>
      </c>
      <c r="E1825" s="7" t="s">
        <v>9499</v>
      </c>
      <c r="F1825" s="8" t="s">
        <v>167</v>
      </c>
      <c r="G1825" s="8" t="s">
        <v>9958</v>
      </c>
      <c r="H1825" s="8" t="s">
        <v>256</v>
      </c>
      <c r="I1825" s="8" t="s">
        <v>248</v>
      </c>
      <c r="J1825" s="8" t="s">
        <v>10057</v>
      </c>
      <c r="K1825" s="8" t="s">
        <v>246</v>
      </c>
      <c r="L1825" s="8">
        <v>10</v>
      </c>
      <c r="M1825" s="8" t="s">
        <v>167</v>
      </c>
      <c r="N1825" s="9" t="s">
        <v>10058</v>
      </c>
      <c r="O1825" s="10">
        <v>1900000000</v>
      </c>
      <c r="P1825" s="10">
        <v>0</v>
      </c>
      <c r="Q1825" s="10">
        <v>18949726</v>
      </c>
      <c r="R1825" s="10">
        <v>1881050274</v>
      </c>
      <c r="S1825" s="10">
        <v>1840022511.9300001</v>
      </c>
      <c r="T1825" s="10">
        <v>1840022511.9300001</v>
      </c>
      <c r="U1825" s="10">
        <v>1663445818.05</v>
      </c>
      <c r="V1825" s="10">
        <v>1663445818.05</v>
      </c>
      <c r="W1825" s="70" t="s">
        <v>9353</v>
      </c>
      <c r="X1825" s="11" t="str">
        <f>IF(F1825="C",VLOOKUP(G1825,ClasifGasto!$B$17:$C$193,2,0),VLOOKUP(Base!G1825,ClasifGasto!$A$3:$B$12,2,0))</f>
        <v>Aseguramiento y prestación integral de servicios de salud</v>
      </c>
      <c r="Y1825" t="s">
        <v>10612</v>
      </c>
    </row>
    <row r="1826" spans="1:25" hidden="1" x14ac:dyDescent="0.25">
      <c r="A1826" s="5" t="str">
        <f t="shared" si="28"/>
        <v>321500000100010001</v>
      </c>
      <c r="B1826" s="66" t="s">
        <v>9152</v>
      </c>
      <c r="C1826" s="66" t="s">
        <v>454</v>
      </c>
      <c r="D1826" s="7" t="s">
        <v>8744</v>
      </c>
      <c r="E1826" s="66"/>
      <c r="F1826" s="67" t="s">
        <v>244</v>
      </c>
      <c r="G1826" s="67" t="s">
        <v>245</v>
      </c>
      <c r="H1826" s="67" t="s">
        <v>245</v>
      </c>
      <c r="I1826" s="67" t="s">
        <v>245</v>
      </c>
      <c r="J1826" s="67" t="s">
        <v>203</v>
      </c>
      <c r="K1826" s="67" t="s">
        <v>246</v>
      </c>
      <c r="L1826" s="67">
        <v>10</v>
      </c>
      <c r="M1826" s="67" t="s">
        <v>167</v>
      </c>
      <c r="N1826" s="68" t="s">
        <v>1082</v>
      </c>
      <c r="O1826" s="69">
        <v>1885270000</v>
      </c>
      <c r="P1826" s="69">
        <v>0</v>
      </c>
      <c r="Q1826" s="69">
        <v>0</v>
      </c>
      <c r="R1826" s="69">
        <v>1885270000</v>
      </c>
      <c r="S1826" s="69">
        <v>1885270000</v>
      </c>
      <c r="T1826" s="69">
        <v>1885270000</v>
      </c>
      <c r="U1826" s="69">
        <v>1885270000</v>
      </c>
      <c r="V1826" s="69">
        <v>1885270000</v>
      </c>
      <c r="W1826" s="70" t="s">
        <v>9353</v>
      </c>
      <c r="X1826" s="11" t="str">
        <f>IF(F1826="C",VLOOKUP(G1826,ClasifGasto!$B$17:$C$193,2,0),VLOOKUP(Base!G1826,ClasifGasto!$A$3:$B$12,2,0))</f>
        <v>Gastos de Personal</v>
      </c>
      <c r="Y1826" t="s">
        <v>1082</v>
      </c>
    </row>
    <row r="1827" spans="1:25" hidden="1" x14ac:dyDescent="0.25">
      <c r="A1827" s="5" t="str">
        <f t="shared" si="28"/>
        <v>330700000200000000</v>
      </c>
      <c r="B1827" s="66" t="s">
        <v>9150</v>
      </c>
      <c r="C1827" s="7" t="s">
        <v>139</v>
      </c>
      <c r="D1827" s="7" t="s">
        <v>230</v>
      </c>
      <c r="E1827" s="7"/>
      <c r="F1827" s="8" t="s">
        <v>244</v>
      </c>
      <c r="G1827" s="8" t="s">
        <v>250</v>
      </c>
      <c r="H1827" s="8" t="s">
        <v>246</v>
      </c>
      <c r="I1827" s="8" t="s">
        <v>246</v>
      </c>
      <c r="J1827" s="8" t="s">
        <v>203</v>
      </c>
      <c r="K1827" s="8" t="s">
        <v>246</v>
      </c>
      <c r="L1827" s="8">
        <v>10</v>
      </c>
      <c r="M1827" s="8" t="s">
        <v>167</v>
      </c>
      <c r="N1827" s="9" t="s">
        <v>8798</v>
      </c>
      <c r="O1827" s="10">
        <v>1829119442</v>
      </c>
      <c r="P1827" s="10">
        <v>83303846</v>
      </c>
      <c r="Q1827" s="10">
        <v>26355252</v>
      </c>
      <c r="R1827" s="10">
        <v>1886068036</v>
      </c>
      <c r="S1827" s="10">
        <v>1875120019.9100001</v>
      </c>
      <c r="T1827" s="10">
        <v>1839602977.9100001</v>
      </c>
      <c r="U1827" s="10">
        <v>1581148365.9300001</v>
      </c>
      <c r="V1827" s="10">
        <v>1561133615.9300001</v>
      </c>
      <c r="W1827" s="70" t="s">
        <v>9353</v>
      </c>
      <c r="X1827" s="11" t="str">
        <f>IF(F1827="C",VLOOKUP(G1827,ClasifGasto!$B$17:$C$193,2,0),VLOOKUP(Base!G1827,ClasifGasto!$A$3:$B$12,2,0))</f>
        <v>Gastos Generales</v>
      </c>
      <c r="Y1827" t="s">
        <v>8798</v>
      </c>
    </row>
    <row r="1828" spans="1:25" x14ac:dyDescent="0.25">
      <c r="A1828" s="5" t="str">
        <f t="shared" si="28"/>
        <v>05030005031000001740402A</v>
      </c>
      <c r="B1828" s="66" t="s">
        <v>9159</v>
      </c>
      <c r="C1828" s="66" t="s">
        <v>43</v>
      </c>
      <c r="D1828" s="7" t="s">
        <v>8772</v>
      </c>
      <c r="E1828" s="66" t="s">
        <v>5210</v>
      </c>
      <c r="F1828" s="67" t="s">
        <v>167</v>
      </c>
      <c r="G1828" s="67" t="s">
        <v>572</v>
      </c>
      <c r="H1828" s="67" t="s">
        <v>290</v>
      </c>
      <c r="I1828" s="67" t="s">
        <v>285</v>
      </c>
      <c r="J1828" s="67" t="s">
        <v>10059</v>
      </c>
      <c r="K1828" s="67" t="s">
        <v>246</v>
      </c>
      <c r="L1828" s="67">
        <v>27</v>
      </c>
      <c r="M1828" s="67" t="s">
        <v>265</v>
      </c>
      <c r="N1828" s="68" t="s">
        <v>8807</v>
      </c>
      <c r="O1828" s="69">
        <v>1890200000</v>
      </c>
      <c r="P1828" s="69">
        <v>0</v>
      </c>
      <c r="Q1828" s="69">
        <v>0</v>
      </c>
      <c r="R1828" s="69">
        <v>1890200000</v>
      </c>
      <c r="S1828" s="69">
        <v>1824407512.51</v>
      </c>
      <c r="T1828" s="69">
        <v>1824407512.51</v>
      </c>
      <c r="U1828" s="69">
        <v>1810385689.1099999</v>
      </c>
      <c r="V1828" s="69">
        <v>1785147938.1099999</v>
      </c>
      <c r="W1828" s="70" t="s">
        <v>619</v>
      </c>
      <c r="X1828" s="11" t="str">
        <f>IF(F1828="C",VLOOKUP(G1828,ClasifGasto!$B$17:$C$193,2,0),VLOOKUP(Base!G1828,ClasifGasto!$A$3:$B$12,2,0))</f>
        <v xml:space="preserve">Mejoramiento de la calidad educativa en gestión pública </v>
      </c>
      <c r="Y1828" t="s">
        <v>10613</v>
      </c>
    </row>
    <row r="1829" spans="1:25" x14ac:dyDescent="0.25">
      <c r="A1829" s="5" t="str">
        <f t="shared" si="28"/>
        <v>24140024100600000351102D</v>
      </c>
      <c r="B1829" s="66" t="s">
        <v>9151</v>
      </c>
      <c r="C1829" s="7" t="s">
        <v>432</v>
      </c>
      <c r="D1829" s="7" t="s">
        <v>8890</v>
      </c>
      <c r="E1829" s="7" t="s">
        <v>9500</v>
      </c>
      <c r="F1829" s="8" t="s">
        <v>167</v>
      </c>
      <c r="G1829" s="8" t="s">
        <v>506</v>
      </c>
      <c r="H1829" s="8" t="s">
        <v>373</v>
      </c>
      <c r="I1829" s="8" t="s">
        <v>251</v>
      </c>
      <c r="J1829" s="8" t="s">
        <v>9766</v>
      </c>
      <c r="K1829" s="8" t="s">
        <v>246</v>
      </c>
      <c r="L1829" s="8">
        <v>10</v>
      </c>
      <c r="M1829" s="8" t="s">
        <v>167</v>
      </c>
      <c r="N1829" s="9" t="s">
        <v>10060</v>
      </c>
      <c r="O1829" s="10">
        <v>0</v>
      </c>
      <c r="P1829" s="10">
        <v>1900000000</v>
      </c>
      <c r="Q1829" s="10">
        <v>9487633</v>
      </c>
      <c r="R1829" s="10">
        <v>1890512367</v>
      </c>
      <c r="S1829" s="10">
        <v>1763527154.3800001</v>
      </c>
      <c r="T1829" s="10">
        <v>1759570154.3800001</v>
      </c>
      <c r="U1829" s="10">
        <v>1087634339.5799999</v>
      </c>
      <c r="V1829" s="10">
        <v>1008962005.35</v>
      </c>
      <c r="W1829" s="70" t="s">
        <v>9353</v>
      </c>
      <c r="X1829" s="11" t="str">
        <f>IF(F1829="C",VLOOKUP(G1829,ClasifGasto!$B$17:$C$193,2,0),VLOOKUP(Base!G1829,ClasifGasto!$A$3:$B$12,2,0))</f>
        <v>Regulación y supervisión de infraestructura y servicios de transporte</v>
      </c>
      <c r="Y1829" t="s">
        <v>10517</v>
      </c>
    </row>
    <row r="1830" spans="1:25" hidden="1" x14ac:dyDescent="0.25">
      <c r="A1830" s="5" t="str">
        <f t="shared" si="28"/>
        <v>2902000003000400020012</v>
      </c>
      <c r="B1830" s="66" t="s">
        <v>9140</v>
      </c>
      <c r="C1830" s="66" t="s">
        <v>113</v>
      </c>
      <c r="D1830" s="7" t="s">
        <v>227</v>
      </c>
      <c r="E1830" s="66"/>
      <c r="F1830" s="67" t="s">
        <v>244</v>
      </c>
      <c r="G1830" s="67" t="s">
        <v>251</v>
      </c>
      <c r="H1830" s="67" t="s">
        <v>247</v>
      </c>
      <c r="I1830" s="67" t="s">
        <v>250</v>
      </c>
      <c r="J1830" s="67" t="s">
        <v>280</v>
      </c>
      <c r="K1830" s="67" t="s">
        <v>246</v>
      </c>
      <c r="L1830" s="67">
        <v>10</v>
      </c>
      <c r="M1830" s="67" t="s">
        <v>167</v>
      </c>
      <c r="N1830" s="68" t="s">
        <v>2636</v>
      </c>
      <c r="O1830" s="69">
        <v>1262700000</v>
      </c>
      <c r="P1830" s="69">
        <v>629000000</v>
      </c>
      <c r="Q1830" s="69">
        <v>0</v>
      </c>
      <c r="R1830" s="69">
        <v>1891700000</v>
      </c>
      <c r="S1830" s="69">
        <v>1103505807</v>
      </c>
      <c r="T1830" s="69">
        <v>1103505807</v>
      </c>
      <c r="U1830" s="69">
        <v>1103505807</v>
      </c>
      <c r="V1830" s="69">
        <v>1103505807</v>
      </c>
      <c r="W1830" s="70" t="s">
        <v>9353</v>
      </c>
      <c r="X1830" s="11" t="str">
        <f>IF(F1830="C",VLOOKUP(G1830,ClasifGasto!$B$17:$C$193,2,0),VLOOKUP(Base!G1830,ClasifGasto!$A$3:$B$12,2,0))</f>
        <v>Transferencias</v>
      </c>
      <c r="Y1830" t="s">
        <v>2636</v>
      </c>
    </row>
    <row r="1831" spans="1:25" hidden="1" x14ac:dyDescent="0.25">
      <c r="A1831" s="5" t="str">
        <f t="shared" si="28"/>
        <v>150300000800040001</v>
      </c>
      <c r="B1831" s="66" t="s">
        <v>9154</v>
      </c>
      <c r="C1831" s="7" t="s">
        <v>65</v>
      </c>
      <c r="D1831" s="7" t="s">
        <v>212</v>
      </c>
      <c r="E1831" s="7"/>
      <c r="F1831" s="8" t="s">
        <v>244</v>
      </c>
      <c r="G1831" s="8" t="s">
        <v>278</v>
      </c>
      <c r="H1831" s="8" t="s">
        <v>247</v>
      </c>
      <c r="I1831" s="8" t="s">
        <v>245</v>
      </c>
      <c r="J1831" s="8" t="s">
        <v>203</v>
      </c>
      <c r="K1831" s="8" t="s">
        <v>246</v>
      </c>
      <c r="L1831" s="8">
        <v>20</v>
      </c>
      <c r="M1831" s="8" t="s">
        <v>265</v>
      </c>
      <c r="N1831" s="9" t="s">
        <v>1087</v>
      </c>
      <c r="O1831" s="10">
        <v>483000000</v>
      </c>
      <c r="P1831" s="10">
        <v>1413662328</v>
      </c>
      <c r="Q1831" s="10">
        <v>0</v>
      </c>
      <c r="R1831" s="10">
        <v>1896662328</v>
      </c>
      <c r="S1831" s="10">
        <v>1896662328</v>
      </c>
      <c r="T1831" s="10">
        <v>1896662328</v>
      </c>
      <c r="U1831" s="10">
        <v>1896662328</v>
      </c>
      <c r="V1831" s="10">
        <v>483000000</v>
      </c>
      <c r="W1831" s="70" t="s">
        <v>619</v>
      </c>
      <c r="X1831" s="11" t="str">
        <f>IF(F1831="C",VLOOKUP(G1831,ClasifGasto!$B$17:$C$193,2,0),VLOOKUP(Base!G1831,ClasifGasto!$A$3:$B$12,2,0))</f>
        <v>Gastos Generales</v>
      </c>
      <c r="Y1831" t="s">
        <v>1087</v>
      </c>
    </row>
    <row r="1832" spans="1:25" hidden="1" x14ac:dyDescent="0.25">
      <c r="A1832" s="5" t="str">
        <f t="shared" si="28"/>
        <v>2257100003000300040061</v>
      </c>
      <c r="B1832" s="66" t="s">
        <v>9139</v>
      </c>
      <c r="C1832" s="66" t="s">
        <v>9015</v>
      </c>
      <c r="D1832" s="7" t="s">
        <v>9016</v>
      </c>
      <c r="E1832" s="66"/>
      <c r="F1832" s="67" t="s">
        <v>244</v>
      </c>
      <c r="G1832" s="67" t="s">
        <v>251</v>
      </c>
      <c r="H1832" s="67" t="s">
        <v>251</v>
      </c>
      <c r="I1832" s="67" t="s">
        <v>247</v>
      </c>
      <c r="J1832" s="67" t="s">
        <v>397</v>
      </c>
      <c r="K1832" s="67" t="s">
        <v>246</v>
      </c>
      <c r="L1832" s="67">
        <v>10</v>
      </c>
      <c r="M1832" s="67" t="s">
        <v>167</v>
      </c>
      <c r="N1832" s="68" t="s">
        <v>4032</v>
      </c>
      <c r="O1832" s="69">
        <v>1897339638</v>
      </c>
      <c r="P1832" s="69">
        <v>0</v>
      </c>
      <c r="Q1832" s="69">
        <v>0</v>
      </c>
      <c r="R1832" s="69">
        <v>1897339638</v>
      </c>
      <c r="S1832" s="69">
        <v>1897339638</v>
      </c>
      <c r="T1832" s="69">
        <v>1897339638</v>
      </c>
      <c r="U1832" s="69">
        <v>1897339638</v>
      </c>
      <c r="V1832" s="69">
        <v>1897339638</v>
      </c>
      <c r="W1832" s="70" t="s">
        <v>9353</v>
      </c>
      <c r="X1832" s="11" t="str">
        <f>IF(F1832="C",VLOOKUP(G1832,ClasifGasto!$B$17:$C$193,2,0),VLOOKUP(Base!G1832,ClasifGasto!$A$3:$B$12,2,0))</f>
        <v>Transferencias</v>
      </c>
      <c r="Y1832" t="s">
        <v>4032</v>
      </c>
    </row>
    <row r="1833" spans="1:25" hidden="1" x14ac:dyDescent="0.25">
      <c r="A1833" s="5" t="str">
        <f t="shared" si="28"/>
        <v>280102000200000000</v>
      </c>
      <c r="B1833" s="66" t="s">
        <v>9160</v>
      </c>
      <c r="C1833" s="7" t="s">
        <v>449</v>
      </c>
      <c r="D1833" s="7" t="s">
        <v>9225</v>
      </c>
      <c r="E1833" s="7"/>
      <c r="F1833" s="8" t="s">
        <v>244</v>
      </c>
      <c r="G1833" s="8" t="s">
        <v>250</v>
      </c>
      <c r="H1833" s="8" t="s">
        <v>246</v>
      </c>
      <c r="I1833" s="8" t="s">
        <v>246</v>
      </c>
      <c r="J1833" s="8" t="s">
        <v>203</v>
      </c>
      <c r="K1833" s="8" t="s">
        <v>246</v>
      </c>
      <c r="L1833" s="8">
        <v>10</v>
      </c>
      <c r="M1833" s="8" t="s">
        <v>167</v>
      </c>
      <c r="N1833" s="9" t="s">
        <v>8798</v>
      </c>
      <c r="O1833" s="10">
        <v>1897687405</v>
      </c>
      <c r="P1833" s="10">
        <v>0</v>
      </c>
      <c r="Q1833" s="10">
        <v>0</v>
      </c>
      <c r="R1833" s="10">
        <v>1897687405</v>
      </c>
      <c r="S1833" s="10">
        <v>1894497341</v>
      </c>
      <c r="T1833" s="10">
        <v>1894497341</v>
      </c>
      <c r="U1833" s="10">
        <v>1734157458</v>
      </c>
      <c r="V1833" s="10">
        <v>1734157458</v>
      </c>
      <c r="W1833" s="70" t="s">
        <v>9353</v>
      </c>
      <c r="X1833" s="11" t="str">
        <f>IF(F1833="C",VLOOKUP(G1833,ClasifGasto!$B$17:$C$193,2,0),VLOOKUP(Base!G1833,ClasifGasto!$A$3:$B$12,2,0))</f>
        <v>Gastos Generales</v>
      </c>
      <c r="Y1833" t="s">
        <v>8798</v>
      </c>
    </row>
    <row r="1834" spans="1:25" x14ac:dyDescent="0.25">
      <c r="A1834" s="5" t="str">
        <f t="shared" si="28"/>
        <v>21090021061900001153105B</v>
      </c>
      <c r="B1834" s="66" t="s">
        <v>9155</v>
      </c>
      <c r="C1834" s="66" t="s">
        <v>88</v>
      </c>
      <c r="D1834" s="7" t="s">
        <v>9226</v>
      </c>
      <c r="E1834" s="66" t="s">
        <v>9501</v>
      </c>
      <c r="F1834" s="67" t="s">
        <v>167</v>
      </c>
      <c r="G1834" s="67" t="s">
        <v>591</v>
      </c>
      <c r="H1834" s="67" t="s">
        <v>496</v>
      </c>
      <c r="I1834" s="67" t="s">
        <v>279</v>
      </c>
      <c r="J1834" s="67" t="s">
        <v>9790</v>
      </c>
      <c r="K1834" s="67" t="s">
        <v>246</v>
      </c>
      <c r="L1834" s="67">
        <v>20</v>
      </c>
      <c r="M1834" s="67" t="s">
        <v>265</v>
      </c>
      <c r="N1834" s="68" t="s">
        <v>10061</v>
      </c>
      <c r="O1834" s="69">
        <v>1900000000</v>
      </c>
      <c r="P1834" s="69">
        <v>0</v>
      </c>
      <c r="Q1834" s="69">
        <v>0</v>
      </c>
      <c r="R1834" s="69">
        <v>1900000000</v>
      </c>
      <c r="S1834" s="69">
        <v>1899999999.8599999</v>
      </c>
      <c r="T1834" s="69">
        <v>1860932564.4400001</v>
      </c>
      <c r="U1834" s="69">
        <v>1860932564.4400001</v>
      </c>
      <c r="V1834" s="69">
        <v>1860932564.4400001</v>
      </c>
      <c r="W1834" s="70" t="s">
        <v>619</v>
      </c>
      <c r="X1834" s="11" t="str">
        <f>IF(F1834="C",VLOOKUP(G1834,ClasifGasto!$B$17:$C$193,2,0),VLOOKUP(Base!G1834,ClasifGasto!$A$3:$B$12,2,0))</f>
        <v>Gestión de la información en el sector minero energético</v>
      </c>
      <c r="Y1834" t="s">
        <v>10522</v>
      </c>
    </row>
    <row r="1835" spans="1:25" hidden="1" x14ac:dyDescent="0.25">
      <c r="A1835" s="5" t="str">
        <f t="shared" si="28"/>
        <v>321200000100010001</v>
      </c>
      <c r="B1835" s="66" t="s">
        <v>9152</v>
      </c>
      <c r="C1835" s="7" t="s">
        <v>121</v>
      </c>
      <c r="D1835" s="7" t="s">
        <v>8740</v>
      </c>
      <c r="E1835" s="7"/>
      <c r="F1835" s="8" t="s">
        <v>244</v>
      </c>
      <c r="G1835" s="8" t="s">
        <v>245</v>
      </c>
      <c r="H1835" s="8" t="s">
        <v>245</v>
      </c>
      <c r="I1835" s="8" t="s">
        <v>245</v>
      </c>
      <c r="J1835" s="8" t="s">
        <v>203</v>
      </c>
      <c r="K1835" s="8" t="s">
        <v>246</v>
      </c>
      <c r="L1835" s="8">
        <v>10</v>
      </c>
      <c r="M1835" s="8" t="s">
        <v>167</v>
      </c>
      <c r="N1835" s="9" t="s">
        <v>1082</v>
      </c>
      <c r="O1835" s="10">
        <v>1911403000</v>
      </c>
      <c r="P1835" s="10">
        <v>0</v>
      </c>
      <c r="Q1835" s="10">
        <v>0</v>
      </c>
      <c r="R1835" s="10">
        <v>1911403000</v>
      </c>
      <c r="S1835" s="10">
        <v>1911403000</v>
      </c>
      <c r="T1835" s="10">
        <v>1911403000</v>
      </c>
      <c r="U1835" s="10">
        <v>1911403000</v>
      </c>
      <c r="V1835" s="10">
        <v>1911403000</v>
      </c>
      <c r="W1835" s="70" t="s">
        <v>9353</v>
      </c>
      <c r="X1835" s="11" t="str">
        <f>IF(F1835="C",VLOOKUP(G1835,ClasifGasto!$B$17:$C$193,2,0),VLOOKUP(Base!G1835,ClasifGasto!$A$3:$B$12,2,0))</f>
        <v>Gastos de Personal</v>
      </c>
      <c r="Y1835" t="s">
        <v>1082</v>
      </c>
    </row>
    <row r="1836" spans="1:25" hidden="1" x14ac:dyDescent="0.25">
      <c r="A1836" s="5" t="str">
        <f t="shared" si="28"/>
        <v>190300000200000000</v>
      </c>
      <c r="B1836" s="66" t="s">
        <v>9143</v>
      </c>
      <c r="C1836" s="66" t="s">
        <v>81</v>
      </c>
      <c r="D1836" s="7" t="s">
        <v>219</v>
      </c>
      <c r="E1836" s="66"/>
      <c r="F1836" s="67" t="s">
        <v>244</v>
      </c>
      <c r="G1836" s="67" t="s">
        <v>250</v>
      </c>
      <c r="H1836" s="67" t="s">
        <v>246</v>
      </c>
      <c r="I1836" s="67" t="s">
        <v>246</v>
      </c>
      <c r="J1836" s="67" t="s">
        <v>203</v>
      </c>
      <c r="K1836" s="67" t="s">
        <v>246</v>
      </c>
      <c r="L1836" s="67">
        <v>20</v>
      </c>
      <c r="M1836" s="67" t="s">
        <v>265</v>
      </c>
      <c r="N1836" s="68" t="s">
        <v>8798</v>
      </c>
      <c r="O1836" s="69">
        <v>1919465000</v>
      </c>
      <c r="P1836" s="69">
        <v>0</v>
      </c>
      <c r="Q1836" s="69">
        <v>0</v>
      </c>
      <c r="R1836" s="69">
        <v>1919465000</v>
      </c>
      <c r="S1836" s="69">
        <v>1915672960.3299999</v>
      </c>
      <c r="T1836" s="69">
        <v>1838130214.54</v>
      </c>
      <c r="U1836" s="69">
        <v>1805250944</v>
      </c>
      <c r="V1836" s="69">
        <v>1754432442.6600001</v>
      </c>
      <c r="W1836" s="70" t="s">
        <v>619</v>
      </c>
      <c r="X1836" s="11" t="str">
        <f>IF(F1836="C",VLOOKUP(G1836,ClasifGasto!$B$17:$C$193,2,0),VLOOKUP(Base!G1836,ClasifGasto!$A$3:$B$12,2,0))</f>
        <v>Gastos Generales</v>
      </c>
      <c r="Y1836" t="s">
        <v>8798</v>
      </c>
    </row>
    <row r="1837" spans="1:25" x14ac:dyDescent="0.25">
      <c r="A1837" s="5" t="str">
        <f t="shared" si="28"/>
        <v>37010137991000002053105B</v>
      </c>
      <c r="B1837" s="66" t="s">
        <v>9149</v>
      </c>
      <c r="C1837" s="7" t="s">
        <v>152</v>
      </c>
      <c r="D1837" s="7" t="s">
        <v>9213</v>
      </c>
      <c r="E1837" s="7" t="s">
        <v>9502</v>
      </c>
      <c r="F1837" s="8" t="s">
        <v>167</v>
      </c>
      <c r="G1837" s="8" t="s">
        <v>553</v>
      </c>
      <c r="H1837" s="8" t="s">
        <v>290</v>
      </c>
      <c r="I1837" s="8" t="s">
        <v>268</v>
      </c>
      <c r="J1837" s="8" t="s">
        <v>9790</v>
      </c>
      <c r="K1837" s="8" t="s">
        <v>246</v>
      </c>
      <c r="L1837" s="8">
        <v>10</v>
      </c>
      <c r="M1837" s="8" t="s">
        <v>167</v>
      </c>
      <c r="N1837" s="9" t="s">
        <v>10062</v>
      </c>
      <c r="O1837" s="10">
        <v>2000000000</v>
      </c>
      <c r="P1837" s="10">
        <v>0</v>
      </c>
      <c r="Q1837" s="10">
        <v>73703100</v>
      </c>
      <c r="R1837" s="10">
        <v>1926296900</v>
      </c>
      <c r="S1837" s="10">
        <v>1917347643</v>
      </c>
      <c r="T1837" s="10">
        <v>1684653749.4000001</v>
      </c>
      <c r="U1837" s="10">
        <v>1507118229.4000001</v>
      </c>
      <c r="V1837" s="10">
        <v>1504040510.4000001</v>
      </c>
      <c r="W1837" s="70" t="s">
        <v>9353</v>
      </c>
      <c r="X1837" s="11" t="str">
        <f>IF(F1837="C",VLOOKUP(G1837,ClasifGasto!$B$17:$C$193,2,0),VLOOKUP(Base!G1837,ClasifGasto!$A$3:$B$12,2,0))</f>
        <v>Fortalecimiento de la gestión y dirección del Sector Interior</v>
      </c>
      <c r="Y1837" t="s">
        <v>10522</v>
      </c>
    </row>
    <row r="1838" spans="1:25" x14ac:dyDescent="0.25">
      <c r="A1838" s="5" t="str">
        <f t="shared" si="28"/>
        <v>04030004061003000310305B</v>
      </c>
      <c r="B1838" s="66" t="s">
        <v>9167</v>
      </c>
      <c r="C1838" s="66" t="s">
        <v>41</v>
      </c>
      <c r="D1838" s="7" t="s">
        <v>8769</v>
      </c>
      <c r="E1838" s="66" t="s">
        <v>5408</v>
      </c>
      <c r="F1838" s="67" t="s">
        <v>167</v>
      </c>
      <c r="G1838" s="67" t="s">
        <v>8597</v>
      </c>
      <c r="H1838" s="67" t="s">
        <v>310</v>
      </c>
      <c r="I1838" s="67" t="s">
        <v>251</v>
      </c>
      <c r="J1838" s="67" t="s">
        <v>9854</v>
      </c>
      <c r="K1838" s="67" t="s">
        <v>246</v>
      </c>
      <c r="L1838" s="67">
        <v>20</v>
      </c>
      <c r="M1838" s="67" t="s">
        <v>265</v>
      </c>
      <c r="N1838" s="68" t="s">
        <v>8814</v>
      </c>
      <c r="O1838" s="69">
        <v>1927148440</v>
      </c>
      <c r="P1838" s="69">
        <v>0</v>
      </c>
      <c r="Q1838" s="69">
        <v>0</v>
      </c>
      <c r="R1838" s="69">
        <v>1927148440</v>
      </c>
      <c r="S1838" s="69">
        <v>254914540</v>
      </c>
      <c r="T1838" s="69">
        <v>159600754</v>
      </c>
      <c r="U1838" s="69">
        <v>146594254</v>
      </c>
      <c r="V1838" s="69">
        <v>138802354</v>
      </c>
      <c r="W1838" s="70" t="s">
        <v>619</v>
      </c>
      <c r="X1838" s="11" t="str">
        <f>IF(F1838="C",VLOOKUP(G1838,ClasifGasto!$B$17:$C$193,2,0),VLOOKUP(Base!G1838,ClasifGasto!$A$3:$B$12,2,0))</f>
        <v>Generación de la información geográfica del territorio nacional</v>
      </c>
      <c r="Y1838" t="s">
        <v>10554</v>
      </c>
    </row>
    <row r="1839" spans="1:25" hidden="1" x14ac:dyDescent="0.25">
      <c r="A1839" s="5" t="str">
        <f t="shared" si="28"/>
        <v>130117000100010003</v>
      </c>
      <c r="B1839" s="66" t="s">
        <v>9157</v>
      </c>
      <c r="C1839" s="7" t="s">
        <v>376</v>
      </c>
      <c r="D1839" s="7" t="s">
        <v>8776</v>
      </c>
      <c r="E1839" s="7"/>
      <c r="F1839" s="8" t="s">
        <v>244</v>
      </c>
      <c r="G1839" s="8" t="s">
        <v>245</v>
      </c>
      <c r="H1839" s="8" t="s">
        <v>245</v>
      </c>
      <c r="I1839" s="8" t="s">
        <v>251</v>
      </c>
      <c r="J1839" s="8" t="s">
        <v>203</v>
      </c>
      <c r="K1839" s="8" t="s">
        <v>246</v>
      </c>
      <c r="L1839" s="8">
        <v>10</v>
      </c>
      <c r="M1839" s="8" t="s">
        <v>167</v>
      </c>
      <c r="N1839" s="9" t="s">
        <v>1084</v>
      </c>
      <c r="O1839" s="10">
        <v>1490000000</v>
      </c>
      <c r="P1839" s="10">
        <v>441000000</v>
      </c>
      <c r="Q1839" s="10">
        <v>0</v>
      </c>
      <c r="R1839" s="10">
        <v>1931000000</v>
      </c>
      <c r="S1839" s="10">
        <v>1881934945</v>
      </c>
      <c r="T1839" s="10">
        <v>1881934945</v>
      </c>
      <c r="U1839" s="10">
        <v>1881934945</v>
      </c>
      <c r="V1839" s="10">
        <v>1881934945</v>
      </c>
      <c r="W1839" s="70" t="s">
        <v>9353</v>
      </c>
      <c r="X1839" s="11" t="str">
        <f>IF(F1839="C",VLOOKUP(G1839,ClasifGasto!$B$17:$C$193,2,0),VLOOKUP(Base!G1839,ClasifGasto!$A$3:$B$12,2,0))</f>
        <v>Gastos de Personal</v>
      </c>
      <c r="Y1839" t="s">
        <v>1084</v>
      </c>
    </row>
    <row r="1840" spans="1:25" x14ac:dyDescent="0.25">
      <c r="A1840" s="5" t="str">
        <f t="shared" si="28"/>
        <v>21120021041900001040302A</v>
      </c>
      <c r="B1840" s="66" t="s">
        <v>9155</v>
      </c>
      <c r="C1840" s="66" t="s">
        <v>91</v>
      </c>
      <c r="D1840" s="7" t="s">
        <v>9218</v>
      </c>
      <c r="E1840" s="66" t="s">
        <v>9075</v>
      </c>
      <c r="F1840" s="67" t="s">
        <v>167</v>
      </c>
      <c r="G1840" s="67" t="s">
        <v>592</v>
      </c>
      <c r="H1840" s="67" t="s">
        <v>496</v>
      </c>
      <c r="I1840" s="67" t="s">
        <v>255</v>
      </c>
      <c r="J1840" s="67" t="s">
        <v>9898</v>
      </c>
      <c r="K1840" s="67" t="s">
        <v>246</v>
      </c>
      <c r="L1840" s="67">
        <v>10</v>
      </c>
      <c r="M1840" s="67" t="s">
        <v>167</v>
      </c>
      <c r="N1840" s="68" t="s">
        <v>9137</v>
      </c>
      <c r="O1840" s="69">
        <v>2000000000</v>
      </c>
      <c r="P1840" s="69">
        <v>0</v>
      </c>
      <c r="Q1840" s="69">
        <v>66854073</v>
      </c>
      <c r="R1840" s="69">
        <v>1933145927</v>
      </c>
      <c r="S1840" s="69">
        <v>1867857000.2</v>
      </c>
      <c r="T1840" s="69">
        <v>1867857000.2</v>
      </c>
      <c r="U1840" s="69">
        <v>1737703125</v>
      </c>
      <c r="V1840" s="69">
        <v>1737703125</v>
      </c>
      <c r="W1840" s="70" t="s">
        <v>9353</v>
      </c>
      <c r="X1840" s="11" t="str">
        <f>IF(F1840="C",VLOOKUP(G1840,ClasifGasto!$B$17:$C$193,2,0),VLOOKUP(Base!G1840,ClasifGasto!$A$3:$B$12,2,0))</f>
        <v>Consolidación productiva del sector minero</v>
      </c>
      <c r="Y1840" t="s">
        <v>10572</v>
      </c>
    </row>
    <row r="1841" spans="1:25" hidden="1" x14ac:dyDescent="0.25">
      <c r="A1841" s="5" t="str">
        <f t="shared" si="28"/>
        <v>330700000100010002</v>
      </c>
      <c r="B1841" s="66" t="s">
        <v>9150</v>
      </c>
      <c r="C1841" s="7" t="s">
        <v>139</v>
      </c>
      <c r="D1841" s="7" t="s">
        <v>230</v>
      </c>
      <c r="E1841" s="7"/>
      <c r="F1841" s="8" t="s">
        <v>244</v>
      </c>
      <c r="G1841" s="8" t="s">
        <v>245</v>
      </c>
      <c r="H1841" s="8" t="s">
        <v>245</v>
      </c>
      <c r="I1841" s="8" t="s">
        <v>250</v>
      </c>
      <c r="J1841" s="8" t="s">
        <v>203</v>
      </c>
      <c r="K1841" s="8" t="s">
        <v>246</v>
      </c>
      <c r="L1841" s="8">
        <v>10</v>
      </c>
      <c r="M1841" s="8" t="s">
        <v>167</v>
      </c>
      <c r="N1841" s="9" t="s">
        <v>1083</v>
      </c>
      <c r="O1841" s="10">
        <v>1872973438</v>
      </c>
      <c r="P1841" s="10">
        <v>89311954</v>
      </c>
      <c r="Q1841" s="10">
        <v>25832090</v>
      </c>
      <c r="R1841" s="10">
        <v>1936453302</v>
      </c>
      <c r="S1841" s="10">
        <v>1936453302</v>
      </c>
      <c r="T1841" s="10">
        <v>1927888918</v>
      </c>
      <c r="U1841" s="10">
        <v>1927888918</v>
      </c>
      <c r="V1841" s="10">
        <v>1927888918</v>
      </c>
      <c r="W1841" s="70" t="s">
        <v>9353</v>
      </c>
      <c r="X1841" s="11" t="str">
        <f>IF(F1841="C",VLOOKUP(G1841,ClasifGasto!$B$17:$C$193,2,0),VLOOKUP(Base!G1841,ClasifGasto!$A$3:$B$12,2,0))</f>
        <v>Gastos de Personal</v>
      </c>
      <c r="Y1841" t="s">
        <v>1083</v>
      </c>
    </row>
    <row r="1842" spans="1:25" x14ac:dyDescent="0.25">
      <c r="A1842" s="5" t="str">
        <f t="shared" si="28"/>
        <v>04030004061003000410305B</v>
      </c>
      <c r="B1842" s="66" t="s">
        <v>9167</v>
      </c>
      <c r="C1842" s="66" t="s">
        <v>41</v>
      </c>
      <c r="D1842" s="7" t="s">
        <v>8769</v>
      </c>
      <c r="E1842" s="66" t="s">
        <v>5409</v>
      </c>
      <c r="F1842" s="67" t="s">
        <v>167</v>
      </c>
      <c r="G1842" s="67" t="s">
        <v>8597</v>
      </c>
      <c r="H1842" s="67" t="s">
        <v>310</v>
      </c>
      <c r="I1842" s="67" t="s">
        <v>247</v>
      </c>
      <c r="J1842" s="67" t="s">
        <v>9854</v>
      </c>
      <c r="K1842" s="67" t="s">
        <v>246</v>
      </c>
      <c r="L1842" s="67">
        <v>20</v>
      </c>
      <c r="M1842" s="67" t="s">
        <v>265</v>
      </c>
      <c r="N1842" s="68" t="s">
        <v>8816</v>
      </c>
      <c r="O1842" s="69">
        <v>1945971340</v>
      </c>
      <c r="P1842" s="69">
        <v>0</v>
      </c>
      <c r="Q1842" s="69">
        <v>0</v>
      </c>
      <c r="R1842" s="69">
        <v>1945971340</v>
      </c>
      <c r="S1842" s="69">
        <v>46900000</v>
      </c>
      <c r="T1842" s="69">
        <v>41772028</v>
      </c>
      <c r="U1842" s="69">
        <v>41772028</v>
      </c>
      <c r="V1842" s="69">
        <v>41772028</v>
      </c>
      <c r="W1842" s="70" t="s">
        <v>619</v>
      </c>
      <c r="X1842" s="11" t="str">
        <f>IF(F1842="C",VLOOKUP(G1842,ClasifGasto!$B$17:$C$193,2,0),VLOOKUP(Base!G1842,ClasifGasto!$A$3:$B$12,2,0))</f>
        <v>Generación de la información geográfica del territorio nacional</v>
      </c>
      <c r="Y1842" t="s">
        <v>10554</v>
      </c>
    </row>
    <row r="1843" spans="1:25" x14ac:dyDescent="0.25">
      <c r="A1843" s="5" t="str">
        <f t="shared" si="28"/>
        <v>04010104011003003020104D</v>
      </c>
      <c r="B1843" s="66" t="s">
        <v>9167</v>
      </c>
      <c r="C1843" s="7" t="s">
        <v>39</v>
      </c>
      <c r="D1843" s="7" t="s">
        <v>8734</v>
      </c>
      <c r="E1843" s="7" t="s">
        <v>8988</v>
      </c>
      <c r="F1843" s="8" t="s">
        <v>167</v>
      </c>
      <c r="G1843" s="8" t="s">
        <v>429</v>
      </c>
      <c r="H1843" s="8" t="s">
        <v>310</v>
      </c>
      <c r="I1843" s="8" t="s">
        <v>257</v>
      </c>
      <c r="J1843" s="8" t="s">
        <v>9900</v>
      </c>
      <c r="K1843" s="8" t="s">
        <v>246</v>
      </c>
      <c r="L1843" s="8">
        <v>10</v>
      </c>
      <c r="M1843" s="8" t="s">
        <v>167</v>
      </c>
      <c r="N1843" s="9" t="s">
        <v>9098</v>
      </c>
      <c r="O1843" s="10">
        <v>1976410526</v>
      </c>
      <c r="P1843" s="10">
        <v>0</v>
      </c>
      <c r="Q1843" s="10">
        <v>29879182</v>
      </c>
      <c r="R1843" s="10">
        <v>1946531344</v>
      </c>
      <c r="S1843" s="10">
        <v>1907436052.5599999</v>
      </c>
      <c r="T1843" s="10">
        <v>1907436052.5599999</v>
      </c>
      <c r="U1843" s="10">
        <v>1620333062.5599999</v>
      </c>
      <c r="V1843" s="10">
        <v>1620333062.5599999</v>
      </c>
      <c r="W1843" s="70" t="s">
        <v>9353</v>
      </c>
      <c r="X1843" s="11" t="str">
        <f>IF(F1843="C",VLOOKUP(G1843,ClasifGasto!$B$17:$C$193,2,0),VLOOKUP(Base!G1843,ClasifGasto!$A$3:$B$12,2,0))</f>
        <v>Levantamiento y actualización de información estadística de calidad</v>
      </c>
      <c r="Y1843" t="s">
        <v>10573</v>
      </c>
    </row>
    <row r="1844" spans="1:25" x14ac:dyDescent="0.25">
      <c r="A1844" s="5" t="str">
        <f t="shared" si="28"/>
        <v>37010137991000001753105D</v>
      </c>
      <c r="B1844" s="66" t="s">
        <v>9149</v>
      </c>
      <c r="C1844" s="66" t="s">
        <v>152</v>
      </c>
      <c r="D1844" s="7" t="s">
        <v>9213</v>
      </c>
      <c r="E1844" s="66" t="s">
        <v>9492</v>
      </c>
      <c r="F1844" s="67" t="s">
        <v>167</v>
      </c>
      <c r="G1844" s="67" t="s">
        <v>553</v>
      </c>
      <c r="H1844" s="67" t="s">
        <v>290</v>
      </c>
      <c r="I1844" s="67" t="s">
        <v>285</v>
      </c>
      <c r="J1844" s="67" t="s">
        <v>9847</v>
      </c>
      <c r="K1844" s="67" t="s">
        <v>246</v>
      </c>
      <c r="L1844" s="67">
        <v>10</v>
      </c>
      <c r="M1844" s="67" t="s">
        <v>167</v>
      </c>
      <c r="N1844" s="68" t="s">
        <v>10047</v>
      </c>
      <c r="O1844" s="69">
        <v>2517055967</v>
      </c>
      <c r="P1844" s="69">
        <v>0</v>
      </c>
      <c r="Q1844" s="69">
        <v>568476800</v>
      </c>
      <c r="R1844" s="69">
        <v>1948579167</v>
      </c>
      <c r="S1844" s="69">
        <v>1948579167</v>
      </c>
      <c r="T1844" s="69">
        <v>1424629423</v>
      </c>
      <c r="U1844" s="69">
        <v>452370028</v>
      </c>
      <c r="V1844" s="69">
        <v>452370028</v>
      </c>
      <c r="W1844" s="70" t="s">
        <v>9353</v>
      </c>
      <c r="X1844" s="11" t="str">
        <f>IF(F1844="C",VLOOKUP(G1844,ClasifGasto!$B$17:$C$193,2,0),VLOOKUP(Base!G1844,ClasifGasto!$A$3:$B$12,2,0))</f>
        <v>Fortalecimiento de la gestión y dirección del Sector Interior</v>
      </c>
      <c r="Y1844" t="s">
        <v>10552</v>
      </c>
    </row>
    <row r="1845" spans="1:25" x14ac:dyDescent="0.25">
      <c r="A1845" s="5" t="str">
        <f t="shared" si="28"/>
        <v>12010112070800000920112D1</v>
      </c>
      <c r="B1845" s="66" t="s">
        <v>9141</v>
      </c>
      <c r="C1845" s="7" t="s">
        <v>46</v>
      </c>
      <c r="D1845" s="7" t="s">
        <v>9189</v>
      </c>
      <c r="E1845" s="7" t="s">
        <v>3806</v>
      </c>
      <c r="F1845" s="8" t="s">
        <v>167</v>
      </c>
      <c r="G1845" s="8" t="s">
        <v>585</v>
      </c>
      <c r="H1845" s="8" t="s">
        <v>365</v>
      </c>
      <c r="I1845" s="8" t="s">
        <v>249</v>
      </c>
      <c r="J1845" s="8" t="s">
        <v>10063</v>
      </c>
      <c r="K1845" s="8" t="s">
        <v>246</v>
      </c>
      <c r="L1845" s="8">
        <v>16</v>
      </c>
      <c r="M1845" s="8" t="s">
        <v>167</v>
      </c>
      <c r="N1845" s="9" t="s">
        <v>9918</v>
      </c>
      <c r="O1845" s="10">
        <v>1955000000</v>
      </c>
      <c r="P1845" s="10">
        <v>0</v>
      </c>
      <c r="Q1845" s="10">
        <v>0</v>
      </c>
      <c r="R1845" s="10">
        <v>1955000000</v>
      </c>
      <c r="S1845" s="10">
        <v>1845346046</v>
      </c>
      <c r="T1845" s="10">
        <v>1845346046</v>
      </c>
      <c r="U1845" s="10">
        <v>1845346046</v>
      </c>
      <c r="V1845" s="10">
        <v>1845346046</v>
      </c>
      <c r="W1845" s="70" t="s">
        <v>9353</v>
      </c>
      <c r="X1845" s="11" t="str">
        <f>IF(F1845="C",VLOOKUP(G1845,ClasifGasto!$B$17:$C$193,2,0),VLOOKUP(Base!G1845,ClasifGasto!$A$3:$B$12,2,0))</f>
        <v>Fortalecimiento de la política criminal del Estado colombiano</v>
      </c>
      <c r="Y1845" t="s">
        <v>10614</v>
      </c>
    </row>
    <row r="1846" spans="1:25" hidden="1" x14ac:dyDescent="0.25">
      <c r="A1846" s="5" t="str">
        <f t="shared" si="28"/>
        <v>130900000100010002</v>
      </c>
      <c r="B1846" s="66" t="s">
        <v>9157</v>
      </c>
      <c r="C1846" s="66" t="s">
        <v>53</v>
      </c>
      <c r="D1846" s="7" t="s">
        <v>8784</v>
      </c>
      <c r="E1846" s="66"/>
      <c r="F1846" s="67" t="s">
        <v>244</v>
      </c>
      <c r="G1846" s="67" t="s">
        <v>245</v>
      </c>
      <c r="H1846" s="67" t="s">
        <v>245</v>
      </c>
      <c r="I1846" s="67" t="s">
        <v>250</v>
      </c>
      <c r="J1846" s="67" t="s">
        <v>203</v>
      </c>
      <c r="K1846" s="67" t="s">
        <v>246</v>
      </c>
      <c r="L1846" s="67">
        <v>20</v>
      </c>
      <c r="M1846" s="67" t="s">
        <v>265</v>
      </c>
      <c r="N1846" s="68" t="s">
        <v>1083</v>
      </c>
      <c r="O1846" s="69">
        <v>1963000000</v>
      </c>
      <c r="P1846" s="69">
        <v>0</v>
      </c>
      <c r="Q1846" s="69">
        <v>0</v>
      </c>
      <c r="R1846" s="69">
        <v>1963000000</v>
      </c>
      <c r="S1846" s="69">
        <v>1963000000</v>
      </c>
      <c r="T1846" s="69">
        <v>1963000000</v>
      </c>
      <c r="U1846" s="69">
        <v>1963000000</v>
      </c>
      <c r="V1846" s="69">
        <v>1963000000</v>
      </c>
      <c r="W1846" s="70" t="s">
        <v>619</v>
      </c>
      <c r="X1846" s="11" t="str">
        <f>IF(F1846="C",VLOOKUP(G1846,ClasifGasto!$B$17:$C$193,2,0),VLOOKUP(Base!G1846,ClasifGasto!$A$3:$B$12,2,0))</f>
        <v>Gastos de Personal</v>
      </c>
      <c r="Y1846" t="s">
        <v>1083</v>
      </c>
    </row>
    <row r="1847" spans="1:25" hidden="1" x14ac:dyDescent="0.25">
      <c r="A1847" s="5" t="str">
        <f t="shared" si="28"/>
        <v>260200000100010002</v>
      </c>
      <c r="B1847" s="66" t="s">
        <v>9163</v>
      </c>
      <c r="C1847" s="7" t="s">
        <v>108</v>
      </c>
      <c r="D1847" s="7" t="s">
        <v>8717</v>
      </c>
      <c r="E1847" s="7"/>
      <c r="F1847" s="8" t="s">
        <v>244</v>
      </c>
      <c r="G1847" s="8" t="s">
        <v>245</v>
      </c>
      <c r="H1847" s="8" t="s">
        <v>245</v>
      </c>
      <c r="I1847" s="8" t="s">
        <v>250</v>
      </c>
      <c r="J1847" s="8" t="s">
        <v>203</v>
      </c>
      <c r="K1847" s="8" t="s">
        <v>246</v>
      </c>
      <c r="L1847" s="8">
        <v>10</v>
      </c>
      <c r="M1847" s="8" t="s">
        <v>167</v>
      </c>
      <c r="N1847" s="9" t="s">
        <v>1083</v>
      </c>
      <c r="O1847" s="10">
        <v>1255000000</v>
      </c>
      <c r="P1847" s="10">
        <v>712000000</v>
      </c>
      <c r="Q1847" s="10">
        <v>0</v>
      </c>
      <c r="R1847" s="10">
        <v>1967000000</v>
      </c>
      <c r="S1847" s="10">
        <v>1967000000</v>
      </c>
      <c r="T1847" s="10">
        <v>1967000000</v>
      </c>
      <c r="U1847" s="10">
        <v>1967000000</v>
      </c>
      <c r="V1847" s="10">
        <v>1967000000</v>
      </c>
      <c r="W1847" s="70" t="s">
        <v>9353</v>
      </c>
      <c r="X1847" s="11" t="str">
        <f>IF(F1847="C",VLOOKUP(G1847,ClasifGasto!$B$17:$C$193,2,0),VLOOKUP(Base!G1847,ClasifGasto!$A$3:$B$12,2,0))</f>
        <v>Gastos de Personal</v>
      </c>
      <c r="Y1847" t="s">
        <v>1083</v>
      </c>
    </row>
    <row r="1848" spans="1:25" hidden="1" x14ac:dyDescent="0.25">
      <c r="A1848" s="5" t="str">
        <f t="shared" si="28"/>
        <v>241600000100010003</v>
      </c>
      <c r="B1848" s="66" t="s">
        <v>9151</v>
      </c>
      <c r="C1848" s="66" t="s">
        <v>434</v>
      </c>
      <c r="D1848" s="7" t="s">
        <v>241</v>
      </c>
      <c r="E1848" s="66"/>
      <c r="F1848" s="67" t="s">
        <v>244</v>
      </c>
      <c r="G1848" s="67" t="s">
        <v>245</v>
      </c>
      <c r="H1848" s="67" t="s">
        <v>245</v>
      </c>
      <c r="I1848" s="67" t="s">
        <v>251</v>
      </c>
      <c r="J1848" s="67" t="s">
        <v>203</v>
      </c>
      <c r="K1848" s="67" t="s">
        <v>246</v>
      </c>
      <c r="L1848" s="67">
        <v>20</v>
      </c>
      <c r="M1848" s="67" t="s">
        <v>265</v>
      </c>
      <c r="N1848" s="68" t="s">
        <v>1084</v>
      </c>
      <c r="O1848" s="69">
        <v>1769120000</v>
      </c>
      <c r="P1848" s="69">
        <v>202071909</v>
      </c>
      <c r="Q1848" s="69">
        <v>0</v>
      </c>
      <c r="R1848" s="69">
        <v>1971191909</v>
      </c>
      <c r="S1848" s="69">
        <v>1545597579.3499999</v>
      </c>
      <c r="T1848" s="69">
        <v>1545597579.3499999</v>
      </c>
      <c r="U1848" s="69">
        <v>1545597579.3499999</v>
      </c>
      <c r="V1848" s="69">
        <v>1545597579.3499999</v>
      </c>
      <c r="W1848" s="70" t="s">
        <v>619</v>
      </c>
      <c r="X1848" s="11" t="str">
        <f>IF(F1848="C",VLOOKUP(G1848,ClasifGasto!$B$17:$C$193,2,0),VLOOKUP(Base!G1848,ClasifGasto!$A$3:$B$12,2,0))</f>
        <v>Gastos de Personal</v>
      </c>
      <c r="Y1848" t="s">
        <v>1084</v>
      </c>
    </row>
    <row r="1849" spans="1:25" hidden="1" x14ac:dyDescent="0.25">
      <c r="A1849" s="5" t="str">
        <f t="shared" si="28"/>
        <v>322900000100010001</v>
      </c>
      <c r="B1849" s="66" t="s">
        <v>9152</v>
      </c>
      <c r="C1849" s="7" t="s">
        <v>458</v>
      </c>
      <c r="D1849" s="7" t="s">
        <v>8757</v>
      </c>
      <c r="E1849" s="7"/>
      <c r="F1849" s="8" t="s">
        <v>244</v>
      </c>
      <c r="G1849" s="8" t="s">
        <v>245</v>
      </c>
      <c r="H1849" s="8" t="s">
        <v>245</v>
      </c>
      <c r="I1849" s="8" t="s">
        <v>245</v>
      </c>
      <c r="J1849" s="8" t="s">
        <v>203</v>
      </c>
      <c r="K1849" s="8" t="s">
        <v>246</v>
      </c>
      <c r="L1849" s="8">
        <v>10</v>
      </c>
      <c r="M1849" s="8" t="s">
        <v>167</v>
      </c>
      <c r="N1849" s="9" t="s">
        <v>1082</v>
      </c>
      <c r="O1849" s="10">
        <v>1723885000</v>
      </c>
      <c r="P1849" s="10">
        <v>250000000</v>
      </c>
      <c r="Q1849" s="10">
        <v>0</v>
      </c>
      <c r="R1849" s="10">
        <v>1973885000</v>
      </c>
      <c r="S1849" s="10">
        <v>1973885000</v>
      </c>
      <c r="T1849" s="10">
        <v>1973885000</v>
      </c>
      <c r="U1849" s="10">
        <v>1973885000</v>
      </c>
      <c r="V1849" s="10">
        <v>1973885000</v>
      </c>
      <c r="W1849" s="70" t="s">
        <v>9353</v>
      </c>
      <c r="X1849" s="11" t="str">
        <f>IF(F1849="C",VLOOKUP(G1849,ClasifGasto!$B$17:$C$193,2,0),VLOOKUP(Base!G1849,ClasifGasto!$A$3:$B$12,2,0))</f>
        <v>Gastos de Personal</v>
      </c>
      <c r="Y1849" t="s">
        <v>1082</v>
      </c>
    </row>
    <row r="1850" spans="1:25" hidden="1" x14ac:dyDescent="0.25">
      <c r="A1850" s="5" t="str">
        <f t="shared" si="28"/>
        <v>323400000100010001</v>
      </c>
      <c r="B1850" s="66" t="s">
        <v>9152</v>
      </c>
      <c r="C1850" s="66" t="s">
        <v>132</v>
      </c>
      <c r="D1850" s="7" t="s">
        <v>8762</v>
      </c>
      <c r="E1850" s="66"/>
      <c r="F1850" s="67" t="s">
        <v>244</v>
      </c>
      <c r="G1850" s="67" t="s">
        <v>245</v>
      </c>
      <c r="H1850" s="67" t="s">
        <v>245</v>
      </c>
      <c r="I1850" s="67" t="s">
        <v>245</v>
      </c>
      <c r="J1850" s="67" t="s">
        <v>203</v>
      </c>
      <c r="K1850" s="67" t="s">
        <v>246</v>
      </c>
      <c r="L1850" s="67">
        <v>10</v>
      </c>
      <c r="M1850" s="67" t="s">
        <v>167</v>
      </c>
      <c r="N1850" s="68" t="s">
        <v>1082</v>
      </c>
      <c r="O1850" s="69">
        <v>1973986000</v>
      </c>
      <c r="P1850" s="69">
        <v>0</v>
      </c>
      <c r="Q1850" s="69">
        <v>0</v>
      </c>
      <c r="R1850" s="69">
        <v>1973986000</v>
      </c>
      <c r="S1850" s="69">
        <v>1973986000</v>
      </c>
      <c r="T1850" s="69">
        <v>1973986000</v>
      </c>
      <c r="U1850" s="69">
        <v>1973986000</v>
      </c>
      <c r="V1850" s="69">
        <v>1973986000</v>
      </c>
      <c r="W1850" s="70" t="s">
        <v>9353</v>
      </c>
      <c r="X1850" s="11" t="str">
        <f>IF(F1850="C",VLOOKUP(G1850,ClasifGasto!$B$17:$C$193,2,0),VLOOKUP(Base!G1850,ClasifGasto!$A$3:$B$12,2,0))</f>
        <v>Gastos de Personal</v>
      </c>
      <c r="Y1850" t="s">
        <v>1082</v>
      </c>
    </row>
    <row r="1851" spans="1:25" hidden="1" x14ac:dyDescent="0.25">
      <c r="A1851" s="5" t="str">
        <f t="shared" si="28"/>
        <v>1503000003000400020001</v>
      </c>
      <c r="B1851" s="66" t="s">
        <v>9154</v>
      </c>
      <c r="C1851" s="7" t="s">
        <v>65</v>
      </c>
      <c r="D1851" s="7" t="s">
        <v>212</v>
      </c>
      <c r="E1851" s="7"/>
      <c r="F1851" s="8" t="s">
        <v>244</v>
      </c>
      <c r="G1851" s="8" t="s">
        <v>251</v>
      </c>
      <c r="H1851" s="8" t="s">
        <v>247</v>
      </c>
      <c r="I1851" s="8" t="s">
        <v>250</v>
      </c>
      <c r="J1851" s="8" t="s">
        <v>245</v>
      </c>
      <c r="K1851" s="8" t="s">
        <v>246</v>
      </c>
      <c r="L1851" s="8">
        <v>20</v>
      </c>
      <c r="M1851" s="8" t="s">
        <v>265</v>
      </c>
      <c r="N1851" s="9" t="s">
        <v>1091</v>
      </c>
      <c r="O1851" s="10">
        <v>1928000000</v>
      </c>
      <c r="P1851" s="10">
        <v>47473083</v>
      </c>
      <c r="Q1851" s="10">
        <v>0</v>
      </c>
      <c r="R1851" s="10">
        <v>1975473083</v>
      </c>
      <c r="S1851" s="10">
        <v>1971741458</v>
      </c>
      <c r="T1851" s="10">
        <v>1971741458</v>
      </c>
      <c r="U1851" s="10">
        <v>1971741458</v>
      </c>
      <c r="V1851" s="10">
        <v>1971741458</v>
      </c>
      <c r="W1851" s="70" t="s">
        <v>619</v>
      </c>
      <c r="X1851" s="11" t="str">
        <f>IF(F1851="C",VLOOKUP(G1851,ClasifGasto!$B$17:$C$193,2,0),VLOOKUP(Base!G1851,ClasifGasto!$A$3:$B$12,2,0))</f>
        <v>Transferencias</v>
      </c>
      <c r="Y1851" t="s">
        <v>1091</v>
      </c>
    </row>
    <row r="1852" spans="1:25" hidden="1" x14ac:dyDescent="0.25">
      <c r="A1852" s="5" t="str">
        <f t="shared" si="28"/>
        <v>223800000100010001</v>
      </c>
      <c r="B1852" s="66" t="s">
        <v>9139</v>
      </c>
      <c r="C1852" s="66" t="s">
        <v>94</v>
      </c>
      <c r="D1852" s="7" t="s">
        <v>9208</v>
      </c>
      <c r="E1852" s="66"/>
      <c r="F1852" s="67" t="s">
        <v>244</v>
      </c>
      <c r="G1852" s="67" t="s">
        <v>245</v>
      </c>
      <c r="H1852" s="67" t="s">
        <v>245</v>
      </c>
      <c r="I1852" s="67" t="s">
        <v>245</v>
      </c>
      <c r="J1852" s="67" t="s">
        <v>203</v>
      </c>
      <c r="K1852" s="67" t="s">
        <v>246</v>
      </c>
      <c r="L1852" s="67">
        <v>10</v>
      </c>
      <c r="M1852" s="67" t="s">
        <v>167</v>
      </c>
      <c r="N1852" s="68" t="s">
        <v>1082</v>
      </c>
      <c r="O1852" s="69">
        <v>1450353753</v>
      </c>
      <c r="P1852" s="69">
        <v>529022326</v>
      </c>
      <c r="Q1852" s="69">
        <v>0</v>
      </c>
      <c r="R1852" s="69">
        <v>1979376079</v>
      </c>
      <c r="S1852" s="69">
        <v>1916303762.8</v>
      </c>
      <c r="T1852" s="69">
        <v>1916303762.8</v>
      </c>
      <c r="U1852" s="69">
        <v>1916303762.8</v>
      </c>
      <c r="V1852" s="69">
        <v>1916303762.8</v>
      </c>
      <c r="W1852" s="70" t="s">
        <v>9353</v>
      </c>
      <c r="X1852" s="11" t="str">
        <f>IF(F1852="C",VLOOKUP(G1852,ClasifGasto!$B$17:$C$193,2,0),VLOOKUP(Base!G1852,ClasifGasto!$A$3:$B$12,2,0))</f>
        <v>Gastos de Personal</v>
      </c>
      <c r="Y1852" t="s">
        <v>1082</v>
      </c>
    </row>
    <row r="1853" spans="1:25" x14ac:dyDescent="0.25">
      <c r="A1853" s="5" t="str">
        <f t="shared" si="28"/>
        <v>21010121061900001840301B</v>
      </c>
      <c r="B1853" s="66" t="s">
        <v>9155</v>
      </c>
      <c r="C1853" s="7" t="s">
        <v>85</v>
      </c>
      <c r="D1853" s="7" t="s">
        <v>9201</v>
      </c>
      <c r="E1853" s="7" t="s">
        <v>3848</v>
      </c>
      <c r="F1853" s="8" t="s">
        <v>167</v>
      </c>
      <c r="G1853" s="8" t="s">
        <v>591</v>
      </c>
      <c r="H1853" s="8" t="s">
        <v>496</v>
      </c>
      <c r="I1853" s="8" t="s">
        <v>266</v>
      </c>
      <c r="J1853" s="8" t="s">
        <v>10064</v>
      </c>
      <c r="K1853" s="8" t="s">
        <v>246</v>
      </c>
      <c r="L1853" s="8">
        <v>11</v>
      </c>
      <c r="M1853" s="8" t="s">
        <v>167</v>
      </c>
      <c r="N1853" s="9" t="s">
        <v>10065</v>
      </c>
      <c r="O1853" s="10">
        <v>1980000000</v>
      </c>
      <c r="P1853" s="10">
        <v>0</v>
      </c>
      <c r="Q1853" s="10">
        <v>0</v>
      </c>
      <c r="R1853" s="10">
        <v>1980000000</v>
      </c>
      <c r="S1853" s="10">
        <v>1881300000</v>
      </c>
      <c r="T1853" s="10">
        <v>1858072658</v>
      </c>
      <c r="U1853" s="10">
        <v>1833021713</v>
      </c>
      <c r="V1853" s="10">
        <v>1832601120</v>
      </c>
      <c r="W1853" s="70" t="s">
        <v>9353</v>
      </c>
      <c r="X1853" s="11" t="str">
        <f>IF(F1853="C",VLOOKUP(G1853,ClasifGasto!$B$17:$C$193,2,0),VLOOKUP(Base!G1853,ClasifGasto!$A$3:$B$12,2,0))</f>
        <v>Gestión de la información en el sector minero energético</v>
      </c>
      <c r="Y1853" t="s">
        <v>10615</v>
      </c>
    </row>
    <row r="1854" spans="1:25" x14ac:dyDescent="0.25">
      <c r="A1854" s="5" t="str">
        <f t="shared" si="28"/>
        <v>19010119060300000120201C1</v>
      </c>
      <c r="B1854" s="66" t="s">
        <v>9143</v>
      </c>
      <c r="C1854" s="66" t="s">
        <v>80</v>
      </c>
      <c r="D1854" s="7" t="s">
        <v>9207</v>
      </c>
      <c r="E1854" s="66" t="s">
        <v>9503</v>
      </c>
      <c r="F1854" s="67" t="s">
        <v>167</v>
      </c>
      <c r="G1854" s="67" t="s">
        <v>9958</v>
      </c>
      <c r="H1854" s="67" t="s">
        <v>256</v>
      </c>
      <c r="I1854" s="67" t="s">
        <v>245</v>
      </c>
      <c r="J1854" s="67" t="s">
        <v>10066</v>
      </c>
      <c r="K1854" s="67" t="s">
        <v>246</v>
      </c>
      <c r="L1854" s="67">
        <v>10</v>
      </c>
      <c r="M1854" s="67" t="s">
        <v>167</v>
      </c>
      <c r="N1854" s="68" t="s">
        <v>10067</v>
      </c>
      <c r="O1854" s="69">
        <v>2000000000</v>
      </c>
      <c r="P1854" s="69">
        <v>0</v>
      </c>
      <c r="Q1854" s="69">
        <v>15172166</v>
      </c>
      <c r="R1854" s="69">
        <v>1984827834</v>
      </c>
      <c r="S1854" s="69">
        <v>1966109699.3299999</v>
      </c>
      <c r="T1854" s="69">
        <v>1966109699.3299999</v>
      </c>
      <c r="U1854" s="69">
        <v>1664991071.3299999</v>
      </c>
      <c r="V1854" s="69">
        <v>1664991071.3299999</v>
      </c>
      <c r="W1854" s="70" t="s">
        <v>9353</v>
      </c>
      <c r="X1854" s="11" t="str">
        <f>IF(F1854="C",VLOOKUP(G1854,ClasifGasto!$B$17:$C$193,2,0),VLOOKUP(Base!G1854,ClasifGasto!$A$3:$B$12,2,0))</f>
        <v>Aseguramiento y prestación integral de servicios de salud</v>
      </c>
      <c r="Y1854" t="s">
        <v>10616</v>
      </c>
    </row>
    <row r="1855" spans="1:25" x14ac:dyDescent="0.25">
      <c r="A1855" s="5" t="str">
        <f t="shared" si="28"/>
        <v>22010122990700001020104D</v>
      </c>
      <c r="B1855" s="66" t="s">
        <v>9139</v>
      </c>
      <c r="C1855" s="7" t="s">
        <v>92</v>
      </c>
      <c r="D1855" s="7" t="s">
        <v>9188</v>
      </c>
      <c r="E1855" s="7" t="s">
        <v>2517</v>
      </c>
      <c r="F1855" s="8" t="s">
        <v>167</v>
      </c>
      <c r="G1855" s="8" t="s">
        <v>500</v>
      </c>
      <c r="H1855" s="8" t="s">
        <v>358</v>
      </c>
      <c r="I1855" s="8" t="s">
        <v>255</v>
      </c>
      <c r="J1855" s="8" t="s">
        <v>9900</v>
      </c>
      <c r="K1855" s="8" t="s">
        <v>246</v>
      </c>
      <c r="L1855" s="8">
        <v>10</v>
      </c>
      <c r="M1855" s="8" t="s">
        <v>167</v>
      </c>
      <c r="N1855" s="9" t="s">
        <v>2655</v>
      </c>
      <c r="O1855" s="10">
        <v>2000000000</v>
      </c>
      <c r="P1855" s="10">
        <v>0</v>
      </c>
      <c r="Q1855" s="10">
        <v>10000000</v>
      </c>
      <c r="R1855" s="10">
        <v>1990000000</v>
      </c>
      <c r="S1855" s="10">
        <v>1952356250</v>
      </c>
      <c r="T1855" s="10">
        <v>1952356250</v>
      </c>
      <c r="U1855" s="10">
        <v>1952356250</v>
      </c>
      <c r="V1855" s="10">
        <v>1952356250</v>
      </c>
      <c r="W1855" s="70" t="s">
        <v>9353</v>
      </c>
      <c r="X1855" s="11" t="str">
        <f>IF(F1855="C",VLOOKUP(G1855,ClasifGasto!$B$17:$C$193,2,0),VLOOKUP(Base!G1855,ClasifGasto!$A$3:$B$12,2,0))</f>
        <v xml:space="preserve">Fortalecimiento de la gestión y dirección del Sector Educación </v>
      </c>
      <c r="Y1855" t="s">
        <v>10573</v>
      </c>
    </row>
    <row r="1856" spans="1:25" hidden="1" x14ac:dyDescent="0.25">
      <c r="A1856" s="5" t="str">
        <f t="shared" si="28"/>
        <v>150113000100010003</v>
      </c>
      <c r="B1856" s="66" t="s">
        <v>9276</v>
      </c>
      <c r="C1856" s="66" t="s">
        <v>477</v>
      </c>
      <c r="D1856" s="7" t="s">
        <v>8732</v>
      </c>
      <c r="E1856" s="66"/>
      <c r="F1856" s="67" t="s">
        <v>244</v>
      </c>
      <c r="G1856" s="67" t="s">
        <v>245</v>
      </c>
      <c r="H1856" s="67" t="s">
        <v>245</v>
      </c>
      <c r="I1856" s="67" t="s">
        <v>251</v>
      </c>
      <c r="J1856" s="67" t="s">
        <v>203</v>
      </c>
      <c r="K1856" s="67" t="s">
        <v>246</v>
      </c>
      <c r="L1856" s="67">
        <v>10</v>
      </c>
      <c r="M1856" s="67" t="s">
        <v>167</v>
      </c>
      <c r="N1856" s="68" t="s">
        <v>1084</v>
      </c>
      <c r="O1856" s="69">
        <v>1943000000</v>
      </c>
      <c r="P1856" s="69">
        <v>121852368</v>
      </c>
      <c r="Q1856" s="69">
        <v>73000000</v>
      </c>
      <c r="R1856" s="69">
        <v>1991852368</v>
      </c>
      <c r="S1856" s="69">
        <v>1918273273</v>
      </c>
      <c r="T1856" s="69">
        <v>1918273273</v>
      </c>
      <c r="U1856" s="69">
        <v>1918273273</v>
      </c>
      <c r="V1856" s="69">
        <v>1918273273</v>
      </c>
      <c r="W1856" s="70" t="s">
        <v>9353</v>
      </c>
      <c r="X1856" s="11" t="str">
        <f>IF(F1856="C",VLOOKUP(G1856,ClasifGasto!$B$17:$C$193,2,0),VLOOKUP(Base!G1856,ClasifGasto!$A$3:$B$12,2,0))</f>
        <v>Gastos de Personal</v>
      </c>
      <c r="Y1856" t="s">
        <v>1084</v>
      </c>
    </row>
    <row r="1857" spans="1:25" x14ac:dyDescent="0.25">
      <c r="A1857" s="5" t="str">
        <f t="shared" si="28"/>
        <v>12100012050800000320110E</v>
      </c>
      <c r="B1857" s="66" t="s">
        <v>9141</v>
      </c>
      <c r="C1857" s="7" t="s">
        <v>49</v>
      </c>
      <c r="D1857" s="7" t="s">
        <v>8774</v>
      </c>
      <c r="E1857" s="7" t="s">
        <v>2551</v>
      </c>
      <c r="F1857" s="8" t="s">
        <v>167</v>
      </c>
      <c r="G1857" s="8" t="s">
        <v>577</v>
      </c>
      <c r="H1857" s="8" t="s">
        <v>365</v>
      </c>
      <c r="I1857" s="8" t="s">
        <v>251</v>
      </c>
      <c r="J1857" s="8" t="s">
        <v>10068</v>
      </c>
      <c r="K1857" s="8" t="s">
        <v>246</v>
      </c>
      <c r="L1857" s="8">
        <v>11</v>
      </c>
      <c r="M1857" s="8" t="s">
        <v>167</v>
      </c>
      <c r="N1857" s="9" t="s">
        <v>2666</v>
      </c>
      <c r="O1857" s="10">
        <v>2176706795</v>
      </c>
      <c r="P1857" s="10">
        <v>0</v>
      </c>
      <c r="Q1857" s="10">
        <v>179211187</v>
      </c>
      <c r="R1857" s="10">
        <v>1997495608</v>
      </c>
      <c r="S1857" s="10">
        <v>1749729204</v>
      </c>
      <c r="T1857" s="10">
        <v>1749729204</v>
      </c>
      <c r="U1857" s="10">
        <v>1347953713.0999999</v>
      </c>
      <c r="V1857" s="10">
        <v>733008308.34000003</v>
      </c>
      <c r="W1857" s="70" t="s">
        <v>9353</v>
      </c>
      <c r="X1857" s="11" t="str">
        <f>IF(F1857="C",VLOOKUP(G1857,ClasifGasto!$B$17:$C$193,2,0),VLOOKUP(Base!G1857,ClasifGasto!$A$3:$B$12,2,0))</f>
        <v>Defensa jurídica del Estado</v>
      </c>
      <c r="Y1857" t="s">
        <v>10617</v>
      </c>
    </row>
    <row r="1858" spans="1:25" hidden="1" x14ac:dyDescent="0.25">
      <c r="A1858" s="5" t="str">
        <f t="shared" si="28"/>
        <v>280400000100020003</v>
      </c>
      <c r="B1858" s="66" t="s">
        <v>9160</v>
      </c>
      <c r="C1858" s="66" t="s">
        <v>9255</v>
      </c>
      <c r="D1858" s="7" t="s">
        <v>9256</v>
      </c>
      <c r="E1858" s="66"/>
      <c r="F1858" s="67" t="s">
        <v>244</v>
      </c>
      <c r="G1858" s="67" t="s">
        <v>245</v>
      </c>
      <c r="H1858" s="67" t="s">
        <v>250</v>
      </c>
      <c r="I1858" s="67" t="s">
        <v>251</v>
      </c>
      <c r="J1858" s="67" t="s">
        <v>203</v>
      </c>
      <c r="K1858" s="67" t="s">
        <v>246</v>
      </c>
      <c r="L1858" s="67">
        <v>10</v>
      </c>
      <c r="M1858" s="67" t="s">
        <v>167</v>
      </c>
      <c r="N1858" s="68" t="s">
        <v>1084</v>
      </c>
      <c r="O1858" s="69">
        <v>80000000</v>
      </c>
      <c r="P1858" s="69">
        <v>1917739069</v>
      </c>
      <c r="Q1858" s="69">
        <v>0</v>
      </c>
      <c r="R1858" s="69">
        <v>1997739069</v>
      </c>
      <c r="S1858" s="69">
        <v>1997739069</v>
      </c>
      <c r="T1858" s="69">
        <v>1593046465</v>
      </c>
      <c r="U1858" s="69">
        <v>1573805770</v>
      </c>
      <c r="V1858" s="69">
        <v>1573805770</v>
      </c>
      <c r="W1858" s="70" t="s">
        <v>9353</v>
      </c>
      <c r="X1858" s="11" t="str">
        <f>IF(F1858="C",VLOOKUP(G1858,ClasifGasto!$B$17:$C$193,2,0),VLOOKUP(Base!G1858,ClasifGasto!$A$3:$B$12,2,0))</f>
        <v>Gastos de Personal</v>
      </c>
      <c r="Y1858" t="s">
        <v>1084</v>
      </c>
    </row>
    <row r="1859" spans="1:25" hidden="1" x14ac:dyDescent="0.25">
      <c r="A1859" s="5" t="str">
        <f t="shared" si="28"/>
        <v>211100000300100000</v>
      </c>
      <c r="B1859" s="66" t="s">
        <v>9155</v>
      </c>
      <c r="C1859" s="7" t="s">
        <v>90</v>
      </c>
      <c r="D1859" s="7" t="s">
        <v>222</v>
      </c>
      <c r="E1859" s="7"/>
      <c r="F1859" s="8" t="s">
        <v>244</v>
      </c>
      <c r="G1859" s="8" t="s">
        <v>251</v>
      </c>
      <c r="H1859" s="8" t="s">
        <v>255</v>
      </c>
      <c r="I1859" s="8" t="s">
        <v>246</v>
      </c>
      <c r="J1859" s="8" t="s">
        <v>203</v>
      </c>
      <c r="K1859" s="8" t="s">
        <v>246</v>
      </c>
      <c r="L1859" s="8">
        <v>20</v>
      </c>
      <c r="M1859" s="8" t="s">
        <v>265</v>
      </c>
      <c r="N1859" s="9" t="s">
        <v>8800</v>
      </c>
      <c r="O1859" s="10">
        <v>2000000000</v>
      </c>
      <c r="P1859" s="10">
        <v>0</v>
      </c>
      <c r="Q1859" s="10">
        <v>0</v>
      </c>
      <c r="R1859" s="10">
        <v>2000000000</v>
      </c>
      <c r="S1859" s="10">
        <v>2284379</v>
      </c>
      <c r="T1859" s="10">
        <v>2052679</v>
      </c>
      <c r="U1859" s="10">
        <v>2052679</v>
      </c>
      <c r="V1859" s="10">
        <v>2052679</v>
      </c>
      <c r="W1859" s="70" t="s">
        <v>619</v>
      </c>
      <c r="X1859" s="11" t="str">
        <f>IF(F1859="C",VLOOKUP(G1859,ClasifGasto!$B$17:$C$193,2,0),VLOOKUP(Base!G1859,ClasifGasto!$A$3:$B$12,2,0))</f>
        <v>Transferencias</v>
      </c>
      <c r="Y1859" t="s">
        <v>8800</v>
      </c>
    </row>
    <row r="1860" spans="1:25" hidden="1" x14ac:dyDescent="0.25">
      <c r="A1860" s="5" t="str">
        <f t="shared" si="28"/>
        <v>1702000003000300010085</v>
      </c>
      <c r="B1860" s="66" t="s">
        <v>9146</v>
      </c>
      <c r="C1860" s="66" t="s">
        <v>77</v>
      </c>
      <c r="D1860" s="7" t="s">
        <v>217</v>
      </c>
      <c r="E1860" s="66"/>
      <c r="F1860" s="67" t="s">
        <v>244</v>
      </c>
      <c r="G1860" s="67" t="s">
        <v>251</v>
      </c>
      <c r="H1860" s="67" t="s">
        <v>251</v>
      </c>
      <c r="I1860" s="67" t="s">
        <v>245</v>
      </c>
      <c r="J1860" s="67" t="s">
        <v>393</v>
      </c>
      <c r="K1860" s="67" t="s">
        <v>246</v>
      </c>
      <c r="L1860" s="67">
        <v>10</v>
      </c>
      <c r="M1860" s="67" t="s">
        <v>167</v>
      </c>
      <c r="N1860" s="68" t="s">
        <v>8819</v>
      </c>
      <c r="O1860" s="69">
        <v>2000000000</v>
      </c>
      <c r="P1860" s="69">
        <v>0</v>
      </c>
      <c r="Q1860" s="69">
        <v>0</v>
      </c>
      <c r="R1860" s="69">
        <v>2000000000</v>
      </c>
      <c r="S1860" s="69">
        <v>895578558</v>
      </c>
      <c r="T1860" s="69">
        <v>377270165</v>
      </c>
      <c r="U1860" s="69">
        <v>362195012</v>
      </c>
      <c r="V1860" s="69">
        <v>310839097</v>
      </c>
      <c r="W1860" s="70" t="s">
        <v>9353</v>
      </c>
      <c r="X1860" s="11" t="str">
        <f>IF(F1860="C",VLOOKUP(G1860,ClasifGasto!$B$17:$C$193,2,0),VLOOKUP(Base!G1860,ClasifGasto!$A$3:$B$12,2,0))</f>
        <v>Transferencias</v>
      </c>
      <c r="Y1860" t="s">
        <v>8819</v>
      </c>
    </row>
    <row r="1861" spans="1:25" hidden="1" x14ac:dyDescent="0.25">
      <c r="A1861" s="5" t="str">
        <f t="shared" si="28"/>
        <v>1914020003000400020094</v>
      </c>
      <c r="B1861" s="66" t="s">
        <v>9143</v>
      </c>
      <c r="C1861" s="7" t="s">
        <v>298</v>
      </c>
      <c r="D1861" s="7" t="s">
        <v>8726</v>
      </c>
      <c r="E1861" s="7"/>
      <c r="F1861" s="8" t="s">
        <v>244</v>
      </c>
      <c r="G1861" s="8" t="s">
        <v>251</v>
      </c>
      <c r="H1861" s="8" t="s">
        <v>247</v>
      </c>
      <c r="I1861" s="8" t="s">
        <v>250</v>
      </c>
      <c r="J1861" s="8" t="s">
        <v>421</v>
      </c>
      <c r="K1861" s="8" t="s">
        <v>246</v>
      </c>
      <c r="L1861" s="8">
        <v>10</v>
      </c>
      <c r="M1861" s="8" t="s">
        <v>167</v>
      </c>
      <c r="N1861" s="9" t="s">
        <v>9882</v>
      </c>
      <c r="O1861" s="10">
        <v>2000000000</v>
      </c>
      <c r="P1861" s="10">
        <v>0</v>
      </c>
      <c r="Q1861" s="10">
        <v>0</v>
      </c>
      <c r="R1861" s="10">
        <v>2000000000</v>
      </c>
      <c r="S1861" s="10">
        <v>1989768131</v>
      </c>
      <c r="T1861" s="10">
        <v>1989768131</v>
      </c>
      <c r="U1861" s="10">
        <v>1983968131</v>
      </c>
      <c r="V1861" s="10">
        <v>1978968131</v>
      </c>
      <c r="W1861" s="70" t="s">
        <v>9353</v>
      </c>
      <c r="X1861" s="11" t="str">
        <f>IF(F1861="C",VLOOKUP(G1861,ClasifGasto!$B$17:$C$193,2,0),VLOOKUP(Base!G1861,ClasifGasto!$A$3:$B$12,2,0))</f>
        <v>Transferencias</v>
      </c>
      <c r="Y1861" t="s">
        <v>9882</v>
      </c>
    </row>
    <row r="1862" spans="1:25" hidden="1" x14ac:dyDescent="0.25">
      <c r="A1862" s="5" t="str">
        <f t="shared" ref="A1862:A1925" si="29">+C1862&amp;G1862&amp;H1862&amp;I1862&amp;J1862</f>
        <v>152000000300100000</v>
      </c>
      <c r="B1862" s="66" t="s">
        <v>9154</v>
      </c>
      <c r="C1862" s="66" t="s">
        <v>72</v>
      </c>
      <c r="D1862" s="7" t="s">
        <v>8719</v>
      </c>
      <c r="E1862" s="66"/>
      <c r="F1862" s="67" t="s">
        <v>244</v>
      </c>
      <c r="G1862" s="67" t="s">
        <v>251</v>
      </c>
      <c r="H1862" s="67" t="s">
        <v>255</v>
      </c>
      <c r="I1862" s="67" t="s">
        <v>246</v>
      </c>
      <c r="J1862" s="67" t="s">
        <v>203</v>
      </c>
      <c r="K1862" s="67" t="s">
        <v>246</v>
      </c>
      <c r="L1862" s="67">
        <v>20</v>
      </c>
      <c r="M1862" s="67" t="s">
        <v>265</v>
      </c>
      <c r="N1862" s="68" t="s">
        <v>8800</v>
      </c>
      <c r="O1862" s="69">
        <v>2000000000</v>
      </c>
      <c r="P1862" s="69">
        <v>0</v>
      </c>
      <c r="Q1862" s="69">
        <v>0</v>
      </c>
      <c r="R1862" s="69">
        <v>2000000000</v>
      </c>
      <c r="S1862" s="69">
        <v>12762498</v>
      </c>
      <c r="T1862" s="69">
        <v>12762498</v>
      </c>
      <c r="U1862" s="69">
        <v>12762498</v>
      </c>
      <c r="V1862" s="69">
        <v>12762498</v>
      </c>
      <c r="W1862" s="70" t="s">
        <v>619</v>
      </c>
      <c r="X1862" s="11" t="str">
        <f>IF(F1862="C",VLOOKUP(G1862,ClasifGasto!$B$17:$C$193,2,0),VLOOKUP(Base!G1862,ClasifGasto!$A$3:$B$12,2,0))</f>
        <v>Transferencias</v>
      </c>
      <c r="Y1862" t="s">
        <v>8800</v>
      </c>
    </row>
    <row r="1863" spans="1:25" x14ac:dyDescent="0.25">
      <c r="A1863" s="5" t="str">
        <f t="shared" si="29"/>
        <v>24020024010600007051102D</v>
      </c>
      <c r="B1863" s="66" t="s">
        <v>9151</v>
      </c>
      <c r="C1863" s="7" t="s">
        <v>101</v>
      </c>
      <c r="D1863" s="7" t="s">
        <v>9227</v>
      </c>
      <c r="E1863" s="7" t="s">
        <v>835</v>
      </c>
      <c r="F1863" s="8" t="s">
        <v>167</v>
      </c>
      <c r="G1863" s="8" t="s">
        <v>513</v>
      </c>
      <c r="H1863" s="8" t="s">
        <v>373</v>
      </c>
      <c r="I1863" s="8" t="s">
        <v>346</v>
      </c>
      <c r="J1863" s="8" t="s">
        <v>9766</v>
      </c>
      <c r="K1863" s="8" t="s">
        <v>246</v>
      </c>
      <c r="L1863" s="8">
        <v>20</v>
      </c>
      <c r="M1863" s="8" t="s">
        <v>265</v>
      </c>
      <c r="N1863" s="9" t="s">
        <v>1267</v>
      </c>
      <c r="O1863" s="10">
        <v>0</v>
      </c>
      <c r="P1863" s="10">
        <v>2000000000</v>
      </c>
      <c r="Q1863" s="10">
        <v>0</v>
      </c>
      <c r="R1863" s="10">
        <v>2000000000</v>
      </c>
      <c r="S1863" s="10">
        <v>2000000000</v>
      </c>
      <c r="T1863" s="10">
        <v>1942899031.72</v>
      </c>
      <c r="U1863" s="10">
        <v>1328265001.75</v>
      </c>
      <c r="V1863" s="10">
        <v>1328265001.75</v>
      </c>
      <c r="W1863" s="70" t="s">
        <v>619</v>
      </c>
      <c r="X1863" s="11" t="str">
        <f>IF(F1863="C",VLOOKUP(G1863,ClasifGasto!$B$17:$C$193,2,0),VLOOKUP(Base!G1863,ClasifGasto!$A$3:$B$12,2,0))</f>
        <v>Infraestructura red vial primaria</v>
      </c>
      <c r="Y1863" t="s">
        <v>10517</v>
      </c>
    </row>
    <row r="1864" spans="1:25" x14ac:dyDescent="0.25">
      <c r="A1864" s="5" t="str">
        <f t="shared" si="29"/>
        <v>24020024090600000651102D</v>
      </c>
      <c r="B1864" s="66" t="s">
        <v>9151</v>
      </c>
      <c r="C1864" s="66" t="s">
        <v>101</v>
      </c>
      <c r="D1864" s="7" t="s">
        <v>9227</v>
      </c>
      <c r="E1864" s="66" t="s">
        <v>2352</v>
      </c>
      <c r="F1864" s="67" t="s">
        <v>167</v>
      </c>
      <c r="G1864" s="67" t="s">
        <v>512</v>
      </c>
      <c r="H1864" s="67" t="s">
        <v>373</v>
      </c>
      <c r="I1864" s="67" t="s">
        <v>253</v>
      </c>
      <c r="J1864" s="67" t="s">
        <v>9766</v>
      </c>
      <c r="K1864" s="67" t="s">
        <v>246</v>
      </c>
      <c r="L1864" s="67">
        <v>20</v>
      </c>
      <c r="M1864" s="67" t="s">
        <v>265</v>
      </c>
      <c r="N1864" s="68" t="s">
        <v>1178</v>
      </c>
      <c r="O1864" s="69">
        <v>2000000000</v>
      </c>
      <c r="P1864" s="69">
        <v>0</v>
      </c>
      <c r="Q1864" s="69">
        <v>0</v>
      </c>
      <c r="R1864" s="69">
        <v>2000000000</v>
      </c>
      <c r="S1864" s="69">
        <v>2000000000</v>
      </c>
      <c r="T1864" s="69">
        <v>1897845493.8199999</v>
      </c>
      <c r="U1864" s="69">
        <v>594802524.69000006</v>
      </c>
      <c r="V1864" s="69">
        <v>594802524.69000006</v>
      </c>
      <c r="W1864" s="70" t="s">
        <v>619</v>
      </c>
      <c r="X1864" s="11" t="str">
        <f>IF(F1864="C",VLOOKUP(G1864,ClasifGasto!$B$17:$C$193,2,0),VLOOKUP(Base!G1864,ClasifGasto!$A$3:$B$12,2,0))</f>
        <v>Seguridad de transporte</v>
      </c>
      <c r="Y1864" t="s">
        <v>9778</v>
      </c>
    </row>
    <row r="1865" spans="1:25" x14ac:dyDescent="0.25">
      <c r="A1865" s="5" t="str">
        <f t="shared" si="29"/>
        <v>15010515020100003320107B</v>
      </c>
      <c r="B1865" s="66" t="s">
        <v>9154</v>
      </c>
      <c r="C1865" s="7" t="s">
        <v>62</v>
      </c>
      <c r="D1865" s="7" t="s">
        <v>8730</v>
      </c>
      <c r="E1865" s="7" t="s">
        <v>900</v>
      </c>
      <c r="F1865" s="8" t="s">
        <v>167</v>
      </c>
      <c r="G1865" s="8" t="s">
        <v>573</v>
      </c>
      <c r="H1865" s="8" t="s">
        <v>306</v>
      </c>
      <c r="I1865" s="8" t="s">
        <v>286</v>
      </c>
      <c r="J1865" s="8" t="s">
        <v>9906</v>
      </c>
      <c r="K1865" s="8" t="s">
        <v>246</v>
      </c>
      <c r="L1865" s="8">
        <v>11</v>
      </c>
      <c r="M1865" s="8" t="s">
        <v>167</v>
      </c>
      <c r="N1865" s="9" t="s">
        <v>1184</v>
      </c>
      <c r="O1865" s="10">
        <v>2000000000</v>
      </c>
      <c r="P1865" s="10">
        <v>0</v>
      </c>
      <c r="Q1865" s="10">
        <v>0</v>
      </c>
      <c r="R1865" s="10">
        <v>2000000000</v>
      </c>
      <c r="S1865" s="10">
        <v>1904968014.77</v>
      </c>
      <c r="T1865" s="10">
        <v>1904968014.77</v>
      </c>
      <c r="U1865" s="10">
        <v>1000000000</v>
      </c>
      <c r="V1865" s="10">
        <v>1000000000</v>
      </c>
      <c r="W1865" s="70" t="s">
        <v>9353</v>
      </c>
      <c r="X1865" s="11" t="str">
        <f>IF(F1865="C",VLOOKUP(G1865,ClasifGasto!$B$17:$C$193,2,0),VLOOKUP(Base!G1865,ClasifGasto!$A$3:$B$12,2,0))</f>
        <v>Capacidades de las Fuerzas Militares en seguridad pública y defensa en el territorio nacional</v>
      </c>
      <c r="Y1865" t="s">
        <v>10575</v>
      </c>
    </row>
    <row r="1866" spans="1:25" x14ac:dyDescent="0.25">
      <c r="A1866" s="5" t="str">
        <f t="shared" si="29"/>
        <v>24020024010600010151102D</v>
      </c>
      <c r="B1866" s="66" t="s">
        <v>9151</v>
      </c>
      <c r="C1866" s="66" t="s">
        <v>101</v>
      </c>
      <c r="D1866" s="7" t="s">
        <v>9227</v>
      </c>
      <c r="E1866" s="66" t="s">
        <v>2375</v>
      </c>
      <c r="F1866" s="67" t="s">
        <v>167</v>
      </c>
      <c r="G1866" s="67" t="s">
        <v>513</v>
      </c>
      <c r="H1866" s="67" t="s">
        <v>373</v>
      </c>
      <c r="I1866" s="67" t="s">
        <v>334</v>
      </c>
      <c r="J1866" s="67" t="s">
        <v>9766</v>
      </c>
      <c r="K1866" s="67" t="s">
        <v>246</v>
      </c>
      <c r="L1866" s="67">
        <v>20</v>
      </c>
      <c r="M1866" s="67" t="s">
        <v>265</v>
      </c>
      <c r="N1866" s="68" t="s">
        <v>1283</v>
      </c>
      <c r="O1866" s="69">
        <v>0</v>
      </c>
      <c r="P1866" s="69">
        <v>2000000000</v>
      </c>
      <c r="Q1866" s="69">
        <v>0</v>
      </c>
      <c r="R1866" s="69">
        <v>2000000000</v>
      </c>
      <c r="S1866" s="69">
        <v>2000000000</v>
      </c>
      <c r="T1866" s="69">
        <v>500000000</v>
      </c>
      <c r="U1866" s="69">
        <v>154895011.56999999</v>
      </c>
      <c r="V1866" s="69">
        <v>154895011.56999999</v>
      </c>
      <c r="W1866" s="70" t="s">
        <v>619</v>
      </c>
      <c r="X1866" s="11" t="str">
        <f>IF(F1866="C",VLOOKUP(G1866,ClasifGasto!$B$17:$C$193,2,0),VLOOKUP(Base!G1866,ClasifGasto!$A$3:$B$12,2,0))</f>
        <v>Infraestructura red vial primaria</v>
      </c>
      <c r="Y1866" t="s">
        <v>9778</v>
      </c>
    </row>
    <row r="1867" spans="1:25" x14ac:dyDescent="0.25">
      <c r="A1867" s="5" t="str">
        <f t="shared" si="29"/>
        <v>24120024990600000751102D</v>
      </c>
      <c r="B1867" s="66" t="s">
        <v>9151</v>
      </c>
      <c r="C1867" s="7" t="s">
        <v>102</v>
      </c>
      <c r="D1867" s="7" t="s">
        <v>9214</v>
      </c>
      <c r="E1867" s="7" t="s">
        <v>2422</v>
      </c>
      <c r="F1867" s="8" t="s">
        <v>167</v>
      </c>
      <c r="G1867" s="8" t="s">
        <v>509</v>
      </c>
      <c r="H1867" s="8" t="s">
        <v>373</v>
      </c>
      <c r="I1867" s="8" t="s">
        <v>261</v>
      </c>
      <c r="J1867" s="8" t="s">
        <v>9766</v>
      </c>
      <c r="K1867" s="8" t="s">
        <v>246</v>
      </c>
      <c r="L1867" s="8">
        <v>20</v>
      </c>
      <c r="M1867" s="8" t="s">
        <v>265</v>
      </c>
      <c r="N1867" s="9" t="s">
        <v>1787</v>
      </c>
      <c r="O1867" s="10">
        <v>2000000000</v>
      </c>
      <c r="P1867" s="10">
        <v>0</v>
      </c>
      <c r="Q1867" s="10">
        <v>0</v>
      </c>
      <c r="R1867" s="10">
        <v>2000000000</v>
      </c>
      <c r="S1867" s="10">
        <v>11186000</v>
      </c>
      <c r="T1867" s="10">
        <v>11186000</v>
      </c>
      <c r="U1867" s="10">
        <v>11186000</v>
      </c>
      <c r="V1867" s="10">
        <v>11186000</v>
      </c>
      <c r="W1867" s="70" t="s">
        <v>619</v>
      </c>
      <c r="X1867" s="11" t="str">
        <f>IF(F1867="C",VLOOKUP(G1867,ClasifGasto!$B$17:$C$193,2,0),VLOOKUP(Base!G1867,ClasifGasto!$A$3:$B$12,2,0))</f>
        <v>Fortalecimiento de la gestión y dirección del Sector Transporte</v>
      </c>
      <c r="Y1867" t="s">
        <v>9778</v>
      </c>
    </row>
    <row r="1868" spans="1:25" x14ac:dyDescent="0.25">
      <c r="A1868" s="5" t="str">
        <f t="shared" si="29"/>
        <v>24020024990600002551302A</v>
      </c>
      <c r="B1868" s="66" t="s">
        <v>9151</v>
      </c>
      <c r="C1868" s="66" t="s">
        <v>101</v>
      </c>
      <c r="D1868" s="7" t="s">
        <v>9227</v>
      </c>
      <c r="E1868" s="66" t="s">
        <v>2630</v>
      </c>
      <c r="F1868" s="67" t="s">
        <v>167</v>
      </c>
      <c r="G1868" s="67" t="s">
        <v>509</v>
      </c>
      <c r="H1868" s="67" t="s">
        <v>373</v>
      </c>
      <c r="I1868" s="67" t="s">
        <v>272</v>
      </c>
      <c r="J1868" s="67" t="s">
        <v>9984</v>
      </c>
      <c r="K1868" s="67" t="s">
        <v>246</v>
      </c>
      <c r="L1868" s="67">
        <v>20</v>
      </c>
      <c r="M1868" s="67" t="s">
        <v>265</v>
      </c>
      <c r="N1868" s="68" t="s">
        <v>8790</v>
      </c>
      <c r="O1868" s="69">
        <v>2000000000</v>
      </c>
      <c r="P1868" s="69">
        <v>0</v>
      </c>
      <c r="Q1868" s="69">
        <v>0</v>
      </c>
      <c r="R1868" s="69">
        <v>2000000000</v>
      </c>
      <c r="S1868" s="69">
        <v>2000000000</v>
      </c>
      <c r="T1868" s="69">
        <v>1643992097</v>
      </c>
      <c r="U1868" s="69">
        <v>314589954</v>
      </c>
      <c r="V1868" s="69">
        <v>307389954</v>
      </c>
      <c r="W1868" s="70" t="s">
        <v>619</v>
      </c>
      <c r="X1868" s="11" t="str">
        <f>IF(F1868="C",VLOOKUP(G1868,ClasifGasto!$B$17:$C$193,2,0),VLOOKUP(Base!G1868,ClasifGasto!$A$3:$B$12,2,0))</f>
        <v>Fortalecimiento de la gestión y dirección del Sector Transporte</v>
      </c>
      <c r="Y1868" t="s">
        <v>9780</v>
      </c>
    </row>
    <row r="1869" spans="1:25" x14ac:dyDescent="0.25">
      <c r="A1869" s="5" t="str">
        <f t="shared" si="29"/>
        <v>24020024990600002751302A</v>
      </c>
      <c r="B1869" s="66" t="s">
        <v>9151</v>
      </c>
      <c r="C1869" s="7" t="s">
        <v>101</v>
      </c>
      <c r="D1869" s="7" t="s">
        <v>9227</v>
      </c>
      <c r="E1869" s="7" t="s">
        <v>3825</v>
      </c>
      <c r="F1869" s="8" t="s">
        <v>167</v>
      </c>
      <c r="G1869" s="8" t="s">
        <v>509</v>
      </c>
      <c r="H1869" s="8" t="s">
        <v>373</v>
      </c>
      <c r="I1869" s="8" t="s">
        <v>274</v>
      </c>
      <c r="J1869" s="8" t="s">
        <v>9984</v>
      </c>
      <c r="K1869" s="8" t="s">
        <v>246</v>
      </c>
      <c r="L1869" s="8">
        <v>20</v>
      </c>
      <c r="M1869" s="8" t="s">
        <v>265</v>
      </c>
      <c r="N1869" s="9" t="s">
        <v>3906</v>
      </c>
      <c r="O1869" s="10">
        <v>2000000000</v>
      </c>
      <c r="P1869" s="10">
        <v>0</v>
      </c>
      <c r="Q1869" s="10">
        <v>0</v>
      </c>
      <c r="R1869" s="10">
        <v>2000000000</v>
      </c>
      <c r="S1869" s="10">
        <v>2000000000</v>
      </c>
      <c r="T1869" s="10">
        <v>0</v>
      </c>
      <c r="U1869" s="10">
        <v>0</v>
      </c>
      <c r="V1869" s="10">
        <v>0</v>
      </c>
      <c r="W1869" s="70" t="s">
        <v>619</v>
      </c>
      <c r="X1869" s="11" t="str">
        <f>IF(F1869="C",VLOOKUP(G1869,ClasifGasto!$B$17:$C$193,2,0),VLOOKUP(Base!G1869,ClasifGasto!$A$3:$B$12,2,0))</f>
        <v>Fortalecimiento de la gestión y dirección del Sector Transporte</v>
      </c>
      <c r="Y1869" t="s">
        <v>9780</v>
      </c>
    </row>
    <row r="1870" spans="1:25" x14ac:dyDescent="0.25">
      <c r="A1870" s="5" t="str">
        <f t="shared" si="29"/>
        <v>21120021041900001140302A</v>
      </c>
      <c r="B1870" s="66" t="s">
        <v>9155</v>
      </c>
      <c r="C1870" s="66" t="s">
        <v>91</v>
      </c>
      <c r="D1870" s="7" t="s">
        <v>9218</v>
      </c>
      <c r="E1870" s="66" t="s">
        <v>9074</v>
      </c>
      <c r="F1870" s="67" t="s">
        <v>167</v>
      </c>
      <c r="G1870" s="67" t="s">
        <v>592</v>
      </c>
      <c r="H1870" s="67" t="s">
        <v>496</v>
      </c>
      <c r="I1870" s="67" t="s">
        <v>279</v>
      </c>
      <c r="J1870" s="67" t="s">
        <v>9898</v>
      </c>
      <c r="K1870" s="67" t="s">
        <v>246</v>
      </c>
      <c r="L1870" s="67">
        <v>10</v>
      </c>
      <c r="M1870" s="67" t="s">
        <v>167</v>
      </c>
      <c r="N1870" s="68" t="s">
        <v>9136</v>
      </c>
      <c r="O1870" s="69">
        <v>2000000000</v>
      </c>
      <c r="P1870" s="69">
        <v>0</v>
      </c>
      <c r="Q1870" s="69">
        <v>0</v>
      </c>
      <c r="R1870" s="69">
        <v>2000000000</v>
      </c>
      <c r="S1870" s="69">
        <v>2000000000</v>
      </c>
      <c r="T1870" s="69">
        <v>2000000000</v>
      </c>
      <c r="U1870" s="69">
        <v>1628534540</v>
      </c>
      <c r="V1870" s="69">
        <v>1627572540</v>
      </c>
      <c r="W1870" s="70" t="s">
        <v>9353</v>
      </c>
      <c r="X1870" s="11" t="str">
        <f>IF(F1870="C",VLOOKUP(G1870,ClasifGasto!$B$17:$C$193,2,0),VLOOKUP(Base!G1870,ClasifGasto!$A$3:$B$12,2,0))</f>
        <v>Consolidación productiva del sector minero</v>
      </c>
      <c r="Y1870" t="s">
        <v>10572</v>
      </c>
    </row>
    <row r="1871" spans="1:25" x14ac:dyDescent="0.25">
      <c r="A1871" s="5" t="str">
        <f t="shared" si="29"/>
        <v>01010101011000000453105C</v>
      </c>
      <c r="B1871" s="66" t="s">
        <v>9162</v>
      </c>
      <c r="C1871" s="7" t="s">
        <v>30</v>
      </c>
      <c r="D1871" s="7" t="s">
        <v>9222</v>
      </c>
      <c r="E1871" s="7" t="s">
        <v>9504</v>
      </c>
      <c r="F1871" s="8" t="s">
        <v>167</v>
      </c>
      <c r="G1871" s="8" t="s">
        <v>334</v>
      </c>
      <c r="H1871" s="8" t="s">
        <v>290</v>
      </c>
      <c r="I1871" s="8" t="s">
        <v>247</v>
      </c>
      <c r="J1871" s="8" t="s">
        <v>10069</v>
      </c>
      <c r="K1871" s="8" t="s">
        <v>246</v>
      </c>
      <c r="L1871" s="8">
        <v>11</v>
      </c>
      <c r="M1871" s="8" t="s">
        <v>167</v>
      </c>
      <c r="N1871" s="9" t="s">
        <v>10070</v>
      </c>
      <c r="O1871" s="10">
        <v>2000000000</v>
      </c>
      <c r="P1871" s="10">
        <v>0</v>
      </c>
      <c r="Q1871" s="10">
        <v>0</v>
      </c>
      <c r="R1871" s="10">
        <v>2000000000</v>
      </c>
      <c r="S1871" s="10">
        <v>1334936538</v>
      </c>
      <c r="T1871" s="10">
        <v>1334936538</v>
      </c>
      <c r="U1871" s="10">
        <v>321103205</v>
      </c>
      <c r="V1871" s="10">
        <v>321103205</v>
      </c>
      <c r="W1871" s="70" t="s">
        <v>9353</v>
      </c>
      <c r="X1871" s="11" t="str">
        <f>IF(F1871="C",VLOOKUP(G1871,ClasifGasto!$B$17:$C$193,2,0),VLOOKUP(Base!G1871,ClasifGasto!$A$3:$B$12,2,0))</f>
        <v>Mejoramiento de la eficiencia y la transparencia legislativa</v>
      </c>
      <c r="Y1871" t="s">
        <v>10618</v>
      </c>
    </row>
    <row r="1872" spans="1:25" x14ac:dyDescent="0.25">
      <c r="A1872" s="5" t="str">
        <f t="shared" si="29"/>
        <v>24020024010600014451102D</v>
      </c>
      <c r="B1872" s="66" t="s">
        <v>9151</v>
      </c>
      <c r="C1872" s="66" t="s">
        <v>101</v>
      </c>
      <c r="D1872" s="7" t="s">
        <v>9227</v>
      </c>
      <c r="E1872" s="66" t="s">
        <v>9493</v>
      </c>
      <c r="F1872" s="67" t="s">
        <v>167</v>
      </c>
      <c r="G1872" s="67" t="s">
        <v>513</v>
      </c>
      <c r="H1872" s="67" t="s">
        <v>373</v>
      </c>
      <c r="I1872" s="67" t="s">
        <v>10049</v>
      </c>
      <c r="J1872" s="67" t="s">
        <v>9766</v>
      </c>
      <c r="K1872" s="67" t="s">
        <v>246</v>
      </c>
      <c r="L1872" s="67">
        <v>10</v>
      </c>
      <c r="M1872" s="67" t="s">
        <v>167</v>
      </c>
      <c r="N1872" s="68" t="s">
        <v>10050</v>
      </c>
      <c r="O1872" s="69">
        <v>0</v>
      </c>
      <c r="P1872" s="69">
        <v>2000000000</v>
      </c>
      <c r="Q1872" s="69">
        <v>0</v>
      </c>
      <c r="R1872" s="69">
        <v>2000000000</v>
      </c>
      <c r="S1872" s="69">
        <v>2000000000</v>
      </c>
      <c r="T1872" s="69">
        <v>2000000000</v>
      </c>
      <c r="U1872" s="69">
        <v>0</v>
      </c>
      <c r="V1872" s="69">
        <v>0</v>
      </c>
      <c r="W1872" s="70" t="s">
        <v>9353</v>
      </c>
      <c r="X1872" s="11" t="str">
        <f>IF(F1872="C",VLOOKUP(G1872,ClasifGasto!$B$17:$C$193,2,0),VLOOKUP(Base!G1872,ClasifGasto!$A$3:$B$12,2,0))</f>
        <v>Infraestructura red vial primaria</v>
      </c>
      <c r="Y1872" t="s">
        <v>10517</v>
      </c>
    </row>
    <row r="1873" spans="1:25" x14ac:dyDescent="0.25">
      <c r="A1873" s="5" t="str">
        <f t="shared" si="29"/>
        <v>21090021061900001240302A</v>
      </c>
      <c r="B1873" s="66" t="s">
        <v>9155</v>
      </c>
      <c r="C1873" s="7" t="s">
        <v>88</v>
      </c>
      <c r="D1873" s="7" t="s">
        <v>9226</v>
      </c>
      <c r="E1873" s="7" t="s">
        <v>9505</v>
      </c>
      <c r="F1873" s="8" t="s">
        <v>167</v>
      </c>
      <c r="G1873" s="8" t="s">
        <v>591</v>
      </c>
      <c r="H1873" s="8" t="s">
        <v>496</v>
      </c>
      <c r="I1873" s="8" t="s">
        <v>280</v>
      </c>
      <c r="J1873" s="8" t="s">
        <v>9898</v>
      </c>
      <c r="K1873" s="8" t="s">
        <v>246</v>
      </c>
      <c r="L1873" s="8">
        <v>20</v>
      </c>
      <c r="M1873" s="8" t="s">
        <v>265</v>
      </c>
      <c r="N1873" s="9" t="s">
        <v>10071</v>
      </c>
      <c r="O1873" s="10">
        <v>2000000000</v>
      </c>
      <c r="P1873" s="10">
        <v>0</v>
      </c>
      <c r="Q1873" s="10">
        <v>0</v>
      </c>
      <c r="R1873" s="10">
        <v>2000000000</v>
      </c>
      <c r="S1873" s="10">
        <v>1984964616</v>
      </c>
      <c r="T1873" s="10">
        <v>1934560535.6500001</v>
      </c>
      <c r="U1873" s="10">
        <v>1934560535.6500001</v>
      </c>
      <c r="V1873" s="10">
        <v>1934560535.6500001</v>
      </c>
      <c r="W1873" s="70" t="s">
        <v>619</v>
      </c>
      <c r="X1873" s="11" t="str">
        <f>IF(F1873="C",VLOOKUP(G1873,ClasifGasto!$B$17:$C$193,2,0),VLOOKUP(Base!G1873,ClasifGasto!$A$3:$B$12,2,0))</f>
        <v>Gestión de la información en el sector minero energético</v>
      </c>
      <c r="Y1873" t="s">
        <v>10572</v>
      </c>
    </row>
    <row r="1874" spans="1:25" x14ac:dyDescent="0.25">
      <c r="A1874" s="5" t="str">
        <f t="shared" si="29"/>
        <v>22572322020700000120203K</v>
      </c>
      <c r="B1874" s="66" t="s">
        <v>9139</v>
      </c>
      <c r="C1874" s="66" t="s">
        <v>9032</v>
      </c>
      <c r="D1874" s="7" t="s">
        <v>9232</v>
      </c>
      <c r="E1874" s="66" t="s">
        <v>2044</v>
      </c>
      <c r="F1874" s="67" t="s">
        <v>167</v>
      </c>
      <c r="G1874" s="67" t="s">
        <v>499</v>
      </c>
      <c r="H1874" s="67" t="s">
        <v>358</v>
      </c>
      <c r="I1874" s="67" t="s">
        <v>245</v>
      </c>
      <c r="J1874" s="67" t="s">
        <v>9821</v>
      </c>
      <c r="K1874" s="67" t="s">
        <v>246</v>
      </c>
      <c r="L1874" s="67">
        <v>10</v>
      </c>
      <c r="M1874" s="67" t="s">
        <v>167</v>
      </c>
      <c r="N1874" s="68" t="s">
        <v>1756</v>
      </c>
      <c r="O1874" s="69">
        <v>2023722517</v>
      </c>
      <c r="P1874" s="69">
        <v>0</v>
      </c>
      <c r="Q1874" s="69">
        <v>0</v>
      </c>
      <c r="R1874" s="69">
        <v>2023722517</v>
      </c>
      <c r="S1874" s="69">
        <v>2023722517</v>
      </c>
      <c r="T1874" s="69">
        <v>2023722517</v>
      </c>
      <c r="U1874" s="69">
        <v>2023722517</v>
      </c>
      <c r="V1874" s="69">
        <v>2023722517</v>
      </c>
      <c r="W1874" s="70" t="s">
        <v>9353</v>
      </c>
      <c r="X1874" s="11" t="str">
        <f>IF(F1874="C",VLOOKUP(G1874,ClasifGasto!$B$17:$C$193,2,0),VLOOKUP(Base!G1874,ClasifGasto!$A$3:$B$12,2,0))</f>
        <v>Calidad y fomento de la educación superior</v>
      </c>
      <c r="Y1874" t="s">
        <v>10541</v>
      </c>
    </row>
    <row r="1875" spans="1:25" hidden="1" x14ac:dyDescent="0.25">
      <c r="A1875" s="5" t="str">
        <f t="shared" si="29"/>
        <v>330101000200000000</v>
      </c>
      <c r="B1875" s="66" t="s">
        <v>9150</v>
      </c>
      <c r="C1875" s="7" t="s">
        <v>136</v>
      </c>
      <c r="D1875" s="7" t="s">
        <v>9300</v>
      </c>
      <c r="E1875" s="7"/>
      <c r="F1875" s="8" t="s">
        <v>244</v>
      </c>
      <c r="G1875" s="8" t="s">
        <v>250</v>
      </c>
      <c r="H1875" s="8" t="s">
        <v>246</v>
      </c>
      <c r="I1875" s="8" t="s">
        <v>246</v>
      </c>
      <c r="J1875" s="8" t="s">
        <v>203</v>
      </c>
      <c r="K1875" s="8" t="s">
        <v>246</v>
      </c>
      <c r="L1875" s="8">
        <v>16</v>
      </c>
      <c r="M1875" s="8" t="s">
        <v>167</v>
      </c>
      <c r="N1875" s="9" t="s">
        <v>8798</v>
      </c>
      <c r="O1875" s="10">
        <v>649518597</v>
      </c>
      <c r="P1875" s="10">
        <v>1377543629</v>
      </c>
      <c r="Q1875" s="10">
        <v>0</v>
      </c>
      <c r="R1875" s="10">
        <v>2027062226</v>
      </c>
      <c r="S1875" s="10">
        <v>2012957043</v>
      </c>
      <c r="T1875" s="10">
        <v>2010455064</v>
      </c>
      <c r="U1875" s="10">
        <v>2010455064</v>
      </c>
      <c r="V1875" s="10">
        <v>2010455064</v>
      </c>
      <c r="W1875" s="70" t="s">
        <v>9353</v>
      </c>
      <c r="X1875" s="11" t="str">
        <f>IF(F1875="C",VLOOKUP(G1875,ClasifGasto!$B$17:$C$193,2,0),VLOOKUP(Base!G1875,ClasifGasto!$A$3:$B$12,2,0))</f>
        <v>Gastos Generales</v>
      </c>
      <c r="Y1875" t="s">
        <v>8798</v>
      </c>
    </row>
    <row r="1876" spans="1:25" hidden="1" x14ac:dyDescent="0.25">
      <c r="A1876" s="5" t="str">
        <f t="shared" si="29"/>
        <v>1520000003000400020001</v>
      </c>
      <c r="B1876" s="66" t="s">
        <v>9154</v>
      </c>
      <c r="C1876" s="66" t="s">
        <v>72</v>
      </c>
      <c r="D1876" s="7" t="s">
        <v>8719</v>
      </c>
      <c r="E1876" s="66"/>
      <c r="F1876" s="67" t="s">
        <v>244</v>
      </c>
      <c r="G1876" s="67" t="s">
        <v>251</v>
      </c>
      <c r="H1876" s="67" t="s">
        <v>247</v>
      </c>
      <c r="I1876" s="67" t="s">
        <v>250</v>
      </c>
      <c r="J1876" s="67" t="s">
        <v>245</v>
      </c>
      <c r="K1876" s="67" t="s">
        <v>246</v>
      </c>
      <c r="L1876" s="67">
        <v>20</v>
      </c>
      <c r="M1876" s="67" t="s">
        <v>265</v>
      </c>
      <c r="N1876" s="68" t="s">
        <v>1091</v>
      </c>
      <c r="O1876" s="69">
        <v>1995000000</v>
      </c>
      <c r="P1876" s="69">
        <v>32081000</v>
      </c>
      <c r="Q1876" s="69">
        <v>0</v>
      </c>
      <c r="R1876" s="69">
        <v>2027081000</v>
      </c>
      <c r="S1876" s="69">
        <v>2027078579</v>
      </c>
      <c r="T1876" s="69">
        <v>2027078579</v>
      </c>
      <c r="U1876" s="69">
        <v>2027078579</v>
      </c>
      <c r="V1876" s="69">
        <v>2027078579</v>
      </c>
      <c r="W1876" s="70" t="s">
        <v>619</v>
      </c>
      <c r="X1876" s="11" t="str">
        <f>IF(F1876="C",VLOOKUP(G1876,ClasifGasto!$B$17:$C$193,2,0),VLOOKUP(Base!G1876,ClasifGasto!$A$3:$B$12,2,0))</f>
        <v>Transferencias</v>
      </c>
      <c r="Y1876" t="s">
        <v>1091</v>
      </c>
    </row>
    <row r="1877" spans="1:25" x14ac:dyDescent="0.25">
      <c r="A1877" s="5" t="str">
        <f t="shared" si="29"/>
        <v>02010102141000000353105A</v>
      </c>
      <c r="B1877" s="66" t="s">
        <v>9156</v>
      </c>
      <c r="C1877" s="7" t="s">
        <v>32</v>
      </c>
      <c r="D1877" s="7" t="s">
        <v>9242</v>
      </c>
      <c r="E1877" s="7" t="s">
        <v>9506</v>
      </c>
      <c r="F1877" s="8" t="s">
        <v>167</v>
      </c>
      <c r="G1877" s="8" t="s">
        <v>2675</v>
      </c>
      <c r="H1877" s="8" t="s">
        <v>290</v>
      </c>
      <c r="I1877" s="8" t="s">
        <v>251</v>
      </c>
      <c r="J1877" s="8" t="s">
        <v>10037</v>
      </c>
      <c r="K1877" s="8" t="s">
        <v>246</v>
      </c>
      <c r="L1877" s="8">
        <v>11</v>
      </c>
      <c r="M1877" s="8" t="s">
        <v>167</v>
      </c>
      <c r="N1877" s="9" t="s">
        <v>10072</v>
      </c>
      <c r="O1877" s="10">
        <v>2116977856</v>
      </c>
      <c r="P1877" s="10">
        <v>0</v>
      </c>
      <c r="Q1877" s="10">
        <v>89092833</v>
      </c>
      <c r="R1877" s="10">
        <v>2027885023</v>
      </c>
      <c r="S1877" s="10">
        <v>1972143940.6700001</v>
      </c>
      <c r="T1877" s="10">
        <v>1972143940.6700001</v>
      </c>
      <c r="U1877" s="10">
        <v>1913560584.6700001</v>
      </c>
      <c r="V1877" s="10">
        <v>1912210584.6700001</v>
      </c>
      <c r="W1877" s="70" t="s">
        <v>9353</v>
      </c>
      <c r="X1877" s="11" t="str">
        <f>IF(F1877="C",VLOOKUP(G1877,ClasifGasto!$B$17:$C$193,2,0),VLOOKUP(Base!G1877,ClasifGasto!$A$3:$B$12,2,0))</f>
        <v>Fortalecimiento de las capacidades de articulación estratégica, modernización, eficiencia administrativa, transparencia y acceso a la información desde el sector Presidencia</v>
      </c>
      <c r="Y1877" t="s">
        <v>10606</v>
      </c>
    </row>
    <row r="1878" spans="1:25" x14ac:dyDescent="0.25">
      <c r="A1878" s="5" t="str">
        <f t="shared" si="29"/>
        <v>130800139910000004803001</v>
      </c>
      <c r="B1878" s="66" t="s">
        <v>9157</v>
      </c>
      <c r="C1878" s="66" t="s">
        <v>52</v>
      </c>
      <c r="D1878" s="7" t="s">
        <v>8775</v>
      </c>
      <c r="E1878" s="66" t="s">
        <v>1032</v>
      </c>
      <c r="F1878" s="67" t="s">
        <v>167</v>
      </c>
      <c r="G1878" s="67" t="s">
        <v>582</v>
      </c>
      <c r="H1878" s="67" t="s">
        <v>290</v>
      </c>
      <c r="I1878" s="67" t="s">
        <v>247</v>
      </c>
      <c r="J1878" s="67" t="s">
        <v>9786</v>
      </c>
      <c r="K1878" s="67" t="s">
        <v>246</v>
      </c>
      <c r="L1878" s="67">
        <v>10</v>
      </c>
      <c r="M1878" s="67" t="s">
        <v>167</v>
      </c>
      <c r="N1878" s="68" t="s">
        <v>1676</v>
      </c>
      <c r="O1878" s="69">
        <v>2600000000</v>
      </c>
      <c r="P1878" s="69">
        <v>0</v>
      </c>
      <c r="Q1878" s="69">
        <v>570615547</v>
      </c>
      <c r="R1878" s="69">
        <v>2029384453</v>
      </c>
      <c r="S1878" s="69">
        <v>2006608266.5</v>
      </c>
      <c r="T1878" s="69">
        <v>2006608266.5</v>
      </c>
      <c r="U1878" s="69">
        <v>1796485925</v>
      </c>
      <c r="V1878" s="69">
        <v>1796485925</v>
      </c>
      <c r="W1878" s="70" t="s">
        <v>9353</v>
      </c>
      <c r="X1878" s="11" t="str">
        <f>IF(F1878="C",VLOOKUP(G1878,ClasifGasto!$B$17:$C$193,2,0),VLOOKUP(Base!G1878,ClasifGasto!$A$3:$B$12,2,0))</f>
        <v>Fortalecimiento de la gestión y dirección del Sector Hacienda</v>
      </c>
      <c r="Y1878" t="s">
        <v>10519</v>
      </c>
    </row>
    <row r="1879" spans="1:25" x14ac:dyDescent="0.25">
      <c r="A1879" s="5" t="str">
        <f t="shared" si="29"/>
        <v>21010121991900003053106A</v>
      </c>
      <c r="B1879" s="66" t="s">
        <v>9155</v>
      </c>
      <c r="C1879" s="7" t="s">
        <v>85</v>
      </c>
      <c r="D1879" s="7" t="s">
        <v>9201</v>
      </c>
      <c r="E1879" s="7" t="s">
        <v>9507</v>
      </c>
      <c r="F1879" s="8" t="s">
        <v>167</v>
      </c>
      <c r="G1879" s="8" t="s">
        <v>495</v>
      </c>
      <c r="H1879" s="8" t="s">
        <v>496</v>
      </c>
      <c r="I1879" s="8" t="s">
        <v>257</v>
      </c>
      <c r="J1879" s="8" t="s">
        <v>9812</v>
      </c>
      <c r="K1879" s="8" t="s">
        <v>246</v>
      </c>
      <c r="L1879" s="8">
        <v>11</v>
      </c>
      <c r="M1879" s="8" t="s">
        <v>167</v>
      </c>
      <c r="N1879" s="9" t="s">
        <v>10073</v>
      </c>
      <c r="O1879" s="10">
        <v>2162961000</v>
      </c>
      <c r="P1879" s="10">
        <v>0</v>
      </c>
      <c r="Q1879" s="10">
        <v>130714208</v>
      </c>
      <c r="R1879" s="10">
        <v>2032246792</v>
      </c>
      <c r="S1879" s="10">
        <v>2027484456</v>
      </c>
      <c r="T1879" s="10">
        <v>2007533978</v>
      </c>
      <c r="U1879" s="10">
        <v>2006272906</v>
      </c>
      <c r="V1879" s="10">
        <v>1984374073</v>
      </c>
      <c r="W1879" s="70" t="s">
        <v>9353</v>
      </c>
      <c r="X1879" s="11" t="str">
        <f>IF(F1879="C",VLOOKUP(G1879,ClasifGasto!$B$17:$C$193,2,0),VLOOKUP(Base!G1879,ClasifGasto!$A$3:$B$12,2,0))</f>
        <v xml:space="preserve">Fortalecimiento de la gestión y dirección del Sector Minas y Energía </v>
      </c>
      <c r="Y1879" t="s">
        <v>10536</v>
      </c>
    </row>
    <row r="1880" spans="1:25" hidden="1" x14ac:dyDescent="0.25">
      <c r="A1880" s="5" t="str">
        <f t="shared" si="29"/>
        <v>210900000100010004</v>
      </c>
      <c r="B1880" s="66" t="s">
        <v>9155</v>
      </c>
      <c r="C1880" s="66" t="s">
        <v>88</v>
      </c>
      <c r="D1880" s="7" t="s">
        <v>9226</v>
      </c>
      <c r="E1880" s="66"/>
      <c r="F1880" s="67" t="s">
        <v>244</v>
      </c>
      <c r="G1880" s="67" t="s">
        <v>245</v>
      </c>
      <c r="H1880" s="67" t="s">
        <v>245</v>
      </c>
      <c r="I1880" s="67" t="s">
        <v>247</v>
      </c>
      <c r="J1880" s="67" t="s">
        <v>203</v>
      </c>
      <c r="K1880" s="67" t="s">
        <v>246</v>
      </c>
      <c r="L1880" s="67">
        <v>20</v>
      </c>
      <c r="M1880" s="67" t="s">
        <v>265</v>
      </c>
      <c r="N1880" s="68" t="s">
        <v>2637</v>
      </c>
      <c r="O1880" s="69">
        <v>2040000000</v>
      </c>
      <c r="P1880" s="69">
        <v>0</v>
      </c>
      <c r="Q1880" s="69">
        <v>0</v>
      </c>
      <c r="R1880" s="69">
        <v>2040000000</v>
      </c>
      <c r="S1880" s="69">
        <v>0</v>
      </c>
      <c r="T1880" s="69">
        <v>0</v>
      </c>
      <c r="U1880" s="69">
        <v>0</v>
      </c>
      <c r="V1880" s="69">
        <v>0</v>
      </c>
      <c r="W1880" s="70" t="s">
        <v>619</v>
      </c>
      <c r="X1880" s="11" t="str">
        <f>IF(F1880="C",VLOOKUP(G1880,ClasifGasto!$B$17:$C$193,2,0),VLOOKUP(Base!G1880,ClasifGasto!$A$3:$B$12,2,0))</f>
        <v>Gastos de Personal</v>
      </c>
      <c r="Y1880" t="s">
        <v>2637</v>
      </c>
    </row>
    <row r="1881" spans="1:25" hidden="1" x14ac:dyDescent="0.25">
      <c r="A1881" s="5" t="str">
        <f t="shared" si="29"/>
        <v>150104000100020002</v>
      </c>
      <c r="B1881" s="66" t="s">
        <v>9154</v>
      </c>
      <c r="C1881" s="7" t="s">
        <v>61</v>
      </c>
      <c r="D1881" s="7" t="s">
        <v>210</v>
      </c>
      <c r="E1881" s="7"/>
      <c r="F1881" s="8" t="s">
        <v>244</v>
      </c>
      <c r="G1881" s="8" t="s">
        <v>245</v>
      </c>
      <c r="H1881" s="8" t="s">
        <v>250</v>
      </c>
      <c r="I1881" s="8" t="s">
        <v>250</v>
      </c>
      <c r="J1881" s="8" t="s">
        <v>203</v>
      </c>
      <c r="K1881" s="8" t="s">
        <v>246</v>
      </c>
      <c r="L1881" s="8">
        <v>16</v>
      </c>
      <c r="M1881" s="8" t="s">
        <v>252</v>
      </c>
      <c r="N1881" s="9" t="s">
        <v>1083</v>
      </c>
      <c r="O1881" s="10">
        <v>2488000000</v>
      </c>
      <c r="P1881" s="10">
        <v>0</v>
      </c>
      <c r="Q1881" s="10">
        <v>446918947</v>
      </c>
      <c r="R1881" s="10">
        <v>2041081053</v>
      </c>
      <c r="S1881" s="10">
        <v>1986146184.4200001</v>
      </c>
      <c r="T1881" s="10">
        <v>1986146184.4200001</v>
      </c>
      <c r="U1881" s="10">
        <v>1986146184.4200001</v>
      </c>
      <c r="V1881" s="10">
        <v>1986146184.4200001</v>
      </c>
      <c r="W1881" s="70" t="s">
        <v>9353</v>
      </c>
      <c r="X1881" s="11" t="str">
        <f>IF(F1881="C",VLOOKUP(G1881,ClasifGasto!$B$17:$C$193,2,0),VLOOKUP(Base!G1881,ClasifGasto!$A$3:$B$12,2,0))</f>
        <v>Gastos de Personal</v>
      </c>
      <c r="Y1881" t="s">
        <v>1083</v>
      </c>
    </row>
    <row r="1882" spans="1:25" hidden="1" x14ac:dyDescent="0.25">
      <c r="A1882" s="5" t="str">
        <f t="shared" si="29"/>
        <v>130900000100010002</v>
      </c>
      <c r="B1882" s="66" t="s">
        <v>9157</v>
      </c>
      <c r="C1882" s="66" t="s">
        <v>53</v>
      </c>
      <c r="D1882" s="7" t="s">
        <v>8784</v>
      </c>
      <c r="E1882" s="66"/>
      <c r="F1882" s="67" t="s">
        <v>244</v>
      </c>
      <c r="G1882" s="67" t="s">
        <v>245</v>
      </c>
      <c r="H1882" s="67" t="s">
        <v>245</v>
      </c>
      <c r="I1882" s="67" t="s">
        <v>250</v>
      </c>
      <c r="J1882" s="67" t="s">
        <v>203</v>
      </c>
      <c r="K1882" s="67" t="s">
        <v>246</v>
      </c>
      <c r="L1882" s="67">
        <v>21</v>
      </c>
      <c r="M1882" s="67" t="s">
        <v>265</v>
      </c>
      <c r="N1882" s="68" t="s">
        <v>1083</v>
      </c>
      <c r="O1882" s="69">
        <v>1963000000</v>
      </c>
      <c r="P1882" s="69">
        <v>100000000</v>
      </c>
      <c r="Q1882" s="69">
        <v>0</v>
      </c>
      <c r="R1882" s="69">
        <v>2063000000</v>
      </c>
      <c r="S1882" s="69">
        <v>2062389690</v>
      </c>
      <c r="T1882" s="69">
        <v>2062389690</v>
      </c>
      <c r="U1882" s="69">
        <v>2062389690</v>
      </c>
      <c r="V1882" s="69">
        <v>2061534527</v>
      </c>
      <c r="W1882" s="70" t="s">
        <v>619</v>
      </c>
      <c r="X1882" s="11" t="str">
        <f>IF(F1882="C",VLOOKUP(G1882,ClasifGasto!$B$17:$C$193,2,0),VLOOKUP(Base!G1882,ClasifGasto!$A$3:$B$12,2,0))</f>
        <v>Gastos de Personal</v>
      </c>
      <c r="Y1882" t="s">
        <v>1083</v>
      </c>
    </row>
    <row r="1883" spans="1:25" hidden="1" x14ac:dyDescent="0.25">
      <c r="A1883" s="5" t="str">
        <f t="shared" si="29"/>
        <v>1301010003000300010087</v>
      </c>
      <c r="B1883" s="66" t="s">
        <v>9157</v>
      </c>
      <c r="C1883" s="7" t="s">
        <v>51</v>
      </c>
      <c r="D1883" s="7" t="s">
        <v>8779</v>
      </c>
      <c r="E1883" s="7"/>
      <c r="F1883" s="8" t="s">
        <v>244</v>
      </c>
      <c r="G1883" s="8" t="s">
        <v>251</v>
      </c>
      <c r="H1883" s="8" t="s">
        <v>251</v>
      </c>
      <c r="I1883" s="8" t="s">
        <v>245</v>
      </c>
      <c r="J1883" s="8" t="s">
        <v>352</v>
      </c>
      <c r="K1883" s="8" t="s">
        <v>246</v>
      </c>
      <c r="L1883" s="8">
        <v>10</v>
      </c>
      <c r="M1883" s="8" t="s">
        <v>167</v>
      </c>
      <c r="N1883" s="9" t="s">
        <v>10074</v>
      </c>
      <c r="O1883" s="10">
        <v>2190000000</v>
      </c>
      <c r="P1883" s="10">
        <v>0</v>
      </c>
      <c r="Q1883" s="10">
        <v>123954000</v>
      </c>
      <c r="R1883" s="10">
        <v>2066046000</v>
      </c>
      <c r="S1883" s="10">
        <v>1779303158</v>
      </c>
      <c r="T1883" s="10">
        <v>1608045569.3</v>
      </c>
      <c r="U1883" s="10">
        <v>1479837119.3</v>
      </c>
      <c r="V1883" s="10">
        <v>1479837119.3</v>
      </c>
      <c r="W1883" s="70" t="s">
        <v>9353</v>
      </c>
      <c r="X1883" s="11" t="str">
        <f>IF(F1883="C",VLOOKUP(G1883,ClasifGasto!$B$17:$C$193,2,0),VLOOKUP(Base!G1883,ClasifGasto!$A$3:$B$12,2,0))</f>
        <v>Transferencias</v>
      </c>
      <c r="Y1883" t="s">
        <v>8854</v>
      </c>
    </row>
    <row r="1884" spans="1:25" x14ac:dyDescent="0.25">
      <c r="A1884" s="5" t="str">
        <f t="shared" si="29"/>
        <v>22460022010700000420203J</v>
      </c>
      <c r="B1884" s="66" t="s">
        <v>9139</v>
      </c>
      <c r="C1884" s="66" t="s">
        <v>3744</v>
      </c>
      <c r="D1884" s="7" t="s">
        <v>9234</v>
      </c>
      <c r="E1884" s="66" t="s">
        <v>9508</v>
      </c>
      <c r="F1884" s="67" t="s">
        <v>167</v>
      </c>
      <c r="G1884" s="67" t="s">
        <v>498</v>
      </c>
      <c r="H1884" s="67" t="s">
        <v>358</v>
      </c>
      <c r="I1884" s="67" t="s">
        <v>247</v>
      </c>
      <c r="J1884" s="67" t="s">
        <v>10075</v>
      </c>
      <c r="K1884" s="67" t="s">
        <v>246</v>
      </c>
      <c r="L1884" s="67">
        <v>14</v>
      </c>
      <c r="M1884" s="67" t="s">
        <v>167</v>
      </c>
      <c r="N1884" s="68" t="s">
        <v>10076</v>
      </c>
      <c r="O1884" s="69">
        <v>2068323280</v>
      </c>
      <c r="P1884" s="69">
        <v>0</v>
      </c>
      <c r="Q1884" s="69">
        <v>0</v>
      </c>
      <c r="R1884" s="69">
        <v>2068323280</v>
      </c>
      <c r="S1884" s="69">
        <v>1066754509.74</v>
      </c>
      <c r="T1884" s="69">
        <v>1059162773.6799999</v>
      </c>
      <c r="U1884" s="69">
        <v>1059162773.6799999</v>
      </c>
      <c r="V1884" s="69">
        <v>202289224.94</v>
      </c>
      <c r="W1884" s="70" t="s">
        <v>9353</v>
      </c>
      <c r="X1884" s="11" t="str">
        <f>IF(F1884="C",VLOOKUP(G1884,ClasifGasto!$B$17:$C$193,2,0),VLOOKUP(Base!G1884,ClasifGasto!$A$3:$B$12,2,0))</f>
        <v>Calidad, cobertura y fortalecimiento en la educación inicial, preescolar, básica y media</v>
      </c>
      <c r="Y1884" t="s">
        <v>10619</v>
      </c>
    </row>
    <row r="1885" spans="1:25" x14ac:dyDescent="0.25">
      <c r="A1885" s="5" t="str">
        <f t="shared" si="29"/>
        <v>11040011031002000451102F</v>
      </c>
      <c r="B1885" s="66" t="s">
        <v>9158</v>
      </c>
      <c r="C1885" s="7" t="s">
        <v>45</v>
      </c>
      <c r="D1885" s="7" t="s">
        <v>8770</v>
      </c>
      <c r="E1885" s="7" t="s">
        <v>9416</v>
      </c>
      <c r="F1885" s="8" t="s">
        <v>167</v>
      </c>
      <c r="G1885" s="8" t="s">
        <v>578</v>
      </c>
      <c r="H1885" s="8" t="s">
        <v>311</v>
      </c>
      <c r="I1885" s="8" t="s">
        <v>247</v>
      </c>
      <c r="J1885" s="8" t="s">
        <v>9922</v>
      </c>
      <c r="K1885" s="8" t="s">
        <v>246</v>
      </c>
      <c r="L1885" s="8">
        <v>10</v>
      </c>
      <c r="M1885" s="8" t="s">
        <v>167</v>
      </c>
      <c r="N1885" s="9" t="s">
        <v>9923</v>
      </c>
      <c r="O1885" s="10">
        <v>3189362305</v>
      </c>
      <c r="P1885" s="10">
        <v>0</v>
      </c>
      <c r="Q1885" s="10">
        <v>1119404848</v>
      </c>
      <c r="R1885" s="10">
        <v>2069957457</v>
      </c>
      <c r="S1885" s="10">
        <v>2058258169</v>
      </c>
      <c r="T1885" s="10">
        <v>2027750619</v>
      </c>
      <c r="U1885" s="10">
        <v>1673905795.9200001</v>
      </c>
      <c r="V1885" s="10">
        <v>1673905795.9200001</v>
      </c>
      <c r="W1885" s="70" t="s">
        <v>9353</v>
      </c>
      <c r="X1885" s="11" t="str">
        <f>IF(F1885="C",VLOOKUP(G1885,ClasifGasto!$B$17:$C$193,2,0),VLOOKUP(Base!G1885,ClasifGasto!$A$3:$B$12,2,0))</f>
        <v>Política migratoria y servicio al ciudadano</v>
      </c>
      <c r="Y1885" t="s">
        <v>10580</v>
      </c>
    </row>
    <row r="1886" spans="1:25" hidden="1" x14ac:dyDescent="0.25">
      <c r="A1886" s="5" t="str">
        <f t="shared" si="29"/>
        <v>2109000003000300010999</v>
      </c>
      <c r="B1886" s="66" t="s">
        <v>9155</v>
      </c>
      <c r="C1886" s="66" t="s">
        <v>88</v>
      </c>
      <c r="D1886" s="7" t="s">
        <v>9226</v>
      </c>
      <c r="E1886" s="66"/>
      <c r="F1886" s="67" t="s">
        <v>244</v>
      </c>
      <c r="G1886" s="67" t="s">
        <v>251</v>
      </c>
      <c r="H1886" s="67" t="s">
        <v>251</v>
      </c>
      <c r="I1886" s="67" t="s">
        <v>245</v>
      </c>
      <c r="J1886" s="67" t="s">
        <v>1085</v>
      </c>
      <c r="K1886" s="67" t="s">
        <v>246</v>
      </c>
      <c r="L1886" s="67">
        <v>20</v>
      </c>
      <c r="M1886" s="67" t="s">
        <v>265</v>
      </c>
      <c r="N1886" s="68" t="s">
        <v>2639</v>
      </c>
      <c r="O1886" s="69">
        <v>6474340730</v>
      </c>
      <c r="P1886" s="69">
        <v>0</v>
      </c>
      <c r="Q1886" s="69">
        <v>4400999503</v>
      </c>
      <c r="R1886" s="69">
        <v>2073341227</v>
      </c>
      <c r="S1886" s="69">
        <v>0</v>
      </c>
      <c r="T1886" s="69">
        <v>0</v>
      </c>
      <c r="U1886" s="69">
        <v>0</v>
      </c>
      <c r="V1886" s="69">
        <v>0</v>
      </c>
      <c r="W1886" s="70" t="s">
        <v>619</v>
      </c>
      <c r="X1886" s="11" t="str">
        <f>IF(F1886="C",VLOOKUP(G1886,ClasifGasto!$B$17:$C$193,2,0),VLOOKUP(Base!G1886,ClasifGasto!$A$3:$B$12,2,0))</f>
        <v>Transferencias</v>
      </c>
      <c r="Y1886" t="s">
        <v>2639</v>
      </c>
    </row>
    <row r="1887" spans="1:25" hidden="1" x14ac:dyDescent="0.25">
      <c r="A1887" s="5" t="str">
        <f t="shared" si="29"/>
        <v>1901010003000400010008</v>
      </c>
      <c r="B1887" s="66" t="s">
        <v>9143</v>
      </c>
      <c r="C1887" s="7" t="s">
        <v>80</v>
      </c>
      <c r="D1887" s="7" t="s">
        <v>9207</v>
      </c>
      <c r="E1887" s="7"/>
      <c r="F1887" s="8" t="s">
        <v>244</v>
      </c>
      <c r="G1887" s="8" t="s">
        <v>251</v>
      </c>
      <c r="H1887" s="8" t="s">
        <v>247</v>
      </c>
      <c r="I1887" s="8" t="s">
        <v>245</v>
      </c>
      <c r="J1887" s="8" t="s">
        <v>278</v>
      </c>
      <c r="K1887" s="8" t="s">
        <v>246</v>
      </c>
      <c r="L1887" s="8">
        <v>10</v>
      </c>
      <c r="M1887" s="8" t="s">
        <v>167</v>
      </c>
      <c r="N1887" s="9" t="s">
        <v>3969</v>
      </c>
      <c r="O1887" s="10">
        <v>2085126000</v>
      </c>
      <c r="P1887" s="10">
        <v>0</v>
      </c>
      <c r="Q1887" s="10">
        <v>0</v>
      </c>
      <c r="R1887" s="10">
        <v>2085126000</v>
      </c>
      <c r="S1887" s="10">
        <v>2085126000</v>
      </c>
      <c r="T1887" s="10">
        <v>2085126000</v>
      </c>
      <c r="U1887" s="10">
        <v>2085126000</v>
      </c>
      <c r="V1887" s="10">
        <v>2085126000</v>
      </c>
      <c r="W1887" s="70" t="s">
        <v>9353</v>
      </c>
      <c r="X1887" s="11" t="str">
        <f>IF(F1887="C",VLOOKUP(G1887,ClasifGasto!$B$17:$C$193,2,0),VLOOKUP(Base!G1887,ClasifGasto!$A$3:$B$12,2,0))</f>
        <v>Transferencias</v>
      </c>
      <c r="Y1887" t="s">
        <v>3969</v>
      </c>
    </row>
    <row r="1888" spans="1:25" hidden="1" x14ac:dyDescent="0.25">
      <c r="A1888" s="5" t="str">
        <f t="shared" si="29"/>
        <v>321400000100010001</v>
      </c>
      <c r="B1888" s="66" t="s">
        <v>9152</v>
      </c>
      <c r="C1888" s="66" t="s">
        <v>453</v>
      </c>
      <c r="D1888" s="7" t="s">
        <v>8743</v>
      </c>
      <c r="E1888" s="66"/>
      <c r="F1888" s="67" t="s">
        <v>244</v>
      </c>
      <c r="G1888" s="67" t="s">
        <v>245</v>
      </c>
      <c r="H1888" s="67" t="s">
        <v>245</v>
      </c>
      <c r="I1888" s="67" t="s">
        <v>245</v>
      </c>
      <c r="J1888" s="67" t="s">
        <v>203</v>
      </c>
      <c r="K1888" s="67" t="s">
        <v>246</v>
      </c>
      <c r="L1888" s="67">
        <v>10</v>
      </c>
      <c r="M1888" s="67" t="s">
        <v>167</v>
      </c>
      <c r="N1888" s="68" t="s">
        <v>1082</v>
      </c>
      <c r="O1888" s="69">
        <v>1946750000</v>
      </c>
      <c r="P1888" s="69">
        <v>139000000</v>
      </c>
      <c r="Q1888" s="69">
        <v>0</v>
      </c>
      <c r="R1888" s="69">
        <v>2085750000</v>
      </c>
      <c r="S1888" s="69">
        <v>2085750000</v>
      </c>
      <c r="T1888" s="69">
        <v>2085750000</v>
      </c>
      <c r="U1888" s="69">
        <v>2085750000</v>
      </c>
      <c r="V1888" s="69">
        <v>2085750000</v>
      </c>
      <c r="W1888" s="70" t="s">
        <v>9353</v>
      </c>
      <c r="X1888" s="11" t="str">
        <f>IF(F1888="C",VLOOKUP(G1888,ClasifGasto!$B$17:$C$193,2,0),VLOOKUP(Base!G1888,ClasifGasto!$A$3:$B$12,2,0))</f>
        <v>Gastos de Personal</v>
      </c>
      <c r="Y1888" t="s">
        <v>1082</v>
      </c>
    </row>
    <row r="1889" spans="1:25" x14ac:dyDescent="0.25">
      <c r="A1889" s="5" t="str">
        <f t="shared" si="29"/>
        <v>21010121991900002953105B</v>
      </c>
      <c r="B1889" s="66" t="s">
        <v>9155</v>
      </c>
      <c r="C1889" s="7" t="s">
        <v>85</v>
      </c>
      <c r="D1889" s="7" t="s">
        <v>9201</v>
      </c>
      <c r="E1889" s="7" t="s">
        <v>9509</v>
      </c>
      <c r="F1889" s="8" t="s">
        <v>167</v>
      </c>
      <c r="G1889" s="8" t="s">
        <v>495</v>
      </c>
      <c r="H1889" s="8" t="s">
        <v>496</v>
      </c>
      <c r="I1889" s="8" t="s">
        <v>259</v>
      </c>
      <c r="J1889" s="8" t="s">
        <v>9790</v>
      </c>
      <c r="K1889" s="8" t="s">
        <v>246</v>
      </c>
      <c r="L1889" s="8">
        <v>11</v>
      </c>
      <c r="M1889" s="8" t="s">
        <v>167</v>
      </c>
      <c r="N1889" s="9" t="s">
        <v>10077</v>
      </c>
      <c r="O1889" s="10">
        <v>2090000000</v>
      </c>
      <c r="P1889" s="10">
        <v>0</v>
      </c>
      <c r="Q1889" s="10">
        <v>0</v>
      </c>
      <c r="R1889" s="10">
        <v>2090000000</v>
      </c>
      <c r="S1889" s="10">
        <v>2026558554</v>
      </c>
      <c r="T1889" s="10">
        <v>1842575673</v>
      </c>
      <c r="U1889" s="10">
        <v>1790782788</v>
      </c>
      <c r="V1889" s="10">
        <v>1771382788</v>
      </c>
      <c r="W1889" s="70" t="s">
        <v>9353</v>
      </c>
      <c r="X1889" s="11" t="str">
        <f>IF(F1889="C",VLOOKUP(G1889,ClasifGasto!$B$17:$C$193,2,0),VLOOKUP(Base!G1889,ClasifGasto!$A$3:$B$12,2,0))</f>
        <v xml:space="preserve">Fortalecimiento de la gestión y dirección del Sector Minas y Energía </v>
      </c>
      <c r="Y1889" t="s">
        <v>10522</v>
      </c>
    </row>
    <row r="1890" spans="1:25" hidden="1" x14ac:dyDescent="0.25">
      <c r="A1890" s="5" t="str">
        <f t="shared" si="29"/>
        <v>350101000800040001</v>
      </c>
      <c r="B1890" s="66" t="s">
        <v>9153</v>
      </c>
      <c r="C1890" s="66" t="s">
        <v>141</v>
      </c>
      <c r="D1890" s="7" t="s">
        <v>9183</v>
      </c>
      <c r="E1890" s="66"/>
      <c r="F1890" s="67" t="s">
        <v>244</v>
      </c>
      <c r="G1890" s="67" t="s">
        <v>278</v>
      </c>
      <c r="H1890" s="67" t="s">
        <v>247</v>
      </c>
      <c r="I1890" s="67" t="s">
        <v>245</v>
      </c>
      <c r="J1890" s="67" t="s">
        <v>203</v>
      </c>
      <c r="K1890" s="67" t="s">
        <v>246</v>
      </c>
      <c r="L1890" s="67">
        <v>11</v>
      </c>
      <c r="M1890" s="67" t="s">
        <v>252</v>
      </c>
      <c r="N1890" s="68" t="s">
        <v>1087</v>
      </c>
      <c r="O1890" s="69">
        <v>2095017000</v>
      </c>
      <c r="P1890" s="69">
        <v>0</v>
      </c>
      <c r="Q1890" s="69">
        <v>0</v>
      </c>
      <c r="R1890" s="69">
        <v>2095017000</v>
      </c>
      <c r="S1890" s="69">
        <v>1780288320</v>
      </c>
      <c r="T1890" s="69">
        <v>1780288320</v>
      </c>
      <c r="U1890" s="69">
        <v>1780288320</v>
      </c>
      <c r="V1890" s="69">
        <v>1780288320</v>
      </c>
      <c r="W1890" s="70" t="s">
        <v>9353</v>
      </c>
      <c r="X1890" s="11" t="str">
        <f>IF(F1890="C",VLOOKUP(G1890,ClasifGasto!$B$17:$C$193,2,0),VLOOKUP(Base!G1890,ClasifGasto!$A$3:$B$12,2,0))</f>
        <v>Gastos Generales</v>
      </c>
      <c r="Y1890" t="s">
        <v>1087</v>
      </c>
    </row>
    <row r="1891" spans="1:25" x14ac:dyDescent="0.25">
      <c r="A1891" s="5" t="str">
        <f t="shared" si="29"/>
        <v>32280032020900002740101A</v>
      </c>
      <c r="B1891" s="66" t="s">
        <v>9152</v>
      </c>
      <c r="C1891" s="7" t="s">
        <v>129</v>
      </c>
      <c r="D1891" s="7" t="s">
        <v>8755</v>
      </c>
      <c r="E1891" s="7" t="s">
        <v>9510</v>
      </c>
      <c r="F1891" s="8" t="s">
        <v>167</v>
      </c>
      <c r="G1891" s="8" t="s">
        <v>483</v>
      </c>
      <c r="H1891" s="8" t="s">
        <v>440</v>
      </c>
      <c r="I1891" s="8" t="s">
        <v>274</v>
      </c>
      <c r="J1891" s="8" t="s">
        <v>10012</v>
      </c>
      <c r="K1891" s="8" t="s">
        <v>246</v>
      </c>
      <c r="L1891" s="8">
        <v>16</v>
      </c>
      <c r="M1891" s="8" t="s">
        <v>252</v>
      </c>
      <c r="N1891" s="9" t="s">
        <v>10078</v>
      </c>
      <c r="O1891" s="10">
        <v>0</v>
      </c>
      <c r="P1891" s="10">
        <v>2097940734</v>
      </c>
      <c r="Q1891" s="10">
        <v>0</v>
      </c>
      <c r="R1891" s="10">
        <v>2097940734</v>
      </c>
      <c r="S1891" s="10">
        <v>2097940734</v>
      </c>
      <c r="T1891" s="10">
        <v>2097940200</v>
      </c>
      <c r="U1891" s="10">
        <v>1778815537</v>
      </c>
      <c r="V1891" s="10">
        <v>1778815537</v>
      </c>
      <c r="W1891" s="70" t="s">
        <v>9353</v>
      </c>
      <c r="X1891" s="11" t="str">
        <f>IF(F1891="C",VLOOKUP(G1891,ClasifGasto!$B$17:$C$193,2,0),VLOOKUP(Base!G1891,ClasifGasto!$A$3:$B$12,2,0))</f>
        <v>Conservación de la biodiversidad y sus servicios ecosistémicos</v>
      </c>
      <c r="Y1891" t="s">
        <v>10600</v>
      </c>
    </row>
    <row r="1892" spans="1:25" hidden="1" x14ac:dyDescent="0.25">
      <c r="A1892" s="5" t="str">
        <f t="shared" si="29"/>
        <v>210900000100010003</v>
      </c>
      <c r="B1892" s="66" t="s">
        <v>9155</v>
      </c>
      <c r="C1892" s="66" t="s">
        <v>88</v>
      </c>
      <c r="D1892" s="7" t="s">
        <v>9226</v>
      </c>
      <c r="E1892" s="66"/>
      <c r="F1892" s="67" t="s">
        <v>244</v>
      </c>
      <c r="G1892" s="67" t="s">
        <v>245</v>
      </c>
      <c r="H1892" s="67" t="s">
        <v>245</v>
      </c>
      <c r="I1892" s="67" t="s">
        <v>251</v>
      </c>
      <c r="J1892" s="67" t="s">
        <v>203</v>
      </c>
      <c r="K1892" s="67" t="s">
        <v>246</v>
      </c>
      <c r="L1892" s="67">
        <v>20</v>
      </c>
      <c r="M1892" s="67" t="s">
        <v>265</v>
      </c>
      <c r="N1892" s="68" t="s">
        <v>1084</v>
      </c>
      <c r="O1892" s="69">
        <v>1924123000</v>
      </c>
      <c r="P1892" s="69">
        <v>175579779</v>
      </c>
      <c r="Q1892" s="69">
        <v>0</v>
      </c>
      <c r="R1892" s="69">
        <v>2099702779</v>
      </c>
      <c r="S1892" s="69">
        <v>2099702779</v>
      </c>
      <c r="T1892" s="69">
        <v>1415584472</v>
      </c>
      <c r="U1892" s="69">
        <v>1415584472</v>
      </c>
      <c r="V1892" s="69">
        <v>1415584472</v>
      </c>
      <c r="W1892" s="70" t="s">
        <v>619</v>
      </c>
      <c r="X1892" s="11" t="str">
        <f>IF(F1892="C",VLOOKUP(G1892,ClasifGasto!$B$17:$C$193,2,0),VLOOKUP(Base!G1892,ClasifGasto!$A$3:$B$12,2,0))</f>
        <v>Gastos de Personal</v>
      </c>
      <c r="Y1892" t="s">
        <v>1084</v>
      </c>
    </row>
    <row r="1893" spans="1:25" x14ac:dyDescent="0.25">
      <c r="A1893" s="5" t="str">
        <f t="shared" si="29"/>
        <v>22410022020700001320203K</v>
      </c>
      <c r="B1893" s="66" t="s">
        <v>9139</v>
      </c>
      <c r="C1893" s="7" t="s">
        <v>96</v>
      </c>
      <c r="D1893" s="7" t="s">
        <v>9200</v>
      </c>
      <c r="E1893" s="7" t="s">
        <v>9491</v>
      </c>
      <c r="F1893" s="8" t="s">
        <v>167</v>
      </c>
      <c r="G1893" s="8" t="s">
        <v>499</v>
      </c>
      <c r="H1893" s="8" t="s">
        <v>358</v>
      </c>
      <c r="I1893" s="8" t="s">
        <v>281</v>
      </c>
      <c r="J1893" s="8" t="s">
        <v>9821</v>
      </c>
      <c r="K1893" s="8" t="s">
        <v>246</v>
      </c>
      <c r="L1893" s="8">
        <v>10</v>
      </c>
      <c r="M1893" s="8" t="s">
        <v>167</v>
      </c>
      <c r="N1893" s="9" t="s">
        <v>10045</v>
      </c>
      <c r="O1893" s="10">
        <v>1400000000</v>
      </c>
      <c r="P1893" s="10">
        <v>700000000</v>
      </c>
      <c r="Q1893" s="10">
        <v>0</v>
      </c>
      <c r="R1893" s="10">
        <v>2100000000</v>
      </c>
      <c r="S1893" s="10">
        <v>2098648888</v>
      </c>
      <c r="T1893" s="10">
        <v>2096600582</v>
      </c>
      <c r="U1893" s="10">
        <v>626637497</v>
      </c>
      <c r="V1893" s="10">
        <v>626637497</v>
      </c>
      <c r="W1893" s="70" t="s">
        <v>9353</v>
      </c>
      <c r="X1893" s="11" t="str">
        <f>IF(F1893="C",VLOOKUP(G1893,ClasifGasto!$B$17:$C$193,2,0),VLOOKUP(Base!G1893,ClasifGasto!$A$3:$B$12,2,0))</f>
        <v>Calidad y fomento de la educación superior</v>
      </c>
      <c r="Y1893" t="s">
        <v>10541</v>
      </c>
    </row>
    <row r="1894" spans="1:25" hidden="1" x14ac:dyDescent="0.25">
      <c r="A1894" s="5" t="str">
        <f t="shared" si="29"/>
        <v>211200000100010004</v>
      </c>
      <c r="B1894" s="66" t="s">
        <v>9155</v>
      </c>
      <c r="C1894" s="66" t="s">
        <v>91</v>
      </c>
      <c r="D1894" s="7" t="s">
        <v>9218</v>
      </c>
      <c r="E1894" s="66"/>
      <c r="F1894" s="67" t="s">
        <v>244</v>
      </c>
      <c r="G1894" s="67" t="s">
        <v>245</v>
      </c>
      <c r="H1894" s="67" t="s">
        <v>245</v>
      </c>
      <c r="I1894" s="67" t="s">
        <v>247</v>
      </c>
      <c r="J1894" s="67" t="s">
        <v>203</v>
      </c>
      <c r="K1894" s="67" t="s">
        <v>246</v>
      </c>
      <c r="L1894" s="67">
        <v>20</v>
      </c>
      <c r="M1894" s="67" t="s">
        <v>265</v>
      </c>
      <c r="N1894" s="68" t="s">
        <v>2637</v>
      </c>
      <c r="O1894" s="69">
        <v>3675900000</v>
      </c>
      <c r="P1894" s="69">
        <v>0</v>
      </c>
      <c r="Q1894" s="69">
        <v>1574200000</v>
      </c>
      <c r="R1894" s="69">
        <v>2101700000</v>
      </c>
      <c r="S1894" s="69">
        <v>0</v>
      </c>
      <c r="T1894" s="69">
        <v>0</v>
      </c>
      <c r="U1894" s="69">
        <v>0</v>
      </c>
      <c r="V1894" s="69">
        <v>0</v>
      </c>
      <c r="W1894" s="70" t="s">
        <v>619</v>
      </c>
      <c r="X1894" s="11" t="str">
        <f>IF(F1894="C",VLOOKUP(G1894,ClasifGasto!$B$17:$C$193,2,0),VLOOKUP(Base!G1894,ClasifGasto!$A$3:$B$12,2,0))</f>
        <v>Gastos de Personal</v>
      </c>
      <c r="Y1894" t="s">
        <v>2637</v>
      </c>
    </row>
    <row r="1895" spans="1:25" hidden="1" x14ac:dyDescent="0.25">
      <c r="A1895" s="5" t="str">
        <f t="shared" si="29"/>
        <v>170200000800010000</v>
      </c>
      <c r="B1895" s="66" t="s">
        <v>9146</v>
      </c>
      <c r="C1895" s="7" t="s">
        <v>77</v>
      </c>
      <c r="D1895" s="7" t="s">
        <v>217</v>
      </c>
      <c r="E1895" s="7"/>
      <c r="F1895" s="8" t="s">
        <v>244</v>
      </c>
      <c r="G1895" s="8" t="s">
        <v>278</v>
      </c>
      <c r="H1895" s="8" t="s">
        <v>245</v>
      </c>
      <c r="I1895" s="8" t="s">
        <v>246</v>
      </c>
      <c r="J1895" s="8" t="s">
        <v>203</v>
      </c>
      <c r="K1895" s="8" t="s">
        <v>246</v>
      </c>
      <c r="L1895" s="8">
        <v>20</v>
      </c>
      <c r="M1895" s="8" t="s">
        <v>265</v>
      </c>
      <c r="N1895" s="9" t="s">
        <v>1086</v>
      </c>
      <c r="O1895" s="10">
        <v>3572828000</v>
      </c>
      <c r="P1895" s="10">
        <v>0</v>
      </c>
      <c r="Q1895" s="10">
        <v>1464062929</v>
      </c>
      <c r="R1895" s="10">
        <v>2108765071</v>
      </c>
      <c r="S1895" s="10">
        <v>2108765071</v>
      </c>
      <c r="T1895" s="10">
        <v>2093306190</v>
      </c>
      <c r="U1895" s="10">
        <v>2093306190</v>
      </c>
      <c r="V1895" s="10">
        <v>2093135877</v>
      </c>
      <c r="W1895" s="70" t="s">
        <v>619</v>
      </c>
      <c r="X1895" s="11" t="str">
        <f>IF(F1895="C",VLOOKUP(G1895,ClasifGasto!$B$17:$C$193,2,0),VLOOKUP(Base!G1895,ClasifGasto!$A$3:$B$12,2,0))</f>
        <v>Gastos Generales</v>
      </c>
      <c r="Y1895" t="s">
        <v>1086</v>
      </c>
    </row>
    <row r="1896" spans="1:25" x14ac:dyDescent="0.25">
      <c r="A1896" s="5" t="str">
        <f t="shared" si="29"/>
        <v>35010235010200000240401B</v>
      </c>
      <c r="B1896" s="66" t="s">
        <v>9153</v>
      </c>
      <c r="C1896" s="66" t="s">
        <v>142</v>
      </c>
      <c r="D1896" s="7" t="s">
        <v>9182</v>
      </c>
      <c r="E1896" s="66" t="s">
        <v>842</v>
      </c>
      <c r="F1896" s="67" t="s">
        <v>167</v>
      </c>
      <c r="G1896" s="67" t="s">
        <v>516</v>
      </c>
      <c r="H1896" s="67" t="s">
        <v>409</v>
      </c>
      <c r="I1896" s="67" t="s">
        <v>250</v>
      </c>
      <c r="J1896" s="67" t="s">
        <v>9784</v>
      </c>
      <c r="K1896" s="67" t="s">
        <v>246</v>
      </c>
      <c r="L1896" s="67">
        <v>15</v>
      </c>
      <c r="M1896" s="67" t="s">
        <v>167</v>
      </c>
      <c r="N1896" s="68" t="s">
        <v>1210</v>
      </c>
      <c r="O1896" s="69">
        <v>0</v>
      </c>
      <c r="P1896" s="69">
        <v>2110338000</v>
      </c>
      <c r="Q1896" s="69">
        <v>0</v>
      </c>
      <c r="R1896" s="69">
        <v>2110338000</v>
      </c>
      <c r="S1896" s="69">
        <v>1303929517.4100001</v>
      </c>
      <c r="T1896" s="69">
        <v>1303929517.4100001</v>
      </c>
      <c r="U1896" s="69">
        <v>1299828399.4100001</v>
      </c>
      <c r="V1896" s="69">
        <v>1299828399.4100001</v>
      </c>
      <c r="W1896" s="70" t="s">
        <v>9353</v>
      </c>
      <c r="X1896" s="11" t="str">
        <f>IF(F1896="C",VLOOKUP(G1896,ClasifGasto!$B$17:$C$193,2,0),VLOOKUP(Base!G1896,ClasifGasto!$A$3:$B$12,2,0))</f>
        <v>Internacionalización de la economía</v>
      </c>
      <c r="Y1896" t="s">
        <v>10516</v>
      </c>
    </row>
    <row r="1897" spans="1:25" x14ac:dyDescent="0.25">
      <c r="A1897" s="5" t="str">
        <f t="shared" si="29"/>
        <v>110200110310020007703010</v>
      </c>
      <c r="B1897" s="66" t="s">
        <v>9158</v>
      </c>
      <c r="C1897" s="7" t="s">
        <v>44</v>
      </c>
      <c r="D1897" s="7" t="s">
        <v>205</v>
      </c>
      <c r="E1897" s="7" t="s">
        <v>5751</v>
      </c>
      <c r="F1897" s="8" t="s">
        <v>167</v>
      </c>
      <c r="G1897" s="8" t="s">
        <v>578</v>
      </c>
      <c r="H1897" s="8" t="s">
        <v>311</v>
      </c>
      <c r="I1897" s="8" t="s">
        <v>261</v>
      </c>
      <c r="J1897" s="8" t="s">
        <v>9968</v>
      </c>
      <c r="K1897" s="8" t="s">
        <v>246</v>
      </c>
      <c r="L1897" s="8">
        <v>10</v>
      </c>
      <c r="M1897" s="8" t="s">
        <v>167</v>
      </c>
      <c r="N1897" s="9" t="s">
        <v>7803</v>
      </c>
      <c r="O1897" s="10">
        <v>2121800000</v>
      </c>
      <c r="P1897" s="10">
        <v>0</v>
      </c>
      <c r="Q1897" s="10">
        <v>0</v>
      </c>
      <c r="R1897" s="10">
        <v>2121800000</v>
      </c>
      <c r="S1897" s="10">
        <v>1414673295.27</v>
      </c>
      <c r="T1897" s="10">
        <v>1414673295.27</v>
      </c>
      <c r="U1897" s="10">
        <v>1414673295.27</v>
      </c>
      <c r="V1897" s="10">
        <v>1414673295.27</v>
      </c>
      <c r="W1897" s="70" t="s">
        <v>9353</v>
      </c>
      <c r="X1897" s="11" t="str">
        <f>IF(F1897="C",VLOOKUP(G1897,ClasifGasto!$B$17:$C$193,2,0),VLOOKUP(Base!G1897,ClasifGasto!$A$3:$B$12,2,0))</f>
        <v>Política migratoria y servicio al ciudadano</v>
      </c>
      <c r="Y1897" t="s">
        <v>10589</v>
      </c>
    </row>
    <row r="1898" spans="1:25" x14ac:dyDescent="0.25">
      <c r="A1898" s="5" t="str">
        <f t="shared" si="29"/>
        <v>460300469915000001707010</v>
      </c>
      <c r="B1898" s="66" t="s">
        <v>9278</v>
      </c>
      <c r="C1898" s="66" t="s">
        <v>9379</v>
      </c>
      <c r="D1898" s="7" t="s">
        <v>223</v>
      </c>
      <c r="E1898" s="66" t="s">
        <v>9511</v>
      </c>
      <c r="F1898" s="67" t="s">
        <v>167</v>
      </c>
      <c r="G1898" s="67" t="s">
        <v>9870</v>
      </c>
      <c r="H1898" s="67" t="s">
        <v>263</v>
      </c>
      <c r="I1898" s="67" t="s">
        <v>245</v>
      </c>
      <c r="J1898" s="67" t="s">
        <v>9857</v>
      </c>
      <c r="K1898" s="67" t="s">
        <v>246</v>
      </c>
      <c r="L1898" s="67">
        <v>10</v>
      </c>
      <c r="M1898" s="67" t="s">
        <v>167</v>
      </c>
      <c r="N1898" s="68" t="s">
        <v>10079</v>
      </c>
      <c r="O1898" s="69">
        <v>2434577498</v>
      </c>
      <c r="P1898" s="69">
        <v>0</v>
      </c>
      <c r="Q1898" s="69">
        <v>308427145</v>
      </c>
      <c r="R1898" s="69">
        <v>2126150353</v>
      </c>
      <c r="S1898" s="69">
        <v>2092959692.6800001</v>
      </c>
      <c r="T1898" s="69">
        <v>2091113474.6800001</v>
      </c>
      <c r="U1898" s="69">
        <v>2086384127.4300001</v>
      </c>
      <c r="V1898" s="69">
        <v>2024530180.4300001</v>
      </c>
      <c r="W1898" s="70" t="s">
        <v>9353</v>
      </c>
      <c r="X1898" s="11" t="str">
        <f>IF(F1898="C",VLOOKUP(G1898,ClasifGasto!$B$17:$C$193,2,0),VLOOKUP(Base!G1898,ClasifGasto!$A$3:$B$12,2,0))</f>
        <v>Fortalecimiento de la gestión y dirección
del sector igualdad y equidad</v>
      </c>
      <c r="Y1898" t="s">
        <v>10555</v>
      </c>
    </row>
    <row r="1899" spans="1:25" x14ac:dyDescent="0.25">
      <c r="A1899" s="5" t="str">
        <f t="shared" si="29"/>
        <v>460300460115000002707010</v>
      </c>
      <c r="B1899" s="66" t="s">
        <v>9278</v>
      </c>
      <c r="C1899" s="7" t="s">
        <v>9379</v>
      </c>
      <c r="D1899" s="7" t="s">
        <v>223</v>
      </c>
      <c r="E1899" s="66" t="s">
        <v>9387</v>
      </c>
      <c r="F1899" s="8" t="s">
        <v>167</v>
      </c>
      <c r="G1899" s="8" t="s">
        <v>9856</v>
      </c>
      <c r="H1899" s="8" t="s">
        <v>263</v>
      </c>
      <c r="I1899" s="8" t="s">
        <v>250</v>
      </c>
      <c r="J1899" s="8" t="s">
        <v>9857</v>
      </c>
      <c r="K1899" s="8" t="s">
        <v>246</v>
      </c>
      <c r="L1899" s="8">
        <v>10</v>
      </c>
      <c r="M1899" s="8" t="s">
        <v>167</v>
      </c>
      <c r="N1899" s="9" t="s">
        <v>9858</v>
      </c>
      <c r="O1899" s="10">
        <v>2185594752</v>
      </c>
      <c r="P1899" s="10">
        <v>0</v>
      </c>
      <c r="Q1899" s="10">
        <v>59193493</v>
      </c>
      <c r="R1899" s="10">
        <v>2126401259</v>
      </c>
      <c r="S1899" s="10">
        <v>2125693505</v>
      </c>
      <c r="T1899" s="10">
        <v>2125693505</v>
      </c>
      <c r="U1899" s="10">
        <v>2109253642</v>
      </c>
      <c r="V1899" s="10">
        <v>2105349142</v>
      </c>
      <c r="W1899" s="70" t="s">
        <v>9353</v>
      </c>
      <c r="X1899" s="11" t="str">
        <f>IF(F1899="C",VLOOKUP(G1899,ClasifGasto!$B$17:$C$193,2,0),VLOOKUP(Base!G1899,ClasifGasto!$A$3:$B$12,2,0))</f>
        <v>Cierre de brechas para el goce efectivo de derechos fundamentales de la población en condición de discapacidad - Sector igualdad y equidad</v>
      </c>
      <c r="Y1899" t="s">
        <v>10555</v>
      </c>
    </row>
    <row r="1900" spans="1:25" hidden="1" x14ac:dyDescent="0.25">
      <c r="A1900" s="5" t="str">
        <f t="shared" si="29"/>
        <v>322700000100010001</v>
      </c>
      <c r="B1900" s="66" t="s">
        <v>9152</v>
      </c>
      <c r="C1900" s="66" t="s">
        <v>128</v>
      </c>
      <c r="D1900" s="7" t="s">
        <v>8754</v>
      </c>
      <c r="E1900" s="66"/>
      <c r="F1900" s="67" t="s">
        <v>244</v>
      </c>
      <c r="G1900" s="67" t="s">
        <v>245</v>
      </c>
      <c r="H1900" s="67" t="s">
        <v>245</v>
      </c>
      <c r="I1900" s="67" t="s">
        <v>245</v>
      </c>
      <c r="J1900" s="67" t="s">
        <v>203</v>
      </c>
      <c r="K1900" s="67" t="s">
        <v>246</v>
      </c>
      <c r="L1900" s="67">
        <v>10</v>
      </c>
      <c r="M1900" s="67" t="s">
        <v>167</v>
      </c>
      <c r="N1900" s="68" t="s">
        <v>1082</v>
      </c>
      <c r="O1900" s="69">
        <v>2127347000</v>
      </c>
      <c r="P1900" s="69">
        <v>0</v>
      </c>
      <c r="Q1900" s="69">
        <v>0</v>
      </c>
      <c r="R1900" s="69">
        <v>2127347000</v>
      </c>
      <c r="S1900" s="69">
        <v>2127347000</v>
      </c>
      <c r="T1900" s="69">
        <v>2127347000</v>
      </c>
      <c r="U1900" s="69">
        <v>2127347000</v>
      </c>
      <c r="V1900" s="69">
        <v>2127347000</v>
      </c>
      <c r="W1900" s="70" t="s">
        <v>9353</v>
      </c>
      <c r="X1900" s="11" t="str">
        <f>IF(F1900="C",VLOOKUP(G1900,ClasifGasto!$B$17:$C$193,2,0),VLOOKUP(Base!G1900,ClasifGasto!$A$3:$B$12,2,0))</f>
        <v>Gastos de Personal</v>
      </c>
      <c r="Y1900" t="s">
        <v>1082</v>
      </c>
    </row>
    <row r="1901" spans="1:25" hidden="1" x14ac:dyDescent="0.25">
      <c r="A1901" s="5" t="str">
        <f t="shared" si="29"/>
        <v>171800000100010003</v>
      </c>
      <c r="B1901" s="66" t="s">
        <v>9146</v>
      </c>
      <c r="C1901" s="7" t="s">
        <v>481</v>
      </c>
      <c r="D1901" s="7" t="s">
        <v>482</v>
      </c>
      <c r="E1901" s="7"/>
      <c r="F1901" s="8" t="s">
        <v>244</v>
      </c>
      <c r="G1901" s="8" t="s">
        <v>245</v>
      </c>
      <c r="H1901" s="8" t="s">
        <v>245</v>
      </c>
      <c r="I1901" s="8" t="s">
        <v>251</v>
      </c>
      <c r="J1901" s="8" t="s">
        <v>203</v>
      </c>
      <c r="K1901" s="8" t="s">
        <v>246</v>
      </c>
      <c r="L1901" s="8">
        <v>10</v>
      </c>
      <c r="M1901" s="8" t="s">
        <v>167</v>
      </c>
      <c r="N1901" s="9" t="s">
        <v>1084</v>
      </c>
      <c r="O1901" s="10">
        <v>2130371000</v>
      </c>
      <c r="P1901" s="10">
        <v>0</v>
      </c>
      <c r="Q1901" s="10">
        <v>0</v>
      </c>
      <c r="R1901" s="10">
        <v>2130371000</v>
      </c>
      <c r="S1901" s="10">
        <v>2130371000</v>
      </c>
      <c r="T1901" s="10">
        <v>1643134656</v>
      </c>
      <c r="U1901" s="10">
        <v>1643134656</v>
      </c>
      <c r="V1901" s="10">
        <v>1643134656</v>
      </c>
      <c r="W1901" s="70" t="s">
        <v>9353</v>
      </c>
      <c r="X1901" s="11" t="str">
        <f>IF(F1901="C",VLOOKUP(G1901,ClasifGasto!$B$17:$C$193,2,0),VLOOKUP(Base!G1901,ClasifGasto!$A$3:$B$12,2,0))</f>
        <v>Gastos de Personal</v>
      </c>
      <c r="Y1901" t="s">
        <v>1084</v>
      </c>
    </row>
    <row r="1902" spans="1:25" x14ac:dyDescent="0.25">
      <c r="A1902" s="5" t="str">
        <f t="shared" si="29"/>
        <v>15010415020100002920107B</v>
      </c>
      <c r="B1902" s="66" t="s">
        <v>9154</v>
      </c>
      <c r="C1902" s="66" t="s">
        <v>61</v>
      </c>
      <c r="D1902" s="7" t="s">
        <v>210</v>
      </c>
      <c r="E1902" s="66" t="s">
        <v>2017</v>
      </c>
      <c r="F1902" s="67" t="s">
        <v>167</v>
      </c>
      <c r="G1902" s="67" t="s">
        <v>573</v>
      </c>
      <c r="H1902" s="67" t="s">
        <v>306</v>
      </c>
      <c r="I1902" s="67" t="s">
        <v>259</v>
      </c>
      <c r="J1902" s="67" t="s">
        <v>9906</v>
      </c>
      <c r="K1902" s="67" t="s">
        <v>246</v>
      </c>
      <c r="L1902" s="67">
        <v>11</v>
      </c>
      <c r="M1902" s="67" t="s">
        <v>167</v>
      </c>
      <c r="N1902" s="68" t="s">
        <v>1723</v>
      </c>
      <c r="O1902" s="69">
        <v>2140000000</v>
      </c>
      <c r="P1902" s="69">
        <v>0</v>
      </c>
      <c r="Q1902" s="69">
        <v>0</v>
      </c>
      <c r="R1902" s="69">
        <v>2140000000</v>
      </c>
      <c r="S1902" s="69">
        <v>2139497842.25</v>
      </c>
      <c r="T1902" s="69">
        <v>2139497842.25</v>
      </c>
      <c r="U1902" s="69">
        <v>517190318.47000003</v>
      </c>
      <c r="V1902" s="69">
        <v>517190318.47000003</v>
      </c>
      <c r="W1902" s="70" t="s">
        <v>9353</v>
      </c>
      <c r="X1902" s="11" t="str">
        <f>IF(F1902="C",VLOOKUP(G1902,ClasifGasto!$B$17:$C$193,2,0),VLOOKUP(Base!G1902,ClasifGasto!$A$3:$B$12,2,0))</f>
        <v>Capacidades de las Fuerzas Militares en seguridad pública y defensa en el territorio nacional</v>
      </c>
      <c r="Y1902" t="s">
        <v>10575</v>
      </c>
    </row>
    <row r="1903" spans="1:25" hidden="1" x14ac:dyDescent="0.25">
      <c r="A1903" s="5" t="str">
        <f t="shared" si="29"/>
        <v>322400000100010001</v>
      </c>
      <c r="B1903" s="66" t="s">
        <v>9152</v>
      </c>
      <c r="C1903" s="7" t="s">
        <v>126</v>
      </c>
      <c r="D1903" s="7" t="s">
        <v>8751</v>
      </c>
      <c r="E1903" s="7"/>
      <c r="F1903" s="8" t="s">
        <v>244</v>
      </c>
      <c r="G1903" s="8" t="s">
        <v>245</v>
      </c>
      <c r="H1903" s="8" t="s">
        <v>245</v>
      </c>
      <c r="I1903" s="8" t="s">
        <v>245</v>
      </c>
      <c r="J1903" s="8" t="s">
        <v>203</v>
      </c>
      <c r="K1903" s="8" t="s">
        <v>246</v>
      </c>
      <c r="L1903" s="8">
        <v>10</v>
      </c>
      <c r="M1903" s="8" t="s">
        <v>167</v>
      </c>
      <c r="N1903" s="9" t="s">
        <v>1082</v>
      </c>
      <c r="O1903" s="10">
        <v>2141101600</v>
      </c>
      <c r="P1903" s="10">
        <v>0</v>
      </c>
      <c r="Q1903" s="10">
        <v>0</v>
      </c>
      <c r="R1903" s="10">
        <v>2141101600</v>
      </c>
      <c r="S1903" s="10">
        <v>2140822150</v>
      </c>
      <c r="T1903" s="10">
        <v>2140822150</v>
      </c>
      <c r="U1903" s="10">
        <v>2140822150</v>
      </c>
      <c r="V1903" s="10">
        <v>2140822150</v>
      </c>
      <c r="W1903" s="70" t="s">
        <v>9353</v>
      </c>
      <c r="X1903" s="11" t="str">
        <f>IF(F1903="C",VLOOKUP(G1903,ClasifGasto!$B$17:$C$193,2,0),VLOOKUP(Base!G1903,ClasifGasto!$A$3:$B$12,2,0))</f>
        <v>Gastos de Personal</v>
      </c>
      <c r="Y1903" t="s">
        <v>1082</v>
      </c>
    </row>
    <row r="1904" spans="1:25" x14ac:dyDescent="0.25">
      <c r="A1904" s="5" t="str">
        <f t="shared" si="29"/>
        <v>15010215020100001320107B</v>
      </c>
      <c r="B1904" s="66" t="s">
        <v>9154</v>
      </c>
      <c r="C1904" s="66" t="s">
        <v>59</v>
      </c>
      <c r="D1904" s="7" t="s">
        <v>209</v>
      </c>
      <c r="E1904" s="66" t="s">
        <v>890</v>
      </c>
      <c r="F1904" s="67" t="s">
        <v>167</v>
      </c>
      <c r="G1904" s="67" t="s">
        <v>573</v>
      </c>
      <c r="H1904" s="67" t="s">
        <v>306</v>
      </c>
      <c r="I1904" s="67" t="s">
        <v>281</v>
      </c>
      <c r="J1904" s="67" t="s">
        <v>9906</v>
      </c>
      <c r="K1904" s="67" t="s">
        <v>246</v>
      </c>
      <c r="L1904" s="67">
        <v>11</v>
      </c>
      <c r="M1904" s="67" t="s">
        <v>167</v>
      </c>
      <c r="N1904" s="68" t="s">
        <v>1161</v>
      </c>
      <c r="O1904" s="69">
        <v>6900000000</v>
      </c>
      <c r="P1904" s="69">
        <v>0</v>
      </c>
      <c r="Q1904" s="69">
        <v>4749580875</v>
      </c>
      <c r="R1904" s="69">
        <v>2150419125</v>
      </c>
      <c r="S1904" s="69">
        <v>2150419125</v>
      </c>
      <c r="T1904" s="69">
        <v>2150419125</v>
      </c>
      <c r="U1904" s="69">
        <v>1854420664.4400001</v>
      </c>
      <c r="V1904" s="69">
        <v>1854420664.4400001</v>
      </c>
      <c r="W1904" s="70" t="s">
        <v>9353</v>
      </c>
      <c r="X1904" s="11" t="str">
        <f>IF(F1904="C",VLOOKUP(G1904,ClasifGasto!$B$17:$C$193,2,0),VLOOKUP(Base!G1904,ClasifGasto!$A$3:$B$12,2,0))</f>
        <v>Capacidades de las Fuerzas Militares en seguridad pública y defensa en el territorio nacional</v>
      </c>
      <c r="Y1904" t="s">
        <v>10575</v>
      </c>
    </row>
    <row r="1905" spans="1:25" x14ac:dyDescent="0.25">
      <c r="A1905" s="5" t="str">
        <f t="shared" si="29"/>
        <v>17180017991100001453105B</v>
      </c>
      <c r="B1905" s="66" t="s">
        <v>9146</v>
      </c>
      <c r="C1905" s="7" t="s">
        <v>481</v>
      </c>
      <c r="D1905" s="7" t="s">
        <v>482</v>
      </c>
      <c r="E1905" s="7" t="s">
        <v>9512</v>
      </c>
      <c r="F1905" s="8" t="s">
        <v>167</v>
      </c>
      <c r="G1905" s="8" t="s">
        <v>490</v>
      </c>
      <c r="H1905" s="8" t="s">
        <v>378</v>
      </c>
      <c r="I1905" s="8" t="s">
        <v>282</v>
      </c>
      <c r="J1905" s="8" t="s">
        <v>9790</v>
      </c>
      <c r="K1905" s="8" t="s">
        <v>246</v>
      </c>
      <c r="L1905" s="8">
        <v>10</v>
      </c>
      <c r="M1905" s="8" t="s">
        <v>167</v>
      </c>
      <c r="N1905" s="9" t="s">
        <v>10080</v>
      </c>
      <c r="O1905" s="10">
        <v>3265046376</v>
      </c>
      <c r="P1905" s="10">
        <v>0</v>
      </c>
      <c r="Q1905" s="10">
        <v>1102178530</v>
      </c>
      <c r="R1905" s="10">
        <v>2162867846</v>
      </c>
      <c r="S1905" s="10">
        <v>2155895079</v>
      </c>
      <c r="T1905" s="10">
        <v>2149934036</v>
      </c>
      <c r="U1905" s="10">
        <v>1907159872</v>
      </c>
      <c r="V1905" s="10">
        <v>1907159872</v>
      </c>
      <c r="W1905" s="70" t="s">
        <v>9353</v>
      </c>
      <c r="X1905" s="11" t="str">
        <f>IF(F1905="C",VLOOKUP(G1905,ClasifGasto!$B$17:$C$193,2,0),VLOOKUP(Base!G1905,ClasifGasto!$A$3:$B$12,2,0))</f>
        <v>Fortalecimiento de la gestión y dirección del Sector Agropecuario</v>
      </c>
      <c r="Y1905" t="s">
        <v>10522</v>
      </c>
    </row>
    <row r="1906" spans="1:25" hidden="1" x14ac:dyDescent="0.25">
      <c r="A1906" s="5" t="str">
        <f t="shared" si="29"/>
        <v>250200000800040001</v>
      </c>
      <c r="B1906" s="66" t="s">
        <v>9163</v>
      </c>
      <c r="C1906" s="66" t="s">
        <v>106</v>
      </c>
      <c r="D1906" s="7" t="s">
        <v>9252</v>
      </c>
      <c r="E1906" s="66"/>
      <c r="F1906" s="67" t="s">
        <v>244</v>
      </c>
      <c r="G1906" s="67" t="s">
        <v>278</v>
      </c>
      <c r="H1906" s="67" t="s">
        <v>247</v>
      </c>
      <c r="I1906" s="67" t="s">
        <v>245</v>
      </c>
      <c r="J1906" s="67" t="s">
        <v>203</v>
      </c>
      <c r="K1906" s="67" t="s">
        <v>246</v>
      </c>
      <c r="L1906" s="67">
        <v>11</v>
      </c>
      <c r="M1906" s="67" t="s">
        <v>252</v>
      </c>
      <c r="N1906" s="68" t="s">
        <v>1087</v>
      </c>
      <c r="O1906" s="69">
        <v>2170000000</v>
      </c>
      <c r="P1906" s="69">
        <v>0</v>
      </c>
      <c r="Q1906" s="69">
        <v>0</v>
      </c>
      <c r="R1906" s="69">
        <v>2170000000</v>
      </c>
      <c r="S1906" s="69">
        <v>2170000000</v>
      </c>
      <c r="T1906" s="69">
        <v>2170000000</v>
      </c>
      <c r="U1906" s="69">
        <v>2170000000</v>
      </c>
      <c r="V1906" s="69">
        <v>2170000000</v>
      </c>
      <c r="W1906" s="70" t="s">
        <v>9353</v>
      </c>
      <c r="X1906" s="11" t="str">
        <f>IF(F1906="C",VLOOKUP(G1906,ClasifGasto!$B$17:$C$193,2,0),VLOOKUP(Base!G1906,ClasifGasto!$A$3:$B$12,2,0))</f>
        <v>Gastos Generales</v>
      </c>
      <c r="Y1906" t="s">
        <v>1087</v>
      </c>
    </row>
    <row r="1907" spans="1:25" hidden="1" x14ac:dyDescent="0.25">
      <c r="A1907" s="5" t="str">
        <f t="shared" si="29"/>
        <v>241700000100010004</v>
      </c>
      <c r="B1907" s="66" t="s">
        <v>9151</v>
      </c>
      <c r="C1907" s="7" t="s">
        <v>475</v>
      </c>
      <c r="D1907" s="7" t="s">
        <v>476</v>
      </c>
      <c r="E1907" s="7"/>
      <c r="F1907" s="8" t="s">
        <v>244</v>
      </c>
      <c r="G1907" s="8" t="s">
        <v>245</v>
      </c>
      <c r="H1907" s="8" t="s">
        <v>245</v>
      </c>
      <c r="I1907" s="8" t="s">
        <v>247</v>
      </c>
      <c r="J1907" s="8" t="s">
        <v>203</v>
      </c>
      <c r="K1907" s="8" t="s">
        <v>246</v>
      </c>
      <c r="L1907" s="8">
        <v>20</v>
      </c>
      <c r="M1907" s="8" t="s">
        <v>265</v>
      </c>
      <c r="N1907" s="9" t="s">
        <v>2637</v>
      </c>
      <c r="O1907" s="10">
        <v>3044092000</v>
      </c>
      <c r="P1907" s="10">
        <v>0</v>
      </c>
      <c r="Q1907" s="10">
        <v>872762413</v>
      </c>
      <c r="R1907" s="10">
        <v>2171329587</v>
      </c>
      <c r="S1907" s="10">
        <v>0</v>
      </c>
      <c r="T1907" s="10">
        <v>0</v>
      </c>
      <c r="U1907" s="10">
        <v>0</v>
      </c>
      <c r="V1907" s="10">
        <v>0</v>
      </c>
      <c r="W1907" s="70" t="s">
        <v>619</v>
      </c>
      <c r="X1907" s="11" t="str">
        <f>IF(F1907="C",VLOOKUP(G1907,ClasifGasto!$B$17:$C$193,2,0),VLOOKUP(Base!G1907,ClasifGasto!$A$3:$B$12,2,0))</f>
        <v>Gastos de Personal</v>
      </c>
      <c r="Y1907" t="s">
        <v>2637</v>
      </c>
    </row>
    <row r="1908" spans="1:25" x14ac:dyDescent="0.25">
      <c r="A1908" s="5" t="str">
        <f t="shared" si="29"/>
        <v>37010137991000001653105B</v>
      </c>
      <c r="B1908" s="66" t="s">
        <v>9149</v>
      </c>
      <c r="C1908" s="66" t="s">
        <v>152</v>
      </c>
      <c r="D1908" s="7" t="s">
        <v>9213</v>
      </c>
      <c r="E1908" s="66" t="s">
        <v>9513</v>
      </c>
      <c r="F1908" s="67" t="s">
        <v>167</v>
      </c>
      <c r="G1908" s="67" t="s">
        <v>553</v>
      </c>
      <c r="H1908" s="67" t="s">
        <v>290</v>
      </c>
      <c r="I1908" s="67" t="s">
        <v>284</v>
      </c>
      <c r="J1908" s="67" t="s">
        <v>9790</v>
      </c>
      <c r="K1908" s="67" t="s">
        <v>246</v>
      </c>
      <c r="L1908" s="67">
        <v>10</v>
      </c>
      <c r="M1908" s="67" t="s">
        <v>167</v>
      </c>
      <c r="N1908" s="68" t="s">
        <v>10081</v>
      </c>
      <c r="O1908" s="69">
        <v>2500000000</v>
      </c>
      <c r="P1908" s="69">
        <v>0</v>
      </c>
      <c r="Q1908" s="69">
        <v>317674483</v>
      </c>
      <c r="R1908" s="69">
        <v>2182325517</v>
      </c>
      <c r="S1908" s="69">
        <v>2131601018.28</v>
      </c>
      <c r="T1908" s="69">
        <v>2127890195.6199999</v>
      </c>
      <c r="U1908" s="69">
        <v>2057896493.6700001</v>
      </c>
      <c r="V1908" s="69">
        <v>2038896493.6700001</v>
      </c>
      <c r="W1908" s="70" t="s">
        <v>9353</v>
      </c>
      <c r="X1908" s="11" t="str">
        <f>IF(F1908="C",VLOOKUP(G1908,ClasifGasto!$B$17:$C$193,2,0),VLOOKUP(Base!G1908,ClasifGasto!$A$3:$B$12,2,0))</f>
        <v>Fortalecimiento de la gestión y dirección del Sector Interior</v>
      </c>
      <c r="Y1908" t="s">
        <v>10522</v>
      </c>
    </row>
    <row r="1909" spans="1:25" hidden="1" x14ac:dyDescent="0.25">
      <c r="A1909" s="5" t="str">
        <f t="shared" si="29"/>
        <v>250101000800050000</v>
      </c>
      <c r="B1909" s="66" t="s">
        <v>9163</v>
      </c>
      <c r="C1909" s="7" t="s">
        <v>104</v>
      </c>
      <c r="D1909" s="7" t="s">
        <v>9187</v>
      </c>
      <c r="E1909" s="7"/>
      <c r="F1909" s="8" t="s">
        <v>244</v>
      </c>
      <c r="G1909" s="8" t="s">
        <v>278</v>
      </c>
      <c r="H1909" s="8" t="s">
        <v>248</v>
      </c>
      <c r="I1909" s="8" t="s">
        <v>246</v>
      </c>
      <c r="J1909" s="8" t="s">
        <v>203</v>
      </c>
      <c r="K1909" s="8" t="s">
        <v>246</v>
      </c>
      <c r="L1909" s="8">
        <v>10</v>
      </c>
      <c r="M1909" s="8" t="s">
        <v>167</v>
      </c>
      <c r="N1909" s="9" t="s">
        <v>1120</v>
      </c>
      <c r="O1909" s="10">
        <v>2185000000</v>
      </c>
      <c r="P1909" s="10">
        <v>0</v>
      </c>
      <c r="Q1909" s="10">
        <v>0</v>
      </c>
      <c r="R1909" s="10">
        <v>2185000000</v>
      </c>
      <c r="S1909" s="10">
        <v>2004037191</v>
      </c>
      <c r="T1909" s="10">
        <v>2004037191</v>
      </c>
      <c r="U1909" s="10">
        <v>2004037191</v>
      </c>
      <c r="V1909" s="10">
        <v>2004037191</v>
      </c>
      <c r="W1909" s="70" t="s">
        <v>9353</v>
      </c>
      <c r="X1909" s="11" t="str">
        <f>IF(F1909="C",VLOOKUP(G1909,ClasifGasto!$B$17:$C$193,2,0),VLOOKUP(Base!G1909,ClasifGasto!$A$3:$B$12,2,0))</f>
        <v>Gastos Generales</v>
      </c>
      <c r="Y1909" t="s">
        <v>1120</v>
      </c>
    </row>
    <row r="1910" spans="1:25" hidden="1" x14ac:dyDescent="0.25">
      <c r="A1910" s="5" t="str">
        <f t="shared" si="29"/>
        <v>323800000100010001</v>
      </c>
      <c r="B1910" s="66" t="s">
        <v>9152</v>
      </c>
      <c r="C1910" s="66" t="s">
        <v>403</v>
      </c>
      <c r="D1910" s="7" t="s">
        <v>8764</v>
      </c>
      <c r="E1910" s="66"/>
      <c r="F1910" s="67" t="s">
        <v>244</v>
      </c>
      <c r="G1910" s="67" t="s">
        <v>245</v>
      </c>
      <c r="H1910" s="67" t="s">
        <v>245</v>
      </c>
      <c r="I1910" s="67" t="s">
        <v>245</v>
      </c>
      <c r="J1910" s="67" t="s">
        <v>203</v>
      </c>
      <c r="K1910" s="67" t="s">
        <v>246</v>
      </c>
      <c r="L1910" s="67">
        <v>10</v>
      </c>
      <c r="M1910" s="67" t="s">
        <v>167</v>
      </c>
      <c r="N1910" s="68" t="s">
        <v>1082</v>
      </c>
      <c r="O1910" s="69">
        <v>2185689000</v>
      </c>
      <c r="P1910" s="69">
        <v>0</v>
      </c>
      <c r="Q1910" s="69">
        <v>0</v>
      </c>
      <c r="R1910" s="69">
        <v>2185689000</v>
      </c>
      <c r="S1910" s="69">
        <v>2185689000</v>
      </c>
      <c r="T1910" s="69">
        <v>2185689000</v>
      </c>
      <c r="U1910" s="69">
        <v>2185689000</v>
      </c>
      <c r="V1910" s="69">
        <v>2185689000</v>
      </c>
      <c r="W1910" s="70" t="s">
        <v>9353</v>
      </c>
      <c r="X1910" s="11" t="str">
        <f>IF(F1910="C",VLOOKUP(G1910,ClasifGasto!$B$17:$C$193,2,0),VLOOKUP(Base!G1910,ClasifGasto!$A$3:$B$12,2,0))</f>
        <v>Gastos de Personal</v>
      </c>
      <c r="Y1910" t="s">
        <v>1082</v>
      </c>
    </row>
    <row r="1911" spans="1:25" x14ac:dyDescent="0.25">
      <c r="A1911" s="5" t="str">
        <f t="shared" si="29"/>
        <v>21030021061900001940302A</v>
      </c>
      <c r="B1911" s="66" t="s">
        <v>9155</v>
      </c>
      <c r="C1911" s="7" t="s">
        <v>87</v>
      </c>
      <c r="D1911" s="7" t="s">
        <v>9181</v>
      </c>
      <c r="E1911" s="7" t="s">
        <v>9514</v>
      </c>
      <c r="F1911" s="8" t="s">
        <v>167</v>
      </c>
      <c r="G1911" s="8" t="s">
        <v>591</v>
      </c>
      <c r="H1911" s="8" t="s">
        <v>496</v>
      </c>
      <c r="I1911" s="8" t="s">
        <v>267</v>
      </c>
      <c r="J1911" s="8" t="s">
        <v>9898</v>
      </c>
      <c r="K1911" s="8" t="s">
        <v>246</v>
      </c>
      <c r="L1911" s="8">
        <v>21</v>
      </c>
      <c r="M1911" s="8" t="s">
        <v>265</v>
      </c>
      <c r="N1911" s="9" t="s">
        <v>10082</v>
      </c>
      <c r="O1911" s="10">
        <v>2191503938</v>
      </c>
      <c r="P1911" s="10">
        <v>0</v>
      </c>
      <c r="Q1911" s="10">
        <v>0</v>
      </c>
      <c r="R1911" s="10">
        <v>2191503938</v>
      </c>
      <c r="S1911" s="10">
        <v>2166317912.8800001</v>
      </c>
      <c r="T1911" s="10">
        <v>2166317912.8800001</v>
      </c>
      <c r="U1911" s="10">
        <v>2150012304.8800001</v>
      </c>
      <c r="V1911" s="10">
        <v>2076602832</v>
      </c>
      <c r="W1911" s="70" t="s">
        <v>619</v>
      </c>
      <c r="X1911" s="11" t="str">
        <f>IF(F1911="C",VLOOKUP(G1911,ClasifGasto!$B$17:$C$193,2,0),VLOOKUP(Base!G1911,ClasifGasto!$A$3:$B$12,2,0))</f>
        <v>Gestión de la información en el sector minero energético</v>
      </c>
      <c r="Y1911" t="s">
        <v>10572</v>
      </c>
    </row>
    <row r="1912" spans="1:25" hidden="1" x14ac:dyDescent="0.25">
      <c r="A1912" s="5" t="str">
        <f t="shared" si="29"/>
        <v>430101000800040001</v>
      </c>
      <c r="B1912" s="66" t="s">
        <v>9164</v>
      </c>
      <c r="C1912" s="66" t="s">
        <v>166</v>
      </c>
      <c r="D1912" s="7" t="s">
        <v>9191</v>
      </c>
      <c r="E1912" s="66"/>
      <c r="F1912" s="67" t="s">
        <v>244</v>
      </c>
      <c r="G1912" s="67" t="s">
        <v>278</v>
      </c>
      <c r="H1912" s="67" t="s">
        <v>247</v>
      </c>
      <c r="I1912" s="67" t="s">
        <v>245</v>
      </c>
      <c r="J1912" s="67" t="s">
        <v>203</v>
      </c>
      <c r="K1912" s="67" t="s">
        <v>246</v>
      </c>
      <c r="L1912" s="67">
        <v>11</v>
      </c>
      <c r="M1912" s="67" t="s">
        <v>252</v>
      </c>
      <c r="N1912" s="68" t="s">
        <v>1087</v>
      </c>
      <c r="O1912" s="69">
        <v>2194229800</v>
      </c>
      <c r="P1912" s="69">
        <v>0</v>
      </c>
      <c r="Q1912" s="69">
        <v>0</v>
      </c>
      <c r="R1912" s="69">
        <v>2194229800</v>
      </c>
      <c r="S1912" s="69">
        <v>2194229800</v>
      </c>
      <c r="T1912" s="69">
        <v>2194229800</v>
      </c>
      <c r="U1912" s="69">
        <v>2194229800</v>
      </c>
      <c r="V1912" s="69">
        <v>2194229800</v>
      </c>
      <c r="W1912" s="70" t="s">
        <v>9353</v>
      </c>
      <c r="X1912" s="11" t="str">
        <f>IF(F1912="C",VLOOKUP(G1912,ClasifGasto!$B$17:$C$193,2,0),VLOOKUP(Base!G1912,ClasifGasto!$A$3:$B$12,2,0))</f>
        <v>Gastos Generales</v>
      </c>
      <c r="Y1912" t="s">
        <v>1087</v>
      </c>
    </row>
    <row r="1913" spans="1:25" x14ac:dyDescent="0.25">
      <c r="A1913" s="5" t="str">
        <f t="shared" si="29"/>
        <v>19030019010300001620201C</v>
      </c>
      <c r="B1913" s="66" t="s">
        <v>9143</v>
      </c>
      <c r="C1913" s="7" t="s">
        <v>81</v>
      </c>
      <c r="D1913" s="7" t="s">
        <v>219</v>
      </c>
      <c r="E1913" s="7" t="s">
        <v>2266</v>
      </c>
      <c r="F1913" s="8" t="s">
        <v>167</v>
      </c>
      <c r="G1913" s="8" t="s">
        <v>494</v>
      </c>
      <c r="H1913" s="8" t="s">
        <v>256</v>
      </c>
      <c r="I1913" s="8" t="s">
        <v>284</v>
      </c>
      <c r="J1913" s="8" t="s">
        <v>9839</v>
      </c>
      <c r="K1913" s="8" t="s">
        <v>246</v>
      </c>
      <c r="L1913" s="8">
        <v>10</v>
      </c>
      <c r="M1913" s="8" t="s">
        <v>167</v>
      </c>
      <c r="N1913" s="9" t="s">
        <v>1424</v>
      </c>
      <c r="O1913" s="10">
        <v>2206737717</v>
      </c>
      <c r="P1913" s="10">
        <v>0</v>
      </c>
      <c r="Q1913" s="10">
        <v>10000000</v>
      </c>
      <c r="R1913" s="10">
        <v>2196737717</v>
      </c>
      <c r="S1913" s="10">
        <v>2169873498</v>
      </c>
      <c r="T1913" s="10">
        <v>2091313310</v>
      </c>
      <c r="U1913" s="10">
        <v>1374347519</v>
      </c>
      <c r="V1913" s="10">
        <v>1374347519</v>
      </c>
      <c r="W1913" s="70" t="s">
        <v>9353</v>
      </c>
      <c r="X1913" s="11" t="str">
        <f>IF(F1913="C",VLOOKUP(G1913,ClasifGasto!$B$17:$C$193,2,0),VLOOKUP(Base!G1913,ClasifGasto!$A$3:$B$12,2,0))</f>
        <v xml:space="preserve">Salud pública y prestación de servicios  </v>
      </c>
      <c r="Y1913" t="s">
        <v>10548</v>
      </c>
    </row>
    <row r="1914" spans="1:25" hidden="1" x14ac:dyDescent="0.25">
      <c r="A1914" s="5" t="str">
        <f t="shared" si="29"/>
        <v>323900000100010001</v>
      </c>
      <c r="B1914" s="66" t="s">
        <v>9152</v>
      </c>
      <c r="C1914" s="66" t="s">
        <v>404</v>
      </c>
      <c r="D1914" s="7" t="s">
        <v>8765</v>
      </c>
      <c r="E1914" s="66"/>
      <c r="F1914" s="67" t="s">
        <v>244</v>
      </c>
      <c r="G1914" s="67" t="s">
        <v>245</v>
      </c>
      <c r="H1914" s="67" t="s">
        <v>245</v>
      </c>
      <c r="I1914" s="67" t="s">
        <v>245</v>
      </c>
      <c r="J1914" s="67" t="s">
        <v>203</v>
      </c>
      <c r="K1914" s="67" t="s">
        <v>246</v>
      </c>
      <c r="L1914" s="67">
        <v>10</v>
      </c>
      <c r="M1914" s="67" t="s">
        <v>167</v>
      </c>
      <c r="N1914" s="68" t="s">
        <v>1082</v>
      </c>
      <c r="O1914" s="69">
        <v>2199557800</v>
      </c>
      <c r="P1914" s="69">
        <v>0</v>
      </c>
      <c r="Q1914" s="69">
        <v>0</v>
      </c>
      <c r="R1914" s="69">
        <v>2199557800</v>
      </c>
      <c r="S1914" s="69">
        <v>2199557800</v>
      </c>
      <c r="T1914" s="69">
        <v>2199557800</v>
      </c>
      <c r="U1914" s="69">
        <v>2077069432</v>
      </c>
      <c r="V1914" s="69">
        <v>2077069432</v>
      </c>
      <c r="W1914" s="70" t="s">
        <v>9353</v>
      </c>
      <c r="X1914" s="11" t="str">
        <f>IF(F1914="C",VLOOKUP(G1914,ClasifGasto!$B$17:$C$193,2,0),VLOOKUP(Base!G1914,ClasifGasto!$A$3:$B$12,2,0))</f>
        <v>Gastos de Personal</v>
      </c>
      <c r="Y1914" t="s">
        <v>1082</v>
      </c>
    </row>
    <row r="1915" spans="1:25" x14ac:dyDescent="0.25">
      <c r="A1915" s="5" t="str">
        <f t="shared" si="29"/>
        <v>21030021061900002210101B</v>
      </c>
      <c r="B1915" s="66" t="s">
        <v>9155</v>
      </c>
      <c r="C1915" s="7" t="s">
        <v>87</v>
      </c>
      <c r="D1915" s="7" t="s">
        <v>9181</v>
      </c>
      <c r="E1915" s="7" t="s">
        <v>9515</v>
      </c>
      <c r="F1915" s="8" t="s">
        <v>167</v>
      </c>
      <c r="G1915" s="8" t="s">
        <v>591</v>
      </c>
      <c r="H1915" s="8" t="s">
        <v>496</v>
      </c>
      <c r="I1915" s="8" t="s">
        <v>270</v>
      </c>
      <c r="J1915" s="8" t="s">
        <v>9849</v>
      </c>
      <c r="K1915" s="8" t="s">
        <v>246</v>
      </c>
      <c r="L1915" s="8">
        <v>21</v>
      </c>
      <c r="M1915" s="8" t="s">
        <v>265</v>
      </c>
      <c r="N1915" s="9" t="s">
        <v>10083</v>
      </c>
      <c r="O1915" s="10">
        <v>2200000000</v>
      </c>
      <c r="P1915" s="10">
        <v>0</v>
      </c>
      <c r="Q1915" s="10">
        <v>0</v>
      </c>
      <c r="R1915" s="10">
        <v>2200000000</v>
      </c>
      <c r="S1915" s="10">
        <v>2168955044.8600001</v>
      </c>
      <c r="T1915" s="10">
        <v>2136110856</v>
      </c>
      <c r="U1915" s="10">
        <v>2134970923</v>
      </c>
      <c r="V1915" s="10">
        <v>2125527167</v>
      </c>
      <c r="W1915" s="70" t="s">
        <v>619</v>
      </c>
      <c r="X1915" s="11" t="str">
        <f>IF(F1915="C",VLOOKUP(G1915,ClasifGasto!$B$17:$C$193,2,0),VLOOKUP(Base!G1915,ClasifGasto!$A$3:$B$12,2,0))</f>
        <v>Gestión de la información en el sector minero energético</v>
      </c>
      <c r="Y1915" t="s">
        <v>10553</v>
      </c>
    </row>
    <row r="1916" spans="1:25" hidden="1" x14ac:dyDescent="0.25">
      <c r="A1916" s="5" t="str">
        <f t="shared" si="29"/>
        <v>321600000100010001</v>
      </c>
      <c r="B1916" s="66" t="s">
        <v>9152</v>
      </c>
      <c r="C1916" s="66" t="s">
        <v>122</v>
      </c>
      <c r="D1916" s="7" t="s">
        <v>8741</v>
      </c>
      <c r="E1916" s="66"/>
      <c r="F1916" s="67" t="s">
        <v>244</v>
      </c>
      <c r="G1916" s="67" t="s">
        <v>245</v>
      </c>
      <c r="H1916" s="67" t="s">
        <v>245</v>
      </c>
      <c r="I1916" s="67" t="s">
        <v>245</v>
      </c>
      <c r="J1916" s="67" t="s">
        <v>203</v>
      </c>
      <c r="K1916" s="67" t="s">
        <v>246</v>
      </c>
      <c r="L1916" s="67">
        <v>10</v>
      </c>
      <c r="M1916" s="67" t="s">
        <v>167</v>
      </c>
      <c r="N1916" s="68" t="s">
        <v>1082</v>
      </c>
      <c r="O1916" s="69">
        <v>2204028000</v>
      </c>
      <c r="P1916" s="69">
        <v>0</v>
      </c>
      <c r="Q1916" s="69">
        <v>0</v>
      </c>
      <c r="R1916" s="69">
        <v>2204028000</v>
      </c>
      <c r="S1916" s="69">
        <v>2204028000</v>
      </c>
      <c r="T1916" s="69">
        <v>2204028000</v>
      </c>
      <c r="U1916" s="69">
        <v>2204028000</v>
      </c>
      <c r="V1916" s="69">
        <v>2204028000</v>
      </c>
      <c r="W1916" s="70" t="s">
        <v>9353</v>
      </c>
      <c r="X1916" s="11" t="str">
        <f>IF(F1916="C",VLOOKUP(G1916,ClasifGasto!$B$17:$C$193,2,0),VLOOKUP(Base!G1916,ClasifGasto!$A$3:$B$12,2,0))</f>
        <v>Gastos de Personal</v>
      </c>
      <c r="Y1916" t="s">
        <v>1082</v>
      </c>
    </row>
    <row r="1917" spans="1:25" hidden="1" x14ac:dyDescent="0.25">
      <c r="A1917" s="5" t="str">
        <f t="shared" si="29"/>
        <v>2101130003000300040063</v>
      </c>
      <c r="B1917" s="66" t="s">
        <v>9155</v>
      </c>
      <c r="C1917" s="7" t="s">
        <v>86</v>
      </c>
      <c r="D1917" s="7" t="s">
        <v>9204</v>
      </c>
      <c r="E1917" s="7"/>
      <c r="F1917" s="8" t="s">
        <v>244</v>
      </c>
      <c r="G1917" s="8" t="s">
        <v>251</v>
      </c>
      <c r="H1917" s="8" t="s">
        <v>251</v>
      </c>
      <c r="I1917" s="8" t="s">
        <v>247</v>
      </c>
      <c r="J1917" s="8" t="s">
        <v>344</v>
      </c>
      <c r="K1917" s="8" t="s">
        <v>246</v>
      </c>
      <c r="L1917" s="8">
        <v>16</v>
      </c>
      <c r="M1917" s="8" t="s">
        <v>252</v>
      </c>
      <c r="N1917" s="9" t="s">
        <v>317</v>
      </c>
      <c r="O1917" s="10">
        <v>2206593000</v>
      </c>
      <c r="P1917" s="10">
        <v>0</v>
      </c>
      <c r="Q1917" s="10">
        <v>0</v>
      </c>
      <c r="R1917" s="10">
        <v>2206593000</v>
      </c>
      <c r="S1917" s="10">
        <v>2206593000</v>
      </c>
      <c r="T1917" s="10">
        <v>2206593000</v>
      </c>
      <c r="U1917" s="10">
        <v>2206593000</v>
      </c>
      <c r="V1917" s="10">
        <v>2206593000</v>
      </c>
      <c r="W1917" s="70" t="s">
        <v>9353</v>
      </c>
      <c r="X1917" s="11" t="str">
        <f>IF(F1917="C",VLOOKUP(G1917,ClasifGasto!$B$17:$C$193,2,0),VLOOKUP(Base!G1917,ClasifGasto!$A$3:$B$12,2,0))</f>
        <v>Transferencias</v>
      </c>
      <c r="Y1917" t="s">
        <v>317</v>
      </c>
    </row>
    <row r="1918" spans="1:25" hidden="1" x14ac:dyDescent="0.25">
      <c r="A1918" s="5" t="str">
        <f t="shared" si="29"/>
        <v>1511000003000400020001</v>
      </c>
      <c r="B1918" s="66" t="s">
        <v>9154</v>
      </c>
      <c r="C1918" s="66" t="s">
        <v>314</v>
      </c>
      <c r="D1918" s="7" t="s">
        <v>8782</v>
      </c>
      <c r="E1918" s="66"/>
      <c r="F1918" s="67" t="s">
        <v>244</v>
      </c>
      <c r="G1918" s="67" t="s">
        <v>251</v>
      </c>
      <c r="H1918" s="67" t="s">
        <v>247</v>
      </c>
      <c r="I1918" s="67" t="s">
        <v>250</v>
      </c>
      <c r="J1918" s="67" t="s">
        <v>245</v>
      </c>
      <c r="K1918" s="67" t="s">
        <v>246</v>
      </c>
      <c r="L1918" s="67">
        <v>20</v>
      </c>
      <c r="M1918" s="67" t="s">
        <v>265</v>
      </c>
      <c r="N1918" s="68" t="s">
        <v>1091</v>
      </c>
      <c r="O1918" s="69">
        <v>2129000000</v>
      </c>
      <c r="P1918" s="69">
        <v>80000000</v>
      </c>
      <c r="Q1918" s="69">
        <v>0</v>
      </c>
      <c r="R1918" s="69">
        <v>2209000000</v>
      </c>
      <c r="S1918" s="69">
        <v>2203953618</v>
      </c>
      <c r="T1918" s="69">
        <v>2203953618</v>
      </c>
      <c r="U1918" s="69">
        <v>2203953618</v>
      </c>
      <c r="V1918" s="69">
        <v>2203953618</v>
      </c>
      <c r="W1918" s="70" t="s">
        <v>619</v>
      </c>
      <c r="X1918" s="11" t="str">
        <f>IF(F1918="C",VLOOKUP(G1918,ClasifGasto!$B$17:$C$193,2,0),VLOOKUP(Base!G1918,ClasifGasto!$A$3:$B$12,2,0))</f>
        <v>Transferencias</v>
      </c>
      <c r="Y1918" t="s">
        <v>1091</v>
      </c>
    </row>
    <row r="1919" spans="1:25" x14ac:dyDescent="0.25">
      <c r="A1919" s="5" t="str">
        <f t="shared" si="29"/>
        <v>460300460115000001707010</v>
      </c>
      <c r="B1919" s="66" t="s">
        <v>9278</v>
      </c>
      <c r="C1919" s="7" t="s">
        <v>9379</v>
      </c>
      <c r="D1919" s="7" t="s">
        <v>223</v>
      </c>
      <c r="E1919" s="7" t="s">
        <v>9388</v>
      </c>
      <c r="F1919" s="8" t="s">
        <v>167</v>
      </c>
      <c r="G1919" s="8" t="s">
        <v>9856</v>
      </c>
      <c r="H1919" s="8" t="s">
        <v>263</v>
      </c>
      <c r="I1919" s="8" t="s">
        <v>245</v>
      </c>
      <c r="J1919" s="8" t="s">
        <v>9857</v>
      </c>
      <c r="K1919" s="8" t="s">
        <v>246</v>
      </c>
      <c r="L1919" s="8">
        <v>10</v>
      </c>
      <c r="M1919" s="8" t="s">
        <v>167</v>
      </c>
      <c r="N1919" s="9" t="s">
        <v>9865</v>
      </c>
      <c r="O1919" s="10">
        <v>2541146301</v>
      </c>
      <c r="P1919" s="10">
        <v>0</v>
      </c>
      <c r="Q1919" s="10">
        <v>331698847</v>
      </c>
      <c r="R1919" s="10">
        <v>2209447454</v>
      </c>
      <c r="S1919" s="10">
        <v>2180757856.5</v>
      </c>
      <c r="T1919" s="10">
        <v>2175794728</v>
      </c>
      <c r="U1919" s="10">
        <v>2175794728</v>
      </c>
      <c r="V1919" s="10">
        <v>2169494728</v>
      </c>
      <c r="W1919" s="70" t="s">
        <v>9353</v>
      </c>
      <c r="X1919" s="11" t="str">
        <f>IF(F1919="C",VLOOKUP(G1919,ClasifGasto!$B$17:$C$193,2,0),VLOOKUP(Base!G1919,ClasifGasto!$A$3:$B$12,2,0))</f>
        <v>Cierre de brechas para el goce efectivo de derechos fundamentales de la población en condición de discapacidad - Sector igualdad y equidad</v>
      </c>
      <c r="Y1919" t="s">
        <v>10555</v>
      </c>
    </row>
    <row r="1920" spans="1:25" x14ac:dyDescent="0.25">
      <c r="A1920" s="5" t="str">
        <f t="shared" si="29"/>
        <v>22390022020700001220203K</v>
      </c>
      <c r="B1920" s="66" t="s">
        <v>9139</v>
      </c>
      <c r="C1920" s="66" t="s">
        <v>95</v>
      </c>
      <c r="D1920" s="7" t="s">
        <v>9215</v>
      </c>
      <c r="E1920" s="66" t="s">
        <v>9331</v>
      </c>
      <c r="F1920" s="67" t="s">
        <v>167</v>
      </c>
      <c r="G1920" s="67" t="s">
        <v>499</v>
      </c>
      <c r="H1920" s="67" t="s">
        <v>358</v>
      </c>
      <c r="I1920" s="67" t="s">
        <v>280</v>
      </c>
      <c r="J1920" s="67" t="s">
        <v>9821</v>
      </c>
      <c r="K1920" s="67" t="s">
        <v>246</v>
      </c>
      <c r="L1920" s="67">
        <v>21</v>
      </c>
      <c r="M1920" s="67" t="s">
        <v>265</v>
      </c>
      <c r="N1920" s="68" t="s">
        <v>9332</v>
      </c>
      <c r="O1920" s="69">
        <v>2211900000</v>
      </c>
      <c r="P1920" s="69">
        <v>0</v>
      </c>
      <c r="Q1920" s="69">
        <v>0</v>
      </c>
      <c r="R1920" s="69">
        <v>2211900000</v>
      </c>
      <c r="S1920" s="69">
        <v>2211751254.7600002</v>
      </c>
      <c r="T1920" s="69">
        <v>2211751254.7600002</v>
      </c>
      <c r="U1920" s="69">
        <v>2074568788</v>
      </c>
      <c r="V1920" s="69">
        <v>2074568788</v>
      </c>
      <c r="W1920" s="70" t="s">
        <v>619</v>
      </c>
      <c r="X1920" s="11" t="str">
        <f>IF(F1920="C",VLOOKUP(G1920,ClasifGasto!$B$17:$C$193,2,0),VLOOKUP(Base!G1920,ClasifGasto!$A$3:$B$12,2,0))</f>
        <v>Calidad y fomento de la educación superior</v>
      </c>
      <c r="Y1920" t="s">
        <v>10541</v>
      </c>
    </row>
    <row r="1921" spans="1:25" x14ac:dyDescent="0.25">
      <c r="A1921" s="5" t="str">
        <f t="shared" si="29"/>
        <v>02130002091000000451101B</v>
      </c>
      <c r="B1921" s="66" t="s">
        <v>9156</v>
      </c>
      <c r="C1921" s="7" t="s">
        <v>473</v>
      </c>
      <c r="D1921" s="7" t="s">
        <v>474</v>
      </c>
      <c r="E1921" s="7" t="s">
        <v>2229</v>
      </c>
      <c r="F1921" s="8" t="s">
        <v>167</v>
      </c>
      <c r="G1921" s="8" t="s">
        <v>427</v>
      </c>
      <c r="H1921" s="8" t="s">
        <v>290</v>
      </c>
      <c r="I1921" s="8" t="s">
        <v>247</v>
      </c>
      <c r="J1921" s="8" t="s">
        <v>9886</v>
      </c>
      <c r="K1921" s="8" t="s">
        <v>246</v>
      </c>
      <c r="L1921" s="8">
        <v>21</v>
      </c>
      <c r="M1921" s="8" t="s">
        <v>265</v>
      </c>
      <c r="N1921" s="9" t="s">
        <v>1093</v>
      </c>
      <c r="O1921" s="10">
        <v>2212713347</v>
      </c>
      <c r="P1921" s="10">
        <v>0</v>
      </c>
      <c r="Q1921" s="10">
        <v>0</v>
      </c>
      <c r="R1921" s="10">
        <v>2212713347</v>
      </c>
      <c r="S1921" s="10">
        <v>2212620204.5</v>
      </c>
      <c r="T1921" s="10">
        <v>2212620204.5</v>
      </c>
      <c r="U1921" s="10">
        <v>2212620204.5</v>
      </c>
      <c r="V1921" s="10">
        <v>2212257466.5</v>
      </c>
      <c r="W1921" s="70" t="s">
        <v>619</v>
      </c>
      <c r="X1921" s="11" t="str">
        <f>IF(F1921="C",VLOOKUP(G1921,ClasifGasto!$B$17:$C$193,2,0),VLOOKUP(Base!G1921,ClasifGasto!$A$3:$B$12,2,0))</f>
        <v>Fortalecimiento de la infraestructura física de las entidades del Estado del nivel Nacional desde el Sector Presidencia</v>
      </c>
      <c r="Y1921" t="s">
        <v>10567</v>
      </c>
    </row>
    <row r="1922" spans="1:25" hidden="1" x14ac:dyDescent="0.25">
      <c r="A1922" s="5" t="str">
        <f t="shared" si="29"/>
        <v>323100000100010001</v>
      </c>
      <c r="B1922" s="66" t="s">
        <v>9152</v>
      </c>
      <c r="C1922" s="66" t="s">
        <v>131</v>
      </c>
      <c r="D1922" s="7" t="s">
        <v>8758</v>
      </c>
      <c r="E1922" s="66"/>
      <c r="F1922" s="67" t="s">
        <v>244</v>
      </c>
      <c r="G1922" s="67" t="s">
        <v>245</v>
      </c>
      <c r="H1922" s="67" t="s">
        <v>245</v>
      </c>
      <c r="I1922" s="67" t="s">
        <v>245</v>
      </c>
      <c r="J1922" s="67" t="s">
        <v>203</v>
      </c>
      <c r="K1922" s="67" t="s">
        <v>246</v>
      </c>
      <c r="L1922" s="67">
        <v>10</v>
      </c>
      <c r="M1922" s="67" t="s">
        <v>167</v>
      </c>
      <c r="N1922" s="68" t="s">
        <v>1082</v>
      </c>
      <c r="O1922" s="69">
        <v>2216634000</v>
      </c>
      <c r="P1922" s="69">
        <v>0</v>
      </c>
      <c r="Q1922" s="69">
        <v>0</v>
      </c>
      <c r="R1922" s="69">
        <v>2216634000</v>
      </c>
      <c r="S1922" s="69">
        <v>2180391429</v>
      </c>
      <c r="T1922" s="69">
        <v>2180391429</v>
      </c>
      <c r="U1922" s="69">
        <v>2179640843</v>
      </c>
      <c r="V1922" s="69">
        <v>2179640843</v>
      </c>
      <c r="W1922" s="70" t="s">
        <v>9353</v>
      </c>
      <c r="X1922" s="11" t="str">
        <f>IF(F1922="C",VLOOKUP(G1922,ClasifGasto!$B$17:$C$193,2,0),VLOOKUP(Base!G1922,ClasifGasto!$A$3:$B$12,2,0))</f>
        <v>Gastos de Personal</v>
      </c>
      <c r="Y1922" t="s">
        <v>1082</v>
      </c>
    </row>
    <row r="1923" spans="1:25" x14ac:dyDescent="0.25">
      <c r="A1923" s="5" t="str">
        <f t="shared" si="29"/>
        <v>17180017091100000730101B</v>
      </c>
      <c r="B1923" s="66" t="s">
        <v>9146</v>
      </c>
      <c r="C1923" s="7" t="s">
        <v>481</v>
      </c>
      <c r="D1923" s="7" t="s">
        <v>482</v>
      </c>
      <c r="E1923" s="66" t="s">
        <v>8999</v>
      </c>
      <c r="F1923" s="8" t="s">
        <v>167</v>
      </c>
      <c r="G1923" s="8" t="s">
        <v>488</v>
      </c>
      <c r="H1923" s="8" t="s">
        <v>378</v>
      </c>
      <c r="I1923" s="8" t="s">
        <v>261</v>
      </c>
      <c r="J1923" s="8" t="s">
        <v>9887</v>
      </c>
      <c r="K1923" s="8" t="s">
        <v>246</v>
      </c>
      <c r="L1923" s="8">
        <v>21</v>
      </c>
      <c r="M1923" s="8" t="s">
        <v>265</v>
      </c>
      <c r="N1923" s="9" t="s">
        <v>9108</v>
      </c>
      <c r="O1923" s="10">
        <v>2217907263</v>
      </c>
      <c r="P1923" s="10">
        <v>0</v>
      </c>
      <c r="Q1923" s="10">
        <v>0</v>
      </c>
      <c r="R1923" s="10">
        <v>2217907263</v>
      </c>
      <c r="S1923" s="10">
        <v>2217907263</v>
      </c>
      <c r="T1923" s="10">
        <v>2217907263</v>
      </c>
      <c r="U1923" s="10">
        <v>0</v>
      </c>
      <c r="V1923" s="10">
        <v>0</v>
      </c>
      <c r="W1923" s="70" t="s">
        <v>619</v>
      </c>
      <c r="X1923" s="11" t="str">
        <f>IF(F1923="C",VLOOKUP(G1923,ClasifGasto!$B$17:$C$193,2,0),VLOOKUP(Base!G1923,ClasifGasto!$A$3:$B$12,2,0))</f>
        <v>Infraestructura productiva y comercialización</v>
      </c>
      <c r="Y1923" t="s">
        <v>10568</v>
      </c>
    </row>
    <row r="1924" spans="1:25" x14ac:dyDescent="0.25">
      <c r="A1924" s="5" t="str">
        <f t="shared" si="29"/>
        <v>24010124990600002651102D</v>
      </c>
      <c r="B1924" s="66" t="s">
        <v>9151</v>
      </c>
      <c r="C1924" s="66" t="s">
        <v>100</v>
      </c>
      <c r="D1924" s="7" t="s">
        <v>9196</v>
      </c>
      <c r="E1924" s="66" t="s">
        <v>2626</v>
      </c>
      <c r="F1924" s="67" t="s">
        <v>167</v>
      </c>
      <c r="G1924" s="67" t="s">
        <v>509</v>
      </c>
      <c r="H1924" s="67" t="s">
        <v>373</v>
      </c>
      <c r="I1924" s="67" t="s">
        <v>273</v>
      </c>
      <c r="J1924" s="67" t="s">
        <v>9766</v>
      </c>
      <c r="K1924" s="67" t="s">
        <v>246</v>
      </c>
      <c r="L1924" s="67">
        <v>11</v>
      </c>
      <c r="M1924" s="67" t="s">
        <v>167</v>
      </c>
      <c r="N1924" s="68" t="s">
        <v>2715</v>
      </c>
      <c r="O1924" s="69">
        <v>2300000000</v>
      </c>
      <c r="P1924" s="69">
        <v>0</v>
      </c>
      <c r="Q1924" s="69">
        <v>81864687</v>
      </c>
      <c r="R1924" s="69">
        <v>2218135313</v>
      </c>
      <c r="S1924" s="69">
        <v>2216385312.2199998</v>
      </c>
      <c r="T1924" s="69">
        <v>2214349383.2199998</v>
      </c>
      <c r="U1924" s="69">
        <v>2121396099.22</v>
      </c>
      <c r="V1924" s="69">
        <v>2121396099.22</v>
      </c>
      <c r="W1924" s="70" t="s">
        <v>9353</v>
      </c>
      <c r="X1924" s="11" t="str">
        <f>IF(F1924="C",VLOOKUP(G1924,ClasifGasto!$B$17:$C$193,2,0),VLOOKUP(Base!G1924,ClasifGasto!$A$3:$B$12,2,0))</f>
        <v>Fortalecimiento de la gestión y dirección del Sector Transporte</v>
      </c>
      <c r="Y1924" t="s">
        <v>9778</v>
      </c>
    </row>
    <row r="1925" spans="1:25" hidden="1" x14ac:dyDescent="0.25">
      <c r="A1925" s="5" t="str">
        <f t="shared" si="29"/>
        <v>323000000100010001</v>
      </c>
      <c r="B1925" s="66" t="s">
        <v>9152</v>
      </c>
      <c r="C1925" s="7" t="s">
        <v>130</v>
      </c>
      <c r="D1925" s="7" t="s">
        <v>8756</v>
      </c>
      <c r="E1925" s="7"/>
      <c r="F1925" s="8" t="s">
        <v>244</v>
      </c>
      <c r="G1925" s="8" t="s">
        <v>245</v>
      </c>
      <c r="H1925" s="8" t="s">
        <v>245</v>
      </c>
      <c r="I1925" s="8" t="s">
        <v>245</v>
      </c>
      <c r="J1925" s="8" t="s">
        <v>203</v>
      </c>
      <c r="K1925" s="8" t="s">
        <v>246</v>
      </c>
      <c r="L1925" s="8">
        <v>10</v>
      </c>
      <c r="M1925" s="8" t="s">
        <v>167</v>
      </c>
      <c r="N1925" s="9" t="s">
        <v>1082</v>
      </c>
      <c r="O1925" s="10">
        <v>2219043200</v>
      </c>
      <c r="P1925" s="10">
        <v>0</v>
      </c>
      <c r="Q1925" s="10">
        <v>0</v>
      </c>
      <c r="R1925" s="10">
        <v>2219043200</v>
      </c>
      <c r="S1925" s="10">
        <v>2219043200</v>
      </c>
      <c r="T1925" s="10">
        <v>2219043200</v>
      </c>
      <c r="U1925" s="10">
        <v>2219043200</v>
      </c>
      <c r="V1925" s="10">
        <v>2219043200</v>
      </c>
      <c r="W1925" s="70" t="s">
        <v>9353</v>
      </c>
      <c r="X1925" s="11" t="str">
        <f>IF(F1925="C",VLOOKUP(G1925,ClasifGasto!$B$17:$C$193,2,0),VLOOKUP(Base!G1925,ClasifGasto!$A$3:$B$12,2,0))</f>
        <v>Gastos de Personal</v>
      </c>
      <c r="Y1925" t="s">
        <v>1082</v>
      </c>
    </row>
    <row r="1926" spans="1:25" x14ac:dyDescent="0.25">
      <c r="A1926" s="5" t="str">
        <f t="shared" ref="A1926:A1989" si="30">+C1926&amp;G1926&amp;H1926&amp;I1926&amp;J1926</f>
        <v>17170017041100002510106A</v>
      </c>
      <c r="B1926" s="66" t="s">
        <v>9146</v>
      </c>
      <c r="C1926" s="66" t="s">
        <v>479</v>
      </c>
      <c r="D1926" s="7" t="s">
        <v>480</v>
      </c>
      <c r="E1926" s="66" t="s">
        <v>9516</v>
      </c>
      <c r="F1926" s="67" t="s">
        <v>167</v>
      </c>
      <c r="G1926" s="67" t="s">
        <v>492</v>
      </c>
      <c r="H1926" s="67" t="s">
        <v>378</v>
      </c>
      <c r="I1926" s="67" t="s">
        <v>272</v>
      </c>
      <c r="J1926" s="67" t="s">
        <v>9878</v>
      </c>
      <c r="K1926" s="67" t="s">
        <v>246</v>
      </c>
      <c r="L1926" s="67">
        <v>21</v>
      </c>
      <c r="M1926" s="67" t="s">
        <v>265</v>
      </c>
      <c r="N1926" s="68" t="s">
        <v>10084</v>
      </c>
      <c r="O1926" s="69">
        <v>2219237398</v>
      </c>
      <c r="P1926" s="69">
        <v>0</v>
      </c>
      <c r="Q1926" s="69">
        <v>0</v>
      </c>
      <c r="R1926" s="69">
        <v>2219237398</v>
      </c>
      <c r="S1926" s="69">
        <v>2119237398</v>
      </c>
      <c r="T1926" s="69">
        <v>613474000</v>
      </c>
      <c r="U1926" s="69">
        <v>0</v>
      </c>
      <c r="V1926" s="69">
        <v>0</v>
      </c>
      <c r="W1926" s="70" t="s">
        <v>619</v>
      </c>
      <c r="X1926" s="11" t="str">
        <f>IF(F1926="C",VLOOKUP(G1926,ClasifGasto!$B$17:$C$193,2,0),VLOOKUP(Base!G1926,ClasifGasto!$A$3:$B$12,2,0))</f>
        <v>Ordenamiento social y uso productivo del territorio rural</v>
      </c>
      <c r="Y1926" t="s">
        <v>10564</v>
      </c>
    </row>
    <row r="1927" spans="1:25" x14ac:dyDescent="0.25">
      <c r="A1927" s="5" t="str">
        <f t="shared" si="30"/>
        <v>24130024030600000452104E</v>
      </c>
      <c r="B1927" s="66" t="s">
        <v>9151</v>
      </c>
      <c r="C1927" s="7" t="s">
        <v>103</v>
      </c>
      <c r="D1927" s="7" t="s">
        <v>225</v>
      </c>
      <c r="E1927" s="7" t="s">
        <v>2605</v>
      </c>
      <c r="F1927" s="8" t="s">
        <v>167</v>
      </c>
      <c r="G1927" s="8" t="s">
        <v>514</v>
      </c>
      <c r="H1927" s="8" t="s">
        <v>373</v>
      </c>
      <c r="I1927" s="8" t="s">
        <v>247</v>
      </c>
      <c r="J1927" s="8" t="s">
        <v>9843</v>
      </c>
      <c r="K1927" s="8" t="s">
        <v>246</v>
      </c>
      <c r="L1927" s="8">
        <v>10</v>
      </c>
      <c r="M1927" s="8" t="s">
        <v>167</v>
      </c>
      <c r="N1927" s="9" t="s">
        <v>2698</v>
      </c>
      <c r="O1927" s="10">
        <v>2634524599</v>
      </c>
      <c r="P1927" s="10">
        <v>0</v>
      </c>
      <c r="Q1927" s="10">
        <v>415072421</v>
      </c>
      <c r="R1927" s="10">
        <v>2219452178</v>
      </c>
      <c r="S1927" s="10">
        <v>2127836344.6500001</v>
      </c>
      <c r="T1927" s="10">
        <v>2127836344.6500001</v>
      </c>
      <c r="U1927" s="10">
        <v>2015824342.4400001</v>
      </c>
      <c r="V1927" s="10">
        <v>2015810982.4400001</v>
      </c>
      <c r="W1927" s="70" t="s">
        <v>9353</v>
      </c>
      <c r="X1927" s="11" t="str">
        <f>IF(F1927="C",VLOOKUP(G1927,ClasifGasto!$B$17:$C$193,2,0),VLOOKUP(Base!G1927,ClasifGasto!$A$3:$B$12,2,0))</f>
        <v>Infraestructura y servicios de transporte aéreo</v>
      </c>
      <c r="Y1927" t="s">
        <v>10551</v>
      </c>
    </row>
    <row r="1928" spans="1:25" hidden="1" x14ac:dyDescent="0.25">
      <c r="A1928" s="5" t="str">
        <f t="shared" si="30"/>
        <v>150300000100010002</v>
      </c>
      <c r="B1928" s="66" t="s">
        <v>9154</v>
      </c>
      <c r="C1928" s="66" t="s">
        <v>65</v>
      </c>
      <c r="D1928" s="7" t="s">
        <v>212</v>
      </c>
      <c r="E1928" s="66"/>
      <c r="F1928" s="67" t="s">
        <v>244</v>
      </c>
      <c r="G1928" s="67" t="s">
        <v>245</v>
      </c>
      <c r="H1928" s="67" t="s">
        <v>245</v>
      </c>
      <c r="I1928" s="67" t="s">
        <v>250</v>
      </c>
      <c r="J1928" s="67" t="s">
        <v>203</v>
      </c>
      <c r="K1928" s="67" t="s">
        <v>246</v>
      </c>
      <c r="L1928" s="67">
        <v>20</v>
      </c>
      <c r="M1928" s="67" t="s">
        <v>265</v>
      </c>
      <c r="N1928" s="68" t="s">
        <v>1083</v>
      </c>
      <c r="O1928" s="69">
        <v>2226000000</v>
      </c>
      <c r="P1928" s="69">
        <v>0</v>
      </c>
      <c r="Q1928" s="69">
        <v>0</v>
      </c>
      <c r="R1928" s="69">
        <v>2226000000</v>
      </c>
      <c r="S1928" s="69">
        <v>1938823300</v>
      </c>
      <c r="T1928" s="69">
        <v>1938823300</v>
      </c>
      <c r="U1928" s="69">
        <v>1938823300</v>
      </c>
      <c r="V1928" s="69">
        <v>1938823300</v>
      </c>
      <c r="W1928" s="70" t="s">
        <v>619</v>
      </c>
      <c r="X1928" s="11" t="str">
        <f>IF(F1928="C",VLOOKUP(G1928,ClasifGasto!$B$17:$C$193,2,0),VLOOKUP(Base!G1928,ClasifGasto!$A$3:$B$12,2,0))</f>
        <v>Gastos de Personal</v>
      </c>
      <c r="Y1928" t="s">
        <v>1083</v>
      </c>
    </row>
    <row r="1929" spans="1:25" hidden="1" x14ac:dyDescent="0.25">
      <c r="A1929" s="5" t="str">
        <f t="shared" si="30"/>
        <v>150700000200000000</v>
      </c>
      <c r="B1929" s="66" t="s">
        <v>9154</v>
      </c>
      <c r="C1929" s="7" t="s">
        <v>66</v>
      </c>
      <c r="D1929" s="7" t="s">
        <v>8778</v>
      </c>
      <c r="E1929" s="7"/>
      <c r="F1929" s="8" t="s">
        <v>244</v>
      </c>
      <c r="G1929" s="8" t="s">
        <v>250</v>
      </c>
      <c r="H1929" s="8" t="s">
        <v>246</v>
      </c>
      <c r="I1929" s="8" t="s">
        <v>246</v>
      </c>
      <c r="J1929" s="8" t="s">
        <v>203</v>
      </c>
      <c r="K1929" s="8" t="s">
        <v>246</v>
      </c>
      <c r="L1929" s="8">
        <v>21</v>
      </c>
      <c r="M1929" s="8" t="s">
        <v>265</v>
      </c>
      <c r="N1929" s="9" t="s">
        <v>8798</v>
      </c>
      <c r="O1929" s="10">
        <v>0</v>
      </c>
      <c r="P1929" s="10">
        <v>2240000000</v>
      </c>
      <c r="Q1929" s="10">
        <v>0</v>
      </c>
      <c r="R1929" s="10">
        <v>2240000000</v>
      </c>
      <c r="S1929" s="10">
        <v>1869786630.77</v>
      </c>
      <c r="T1929" s="10">
        <v>1869786630.77</v>
      </c>
      <c r="U1929" s="10">
        <v>1869786630.77</v>
      </c>
      <c r="V1929" s="10">
        <v>1836892954.5799999</v>
      </c>
      <c r="W1929" s="70" t="s">
        <v>619</v>
      </c>
      <c r="X1929" s="11" t="str">
        <f>IF(F1929="C",VLOOKUP(G1929,ClasifGasto!$B$17:$C$193,2,0),VLOOKUP(Base!G1929,ClasifGasto!$A$3:$B$12,2,0))</f>
        <v>Gastos Generales</v>
      </c>
      <c r="Y1929" t="s">
        <v>8798</v>
      </c>
    </row>
    <row r="1930" spans="1:25" hidden="1" x14ac:dyDescent="0.25">
      <c r="A1930" s="5" t="str">
        <f t="shared" si="30"/>
        <v>2901010003000300010009</v>
      </c>
      <c r="B1930" s="66" t="s">
        <v>9140</v>
      </c>
      <c r="C1930" s="66" t="s">
        <v>112</v>
      </c>
      <c r="D1930" s="7" t="s">
        <v>9206</v>
      </c>
      <c r="E1930" s="66"/>
      <c r="F1930" s="67" t="s">
        <v>244</v>
      </c>
      <c r="G1930" s="67" t="s">
        <v>251</v>
      </c>
      <c r="H1930" s="67" t="s">
        <v>251</v>
      </c>
      <c r="I1930" s="67" t="s">
        <v>245</v>
      </c>
      <c r="J1930" s="67" t="s">
        <v>249</v>
      </c>
      <c r="K1930" s="67" t="s">
        <v>246</v>
      </c>
      <c r="L1930" s="67">
        <v>10</v>
      </c>
      <c r="M1930" s="67" t="s">
        <v>167</v>
      </c>
      <c r="N1930" s="68" t="s">
        <v>3951</v>
      </c>
      <c r="O1930" s="69">
        <v>2242000000</v>
      </c>
      <c r="P1930" s="69">
        <v>0</v>
      </c>
      <c r="Q1930" s="69">
        <v>0</v>
      </c>
      <c r="R1930" s="69">
        <v>2242000000</v>
      </c>
      <c r="S1930" s="69">
        <v>1877907983.2</v>
      </c>
      <c r="T1930" s="69">
        <v>1877907983.2</v>
      </c>
      <c r="U1930" s="69">
        <v>1220953142</v>
      </c>
      <c r="V1930" s="69">
        <v>1220953142</v>
      </c>
      <c r="W1930" s="70" t="s">
        <v>9353</v>
      </c>
      <c r="X1930" s="11" t="str">
        <f>IF(F1930="C",VLOOKUP(G1930,ClasifGasto!$B$17:$C$193,2,0),VLOOKUP(Base!G1930,ClasifGasto!$A$3:$B$12,2,0))</f>
        <v>Transferencias</v>
      </c>
      <c r="Y1930" t="s">
        <v>3951</v>
      </c>
    </row>
    <row r="1931" spans="1:25" hidden="1" x14ac:dyDescent="0.25">
      <c r="A1931" s="5" t="str">
        <f t="shared" si="30"/>
        <v>361200000200000000</v>
      </c>
      <c r="B1931" s="66" t="s">
        <v>9147</v>
      </c>
      <c r="C1931" s="7" t="s">
        <v>150</v>
      </c>
      <c r="D1931" s="7" t="s">
        <v>236</v>
      </c>
      <c r="E1931" s="66"/>
      <c r="F1931" s="8" t="s">
        <v>244</v>
      </c>
      <c r="G1931" s="8" t="s">
        <v>250</v>
      </c>
      <c r="H1931" s="8" t="s">
        <v>246</v>
      </c>
      <c r="I1931" s="8" t="s">
        <v>246</v>
      </c>
      <c r="J1931" s="8" t="s">
        <v>203</v>
      </c>
      <c r="K1931" s="8" t="s">
        <v>246</v>
      </c>
      <c r="L1931" s="8">
        <v>10</v>
      </c>
      <c r="M1931" s="8" t="s">
        <v>167</v>
      </c>
      <c r="N1931" s="9" t="s">
        <v>8798</v>
      </c>
      <c r="O1931" s="10">
        <v>2251969000</v>
      </c>
      <c r="P1931" s="10">
        <v>0</v>
      </c>
      <c r="Q1931" s="10">
        <v>8761000</v>
      </c>
      <c r="R1931" s="10">
        <v>2243208000</v>
      </c>
      <c r="S1931" s="10">
        <v>2206490420.8299999</v>
      </c>
      <c r="T1931" s="10">
        <v>2206490420.8299999</v>
      </c>
      <c r="U1931" s="10">
        <v>2013354367.3299999</v>
      </c>
      <c r="V1931" s="10">
        <v>1935022844.03</v>
      </c>
      <c r="W1931" s="70" t="s">
        <v>9353</v>
      </c>
      <c r="X1931" s="11" t="str">
        <f>IF(F1931="C",VLOOKUP(G1931,ClasifGasto!$B$17:$C$193,2,0),VLOOKUP(Base!G1931,ClasifGasto!$A$3:$B$12,2,0))</f>
        <v>Gastos Generales</v>
      </c>
      <c r="Y1931" t="s">
        <v>8798</v>
      </c>
    </row>
    <row r="1932" spans="1:25" hidden="1" x14ac:dyDescent="0.25">
      <c r="A1932" s="5" t="str">
        <f t="shared" si="30"/>
        <v>370102000100010002</v>
      </c>
      <c r="B1932" s="66" t="s">
        <v>9149</v>
      </c>
      <c r="C1932" s="66" t="s">
        <v>2542</v>
      </c>
      <c r="D1932" s="7" t="s">
        <v>2543</v>
      </c>
      <c r="E1932" s="66"/>
      <c r="F1932" s="67" t="s">
        <v>244</v>
      </c>
      <c r="G1932" s="67" t="s">
        <v>245</v>
      </c>
      <c r="H1932" s="67" t="s">
        <v>245</v>
      </c>
      <c r="I1932" s="67" t="s">
        <v>250</v>
      </c>
      <c r="J1932" s="67" t="s">
        <v>203</v>
      </c>
      <c r="K1932" s="67" t="s">
        <v>246</v>
      </c>
      <c r="L1932" s="67">
        <v>10</v>
      </c>
      <c r="M1932" s="67" t="s">
        <v>167</v>
      </c>
      <c r="N1932" s="68" t="s">
        <v>1083</v>
      </c>
      <c r="O1932" s="69">
        <v>2246000000</v>
      </c>
      <c r="P1932" s="69">
        <v>0</v>
      </c>
      <c r="Q1932" s="69">
        <v>0</v>
      </c>
      <c r="R1932" s="69">
        <v>2246000000</v>
      </c>
      <c r="S1932" s="69">
        <v>2244556861</v>
      </c>
      <c r="T1932" s="69">
        <v>2082349844</v>
      </c>
      <c r="U1932" s="69">
        <v>2082349844</v>
      </c>
      <c r="V1932" s="69">
        <v>2082349844</v>
      </c>
      <c r="W1932" s="70" t="s">
        <v>9353</v>
      </c>
      <c r="X1932" s="11" t="str">
        <f>IF(F1932="C",VLOOKUP(G1932,ClasifGasto!$B$17:$C$193,2,0),VLOOKUP(Base!G1932,ClasifGasto!$A$3:$B$12,2,0))</f>
        <v>Gastos de Personal</v>
      </c>
      <c r="Y1932" t="s">
        <v>1083</v>
      </c>
    </row>
    <row r="1933" spans="1:25" hidden="1" x14ac:dyDescent="0.25">
      <c r="A1933" s="5" t="str">
        <f t="shared" si="30"/>
        <v>1913010003000400020002</v>
      </c>
      <c r="B1933" s="66" t="s">
        <v>9143</v>
      </c>
      <c r="C1933" s="7" t="s">
        <v>84</v>
      </c>
      <c r="D1933" s="7" t="s">
        <v>8715</v>
      </c>
      <c r="E1933" s="7"/>
      <c r="F1933" s="8" t="s">
        <v>244</v>
      </c>
      <c r="G1933" s="8" t="s">
        <v>251</v>
      </c>
      <c r="H1933" s="8" t="s">
        <v>247</v>
      </c>
      <c r="I1933" s="8" t="s">
        <v>250</v>
      </c>
      <c r="J1933" s="8" t="s">
        <v>250</v>
      </c>
      <c r="K1933" s="8" t="s">
        <v>246</v>
      </c>
      <c r="L1933" s="8">
        <v>20</v>
      </c>
      <c r="M1933" s="8" t="s">
        <v>265</v>
      </c>
      <c r="N1933" s="9" t="s">
        <v>1092</v>
      </c>
      <c r="O1933" s="10">
        <v>2250470000</v>
      </c>
      <c r="P1933" s="10">
        <v>0</v>
      </c>
      <c r="Q1933" s="10">
        <v>0</v>
      </c>
      <c r="R1933" s="10">
        <v>2250470000</v>
      </c>
      <c r="S1933" s="10">
        <v>448874200</v>
      </c>
      <c r="T1933" s="10">
        <v>448874200</v>
      </c>
      <c r="U1933" s="10">
        <v>448874200</v>
      </c>
      <c r="V1933" s="10">
        <v>237073672</v>
      </c>
      <c r="W1933" s="70" t="s">
        <v>619</v>
      </c>
      <c r="X1933" s="11" t="str">
        <f>IF(F1933="C",VLOOKUP(G1933,ClasifGasto!$B$17:$C$193,2,0),VLOOKUP(Base!G1933,ClasifGasto!$A$3:$B$12,2,0))</f>
        <v>Transferencias</v>
      </c>
      <c r="Y1933" t="s">
        <v>1092</v>
      </c>
    </row>
    <row r="1934" spans="1:25" hidden="1" x14ac:dyDescent="0.25">
      <c r="A1934" s="5" t="str">
        <f t="shared" si="30"/>
        <v>323200000100010001</v>
      </c>
      <c r="B1934" s="66" t="s">
        <v>9152</v>
      </c>
      <c r="C1934" s="66" t="s">
        <v>459</v>
      </c>
      <c r="D1934" s="7" t="s">
        <v>8759</v>
      </c>
      <c r="E1934" s="66"/>
      <c r="F1934" s="67" t="s">
        <v>244</v>
      </c>
      <c r="G1934" s="67" t="s">
        <v>245</v>
      </c>
      <c r="H1934" s="67" t="s">
        <v>245</v>
      </c>
      <c r="I1934" s="67" t="s">
        <v>245</v>
      </c>
      <c r="J1934" s="67" t="s">
        <v>203</v>
      </c>
      <c r="K1934" s="67" t="s">
        <v>246</v>
      </c>
      <c r="L1934" s="67">
        <v>10</v>
      </c>
      <c r="M1934" s="67" t="s">
        <v>167</v>
      </c>
      <c r="N1934" s="68" t="s">
        <v>1082</v>
      </c>
      <c r="O1934" s="69">
        <v>2251136800</v>
      </c>
      <c r="P1934" s="69">
        <v>0</v>
      </c>
      <c r="Q1934" s="69">
        <v>0</v>
      </c>
      <c r="R1934" s="69">
        <v>2251136800</v>
      </c>
      <c r="S1934" s="69">
        <v>2251136800</v>
      </c>
      <c r="T1934" s="69">
        <v>2251136800</v>
      </c>
      <c r="U1934" s="69">
        <v>2251136800</v>
      </c>
      <c r="V1934" s="69">
        <v>2251136800</v>
      </c>
      <c r="W1934" s="70" t="s">
        <v>9353</v>
      </c>
      <c r="X1934" s="11" t="str">
        <f>IF(F1934="C",VLOOKUP(G1934,ClasifGasto!$B$17:$C$193,2,0),VLOOKUP(Base!G1934,ClasifGasto!$A$3:$B$12,2,0))</f>
        <v>Gastos de Personal</v>
      </c>
      <c r="Y1934" t="s">
        <v>1082</v>
      </c>
    </row>
    <row r="1935" spans="1:25" hidden="1" x14ac:dyDescent="0.25">
      <c r="A1935" s="5" t="str">
        <f t="shared" si="30"/>
        <v>230600000300020002</v>
      </c>
      <c r="B1935" s="66" t="s">
        <v>9161</v>
      </c>
      <c r="C1935" s="7" t="s">
        <v>98</v>
      </c>
      <c r="D1935" s="7" t="s">
        <v>9216</v>
      </c>
      <c r="E1935" s="7"/>
      <c r="F1935" s="8" t="s">
        <v>244</v>
      </c>
      <c r="G1935" s="8" t="s">
        <v>251</v>
      </c>
      <c r="H1935" s="8" t="s">
        <v>250</v>
      </c>
      <c r="I1935" s="8" t="s">
        <v>250</v>
      </c>
      <c r="J1935" s="8" t="s">
        <v>203</v>
      </c>
      <c r="K1935" s="8" t="s">
        <v>246</v>
      </c>
      <c r="L1935" s="8">
        <v>20</v>
      </c>
      <c r="M1935" s="8" t="s">
        <v>265</v>
      </c>
      <c r="N1935" s="9" t="s">
        <v>8799</v>
      </c>
      <c r="O1935" s="10">
        <v>2261123000</v>
      </c>
      <c r="P1935" s="10">
        <v>0</v>
      </c>
      <c r="Q1935" s="10">
        <v>0</v>
      </c>
      <c r="R1935" s="10">
        <v>2261123000</v>
      </c>
      <c r="S1935" s="10">
        <v>2075155048.05</v>
      </c>
      <c r="T1935" s="10">
        <v>2075155048.05</v>
      </c>
      <c r="U1935" s="10">
        <v>2075155048.05</v>
      </c>
      <c r="V1935" s="10">
        <v>2075155048.05</v>
      </c>
      <c r="W1935" s="70" t="s">
        <v>619</v>
      </c>
      <c r="X1935" s="11" t="str">
        <f>IF(F1935="C",VLOOKUP(G1935,ClasifGasto!$B$17:$C$193,2,0),VLOOKUP(Base!G1935,ClasifGasto!$A$3:$B$12,2,0))</f>
        <v>Transferencias</v>
      </c>
      <c r="Y1935" t="s">
        <v>8799</v>
      </c>
    </row>
    <row r="1936" spans="1:25" x14ac:dyDescent="0.25">
      <c r="A1936" s="5" t="str">
        <f t="shared" si="30"/>
        <v>35050035990200000653105B</v>
      </c>
      <c r="B1936" s="66" t="s">
        <v>9153</v>
      </c>
      <c r="C1936" s="66" t="s">
        <v>146</v>
      </c>
      <c r="D1936" s="7" t="s">
        <v>9184</v>
      </c>
      <c r="E1936" s="66" t="s">
        <v>2489</v>
      </c>
      <c r="F1936" s="67" t="s">
        <v>167</v>
      </c>
      <c r="G1936" s="67" t="s">
        <v>519</v>
      </c>
      <c r="H1936" s="67" t="s">
        <v>409</v>
      </c>
      <c r="I1936" s="67" t="s">
        <v>253</v>
      </c>
      <c r="J1936" s="67" t="s">
        <v>9790</v>
      </c>
      <c r="K1936" s="67" t="s">
        <v>246</v>
      </c>
      <c r="L1936" s="67">
        <v>11</v>
      </c>
      <c r="M1936" s="67" t="s">
        <v>167</v>
      </c>
      <c r="N1936" s="68" t="s">
        <v>2641</v>
      </c>
      <c r="O1936" s="69">
        <v>2484013531</v>
      </c>
      <c r="P1936" s="69">
        <v>0</v>
      </c>
      <c r="Q1936" s="69">
        <v>220657364</v>
      </c>
      <c r="R1936" s="69">
        <v>2263356167</v>
      </c>
      <c r="S1936" s="69">
        <v>2159622706.0700002</v>
      </c>
      <c r="T1936" s="69">
        <v>2159622706.0700002</v>
      </c>
      <c r="U1936" s="69">
        <v>1739263553.5999999</v>
      </c>
      <c r="V1936" s="69">
        <v>1739263553.5999999</v>
      </c>
      <c r="W1936" s="70" t="s">
        <v>9353</v>
      </c>
      <c r="X1936" s="11" t="str">
        <f>IF(F1936="C",VLOOKUP(G1936,ClasifGasto!$B$17:$C$193,2,0),VLOOKUP(Base!G1936,ClasifGasto!$A$3:$B$12,2,0))</f>
        <v>Fortalecimiento de la gestión y dirección del Sector Comercio, Industria y Turismo</v>
      </c>
      <c r="Y1936" t="s">
        <v>10522</v>
      </c>
    </row>
    <row r="1937" spans="1:25" hidden="1" x14ac:dyDescent="0.25">
      <c r="A1937" s="5" t="str">
        <f t="shared" si="30"/>
        <v>390101000100010003</v>
      </c>
      <c r="B1937" s="66" t="s">
        <v>9148</v>
      </c>
      <c r="C1937" s="7" t="s">
        <v>158</v>
      </c>
      <c r="D1937" s="7" t="s">
        <v>9178</v>
      </c>
      <c r="E1937" s="7"/>
      <c r="F1937" s="8" t="s">
        <v>244</v>
      </c>
      <c r="G1937" s="8" t="s">
        <v>245</v>
      </c>
      <c r="H1937" s="8" t="s">
        <v>245</v>
      </c>
      <c r="I1937" s="8" t="s">
        <v>251</v>
      </c>
      <c r="J1937" s="8" t="s">
        <v>203</v>
      </c>
      <c r="K1937" s="8" t="s">
        <v>246</v>
      </c>
      <c r="L1937" s="8">
        <v>10</v>
      </c>
      <c r="M1937" s="8" t="s">
        <v>167</v>
      </c>
      <c r="N1937" s="9" t="s">
        <v>1084</v>
      </c>
      <c r="O1937" s="10">
        <v>2077851000</v>
      </c>
      <c r="P1937" s="10">
        <v>191216075</v>
      </c>
      <c r="Q1937" s="10">
        <v>0</v>
      </c>
      <c r="R1937" s="10">
        <v>2269067075</v>
      </c>
      <c r="S1937" s="10">
        <v>2252167075</v>
      </c>
      <c r="T1937" s="10">
        <v>2175870634</v>
      </c>
      <c r="U1937" s="10">
        <v>2175870634</v>
      </c>
      <c r="V1937" s="10">
        <v>2114645424</v>
      </c>
      <c r="W1937" s="70" t="s">
        <v>9353</v>
      </c>
      <c r="X1937" s="11" t="str">
        <f>IF(F1937="C",VLOOKUP(G1937,ClasifGasto!$B$17:$C$193,2,0),VLOOKUP(Base!G1937,ClasifGasto!$A$3:$B$12,2,0))</f>
        <v>Gastos de Personal</v>
      </c>
      <c r="Y1937" t="s">
        <v>1084</v>
      </c>
    </row>
    <row r="1938" spans="1:25" x14ac:dyDescent="0.25">
      <c r="A1938" s="5" t="str">
        <f t="shared" si="30"/>
        <v>21090021991900000453105B</v>
      </c>
      <c r="B1938" s="66" t="s">
        <v>9155</v>
      </c>
      <c r="C1938" s="66" t="s">
        <v>88</v>
      </c>
      <c r="D1938" s="7" t="s">
        <v>9226</v>
      </c>
      <c r="E1938" s="66" t="s">
        <v>9068</v>
      </c>
      <c r="F1938" s="67" t="s">
        <v>167</v>
      </c>
      <c r="G1938" s="67" t="s">
        <v>495</v>
      </c>
      <c r="H1938" s="67" t="s">
        <v>496</v>
      </c>
      <c r="I1938" s="67" t="s">
        <v>247</v>
      </c>
      <c r="J1938" s="67" t="s">
        <v>9790</v>
      </c>
      <c r="K1938" s="67" t="s">
        <v>246</v>
      </c>
      <c r="L1938" s="67">
        <v>20</v>
      </c>
      <c r="M1938" s="67" t="s">
        <v>265</v>
      </c>
      <c r="N1938" s="68" t="s">
        <v>9343</v>
      </c>
      <c r="O1938" s="69">
        <v>2271913289</v>
      </c>
      <c r="P1938" s="69">
        <v>0</v>
      </c>
      <c r="Q1938" s="69">
        <v>0</v>
      </c>
      <c r="R1938" s="69">
        <v>2271913289</v>
      </c>
      <c r="S1938" s="69">
        <v>2269370776</v>
      </c>
      <c r="T1938" s="69">
        <v>2264822657</v>
      </c>
      <c r="U1938" s="69">
        <v>2264822657</v>
      </c>
      <c r="V1938" s="69">
        <v>2256234294</v>
      </c>
      <c r="W1938" s="70" t="s">
        <v>619</v>
      </c>
      <c r="X1938" s="11" t="str">
        <f>IF(F1938="C",VLOOKUP(G1938,ClasifGasto!$B$17:$C$193,2,0),VLOOKUP(Base!G1938,ClasifGasto!$A$3:$B$12,2,0))</f>
        <v xml:space="preserve">Fortalecimiento de la gestión y dirección del Sector Minas y Energía </v>
      </c>
      <c r="Y1938" t="s">
        <v>10522</v>
      </c>
    </row>
    <row r="1939" spans="1:25" hidden="1" x14ac:dyDescent="0.25">
      <c r="A1939" s="5" t="str">
        <f t="shared" si="30"/>
        <v>3701010003000300010999</v>
      </c>
      <c r="B1939" s="66" t="s">
        <v>9149</v>
      </c>
      <c r="C1939" s="7" t="s">
        <v>152</v>
      </c>
      <c r="D1939" s="7" t="s">
        <v>9213</v>
      </c>
      <c r="E1939" s="7"/>
      <c r="F1939" s="8" t="s">
        <v>244</v>
      </c>
      <c r="G1939" s="8" t="s">
        <v>251</v>
      </c>
      <c r="H1939" s="8" t="s">
        <v>251</v>
      </c>
      <c r="I1939" s="8" t="s">
        <v>245</v>
      </c>
      <c r="J1939" s="8" t="s">
        <v>1085</v>
      </c>
      <c r="K1939" s="8" t="s">
        <v>246</v>
      </c>
      <c r="L1939" s="8">
        <v>10</v>
      </c>
      <c r="M1939" s="8" t="s">
        <v>167</v>
      </c>
      <c r="N1939" s="9" t="s">
        <v>2639</v>
      </c>
      <c r="O1939" s="10">
        <v>8802900000</v>
      </c>
      <c r="P1939" s="10">
        <v>0</v>
      </c>
      <c r="Q1939" s="10">
        <v>6527039410</v>
      </c>
      <c r="R1939" s="10">
        <v>2275860590</v>
      </c>
      <c r="S1939" s="10">
        <v>0</v>
      </c>
      <c r="T1939" s="10">
        <v>0</v>
      </c>
      <c r="U1939" s="10">
        <v>0</v>
      </c>
      <c r="V1939" s="10">
        <v>0</v>
      </c>
      <c r="W1939" s="70" t="s">
        <v>9353</v>
      </c>
      <c r="X1939" s="11" t="str">
        <f>IF(F1939="C",VLOOKUP(G1939,ClasifGasto!$B$17:$C$193,2,0),VLOOKUP(Base!G1939,ClasifGasto!$A$3:$B$12,2,0))</f>
        <v>Transferencias</v>
      </c>
      <c r="Y1939" t="s">
        <v>2639</v>
      </c>
    </row>
    <row r="1940" spans="1:25" hidden="1" x14ac:dyDescent="0.25">
      <c r="A1940" s="5" t="str">
        <f t="shared" si="30"/>
        <v>160103000800010000</v>
      </c>
      <c r="B1940" s="66" t="s">
        <v>9154</v>
      </c>
      <c r="C1940" s="66" t="s">
        <v>8992</v>
      </c>
      <c r="D1940" s="7" t="s">
        <v>9246</v>
      </c>
      <c r="E1940" s="66"/>
      <c r="F1940" s="67" t="s">
        <v>244</v>
      </c>
      <c r="G1940" s="67" t="s">
        <v>278</v>
      </c>
      <c r="H1940" s="67" t="s">
        <v>245</v>
      </c>
      <c r="I1940" s="67" t="s">
        <v>246</v>
      </c>
      <c r="J1940" s="67" t="s">
        <v>203</v>
      </c>
      <c r="K1940" s="67" t="s">
        <v>246</v>
      </c>
      <c r="L1940" s="67">
        <v>10</v>
      </c>
      <c r="M1940" s="67" t="s">
        <v>167</v>
      </c>
      <c r="N1940" s="68" t="s">
        <v>1086</v>
      </c>
      <c r="O1940" s="69">
        <v>1336000000</v>
      </c>
      <c r="P1940" s="69">
        <v>1053219372</v>
      </c>
      <c r="Q1940" s="69">
        <v>101081272</v>
      </c>
      <c r="R1940" s="69">
        <v>2288138100</v>
      </c>
      <c r="S1940" s="69">
        <v>2235124188.3699999</v>
      </c>
      <c r="T1940" s="69">
        <v>2235124188.3699999</v>
      </c>
      <c r="U1940" s="69">
        <v>2235124188.3699999</v>
      </c>
      <c r="V1940" s="69">
        <v>2235124188.3699999</v>
      </c>
      <c r="W1940" s="70" t="s">
        <v>9353</v>
      </c>
      <c r="X1940" s="11" t="str">
        <f>IF(F1940="C",VLOOKUP(G1940,ClasifGasto!$B$17:$C$193,2,0),VLOOKUP(Base!G1940,ClasifGasto!$A$3:$B$12,2,0))</f>
        <v>Gastos Generales</v>
      </c>
      <c r="Y1940" t="s">
        <v>1086</v>
      </c>
    </row>
    <row r="1941" spans="1:25" hidden="1" x14ac:dyDescent="0.25">
      <c r="A1941" s="5" t="str">
        <f t="shared" si="30"/>
        <v>370900000200000000</v>
      </c>
      <c r="B1941" s="66" t="s">
        <v>9149</v>
      </c>
      <c r="C1941" s="7" t="s">
        <v>156</v>
      </c>
      <c r="D1941" s="7" t="s">
        <v>9219</v>
      </c>
      <c r="E1941" s="7"/>
      <c r="F1941" s="8" t="s">
        <v>244</v>
      </c>
      <c r="G1941" s="8" t="s">
        <v>250</v>
      </c>
      <c r="H1941" s="8" t="s">
        <v>246</v>
      </c>
      <c r="I1941" s="8" t="s">
        <v>246</v>
      </c>
      <c r="J1941" s="8" t="s">
        <v>203</v>
      </c>
      <c r="K1941" s="8" t="s">
        <v>246</v>
      </c>
      <c r="L1941" s="8">
        <v>10</v>
      </c>
      <c r="M1941" s="8" t="s">
        <v>167</v>
      </c>
      <c r="N1941" s="9" t="s">
        <v>8798</v>
      </c>
      <c r="O1941" s="10">
        <v>2042700000</v>
      </c>
      <c r="P1941" s="10">
        <v>710000000</v>
      </c>
      <c r="Q1941" s="10">
        <v>460761775</v>
      </c>
      <c r="R1941" s="10">
        <v>2291938225</v>
      </c>
      <c r="S1941" s="10">
        <v>2208223743.4699998</v>
      </c>
      <c r="T1941" s="10">
        <v>2165581885.0900002</v>
      </c>
      <c r="U1941" s="10">
        <v>2138825046.0899999</v>
      </c>
      <c r="V1941" s="10">
        <v>2138825046.0899999</v>
      </c>
      <c r="W1941" s="70" t="s">
        <v>9353</v>
      </c>
      <c r="X1941" s="11" t="str">
        <f>IF(F1941="C",VLOOKUP(G1941,ClasifGasto!$B$17:$C$193,2,0),VLOOKUP(Base!G1941,ClasifGasto!$A$3:$B$12,2,0))</f>
        <v>Gastos Generales</v>
      </c>
      <c r="Y1941" t="s">
        <v>8798</v>
      </c>
    </row>
    <row r="1942" spans="1:25" hidden="1" x14ac:dyDescent="0.25">
      <c r="A1942" s="5" t="str">
        <f t="shared" si="30"/>
        <v>224600000100010002</v>
      </c>
      <c r="B1942" s="66" t="s">
        <v>9139</v>
      </c>
      <c r="C1942" s="66" t="s">
        <v>3744</v>
      </c>
      <c r="D1942" s="7" t="s">
        <v>9234</v>
      </c>
      <c r="E1942" s="66"/>
      <c r="F1942" s="67" t="s">
        <v>244</v>
      </c>
      <c r="G1942" s="67" t="s">
        <v>245</v>
      </c>
      <c r="H1942" s="67" t="s">
        <v>245</v>
      </c>
      <c r="I1942" s="67" t="s">
        <v>250</v>
      </c>
      <c r="J1942" s="67" t="s">
        <v>203</v>
      </c>
      <c r="K1942" s="67" t="s">
        <v>246</v>
      </c>
      <c r="L1942" s="67">
        <v>10</v>
      </c>
      <c r="M1942" s="67" t="s">
        <v>167</v>
      </c>
      <c r="N1942" s="68" t="s">
        <v>1083</v>
      </c>
      <c r="O1942" s="69">
        <v>2293583644</v>
      </c>
      <c r="P1942" s="69">
        <v>0</v>
      </c>
      <c r="Q1942" s="69">
        <v>0</v>
      </c>
      <c r="R1942" s="69">
        <v>2293583644</v>
      </c>
      <c r="S1942" s="69">
        <v>2099125386</v>
      </c>
      <c r="T1942" s="69">
        <v>2038244737</v>
      </c>
      <c r="U1942" s="69">
        <v>2038244737</v>
      </c>
      <c r="V1942" s="69">
        <v>2038244737</v>
      </c>
      <c r="W1942" s="70" t="s">
        <v>9353</v>
      </c>
      <c r="X1942" s="11" t="str">
        <f>IF(F1942="C",VLOOKUP(G1942,ClasifGasto!$B$17:$C$193,2,0),VLOOKUP(Base!G1942,ClasifGasto!$A$3:$B$12,2,0))</f>
        <v>Gastos de Personal</v>
      </c>
      <c r="Y1942" t="s">
        <v>1083</v>
      </c>
    </row>
    <row r="1943" spans="1:25" x14ac:dyDescent="0.25">
      <c r="A1943" s="5" t="str">
        <f t="shared" si="30"/>
        <v>29040029990800000620111D</v>
      </c>
      <c r="B1943" s="66" t="s">
        <v>9140</v>
      </c>
      <c r="C1943" s="7" t="s">
        <v>637</v>
      </c>
      <c r="D1943" s="7" t="s">
        <v>9249</v>
      </c>
      <c r="E1943" s="7" t="s">
        <v>4033</v>
      </c>
      <c r="F1943" s="8" t="s">
        <v>167</v>
      </c>
      <c r="G1943" s="8" t="s">
        <v>604</v>
      </c>
      <c r="H1943" s="8" t="s">
        <v>365</v>
      </c>
      <c r="I1943" s="8" t="s">
        <v>253</v>
      </c>
      <c r="J1943" s="8" t="s">
        <v>9841</v>
      </c>
      <c r="K1943" s="8" t="s">
        <v>246</v>
      </c>
      <c r="L1943" s="8">
        <v>26</v>
      </c>
      <c r="M1943" s="8" t="s">
        <v>265</v>
      </c>
      <c r="N1943" s="9" t="s">
        <v>10085</v>
      </c>
      <c r="O1943" s="10">
        <v>0</v>
      </c>
      <c r="P1943" s="10">
        <v>2300000000</v>
      </c>
      <c r="Q1943" s="10">
        <v>0</v>
      </c>
      <c r="R1943" s="10">
        <v>2300000000</v>
      </c>
      <c r="S1943" s="10">
        <v>2300000000</v>
      </c>
      <c r="T1943" s="10">
        <v>2300000000</v>
      </c>
      <c r="U1943" s="10">
        <v>2300000000</v>
      </c>
      <c r="V1943" s="10">
        <v>2300000000</v>
      </c>
      <c r="W1943" s="70" t="s">
        <v>619</v>
      </c>
      <c r="X1943" s="11" t="str">
        <f>IF(F1943="C",VLOOKUP(G1943,ClasifGasto!$B$17:$C$193,2,0),VLOOKUP(Base!G1943,ClasifGasto!$A$3:$B$12,2,0))</f>
        <v>Fortalecimiento de la gestión y dirección del Sector Fiscalía</v>
      </c>
      <c r="Y1943" t="s">
        <v>10549</v>
      </c>
    </row>
    <row r="1944" spans="1:25" x14ac:dyDescent="0.25">
      <c r="A1944" s="5" t="str">
        <f t="shared" si="30"/>
        <v>32160032020900001040101B</v>
      </c>
      <c r="B1944" s="66" t="s">
        <v>9152</v>
      </c>
      <c r="C1944" s="66" t="s">
        <v>122</v>
      </c>
      <c r="D1944" s="7" t="s">
        <v>8741</v>
      </c>
      <c r="E1944" s="66" t="s">
        <v>9517</v>
      </c>
      <c r="F1944" s="67" t="s">
        <v>167</v>
      </c>
      <c r="G1944" s="67" t="s">
        <v>483</v>
      </c>
      <c r="H1944" s="67" t="s">
        <v>440</v>
      </c>
      <c r="I1944" s="67" t="s">
        <v>255</v>
      </c>
      <c r="J1944" s="67" t="s">
        <v>9861</v>
      </c>
      <c r="K1944" s="67" t="s">
        <v>246</v>
      </c>
      <c r="L1944" s="67">
        <v>16</v>
      </c>
      <c r="M1944" s="67" t="s">
        <v>252</v>
      </c>
      <c r="N1944" s="68" t="s">
        <v>10086</v>
      </c>
      <c r="O1944" s="69">
        <v>0</v>
      </c>
      <c r="P1944" s="69">
        <v>2308869358</v>
      </c>
      <c r="Q1944" s="69">
        <v>0</v>
      </c>
      <c r="R1944" s="69">
        <v>2308869358</v>
      </c>
      <c r="S1944" s="69">
        <v>2293469358</v>
      </c>
      <c r="T1944" s="69">
        <v>2293469358</v>
      </c>
      <c r="U1944" s="69">
        <v>1805035486</v>
      </c>
      <c r="V1944" s="69">
        <v>1805035486</v>
      </c>
      <c r="W1944" s="70" t="s">
        <v>9353</v>
      </c>
      <c r="X1944" s="11" t="str">
        <f>IF(F1944="C",VLOOKUP(G1944,ClasifGasto!$B$17:$C$193,2,0),VLOOKUP(Base!G1944,ClasifGasto!$A$3:$B$12,2,0))</f>
        <v>Conservación de la biodiversidad y sus servicios ecosistémicos</v>
      </c>
      <c r="Y1944" t="s">
        <v>10595</v>
      </c>
    </row>
    <row r="1945" spans="1:25" x14ac:dyDescent="0.25">
      <c r="A1945" s="5" t="str">
        <f t="shared" si="30"/>
        <v>11040011991002001553105B</v>
      </c>
      <c r="B1945" s="66" t="s">
        <v>9158</v>
      </c>
      <c r="C1945" s="7" t="s">
        <v>45</v>
      </c>
      <c r="D1945" s="7" t="s">
        <v>8770</v>
      </c>
      <c r="E1945" s="7" t="s">
        <v>9448</v>
      </c>
      <c r="F1945" s="8" t="s">
        <v>167</v>
      </c>
      <c r="G1945" s="8" t="s">
        <v>584</v>
      </c>
      <c r="H1945" s="8" t="s">
        <v>311</v>
      </c>
      <c r="I1945" s="8" t="s">
        <v>283</v>
      </c>
      <c r="J1945" s="8" t="s">
        <v>9790</v>
      </c>
      <c r="K1945" s="8" t="s">
        <v>246</v>
      </c>
      <c r="L1945" s="8">
        <v>10</v>
      </c>
      <c r="M1945" s="8" t="s">
        <v>167</v>
      </c>
      <c r="N1945" s="9" t="s">
        <v>9986</v>
      </c>
      <c r="O1945" s="10">
        <v>2500000000</v>
      </c>
      <c r="P1945" s="10">
        <v>0</v>
      </c>
      <c r="Q1945" s="10">
        <v>182500000</v>
      </c>
      <c r="R1945" s="10">
        <v>2317500000</v>
      </c>
      <c r="S1945" s="10">
        <v>2267720000</v>
      </c>
      <c r="T1945" s="10">
        <v>2267653333</v>
      </c>
      <c r="U1945" s="10">
        <v>2232836666</v>
      </c>
      <c r="V1945" s="10">
        <v>2232836666</v>
      </c>
      <c r="W1945" s="70" t="s">
        <v>9353</v>
      </c>
      <c r="X1945" s="11" t="str">
        <f>IF(F1945="C",VLOOKUP(G1945,ClasifGasto!$B$17:$C$193,2,0),VLOOKUP(Base!G1945,ClasifGasto!$A$3:$B$12,2,0))</f>
        <v>Fortalecimiento de la gestión y dirección del Sector Relaciones Exteriores</v>
      </c>
      <c r="Y1945" t="s">
        <v>10522</v>
      </c>
    </row>
    <row r="1946" spans="1:25" hidden="1" x14ac:dyDescent="0.25">
      <c r="A1946" s="5" t="str">
        <f t="shared" si="30"/>
        <v>270109000100020002</v>
      </c>
      <c r="B1946" s="66" t="s">
        <v>9142</v>
      </c>
      <c r="C1946" s="66" t="s">
        <v>8795</v>
      </c>
      <c r="D1946" s="7" t="s">
        <v>8796</v>
      </c>
      <c r="E1946" s="66"/>
      <c r="F1946" s="67" t="s">
        <v>244</v>
      </c>
      <c r="G1946" s="67" t="s">
        <v>245</v>
      </c>
      <c r="H1946" s="67" t="s">
        <v>250</v>
      </c>
      <c r="I1946" s="67" t="s">
        <v>250</v>
      </c>
      <c r="J1946" s="67" t="s">
        <v>203</v>
      </c>
      <c r="K1946" s="67" t="s">
        <v>246</v>
      </c>
      <c r="L1946" s="67">
        <v>10</v>
      </c>
      <c r="M1946" s="67" t="s">
        <v>167</v>
      </c>
      <c r="N1946" s="68" t="s">
        <v>1083</v>
      </c>
      <c r="O1946" s="69">
        <v>133000000</v>
      </c>
      <c r="P1946" s="69">
        <v>2186238535</v>
      </c>
      <c r="Q1946" s="69">
        <v>0</v>
      </c>
      <c r="R1946" s="69">
        <v>2319238535</v>
      </c>
      <c r="S1946" s="69">
        <v>900245844</v>
      </c>
      <c r="T1946" s="69">
        <v>864719871</v>
      </c>
      <c r="U1946" s="69">
        <v>620497653</v>
      </c>
      <c r="V1946" s="69">
        <v>618476205</v>
      </c>
      <c r="W1946" s="70" t="s">
        <v>9353</v>
      </c>
      <c r="X1946" s="11" t="str">
        <f>IF(F1946="C",VLOOKUP(G1946,ClasifGasto!$B$17:$C$193,2,0),VLOOKUP(Base!G1946,ClasifGasto!$A$3:$B$12,2,0))</f>
        <v>Gastos de Personal</v>
      </c>
      <c r="Y1946" t="s">
        <v>1083</v>
      </c>
    </row>
    <row r="1947" spans="1:25" hidden="1" x14ac:dyDescent="0.25">
      <c r="A1947" s="5" t="str">
        <f t="shared" si="30"/>
        <v>1301010003000300020010</v>
      </c>
      <c r="B1947" s="66" t="s">
        <v>9157</v>
      </c>
      <c r="C1947" s="7" t="s">
        <v>51</v>
      </c>
      <c r="D1947" s="7" t="s">
        <v>8779</v>
      </c>
      <c r="E1947" s="7"/>
      <c r="F1947" s="8" t="s">
        <v>244</v>
      </c>
      <c r="G1947" s="8" t="s">
        <v>251</v>
      </c>
      <c r="H1947" s="8" t="s">
        <v>251</v>
      </c>
      <c r="I1947" s="8" t="s">
        <v>250</v>
      </c>
      <c r="J1947" s="8" t="s">
        <v>255</v>
      </c>
      <c r="K1947" s="8" t="s">
        <v>246</v>
      </c>
      <c r="L1947" s="8">
        <v>10</v>
      </c>
      <c r="M1947" s="8" t="s">
        <v>167</v>
      </c>
      <c r="N1947" s="9" t="s">
        <v>3956</v>
      </c>
      <c r="O1947" s="10">
        <v>2495000000</v>
      </c>
      <c r="P1947" s="10">
        <v>0</v>
      </c>
      <c r="Q1947" s="10">
        <v>172657006</v>
      </c>
      <c r="R1947" s="10">
        <v>2322342994</v>
      </c>
      <c r="S1947" s="10">
        <v>2322342994</v>
      </c>
      <c r="T1947" s="10">
        <v>1797217000</v>
      </c>
      <c r="U1947" s="10">
        <v>762792000</v>
      </c>
      <c r="V1947" s="10">
        <v>762792000</v>
      </c>
      <c r="W1947" s="70" t="s">
        <v>9353</v>
      </c>
      <c r="X1947" s="11" t="str">
        <f>IF(F1947="C",VLOOKUP(G1947,ClasifGasto!$B$17:$C$193,2,0),VLOOKUP(Base!G1947,ClasifGasto!$A$3:$B$12,2,0))</f>
        <v>Transferencias</v>
      </c>
      <c r="Y1947" t="s">
        <v>3956</v>
      </c>
    </row>
    <row r="1948" spans="1:25" hidden="1" x14ac:dyDescent="0.25">
      <c r="A1948" s="5" t="str">
        <f t="shared" si="30"/>
        <v>230800000200000000</v>
      </c>
      <c r="B1948" s="66" t="s">
        <v>9161</v>
      </c>
      <c r="C1948" s="66" t="s">
        <v>2496</v>
      </c>
      <c r="D1948" s="7" t="s">
        <v>9193</v>
      </c>
      <c r="E1948" s="66"/>
      <c r="F1948" s="67" t="s">
        <v>244</v>
      </c>
      <c r="G1948" s="67" t="s">
        <v>250</v>
      </c>
      <c r="H1948" s="67" t="s">
        <v>246</v>
      </c>
      <c r="I1948" s="67" t="s">
        <v>246</v>
      </c>
      <c r="J1948" s="67" t="s">
        <v>203</v>
      </c>
      <c r="K1948" s="67" t="s">
        <v>246</v>
      </c>
      <c r="L1948" s="67">
        <v>20</v>
      </c>
      <c r="M1948" s="67" t="s">
        <v>265</v>
      </c>
      <c r="N1948" s="68" t="s">
        <v>8798</v>
      </c>
      <c r="O1948" s="69">
        <v>1963059000</v>
      </c>
      <c r="P1948" s="69">
        <v>360000000</v>
      </c>
      <c r="Q1948" s="69">
        <v>0</v>
      </c>
      <c r="R1948" s="69">
        <v>2323059000</v>
      </c>
      <c r="S1948" s="69">
        <v>1983982036.05</v>
      </c>
      <c r="T1948" s="69">
        <v>1983982036.05</v>
      </c>
      <c r="U1948" s="69">
        <v>1983982036.05</v>
      </c>
      <c r="V1948" s="69">
        <v>1983982036.05</v>
      </c>
      <c r="W1948" s="70" t="s">
        <v>619</v>
      </c>
      <c r="X1948" s="11" t="str">
        <f>IF(F1948="C",VLOOKUP(G1948,ClasifGasto!$B$17:$C$193,2,0),VLOOKUP(Base!G1948,ClasifGasto!$A$3:$B$12,2,0))</f>
        <v>Gastos Generales</v>
      </c>
      <c r="Y1948" t="s">
        <v>8798</v>
      </c>
    </row>
    <row r="1949" spans="1:25" hidden="1" x14ac:dyDescent="0.25">
      <c r="A1949" s="5" t="str">
        <f t="shared" si="30"/>
        <v>1701010003001100060004</v>
      </c>
      <c r="B1949" s="66" t="s">
        <v>9146</v>
      </c>
      <c r="C1949" s="7" t="s">
        <v>75</v>
      </c>
      <c r="D1949" s="7" t="s">
        <v>8729</v>
      </c>
      <c r="E1949" s="7"/>
      <c r="F1949" s="8" t="s">
        <v>244</v>
      </c>
      <c r="G1949" s="8" t="s">
        <v>251</v>
      </c>
      <c r="H1949" s="8" t="s">
        <v>279</v>
      </c>
      <c r="I1949" s="8" t="s">
        <v>253</v>
      </c>
      <c r="J1949" s="8" t="s">
        <v>247</v>
      </c>
      <c r="K1949" s="8" t="s">
        <v>246</v>
      </c>
      <c r="L1949" s="8">
        <v>10</v>
      </c>
      <c r="M1949" s="8" t="s">
        <v>167</v>
      </c>
      <c r="N1949" s="9" t="s">
        <v>3966</v>
      </c>
      <c r="O1949" s="10">
        <v>2325000000</v>
      </c>
      <c r="P1949" s="10">
        <v>0</v>
      </c>
      <c r="Q1949" s="10">
        <v>0</v>
      </c>
      <c r="R1949" s="10">
        <v>2325000000</v>
      </c>
      <c r="S1949" s="10">
        <v>2325000000</v>
      </c>
      <c r="T1949" s="10">
        <v>2325000000</v>
      </c>
      <c r="U1949" s="10">
        <v>2325000000</v>
      </c>
      <c r="V1949" s="10">
        <v>2325000000</v>
      </c>
      <c r="W1949" s="70" t="s">
        <v>9353</v>
      </c>
      <c r="X1949" s="11" t="str">
        <f>IF(F1949="C",VLOOKUP(G1949,ClasifGasto!$B$17:$C$193,2,0),VLOOKUP(Base!G1949,ClasifGasto!$A$3:$B$12,2,0))</f>
        <v>Transferencias</v>
      </c>
      <c r="Y1949" t="s">
        <v>3966</v>
      </c>
    </row>
    <row r="1950" spans="1:25" hidden="1" x14ac:dyDescent="0.25">
      <c r="A1950" s="5" t="str">
        <f t="shared" si="30"/>
        <v>151600000100010002</v>
      </c>
      <c r="B1950" s="66" t="s">
        <v>9154</v>
      </c>
      <c r="C1950" s="66" t="s">
        <v>70</v>
      </c>
      <c r="D1950" s="7" t="s">
        <v>215</v>
      </c>
      <c r="E1950" s="66"/>
      <c r="F1950" s="67" t="s">
        <v>244</v>
      </c>
      <c r="G1950" s="67" t="s">
        <v>245</v>
      </c>
      <c r="H1950" s="67" t="s">
        <v>245</v>
      </c>
      <c r="I1950" s="67" t="s">
        <v>250</v>
      </c>
      <c r="J1950" s="67" t="s">
        <v>203</v>
      </c>
      <c r="K1950" s="67" t="s">
        <v>246</v>
      </c>
      <c r="L1950" s="67">
        <v>20</v>
      </c>
      <c r="M1950" s="67" t="s">
        <v>265</v>
      </c>
      <c r="N1950" s="68" t="s">
        <v>1083</v>
      </c>
      <c r="O1950" s="69">
        <v>2325000000</v>
      </c>
      <c r="P1950" s="69">
        <v>0</v>
      </c>
      <c r="Q1950" s="69">
        <v>0</v>
      </c>
      <c r="R1950" s="69">
        <v>2325000000</v>
      </c>
      <c r="S1950" s="69">
        <v>1945751107</v>
      </c>
      <c r="T1950" s="69">
        <v>1945751107</v>
      </c>
      <c r="U1950" s="69">
        <v>1945751107</v>
      </c>
      <c r="V1950" s="69">
        <v>1944078207</v>
      </c>
      <c r="W1950" s="70" t="s">
        <v>619</v>
      </c>
      <c r="X1950" s="11" t="str">
        <f>IF(F1950="C",VLOOKUP(G1950,ClasifGasto!$B$17:$C$193,2,0),VLOOKUP(Base!G1950,ClasifGasto!$A$3:$B$12,2,0))</f>
        <v>Gastos de Personal</v>
      </c>
      <c r="Y1950" t="s">
        <v>1083</v>
      </c>
    </row>
    <row r="1951" spans="1:25" hidden="1" x14ac:dyDescent="0.25">
      <c r="A1951" s="5" t="str">
        <f t="shared" si="30"/>
        <v>241400000200000000</v>
      </c>
      <c r="B1951" s="66" t="s">
        <v>9151</v>
      </c>
      <c r="C1951" s="7" t="s">
        <v>432</v>
      </c>
      <c r="D1951" s="7" t="s">
        <v>8890</v>
      </c>
      <c r="E1951" s="7"/>
      <c r="F1951" s="8" t="s">
        <v>244</v>
      </c>
      <c r="G1951" s="8" t="s">
        <v>250</v>
      </c>
      <c r="H1951" s="8" t="s">
        <v>246</v>
      </c>
      <c r="I1951" s="8" t="s">
        <v>246</v>
      </c>
      <c r="J1951" s="8" t="s">
        <v>203</v>
      </c>
      <c r="K1951" s="8" t="s">
        <v>246</v>
      </c>
      <c r="L1951" s="8">
        <v>10</v>
      </c>
      <c r="M1951" s="8" t="s">
        <v>167</v>
      </c>
      <c r="N1951" s="9" t="s">
        <v>8798</v>
      </c>
      <c r="O1951" s="10">
        <v>2223293000</v>
      </c>
      <c r="P1951" s="10">
        <v>150754060</v>
      </c>
      <c r="Q1951" s="10">
        <v>42386531</v>
      </c>
      <c r="R1951" s="10">
        <v>2331660529</v>
      </c>
      <c r="S1951" s="10">
        <v>2322145739.6500001</v>
      </c>
      <c r="T1951" s="10">
        <v>2254301518.02</v>
      </c>
      <c r="U1951" s="10">
        <v>2253666892.3800001</v>
      </c>
      <c r="V1951" s="10">
        <v>2253666892.3800001</v>
      </c>
      <c r="W1951" s="70" t="s">
        <v>9353</v>
      </c>
      <c r="X1951" s="11" t="str">
        <f>IF(F1951="C",VLOOKUP(G1951,ClasifGasto!$B$17:$C$193,2,0),VLOOKUP(Base!G1951,ClasifGasto!$A$3:$B$12,2,0))</f>
        <v>Gastos Generales</v>
      </c>
      <c r="Y1951" t="s">
        <v>8798</v>
      </c>
    </row>
    <row r="1952" spans="1:25" hidden="1" x14ac:dyDescent="0.25">
      <c r="A1952" s="5" t="str">
        <f t="shared" si="30"/>
        <v>224100000100010002</v>
      </c>
      <c r="B1952" s="66" t="s">
        <v>9139</v>
      </c>
      <c r="C1952" s="66" t="s">
        <v>96</v>
      </c>
      <c r="D1952" s="7" t="s">
        <v>9200</v>
      </c>
      <c r="E1952" s="66"/>
      <c r="F1952" s="67" t="s">
        <v>244</v>
      </c>
      <c r="G1952" s="67" t="s">
        <v>245</v>
      </c>
      <c r="H1952" s="67" t="s">
        <v>245</v>
      </c>
      <c r="I1952" s="67" t="s">
        <v>250</v>
      </c>
      <c r="J1952" s="67" t="s">
        <v>203</v>
      </c>
      <c r="K1952" s="67" t="s">
        <v>246</v>
      </c>
      <c r="L1952" s="67">
        <v>10</v>
      </c>
      <c r="M1952" s="67" t="s">
        <v>167</v>
      </c>
      <c r="N1952" s="68" t="s">
        <v>1083</v>
      </c>
      <c r="O1952" s="69">
        <v>2197352673</v>
      </c>
      <c r="P1952" s="69">
        <v>136983022</v>
      </c>
      <c r="Q1952" s="69">
        <v>0</v>
      </c>
      <c r="R1952" s="69">
        <v>2334335695</v>
      </c>
      <c r="S1952" s="69">
        <v>2261567841</v>
      </c>
      <c r="T1952" s="69">
        <v>2261567841</v>
      </c>
      <c r="U1952" s="69">
        <v>2261567841</v>
      </c>
      <c r="V1952" s="69">
        <v>2261567841</v>
      </c>
      <c r="W1952" s="70" t="s">
        <v>9353</v>
      </c>
      <c r="X1952" s="11" t="str">
        <f>IF(F1952="C",VLOOKUP(G1952,ClasifGasto!$B$17:$C$193,2,0),VLOOKUP(Base!G1952,ClasifGasto!$A$3:$B$12,2,0))</f>
        <v>Gastos de Personal</v>
      </c>
      <c r="Y1952" t="s">
        <v>1083</v>
      </c>
    </row>
    <row r="1953" spans="1:25" x14ac:dyDescent="0.25">
      <c r="A1953" s="5" t="str">
        <f t="shared" si="30"/>
        <v>28020028991000002053105B</v>
      </c>
      <c r="B1953" s="66" t="s">
        <v>9160</v>
      </c>
      <c r="C1953" s="7" t="s">
        <v>111</v>
      </c>
      <c r="D1953" s="7" t="s">
        <v>9217</v>
      </c>
      <c r="E1953" s="7" t="s">
        <v>9518</v>
      </c>
      <c r="F1953" s="8" t="s">
        <v>167</v>
      </c>
      <c r="G1953" s="8" t="s">
        <v>602</v>
      </c>
      <c r="H1953" s="8" t="s">
        <v>290</v>
      </c>
      <c r="I1953" s="8" t="s">
        <v>268</v>
      </c>
      <c r="J1953" s="8" t="s">
        <v>9790</v>
      </c>
      <c r="K1953" s="8" t="s">
        <v>246</v>
      </c>
      <c r="L1953" s="8">
        <v>20</v>
      </c>
      <c r="M1953" s="8" t="s">
        <v>265</v>
      </c>
      <c r="N1953" s="9" t="s">
        <v>10087</v>
      </c>
      <c r="O1953" s="10">
        <v>2343785703</v>
      </c>
      <c r="P1953" s="10">
        <v>0</v>
      </c>
      <c r="Q1953" s="10">
        <v>0</v>
      </c>
      <c r="R1953" s="10">
        <v>2343785703</v>
      </c>
      <c r="S1953" s="10">
        <v>2194233297.3699999</v>
      </c>
      <c r="T1953" s="10">
        <v>2194233297.3699999</v>
      </c>
      <c r="U1953" s="10">
        <v>2194233297.3699999</v>
      </c>
      <c r="V1953" s="10">
        <v>1850266884.8299999</v>
      </c>
      <c r="W1953" s="70" t="s">
        <v>619</v>
      </c>
      <c r="X1953" s="11" t="str">
        <f>IF(F1953="C",VLOOKUP(G1953,ClasifGasto!$B$17:$C$193,2,0),VLOOKUP(Base!G1953,ClasifGasto!$A$3:$B$12,2,0))</f>
        <v>Fortalecimiento de la gestión y dirección del Sector Registraduría</v>
      </c>
      <c r="Y1953" t="s">
        <v>10522</v>
      </c>
    </row>
    <row r="1954" spans="1:25" hidden="1" x14ac:dyDescent="0.25">
      <c r="A1954" s="5" t="str">
        <f t="shared" si="30"/>
        <v>151000000200000000</v>
      </c>
      <c r="B1954" s="66" t="s">
        <v>9154</v>
      </c>
      <c r="C1954" s="66" t="s">
        <v>68</v>
      </c>
      <c r="D1954" s="7" t="s">
        <v>214</v>
      </c>
      <c r="E1954" s="66"/>
      <c r="F1954" s="67" t="s">
        <v>244</v>
      </c>
      <c r="G1954" s="67" t="s">
        <v>250</v>
      </c>
      <c r="H1954" s="67" t="s">
        <v>246</v>
      </c>
      <c r="I1954" s="67" t="s">
        <v>246</v>
      </c>
      <c r="J1954" s="67" t="s">
        <v>203</v>
      </c>
      <c r="K1954" s="67" t="s">
        <v>246</v>
      </c>
      <c r="L1954" s="67">
        <v>20</v>
      </c>
      <c r="M1954" s="67" t="s">
        <v>265</v>
      </c>
      <c r="N1954" s="68" t="s">
        <v>8798</v>
      </c>
      <c r="O1954" s="69">
        <v>2349000000</v>
      </c>
      <c r="P1954" s="69">
        <v>0</v>
      </c>
      <c r="Q1954" s="69">
        <v>0</v>
      </c>
      <c r="R1954" s="69">
        <v>2349000000</v>
      </c>
      <c r="S1954" s="69">
        <v>2341366925.9099998</v>
      </c>
      <c r="T1954" s="69">
        <v>2341366925.9099998</v>
      </c>
      <c r="U1954" s="69">
        <v>2166347899.9699998</v>
      </c>
      <c r="V1954" s="69">
        <v>2058362170.3699999</v>
      </c>
      <c r="W1954" s="70" t="s">
        <v>619</v>
      </c>
      <c r="X1954" s="11" t="str">
        <f>IF(F1954="C",VLOOKUP(G1954,ClasifGasto!$B$17:$C$193,2,0),VLOOKUP(Base!G1954,ClasifGasto!$A$3:$B$12,2,0))</f>
        <v>Gastos Generales</v>
      </c>
      <c r="Y1954" t="s">
        <v>8798</v>
      </c>
    </row>
    <row r="1955" spans="1:25" x14ac:dyDescent="0.25">
      <c r="A1955" s="5" t="str">
        <f t="shared" si="30"/>
        <v>35010135010200000240401E</v>
      </c>
      <c r="B1955" s="66" t="s">
        <v>9153</v>
      </c>
      <c r="C1955" s="7" t="s">
        <v>141</v>
      </c>
      <c r="D1955" s="7" t="s">
        <v>9183</v>
      </c>
      <c r="E1955" s="7" t="s">
        <v>725</v>
      </c>
      <c r="F1955" s="8" t="s">
        <v>167</v>
      </c>
      <c r="G1955" s="8" t="s">
        <v>516</v>
      </c>
      <c r="H1955" s="8" t="s">
        <v>409</v>
      </c>
      <c r="I1955" s="8" t="s">
        <v>250</v>
      </c>
      <c r="J1955" s="8" t="s">
        <v>10088</v>
      </c>
      <c r="K1955" s="8" t="s">
        <v>246</v>
      </c>
      <c r="L1955" s="8">
        <v>10</v>
      </c>
      <c r="M1955" s="8" t="s">
        <v>167</v>
      </c>
      <c r="N1955" s="9" t="s">
        <v>822</v>
      </c>
      <c r="O1955" s="10">
        <v>2879089992</v>
      </c>
      <c r="P1955" s="10">
        <v>0</v>
      </c>
      <c r="Q1955" s="10">
        <v>528775881</v>
      </c>
      <c r="R1955" s="10">
        <v>2350314111</v>
      </c>
      <c r="S1955" s="10">
        <v>2063964392.51</v>
      </c>
      <c r="T1955" s="10">
        <v>2063964392.51</v>
      </c>
      <c r="U1955" s="10">
        <v>2063964392.51</v>
      </c>
      <c r="V1955" s="10">
        <v>2063964392.51</v>
      </c>
      <c r="W1955" s="70" t="s">
        <v>9353</v>
      </c>
      <c r="X1955" s="11" t="str">
        <f>IF(F1955="C",VLOOKUP(G1955,ClasifGasto!$B$17:$C$193,2,0),VLOOKUP(Base!G1955,ClasifGasto!$A$3:$B$12,2,0))</f>
        <v>Internacionalización de la economía</v>
      </c>
      <c r="Y1955" t="s">
        <v>10620</v>
      </c>
    </row>
    <row r="1956" spans="1:25" x14ac:dyDescent="0.25">
      <c r="A1956" s="5" t="str">
        <f t="shared" si="30"/>
        <v>28020028021000000553105B</v>
      </c>
      <c r="B1956" s="66" t="s">
        <v>9160</v>
      </c>
      <c r="C1956" s="66" t="s">
        <v>111</v>
      </c>
      <c r="D1956" s="7" t="s">
        <v>9217</v>
      </c>
      <c r="E1956" s="66" t="s">
        <v>2248</v>
      </c>
      <c r="F1956" s="67" t="s">
        <v>167</v>
      </c>
      <c r="G1956" s="67" t="s">
        <v>600</v>
      </c>
      <c r="H1956" s="67" t="s">
        <v>290</v>
      </c>
      <c r="I1956" s="67" t="s">
        <v>248</v>
      </c>
      <c r="J1956" s="67" t="s">
        <v>9790</v>
      </c>
      <c r="K1956" s="67" t="s">
        <v>246</v>
      </c>
      <c r="L1956" s="67">
        <v>20</v>
      </c>
      <c r="M1956" s="67" t="s">
        <v>265</v>
      </c>
      <c r="N1956" s="68" t="s">
        <v>1797</v>
      </c>
      <c r="O1956" s="69">
        <v>2358397693</v>
      </c>
      <c r="P1956" s="69">
        <v>0</v>
      </c>
      <c r="Q1956" s="69">
        <v>0</v>
      </c>
      <c r="R1956" s="69">
        <v>2358397693</v>
      </c>
      <c r="S1956" s="69">
        <v>420178609</v>
      </c>
      <c r="T1956" s="69">
        <v>420178609</v>
      </c>
      <c r="U1956" s="69">
        <v>420178609</v>
      </c>
      <c r="V1956" s="69">
        <v>401757409</v>
      </c>
      <c r="W1956" s="70" t="s">
        <v>619</v>
      </c>
      <c r="X1956" s="11" t="str">
        <f>IF(F1956="C",VLOOKUP(G1956,ClasifGasto!$B$17:$C$193,2,0),VLOOKUP(Base!G1956,ClasifGasto!$A$3:$B$12,2,0))</f>
        <v>Identificación y registro del estado civil de la población</v>
      </c>
      <c r="Y1956" t="s">
        <v>10522</v>
      </c>
    </row>
    <row r="1957" spans="1:25" x14ac:dyDescent="0.25">
      <c r="A1957" s="5" t="str">
        <f t="shared" si="30"/>
        <v>03240003991000000853105B</v>
      </c>
      <c r="B1957" s="66" t="s">
        <v>9166</v>
      </c>
      <c r="C1957" s="7" t="s">
        <v>38</v>
      </c>
      <c r="D1957" s="7" t="s">
        <v>8733</v>
      </c>
      <c r="E1957" s="7" t="s">
        <v>9519</v>
      </c>
      <c r="F1957" s="8" t="s">
        <v>167</v>
      </c>
      <c r="G1957" s="8" t="s">
        <v>564</v>
      </c>
      <c r="H1957" s="8" t="s">
        <v>290</v>
      </c>
      <c r="I1957" s="8" t="s">
        <v>278</v>
      </c>
      <c r="J1957" s="8" t="s">
        <v>9790</v>
      </c>
      <c r="K1957" s="8" t="s">
        <v>246</v>
      </c>
      <c r="L1957" s="8">
        <v>20</v>
      </c>
      <c r="M1957" s="8" t="s">
        <v>265</v>
      </c>
      <c r="N1957" s="9" t="s">
        <v>10089</v>
      </c>
      <c r="O1957" s="10">
        <v>0</v>
      </c>
      <c r="P1957" s="10">
        <v>2367068670</v>
      </c>
      <c r="Q1957" s="10">
        <v>0</v>
      </c>
      <c r="R1957" s="10">
        <v>2367068670</v>
      </c>
      <c r="S1957" s="10">
        <v>0</v>
      </c>
      <c r="T1957" s="10">
        <v>0</v>
      </c>
      <c r="U1957" s="10">
        <v>0</v>
      </c>
      <c r="V1957" s="10">
        <v>0</v>
      </c>
      <c r="W1957" s="70" t="s">
        <v>619</v>
      </c>
      <c r="X1957" s="11" t="str">
        <f>IF(F1957="C",VLOOKUP(G1957,ClasifGasto!$B$17:$C$193,2,0),VLOOKUP(Base!G1957,ClasifGasto!$A$3:$B$12,2,0))</f>
        <v>Fortalecimiento de la gestión y dirección del Sector Planeación</v>
      </c>
      <c r="Y1957" t="s">
        <v>10522</v>
      </c>
    </row>
    <row r="1958" spans="1:25" hidden="1" x14ac:dyDescent="0.25">
      <c r="A1958" s="5" t="str">
        <f t="shared" si="30"/>
        <v>151201000100010002</v>
      </c>
      <c r="B1958" s="66" t="s">
        <v>9154</v>
      </c>
      <c r="C1958" s="66" t="s">
        <v>69</v>
      </c>
      <c r="D1958" s="7" t="s">
        <v>8783</v>
      </c>
      <c r="E1958" s="66"/>
      <c r="F1958" s="67" t="s">
        <v>244</v>
      </c>
      <c r="G1958" s="67" t="s">
        <v>245</v>
      </c>
      <c r="H1958" s="67" t="s">
        <v>245</v>
      </c>
      <c r="I1958" s="67" t="s">
        <v>250</v>
      </c>
      <c r="J1958" s="67" t="s">
        <v>203</v>
      </c>
      <c r="K1958" s="67" t="s">
        <v>246</v>
      </c>
      <c r="L1958" s="67">
        <v>20</v>
      </c>
      <c r="M1958" s="67" t="s">
        <v>265</v>
      </c>
      <c r="N1958" s="68" t="s">
        <v>1083</v>
      </c>
      <c r="O1958" s="69">
        <v>2372000000</v>
      </c>
      <c r="P1958" s="69">
        <v>0</v>
      </c>
      <c r="Q1958" s="69">
        <v>0</v>
      </c>
      <c r="R1958" s="69">
        <v>2372000000</v>
      </c>
      <c r="S1958" s="69">
        <v>1514415374.04</v>
      </c>
      <c r="T1958" s="69">
        <v>1510265241.6400001</v>
      </c>
      <c r="U1958" s="69">
        <v>1510265241.6400001</v>
      </c>
      <c r="V1958" s="69">
        <v>1510265241.6400001</v>
      </c>
      <c r="W1958" s="70" t="s">
        <v>619</v>
      </c>
      <c r="X1958" s="11" t="str">
        <f>IF(F1958="C",VLOOKUP(G1958,ClasifGasto!$B$17:$C$193,2,0),VLOOKUP(Base!G1958,ClasifGasto!$A$3:$B$12,2,0))</f>
        <v>Gastos de Personal</v>
      </c>
      <c r="Y1958" t="s">
        <v>1083</v>
      </c>
    </row>
    <row r="1959" spans="1:25" x14ac:dyDescent="0.25">
      <c r="A1959" s="5" t="str">
        <f t="shared" si="30"/>
        <v>03240003031000002353105A</v>
      </c>
      <c r="B1959" s="66" t="s">
        <v>9166</v>
      </c>
      <c r="C1959" s="7" t="s">
        <v>38</v>
      </c>
      <c r="D1959" s="7" t="s">
        <v>8733</v>
      </c>
      <c r="E1959" s="7" t="s">
        <v>9520</v>
      </c>
      <c r="F1959" s="8" t="s">
        <v>167</v>
      </c>
      <c r="G1959" s="8" t="s">
        <v>580</v>
      </c>
      <c r="H1959" s="8" t="s">
        <v>290</v>
      </c>
      <c r="I1959" s="8" t="s">
        <v>258</v>
      </c>
      <c r="J1959" s="8" t="s">
        <v>10037</v>
      </c>
      <c r="K1959" s="8" t="s">
        <v>246</v>
      </c>
      <c r="L1959" s="8">
        <v>20</v>
      </c>
      <c r="M1959" s="8" t="s">
        <v>265</v>
      </c>
      <c r="N1959" s="9" t="s">
        <v>10090</v>
      </c>
      <c r="O1959" s="10">
        <v>4950859766</v>
      </c>
      <c r="P1959" s="10">
        <v>0</v>
      </c>
      <c r="Q1959" s="10">
        <v>2570000000</v>
      </c>
      <c r="R1959" s="10">
        <v>2380859766</v>
      </c>
      <c r="S1959" s="10">
        <v>2253327649.5</v>
      </c>
      <c r="T1959" s="10">
        <v>2253327649.5</v>
      </c>
      <c r="U1959" s="10">
        <v>2253327649.5</v>
      </c>
      <c r="V1959" s="10">
        <v>2028687098.5</v>
      </c>
      <c r="W1959" s="70" t="s">
        <v>619</v>
      </c>
      <c r="X1959" s="11" t="str">
        <f>IF(F1959="C",VLOOKUP(G1959,ClasifGasto!$B$17:$C$193,2,0),VLOOKUP(Base!G1959,ClasifGasto!$A$3:$B$12,2,0))</f>
        <v>Promoción de la prestación eficiente de los servicios públicos domiciliarios</v>
      </c>
      <c r="Y1959" t="s">
        <v>10606</v>
      </c>
    </row>
    <row r="1960" spans="1:25" hidden="1" x14ac:dyDescent="0.25">
      <c r="A1960" s="5" t="str">
        <f t="shared" si="30"/>
        <v>121100000100010003</v>
      </c>
      <c r="B1960" s="66" t="s">
        <v>9141</v>
      </c>
      <c r="C1960" s="66" t="s">
        <v>50</v>
      </c>
      <c r="D1960" s="7" t="s">
        <v>239</v>
      </c>
      <c r="E1960" s="66"/>
      <c r="F1960" s="67" t="s">
        <v>244</v>
      </c>
      <c r="G1960" s="67" t="s">
        <v>245</v>
      </c>
      <c r="H1960" s="67" t="s">
        <v>245</v>
      </c>
      <c r="I1960" s="67" t="s">
        <v>251</v>
      </c>
      <c r="J1960" s="67" t="s">
        <v>203</v>
      </c>
      <c r="K1960" s="67" t="s">
        <v>246</v>
      </c>
      <c r="L1960" s="67">
        <v>10</v>
      </c>
      <c r="M1960" s="67" t="s">
        <v>167</v>
      </c>
      <c r="N1960" s="68" t="s">
        <v>1084</v>
      </c>
      <c r="O1960" s="69">
        <v>2384500000</v>
      </c>
      <c r="P1960" s="69">
        <v>0</v>
      </c>
      <c r="Q1960" s="69">
        <v>0</v>
      </c>
      <c r="R1960" s="69">
        <v>2384500000</v>
      </c>
      <c r="S1960" s="69">
        <v>2384500000</v>
      </c>
      <c r="T1960" s="69">
        <v>2228450263</v>
      </c>
      <c r="U1960" s="69">
        <v>2228450263</v>
      </c>
      <c r="V1960" s="69">
        <v>2228450263</v>
      </c>
      <c r="W1960" s="70" t="s">
        <v>9353</v>
      </c>
      <c r="X1960" s="11" t="str">
        <f>IF(F1960="C",VLOOKUP(G1960,ClasifGasto!$B$17:$C$193,2,0),VLOOKUP(Base!G1960,ClasifGasto!$A$3:$B$12,2,0))</f>
        <v>Gastos de Personal</v>
      </c>
      <c r="Y1960" t="s">
        <v>1084</v>
      </c>
    </row>
    <row r="1961" spans="1:25" hidden="1" x14ac:dyDescent="0.25">
      <c r="A1961" s="5" t="str">
        <f t="shared" si="30"/>
        <v>131200000200000000</v>
      </c>
      <c r="B1961" s="66" t="s">
        <v>9157</v>
      </c>
      <c r="C1961" s="7" t="s">
        <v>392</v>
      </c>
      <c r="D1961" s="7" t="s">
        <v>8780</v>
      </c>
      <c r="E1961" s="7"/>
      <c r="F1961" s="8" t="s">
        <v>244</v>
      </c>
      <c r="G1961" s="8" t="s">
        <v>250</v>
      </c>
      <c r="H1961" s="8" t="s">
        <v>246</v>
      </c>
      <c r="I1961" s="8" t="s">
        <v>246</v>
      </c>
      <c r="J1961" s="8" t="s">
        <v>203</v>
      </c>
      <c r="K1961" s="8" t="s">
        <v>246</v>
      </c>
      <c r="L1961" s="8">
        <v>10</v>
      </c>
      <c r="M1961" s="8" t="s">
        <v>167</v>
      </c>
      <c r="N1961" s="9" t="s">
        <v>8798</v>
      </c>
      <c r="O1961" s="10">
        <v>2357000000</v>
      </c>
      <c r="P1961" s="10">
        <v>27914405</v>
      </c>
      <c r="Q1961" s="10">
        <v>0</v>
      </c>
      <c r="R1961" s="10">
        <v>2384914405</v>
      </c>
      <c r="S1961" s="10">
        <v>2163976620.8600001</v>
      </c>
      <c r="T1961" s="10">
        <v>2163976620.8600001</v>
      </c>
      <c r="U1961" s="10">
        <v>2150498373.6300001</v>
      </c>
      <c r="V1961" s="10">
        <v>2124760376.0799999</v>
      </c>
      <c r="W1961" s="70" t="s">
        <v>9353</v>
      </c>
      <c r="X1961" s="11" t="str">
        <f>IF(F1961="C",VLOOKUP(G1961,ClasifGasto!$B$17:$C$193,2,0),VLOOKUP(Base!G1961,ClasifGasto!$A$3:$B$12,2,0))</f>
        <v>Gastos Generales</v>
      </c>
      <c r="Y1961" t="s">
        <v>8798</v>
      </c>
    </row>
    <row r="1962" spans="1:25" hidden="1" x14ac:dyDescent="0.25">
      <c r="A1962" s="5" t="str">
        <f t="shared" si="30"/>
        <v>210900000200000000</v>
      </c>
      <c r="B1962" s="66" t="s">
        <v>9155</v>
      </c>
      <c r="C1962" s="66" t="s">
        <v>88</v>
      </c>
      <c r="D1962" s="7" t="s">
        <v>9226</v>
      </c>
      <c r="E1962" s="66"/>
      <c r="F1962" s="67" t="s">
        <v>244</v>
      </c>
      <c r="G1962" s="67" t="s">
        <v>250</v>
      </c>
      <c r="H1962" s="67" t="s">
        <v>246</v>
      </c>
      <c r="I1962" s="67" t="s">
        <v>246</v>
      </c>
      <c r="J1962" s="67" t="s">
        <v>203</v>
      </c>
      <c r="K1962" s="67" t="s">
        <v>246</v>
      </c>
      <c r="L1962" s="67">
        <v>20</v>
      </c>
      <c r="M1962" s="67" t="s">
        <v>265</v>
      </c>
      <c r="N1962" s="68" t="s">
        <v>8798</v>
      </c>
      <c r="O1962" s="69">
        <v>2072600000</v>
      </c>
      <c r="P1962" s="69">
        <v>314627985</v>
      </c>
      <c r="Q1962" s="69">
        <v>0</v>
      </c>
      <c r="R1962" s="69">
        <v>2387227985</v>
      </c>
      <c r="S1962" s="69">
        <v>2381833809.3400002</v>
      </c>
      <c r="T1962" s="69">
        <v>2332343087.6799998</v>
      </c>
      <c r="U1962" s="69">
        <v>2331291791.6799998</v>
      </c>
      <c r="V1962" s="69">
        <v>2317709725.6199999</v>
      </c>
      <c r="W1962" s="70" t="s">
        <v>619</v>
      </c>
      <c r="X1962" s="11" t="str">
        <f>IF(F1962="C",VLOOKUP(G1962,ClasifGasto!$B$17:$C$193,2,0),VLOOKUP(Base!G1962,ClasifGasto!$A$3:$B$12,2,0))</f>
        <v>Gastos Generales</v>
      </c>
      <c r="Y1962" t="s">
        <v>8798</v>
      </c>
    </row>
    <row r="1963" spans="1:25" hidden="1" x14ac:dyDescent="0.25">
      <c r="A1963" s="5" t="str">
        <f t="shared" si="30"/>
        <v>190300000200000000</v>
      </c>
      <c r="B1963" s="66" t="s">
        <v>9143</v>
      </c>
      <c r="C1963" s="7" t="s">
        <v>81</v>
      </c>
      <c r="D1963" s="7" t="s">
        <v>219</v>
      </c>
      <c r="E1963" s="7"/>
      <c r="F1963" s="8" t="s">
        <v>244</v>
      </c>
      <c r="G1963" s="8" t="s">
        <v>250</v>
      </c>
      <c r="H1963" s="8" t="s">
        <v>246</v>
      </c>
      <c r="I1963" s="8" t="s">
        <v>246</v>
      </c>
      <c r="J1963" s="8" t="s">
        <v>203</v>
      </c>
      <c r="K1963" s="8" t="s">
        <v>246</v>
      </c>
      <c r="L1963" s="8">
        <v>10</v>
      </c>
      <c r="M1963" s="8" t="s">
        <v>167</v>
      </c>
      <c r="N1963" s="9" t="s">
        <v>8798</v>
      </c>
      <c r="O1963" s="10">
        <v>2128988000</v>
      </c>
      <c r="P1963" s="10">
        <v>349853000</v>
      </c>
      <c r="Q1963" s="10">
        <v>90540000</v>
      </c>
      <c r="R1963" s="10">
        <v>2388301000</v>
      </c>
      <c r="S1963" s="10">
        <v>2388301000</v>
      </c>
      <c r="T1963" s="10">
        <v>2230548042.4499998</v>
      </c>
      <c r="U1963" s="10">
        <v>1607738815.3599999</v>
      </c>
      <c r="V1963" s="10">
        <v>1422618624.23</v>
      </c>
      <c r="W1963" s="70" t="s">
        <v>9353</v>
      </c>
      <c r="X1963" s="11" t="str">
        <f>IF(F1963="C",VLOOKUP(G1963,ClasifGasto!$B$17:$C$193,2,0),VLOOKUP(Base!G1963,ClasifGasto!$A$3:$B$12,2,0))</f>
        <v>Gastos Generales</v>
      </c>
      <c r="Y1963" t="s">
        <v>8798</v>
      </c>
    </row>
    <row r="1964" spans="1:25" x14ac:dyDescent="0.25">
      <c r="A1964" s="5" t="str">
        <f t="shared" si="30"/>
        <v>32010132990900001810101C</v>
      </c>
      <c r="B1964" s="66" t="s">
        <v>9152</v>
      </c>
      <c r="C1964" s="66" t="s">
        <v>114</v>
      </c>
      <c r="D1964" s="7" t="s">
        <v>9211</v>
      </c>
      <c r="E1964" s="66" t="s">
        <v>8974</v>
      </c>
      <c r="F1964" s="67" t="s">
        <v>167</v>
      </c>
      <c r="G1964" s="67" t="s">
        <v>522</v>
      </c>
      <c r="H1964" s="67" t="s">
        <v>440</v>
      </c>
      <c r="I1964" s="67" t="s">
        <v>266</v>
      </c>
      <c r="J1964" s="67" t="s">
        <v>9810</v>
      </c>
      <c r="K1964" s="67" t="s">
        <v>246</v>
      </c>
      <c r="L1964" s="67">
        <v>11</v>
      </c>
      <c r="M1964" s="67" t="s">
        <v>167</v>
      </c>
      <c r="N1964" s="68" t="s">
        <v>9081</v>
      </c>
      <c r="O1964" s="69">
        <v>2393707830</v>
      </c>
      <c r="P1964" s="69">
        <v>0</v>
      </c>
      <c r="Q1964" s="69">
        <v>0</v>
      </c>
      <c r="R1964" s="69">
        <v>2393707830</v>
      </c>
      <c r="S1964" s="69">
        <v>2393707830</v>
      </c>
      <c r="T1964" s="69">
        <v>2393707830</v>
      </c>
      <c r="U1964" s="69">
        <v>2393707830</v>
      </c>
      <c r="V1964" s="69">
        <v>2393707830</v>
      </c>
      <c r="W1964" s="70" t="s">
        <v>9353</v>
      </c>
      <c r="X1964" s="11" t="str">
        <f>IF(F1964="C",VLOOKUP(G1964,ClasifGasto!$B$17:$C$193,2,0),VLOOKUP(Base!G1964,ClasifGasto!$A$3:$B$12,2,0))</f>
        <v>Fortalecimiento de la gestión y dirección del Sector Ambiente y Desarrollo Sostenible</v>
      </c>
      <c r="Y1964" t="s">
        <v>10535</v>
      </c>
    </row>
    <row r="1965" spans="1:25" x14ac:dyDescent="0.25">
      <c r="A1965" s="5" t="str">
        <f t="shared" si="30"/>
        <v>32010132990900001010101C</v>
      </c>
      <c r="B1965" s="66" t="s">
        <v>9152</v>
      </c>
      <c r="C1965" s="7" t="s">
        <v>114</v>
      </c>
      <c r="D1965" s="7" t="s">
        <v>9211</v>
      </c>
      <c r="E1965" s="7" t="s">
        <v>716</v>
      </c>
      <c r="F1965" s="8" t="s">
        <v>167</v>
      </c>
      <c r="G1965" s="8" t="s">
        <v>522</v>
      </c>
      <c r="H1965" s="8" t="s">
        <v>440</v>
      </c>
      <c r="I1965" s="8" t="s">
        <v>255</v>
      </c>
      <c r="J1965" s="8" t="s">
        <v>9810</v>
      </c>
      <c r="K1965" s="8" t="s">
        <v>246</v>
      </c>
      <c r="L1965" s="8">
        <v>11</v>
      </c>
      <c r="M1965" s="8" t="s">
        <v>167</v>
      </c>
      <c r="N1965" s="9" t="s">
        <v>813</v>
      </c>
      <c r="O1965" s="10">
        <v>2400000000</v>
      </c>
      <c r="P1965" s="10">
        <v>0</v>
      </c>
      <c r="Q1965" s="10">
        <v>0</v>
      </c>
      <c r="R1965" s="10">
        <v>2400000000</v>
      </c>
      <c r="S1965" s="10">
        <v>2400000000</v>
      </c>
      <c r="T1965" s="10">
        <v>2400000000</v>
      </c>
      <c r="U1965" s="10">
        <v>2400000000</v>
      </c>
      <c r="V1965" s="10">
        <v>2400000000</v>
      </c>
      <c r="W1965" s="70" t="s">
        <v>9353</v>
      </c>
      <c r="X1965" s="11" t="str">
        <f>IF(F1965="C",VLOOKUP(G1965,ClasifGasto!$B$17:$C$193,2,0),VLOOKUP(Base!G1965,ClasifGasto!$A$3:$B$12,2,0))</f>
        <v>Fortalecimiento de la gestión y dirección del Sector Ambiente y Desarrollo Sostenible</v>
      </c>
      <c r="Y1965" t="s">
        <v>10535</v>
      </c>
    </row>
    <row r="1966" spans="1:25" x14ac:dyDescent="0.25">
      <c r="A1966" s="5" t="str">
        <f t="shared" si="30"/>
        <v>15011115050100000520109B</v>
      </c>
      <c r="B1966" s="66" t="s">
        <v>9154</v>
      </c>
      <c r="C1966" s="66" t="s">
        <v>63</v>
      </c>
      <c r="D1966" s="7" t="s">
        <v>211</v>
      </c>
      <c r="E1966" s="66" t="s">
        <v>2500</v>
      </c>
      <c r="F1966" s="67" t="s">
        <v>167</v>
      </c>
      <c r="G1966" s="67" t="s">
        <v>464</v>
      </c>
      <c r="H1966" s="67" t="s">
        <v>306</v>
      </c>
      <c r="I1966" s="67" t="s">
        <v>248</v>
      </c>
      <c r="J1966" s="67" t="s">
        <v>9908</v>
      </c>
      <c r="K1966" s="67" t="s">
        <v>246</v>
      </c>
      <c r="L1966" s="67">
        <v>11</v>
      </c>
      <c r="M1966" s="67" t="s">
        <v>167</v>
      </c>
      <c r="N1966" s="68" t="s">
        <v>8969</v>
      </c>
      <c r="O1966" s="69">
        <v>2400000000</v>
      </c>
      <c r="P1966" s="69">
        <v>0</v>
      </c>
      <c r="Q1966" s="69">
        <v>0</v>
      </c>
      <c r="R1966" s="69">
        <v>2400000000</v>
      </c>
      <c r="S1966" s="69">
        <v>2399216585</v>
      </c>
      <c r="T1966" s="69">
        <v>2399216585</v>
      </c>
      <c r="U1966" s="69">
        <v>1704566040</v>
      </c>
      <c r="V1966" s="69">
        <v>1704566040</v>
      </c>
      <c r="W1966" s="70" t="s">
        <v>9353</v>
      </c>
      <c r="X1966" s="11" t="str">
        <f>IF(F1966="C",VLOOKUP(G1966,ClasifGasto!$B$17:$C$193,2,0),VLOOKUP(Base!G1966,ClasifGasto!$A$3:$B$12,2,0))</f>
        <v>Generación de bienestar para la Fuerza Pública y sus familias</v>
      </c>
      <c r="Y1966" t="s">
        <v>10576</v>
      </c>
    </row>
    <row r="1967" spans="1:25" x14ac:dyDescent="0.25">
      <c r="A1967" s="5" t="str">
        <f t="shared" si="30"/>
        <v>24020024100600000120301C</v>
      </c>
      <c r="B1967" s="66" t="s">
        <v>9151</v>
      </c>
      <c r="C1967" s="7" t="s">
        <v>101</v>
      </c>
      <c r="D1967" s="7" t="s">
        <v>9227</v>
      </c>
      <c r="E1967" s="7" t="s">
        <v>2633</v>
      </c>
      <c r="F1967" s="8" t="s">
        <v>167</v>
      </c>
      <c r="G1967" s="8" t="s">
        <v>506</v>
      </c>
      <c r="H1967" s="8" t="s">
        <v>373</v>
      </c>
      <c r="I1967" s="8" t="s">
        <v>245</v>
      </c>
      <c r="J1967" s="8" t="s">
        <v>9976</v>
      </c>
      <c r="K1967" s="8" t="s">
        <v>246</v>
      </c>
      <c r="L1967" s="8">
        <v>16</v>
      </c>
      <c r="M1967" s="8" t="s">
        <v>167</v>
      </c>
      <c r="N1967" s="9" t="s">
        <v>9124</v>
      </c>
      <c r="O1967" s="10">
        <v>2400000000</v>
      </c>
      <c r="P1967" s="10">
        <v>0</v>
      </c>
      <c r="Q1967" s="10">
        <v>0</v>
      </c>
      <c r="R1967" s="10">
        <v>2400000000</v>
      </c>
      <c r="S1967" s="10">
        <v>273824400</v>
      </c>
      <c r="T1967" s="10">
        <v>273824400</v>
      </c>
      <c r="U1967" s="10">
        <v>269214400</v>
      </c>
      <c r="V1967" s="10">
        <v>269214400</v>
      </c>
      <c r="W1967" s="70" t="s">
        <v>9353</v>
      </c>
      <c r="X1967" s="11" t="str">
        <f>IF(F1967="C",VLOOKUP(G1967,ClasifGasto!$B$17:$C$193,2,0),VLOOKUP(Base!G1967,ClasifGasto!$A$3:$B$12,2,0))</f>
        <v>Regulación y supervisión de infraestructura y servicios de transporte</v>
      </c>
      <c r="Y1967" t="s">
        <v>10591</v>
      </c>
    </row>
    <row r="1968" spans="1:25" x14ac:dyDescent="0.25">
      <c r="A1968" s="5" t="str">
        <f t="shared" si="30"/>
        <v>32230032010900000740402B</v>
      </c>
      <c r="B1968" s="66" t="s">
        <v>9152</v>
      </c>
      <c r="C1968" s="66" t="s">
        <v>457</v>
      </c>
      <c r="D1968" s="7" t="s">
        <v>8750</v>
      </c>
      <c r="E1968" s="66" t="s">
        <v>9521</v>
      </c>
      <c r="F1968" s="67" t="s">
        <v>167</v>
      </c>
      <c r="G1968" s="67" t="s">
        <v>605</v>
      </c>
      <c r="H1968" s="67" t="s">
        <v>440</v>
      </c>
      <c r="I1968" s="67" t="s">
        <v>261</v>
      </c>
      <c r="J1968" s="67" t="s">
        <v>9872</v>
      </c>
      <c r="K1968" s="67" t="s">
        <v>246</v>
      </c>
      <c r="L1968" s="67">
        <v>16</v>
      </c>
      <c r="M1968" s="67" t="s">
        <v>252</v>
      </c>
      <c r="N1968" s="68" t="s">
        <v>10091</v>
      </c>
      <c r="O1968" s="69">
        <v>0</v>
      </c>
      <c r="P1968" s="69">
        <v>2400000000</v>
      </c>
      <c r="Q1968" s="69">
        <v>0</v>
      </c>
      <c r="R1968" s="69">
        <v>2400000000</v>
      </c>
      <c r="S1968" s="69">
        <v>2345807367</v>
      </c>
      <c r="T1968" s="69">
        <v>2345807367</v>
      </c>
      <c r="U1968" s="69">
        <v>1346683743</v>
      </c>
      <c r="V1968" s="69">
        <v>1338893727</v>
      </c>
      <c r="W1968" s="70" t="s">
        <v>9353</v>
      </c>
      <c r="X1968" s="11" t="str">
        <f>IF(F1968="C",VLOOKUP(G1968,ClasifGasto!$B$17:$C$193,2,0),VLOOKUP(Base!G1968,ClasifGasto!$A$3:$B$12,2,0))</f>
        <v>Fortalecimiento del desempeño ambiental de los sectores productivos</v>
      </c>
      <c r="Y1968" t="s">
        <v>10561</v>
      </c>
    </row>
    <row r="1969" spans="1:25" hidden="1" x14ac:dyDescent="0.25">
      <c r="A1969" s="5" t="str">
        <f t="shared" si="30"/>
        <v>170106000200000000</v>
      </c>
      <c r="B1969" s="66" t="s">
        <v>9146</v>
      </c>
      <c r="C1969" s="7" t="s">
        <v>76</v>
      </c>
      <c r="D1969" s="7" t="s">
        <v>9203</v>
      </c>
      <c r="E1969" s="7"/>
      <c r="F1969" s="8" t="s">
        <v>244</v>
      </c>
      <c r="G1969" s="8" t="s">
        <v>250</v>
      </c>
      <c r="H1969" s="8" t="s">
        <v>246</v>
      </c>
      <c r="I1969" s="8" t="s">
        <v>246</v>
      </c>
      <c r="J1969" s="8" t="s">
        <v>203</v>
      </c>
      <c r="K1969" s="8" t="s">
        <v>246</v>
      </c>
      <c r="L1969" s="8">
        <v>10</v>
      </c>
      <c r="M1969" s="8" t="s">
        <v>167</v>
      </c>
      <c r="N1969" s="9" t="s">
        <v>8798</v>
      </c>
      <c r="O1969" s="10">
        <v>2419381000</v>
      </c>
      <c r="P1969" s="10">
        <v>0</v>
      </c>
      <c r="Q1969" s="10">
        <v>14919604</v>
      </c>
      <c r="R1969" s="10">
        <v>2404461396</v>
      </c>
      <c r="S1969" s="10">
        <v>2164164098.6300001</v>
      </c>
      <c r="T1969" s="10">
        <v>2164164098.6300001</v>
      </c>
      <c r="U1969" s="10">
        <v>2164164098.6300001</v>
      </c>
      <c r="V1969" s="10">
        <v>2152148098.6300001</v>
      </c>
      <c r="W1969" s="70" t="s">
        <v>9353</v>
      </c>
      <c r="X1969" s="11" t="str">
        <f>IF(F1969="C",VLOOKUP(G1969,ClasifGasto!$B$17:$C$193,2,0),VLOOKUP(Base!G1969,ClasifGasto!$A$3:$B$12,2,0))</f>
        <v>Gastos Generales</v>
      </c>
      <c r="Y1969" t="s">
        <v>8798</v>
      </c>
    </row>
    <row r="1970" spans="1:25" hidden="1" x14ac:dyDescent="0.25">
      <c r="A1970" s="5" t="str">
        <f t="shared" si="30"/>
        <v>1510000003000400020001</v>
      </c>
      <c r="B1970" s="66" t="s">
        <v>9154</v>
      </c>
      <c r="C1970" s="66" t="s">
        <v>68</v>
      </c>
      <c r="D1970" s="7" t="s">
        <v>214</v>
      </c>
      <c r="E1970" s="66"/>
      <c r="F1970" s="67" t="s">
        <v>244</v>
      </c>
      <c r="G1970" s="67" t="s">
        <v>251</v>
      </c>
      <c r="H1970" s="67" t="s">
        <v>247</v>
      </c>
      <c r="I1970" s="67" t="s">
        <v>250</v>
      </c>
      <c r="J1970" s="67" t="s">
        <v>245</v>
      </c>
      <c r="K1970" s="67" t="s">
        <v>246</v>
      </c>
      <c r="L1970" s="67">
        <v>20</v>
      </c>
      <c r="M1970" s="67" t="s">
        <v>265</v>
      </c>
      <c r="N1970" s="68" t="s">
        <v>1091</v>
      </c>
      <c r="O1970" s="69">
        <v>2520000000</v>
      </c>
      <c r="P1970" s="69">
        <v>0</v>
      </c>
      <c r="Q1970" s="69">
        <v>106900000</v>
      </c>
      <c r="R1970" s="69">
        <v>2413100000</v>
      </c>
      <c r="S1970" s="69">
        <v>2386332870</v>
      </c>
      <c r="T1970" s="69">
        <v>2386332870</v>
      </c>
      <c r="U1970" s="69">
        <v>2386332870</v>
      </c>
      <c r="V1970" s="69">
        <v>2386332870</v>
      </c>
      <c r="W1970" s="70" t="s">
        <v>619</v>
      </c>
      <c r="X1970" s="11" t="str">
        <f>IF(F1970="C",VLOOKUP(G1970,ClasifGasto!$B$17:$C$193,2,0),VLOOKUP(Base!G1970,ClasifGasto!$A$3:$B$12,2,0))</f>
        <v>Transferencias</v>
      </c>
      <c r="Y1970" t="s">
        <v>1091</v>
      </c>
    </row>
    <row r="1971" spans="1:25" x14ac:dyDescent="0.25">
      <c r="A1971" s="5" t="str">
        <f t="shared" si="30"/>
        <v>36130036021300000620306B</v>
      </c>
      <c r="B1971" s="66" t="s">
        <v>9147</v>
      </c>
      <c r="C1971" s="7" t="s">
        <v>151</v>
      </c>
      <c r="D1971" s="7" t="s">
        <v>8766</v>
      </c>
      <c r="E1971" s="7" t="s">
        <v>9522</v>
      </c>
      <c r="F1971" s="8" t="s">
        <v>167</v>
      </c>
      <c r="G1971" s="8" t="s">
        <v>530</v>
      </c>
      <c r="H1971" s="8" t="s">
        <v>405</v>
      </c>
      <c r="I1971" s="8" t="s">
        <v>253</v>
      </c>
      <c r="J1971" s="8" t="s">
        <v>10092</v>
      </c>
      <c r="K1971" s="8" t="s">
        <v>246</v>
      </c>
      <c r="L1971" s="8">
        <v>11</v>
      </c>
      <c r="M1971" s="8" t="s">
        <v>167</v>
      </c>
      <c r="N1971" s="9" t="s">
        <v>10093</v>
      </c>
      <c r="O1971" s="10">
        <v>2515982072</v>
      </c>
      <c r="P1971" s="10">
        <v>0</v>
      </c>
      <c r="Q1971" s="10">
        <v>99205146</v>
      </c>
      <c r="R1971" s="10">
        <v>2416776926</v>
      </c>
      <c r="S1971" s="10">
        <v>2393354867.2800002</v>
      </c>
      <c r="T1971" s="10">
        <v>2393354867.2800002</v>
      </c>
      <c r="U1971" s="10">
        <v>2393354867.2800002</v>
      </c>
      <c r="V1971" s="10">
        <v>2393354867.2800002</v>
      </c>
      <c r="W1971" s="70" t="s">
        <v>9353</v>
      </c>
      <c r="X1971" s="11" t="str">
        <f>IF(F1971="C",VLOOKUP(G1971,ClasifGasto!$B$17:$C$193,2,0),VLOOKUP(Base!G1971,ClasifGasto!$A$3:$B$12,2,0))</f>
        <v>Generación y formalización del empleo</v>
      </c>
      <c r="Y1971" t="s">
        <v>10621</v>
      </c>
    </row>
    <row r="1972" spans="1:25" hidden="1" x14ac:dyDescent="0.25">
      <c r="A1972" s="5" t="str">
        <f t="shared" si="30"/>
        <v>361300000100010002</v>
      </c>
      <c r="B1972" s="66" t="s">
        <v>9147</v>
      </c>
      <c r="C1972" s="66" t="s">
        <v>151</v>
      </c>
      <c r="D1972" s="7" t="s">
        <v>8766</v>
      </c>
      <c r="E1972" s="66"/>
      <c r="F1972" s="67" t="s">
        <v>244</v>
      </c>
      <c r="G1972" s="67" t="s">
        <v>245</v>
      </c>
      <c r="H1972" s="67" t="s">
        <v>245</v>
      </c>
      <c r="I1972" s="67" t="s">
        <v>250</v>
      </c>
      <c r="J1972" s="67" t="s">
        <v>203</v>
      </c>
      <c r="K1972" s="67" t="s">
        <v>246</v>
      </c>
      <c r="L1972" s="67">
        <v>10</v>
      </c>
      <c r="M1972" s="67" t="s">
        <v>167</v>
      </c>
      <c r="N1972" s="68" t="s">
        <v>1083</v>
      </c>
      <c r="O1972" s="69">
        <v>2417571000</v>
      </c>
      <c r="P1972" s="69">
        <v>0</v>
      </c>
      <c r="Q1972" s="69">
        <v>0</v>
      </c>
      <c r="R1972" s="69">
        <v>2417571000</v>
      </c>
      <c r="S1972" s="69">
        <v>2350697412</v>
      </c>
      <c r="T1972" s="69">
        <v>2350697412</v>
      </c>
      <c r="U1972" s="69">
        <v>2350697412</v>
      </c>
      <c r="V1972" s="69">
        <v>2350697412</v>
      </c>
      <c r="W1972" s="70" t="s">
        <v>9353</v>
      </c>
      <c r="X1972" s="11" t="str">
        <f>IF(F1972="C",VLOOKUP(G1972,ClasifGasto!$B$17:$C$193,2,0),VLOOKUP(Base!G1972,ClasifGasto!$A$3:$B$12,2,0))</f>
        <v>Gastos de Personal</v>
      </c>
      <c r="Y1972" t="s">
        <v>1083</v>
      </c>
    </row>
    <row r="1973" spans="1:25" hidden="1" x14ac:dyDescent="0.25">
      <c r="A1973" s="5" t="str">
        <f t="shared" si="30"/>
        <v>150700000700030000</v>
      </c>
      <c r="B1973" s="66" t="s">
        <v>9154</v>
      </c>
      <c r="C1973" s="7" t="s">
        <v>66</v>
      </c>
      <c r="D1973" s="7" t="s">
        <v>8778</v>
      </c>
      <c r="E1973" s="7"/>
      <c r="F1973" s="8" t="s">
        <v>244</v>
      </c>
      <c r="G1973" s="8" t="s">
        <v>261</v>
      </c>
      <c r="H1973" s="8" t="s">
        <v>251</v>
      </c>
      <c r="I1973" s="8" t="s">
        <v>246</v>
      </c>
      <c r="J1973" s="8" t="s">
        <v>203</v>
      </c>
      <c r="K1973" s="8" t="s">
        <v>246</v>
      </c>
      <c r="L1973" s="8">
        <v>21</v>
      </c>
      <c r="M1973" s="8" t="s">
        <v>265</v>
      </c>
      <c r="N1973" s="9" t="s">
        <v>2647</v>
      </c>
      <c r="O1973" s="10">
        <v>5600000000</v>
      </c>
      <c r="P1973" s="10">
        <v>0</v>
      </c>
      <c r="Q1973" s="10">
        <v>3180000000</v>
      </c>
      <c r="R1973" s="10">
        <v>2420000000</v>
      </c>
      <c r="S1973" s="10">
        <v>1497809008.98</v>
      </c>
      <c r="T1973" s="10">
        <v>1497809008.98</v>
      </c>
      <c r="U1973" s="10">
        <v>1497809008.98</v>
      </c>
      <c r="V1973" s="10">
        <v>1497809008.98</v>
      </c>
      <c r="W1973" s="70" t="s">
        <v>619</v>
      </c>
      <c r="X1973" s="11" t="str">
        <f>IF(F1973="C",VLOOKUP(G1973,ClasifGasto!$B$17:$C$193,2,0),VLOOKUP(Base!G1973,ClasifGasto!$A$3:$B$12,2,0))</f>
        <v>Transferencias</v>
      </c>
      <c r="Y1973" t="s">
        <v>2647</v>
      </c>
    </row>
    <row r="1974" spans="1:25" x14ac:dyDescent="0.25">
      <c r="A1974" s="5" t="str">
        <f t="shared" si="30"/>
        <v>36010136021300001820306A</v>
      </c>
      <c r="B1974" s="66" t="s">
        <v>9147</v>
      </c>
      <c r="C1974" s="66" t="s">
        <v>147</v>
      </c>
      <c r="D1974" s="7" t="s">
        <v>9186</v>
      </c>
      <c r="E1974" s="66" t="s">
        <v>9523</v>
      </c>
      <c r="F1974" s="67" t="s">
        <v>167</v>
      </c>
      <c r="G1974" s="67" t="s">
        <v>530</v>
      </c>
      <c r="H1974" s="67" t="s">
        <v>405</v>
      </c>
      <c r="I1974" s="67" t="s">
        <v>266</v>
      </c>
      <c r="J1974" s="67" t="s">
        <v>9903</v>
      </c>
      <c r="K1974" s="67" t="s">
        <v>246</v>
      </c>
      <c r="L1974" s="67">
        <v>10</v>
      </c>
      <c r="M1974" s="67" t="s">
        <v>167</v>
      </c>
      <c r="N1974" s="68" t="s">
        <v>10094</v>
      </c>
      <c r="O1974" s="69">
        <v>2500000000</v>
      </c>
      <c r="P1974" s="69">
        <v>0</v>
      </c>
      <c r="Q1974" s="69">
        <v>72883103</v>
      </c>
      <c r="R1974" s="69">
        <v>2427116897</v>
      </c>
      <c r="S1974" s="69">
        <v>2012114120.8699999</v>
      </c>
      <c r="T1974" s="69">
        <v>2001821500.8599999</v>
      </c>
      <c r="U1974" s="69">
        <v>1937641701.1900001</v>
      </c>
      <c r="V1974" s="69">
        <v>1795591618.6500001</v>
      </c>
      <c r="W1974" s="70" t="s">
        <v>9353</v>
      </c>
      <c r="X1974" s="11" t="str">
        <f>IF(F1974="C",VLOOKUP(G1974,ClasifGasto!$B$17:$C$193,2,0),VLOOKUP(Base!G1974,ClasifGasto!$A$3:$B$12,2,0))</f>
        <v>Generación y formalización del empleo</v>
      </c>
      <c r="Y1974" t="s">
        <v>10574</v>
      </c>
    </row>
    <row r="1975" spans="1:25" x14ac:dyDescent="0.25">
      <c r="A1975" s="5" t="str">
        <f t="shared" si="30"/>
        <v>40010140031400000951302H</v>
      </c>
      <c r="B1975" s="66" t="s">
        <v>9165</v>
      </c>
      <c r="C1975" s="7" t="s">
        <v>159</v>
      </c>
      <c r="D1975" s="7" t="s">
        <v>9197</v>
      </c>
      <c r="E1975" s="7" t="s">
        <v>686</v>
      </c>
      <c r="F1975" s="8" t="s">
        <v>167</v>
      </c>
      <c r="G1975" s="8" t="s">
        <v>537</v>
      </c>
      <c r="H1975" s="8" t="s">
        <v>312</v>
      </c>
      <c r="I1975" s="8" t="s">
        <v>249</v>
      </c>
      <c r="J1975" s="8" t="s">
        <v>9783</v>
      </c>
      <c r="K1975" s="8" t="s">
        <v>246</v>
      </c>
      <c r="L1975" s="8">
        <v>10</v>
      </c>
      <c r="M1975" s="8" t="s">
        <v>167</v>
      </c>
      <c r="N1975" s="9" t="s">
        <v>786</v>
      </c>
      <c r="O1975" s="10">
        <v>2917000000</v>
      </c>
      <c r="P1975" s="10">
        <v>0</v>
      </c>
      <c r="Q1975" s="10">
        <v>488757671</v>
      </c>
      <c r="R1975" s="10">
        <v>2428242329</v>
      </c>
      <c r="S1975" s="10">
        <v>2324727004</v>
      </c>
      <c r="T1975" s="10">
        <v>2324727004</v>
      </c>
      <c r="U1975" s="10">
        <v>2115583097</v>
      </c>
      <c r="V1975" s="10">
        <v>2115583097</v>
      </c>
      <c r="W1975" s="70" t="s">
        <v>9353</v>
      </c>
      <c r="X1975" s="11" t="str">
        <f>IF(F1975="C",VLOOKUP(G1975,ClasifGasto!$B$17:$C$193,2,0),VLOOKUP(Base!G1975,ClasifGasto!$A$3:$B$12,2,0))</f>
        <v>Acceso de la población a los servicios de agua potable y saneamiento básico</v>
      </c>
      <c r="Y1975" t="s">
        <v>10515</v>
      </c>
    </row>
    <row r="1976" spans="1:25" hidden="1" x14ac:dyDescent="0.25">
      <c r="A1976" s="5" t="str">
        <f t="shared" si="30"/>
        <v>460101000800040001</v>
      </c>
      <c r="B1976" s="66" t="s">
        <v>9278</v>
      </c>
      <c r="C1976" s="66" t="s">
        <v>9279</v>
      </c>
      <c r="D1976" s="7" t="s">
        <v>9280</v>
      </c>
      <c r="E1976" s="66"/>
      <c r="F1976" s="67" t="s">
        <v>244</v>
      </c>
      <c r="G1976" s="67" t="s">
        <v>278</v>
      </c>
      <c r="H1976" s="67" t="s">
        <v>247</v>
      </c>
      <c r="I1976" s="67" t="s">
        <v>245</v>
      </c>
      <c r="J1976" s="67" t="s">
        <v>203</v>
      </c>
      <c r="K1976" s="67" t="s">
        <v>246</v>
      </c>
      <c r="L1976" s="67">
        <v>10</v>
      </c>
      <c r="M1976" s="67" t="s">
        <v>252</v>
      </c>
      <c r="N1976" s="68" t="s">
        <v>1087</v>
      </c>
      <c r="O1976" s="69">
        <v>0</v>
      </c>
      <c r="P1976" s="69">
        <v>2438214168</v>
      </c>
      <c r="Q1976" s="69">
        <v>0</v>
      </c>
      <c r="R1976" s="69">
        <v>2438214168</v>
      </c>
      <c r="S1976" s="69">
        <v>2438214168</v>
      </c>
      <c r="T1976" s="69">
        <v>2438214168</v>
      </c>
      <c r="U1976" s="69">
        <v>2438214168</v>
      </c>
      <c r="V1976" s="69">
        <v>2438214168</v>
      </c>
      <c r="W1976" s="70" t="s">
        <v>9353</v>
      </c>
      <c r="X1976" s="11" t="str">
        <f>IF(F1976="C",VLOOKUP(G1976,ClasifGasto!$B$17:$C$193,2,0),VLOOKUP(Base!G1976,ClasifGasto!$A$3:$B$12,2,0))</f>
        <v>Gastos Generales</v>
      </c>
      <c r="Y1976" t="s">
        <v>1087</v>
      </c>
    </row>
    <row r="1977" spans="1:25" x14ac:dyDescent="0.25">
      <c r="A1977" s="5" t="str">
        <f t="shared" si="30"/>
        <v>32260032080900000110101B</v>
      </c>
      <c r="B1977" s="66" t="s">
        <v>9152</v>
      </c>
      <c r="C1977" s="7" t="s">
        <v>127</v>
      </c>
      <c r="D1977" s="7" t="s">
        <v>8753</v>
      </c>
      <c r="E1977" s="7" t="s">
        <v>9524</v>
      </c>
      <c r="F1977" s="8" t="s">
        <v>167</v>
      </c>
      <c r="G1977" s="8" t="s">
        <v>606</v>
      </c>
      <c r="H1977" s="8" t="s">
        <v>440</v>
      </c>
      <c r="I1977" s="8" t="s">
        <v>245</v>
      </c>
      <c r="J1977" s="8" t="s">
        <v>9849</v>
      </c>
      <c r="K1977" s="8" t="s">
        <v>246</v>
      </c>
      <c r="L1977" s="8">
        <v>16</v>
      </c>
      <c r="M1977" s="8" t="s">
        <v>252</v>
      </c>
      <c r="N1977" s="9" t="s">
        <v>10095</v>
      </c>
      <c r="O1977" s="10">
        <v>0</v>
      </c>
      <c r="P1977" s="10">
        <v>2454518400</v>
      </c>
      <c r="Q1977" s="10">
        <v>0</v>
      </c>
      <c r="R1977" s="10">
        <v>2454518400</v>
      </c>
      <c r="S1977" s="10">
        <v>2444748198</v>
      </c>
      <c r="T1977" s="10">
        <v>2444748198</v>
      </c>
      <c r="U1977" s="10">
        <v>2365539944</v>
      </c>
      <c r="V1977" s="10">
        <v>2337495320</v>
      </c>
      <c r="W1977" s="70" t="s">
        <v>9353</v>
      </c>
      <c r="X1977" s="11" t="str">
        <f>IF(F1977="C",VLOOKUP(G1977,ClasifGasto!$B$17:$C$193,2,0),VLOOKUP(Base!G1977,ClasifGasto!$A$3:$B$12,2,0))</f>
        <v xml:space="preserve">Educación Ambiental </v>
      </c>
      <c r="Y1977" t="s">
        <v>10622</v>
      </c>
    </row>
    <row r="1978" spans="1:25" hidden="1" x14ac:dyDescent="0.25">
      <c r="A1978" s="5" t="str">
        <f t="shared" si="30"/>
        <v>270105000100020002</v>
      </c>
      <c r="B1978" s="66" t="s">
        <v>9142</v>
      </c>
      <c r="C1978" s="66" t="s">
        <v>445</v>
      </c>
      <c r="D1978" s="7" t="s">
        <v>446</v>
      </c>
      <c r="E1978" s="66"/>
      <c r="F1978" s="67" t="s">
        <v>244</v>
      </c>
      <c r="G1978" s="67" t="s">
        <v>245</v>
      </c>
      <c r="H1978" s="67" t="s">
        <v>250</v>
      </c>
      <c r="I1978" s="67" t="s">
        <v>250</v>
      </c>
      <c r="J1978" s="67" t="s">
        <v>203</v>
      </c>
      <c r="K1978" s="67" t="s">
        <v>246</v>
      </c>
      <c r="L1978" s="67">
        <v>10</v>
      </c>
      <c r="M1978" s="67" t="s">
        <v>167</v>
      </c>
      <c r="N1978" s="68" t="s">
        <v>1083</v>
      </c>
      <c r="O1978" s="69">
        <v>265000000</v>
      </c>
      <c r="P1978" s="69">
        <v>2401465159</v>
      </c>
      <c r="Q1978" s="69">
        <v>207915083</v>
      </c>
      <c r="R1978" s="69">
        <v>2458550076</v>
      </c>
      <c r="S1978" s="69">
        <v>1965156036</v>
      </c>
      <c r="T1978" s="69">
        <v>1965156036</v>
      </c>
      <c r="U1978" s="69">
        <v>1244769724</v>
      </c>
      <c r="V1978" s="69">
        <v>1244769724</v>
      </c>
      <c r="W1978" s="70" t="s">
        <v>9353</v>
      </c>
      <c r="X1978" s="11" t="str">
        <f>IF(F1978="C",VLOOKUP(G1978,ClasifGasto!$B$17:$C$193,2,0),VLOOKUP(Base!G1978,ClasifGasto!$A$3:$B$12,2,0))</f>
        <v>Gastos de Personal</v>
      </c>
      <c r="Y1978" t="s">
        <v>1083</v>
      </c>
    </row>
    <row r="1979" spans="1:25" x14ac:dyDescent="0.25">
      <c r="A1979" s="5" t="str">
        <f t="shared" si="30"/>
        <v>21010121061900001940302B</v>
      </c>
      <c r="B1979" s="66" t="s">
        <v>9155</v>
      </c>
      <c r="C1979" s="7" t="s">
        <v>85</v>
      </c>
      <c r="D1979" s="7" t="s">
        <v>9201</v>
      </c>
      <c r="E1979" s="7" t="s">
        <v>9056</v>
      </c>
      <c r="F1979" s="8" t="s">
        <v>167</v>
      </c>
      <c r="G1979" s="8" t="s">
        <v>591</v>
      </c>
      <c r="H1979" s="8" t="s">
        <v>496</v>
      </c>
      <c r="I1979" s="8" t="s">
        <v>267</v>
      </c>
      <c r="J1979" s="8" t="s">
        <v>9798</v>
      </c>
      <c r="K1979" s="8" t="s">
        <v>246</v>
      </c>
      <c r="L1979" s="8">
        <v>11</v>
      </c>
      <c r="M1979" s="8" t="s">
        <v>167</v>
      </c>
      <c r="N1979" s="9" t="s">
        <v>9116</v>
      </c>
      <c r="O1979" s="10">
        <v>2528000000</v>
      </c>
      <c r="P1979" s="10">
        <v>0</v>
      </c>
      <c r="Q1979" s="10">
        <v>59356379</v>
      </c>
      <c r="R1979" s="10">
        <v>2468643621</v>
      </c>
      <c r="S1979" s="10">
        <v>2466076954</v>
      </c>
      <c r="T1979" s="10">
        <v>2425104013</v>
      </c>
      <c r="U1979" s="10">
        <v>1901717838.4000001</v>
      </c>
      <c r="V1979" s="10">
        <v>1898239999.4000001</v>
      </c>
      <c r="W1979" s="70" t="s">
        <v>9353</v>
      </c>
      <c r="X1979" s="11" t="str">
        <f>IF(F1979="C",VLOOKUP(G1979,ClasifGasto!$B$17:$C$193,2,0),VLOOKUP(Base!G1979,ClasifGasto!$A$3:$B$12,2,0))</f>
        <v>Gestión de la información en el sector minero energético</v>
      </c>
      <c r="Y1979" t="s">
        <v>10528</v>
      </c>
    </row>
    <row r="1980" spans="1:25" hidden="1" x14ac:dyDescent="0.25">
      <c r="A1980" s="5" t="str">
        <f t="shared" si="30"/>
        <v>370400000100010001</v>
      </c>
      <c r="B1980" s="66" t="s">
        <v>9149</v>
      </c>
      <c r="C1980" s="66" t="s">
        <v>154</v>
      </c>
      <c r="D1980" s="7" t="s">
        <v>9192</v>
      </c>
      <c r="E1980" s="66"/>
      <c r="F1980" s="67" t="s">
        <v>244</v>
      </c>
      <c r="G1980" s="67" t="s">
        <v>245</v>
      </c>
      <c r="H1980" s="67" t="s">
        <v>245</v>
      </c>
      <c r="I1980" s="67" t="s">
        <v>245</v>
      </c>
      <c r="J1980" s="67" t="s">
        <v>203</v>
      </c>
      <c r="K1980" s="67" t="s">
        <v>246</v>
      </c>
      <c r="L1980" s="67">
        <v>10</v>
      </c>
      <c r="M1980" s="67" t="s">
        <v>167</v>
      </c>
      <c r="N1980" s="68" t="s">
        <v>1082</v>
      </c>
      <c r="O1980" s="69">
        <v>2409700000</v>
      </c>
      <c r="P1980" s="69">
        <v>67000000</v>
      </c>
      <c r="Q1980" s="69">
        <v>0</v>
      </c>
      <c r="R1980" s="69">
        <v>2476700000</v>
      </c>
      <c r="S1980" s="69">
        <v>2370439470</v>
      </c>
      <c r="T1980" s="69">
        <v>2370439470</v>
      </c>
      <c r="U1980" s="69">
        <v>2368452660</v>
      </c>
      <c r="V1980" s="69">
        <v>2368452660</v>
      </c>
      <c r="W1980" s="70" t="s">
        <v>9353</v>
      </c>
      <c r="X1980" s="11" t="str">
        <f>IF(F1980="C",VLOOKUP(G1980,ClasifGasto!$B$17:$C$193,2,0),VLOOKUP(Base!G1980,ClasifGasto!$A$3:$B$12,2,0))</f>
        <v>Gastos de Personal</v>
      </c>
      <c r="Y1980" t="s">
        <v>1082</v>
      </c>
    </row>
    <row r="1981" spans="1:25" hidden="1" x14ac:dyDescent="0.25">
      <c r="A1981" s="5" t="str">
        <f t="shared" si="30"/>
        <v>211000000100010002</v>
      </c>
      <c r="B1981" s="66" t="s">
        <v>9155</v>
      </c>
      <c r="C1981" s="7" t="s">
        <v>89</v>
      </c>
      <c r="D1981" s="7" t="s">
        <v>9199</v>
      </c>
      <c r="E1981" s="7"/>
      <c r="F1981" s="8" t="s">
        <v>244</v>
      </c>
      <c r="G1981" s="8" t="s">
        <v>245</v>
      </c>
      <c r="H1981" s="8" t="s">
        <v>245</v>
      </c>
      <c r="I1981" s="8" t="s">
        <v>250</v>
      </c>
      <c r="J1981" s="8" t="s">
        <v>203</v>
      </c>
      <c r="K1981" s="8" t="s">
        <v>246</v>
      </c>
      <c r="L1981" s="8">
        <v>10</v>
      </c>
      <c r="M1981" s="8" t="s">
        <v>167</v>
      </c>
      <c r="N1981" s="9" t="s">
        <v>1083</v>
      </c>
      <c r="O1981" s="10">
        <v>2287233000</v>
      </c>
      <c r="P1981" s="10">
        <v>190000000</v>
      </c>
      <c r="Q1981" s="10">
        <v>0</v>
      </c>
      <c r="R1981" s="10">
        <v>2477233000</v>
      </c>
      <c r="S1981" s="10">
        <v>2453992478</v>
      </c>
      <c r="T1981" s="10">
        <v>2422087657</v>
      </c>
      <c r="U1981" s="10">
        <v>2422087657</v>
      </c>
      <c r="V1981" s="10">
        <v>2419598958</v>
      </c>
      <c r="W1981" s="70" t="s">
        <v>9353</v>
      </c>
      <c r="X1981" s="11" t="str">
        <f>IF(F1981="C",VLOOKUP(G1981,ClasifGasto!$B$17:$C$193,2,0),VLOOKUP(Base!G1981,ClasifGasto!$A$3:$B$12,2,0))</f>
        <v>Gastos de Personal</v>
      </c>
      <c r="Y1981" t="s">
        <v>1083</v>
      </c>
    </row>
    <row r="1982" spans="1:25" hidden="1" x14ac:dyDescent="0.25">
      <c r="A1982" s="5" t="str">
        <f t="shared" si="30"/>
        <v>130900000200000000</v>
      </c>
      <c r="B1982" s="66" t="s">
        <v>9157</v>
      </c>
      <c r="C1982" s="66" t="s">
        <v>53</v>
      </c>
      <c r="D1982" s="7" t="s">
        <v>8784</v>
      </c>
      <c r="E1982" s="66"/>
      <c r="F1982" s="67" t="s">
        <v>244</v>
      </c>
      <c r="G1982" s="67" t="s">
        <v>250</v>
      </c>
      <c r="H1982" s="67" t="s">
        <v>246</v>
      </c>
      <c r="I1982" s="67" t="s">
        <v>246</v>
      </c>
      <c r="J1982" s="67" t="s">
        <v>203</v>
      </c>
      <c r="K1982" s="67" t="s">
        <v>246</v>
      </c>
      <c r="L1982" s="67">
        <v>21</v>
      </c>
      <c r="M1982" s="67" t="s">
        <v>265</v>
      </c>
      <c r="N1982" s="68" t="s">
        <v>8798</v>
      </c>
      <c r="O1982" s="69">
        <v>2479000000</v>
      </c>
      <c r="P1982" s="69">
        <v>0</v>
      </c>
      <c r="Q1982" s="69">
        <v>0</v>
      </c>
      <c r="R1982" s="69">
        <v>2479000000</v>
      </c>
      <c r="S1982" s="69">
        <v>1920304100.05</v>
      </c>
      <c r="T1982" s="69">
        <v>1917853277.96</v>
      </c>
      <c r="U1982" s="69">
        <v>1806755897.79</v>
      </c>
      <c r="V1982" s="69">
        <v>1749805670.04</v>
      </c>
      <c r="W1982" s="70" t="s">
        <v>619</v>
      </c>
      <c r="X1982" s="11" t="str">
        <f>IF(F1982="C",VLOOKUP(G1982,ClasifGasto!$B$17:$C$193,2,0),VLOOKUP(Base!G1982,ClasifGasto!$A$3:$B$12,2,0))</f>
        <v>Gastos Generales</v>
      </c>
      <c r="Y1982" t="s">
        <v>8798</v>
      </c>
    </row>
    <row r="1983" spans="1:25" hidden="1" x14ac:dyDescent="0.25">
      <c r="A1983" s="5" t="str">
        <f t="shared" si="30"/>
        <v>224100000100020001</v>
      </c>
      <c r="B1983" s="66" t="s">
        <v>9139</v>
      </c>
      <c r="C1983" s="7" t="s">
        <v>96</v>
      </c>
      <c r="D1983" s="7" t="s">
        <v>9200</v>
      </c>
      <c r="E1983" s="7"/>
      <c r="F1983" s="8" t="s">
        <v>244</v>
      </c>
      <c r="G1983" s="8" t="s">
        <v>245</v>
      </c>
      <c r="H1983" s="8" t="s">
        <v>250</v>
      </c>
      <c r="I1983" s="8" t="s">
        <v>245</v>
      </c>
      <c r="J1983" s="8" t="s">
        <v>203</v>
      </c>
      <c r="K1983" s="8" t="s">
        <v>246</v>
      </c>
      <c r="L1983" s="8">
        <v>20</v>
      </c>
      <c r="M1983" s="8" t="s">
        <v>265</v>
      </c>
      <c r="N1983" s="9" t="s">
        <v>1082</v>
      </c>
      <c r="O1983" s="10">
        <v>2483190619</v>
      </c>
      <c r="P1983" s="10">
        <v>0</v>
      </c>
      <c r="Q1983" s="10">
        <v>0</v>
      </c>
      <c r="R1983" s="10">
        <v>2483190619</v>
      </c>
      <c r="S1983" s="10">
        <v>2474573795</v>
      </c>
      <c r="T1983" s="10">
        <v>2470374229</v>
      </c>
      <c r="U1983" s="10">
        <v>2470374229</v>
      </c>
      <c r="V1983" s="10">
        <v>2465791864</v>
      </c>
      <c r="W1983" s="70" t="s">
        <v>619</v>
      </c>
      <c r="X1983" s="11" t="str">
        <f>IF(F1983="C",VLOOKUP(G1983,ClasifGasto!$B$17:$C$193,2,0),VLOOKUP(Base!G1983,ClasifGasto!$A$3:$B$12,2,0))</f>
        <v>Gastos de Personal</v>
      </c>
      <c r="Y1983" t="s">
        <v>1082</v>
      </c>
    </row>
    <row r="1984" spans="1:25" hidden="1" x14ac:dyDescent="0.25">
      <c r="A1984" s="5" t="str">
        <f t="shared" si="30"/>
        <v>370800000800010000</v>
      </c>
      <c r="B1984" s="66" t="s">
        <v>9149</v>
      </c>
      <c r="C1984" s="66" t="s">
        <v>155</v>
      </c>
      <c r="D1984" s="7" t="s">
        <v>8767</v>
      </c>
      <c r="E1984" s="66"/>
      <c r="F1984" s="67" t="s">
        <v>244</v>
      </c>
      <c r="G1984" s="67" t="s">
        <v>278</v>
      </c>
      <c r="H1984" s="67" t="s">
        <v>245</v>
      </c>
      <c r="I1984" s="67" t="s">
        <v>246</v>
      </c>
      <c r="J1984" s="67" t="s">
        <v>203</v>
      </c>
      <c r="K1984" s="67" t="s">
        <v>246</v>
      </c>
      <c r="L1984" s="67">
        <v>10</v>
      </c>
      <c r="M1984" s="67" t="s">
        <v>167</v>
      </c>
      <c r="N1984" s="68" t="s">
        <v>1086</v>
      </c>
      <c r="O1984" s="69">
        <v>1485000000</v>
      </c>
      <c r="P1984" s="69">
        <v>1000000000</v>
      </c>
      <c r="Q1984" s="69">
        <v>0</v>
      </c>
      <c r="R1984" s="69">
        <v>2485000000</v>
      </c>
      <c r="S1984" s="69">
        <v>2407942000</v>
      </c>
      <c r="T1984" s="69">
        <v>2407942000</v>
      </c>
      <c r="U1984" s="69">
        <v>2150562000</v>
      </c>
      <c r="V1984" s="69">
        <v>2150562000</v>
      </c>
      <c r="W1984" s="70" t="s">
        <v>9353</v>
      </c>
      <c r="X1984" s="11" t="str">
        <f>IF(F1984="C",VLOOKUP(G1984,ClasifGasto!$B$17:$C$193,2,0),VLOOKUP(Base!G1984,ClasifGasto!$A$3:$B$12,2,0))</f>
        <v>Gastos Generales</v>
      </c>
      <c r="Y1984" t="s">
        <v>1086</v>
      </c>
    </row>
    <row r="1985" spans="1:25" hidden="1" x14ac:dyDescent="0.25">
      <c r="A1985" s="5" t="str">
        <f t="shared" si="30"/>
        <v>410101000300100000</v>
      </c>
      <c r="B1985" s="66" t="s">
        <v>9145</v>
      </c>
      <c r="C1985" s="7" t="s">
        <v>162</v>
      </c>
      <c r="D1985" s="7" t="s">
        <v>9239</v>
      </c>
      <c r="E1985" s="7"/>
      <c r="F1985" s="8" t="s">
        <v>244</v>
      </c>
      <c r="G1985" s="8" t="s">
        <v>251</v>
      </c>
      <c r="H1985" s="8" t="s">
        <v>255</v>
      </c>
      <c r="I1985" s="8" t="s">
        <v>246</v>
      </c>
      <c r="J1985" s="8" t="s">
        <v>203</v>
      </c>
      <c r="K1985" s="8" t="s">
        <v>246</v>
      </c>
      <c r="L1985" s="8">
        <v>10</v>
      </c>
      <c r="M1985" s="8" t="s">
        <v>167</v>
      </c>
      <c r="N1985" s="9" t="s">
        <v>8800</v>
      </c>
      <c r="O1985" s="10">
        <v>2494170700</v>
      </c>
      <c r="P1985" s="10">
        <v>0</v>
      </c>
      <c r="Q1985" s="10">
        <v>0</v>
      </c>
      <c r="R1985" s="10">
        <v>2494170700</v>
      </c>
      <c r="S1985" s="10">
        <v>150956883</v>
      </c>
      <c r="T1985" s="10">
        <v>150956883</v>
      </c>
      <c r="U1985" s="10">
        <v>150956883</v>
      </c>
      <c r="V1985" s="10">
        <v>150956883</v>
      </c>
      <c r="W1985" s="70" t="s">
        <v>9353</v>
      </c>
      <c r="X1985" s="11" t="str">
        <f>IF(F1985="C",VLOOKUP(G1985,ClasifGasto!$B$17:$C$193,2,0),VLOOKUP(Base!G1985,ClasifGasto!$A$3:$B$12,2,0))</f>
        <v>Transferencias</v>
      </c>
      <c r="Y1985" t="s">
        <v>8800</v>
      </c>
    </row>
    <row r="1986" spans="1:25" x14ac:dyDescent="0.25">
      <c r="A1986" s="5" t="str">
        <f t="shared" si="30"/>
        <v>24130024010600008051102D</v>
      </c>
      <c r="B1986" s="66" t="s">
        <v>9151</v>
      </c>
      <c r="C1986" s="66" t="s">
        <v>103</v>
      </c>
      <c r="D1986" s="7" t="s">
        <v>225</v>
      </c>
      <c r="E1986" s="66" t="s">
        <v>2762</v>
      </c>
      <c r="F1986" s="67" t="s">
        <v>167</v>
      </c>
      <c r="G1986" s="67" t="s">
        <v>513</v>
      </c>
      <c r="H1986" s="67" t="s">
        <v>373</v>
      </c>
      <c r="I1986" s="67" t="s">
        <v>419</v>
      </c>
      <c r="J1986" s="67" t="s">
        <v>9766</v>
      </c>
      <c r="K1986" s="67" t="s">
        <v>246</v>
      </c>
      <c r="L1986" s="67">
        <v>10</v>
      </c>
      <c r="M1986" s="67" t="s">
        <v>167</v>
      </c>
      <c r="N1986" s="68" t="s">
        <v>8787</v>
      </c>
      <c r="O1986" s="69">
        <v>2576582587</v>
      </c>
      <c r="P1986" s="69">
        <v>2576582587</v>
      </c>
      <c r="Q1986" s="69">
        <v>2658413992</v>
      </c>
      <c r="R1986" s="69">
        <v>2494751182</v>
      </c>
      <c r="S1986" s="69">
        <v>336465592.92000002</v>
      </c>
      <c r="T1986" s="69">
        <v>336465592.92000002</v>
      </c>
      <c r="U1986" s="69">
        <v>196411282.91999999</v>
      </c>
      <c r="V1986" s="69">
        <v>196111282.91999999</v>
      </c>
      <c r="W1986" s="70" t="s">
        <v>9353</v>
      </c>
      <c r="X1986" s="11" t="str">
        <f>IF(F1986="C",VLOOKUP(G1986,ClasifGasto!$B$17:$C$193,2,0),VLOOKUP(Base!G1986,ClasifGasto!$A$3:$B$12,2,0))</f>
        <v>Infraestructura red vial primaria</v>
      </c>
      <c r="Y1986" t="s">
        <v>9778</v>
      </c>
    </row>
    <row r="1987" spans="1:25" x14ac:dyDescent="0.25">
      <c r="A1987" s="5" t="str">
        <f t="shared" si="30"/>
        <v>15010515020100003220107B</v>
      </c>
      <c r="B1987" s="66" t="s">
        <v>9154</v>
      </c>
      <c r="C1987" s="7" t="s">
        <v>62</v>
      </c>
      <c r="D1987" s="7" t="s">
        <v>8730</v>
      </c>
      <c r="E1987" s="7" t="s">
        <v>2020</v>
      </c>
      <c r="F1987" s="8" t="s">
        <v>167</v>
      </c>
      <c r="G1987" s="8" t="s">
        <v>573</v>
      </c>
      <c r="H1987" s="8" t="s">
        <v>306</v>
      </c>
      <c r="I1987" s="8" t="s">
        <v>277</v>
      </c>
      <c r="J1987" s="8" t="s">
        <v>9906</v>
      </c>
      <c r="K1987" s="8" t="s">
        <v>246</v>
      </c>
      <c r="L1987" s="8">
        <v>11</v>
      </c>
      <c r="M1987" s="8" t="s">
        <v>167</v>
      </c>
      <c r="N1987" s="9" t="s">
        <v>1182</v>
      </c>
      <c r="O1987" s="10">
        <v>2500000000</v>
      </c>
      <c r="P1987" s="10">
        <v>0</v>
      </c>
      <c r="Q1987" s="10">
        <v>0</v>
      </c>
      <c r="R1987" s="10">
        <v>2500000000</v>
      </c>
      <c r="S1987" s="10">
        <v>1499307983.5</v>
      </c>
      <c r="T1987" s="10">
        <v>1499307983.5</v>
      </c>
      <c r="U1987" s="10">
        <v>1266000278.9400001</v>
      </c>
      <c r="V1987" s="10">
        <v>1266000278.9400001</v>
      </c>
      <c r="W1987" s="70" t="s">
        <v>9353</v>
      </c>
      <c r="X1987" s="11" t="str">
        <f>IF(F1987="C",VLOOKUP(G1987,ClasifGasto!$B$17:$C$193,2,0),VLOOKUP(Base!G1987,ClasifGasto!$A$3:$B$12,2,0))</f>
        <v>Capacidades de las Fuerzas Militares en seguridad pública y defensa en el territorio nacional</v>
      </c>
      <c r="Y1987" t="s">
        <v>10575</v>
      </c>
    </row>
    <row r="1988" spans="1:25" x14ac:dyDescent="0.25">
      <c r="A1988" s="5" t="str">
        <f t="shared" si="30"/>
        <v>15120115990100000220109G</v>
      </c>
      <c r="B1988" s="66" t="s">
        <v>9154</v>
      </c>
      <c r="C1988" s="66" t="s">
        <v>69</v>
      </c>
      <c r="D1988" s="7" t="s">
        <v>8783</v>
      </c>
      <c r="E1988" s="66" t="s">
        <v>2027</v>
      </c>
      <c r="F1988" s="67" t="s">
        <v>167</v>
      </c>
      <c r="G1988" s="67" t="s">
        <v>557</v>
      </c>
      <c r="H1988" s="67" t="s">
        <v>306</v>
      </c>
      <c r="I1988" s="67" t="s">
        <v>250</v>
      </c>
      <c r="J1988" s="67" t="s">
        <v>9793</v>
      </c>
      <c r="K1988" s="67" t="s">
        <v>246</v>
      </c>
      <c r="L1988" s="67">
        <v>21</v>
      </c>
      <c r="M1988" s="67" t="s">
        <v>265</v>
      </c>
      <c r="N1988" s="68" t="s">
        <v>1726</v>
      </c>
      <c r="O1988" s="69">
        <v>2500000000</v>
      </c>
      <c r="P1988" s="69">
        <v>0</v>
      </c>
      <c r="Q1988" s="69">
        <v>0</v>
      </c>
      <c r="R1988" s="69">
        <v>2500000000</v>
      </c>
      <c r="S1988" s="69">
        <v>2499929400</v>
      </c>
      <c r="T1988" s="69">
        <v>2499929400</v>
      </c>
      <c r="U1988" s="69">
        <v>127500000</v>
      </c>
      <c r="V1988" s="69">
        <v>119168571.26000001</v>
      </c>
      <c r="W1988" s="70" t="s">
        <v>619</v>
      </c>
      <c r="X1988" s="11" t="str">
        <f>IF(F1988="C",VLOOKUP(G1988,ClasifGasto!$B$17:$C$193,2,0),VLOOKUP(Base!G1988,ClasifGasto!$A$3:$B$12,2,0))</f>
        <v xml:space="preserve">Fortalecimiento de la gestión y dirección del Sector Defensa y Seguridad </v>
      </c>
      <c r="Y1988" t="s">
        <v>10524</v>
      </c>
    </row>
    <row r="1989" spans="1:25" x14ac:dyDescent="0.25">
      <c r="A1989" s="5" t="str">
        <f t="shared" si="30"/>
        <v>24020024050600000652104E</v>
      </c>
      <c r="B1989" s="66" t="s">
        <v>9151</v>
      </c>
      <c r="C1989" s="7" t="s">
        <v>101</v>
      </c>
      <c r="D1989" s="7" t="s">
        <v>9227</v>
      </c>
      <c r="E1989" s="7" t="s">
        <v>2632</v>
      </c>
      <c r="F1989" s="8" t="s">
        <v>167</v>
      </c>
      <c r="G1989" s="8" t="s">
        <v>510</v>
      </c>
      <c r="H1989" s="8" t="s">
        <v>373</v>
      </c>
      <c r="I1989" s="8" t="s">
        <v>253</v>
      </c>
      <c r="J1989" s="8" t="s">
        <v>9843</v>
      </c>
      <c r="K1989" s="8" t="s">
        <v>246</v>
      </c>
      <c r="L1989" s="8">
        <v>20</v>
      </c>
      <c r="M1989" s="8" t="s">
        <v>265</v>
      </c>
      <c r="N1989" s="9" t="s">
        <v>10096</v>
      </c>
      <c r="O1989" s="10">
        <v>2500000000</v>
      </c>
      <c r="P1989" s="10">
        <v>0</v>
      </c>
      <c r="Q1989" s="10">
        <v>0</v>
      </c>
      <c r="R1989" s="10">
        <v>2500000000</v>
      </c>
      <c r="S1989" s="10">
        <v>2500000000</v>
      </c>
      <c r="T1989" s="10">
        <v>0</v>
      </c>
      <c r="U1989" s="10">
        <v>0</v>
      </c>
      <c r="V1989" s="10">
        <v>0</v>
      </c>
      <c r="W1989" s="70" t="s">
        <v>619</v>
      </c>
      <c r="X1989" s="11" t="str">
        <f>IF(F1989="C",VLOOKUP(G1989,ClasifGasto!$B$17:$C$193,2,0),VLOOKUP(Base!G1989,ClasifGasto!$A$3:$B$12,2,0))</f>
        <v>Infraestructura de transporte marítimo</v>
      </c>
      <c r="Y1989" t="s">
        <v>10551</v>
      </c>
    </row>
    <row r="1990" spans="1:25" x14ac:dyDescent="0.25">
      <c r="A1990" s="5" t="str">
        <f t="shared" ref="A1990:A2053" si="31">+C1990&amp;G1990&amp;H1990&amp;I1990&amp;J1990</f>
        <v>37010137991000001720108B</v>
      </c>
      <c r="B1990" s="66" t="s">
        <v>9149</v>
      </c>
      <c r="C1990" s="66" t="s">
        <v>152</v>
      </c>
      <c r="D1990" s="7" t="s">
        <v>9213</v>
      </c>
      <c r="E1990" s="66" t="s">
        <v>9492</v>
      </c>
      <c r="F1990" s="67" t="s">
        <v>167</v>
      </c>
      <c r="G1990" s="67" t="s">
        <v>553</v>
      </c>
      <c r="H1990" s="67" t="s">
        <v>290</v>
      </c>
      <c r="I1990" s="67" t="s">
        <v>285</v>
      </c>
      <c r="J1990" s="67" t="s">
        <v>9888</v>
      </c>
      <c r="K1990" s="67" t="s">
        <v>246</v>
      </c>
      <c r="L1990" s="67">
        <v>10</v>
      </c>
      <c r="M1990" s="67" t="s">
        <v>167</v>
      </c>
      <c r="N1990" s="68" t="s">
        <v>10047</v>
      </c>
      <c r="O1990" s="69">
        <v>2517055967</v>
      </c>
      <c r="P1990" s="69">
        <v>0</v>
      </c>
      <c r="Q1990" s="69">
        <v>14315756</v>
      </c>
      <c r="R1990" s="69">
        <v>2502740211</v>
      </c>
      <c r="S1990" s="69">
        <v>2250407438.4000001</v>
      </c>
      <c r="T1990" s="69">
        <v>1477736937.4000001</v>
      </c>
      <c r="U1990" s="69">
        <v>1354189683.4000001</v>
      </c>
      <c r="V1990" s="69">
        <v>1351689683.4000001</v>
      </c>
      <c r="W1990" s="70" t="s">
        <v>9353</v>
      </c>
      <c r="X1990" s="11" t="str">
        <f>IF(F1990="C",VLOOKUP(G1990,ClasifGasto!$B$17:$C$193,2,0),VLOOKUP(Base!G1990,ClasifGasto!$A$3:$B$12,2,0))</f>
        <v>Fortalecimiento de la gestión y dirección del Sector Interior</v>
      </c>
      <c r="Y1990" t="s">
        <v>10569</v>
      </c>
    </row>
    <row r="1991" spans="1:25" hidden="1" x14ac:dyDescent="0.25">
      <c r="A1991" s="5" t="str">
        <f t="shared" si="31"/>
        <v>150102000100010003</v>
      </c>
      <c r="B1991" s="66" t="s">
        <v>9154</v>
      </c>
      <c r="C1991" s="7" t="s">
        <v>59</v>
      </c>
      <c r="D1991" s="7" t="s">
        <v>209</v>
      </c>
      <c r="E1991" s="7"/>
      <c r="F1991" s="8" t="s">
        <v>244</v>
      </c>
      <c r="G1991" s="8" t="s">
        <v>245</v>
      </c>
      <c r="H1991" s="8" t="s">
        <v>245</v>
      </c>
      <c r="I1991" s="8" t="s">
        <v>251</v>
      </c>
      <c r="J1991" s="8" t="s">
        <v>203</v>
      </c>
      <c r="K1991" s="8" t="s">
        <v>246</v>
      </c>
      <c r="L1991" s="8">
        <v>10</v>
      </c>
      <c r="M1991" s="8" t="s">
        <v>167</v>
      </c>
      <c r="N1991" s="9" t="s">
        <v>1084</v>
      </c>
      <c r="O1991" s="10">
        <v>2184000000</v>
      </c>
      <c r="P1991" s="10">
        <v>321053534</v>
      </c>
      <c r="Q1991" s="10">
        <v>0</v>
      </c>
      <c r="R1991" s="10">
        <v>2505053534</v>
      </c>
      <c r="S1991" s="10">
        <v>2488791732.2199998</v>
      </c>
      <c r="T1991" s="10">
        <v>2488791732.2199998</v>
      </c>
      <c r="U1991" s="10">
        <v>2488791732.2199998</v>
      </c>
      <c r="V1991" s="10">
        <v>2488791732.2199998</v>
      </c>
      <c r="W1991" s="70" t="s">
        <v>9353</v>
      </c>
      <c r="X1991" s="11" t="str">
        <f>IF(F1991="C",VLOOKUP(G1991,ClasifGasto!$B$17:$C$193,2,0),VLOOKUP(Base!G1991,ClasifGasto!$A$3:$B$12,2,0))</f>
        <v>Gastos de Personal</v>
      </c>
      <c r="Y1991" t="s">
        <v>1084</v>
      </c>
    </row>
    <row r="1992" spans="1:25" hidden="1" x14ac:dyDescent="0.25">
      <c r="A1992" s="5" t="str">
        <f t="shared" si="31"/>
        <v>3701010003000300010039</v>
      </c>
      <c r="B1992" s="66" t="s">
        <v>9149</v>
      </c>
      <c r="C1992" s="66" t="s">
        <v>152</v>
      </c>
      <c r="D1992" s="7" t="s">
        <v>9213</v>
      </c>
      <c r="E1992" s="66"/>
      <c r="F1992" s="67" t="s">
        <v>244</v>
      </c>
      <c r="G1992" s="67" t="s">
        <v>251</v>
      </c>
      <c r="H1992" s="67" t="s">
        <v>251</v>
      </c>
      <c r="I1992" s="67" t="s">
        <v>245</v>
      </c>
      <c r="J1992" s="67" t="s">
        <v>322</v>
      </c>
      <c r="K1992" s="67" t="s">
        <v>246</v>
      </c>
      <c r="L1992" s="67">
        <v>10</v>
      </c>
      <c r="M1992" s="67" t="s">
        <v>167</v>
      </c>
      <c r="N1992" s="68" t="s">
        <v>4019</v>
      </c>
      <c r="O1992" s="69">
        <v>2748100000</v>
      </c>
      <c r="P1992" s="69">
        <v>0</v>
      </c>
      <c r="Q1992" s="69">
        <v>241900000</v>
      </c>
      <c r="R1992" s="69">
        <v>2506200000</v>
      </c>
      <c r="S1992" s="69">
        <v>1891724852</v>
      </c>
      <c r="T1992" s="69">
        <v>1891724852</v>
      </c>
      <c r="U1992" s="69">
        <v>1445194026</v>
      </c>
      <c r="V1992" s="69">
        <v>1445194026</v>
      </c>
      <c r="W1992" s="70" t="s">
        <v>9353</v>
      </c>
      <c r="X1992" s="11" t="str">
        <f>IF(F1992="C",VLOOKUP(G1992,ClasifGasto!$B$17:$C$193,2,0),VLOOKUP(Base!G1992,ClasifGasto!$A$3:$B$12,2,0))</f>
        <v>Transferencias</v>
      </c>
      <c r="Y1992" t="s">
        <v>4019</v>
      </c>
    </row>
    <row r="1993" spans="1:25" hidden="1" x14ac:dyDescent="0.25">
      <c r="A1993" s="5" t="str">
        <f t="shared" si="31"/>
        <v>1601010003000300010999</v>
      </c>
      <c r="B1993" s="66" t="s">
        <v>9154</v>
      </c>
      <c r="C1993" s="7" t="s">
        <v>73</v>
      </c>
      <c r="D1993" s="7" t="s">
        <v>8720</v>
      </c>
      <c r="E1993" s="7"/>
      <c r="F1993" s="8" t="s">
        <v>244</v>
      </c>
      <c r="G1993" s="8" t="s">
        <v>251</v>
      </c>
      <c r="H1993" s="8" t="s">
        <v>251</v>
      </c>
      <c r="I1993" s="8" t="s">
        <v>245</v>
      </c>
      <c r="J1993" s="8" t="s">
        <v>1085</v>
      </c>
      <c r="K1993" s="8" t="s">
        <v>246</v>
      </c>
      <c r="L1993" s="8">
        <v>10</v>
      </c>
      <c r="M1993" s="8" t="s">
        <v>167</v>
      </c>
      <c r="N1993" s="9" t="s">
        <v>2639</v>
      </c>
      <c r="O1993" s="10">
        <v>456358000000</v>
      </c>
      <c r="P1993" s="10">
        <v>0</v>
      </c>
      <c r="Q1993" s="10">
        <v>453849566000</v>
      </c>
      <c r="R1993" s="10">
        <v>2508434000</v>
      </c>
      <c r="S1993" s="10">
        <v>0</v>
      </c>
      <c r="T1993" s="10">
        <v>0</v>
      </c>
      <c r="U1993" s="10">
        <v>0</v>
      </c>
      <c r="V1993" s="10">
        <v>0</v>
      </c>
      <c r="W1993" s="70" t="s">
        <v>9353</v>
      </c>
      <c r="X1993" s="11" t="str">
        <f>IF(F1993="C",VLOOKUP(G1993,ClasifGasto!$B$17:$C$193,2,0),VLOOKUP(Base!G1993,ClasifGasto!$A$3:$B$12,2,0))</f>
        <v>Transferencias</v>
      </c>
      <c r="Y1993" t="s">
        <v>2639</v>
      </c>
    </row>
    <row r="1994" spans="1:25" x14ac:dyDescent="0.25">
      <c r="A1994" s="5" t="str">
        <f t="shared" si="31"/>
        <v>37010137991000001720104B</v>
      </c>
      <c r="B1994" s="66" t="s">
        <v>9149</v>
      </c>
      <c r="C1994" s="66" t="s">
        <v>152</v>
      </c>
      <c r="D1994" s="7" t="s">
        <v>9213</v>
      </c>
      <c r="E1994" s="66" t="s">
        <v>9492</v>
      </c>
      <c r="F1994" s="67" t="s">
        <v>167</v>
      </c>
      <c r="G1994" s="67" t="s">
        <v>553</v>
      </c>
      <c r="H1994" s="67" t="s">
        <v>290</v>
      </c>
      <c r="I1994" s="67" t="s">
        <v>285</v>
      </c>
      <c r="J1994" s="67" t="s">
        <v>10097</v>
      </c>
      <c r="K1994" s="67" t="s">
        <v>246</v>
      </c>
      <c r="L1994" s="67">
        <v>10</v>
      </c>
      <c r="M1994" s="67" t="s">
        <v>167</v>
      </c>
      <c r="N1994" s="68" t="s">
        <v>10047</v>
      </c>
      <c r="O1994" s="69">
        <v>2517055967</v>
      </c>
      <c r="P1994" s="69">
        <v>0</v>
      </c>
      <c r="Q1994" s="69">
        <v>1850333</v>
      </c>
      <c r="R1994" s="69">
        <v>2515205634</v>
      </c>
      <c r="S1994" s="69">
        <v>2515205634</v>
      </c>
      <c r="T1994" s="69">
        <v>2512405633</v>
      </c>
      <c r="U1994" s="69">
        <v>1323826466</v>
      </c>
      <c r="V1994" s="69">
        <v>1321326466</v>
      </c>
      <c r="W1994" s="70" t="s">
        <v>9353</v>
      </c>
      <c r="X1994" s="11" t="str">
        <f>IF(F1994="C",VLOOKUP(G1994,ClasifGasto!$B$17:$C$193,2,0),VLOOKUP(Base!G1994,ClasifGasto!$A$3:$B$12,2,0))</f>
        <v>Fortalecimiento de la gestión y dirección del Sector Interior</v>
      </c>
      <c r="Y1994" t="s">
        <v>10623</v>
      </c>
    </row>
    <row r="1995" spans="1:25" hidden="1" x14ac:dyDescent="0.25">
      <c r="A1995" s="5" t="str">
        <f t="shared" si="31"/>
        <v>3601010003000400020048</v>
      </c>
      <c r="B1995" s="66" t="s">
        <v>9147</v>
      </c>
      <c r="C1995" s="7" t="s">
        <v>147</v>
      </c>
      <c r="D1995" s="7" t="s">
        <v>9186</v>
      </c>
      <c r="E1995" s="7"/>
      <c r="F1995" s="8" t="s">
        <v>244</v>
      </c>
      <c r="G1995" s="8" t="s">
        <v>251</v>
      </c>
      <c r="H1995" s="8" t="s">
        <v>247</v>
      </c>
      <c r="I1995" s="8" t="s">
        <v>250</v>
      </c>
      <c r="J1995" s="8" t="s">
        <v>297</v>
      </c>
      <c r="K1995" s="8" t="s">
        <v>246</v>
      </c>
      <c r="L1995" s="8">
        <v>10</v>
      </c>
      <c r="M1995" s="8" t="s">
        <v>167</v>
      </c>
      <c r="N1995" s="9" t="s">
        <v>4005</v>
      </c>
      <c r="O1995" s="10">
        <v>8156119000</v>
      </c>
      <c r="P1995" s="10">
        <v>219102562</v>
      </c>
      <c r="Q1995" s="10">
        <v>5848837658</v>
      </c>
      <c r="R1995" s="10">
        <v>2526383904</v>
      </c>
      <c r="S1995" s="10">
        <v>2526383904</v>
      </c>
      <c r="T1995" s="10">
        <v>2526383904</v>
      </c>
      <c r="U1995" s="10">
        <v>2498860525.8499999</v>
      </c>
      <c r="V1995" s="10">
        <v>2498828716.0999999</v>
      </c>
      <c r="W1995" s="70" t="s">
        <v>9353</v>
      </c>
      <c r="X1995" s="11" t="str">
        <f>IF(F1995="C",VLOOKUP(G1995,ClasifGasto!$B$17:$C$193,2,0),VLOOKUP(Base!G1995,ClasifGasto!$A$3:$B$12,2,0))</f>
        <v>Transferencias</v>
      </c>
      <c r="Y1995" t="s">
        <v>4005</v>
      </c>
    </row>
    <row r="1996" spans="1:25" hidden="1" x14ac:dyDescent="0.25">
      <c r="A1996" s="5" t="str">
        <f t="shared" si="31"/>
        <v>330500000200000000</v>
      </c>
      <c r="B1996" s="66" t="s">
        <v>9150</v>
      </c>
      <c r="C1996" s="66" t="s">
        <v>138</v>
      </c>
      <c r="D1996" s="7" t="s">
        <v>9198</v>
      </c>
      <c r="E1996" s="66"/>
      <c r="F1996" s="67" t="s">
        <v>244</v>
      </c>
      <c r="G1996" s="67" t="s">
        <v>250</v>
      </c>
      <c r="H1996" s="67" t="s">
        <v>246</v>
      </c>
      <c r="I1996" s="67" t="s">
        <v>246</v>
      </c>
      <c r="J1996" s="67" t="s">
        <v>203</v>
      </c>
      <c r="K1996" s="67" t="s">
        <v>246</v>
      </c>
      <c r="L1996" s="67">
        <v>20</v>
      </c>
      <c r="M1996" s="67" t="s">
        <v>265</v>
      </c>
      <c r="N1996" s="68" t="s">
        <v>8798</v>
      </c>
      <c r="O1996" s="69">
        <v>1914954588</v>
      </c>
      <c r="P1996" s="69">
        <v>614264425</v>
      </c>
      <c r="Q1996" s="69">
        <v>0</v>
      </c>
      <c r="R1996" s="69">
        <v>2529219013</v>
      </c>
      <c r="S1996" s="69">
        <v>1645280131.3499999</v>
      </c>
      <c r="T1996" s="69">
        <v>1644212827.3499999</v>
      </c>
      <c r="U1996" s="69">
        <v>1579896251.3499999</v>
      </c>
      <c r="V1996" s="69">
        <v>1579896251.3499999</v>
      </c>
      <c r="W1996" s="70" t="s">
        <v>619</v>
      </c>
      <c r="X1996" s="11" t="str">
        <f>IF(F1996="C",VLOOKUP(G1996,ClasifGasto!$B$17:$C$193,2,0),VLOOKUP(Base!G1996,ClasifGasto!$A$3:$B$12,2,0))</f>
        <v>Gastos Generales</v>
      </c>
      <c r="Y1996" t="s">
        <v>8798</v>
      </c>
    </row>
    <row r="1997" spans="1:25" hidden="1" x14ac:dyDescent="0.25">
      <c r="A1997" s="5" t="str">
        <f t="shared" si="31"/>
        <v>330500000100010002</v>
      </c>
      <c r="B1997" s="66" t="s">
        <v>9150</v>
      </c>
      <c r="C1997" s="7" t="s">
        <v>138</v>
      </c>
      <c r="D1997" s="7" t="s">
        <v>9198</v>
      </c>
      <c r="E1997" s="7"/>
      <c r="F1997" s="8" t="s">
        <v>244</v>
      </c>
      <c r="G1997" s="8" t="s">
        <v>245</v>
      </c>
      <c r="H1997" s="8" t="s">
        <v>245</v>
      </c>
      <c r="I1997" s="8" t="s">
        <v>250</v>
      </c>
      <c r="J1997" s="8" t="s">
        <v>203</v>
      </c>
      <c r="K1997" s="8" t="s">
        <v>246</v>
      </c>
      <c r="L1997" s="8">
        <v>10</v>
      </c>
      <c r="M1997" s="8" t="s">
        <v>167</v>
      </c>
      <c r="N1997" s="9" t="s">
        <v>1083</v>
      </c>
      <c r="O1997" s="10">
        <v>2410558660</v>
      </c>
      <c r="P1997" s="10">
        <v>122800000</v>
      </c>
      <c r="Q1997" s="10">
        <v>0</v>
      </c>
      <c r="R1997" s="10">
        <v>2533358660</v>
      </c>
      <c r="S1997" s="10">
        <v>2530164598</v>
      </c>
      <c r="T1997" s="10">
        <v>2530164598</v>
      </c>
      <c r="U1997" s="10">
        <v>2530164598</v>
      </c>
      <c r="V1997" s="10">
        <v>2530164598</v>
      </c>
      <c r="W1997" s="70" t="s">
        <v>9353</v>
      </c>
      <c r="X1997" s="11" t="str">
        <f>IF(F1997="C",VLOOKUP(G1997,ClasifGasto!$B$17:$C$193,2,0),VLOOKUP(Base!G1997,ClasifGasto!$A$3:$B$12,2,0))</f>
        <v>Gastos de Personal</v>
      </c>
      <c r="Y1997" t="s">
        <v>1083</v>
      </c>
    </row>
    <row r="1998" spans="1:25" hidden="1" x14ac:dyDescent="0.25">
      <c r="A1998" s="5" t="str">
        <f t="shared" si="31"/>
        <v>321900000100010001</v>
      </c>
      <c r="B1998" s="66" t="s">
        <v>9152</v>
      </c>
      <c r="C1998" s="66" t="s">
        <v>124</v>
      </c>
      <c r="D1998" s="7" t="s">
        <v>8747</v>
      </c>
      <c r="E1998" s="66"/>
      <c r="F1998" s="67" t="s">
        <v>244</v>
      </c>
      <c r="G1998" s="67" t="s">
        <v>245</v>
      </c>
      <c r="H1998" s="67" t="s">
        <v>245</v>
      </c>
      <c r="I1998" s="67" t="s">
        <v>245</v>
      </c>
      <c r="J1998" s="67" t="s">
        <v>203</v>
      </c>
      <c r="K1998" s="67" t="s">
        <v>246</v>
      </c>
      <c r="L1998" s="67">
        <v>10</v>
      </c>
      <c r="M1998" s="67" t="s">
        <v>167</v>
      </c>
      <c r="N1998" s="68" t="s">
        <v>1082</v>
      </c>
      <c r="O1998" s="69">
        <v>2535394400</v>
      </c>
      <c r="P1998" s="69">
        <v>0</v>
      </c>
      <c r="Q1998" s="69">
        <v>0</v>
      </c>
      <c r="R1998" s="69">
        <v>2535394400</v>
      </c>
      <c r="S1998" s="69">
        <v>2535394400</v>
      </c>
      <c r="T1998" s="69">
        <v>2535394400</v>
      </c>
      <c r="U1998" s="69">
        <v>2535394400</v>
      </c>
      <c r="V1998" s="69">
        <v>2535394400</v>
      </c>
      <c r="W1998" s="70" t="s">
        <v>9353</v>
      </c>
      <c r="X1998" s="11" t="str">
        <f>IF(F1998="C",VLOOKUP(G1998,ClasifGasto!$B$17:$C$193,2,0),VLOOKUP(Base!G1998,ClasifGasto!$A$3:$B$12,2,0))</f>
        <v>Gastos de Personal</v>
      </c>
      <c r="Y1998" t="s">
        <v>1082</v>
      </c>
    </row>
    <row r="1999" spans="1:25" hidden="1" x14ac:dyDescent="0.25">
      <c r="A1999" s="5" t="str">
        <f t="shared" si="31"/>
        <v>270108000200000000</v>
      </c>
      <c r="B1999" s="66" t="s">
        <v>9142</v>
      </c>
      <c r="C1999" s="7" t="s">
        <v>447</v>
      </c>
      <c r="D1999" s="7" t="s">
        <v>448</v>
      </c>
      <c r="E1999" s="7"/>
      <c r="F1999" s="8" t="s">
        <v>244</v>
      </c>
      <c r="G1999" s="8" t="s">
        <v>250</v>
      </c>
      <c r="H1999" s="8" t="s">
        <v>246</v>
      </c>
      <c r="I1999" s="8" t="s">
        <v>246</v>
      </c>
      <c r="J1999" s="8" t="s">
        <v>203</v>
      </c>
      <c r="K1999" s="8" t="s">
        <v>246</v>
      </c>
      <c r="L1999" s="8">
        <v>16</v>
      </c>
      <c r="M1999" s="8" t="s">
        <v>252</v>
      </c>
      <c r="N1999" s="9" t="s">
        <v>8798</v>
      </c>
      <c r="O1999" s="10">
        <v>0</v>
      </c>
      <c r="P1999" s="10">
        <v>2539434372</v>
      </c>
      <c r="Q1999" s="10">
        <v>0</v>
      </c>
      <c r="R1999" s="10">
        <v>2539434372</v>
      </c>
      <c r="S1999" s="10">
        <v>2331099001.54</v>
      </c>
      <c r="T1999" s="10">
        <v>2222449319.6399999</v>
      </c>
      <c r="U1999" s="10">
        <v>521744978</v>
      </c>
      <c r="V1999" s="10">
        <v>521744978</v>
      </c>
      <c r="W1999" s="70" t="s">
        <v>9353</v>
      </c>
      <c r="X1999" s="11" t="str">
        <f>IF(F1999="C",VLOOKUP(G1999,ClasifGasto!$B$17:$C$193,2,0),VLOOKUP(Base!G1999,ClasifGasto!$A$3:$B$12,2,0))</f>
        <v>Gastos Generales</v>
      </c>
      <c r="Y1999" t="s">
        <v>8798</v>
      </c>
    </row>
    <row r="2000" spans="1:25" x14ac:dyDescent="0.25">
      <c r="A2000" s="5" t="str">
        <f t="shared" si="31"/>
        <v>35010135020200003240403B</v>
      </c>
      <c r="B2000" s="66" t="s">
        <v>9153</v>
      </c>
      <c r="C2000" s="66" t="s">
        <v>141</v>
      </c>
      <c r="D2000" s="7" t="s">
        <v>9183</v>
      </c>
      <c r="E2000" s="66" t="s">
        <v>9525</v>
      </c>
      <c r="F2000" s="67" t="s">
        <v>167</v>
      </c>
      <c r="G2000" s="67" t="s">
        <v>517</v>
      </c>
      <c r="H2000" s="67" t="s">
        <v>409</v>
      </c>
      <c r="I2000" s="67" t="s">
        <v>277</v>
      </c>
      <c r="J2000" s="67" t="s">
        <v>10098</v>
      </c>
      <c r="K2000" s="67" t="s">
        <v>246</v>
      </c>
      <c r="L2000" s="67">
        <v>10</v>
      </c>
      <c r="M2000" s="67" t="s">
        <v>167</v>
      </c>
      <c r="N2000" s="68" t="s">
        <v>10099</v>
      </c>
      <c r="O2000" s="69">
        <v>2733955712</v>
      </c>
      <c r="P2000" s="69">
        <v>0</v>
      </c>
      <c r="Q2000" s="69">
        <v>193371336</v>
      </c>
      <c r="R2000" s="69">
        <v>2540584376</v>
      </c>
      <c r="S2000" s="69">
        <v>2452714457.2800002</v>
      </c>
      <c r="T2000" s="69">
        <v>2452714457.2800002</v>
      </c>
      <c r="U2000" s="69">
        <v>2452714457.2800002</v>
      </c>
      <c r="V2000" s="69">
        <v>2452714457.2800002</v>
      </c>
      <c r="W2000" s="70" t="s">
        <v>9353</v>
      </c>
      <c r="X2000" s="11" t="str">
        <f>IF(F2000="C",VLOOKUP(G2000,ClasifGasto!$B$17:$C$193,2,0),VLOOKUP(Base!G2000,ClasifGasto!$A$3:$B$12,2,0))</f>
        <v>Productividad y competitividad de las empresas colombianas</v>
      </c>
      <c r="Y2000" t="s">
        <v>10624</v>
      </c>
    </row>
    <row r="2001" spans="1:25" x14ac:dyDescent="0.25">
      <c r="A2001" s="5" t="str">
        <f t="shared" si="31"/>
        <v>32040132020900000840101B</v>
      </c>
      <c r="B2001" s="66" t="s">
        <v>9152</v>
      </c>
      <c r="C2001" s="7" t="s">
        <v>118</v>
      </c>
      <c r="D2001" s="7" t="s">
        <v>9247</v>
      </c>
      <c r="E2001" s="7" t="s">
        <v>1932</v>
      </c>
      <c r="F2001" s="8" t="s">
        <v>167</v>
      </c>
      <c r="G2001" s="8" t="s">
        <v>483</v>
      </c>
      <c r="H2001" s="8" t="s">
        <v>440</v>
      </c>
      <c r="I2001" s="8" t="s">
        <v>278</v>
      </c>
      <c r="J2001" s="8" t="s">
        <v>9861</v>
      </c>
      <c r="K2001" s="8" t="s">
        <v>246</v>
      </c>
      <c r="L2001" s="8">
        <v>21</v>
      </c>
      <c r="M2001" s="8" t="s">
        <v>265</v>
      </c>
      <c r="N2001" s="9" t="s">
        <v>1306</v>
      </c>
      <c r="O2001" s="10">
        <v>2543749482</v>
      </c>
      <c r="P2001" s="10">
        <v>0</v>
      </c>
      <c r="Q2001" s="10">
        <v>0</v>
      </c>
      <c r="R2001" s="10">
        <v>2543749482</v>
      </c>
      <c r="S2001" s="10">
        <v>2365088561.9400001</v>
      </c>
      <c r="T2001" s="10">
        <v>2365088561.9400001</v>
      </c>
      <c r="U2001" s="10">
        <v>2285459062.8499999</v>
      </c>
      <c r="V2001" s="10">
        <v>2285459062.8499999</v>
      </c>
      <c r="W2001" s="70" t="s">
        <v>619</v>
      </c>
      <c r="X2001" s="11" t="str">
        <f>IF(F2001="C",VLOOKUP(G2001,ClasifGasto!$B$17:$C$193,2,0),VLOOKUP(Base!G2001,ClasifGasto!$A$3:$B$12,2,0))</f>
        <v>Conservación de la biodiversidad y sus servicios ecosistémicos</v>
      </c>
      <c r="Y2001" t="s">
        <v>10558</v>
      </c>
    </row>
    <row r="2002" spans="1:25" hidden="1" x14ac:dyDescent="0.25">
      <c r="A2002" s="5" t="str">
        <f t="shared" si="31"/>
        <v>270103000100020002</v>
      </c>
      <c r="B2002" s="66" t="s">
        <v>9142</v>
      </c>
      <c r="C2002" s="66" t="s">
        <v>443</v>
      </c>
      <c r="D2002" s="7" t="s">
        <v>444</v>
      </c>
      <c r="E2002" s="66"/>
      <c r="F2002" s="67" t="s">
        <v>244</v>
      </c>
      <c r="G2002" s="67" t="s">
        <v>245</v>
      </c>
      <c r="H2002" s="67" t="s">
        <v>250</v>
      </c>
      <c r="I2002" s="67" t="s">
        <v>250</v>
      </c>
      <c r="J2002" s="67" t="s">
        <v>203</v>
      </c>
      <c r="K2002" s="67" t="s">
        <v>246</v>
      </c>
      <c r="L2002" s="67">
        <v>10</v>
      </c>
      <c r="M2002" s="67" t="s">
        <v>167</v>
      </c>
      <c r="N2002" s="68" t="s">
        <v>1083</v>
      </c>
      <c r="O2002" s="69">
        <v>2545000000</v>
      </c>
      <c r="P2002" s="69">
        <v>50000000</v>
      </c>
      <c r="Q2002" s="69">
        <v>50000000</v>
      </c>
      <c r="R2002" s="69">
        <v>2545000000</v>
      </c>
      <c r="S2002" s="69">
        <v>2373596589</v>
      </c>
      <c r="T2002" s="69">
        <v>2373596589</v>
      </c>
      <c r="U2002" s="69">
        <v>1637472526</v>
      </c>
      <c r="V2002" s="69">
        <v>1637472526</v>
      </c>
      <c r="W2002" s="70" t="s">
        <v>9353</v>
      </c>
      <c r="X2002" s="11" t="str">
        <f>IF(F2002="C",VLOOKUP(G2002,ClasifGasto!$B$17:$C$193,2,0),VLOOKUP(Base!G2002,ClasifGasto!$A$3:$B$12,2,0))</f>
        <v>Gastos de Personal</v>
      </c>
      <c r="Y2002" t="s">
        <v>1083</v>
      </c>
    </row>
    <row r="2003" spans="1:25" x14ac:dyDescent="0.25">
      <c r="A2003" s="5" t="str">
        <f t="shared" si="31"/>
        <v>19120019030300001020201C</v>
      </c>
      <c r="B2003" s="66" t="s">
        <v>9143</v>
      </c>
      <c r="C2003" s="7" t="s">
        <v>83</v>
      </c>
      <c r="D2003" s="7" t="s">
        <v>221</v>
      </c>
      <c r="E2003" s="7" t="s">
        <v>9526</v>
      </c>
      <c r="F2003" s="8" t="s">
        <v>167</v>
      </c>
      <c r="G2003" s="8" t="s">
        <v>590</v>
      </c>
      <c r="H2003" s="8" t="s">
        <v>256</v>
      </c>
      <c r="I2003" s="8" t="s">
        <v>255</v>
      </c>
      <c r="J2003" s="8" t="s">
        <v>9839</v>
      </c>
      <c r="K2003" s="8" t="s">
        <v>246</v>
      </c>
      <c r="L2003" s="8">
        <v>21</v>
      </c>
      <c r="M2003" s="8" t="s">
        <v>265</v>
      </c>
      <c r="N2003" s="9" t="s">
        <v>10100</v>
      </c>
      <c r="O2003" s="10">
        <v>2545249378</v>
      </c>
      <c r="P2003" s="10">
        <v>0</v>
      </c>
      <c r="Q2003" s="10">
        <v>0</v>
      </c>
      <c r="R2003" s="10">
        <v>2545249378</v>
      </c>
      <c r="S2003" s="10">
        <v>2496155261</v>
      </c>
      <c r="T2003" s="10">
        <v>2461480094</v>
      </c>
      <c r="U2003" s="10">
        <v>2456139558.6700001</v>
      </c>
      <c r="V2003" s="10">
        <v>2359559560</v>
      </c>
      <c r="W2003" s="70" t="s">
        <v>619</v>
      </c>
      <c r="X2003" s="11" t="str">
        <f>IF(F2003="C",VLOOKUP(G2003,ClasifGasto!$B$17:$C$193,2,0),VLOOKUP(Base!G2003,ClasifGasto!$A$3:$B$12,2,0))</f>
        <v>Inspección, vigilancia y control</v>
      </c>
      <c r="Y2003" t="s">
        <v>10625</v>
      </c>
    </row>
    <row r="2004" spans="1:25" hidden="1" x14ac:dyDescent="0.25">
      <c r="A2004" s="5" t="str">
        <f t="shared" si="31"/>
        <v>170106000100010002</v>
      </c>
      <c r="B2004" s="66" t="s">
        <v>9146</v>
      </c>
      <c r="C2004" s="66" t="s">
        <v>76</v>
      </c>
      <c r="D2004" s="7" t="s">
        <v>9203</v>
      </c>
      <c r="E2004" s="66"/>
      <c r="F2004" s="67" t="s">
        <v>244</v>
      </c>
      <c r="G2004" s="67" t="s">
        <v>245</v>
      </c>
      <c r="H2004" s="67" t="s">
        <v>245</v>
      </c>
      <c r="I2004" s="67" t="s">
        <v>250</v>
      </c>
      <c r="J2004" s="67" t="s">
        <v>203</v>
      </c>
      <c r="K2004" s="67" t="s">
        <v>246</v>
      </c>
      <c r="L2004" s="67">
        <v>10</v>
      </c>
      <c r="M2004" s="67" t="s">
        <v>167</v>
      </c>
      <c r="N2004" s="68" t="s">
        <v>1083</v>
      </c>
      <c r="O2004" s="69">
        <v>2366344000</v>
      </c>
      <c r="P2004" s="69">
        <v>184000000</v>
      </c>
      <c r="Q2004" s="69">
        <v>0</v>
      </c>
      <c r="R2004" s="69">
        <v>2550344000</v>
      </c>
      <c r="S2004" s="69">
        <v>2424100186</v>
      </c>
      <c r="T2004" s="69">
        <v>2424100186</v>
      </c>
      <c r="U2004" s="69">
        <v>2424100186</v>
      </c>
      <c r="V2004" s="69">
        <v>2424100186</v>
      </c>
      <c r="W2004" s="70" t="s">
        <v>9353</v>
      </c>
      <c r="X2004" s="11" t="str">
        <f>IF(F2004="C",VLOOKUP(G2004,ClasifGasto!$B$17:$C$193,2,0),VLOOKUP(Base!G2004,ClasifGasto!$A$3:$B$12,2,0))</f>
        <v>Gastos de Personal</v>
      </c>
      <c r="Y2004" t="s">
        <v>1083</v>
      </c>
    </row>
    <row r="2005" spans="1:25" x14ac:dyDescent="0.25">
      <c r="A2005" s="5" t="str">
        <f t="shared" si="31"/>
        <v>13120013041000000220106B</v>
      </c>
      <c r="B2005" s="66" t="s">
        <v>9157</v>
      </c>
      <c r="C2005" s="7" t="s">
        <v>392</v>
      </c>
      <c r="D2005" s="7" t="s">
        <v>8780</v>
      </c>
      <c r="E2005" s="7" t="s">
        <v>2103</v>
      </c>
      <c r="F2005" s="8" t="s">
        <v>167</v>
      </c>
      <c r="G2005" s="8" t="s">
        <v>301</v>
      </c>
      <c r="H2005" s="8" t="s">
        <v>290</v>
      </c>
      <c r="I2005" s="8" t="s">
        <v>250</v>
      </c>
      <c r="J2005" s="8" t="s">
        <v>10051</v>
      </c>
      <c r="K2005" s="8" t="s">
        <v>246</v>
      </c>
      <c r="L2005" s="8">
        <v>10</v>
      </c>
      <c r="M2005" s="8" t="s">
        <v>167</v>
      </c>
      <c r="N2005" s="9" t="s">
        <v>1691</v>
      </c>
      <c r="O2005" s="10">
        <v>2557309250</v>
      </c>
      <c r="P2005" s="10">
        <v>0</v>
      </c>
      <c r="Q2005" s="10">
        <v>0</v>
      </c>
      <c r="R2005" s="10">
        <v>2557309250</v>
      </c>
      <c r="S2005" s="10">
        <v>2407719294.1500001</v>
      </c>
      <c r="T2005" s="10">
        <v>2407719294.1500001</v>
      </c>
      <c r="U2005" s="10">
        <v>2407719294.1500001</v>
      </c>
      <c r="V2005" s="10">
        <v>2341749875.1500001</v>
      </c>
      <c r="W2005" s="70" t="s">
        <v>9353</v>
      </c>
      <c r="X2005" s="11" t="str">
        <f>IF(F2005="C",VLOOKUP(G2005,ClasifGasto!$B$17:$C$193,2,0),VLOOKUP(Base!G2005,ClasifGasto!$A$3:$B$12,2,0))</f>
        <v>Inspección, control y vigilancia financiera, solidaria y de recursos públicos</v>
      </c>
      <c r="Y2005" t="s">
        <v>10610</v>
      </c>
    </row>
    <row r="2006" spans="1:25" x14ac:dyDescent="0.25">
      <c r="A2006" s="5" t="str">
        <f t="shared" si="31"/>
        <v>28020028991000002253105B</v>
      </c>
      <c r="B2006" s="66" t="s">
        <v>9160</v>
      </c>
      <c r="C2006" s="66" t="s">
        <v>111</v>
      </c>
      <c r="D2006" s="7" t="s">
        <v>9217</v>
      </c>
      <c r="E2006" s="66" t="s">
        <v>9527</v>
      </c>
      <c r="F2006" s="67" t="s">
        <v>167</v>
      </c>
      <c r="G2006" s="67" t="s">
        <v>602</v>
      </c>
      <c r="H2006" s="67" t="s">
        <v>290</v>
      </c>
      <c r="I2006" s="67" t="s">
        <v>270</v>
      </c>
      <c r="J2006" s="67" t="s">
        <v>9790</v>
      </c>
      <c r="K2006" s="67" t="s">
        <v>246</v>
      </c>
      <c r="L2006" s="67">
        <v>20</v>
      </c>
      <c r="M2006" s="67" t="s">
        <v>265</v>
      </c>
      <c r="N2006" s="68" t="s">
        <v>10101</v>
      </c>
      <c r="O2006" s="69">
        <v>2559000000</v>
      </c>
      <c r="P2006" s="69">
        <v>0</v>
      </c>
      <c r="Q2006" s="69">
        <v>0</v>
      </c>
      <c r="R2006" s="69">
        <v>2559000000</v>
      </c>
      <c r="S2006" s="69">
        <v>2556000000</v>
      </c>
      <c r="T2006" s="69">
        <v>2556000000</v>
      </c>
      <c r="U2006" s="69">
        <v>0</v>
      </c>
      <c r="V2006" s="69">
        <v>0</v>
      </c>
      <c r="W2006" s="70" t="s">
        <v>619</v>
      </c>
      <c r="X2006" s="11" t="str">
        <f>IF(F2006="C",VLOOKUP(G2006,ClasifGasto!$B$17:$C$193,2,0),VLOOKUP(Base!G2006,ClasifGasto!$A$3:$B$12,2,0))</f>
        <v>Fortalecimiento de la gestión y dirección del Sector Registraduría</v>
      </c>
      <c r="Y2006" t="s">
        <v>10522</v>
      </c>
    </row>
    <row r="2007" spans="1:25" x14ac:dyDescent="0.25">
      <c r="A2007" s="5" t="str">
        <f t="shared" si="31"/>
        <v>03240003031000002553105A</v>
      </c>
      <c r="B2007" s="66" t="s">
        <v>9166</v>
      </c>
      <c r="C2007" s="7" t="s">
        <v>38</v>
      </c>
      <c r="D2007" s="7" t="s">
        <v>8733</v>
      </c>
      <c r="E2007" s="7" t="s">
        <v>9528</v>
      </c>
      <c r="F2007" s="8" t="s">
        <v>167</v>
      </c>
      <c r="G2007" s="8" t="s">
        <v>580</v>
      </c>
      <c r="H2007" s="8" t="s">
        <v>290</v>
      </c>
      <c r="I2007" s="8" t="s">
        <v>272</v>
      </c>
      <c r="J2007" s="8" t="s">
        <v>10037</v>
      </c>
      <c r="K2007" s="8" t="s">
        <v>246</v>
      </c>
      <c r="L2007" s="8">
        <v>20</v>
      </c>
      <c r="M2007" s="8" t="s">
        <v>265</v>
      </c>
      <c r="N2007" s="9" t="s">
        <v>10102</v>
      </c>
      <c r="O2007" s="10">
        <v>0</v>
      </c>
      <c r="P2007" s="10">
        <v>2570000000</v>
      </c>
      <c r="Q2007" s="10">
        <v>0</v>
      </c>
      <c r="R2007" s="10">
        <v>2570000000</v>
      </c>
      <c r="S2007" s="10">
        <v>1776930309</v>
      </c>
      <c r="T2007" s="10">
        <v>1768112997</v>
      </c>
      <c r="U2007" s="10">
        <v>1766771230</v>
      </c>
      <c r="V2007" s="10">
        <v>1728115423</v>
      </c>
      <c r="W2007" s="70" t="s">
        <v>619</v>
      </c>
      <c r="X2007" s="11" t="str">
        <f>IF(F2007="C",VLOOKUP(G2007,ClasifGasto!$B$17:$C$193,2,0),VLOOKUP(Base!G2007,ClasifGasto!$A$3:$B$12,2,0))</f>
        <v>Promoción de la prestación eficiente de los servicios públicos domiciliarios</v>
      </c>
      <c r="Y2007" t="s">
        <v>10606</v>
      </c>
    </row>
    <row r="2008" spans="1:25" x14ac:dyDescent="0.25">
      <c r="A2008" s="5" t="str">
        <f t="shared" si="31"/>
        <v>03240003031000002253105A</v>
      </c>
      <c r="B2008" s="66" t="s">
        <v>9166</v>
      </c>
      <c r="C2008" s="66" t="s">
        <v>38</v>
      </c>
      <c r="D2008" s="7" t="s">
        <v>8733</v>
      </c>
      <c r="E2008" s="66" t="s">
        <v>9529</v>
      </c>
      <c r="F2008" s="67" t="s">
        <v>167</v>
      </c>
      <c r="G2008" s="67" t="s">
        <v>580</v>
      </c>
      <c r="H2008" s="67" t="s">
        <v>290</v>
      </c>
      <c r="I2008" s="67" t="s">
        <v>270</v>
      </c>
      <c r="J2008" s="67" t="s">
        <v>10037</v>
      </c>
      <c r="K2008" s="67" t="s">
        <v>246</v>
      </c>
      <c r="L2008" s="67">
        <v>20</v>
      </c>
      <c r="M2008" s="67" t="s">
        <v>265</v>
      </c>
      <c r="N2008" s="68" t="s">
        <v>10103</v>
      </c>
      <c r="O2008" s="69">
        <v>2571814506</v>
      </c>
      <c r="P2008" s="69">
        <v>0</v>
      </c>
      <c r="Q2008" s="69">
        <v>0</v>
      </c>
      <c r="R2008" s="69">
        <v>2571814506</v>
      </c>
      <c r="S2008" s="69">
        <v>1842971292.5</v>
      </c>
      <c r="T2008" s="69">
        <v>1481225496.5</v>
      </c>
      <c r="U2008" s="69">
        <v>1457487837.5</v>
      </c>
      <c r="V2008" s="69">
        <v>1422938030.5</v>
      </c>
      <c r="W2008" s="70" t="s">
        <v>619</v>
      </c>
      <c r="X2008" s="11" t="str">
        <f>IF(F2008="C",VLOOKUP(G2008,ClasifGasto!$B$17:$C$193,2,0),VLOOKUP(Base!G2008,ClasifGasto!$A$3:$B$12,2,0))</f>
        <v>Promoción de la prestación eficiente de los servicios públicos domiciliarios</v>
      </c>
      <c r="Y2008" t="s">
        <v>10606</v>
      </c>
    </row>
    <row r="2009" spans="1:25" x14ac:dyDescent="0.25">
      <c r="A2009" s="5" t="str">
        <f t="shared" si="31"/>
        <v>23060023990400001753105B</v>
      </c>
      <c r="B2009" s="66" t="s">
        <v>9161</v>
      </c>
      <c r="C2009" s="7" t="s">
        <v>98</v>
      </c>
      <c r="D2009" s="7" t="s">
        <v>9216</v>
      </c>
      <c r="E2009" s="7" t="s">
        <v>9530</v>
      </c>
      <c r="F2009" s="8" t="s">
        <v>167</v>
      </c>
      <c r="G2009" s="8" t="s">
        <v>502</v>
      </c>
      <c r="H2009" s="8" t="s">
        <v>313</v>
      </c>
      <c r="I2009" s="8" t="s">
        <v>285</v>
      </c>
      <c r="J2009" s="8" t="s">
        <v>9790</v>
      </c>
      <c r="K2009" s="8" t="s">
        <v>246</v>
      </c>
      <c r="L2009" s="8">
        <v>20</v>
      </c>
      <c r="M2009" s="8" t="s">
        <v>265</v>
      </c>
      <c r="N2009" s="9" t="s">
        <v>10104</v>
      </c>
      <c r="O2009" s="10">
        <v>0</v>
      </c>
      <c r="P2009" s="10">
        <v>2574999919</v>
      </c>
      <c r="Q2009" s="10">
        <v>0</v>
      </c>
      <c r="R2009" s="10">
        <v>2574999919</v>
      </c>
      <c r="S2009" s="10">
        <v>1326794250.76</v>
      </c>
      <c r="T2009" s="10">
        <v>1322538426.76</v>
      </c>
      <c r="U2009" s="10">
        <v>1212739405.6600001</v>
      </c>
      <c r="V2009" s="10">
        <v>857758433.41999996</v>
      </c>
      <c r="W2009" s="70" t="s">
        <v>619</v>
      </c>
      <c r="X2009" s="11" t="str">
        <f>IF(F2009="C",VLOOKUP(G2009,ClasifGasto!$B$17:$C$193,2,0),VLOOKUP(Base!G2009,ClasifGasto!$A$3:$B$12,2,0))</f>
        <v>Fortalecimiento de la gestión y dirección del Sector Comunicaciones</v>
      </c>
      <c r="Y2009" t="s">
        <v>10522</v>
      </c>
    </row>
    <row r="2010" spans="1:25" x14ac:dyDescent="0.25">
      <c r="A2010" s="5" t="str">
        <f t="shared" si="31"/>
        <v>19100019990300001220201C</v>
      </c>
      <c r="B2010" s="66" t="s">
        <v>9143</v>
      </c>
      <c r="C2010" s="66" t="s">
        <v>82</v>
      </c>
      <c r="D2010" s="7" t="s">
        <v>220</v>
      </c>
      <c r="E2010" s="66" t="s">
        <v>2594</v>
      </c>
      <c r="F2010" s="67" t="s">
        <v>167</v>
      </c>
      <c r="G2010" s="67" t="s">
        <v>493</v>
      </c>
      <c r="H2010" s="67" t="s">
        <v>256</v>
      </c>
      <c r="I2010" s="67" t="s">
        <v>280</v>
      </c>
      <c r="J2010" s="67" t="s">
        <v>9839</v>
      </c>
      <c r="K2010" s="67" t="s">
        <v>246</v>
      </c>
      <c r="L2010" s="67">
        <v>21</v>
      </c>
      <c r="M2010" s="67" t="s">
        <v>265</v>
      </c>
      <c r="N2010" s="68" t="s">
        <v>2686</v>
      </c>
      <c r="O2010" s="69">
        <v>2575000000</v>
      </c>
      <c r="P2010" s="69">
        <v>0</v>
      </c>
      <c r="Q2010" s="69">
        <v>0</v>
      </c>
      <c r="R2010" s="69">
        <v>2575000000</v>
      </c>
      <c r="S2010" s="69">
        <v>2335531674</v>
      </c>
      <c r="T2010" s="69">
        <v>2274818519</v>
      </c>
      <c r="U2010" s="69">
        <v>2274818519</v>
      </c>
      <c r="V2010" s="69">
        <v>1426153822</v>
      </c>
      <c r="W2010" s="70" t="s">
        <v>619</v>
      </c>
      <c r="X2010" s="11" t="str">
        <f>IF(F2010="C",VLOOKUP(G2010,ClasifGasto!$B$17:$C$193,2,0),VLOOKUP(Base!G2010,ClasifGasto!$A$3:$B$12,2,0))</f>
        <v>Fortalecimiento de la gestión y dirección del Sector Salud y Protección Social</v>
      </c>
      <c r="Y2010" t="s">
        <v>10548</v>
      </c>
    </row>
    <row r="2011" spans="1:25" x14ac:dyDescent="0.25">
      <c r="A2011" s="5" t="str">
        <f t="shared" si="31"/>
        <v>21100021991900000753105B</v>
      </c>
      <c r="B2011" s="66" t="s">
        <v>9155</v>
      </c>
      <c r="C2011" s="7" t="s">
        <v>89</v>
      </c>
      <c r="D2011" s="7" t="s">
        <v>9199</v>
      </c>
      <c r="E2011" s="7" t="s">
        <v>9531</v>
      </c>
      <c r="F2011" s="8" t="s">
        <v>167</v>
      </c>
      <c r="G2011" s="8" t="s">
        <v>495</v>
      </c>
      <c r="H2011" s="8" t="s">
        <v>496</v>
      </c>
      <c r="I2011" s="8" t="s">
        <v>261</v>
      </c>
      <c r="J2011" s="8" t="s">
        <v>9790</v>
      </c>
      <c r="K2011" s="8" t="s">
        <v>246</v>
      </c>
      <c r="L2011" s="8">
        <v>10</v>
      </c>
      <c r="M2011" s="8" t="s">
        <v>167</v>
      </c>
      <c r="N2011" s="9" t="s">
        <v>10105</v>
      </c>
      <c r="O2011" s="10">
        <v>2579123689</v>
      </c>
      <c r="P2011" s="10">
        <v>0</v>
      </c>
      <c r="Q2011" s="10">
        <v>0</v>
      </c>
      <c r="R2011" s="10">
        <v>2579123689</v>
      </c>
      <c r="S2011" s="10">
        <v>1926865005</v>
      </c>
      <c r="T2011" s="10">
        <v>1360083505</v>
      </c>
      <c r="U2011" s="10">
        <v>359365005</v>
      </c>
      <c r="V2011" s="10">
        <v>359365005</v>
      </c>
      <c r="W2011" s="70" t="s">
        <v>9353</v>
      </c>
      <c r="X2011" s="11" t="str">
        <f>IF(F2011="C",VLOOKUP(G2011,ClasifGasto!$B$17:$C$193,2,0),VLOOKUP(Base!G2011,ClasifGasto!$A$3:$B$12,2,0))</f>
        <v xml:space="preserve">Fortalecimiento de la gestión y dirección del Sector Minas y Energía </v>
      </c>
      <c r="Y2011" t="s">
        <v>10626</v>
      </c>
    </row>
    <row r="2012" spans="1:25" x14ac:dyDescent="0.25">
      <c r="A2012" s="5" t="str">
        <f t="shared" si="31"/>
        <v>34010125011000000753105B</v>
      </c>
      <c r="B2012" s="66" t="s">
        <v>9163</v>
      </c>
      <c r="C2012" s="66" t="s">
        <v>140</v>
      </c>
      <c r="D2012" s="7" t="s">
        <v>9202</v>
      </c>
      <c r="E2012" s="66" t="s">
        <v>2213</v>
      </c>
      <c r="F2012" s="67" t="s">
        <v>167</v>
      </c>
      <c r="G2012" s="67" t="s">
        <v>515</v>
      </c>
      <c r="H2012" s="67" t="s">
        <v>290</v>
      </c>
      <c r="I2012" s="67" t="s">
        <v>261</v>
      </c>
      <c r="J2012" s="67" t="s">
        <v>9790</v>
      </c>
      <c r="K2012" s="67" t="s">
        <v>246</v>
      </c>
      <c r="L2012" s="67">
        <v>10</v>
      </c>
      <c r="M2012" s="67" t="s">
        <v>167</v>
      </c>
      <c r="N2012" s="68" t="s">
        <v>1190</v>
      </c>
      <c r="O2012" s="69">
        <v>2582300849</v>
      </c>
      <c r="P2012" s="69">
        <v>0</v>
      </c>
      <c r="Q2012" s="69">
        <v>0</v>
      </c>
      <c r="R2012" s="69">
        <v>2582300849</v>
      </c>
      <c r="S2012" s="69">
        <v>2582300849</v>
      </c>
      <c r="T2012" s="69">
        <v>2579289046</v>
      </c>
      <c r="U2012" s="69">
        <v>2579289046</v>
      </c>
      <c r="V2012" s="69">
        <v>2579289046</v>
      </c>
      <c r="W2012" s="70" t="s">
        <v>9353</v>
      </c>
      <c r="X2012" s="11" t="str">
        <f>IF(F2012="C",VLOOKUP(G2012,ClasifGasto!$B$17:$C$193,2,0),VLOOKUP(Base!G2012,ClasifGasto!$A$3:$B$12,2,0))</f>
        <v>Fortalecimiento del control y la vigilancia de la gestión fiscal y resarcimiento al daño del patrimonio público</v>
      </c>
      <c r="Y2012" t="s">
        <v>10522</v>
      </c>
    </row>
    <row r="2013" spans="1:25" hidden="1" x14ac:dyDescent="0.25">
      <c r="A2013" s="5" t="str">
        <f t="shared" si="31"/>
        <v>280400000700010000</v>
      </c>
      <c r="B2013" s="66" t="s">
        <v>9160</v>
      </c>
      <c r="C2013" s="7" t="s">
        <v>9255</v>
      </c>
      <c r="D2013" s="7" t="s">
        <v>9256</v>
      </c>
      <c r="E2013" s="7"/>
      <c r="F2013" s="8" t="s">
        <v>244</v>
      </c>
      <c r="G2013" s="8" t="s">
        <v>261</v>
      </c>
      <c r="H2013" s="8" t="s">
        <v>245</v>
      </c>
      <c r="I2013" s="8" t="s">
        <v>246</v>
      </c>
      <c r="J2013" s="8" t="s">
        <v>203</v>
      </c>
      <c r="K2013" s="8" t="s">
        <v>246</v>
      </c>
      <c r="L2013" s="8">
        <v>10</v>
      </c>
      <c r="M2013" s="8" t="s">
        <v>167</v>
      </c>
      <c r="N2013" s="9" t="s">
        <v>1123</v>
      </c>
      <c r="O2013" s="10">
        <v>1656000000</v>
      </c>
      <c r="P2013" s="10">
        <v>929000000</v>
      </c>
      <c r="Q2013" s="10">
        <v>0</v>
      </c>
      <c r="R2013" s="10">
        <v>2585000000</v>
      </c>
      <c r="S2013" s="10">
        <v>2585000000</v>
      </c>
      <c r="T2013" s="10">
        <v>2292720601</v>
      </c>
      <c r="U2013" s="10">
        <v>2263403303</v>
      </c>
      <c r="V2013" s="10">
        <v>2263403303</v>
      </c>
      <c r="W2013" s="70" t="s">
        <v>9353</v>
      </c>
      <c r="X2013" s="11" t="str">
        <f>IF(F2013="C",VLOOKUP(G2013,ClasifGasto!$B$17:$C$193,2,0),VLOOKUP(Base!G2013,ClasifGasto!$A$3:$B$12,2,0))</f>
        <v>Transferencias</v>
      </c>
      <c r="Y2013" t="s">
        <v>1123</v>
      </c>
    </row>
    <row r="2014" spans="1:25" x14ac:dyDescent="0.25">
      <c r="A2014" s="5" t="str">
        <f t="shared" si="31"/>
        <v>130101130110000006803001</v>
      </c>
      <c r="B2014" s="66" t="s">
        <v>9157</v>
      </c>
      <c r="C2014" s="66" t="s">
        <v>51</v>
      </c>
      <c r="D2014" s="7" t="s">
        <v>8779</v>
      </c>
      <c r="E2014" s="66" t="s">
        <v>2110</v>
      </c>
      <c r="F2014" s="67" t="s">
        <v>167</v>
      </c>
      <c r="G2014" s="67" t="s">
        <v>579</v>
      </c>
      <c r="H2014" s="67" t="s">
        <v>290</v>
      </c>
      <c r="I2014" s="67" t="s">
        <v>253</v>
      </c>
      <c r="J2014" s="67" t="s">
        <v>9786</v>
      </c>
      <c r="K2014" s="67" t="s">
        <v>246</v>
      </c>
      <c r="L2014" s="67">
        <v>10</v>
      </c>
      <c r="M2014" s="67" t="s">
        <v>167</v>
      </c>
      <c r="N2014" s="68" t="s">
        <v>1536</v>
      </c>
      <c r="O2014" s="69">
        <v>3936275053</v>
      </c>
      <c r="P2014" s="69">
        <v>0</v>
      </c>
      <c r="Q2014" s="69">
        <v>1333068729</v>
      </c>
      <c r="R2014" s="69">
        <v>2603206324</v>
      </c>
      <c r="S2014" s="69">
        <v>2578419956</v>
      </c>
      <c r="T2014" s="69">
        <v>2525660240.1300001</v>
      </c>
      <c r="U2014" s="69">
        <v>2235068535.1300001</v>
      </c>
      <c r="V2014" s="69">
        <v>2230932802.1300001</v>
      </c>
      <c r="W2014" s="70" t="s">
        <v>9353</v>
      </c>
      <c r="X2014" s="11" t="str">
        <f>IF(F2014="C",VLOOKUP(G2014,ClasifGasto!$B$17:$C$193,2,0),VLOOKUP(Base!G2014,ClasifGasto!$A$3:$B$12,2,0))</f>
        <v>Política macroeconómica y fiscal</v>
      </c>
      <c r="Y2014" t="s">
        <v>10519</v>
      </c>
    </row>
    <row r="2015" spans="1:25" hidden="1" x14ac:dyDescent="0.25">
      <c r="A2015" s="5" t="str">
        <f t="shared" si="31"/>
        <v>2801010003000400020002</v>
      </c>
      <c r="B2015" s="66" t="s">
        <v>9160</v>
      </c>
      <c r="C2015" s="7" t="s">
        <v>110</v>
      </c>
      <c r="D2015" s="7" t="s">
        <v>9185</v>
      </c>
      <c r="E2015" s="7"/>
      <c r="F2015" s="8" t="s">
        <v>244</v>
      </c>
      <c r="G2015" s="8" t="s">
        <v>251</v>
      </c>
      <c r="H2015" s="8" t="s">
        <v>247</v>
      </c>
      <c r="I2015" s="8" t="s">
        <v>250</v>
      </c>
      <c r="J2015" s="8" t="s">
        <v>250</v>
      </c>
      <c r="K2015" s="8" t="s">
        <v>246</v>
      </c>
      <c r="L2015" s="8">
        <v>10</v>
      </c>
      <c r="M2015" s="8" t="s">
        <v>167</v>
      </c>
      <c r="N2015" s="9" t="s">
        <v>1092</v>
      </c>
      <c r="O2015" s="10">
        <v>1245813905</v>
      </c>
      <c r="P2015" s="10">
        <v>1360722000</v>
      </c>
      <c r="Q2015" s="10">
        <v>0</v>
      </c>
      <c r="R2015" s="10">
        <v>2606535905</v>
      </c>
      <c r="S2015" s="10">
        <v>1604801000</v>
      </c>
      <c r="T2015" s="10">
        <v>1604801000</v>
      </c>
      <c r="U2015" s="10">
        <v>1604801000</v>
      </c>
      <c r="V2015" s="10">
        <v>1604801000</v>
      </c>
      <c r="W2015" s="70" t="s">
        <v>9353</v>
      </c>
      <c r="X2015" s="11" t="str">
        <f>IF(F2015="C",VLOOKUP(G2015,ClasifGasto!$B$17:$C$193,2,0),VLOOKUP(Base!G2015,ClasifGasto!$A$3:$B$12,2,0))</f>
        <v>Transferencias</v>
      </c>
      <c r="Y2015" t="s">
        <v>1092</v>
      </c>
    </row>
    <row r="2016" spans="1:25" x14ac:dyDescent="0.25">
      <c r="A2016" s="5" t="str">
        <f t="shared" si="31"/>
        <v>36010136041300000720306A</v>
      </c>
      <c r="B2016" s="66" t="s">
        <v>9147</v>
      </c>
      <c r="C2016" s="66" t="s">
        <v>147</v>
      </c>
      <c r="D2016" s="7" t="s">
        <v>9186</v>
      </c>
      <c r="E2016" s="66" t="s">
        <v>2295</v>
      </c>
      <c r="F2016" s="67" t="s">
        <v>167</v>
      </c>
      <c r="G2016" s="67" t="s">
        <v>528</v>
      </c>
      <c r="H2016" s="67" t="s">
        <v>405</v>
      </c>
      <c r="I2016" s="67" t="s">
        <v>261</v>
      </c>
      <c r="J2016" s="67" t="s">
        <v>9903</v>
      </c>
      <c r="K2016" s="67" t="s">
        <v>246</v>
      </c>
      <c r="L2016" s="67">
        <v>10</v>
      </c>
      <c r="M2016" s="67" t="s">
        <v>167</v>
      </c>
      <c r="N2016" s="68" t="s">
        <v>1485</v>
      </c>
      <c r="O2016" s="69">
        <v>2750000000</v>
      </c>
      <c r="P2016" s="69">
        <v>0</v>
      </c>
      <c r="Q2016" s="69">
        <v>137832260</v>
      </c>
      <c r="R2016" s="69">
        <v>2612167740</v>
      </c>
      <c r="S2016" s="69">
        <v>2537844827.8099999</v>
      </c>
      <c r="T2016" s="69">
        <v>2519882019.7600002</v>
      </c>
      <c r="U2016" s="69">
        <v>2476907974.9000001</v>
      </c>
      <c r="V2016" s="69">
        <v>2270832857.3000002</v>
      </c>
      <c r="W2016" s="70" t="s">
        <v>9353</v>
      </c>
      <c r="X2016" s="11" t="str">
        <f>IF(F2016="C",VLOOKUP(G2016,ClasifGasto!$B$17:$C$193,2,0),VLOOKUP(Base!G2016,ClasifGasto!$A$3:$B$12,2,0))</f>
        <v>Derechos fundamentales del trabajo y fortalecimiento del diálogo social</v>
      </c>
      <c r="Y2016" t="s">
        <v>10574</v>
      </c>
    </row>
    <row r="2017" spans="1:25" x14ac:dyDescent="0.25">
      <c r="A2017" s="5" t="str">
        <f t="shared" si="31"/>
        <v>370101370310000003703050</v>
      </c>
      <c r="B2017" s="66" t="s">
        <v>9149</v>
      </c>
      <c r="C2017" s="7" t="s">
        <v>152</v>
      </c>
      <c r="D2017" s="7" t="s">
        <v>9213</v>
      </c>
      <c r="E2017" s="7" t="s">
        <v>5443</v>
      </c>
      <c r="F2017" s="8" t="s">
        <v>167</v>
      </c>
      <c r="G2017" s="8" t="s">
        <v>533</v>
      </c>
      <c r="H2017" s="8" t="s">
        <v>290</v>
      </c>
      <c r="I2017" s="8" t="s">
        <v>251</v>
      </c>
      <c r="J2017" s="8" t="s">
        <v>10106</v>
      </c>
      <c r="K2017" s="8" t="s">
        <v>246</v>
      </c>
      <c r="L2017" s="8">
        <v>10</v>
      </c>
      <c r="M2017" s="8" t="s">
        <v>167</v>
      </c>
      <c r="N2017" s="9" t="s">
        <v>8862</v>
      </c>
      <c r="O2017" s="10">
        <v>2612773306</v>
      </c>
      <c r="P2017" s="10">
        <v>0</v>
      </c>
      <c r="Q2017" s="10">
        <v>0</v>
      </c>
      <c r="R2017" s="10">
        <v>2612773306</v>
      </c>
      <c r="S2017" s="10">
        <v>2612773306</v>
      </c>
      <c r="T2017" s="10">
        <v>2612773306</v>
      </c>
      <c r="U2017" s="10">
        <v>0</v>
      </c>
      <c r="V2017" s="10">
        <v>0</v>
      </c>
      <c r="W2017" s="70" t="s">
        <v>9353</v>
      </c>
      <c r="X2017" s="11" t="str">
        <f>IF(F2017="C",VLOOKUP(G2017,ClasifGasto!$B$17:$C$193,2,0),VLOOKUP(Base!G2017,ClasifGasto!$A$3:$B$12,2,0))</f>
        <v>Política pública de víctimas del conflicto armado y postconflicto</v>
      </c>
      <c r="Y2017" t="s">
        <v>10627</v>
      </c>
    </row>
    <row r="2018" spans="1:25" hidden="1" x14ac:dyDescent="0.25">
      <c r="A2018" s="5" t="str">
        <f t="shared" si="31"/>
        <v>220101000300020002</v>
      </c>
      <c r="B2018" s="66" t="s">
        <v>9139</v>
      </c>
      <c r="C2018" s="66" t="s">
        <v>92</v>
      </c>
      <c r="D2018" s="7" t="s">
        <v>9188</v>
      </c>
      <c r="E2018" s="66"/>
      <c r="F2018" s="67" t="s">
        <v>244</v>
      </c>
      <c r="G2018" s="67" t="s">
        <v>251</v>
      </c>
      <c r="H2018" s="67" t="s">
        <v>250</v>
      </c>
      <c r="I2018" s="67" t="s">
        <v>250</v>
      </c>
      <c r="J2018" s="67" t="s">
        <v>203</v>
      </c>
      <c r="K2018" s="67" t="s">
        <v>246</v>
      </c>
      <c r="L2018" s="67">
        <v>10</v>
      </c>
      <c r="M2018" s="67" t="s">
        <v>167</v>
      </c>
      <c r="N2018" s="68" t="s">
        <v>8799</v>
      </c>
      <c r="O2018" s="69">
        <v>2894448297</v>
      </c>
      <c r="P2018" s="69">
        <v>0</v>
      </c>
      <c r="Q2018" s="69">
        <v>281295518</v>
      </c>
      <c r="R2018" s="69">
        <v>2613152779</v>
      </c>
      <c r="S2018" s="69">
        <v>2613152778.2800002</v>
      </c>
      <c r="T2018" s="69">
        <v>2613152778.2800002</v>
      </c>
      <c r="U2018" s="69">
        <v>2613152778.2800002</v>
      </c>
      <c r="V2018" s="69">
        <v>2613152778.2800002</v>
      </c>
      <c r="W2018" s="70" t="s">
        <v>9353</v>
      </c>
      <c r="X2018" s="11" t="str">
        <f>IF(F2018="C",VLOOKUP(G2018,ClasifGasto!$B$17:$C$193,2,0),VLOOKUP(Base!G2018,ClasifGasto!$A$3:$B$12,2,0))</f>
        <v>Transferencias</v>
      </c>
      <c r="Y2018" t="s">
        <v>8799</v>
      </c>
    </row>
    <row r="2019" spans="1:25" x14ac:dyDescent="0.25">
      <c r="A2019" s="5" t="str">
        <f t="shared" si="31"/>
        <v>28020028991000001953105B</v>
      </c>
      <c r="B2019" s="66" t="s">
        <v>9160</v>
      </c>
      <c r="C2019" s="7" t="s">
        <v>111</v>
      </c>
      <c r="D2019" s="7" t="s">
        <v>9217</v>
      </c>
      <c r="E2019" s="7" t="s">
        <v>9282</v>
      </c>
      <c r="F2019" s="8" t="s">
        <v>167</v>
      </c>
      <c r="G2019" s="8" t="s">
        <v>602</v>
      </c>
      <c r="H2019" s="8" t="s">
        <v>290</v>
      </c>
      <c r="I2019" s="8" t="s">
        <v>267</v>
      </c>
      <c r="J2019" s="8" t="s">
        <v>9790</v>
      </c>
      <c r="K2019" s="8" t="s">
        <v>246</v>
      </c>
      <c r="L2019" s="8">
        <v>20</v>
      </c>
      <c r="M2019" s="8" t="s">
        <v>265</v>
      </c>
      <c r="N2019" s="9" t="s">
        <v>9292</v>
      </c>
      <c r="O2019" s="10">
        <v>2626680220</v>
      </c>
      <c r="P2019" s="10">
        <v>0</v>
      </c>
      <c r="Q2019" s="10">
        <v>0</v>
      </c>
      <c r="R2019" s="10">
        <v>2626680220</v>
      </c>
      <c r="S2019" s="10">
        <v>299110787</v>
      </c>
      <c r="T2019" s="10">
        <v>299110787</v>
      </c>
      <c r="U2019" s="10">
        <v>0</v>
      </c>
      <c r="V2019" s="10">
        <v>0</v>
      </c>
      <c r="W2019" s="70" t="s">
        <v>619</v>
      </c>
      <c r="X2019" s="11" t="str">
        <f>IF(F2019="C",VLOOKUP(G2019,ClasifGasto!$B$17:$C$193,2,0),VLOOKUP(Base!G2019,ClasifGasto!$A$3:$B$12,2,0))</f>
        <v>Fortalecimiento de la gestión y dirección del Sector Registraduría</v>
      </c>
      <c r="Y2019" t="s">
        <v>10522</v>
      </c>
    </row>
    <row r="2020" spans="1:25" x14ac:dyDescent="0.25">
      <c r="A2020" s="5" t="str">
        <f t="shared" si="31"/>
        <v>34010125011000000553105B</v>
      </c>
      <c r="B2020" s="66" t="s">
        <v>9163</v>
      </c>
      <c r="C2020" s="66" t="s">
        <v>140</v>
      </c>
      <c r="D2020" s="7" t="s">
        <v>9202</v>
      </c>
      <c r="E2020" s="66" t="s">
        <v>904</v>
      </c>
      <c r="F2020" s="67" t="s">
        <v>167</v>
      </c>
      <c r="G2020" s="67" t="s">
        <v>515</v>
      </c>
      <c r="H2020" s="67" t="s">
        <v>290</v>
      </c>
      <c r="I2020" s="67" t="s">
        <v>248</v>
      </c>
      <c r="J2020" s="67" t="s">
        <v>9790</v>
      </c>
      <c r="K2020" s="67" t="s">
        <v>246</v>
      </c>
      <c r="L2020" s="67">
        <v>10</v>
      </c>
      <c r="M2020" s="67" t="s">
        <v>167</v>
      </c>
      <c r="N2020" s="68" t="s">
        <v>1192</v>
      </c>
      <c r="O2020" s="69">
        <v>2628700744</v>
      </c>
      <c r="P2020" s="69">
        <v>0</v>
      </c>
      <c r="Q2020" s="69">
        <v>0</v>
      </c>
      <c r="R2020" s="69">
        <v>2628700744</v>
      </c>
      <c r="S2020" s="69">
        <v>2628700744</v>
      </c>
      <c r="T2020" s="69">
        <v>2628700743</v>
      </c>
      <c r="U2020" s="69">
        <v>2628700743</v>
      </c>
      <c r="V2020" s="69">
        <v>2628500743</v>
      </c>
      <c r="W2020" s="70" t="s">
        <v>9353</v>
      </c>
      <c r="X2020" s="11" t="str">
        <f>IF(F2020="C",VLOOKUP(G2020,ClasifGasto!$B$17:$C$193,2,0),VLOOKUP(Base!G2020,ClasifGasto!$A$3:$B$12,2,0))</f>
        <v>Fortalecimiento del control y la vigilancia de la gestión fiscal y resarcimiento al daño del patrimonio público</v>
      </c>
      <c r="Y2020" t="s">
        <v>10522</v>
      </c>
    </row>
    <row r="2021" spans="1:25" hidden="1" x14ac:dyDescent="0.25">
      <c r="A2021" s="5" t="str">
        <f t="shared" si="31"/>
        <v>210113000100010001</v>
      </c>
      <c r="B2021" s="66" t="s">
        <v>9155</v>
      </c>
      <c r="C2021" s="7" t="s">
        <v>86</v>
      </c>
      <c r="D2021" s="7" t="s">
        <v>9204</v>
      </c>
      <c r="E2021" s="7"/>
      <c r="F2021" s="8" t="s">
        <v>244</v>
      </c>
      <c r="G2021" s="8" t="s">
        <v>245</v>
      </c>
      <c r="H2021" s="8" t="s">
        <v>245</v>
      </c>
      <c r="I2021" s="8" t="s">
        <v>245</v>
      </c>
      <c r="J2021" s="8" t="s">
        <v>203</v>
      </c>
      <c r="K2021" s="8" t="s">
        <v>246</v>
      </c>
      <c r="L2021" s="8">
        <v>10</v>
      </c>
      <c r="M2021" s="8" t="s">
        <v>167</v>
      </c>
      <c r="N2021" s="9" t="s">
        <v>1082</v>
      </c>
      <c r="O2021" s="10">
        <v>3630000000</v>
      </c>
      <c r="P2021" s="10">
        <v>0</v>
      </c>
      <c r="Q2021" s="10">
        <v>995924850</v>
      </c>
      <c r="R2021" s="10">
        <v>2634075150</v>
      </c>
      <c r="S2021" s="10">
        <v>2043906853</v>
      </c>
      <c r="T2021" s="10">
        <v>2043906853</v>
      </c>
      <c r="U2021" s="10">
        <v>2043906853</v>
      </c>
      <c r="V2021" s="10">
        <v>2043906853</v>
      </c>
      <c r="W2021" s="70" t="s">
        <v>9353</v>
      </c>
      <c r="X2021" s="11" t="str">
        <f>IF(F2021="C",VLOOKUP(G2021,ClasifGasto!$B$17:$C$193,2,0),VLOOKUP(Base!G2021,ClasifGasto!$A$3:$B$12,2,0))</f>
        <v>Gastos de Personal</v>
      </c>
      <c r="Y2021" t="s">
        <v>1082</v>
      </c>
    </row>
    <row r="2022" spans="1:25" hidden="1" x14ac:dyDescent="0.25">
      <c r="A2022" s="5" t="str">
        <f t="shared" si="31"/>
        <v>3601010003000400020059</v>
      </c>
      <c r="B2022" s="66" t="s">
        <v>9147</v>
      </c>
      <c r="C2022" s="66" t="s">
        <v>147</v>
      </c>
      <c r="D2022" s="7" t="s">
        <v>9186</v>
      </c>
      <c r="E2022" s="66"/>
      <c r="F2022" s="67" t="s">
        <v>244</v>
      </c>
      <c r="G2022" s="67" t="s">
        <v>251</v>
      </c>
      <c r="H2022" s="67" t="s">
        <v>247</v>
      </c>
      <c r="I2022" s="67" t="s">
        <v>250</v>
      </c>
      <c r="J2022" s="67" t="s">
        <v>333</v>
      </c>
      <c r="K2022" s="67" t="s">
        <v>246</v>
      </c>
      <c r="L2022" s="67">
        <v>16</v>
      </c>
      <c r="M2022" s="67" t="s">
        <v>167</v>
      </c>
      <c r="N2022" s="68" t="s">
        <v>3947</v>
      </c>
      <c r="O2022" s="69">
        <v>2637585000</v>
      </c>
      <c r="P2022" s="69">
        <v>0</v>
      </c>
      <c r="Q2022" s="69">
        <v>0</v>
      </c>
      <c r="R2022" s="69">
        <v>2637585000</v>
      </c>
      <c r="S2022" s="69">
        <v>2637585000</v>
      </c>
      <c r="T2022" s="69">
        <v>2637585000</v>
      </c>
      <c r="U2022" s="69">
        <v>2300987857.8800001</v>
      </c>
      <c r="V2022" s="69">
        <v>2300957687.8800001</v>
      </c>
      <c r="W2022" s="70" t="s">
        <v>9353</v>
      </c>
      <c r="X2022" s="11" t="str">
        <f>IF(F2022="C",VLOOKUP(G2022,ClasifGasto!$B$17:$C$193,2,0),VLOOKUP(Base!G2022,ClasifGasto!$A$3:$B$12,2,0))</f>
        <v>Transferencias</v>
      </c>
      <c r="Y2022" t="s">
        <v>3947</v>
      </c>
    </row>
    <row r="2023" spans="1:25" x14ac:dyDescent="0.25">
      <c r="A2023" s="5" t="str">
        <f t="shared" si="31"/>
        <v>03240003031000002053105A</v>
      </c>
      <c r="B2023" s="66" t="s">
        <v>9166</v>
      </c>
      <c r="C2023" s="7" t="s">
        <v>38</v>
      </c>
      <c r="D2023" s="7" t="s">
        <v>8733</v>
      </c>
      <c r="E2023" s="7" t="s">
        <v>5664</v>
      </c>
      <c r="F2023" s="8" t="s">
        <v>167</v>
      </c>
      <c r="G2023" s="8" t="s">
        <v>580</v>
      </c>
      <c r="H2023" s="8" t="s">
        <v>290</v>
      </c>
      <c r="I2023" s="8" t="s">
        <v>268</v>
      </c>
      <c r="J2023" s="8" t="s">
        <v>10037</v>
      </c>
      <c r="K2023" s="8" t="s">
        <v>246</v>
      </c>
      <c r="L2023" s="8">
        <v>20</v>
      </c>
      <c r="M2023" s="8" t="s">
        <v>265</v>
      </c>
      <c r="N2023" s="9" t="s">
        <v>10107</v>
      </c>
      <c r="O2023" s="10">
        <v>2643762800</v>
      </c>
      <c r="P2023" s="10">
        <v>0</v>
      </c>
      <c r="Q2023" s="10">
        <v>0</v>
      </c>
      <c r="R2023" s="10">
        <v>2643762800</v>
      </c>
      <c r="S2023" s="10">
        <v>2542122769.5</v>
      </c>
      <c r="T2023" s="10">
        <v>2541843403.5</v>
      </c>
      <c r="U2023" s="10">
        <v>2533726221.5</v>
      </c>
      <c r="V2023" s="10">
        <v>2426117220.25</v>
      </c>
      <c r="W2023" s="70" t="s">
        <v>619</v>
      </c>
      <c r="X2023" s="11" t="str">
        <f>IF(F2023="C",VLOOKUP(G2023,ClasifGasto!$B$17:$C$193,2,0),VLOOKUP(Base!G2023,ClasifGasto!$A$3:$B$12,2,0))</f>
        <v>Promoción de la prestación eficiente de los servicios públicos domiciliarios</v>
      </c>
      <c r="Y2023" t="s">
        <v>10606</v>
      </c>
    </row>
    <row r="2024" spans="1:25" hidden="1" x14ac:dyDescent="0.25">
      <c r="A2024" s="5" t="str">
        <f t="shared" si="31"/>
        <v>3601010003000400020088</v>
      </c>
      <c r="B2024" s="66" t="s">
        <v>9147</v>
      </c>
      <c r="C2024" s="66" t="s">
        <v>147</v>
      </c>
      <c r="D2024" s="7" t="s">
        <v>9186</v>
      </c>
      <c r="E2024" s="66"/>
      <c r="F2024" s="67" t="s">
        <v>244</v>
      </c>
      <c r="G2024" s="67" t="s">
        <v>251</v>
      </c>
      <c r="H2024" s="67" t="s">
        <v>247</v>
      </c>
      <c r="I2024" s="67" t="s">
        <v>250</v>
      </c>
      <c r="J2024" s="67" t="s">
        <v>353</v>
      </c>
      <c r="K2024" s="67" t="s">
        <v>246</v>
      </c>
      <c r="L2024" s="67">
        <v>10</v>
      </c>
      <c r="M2024" s="67" t="s">
        <v>167</v>
      </c>
      <c r="N2024" s="68" t="s">
        <v>2687</v>
      </c>
      <c r="O2024" s="69">
        <v>3664526000</v>
      </c>
      <c r="P2024" s="69">
        <v>0</v>
      </c>
      <c r="Q2024" s="69">
        <v>1016793416</v>
      </c>
      <c r="R2024" s="69">
        <v>2647732584</v>
      </c>
      <c r="S2024" s="69">
        <v>2647732584</v>
      </c>
      <c r="T2024" s="69">
        <v>2647732584</v>
      </c>
      <c r="U2024" s="69">
        <v>2464365820.3400002</v>
      </c>
      <c r="V2024" s="69">
        <v>2464301217.0100002</v>
      </c>
      <c r="W2024" s="70" t="s">
        <v>9353</v>
      </c>
      <c r="X2024" s="11" t="str">
        <f>IF(F2024="C",VLOOKUP(G2024,ClasifGasto!$B$17:$C$193,2,0),VLOOKUP(Base!G2024,ClasifGasto!$A$3:$B$12,2,0))</f>
        <v>Transferencias</v>
      </c>
      <c r="Y2024" t="s">
        <v>2687</v>
      </c>
    </row>
    <row r="2025" spans="1:25" x14ac:dyDescent="0.25">
      <c r="A2025" s="5" t="str">
        <f t="shared" si="31"/>
        <v>24020024010600011051102D</v>
      </c>
      <c r="B2025" s="66" t="s">
        <v>9151</v>
      </c>
      <c r="C2025" s="7" t="s">
        <v>101</v>
      </c>
      <c r="D2025" s="7" t="s">
        <v>9227</v>
      </c>
      <c r="E2025" s="7" t="s">
        <v>2382</v>
      </c>
      <c r="F2025" s="8" t="s">
        <v>167</v>
      </c>
      <c r="G2025" s="8" t="s">
        <v>513</v>
      </c>
      <c r="H2025" s="8" t="s">
        <v>373</v>
      </c>
      <c r="I2025" s="8" t="s">
        <v>379</v>
      </c>
      <c r="J2025" s="8" t="s">
        <v>9766</v>
      </c>
      <c r="K2025" s="8" t="s">
        <v>246</v>
      </c>
      <c r="L2025" s="8">
        <v>11</v>
      </c>
      <c r="M2025" s="8" t="s">
        <v>167</v>
      </c>
      <c r="N2025" s="9" t="s">
        <v>2860</v>
      </c>
      <c r="O2025" s="10">
        <v>0</v>
      </c>
      <c r="P2025" s="10">
        <v>2650000000</v>
      </c>
      <c r="Q2025" s="10">
        <v>0</v>
      </c>
      <c r="R2025" s="10">
        <v>2650000000</v>
      </c>
      <c r="S2025" s="10">
        <v>2650000000</v>
      </c>
      <c r="T2025" s="10">
        <v>2650000000</v>
      </c>
      <c r="U2025" s="10">
        <v>0</v>
      </c>
      <c r="V2025" s="10">
        <v>0</v>
      </c>
      <c r="W2025" s="70" t="s">
        <v>9353</v>
      </c>
      <c r="X2025" s="11" t="str">
        <f>IF(F2025="C",VLOOKUP(G2025,ClasifGasto!$B$17:$C$193,2,0),VLOOKUP(Base!G2025,ClasifGasto!$A$3:$B$12,2,0))</f>
        <v>Infraestructura red vial primaria</v>
      </c>
      <c r="Y2025" t="s">
        <v>10517</v>
      </c>
    </row>
    <row r="2026" spans="1:25" hidden="1" x14ac:dyDescent="0.25">
      <c r="A2026" s="5" t="str">
        <f t="shared" si="31"/>
        <v>3701010003000300020026</v>
      </c>
      <c r="B2026" s="66" t="s">
        <v>9149</v>
      </c>
      <c r="C2026" s="66" t="s">
        <v>152</v>
      </c>
      <c r="D2026" s="7" t="s">
        <v>9213</v>
      </c>
      <c r="E2026" s="66"/>
      <c r="F2026" s="67" t="s">
        <v>244</v>
      </c>
      <c r="G2026" s="67" t="s">
        <v>251</v>
      </c>
      <c r="H2026" s="67" t="s">
        <v>251</v>
      </c>
      <c r="I2026" s="67" t="s">
        <v>250</v>
      </c>
      <c r="J2026" s="67" t="s">
        <v>273</v>
      </c>
      <c r="K2026" s="67" t="s">
        <v>246</v>
      </c>
      <c r="L2026" s="67">
        <v>10</v>
      </c>
      <c r="M2026" s="67" t="s">
        <v>167</v>
      </c>
      <c r="N2026" s="68" t="s">
        <v>1882</v>
      </c>
      <c r="O2026" s="69">
        <v>2656200000</v>
      </c>
      <c r="P2026" s="69">
        <v>0</v>
      </c>
      <c r="Q2026" s="69">
        <v>0</v>
      </c>
      <c r="R2026" s="69">
        <v>2656200000</v>
      </c>
      <c r="S2026" s="69">
        <v>2656200000</v>
      </c>
      <c r="T2026" s="69">
        <v>2656200000</v>
      </c>
      <c r="U2026" s="69">
        <v>2656200000</v>
      </c>
      <c r="V2026" s="69">
        <v>2656200000</v>
      </c>
      <c r="W2026" s="70" t="s">
        <v>9353</v>
      </c>
      <c r="X2026" s="11" t="str">
        <f>IF(F2026="C",VLOOKUP(G2026,ClasifGasto!$B$17:$C$193,2,0),VLOOKUP(Base!G2026,ClasifGasto!$A$3:$B$12,2,0))</f>
        <v>Transferencias</v>
      </c>
      <c r="Y2026" t="s">
        <v>1882</v>
      </c>
    </row>
    <row r="2027" spans="1:25" hidden="1" x14ac:dyDescent="0.25">
      <c r="A2027" s="5" t="str">
        <f t="shared" si="31"/>
        <v>191401000100010001</v>
      </c>
      <c r="B2027" s="66" t="s">
        <v>9143</v>
      </c>
      <c r="C2027" s="7" t="s">
        <v>293</v>
      </c>
      <c r="D2027" s="7" t="s">
        <v>294</v>
      </c>
      <c r="E2027" s="7"/>
      <c r="F2027" s="8" t="s">
        <v>244</v>
      </c>
      <c r="G2027" s="8" t="s">
        <v>245</v>
      </c>
      <c r="H2027" s="8" t="s">
        <v>245</v>
      </c>
      <c r="I2027" s="8" t="s">
        <v>245</v>
      </c>
      <c r="J2027" s="8" t="s">
        <v>203</v>
      </c>
      <c r="K2027" s="8" t="s">
        <v>246</v>
      </c>
      <c r="L2027" s="8">
        <v>10</v>
      </c>
      <c r="M2027" s="8" t="s">
        <v>167</v>
      </c>
      <c r="N2027" s="9" t="s">
        <v>1082</v>
      </c>
      <c r="O2027" s="10">
        <v>2690874000</v>
      </c>
      <c r="P2027" s="10">
        <v>0</v>
      </c>
      <c r="Q2027" s="10">
        <v>33400000</v>
      </c>
      <c r="R2027" s="10">
        <v>2657474000</v>
      </c>
      <c r="S2027" s="10">
        <v>2397959181</v>
      </c>
      <c r="T2027" s="10">
        <v>2394089235</v>
      </c>
      <c r="U2027" s="10">
        <v>2394089235</v>
      </c>
      <c r="V2027" s="10">
        <v>2394089235</v>
      </c>
      <c r="W2027" s="70" t="s">
        <v>9353</v>
      </c>
      <c r="X2027" s="11" t="str">
        <f>IF(F2027="C",VLOOKUP(G2027,ClasifGasto!$B$17:$C$193,2,0),VLOOKUP(Base!G2027,ClasifGasto!$A$3:$B$12,2,0))</f>
        <v>Gastos de Personal</v>
      </c>
      <c r="Y2027" t="s">
        <v>1082</v>
      </c>
    </row>
    <row r="2028" spans="1:25" hidden="1" x14ac:dyDescent="0.25">
      <c r="A2028" s="5" t="str">
        <f t="shared" si="31"/>
        <v>211200000300100000</v>
      </c>
      <c r="B2028" s="66" t="s">
        <v>9155</v>
      </c>
      <c r="C2028" s="66" t="s">
        <v>91</v>
      </c>
      <c r="D2028" s="7" t="s">
        <v>9218</v>
      </c>
      <c r="E2028" s="66"/>
      <c r="F2028" s="67" t="s">
        <v>244</v>
      </c>
      <c r="G2028" s="67" t="s">
        <v>251</v>
      </c>
      <c r="H2028" s="67" t="s">
        <v>255</v>
      </c>
      <c r="I2028" s="67" t="s">
        <v>246</v>
      </c>
      <c r="J2028" s="67" t="s">
        <v>203</v>
      </c>
      <c r="K2028" s="67" t="s">
        <v>246</v>
      </c>
      <c r="L2028" s="67">
        <v>21</v>
      </c>
      <c r="M2028" s="67" t="s">
        <v>265</v>
      </c>
      <c r="N2028" s="68" t="s">
        <v>8800</v>
      </c>
      <c r="O2028" s="69">
        <v>2660000000</v>
      </c>
      <c r="P2028" s="69">
        <v>0</v>
      </c>
      <c r="Q2028" s="69">
        <v>0</v>
      </c>
      <c r="R2028" s="69">
        <v>2660000000</v>
      </c>
      <c r="S2028" s="69">
        <v>1723953640.0599999</v>
      </c>
      <c r="T2028" s="69">
        <v>1723953640.0599999</v>
      </c>
      <c r="U2028" s="69">
        <v>1718153640.0599999</v>
      </c>
      <c r="V2028" s="69">
        <v>1691430025.0599999</v>
      </c>
      <c r="W2028" s="70" t="s">
        <v>619</v>
      </c>
      <c r="X2028" s="11" t="str">
        <f>IF(F2028="C",VLOOKUP(G2028,ClasifGasto!$B$17:$C$193,2,0),VLOOKUP(Base!G2028,ClasifGasto!$A$3:$B$12,2,0))</f>
        <v>Transferencias</v>
      </c>
      <c r="Y2028" t="s">
        <v>8800</v>
      </c>
    </row>
    <row r="2029" spans="1:25" x14ac:dyDescent="0.25">
      <c r="A2029" s="5" t="str">
        <f t="shared" si="31"/>
        <v>24010124990600002751102D</v>
      </c>
      <c r="B2029" s="66" t="s">
        <v>9151</v>
      </c>
      <c r="C2029" s="7" t="s">
        <v>100</v>
      </c>
      <c r="D2029" s="7" t="s">
        <v>9196</v>
      </c>
      <c r="E2029" s="7" t="s">
        <v>2627</v>
      </c>
      <c r="F2029" s="8" t="s">
        <v>167</v>
      </c>
      <c r="G2029" s="8" t="s">
        <v>509</v>
      </c>
      <c r="H2029" s="8" t="s">
        <v>373</v>
      </c>
      <c r="I2029" s="8" t="s">
        <v>274</v>
      </c>
      <c r="J2029" s="8" t="s">
        <v>9766</v>
      </c>
      <c r="K2029" s="8" t="s">
        <v>246</v>
      </c>
      <c r="L2029" s="8">
        <v>11</v>
      </c>
      <c r="M2029" s="8" t="s">
        <v>167</v>
      </c>
      <c r="N2029" s="9" t="s">
        <v>2716</v>
      </c>
      <c r="O2029" s="10">
        <v>2700000000</v>
      </c>
      <c r="P2029" s="10">
        <v>0</v>
      </c>
      <c r="Q2029" s="10">
        <v>33402038</v>
      </c>
      <c r="R2029" s="10">
        <v>2666597962</v>
      </c>
      <c r="S2029" s="10">
        <v>2655988281</v>
      </c>
      <c r="T2029" s="10">
        <v>2651193724</v>
      </c>
      <c r="U2029" s="10">
        <v>2648143724</v>
      </c>
      <c r="V2029" s="10">
        <v>2648143724</v>
      </c>
      <c r="W2029" s="70" t="s">
        <v>9353</v>
      </c>
      <c r="X2029" s="11" t="str">
        <f>IF(F2029="C",VLOOKUP(G2029,ClasifGasto!$B$17:$C$193,2,0),VLOOKUP(Base!G2029,ClasifGasto!$A$3:$B$12,2,0))</f>
        <v>Fortalecimiento de la gestión y dirección del Sector Transporte</v>
      </c>
      <c r="Y2029" t="s">
        <v>9778</v>
      </c>
    </row>
    <row r="2030" spans="1:25" x14ac:dyDescent="0.25">
      <c r="A2030" s="5" t="str">
        <f t="shared" si="31"/>
        <v>24010124100600000440303D</v>
      </c>
      <c r="B2030" s="66" t="s">
        <v>9151</v>
      </c>
      <c r="C2030" s="66" t="s">
        <v>100</v>
      </c>
      <c r="D2030" s="7" t="s">
        <v>9196</v>
      </c>
      <c r="E2030" s="66" t="s">
        <v>1011</v>
      </c>
      <c r="F2030" s="67" t="s">
        <v>167</v>
      </c>
      <c r="G2030" s="67" t="s">
        <v>506</v>
      </c>
      <c r="H2030" s="67" t="s">
        <v>373</v>
      </c>
      <c r="I2030" s="67" t="s">
        <v>247</v>
      </c>
      <c r="J2030" s="67" t="s">
        <v>10108</v>
      </c>
      <c r="K2030" s="67" t="s">
        <v>246</v>
      </c>
      <c r="L2030" s="67">
        <v>11</v>
      </c>
      <c r="M2030" s="67" t="s">
        <v>167</v>
      </c>
      <c r="N2030" s="68" t="s">
        <v>1584</v>
      </c>
      <c r="O2030" s="69">
        <v>15642660893</v>
      </c>
      <c r="P2030" s="69">
        <v>0</v>
      </c>
      <c r="Q2030" s="69">
        <v>12955558904</v>
      </c>
      <c r="R2030" s="69">
        <v>2687101989</v>
      </c>
      <c r="S2030" s="69">
        <v>2687101988.5</v>
      </c>
      <c r="T2030" s="69">
        <v>2669708197.5</v>
      </c>
      <c r="U2030" s="69">
        <v>2662049941.5</v>
      </c>
      <c r="V2030" s="69">
        <v>2661748991.5</v>
      </c>
      <c r="W2030" s="70" t="s">
        <v>9353</v>
      </c>
      <c r="X2030" s="11" t="str">
        <f>IF(F2030="C",VLOOKUP(G2030,ClasifGasto!$B$17:$C$193,2,0),VLOOKUP(Base!G2030,ClasifGasto!$A$3:$B$12,2,0))</f>
        <v>Regulación y supervisión de infraestructura y servicios de transporte</v>
      </c>
      <c r="Y2030" t="s">
        <v>10628</v>
      </c>
    </row>
    <row r="2031" spans="1:25" hidden="1" x14ac:dyDescent="0.25">
      <c r="A2031" s="5" t="str">
        <f t="shared" si="31"/>
        <v>1501130003000400020014</v>
      </c>
      <c r="B2031" s="66" t="s">
        <v>9276</v>
      </c>
      <c r="C2031" s="7" t="s">
        <v>477</v>
      </c>
      <c r="D2031" s="7" t="s">
        <v>8732</v>
      </c>
      <c r="E2031" s="7"/>
      <c r="F2031" s="8" t="s">
        <v>244</v>
      </c>
      <c r="G2031" s="8" t="s">
        <v>251</v>
      </c>
      <c r="H2031" s="8" t="s">
        <v>247</v>
      </c>
      <c r="I2031" s="8" t="s">
        <v>250</v>
      </c>
      <c r="J2031" s="8" t="s">
        <v>282</v>
      </c>
      <c r="K2031" s="8" t="s">
        <v>246</v>
      </c>
      <c r="L2031" s="8">
        <v>10</v>
      </c>
      <c r="M2031" s="8" t="s">
        <v>167</v>
      </c>
      <c r="N2031" s="9" t="s">
        <v>9342</v>
      </c>
      <c r="O2031" s="10">
        <v>4379000000</v>
      </c>
      <c r="P2031" s="10">
        <v>0</v>
      </c>
      <c r="Q2031" s="10">
        <v>1690000000</v>
      </c>
      <c r="R2031" s="10">
        <v>2689000000</v>
      </c>
      <c r="S2031" s="10">
        <v>2650778097</v>
      </c>
      <c r="T2031" s="10">
        <v>2650778097</v>
      </c>
      <c r="U2031" s="10">
        <v>2650778097</v>
      </c>
      <c r="V2031" s="10">
        <v>2650778097</v>
      </c>
      <c r="W2031" s="70" t="s">
        <v>9353</v>
      </c>
      <c r="X2031" s="11" t="str">
        <f>IF(F2031="C",VLOOKUP(G2031,ClasifGasto!$B$17:$C$193,2,0),VLOOKUP(Base!G2031,ClasifGasto!$A$3:$B$12,2,0))</f>
        <v>Transferencias</v>
      </c>
      <c r="Y2031" t="s">
        <v>9342</v>
      </c>
    </row>
    <row r="2032" spans="1:25" x14ac:dyDescent="0.25">
      <c r="A2032" s="5" t="str">
        <f t="shared" si="31"/>
        <v>24020024990600001751102D</v>
      </c>
      <c r="B2032" s="66" t="s">
        <v>9151</v>
      </c>
      <c r="C2032" s="66" t="s">
        <v>101</v>
      </c>
      <c r="D2032" s="7" t="s">
        <v>9227</v>
      </c>
      <c r="E2032" s="66" t="s">
        <v>2324</v>
      </c>
      <c r="F2032" s="67" t="s">
        <v>167</v>
      </c>
      <c r="G2032" s="67" t="s">
        <v>509</v>
      </c>
      <c r="H2032" s="67" t="s">
        <v>373</v>
      </c>
      <c r="I2032" s="67" t="s">
        <v>285</v>
      </c>
      <c r="J2032" s="67" t="s">
        <v>9766</v>
      </c>
      <c r="K2032" s="67" t="s">
        <v>246</v>
      </c>
      <c r="L2032" s="67">
        <v>20</v>
      </c>
      <c r="M2032" s="67" t="s">
        <v>265</v>
      </c>
      <c r="N2032" s="68" t="s">
        <v>1264</v>
      </c>
      <c r="O2032" s="69">
        <v>2694297635</v>
      </c>
      <c r="P2032" s="69">
        <v>0</v>
      </c>
      <c r="Q2032" s="69">
        <v>0</v>
      </c>
      <c r="R2032" s="69">
        <v>2694297635</v>
      </c>
      <c r="S2032" s="69">
        <v>2435435000</v>
      </c>
      <c r="T2032" s="69">
        <v>2435435000</v>
      </c>
      <c r="U2032" s="69">
        <v>505117930</v>
      </c>
      <c r="V2032" s="69">
        <v>495384597</v>
      </c>
      <c r="W2032" s="70" t="s">
        <v>619</v>
      </c>
      <c r="X2032" s="11" t="str">
        <f>IF(F2032="C",VLOOKUP(G2032,ClasifGasto!$B$17:$C$193,2,0),VLOOKUP(Base!G2032,ClasifGasto!$A$3:$B$12,2,0))</f>
        <v>Fortalecimiento de la gestión y dirección del Sector Transporte</v>
      </c>
      <c r="Y2032" t="s">
        <v>9778</v>
      </c>
    </row>
    <row r="2033" spans="1:25" x14ac:dyDescent="0.25">
      <c r="A2033" s="5" t="str">
        <f t="shared" si="31"/>
        <v>24020024010600010151102D</v>
      </c>
      <c r="B2033" s="66" t="s">
        <v>9151</v>
      </c>
      <c r="C2033" s="7" t="s">
        <v>101</v>
      </c>
      <c r="D2033" s="7" t="s">
        <v>9227</v>
      </c>
      <c r="E2033" s="7" t="s">
        <v>2375</v>
      </c>
      <c r="F2033" s="8" t="s">
        <v>167</v>
      </c>
      <c r="G2033" s="8" t="s">
        <v>513</v>
      </c>
      <c r="H2033" s="8" t="s">
        <v>373</v>
      </c>
      <c r="I2033" s="8" t="s">
        <v>334</v>
      </c>
      <c r="J2033" s="8" t="s">
        <v>9766</v>
      </c>
      <c r="K2033" s="8" t="s">
        <v>246</v>
      </c>
      <c r="L2033" s="8">
        <v>16</v>
      </c>
      <c r="M2033" s="8" t="s">
        <v>167</v>
      </c>
      <c r="N2033" s="9" t="s">
        <v>1283</v>
      </c>
      <c r="O2033" s="10">
        <v>2697522042</v>
      </c>
      <c r="P2033" s="10">
        <v>2697522042</v>
      </c>
      <c r="Q2033" s="10">
        <v>2697522042</v>
      </c>
      <c r="R2033" s="10">
        <v>2697522042</v>
      </c>
      <c r="S2033" s="10">
        <v>2697522042</v>
      </c>
      <c r="T2033" s="10">
        <v>2697522042</v>
      </c>
      <c r="U2033" s="10">
        <v>1582827495.72</v>
      </c>
      <c r="V2033" s="10">
        <v>1582827495.72</v>
      </c>
      <c r="W2033" s="70" t="s">
        <v>9353</v>
      </c>
      <c r="X2033" s="11" t="str">
        <f>IF(F2033="C",VLOOKUP(G2033,ClasifGasto!$B$17:$C$193,2,0),VLOOKUP(Base!G2033,ClasifGasto!$A$3:$B$12,2,0))</f>
        <v>Infraestructura red vial primaria</v>
      </c>
      <c r="Y2033" t="s">
        <v>9778</v>
      </c>
    </row>
    <row r="2034" spans="1:25" x14ac:dyDescent="0.25">
      <c r="A2034" s="5" t="str">
        <f t="shared" si="31"/>
        <v>29010129990800002320111D</v>
      </c>
      <c r="B2034" s="66" t="s">
        <v>9140</v>
      </c>
      <c r="C2034" s="66" t="s">
        <v>112</v>
      </c>
      <c r="D2034" s="7" t="s">
        <v>9206</v>
      </c>
      <c r="E2034" s="66" t="s">
        <v>4033</v>
      </c>
      <c r="F2034" s="67" t="s">
        <v>167</v>
      </c>
      <c r="G2034" s="67" t="s">
        <v>604</v>
      </c>
      <c r="H2034" s="67" t="s">
        <v>365</v>
      </c>
      <c r="I2034" s="67" t="s">
        <v>258</v>
      </c>
      <c r="J2034" s="67" t="s">
        <v>9841</v>
      </c>
      <c r="K2034" s="67" t="s">
        <v>246</v>
      </c>
      <c r="L2034" s="67">
        <v>16</v>
      </c>
      <c r="M2034" s="67" t="s">
        <v>167</v>
      </c>
      <c r="N2034" s="68" t="s">
        <v>10085</v>
      </c>
      <c r="O2034" s="69">
        <v>0</v>
      </c>
      <c r="P2034" s="69">
        <v>2700000000</v>
      </c>
      <c r="Q2034" s="69">
        <v>0</v>
      </c>
      <c r="R2034" s="69">
        <v>2700000000</v>
      </c>
      <c r="S2034" s="69">
        <v>2700000000</v>
      </c>
      <c r="T2034" s="69">
        <v>2700000000</v>
      </c>
      <c r="U2034" s="69">
        <v>2700000000</v>
      </c>
      <c r="V2034" s="69">
        <v>2700000000</v>
      </c>
      <c r="W2034" s="70" t="s">
        <v>9353</v>
      </c>
      <c r="X2034" s="11" t="str">
        <f>IF(F2034="C",VLOOKUP(G2034,ClasifGasto!$B$17:$C$193,2,0),VLOOKUP(Base!G2034,ClasifGasto!$A$3:$B$12,2,0))</f>
        <v>Fortalecimiento de la gestión y dirección del Sector Fiscalía</v>
      </c>
      <c r="Y2034" t="s">
        <v>10549</v>
      </c>
    </row>
    <row r="2035" spans="1:25" hidden="1" x14ac:dyDescent="0.25">
      <c r="A2035" s="5" t="str">
        <f t="shared" si="31"/>
        <v>3601010003000400020069</v>
      </c>
      <c r="B2035" s="66" t="s">
        <v>9147</v>
      </c>
      <c r="C2035" s="7" t="s">
        <v>147</v>
      </c>
      <c r="D2035" s="7" t="s">
        <v>9186</v>
      </c>
      <c r="E2035" s="7"/>
      <c r="F2035" s="8" t="s">
        <v>244</v>
      </c>
      <c r="G2035" s="8" t="s">
        <v>251</v>
      </c>
      <c r="H2035" s="8" t="s">
        <v>247</v>
      </c>
      <c r="I2035" s="8" t="s">
        <v>250</v>
      </c>
      <c r="J2035" s="8" t="s">
        <v>345</v>
      </c>
      <c r="K2035" s="8" t="s">
        <v>246</v>
      </c>
      <c r="L2035" s="8">
        <v>10</v>
      </c>
      <c r="M2035" s="8" t="s">
        <v>167</v>
      </c>
      <c r="N2035" s="9" t="s">
        <v>3937</v>
      </c>
      <c r="O2035" s="10">
        <v>4644570000</v>
      </c>
      <c r="P2035" s="10">
        <v>218437567</v>
      </c>
      <c r="Q2035" s="10">
        <v>2158019055</v>
      </c>
      <c r="R2035" s="10">
        <v>2704988512</v>
      </c>
      <c r="S2035" s="10">
        <v>2704988512</v>
      </c>
      <c r="T2035" s="10">
        <v>2704988512</v>
      </c>
      <c r="U2035" s="10">
        <v>2700612982.71</v>
      </c>
      <c r="V2035" s="10">
        <v>2700595930.04</v>
      </c>
      <c r="W2035" s="70" t="s">
        <v>9353</v>
      </c>
      <c r="X2035" s="11" t="str">
        <f>IF(F2035="C",VLOOKUP(G2035,ClasifGasto!$B$17:$C$193,2,0),VLOOKUP(Base!G2035,ClasifGasto!$A$3:$B$12,2,0))</f>
        <v>Transferencias</v>
      </c>
      <c r="Y2035" t="s">
        <v>3937</v>
      </c>
    </row>
    <row r="2036" spans="1:25" x14ac:dyDescent="0.25">
      <c r="A2036" s="5" t="str">
        <f t="shared" si="31"/>
        <v>15011215040100000910103B</v>
      </c>
      <c r="B2036" s="66" t="s">
        <v>9154</v>
      </c>
      <c r="C2036" s="66" t="s">
        <v>64</v>
      </c>
      <c r="D2036" s="7" t="s">
        <v>8731</v>
      </c>
      <c r="E2036" s="66" t="s">
        <v>2022</v>
      </c>
      <c r="F2036" s="67" t="s">
        <v>167</v>
      </c>
      <c r="G2036" s="67" t="s">
        <v>470</v>
      </c>
      <c r="H2036" s="67" t="s">
        <v>306</v>
      </c>
      <c r="I2036" s="67" t="s">
        <v>249</v>
      </c>
      <c r="J2036" s="67" t="s">
        <v>10109</v>
      </c>
      <c r="K2036" s="67" t="s">
        <v>246</v>
      </c>
      <c r="L2036" s="67">
        <v>16</v>
      </c>
      <c r="M2036" s="67" t="s">
        <v>252</v>
      </c>
      <c r="N2036" s="68" t="s">
        <v>1397</v>
      </c>
      <c r="O2036" s="69">
        <v>2707000000</v>
      </c>
      <c r="P2036" s="69">
        <v>0</v>
      </c>
      <c r="Q2036" s="69">
        <v>0</v>
      </c>
      <c r="R2036" s="69">
        <v>2707000000</v>
      </c>
      <c r="S2036" s="69">
        <v>2435947369.3099999</v>
      </c>
      <c r="T2036" s="69">
        <v>2435947369.3099999</v>
      </c>
      <c r="U2036" s="69">
        <v>2435947369.3099999</v>
      </c>
      <c r="V2036" s="69">
        <v>2302542575.6599998</v>
      </c>
      <c r="W2036" s="70" t="s">
        <v>9353</v>
      </c>
      <c r="X2036" s="11" t="str">
        <f>IF(F2036="C",VLOOKUP(G2036,ClasifGasto!$B$17:$C$193,2,0),VLOOKUP(Base!G2036,ClasifGasto!$A$3:$B$12,2,0))</f>
        <v>Desarrollo marítimo, fluvial y costero desde el sector defensa</v>
      </c>
      <c r="Y2036" t="s">
        <v>10629</v>
      </c>
    </row>
    <row r="2037" spans="1:25" hidden="1" x14ac:dyDescent="0.25">
      <c r="A2037" s="5" t="str">
        <f t="shared" si="31"/>
        <v>430101000100010003</v>
      </c>
      <c r="B2037" s="66" t="s">
        <v>9164</v>
      </c>
      <c r="C2037" s="7" t="s">
        <v>166</v>
      </c>
      <c r="D2037" s="7" t="s">
        <v>9191</v>
      </c>
      <c r="E2037" s="7"/>
      <c r="F2037" s="8" t="s">
        <v>244</v>
      </c>
      <c r="G2037" s="8" t="s">
        <v>245</v>
      </c>
      <c r="H2037" s="8" t="s">
        <v>245</v>
      </c>
      <c r="I2037" s="8" t="s">
        <v>251</v>
      </c>
      <c r="J2037" s="8" t="s">
        <v>203</v>
      </c>
      <c r="K2037" s="8" t="s">
        <v>246</v>
      </c>
      <c r="L2037" s="8">
        <v>10</v>
      </c>
      <c r="M2037" s="8" t="s">
        <v>167</v>
      </c>
      <c r="N2037" s="9" t="s">
        <v>1084</v>
      </c>
      <c r="O2037" s="10">
        <v>2150032122</v>
      </c>
      <c r="P2037" s="10">
        <v>557000000</v>
      </c>
      <c r="Q2037" s="10">
        <v>0</v>
      </c>
      <c r="R2037" s="10">
        <v>2707032122</v>
      </c>
      <c r="S2037" s="10">
        <v>2369648800</v>
      </c>
      <c r="T2037" s="10">
        <v>2369648800</v>
      </c>
      <c r="U2037" s="10">
        <v>2369648800</v>
      </c>
      <c r="V2037" s="10">
        <v>2369648800</v>
      </c>
      <c r="W2037" s="70" t="s">
        <v>9353</v>
      </c>
      <c r="X2037" s="11" t="str">
        <f>IF(F2037="C",VLOOKUP(G2037,ClasifGasto!$B$17:$C$193,2,0),VLOOKUP(Base!G2037,ClasifGasto!$A$3:$B$12,2,0))</f>
        <v>Gastos de Personal</v>
      </c>
      <c r="Y2037" t="s">
        <v>1084</v>
      </c>
    </row>
    <row r="2038" spans="1:25" x14ac:dyDescent="0.25">
      <c r="A2038" s="5" t="str">
        <f t="shared" si="31"/>
        <v>22572022020700000120203K</v>
      </c>
      <c r="B2038" s="66" t="s">
        <v>9139</v>
      </c>
      <c r="C2038" s="66" t="s">
        <v>9029</v>
      </c>
      <c r="D2038" s="7" t="s">
        <v>9241</v>
      </c>
      <c r="E2038" s="66" t="s">
        <v>2043</v>
      </c>
      <c r="F2038" s="67" t="s">
        <v>167</v>
      </c>
      <c r="G2038" s="67" t="s">
        <v>499</v>
      </c>
      <c r="H2038" s="67" t="s">
        <v>358</v>
      </c>
      <c r="I2038" s="67" t="s">
        <v>245</v>
      </c>
      <c r="J2038" s="67" t="s">
        <v>9821</v>
      </c>
      <c r="K2038" s="67" t="s">
        <v>246</v>
      </c>
      <c r="L2038" s="67">
        <v>10</v>
      </c>
      <c r="M2038" s="67" t="s">
        <v>167</v>
      </c>
      <c r="N2038" s="68" t="s">
        <v>1759</v>
      </c>
      <c r="O2038" s="69">
        <v>2715703362</v>
      </c>
      <c r="P2038" s="69">
        <v>0</v>
      </c>
      <c r="Q2038" s="69">
        <v>0</v>
      </c>
      <c r="R2038" s="69">
        <v>2715703362</v>
      </c>
      <c r="S2038" s="69">
        <v>2715703362</v>
      </c>
      <c r="T2038" s="69">
        <v>2715703362</v>
      </c>
      <c r="U2038" s="69">
        <v>2715703362</v>
      </c>
      <c r="V2038" s="69">
        <v>2715703362</v>
      </c>
      <c r="W2038" s="70" t="s">
        <v>9353</v>
      </c>
      <c r="X2038" s="11" t="str">
        <f>IF(F2038="C",VLOOKUP(G2038,ClasifGasto!$B$17:$C$193,2,0),VLOOKUP(Base!G2038,ClasifGasto!$A$3:$B$12,2,0))</f>
        <v>Calidad y fomento de la educación superior</v>
      </c>
      <c r="Y2038" t="s">
        <v>10541</v>
      </c>
    </row>
    <row r="2039" spans="1:25" hidden="1" x14ac:dyDescent="0.25">
      <c r="A2039" s="5" t="str">
        <f t="shared" si="31"/>
        <v>250101000800040001</v>
      </c>
      <c r="B2039" s="66" t="s">
        <v>9163</v>
      </c>
      <c r="C2039" s="7" t="s">
        <v>104</v>
      </c>
      <c r="D2039" s="7" t="s">
        <v>9187</v>
      </c>
      <c r="E2039" s="7"/>
      <c r="F2039" s="8" t="s">
        <v>244</v>
      </c>
      <c r="G2039" s="8" t="s">
        <v>278</v>
      </c>
      <c r="H2039" s="8" t="s">
        <v>247</v>
      </c>
      <c r="I2039" s="8" t="s">
        <v>245</v>
      </c>
      <c r="J2039" s="8" t="s">
        <v>203</v>
      </c>
      <c r="K2039" s="8" t="s">
        <v>246</v>
      </c>
      <c r="L2039" s="8">
        <v>11</v>
      </c>
      <c r="M2039" s="8" t="s">
        <v>252</v>
      </c>
      <c r="N2039" s="9" t="s">
        <v>1087</v>
      </c>
      <c r="O2039" s="10">
        <v>2722000000</v>
      </c>
      <c r="P2039" s="10">
        <v>0</v>
      </c>
      <c r="Q2039" s="10">
        <v>0</v>
      </c>
      <c r="R2039" s="10">
        <v>2722000000</v>
      </c>
      <c r="S2039" s="10">
        <v>2572201000</v>
      </c>
      <c r="T2039" s="10">
        <v>2572201000</v>
      </c>
      <c r="U2039" s="10">
        <v>2572201000</v>
      </c>
      <c r="V2039" s="10">
        <v>2572201000</v>
      </c>
      <c r="W2039" s="70" t="s">
        <v>9353</v>
      </c>
      <c r="X2039" s="11" t="str">
        <f>IF(F2039="C",VLOOKUP(G2039,ClasifGasto!$B$17:$C$193,2,0),VLOOKUP(Base!G2039,ClasifGasto!$A$3:$B$12,2,0))</f>
        <v>Gastos Generales</v>
      </c>
      <c r="Y2039" t="s">
        <v>1087</v>
      </c>
    </row>
    <row r="2040" spans="1:25" x14ac:dyDescent="0.25">
      <c r="A2040" s="5" t="str">
        <f t="shared" si="31"/>
        <v>17170017041100002510106A</v>
      </c>
      <c r="B2040" s="66" t="s">
        <v>9146</v>
      </c>
      <c r="C2040" s="66" t="s">
        <v>479</v>
      </c>
      <c r="D2040" s="7" t="s">
        <v>480</v>
      </c>
      <c r="E2040" s="66" t="s">
        <v>9516</v>
      </c>
      <c r="F2040" s="67" t="s">
        <v>167</v>
      </c>
      <c r="G2040" s="67" t="s">
        <v>492</v>
      </c>
      <c r="H2040" s="67" t="s">
        <v>378</v>
      </c>
      <c r="I2040" s="67" t="s">
        <v>272</v>
      </c>
      <c r="J2040" s="67" t="s">
        <v>9878</v>
      </c>
      <c r="K2040" s="67" t="s">
        <v>246</v>
      </c>
      <c r="L2040" s="67">
        <v>14</v>
      </c>
      <c r="M2040" s="67" t="s">
        <v>167</v>
      </c>
      <c r="N2040" s="68" t="s">
        <v>10084</v>
      </c>
      <c r="O2040" s="69">
        <v>29121104233</v>
      </c>
      <c r="P2040" s="69">
        <v>0</v>
      </c>
      <c r="Q2040" s="69">
        <v>26394257790</v>
      </c>
      <c r="R2040" s="69">
        <v>2726846443</v>
      </c>
      <c r="S2040" s="69">
        <v>2726846443</v>
      </c>
      <c r="T2040" s="69">
        <v>2157760929</v>
      </c>
      <c r="U2040" s="69">
        <v>1867300929</v>
      </c>
      <c r="V2040" s="69">
        <v>1843234262</v>
      </c>
      <c r="W2040" s="70" t="s">
        <v>9353</v>
      </c>
      <c r="X2040" s="11" t="str">
        <f>IF(F2040="C",VLOOKUP(G2040,ClasifGasto!$B$17:$C$193,2,0),VLOOKUP(Base!G2040,ClasifGasto!$A$3:$B$12,2,0))</f>
        <v>Ordenamiento social y uso productivo del territorio rural</v>
      </c>
      <c r="Y2040" t="s">
        <v>10564</v>
      </c>
    </row>
    <row r="2041" spans="1:25" x14ac:dyDescent="0.25">
      <c r="A2041" s="5" t="str">
        <f t="shared" si="31"/>
        <v>24130024050600000452104E</v>
      </c>
      <c r="B2041" s="66" t="s">
        <v>9151</v>
      </c>
      <c r="C2041" s="7" t="s">
        <v>103</v>
      </c>
      <c r="D2041" s="7" t="s">
        <v>225</v>
      </c>
      <c r="E2041" s="7" t="s">
        <v>2607</v>
      </c>
      <c r="F2041" s="8" t="s">
        <v>167</v>
      </c>
      <c r="G2041" s="8" t="s">
        <v>510</v>
      </c>
      <c r="H2041" s="8" t="s">
        <v>373</v>
      </c>
      <c r="I2041" s="8" t="s">
        <v>247</v>
      </c>
      <c r="J2041" s="8" t="s">
        <v>9843</v>
      </c>
      <c r="K2041" s="8" t="s">
        <v>246</v>
      </c>
      <c r="L2041" s="8">
        <v>10</v>
      </c>
      <c r="M2041" s="8" t="s">
        <v>167</v>
      </c>
      <c r="N2041" s="9" t="s">
        <v>2700</v>
      </c>
      <c r="O2041" s="10">
        <v>3304000000</v>
      </c>
      <c r="P2041" s="10">
        <v>0</v>
      </c>
      <c r="Q2041" s="10">
        <v>574836636</v>
      </c>
      <c r="R2041" s="10">
        <v>2729163364</v>
      </c>
      <c r="S2041" s="10">
        <v>2631965235.6799998</v>
      </c>
      <c r="T2041" s="10">
        <v>2631965235.6799998</v>
      </c>
      <c r="U2041" s="10">
        <v>2585283472.5</v>
      </c>
      <c r="V2041" s="10">
        <v>2585280872.5</v>
      </c>
      <c r="W2041" s="70" t="s">
        <v>9353</v>
      </c>
      <c r="X2041" s="11" t="str">
        <f>IF(F2041="C",VLOOKUP(G2041,ClasifGasto!$B$17:$C$193,2,0),VLOOKUP(Base!G2041,ClasifGasto!$A$3:$B$12,2,0))</f>
        <v>Infraestructura de transporte marítimo</v>
      </c>
      <c r="Y2041" t="s">
        <v>10551</v>
      </c>
    </row>
    <row r="2042" spans="1:25" hidden="1" x14ac:dyDescent="0.25">
      <c r="A2042" s="5" t="str">
        <f t="shared" si="31"/>
        <v>460200000100010004</v>
      </c>
      <c r="B2042" s="66" t="s">
        <v>9278</v>
      </c>
      <c r="C2042" s="66" t="s">
        <v>9380</v>
      </c>
      <c r="D2042" s="7" t="s">
        <v>238</v>
      </c>
      <c r="E2042" s="66"/>
      <c r="F2042" s="67" t="s">
        <v>244</v>
      </c>
      <c r="G2042" s="67" t="s">
        <v>245</v>
      </c>
      <c r="H2042" s="67" t="s">
        <v>245</v>
      </c>
      <c r="I2042" s="67" t="s">
        <v>247</v>
      </c>
      <c r="J2042" s="67" t="s">
        <v>203</v>
      </c>
      <c r="K2042" s="67" t="s">
        <v>246</v>
      </c>
      <c r="L2042" s="67">
        <v>27</v>
      </c>
      <c r="M2042" s="67" t="s">
        <v>265</v>
      </c>
      <c r="N2042" s="68" t="s">
        <v>2637</v>
      </c>
      <c r="O2042" s="69">
        <v>131415000000</v>
      </c>
      <c r="P2042" s="69">
        <v>0</v>
      </c>
      <c r="Q2042" s="69">
        <v>128681000000</v>
      </c>
      <c r="R2042" s="69">
        <v>2734000000</v>
      </c>
      <c r="S2042" s="69">
        <v>0</v>
      </c>
      <c r="T2042" s="69">
        <v>0</v>
      </c>
      <c r="U2042" s="69">
        <v>0</v>
      </c>
      <c r="V2042" s="69">
        <v>0</v>
      </c>
      <c r="W2042" s="70" t="s">
        <v>619</v>
      </c>
      <c r="X2042" s="11" t="str">
        <f>IF(F2042="C",VLOOKUP(G2042,ClasifGasto!$B$17:$C$193,2,0),VLOOKUP(Base!G2042,ClasifGasto!$A$3:$B$12,2,0))</f>
        <v>Gastos de Personal</v>
      </c>
      <c r="Y2042" t="s">
        <v>2637</v>
      </c>
    </row>
    <row r="2043" spans="1:25" hidden="1" x14ac:dyDescent="0.25">
      <c r="A2043" s="5" t="str">
        <f t="shared" si="31"/>
        <v>150101000200000000</v>
      </c>
      <c r="B2043" s="66" t="s">
        <v>9154</v>
      </c>
      <c r="C2043" s="7" t="s">
        <v>58</v>
      </c>
      <c r="D2043" s="7" t="s">
        <v>8716</v>
      </c>
      <c r="E2043" s="7"/>
      <c r="F2043" s="8" t="s">
        <v>244</v>
      </c>
      <c r="G2043" s="8" t="s">
        <v>250</v>
      </c>
      <c r="H2043" s="8" t="s">
        <v>246</v>
      </c>
      <c r="I2043" s="8" t="s">
        <v>246</v>
      </c>
      <c r="J2043" s="8" t="s">
        <v>203</v>
      </c>
      <c r="K2043" s="8" t="s">
        <v>246</v>
      </c>
      <c r="L2043" s="8">
        <v>50</v>
      </c>
      <c r="M2043" s="8" t="s">
        <v>252</v>
      </c>
      <c r="N2043" s="9" t="s">
        <v>8798</v>
      </c>
      <c r="O2043" s="10">
        <v>4500000000</v>
      </c>
      <c r="P2043" s="10">
        <v>0</v>
      </c>
      <c r="Q2043" s="10">
        <v>1760000000</v>
      </c>
      <c r="R2043" s="10">
        <v>2740000000</v>
      </c>
      <c r="S2043" s="10">
        <v>211850822</v>
      </c>
      <c r="T2043" s="10">
        <v>211850822</v>
      </c>
      <c r="U2043" s="10">
        <v>211850822</v>
      </c>
      <c r="V2043" s="10">
        <v>211850822</v>
      </c>
      <c r="W2043" s="70" t="s">
        <v>9353</v>
      </c>
      <c r="X2043" s="11" t="str">
        <f>IF(F2043="C",VLOOKUP(G2043,ClasifGasto!$B$17:$C$193,2,0),VLOOKUP(Base!G2043,ClasifGasto!$A$3:$B$12,2,0))</f>
        <v>Gastos Generales</v>
      </c>
      <c r="Y2043" t="s">
        <v>8798</v>
      </c>
    </row>
    <row r="2044" spans="1:25" x14ac:dyDescent="0.25">
      <c r="A2044" s="5" t="str">
        <f t="shared" si="31"/>
        <v>370101370210000015600011</v>
      </c>
      <c r="B2044" s="66" t="s">
        <v>9149</v>
      </c>
      <c r="C2044" s="66" t="s">
        <v>152</v>
      </c>
      <c r="D2044" s="7" t="s">
        <v>9213</v>
      </c>
      <c r="E2044" s="66" t="s">
        <v>9485</v>
      </c>
      <c r="F2044" s="67" t="s">
        <v>167</v>
      </c>
      <c r="G2044" s="67" t="s">
        <v>532</v>
      </c>
      <c r="H2044" s="67" t="s">
        <v>290</v>
      </c>
      <c r="I2044" s="67" t="s">
        <v>283</v>
      </c>
      <c r="J2044" s="67" t="s">
        <v>10110</v>
      </c>
      <c r="K2044" s="67" t="s">
        <v>246</v>
      </c>
      <c r="L2044" s="67">
        <v>10</v>
      </c>
      <c r="M2044" s="67" t="s">
        <v>167</v>
      </c>
      <c r="N2044" s="68" t="s">
        <v>10035</v>
      </c>
      <c r="O2044" s="69">
        <v>3003071831</v>
      </c>
      <c r="P2044" s="69">
        <v>0</v>
      </c>
      <c r="Q2044" s="69">
        <v>262696455</v>
      </c>
      <c r="R2044" s="69">
        <v>2740375376</v>
      </c>
      <c r="S2044" s="69">
        <v>2740375376</v>
      </c>
      <c r="T2044" s="69">
        <v>2720237877</v>
      </c>
      <c r="U2044" s="69">
        <v>1079902585.5</v>
      </c>
      <c r="V2044" s="69">
        <v>1066956591.5</v>
      </c>
      <c r="W2044" s="70" t="s">
        <v>9353</v>
      </c>
      <c r="X2044" s="11" t="str">
        <f>IF(F2044="C",VLOOKUP(G2044,ClasifGasto!$B$17:$C$193,2,0),VLOOKUP(Base!G2044,ClasifGasto!$A$3:$B$12,2,0))</f>
        <v>Fortalecimiento a la gobernabilidad territorial para la seguridad, convivencia ciudadana, paz y post-conflicto</v>
      </c>
      <c r="Y2044" t="s">
        <v>10630</v>
      </c>
    </row>
    <row r="2045" spans="1:25" hidden="1" x14ac:dyDescent="0.25">
      <c r="A2045" s="5" t="str">
        <f t="shared" si="31"/>
        <v>370300000100010001</v>
      </c>
      <c r="B2045" s="66" t="s">
        <v>9149</v>
      </c>
      <c r="C2045" s="7" t="s">
        <v>153</v>
      </c>
      <c r="D2045" s="7" t="s">
        <v>9179</v>
      </c>
      <c r="E2045" s="7"/>
      <c r="F2045" s="8" t="s">
        <v>244</v>
      </c>
      <c r="G2045" s="8" t="s">
        <v>245</v>
      </c>
      <c r="H2045" s="8" t="s">
        <v>245</v>
      </c>
      <c r="I2045" s="8" t="s">
        <v>245</v>
      </c>
      <c r="J2045" s="8" t="s">
        <v>203</v>
      </c>
      <c r="K2045" s="8" t="s">
        <v>246</v>
      </c>
      <c r="L2045" s="8">
        <v>10</v>
      </c>
      <c r="M2045" s="8" t="s">
        <v>167</v>
      </c>
      <c r="N2045" s="9" t="s">
        <v>1082</v>
      </c>
      <c r="O2045" s="10">
        <v>2764200000</v>
      </c>
      <c r="P2045" s="10">
        <v>0</v>
      </c>
      <c r="Q2045" s="10">
        <v>20000000</v>
      </c>
      <c r="R2045" s="10">
        <v>2744200000</v>
      </c>
      <c r="S2045" s="10">
        <v>2741076396</v>
      </c>
      <c r="T2045" s="10">
        <v>2741076396</v>
      </c>
      <c r="U2045" s="10">
        <v>2741076396</v>
      </c>
      <c r="V2045" s="10">
        <v>2741076396</v>
      </c>
      <c r="W2045" s="70" t="s">
        <v>9353</v>
      </c>
      <c r="X2045" s="11" t="str">
        <f>IF(F2045="C",VLOOKUP(G2045,ClasifGasto!$B$17:$C$193,2,0),VLOOKUP(Base!G2045,ClasifGasto!$A$3:$B$12,2,0))</f>
        <v>Gastos de Personal</v>
      </c>
      <c r="Y2045" t="s">
        <v>1082</v>
      </c>
    </row>
    <row r="2046" spans="1:25" hidden="1" x14ac:dyDescent="0.25">
      <c r="A2046" s="5" t="str">
        <f t="shared" si="31"/>
        <v>120101000200000000</v>
      </c>
      <c r="B2046" s="66" t="s">
        <v>9141</v>
      </c>
      <c r="C2046" s="66" t="s">
        <v>46</v>
      </c>
      <c r="D2046" s="7" t="s">
        <v>9189</v>
      </c>
      <c r="E2046" s="66"/>
      <c r="F2046" s="67" t="s">
        <v>244</v>
      </c>
      <c r="G2046" s="67" t="s">
        <v>250</v>
      </c>
      <c r="H2046" s="67" t="s">
        <v>246</v>
      </c>
      <c r="I2046" s="67" t="s">
        <v>246</v>
      </c>
      <c r="J2046" s="67" t="s">
        <v>203</v>
      </c>
      <c r="K2046" s="67" t="s">
        <v>246</v>
      </c>
      <c r="L2046" s="67">
        <v>16</v>
      </c>
      <c r="M2046" s="67" t="s">
        <v>167</v>
      </c>
      <c r="N2046" s="68" t="s">
        <v>8798</v>
      </c>
      <c r="O2046" s="69">
        <v>2154100000</v>
      </c>
      <c r="P2046" s="69">
        <v>594100000</v>
      </c>
      <c r="Q2046" s="69">
        <v>0</v>
      </c>
      <c r="R2046" s="69">
        <v>2748200000</v>
      </c>
      <c r="S2046" s="69">
        <v>2607168753</v>
      </c>
      <c r="T2046" s="69">
        <v>2607168753</v>
      </c>
      <c r="U2046" s="69">
        <v>2605457086.8499999</v>
      </c>
      <c r="V2046" s="69">
        <v>2605457086.8499999</v>
      </c>
      <c r="W2046" s="70" t="s">
        <v>9353</v>
      </c>
      <c r="X2046" s="11" t="str">
        <f>IF(F2046="C",VLOOKUP(G2046,ClasifGasto!$B$17:$C$193,2,0),VLOOKUP(Base!G2046,ClasifGasto!$A$3:$B$12,2,0))</f>
        <v>Gastos Generales</v>
      </c>
      <c r="Y2046" t="s">
        <v>8798</v>
      </c>
    </row>
    <row r="2047" spans="1:25" x14ac:dyDescent="0.25">
      <c r="A2047" s="5" t="str">
        <f t="shared" si="31"/>
        <v>03010103011000003553105F</v>
      </c>
      <c r="B2047" s="66" t="s">
        <v>9166</v>
      </c>
      <c r="C2047" s="7" t="s">
        <v>36</v>
      </c>
      <c r="D2047" s="7" t="s">
        <v>9205</v>
      </c>
      <c r="E2047" s="7" t="s">
        <v>8991</v>
      </c>
      <c r="F2047" s="8" t="s">
        <v>167</v>
      </c>
      <c r="G2047" s="8" t="s">
        <v>264</v>
      </c>
      <c r="H2047" s="8" t="s">
        <v>290</v>
      </c>
      <c r="I2047" s="8" t="s">
        <v>288</v>
      </c>
      <c r="J2047" s="8" t="s">
        <v>9859</v>
      </c>
      <c r="K2047" s="8" t="s">
        <v>246</v>
      </c>
      <c r="L2047" s="8">
        <v>11</v>
      </c>
      <c r="M2047" s="8" t="s">
        <v>167</v>
      </c>
      <c r="N2047" s="9" t="s">
        <v>9101</v>
      </c>
      <c r="O2047" s="10">
        <v>4348000000</v>
      </c>
      <c r="P2047" s="10">
        <v>0</v>
      </c>
      <c r="Q2047" s="10">
        <v>1596155999</v>
      </c>
      <c r="R2047" s="10">
        <v>2751844001</v>
      </c>
      <c r="S2047" s="10">
        <v>2705554601</v>
      </c>
      <c r="T2047" s="10">
        <v>2641663040</v>
      </c>
      <c r="U2047" s="10">
        <v>2538163037</v>
      </c>
      <c r="V2047" s="10">
        <v>2530673237</v>
      </c>
      <c r="W2047" s="70" t="s">
        <v>9353</v>
      </c>
      <c r="X2047" s="11" t="str">
        <f>IF(F2047="C",VLOOKUP(G2047,ClasifGasto!$B$17:$C$193,2,0),VLOOKUP(Base!G2047,ClasifGasto!$A$3:$B$12,2,0))</f>
        <v>Mejoramiento de la planeación territorial, sectorial y de inversión pública</v>
      </c>
      <c r="Y2047" t="s">
        <v>10556</v>
      </c>
    </row>
    <row r="2048" spans="1:25" hidden="1" x14ac:dyDescent="0.25">
      <c r="A2048" s="5" t="str">
        <f t="shared" si="31"/>
        <v>224100000200000000</v>
      </c>
      <c r="B2048" s="66" t="s">
        <v>9139</v>
      </c>
      <c r="C2048" s="66" t="s">
        <v>96</v>
      </c>
      <c r="D2048" s="7" t="s">
        <v>9200</v>
      </c>
      <c r="E2048" s="66"/>
      <c r="F2048" s="67" t="s">
        <v>244</v>
      </c>
      <c r="G2048" s="67" t="s">
        <v>250</v>
      </c>
      <c r="H2048" s="67" t="s">
        <v>246</v>
      </c>
      <c r="I2048" s="67" t="s">
        <v>246</v>
      </c>
      <c r="J2048" s="67" t="s">
        <v>203</v>
      </c>
      <c r="K2048" s="67" t="s">
        <v>246</v>
      </c>
      <c r="L2048" s="67">
        <v>10</v>
      </c>
      <c r="M2048" s="67" t="s">
        <v>167</v>
      </c>
      <c r="N2048" s="68" t="s">
        <v>8798</v>
      </c>
      <c r="O2048" s="69">
        <v>0</v>
      </c>
      <c r="P2048" s="69">
        <v>2756575751</v>
      </c>
      <c r="Q2048" s="69">
        <v>0</v>
      </c>
      <c r="R2048" s="69">
        <v>2756575751</v>
      </c>
      <c r="S2048" s="69">
        <v>2726377099</v>
      </c>
      <c r="T2048" s="69">
        <v>2659367230.5</v>
      </c>
      <c r="U2048" s="69">
        <v>830236438</v>
      </c>
      <c r="V2048" s="69">
        <v>830236438</v>
      </c>
      <c r="W2048" s="70" t="s">
        <v>9353</v>
      </c>
      <c r="X2048" s="11" t="str">
        <f>IF(F2048="C",VLOOKUP(G2048,ClasifGasto!$B$17:$C$193,2,0),VLOOKUP(Base!G2048,ClasifGasto!$A$3:$B$12,2,0))</f>
        <v>Gastos Generales</v>
      </c>
      <c r="Y2048" t="s">
        <v>8798</v>
      </c>
    </row>
    <row r="2049" spans="1:25" hidden="1" x14ac:dyDescent="0.25">
      <c r="A2049" s="5" t="str">
        <f t="shared" si="31"/>
        <v>2257020003000300040061</v>
      </c>
      <c r="B2049" s="66" t="s">
        <v>9139</v>
      </c>
      <c r="C2049" s="7" t="s">
        <v>9001</v>
      </c>
      <c r="D2049" s="7" t="s">
        <v>9002</v>
      </c>
      <c r="E2049" s="7"/>
      <c r="F2049" s="8" t="s">
        <v>244</v>
      </c>
      <c r="G2049" s="8" t="s">
        <v>251</v>
      </c>
      <c r="H2049" s="8" t="s">
        <v>251</v>
      </c>
      <c r="I2049" s="8" t="s">
        <v>247</v>
      </c>
      <c r="J2049" s="8" t="s">
        <v>397</v>
      </c>
      <c r="K2049" s="8" t="s">
        <v>246</v>
      </c>
      <c r="L2049" s="8">
        <v>10</v>
      </c>
      <c r="M2049" s="8" t="s">
        <v>167</v>
      </c>
      <c r="N2049" s="9" t="s">
        <v>4032</v>
      </c>
      <c r="O2049" s="10">
        <v>2757094063</v>
      </c>
      <c r="P2049" s="10">
        <v>0</v>
      </c>
      <c r="Q2049" s="10">
        <v>0</v>
      </c>
      <c r="R2049" s="10">
        <v>2757094063</v>
      </c>
      <c r="S2049" s="10">
        <v>2757094063</v>
      </c>
      <c r="T2049" s="10">
        <v>2757094063</v>
      </c>
      <c r="U2049" s="10">
        <v>2757094063</v>
      </c>
      <c r="V2049" s="10">
        <v>2757094063</v>
      </c>
      <c r="W2049" s="70" t="s">
        <v>9353</v>
      </c>
      <c r="X2049" s="11" t="str">
        <f>IF(F2049="C",VLOOKUP(G2049,ClasifGasto!$B$17:$C$193,2,0),VLOOKUP(Base!G2049,ClasifGasto!$A$3:$B$12,2,0))</f>
        <v>Transferencias</v>
      </c>
      <c r="Y2049" t="s">
        <v>4032</v>
      </c>
    </row>
    <row r="2050" spans="1:25" hidden="1" x14ac:dyDescent="0.25">
      <c r="A2050" s="5" t="str">
        <f t="shared" si="31"/>
        <v>320200000100010003</v>
      </c>
      <c r="B2050" s="66" t="s">
        <v>9152</v>
      </c>
      <c r="C2050" s="66" t="s">
        <v>117</v>
      </c>
      <c r="D2050" s="7" t="s">
        <v>9209</v>
      </c>
      <c r="E2050" s="66"/>
      <c r="F2050" s="67" t="s">
        <v>244</v>
      </c>
      <c r="G2050" s="67" t="s">
        <v>245</v>
      </c>
      <c r="H2050" s="67" t="s">
        <v>245</v>
      </c>
      <c r="I2050" s="67" t="s">
        <v>251</v>
      </c>
      <c r="J2050" s="67" t="s">
        <v>203</v>
      </c>
      <c r="K2050" s="67" t="s">
        <v>246</v>
      </c>
      <c r="L2050" s="67">
        <v>10</v>
      </c>
      <c r="M2050" s="67" t="s">
        <v>167</v>
      </c>
      <c r="N2050" s="68" t="s">
        <v>1084</v>
      </c>
      <c r="O2050" s="69">
        <v>2757360000</v>
      </c>
      <c r="P2050" s="69">
        <v>0</v>
      </c>
      <c r="Q2050" s="69">
        <v>0</v>
      </c>
      <c r="R2050" s="69">
        <v>2757360000</v>
      </c>
      <c r="S2050" s="69">
        <v>2638744884</v>
      </c>
      <c r="T2050" s="69">
        <v>2638744884</v>
      </c>
      <c r="U2050" s="69">
        <v>2638744884</v>
      </c>
      <c r="V2050" s="69">
        <v>2638744884</v>
      </c>
      <c r="W2050" s="70" t="s">
        <v>9353</v>
      </c>
      <c r="X2050" s="11" t="str">
        <f>IF(F2050="C",VLOOKUP(G2050,ClasifGasto!$B$17:$C$193,2,0),VLOOKUP(Base!G2050,ClasifGasto!$A$3:$B$12,2,0))</f>
        <v>Gastos de Personal</v>
      </c>
      <c r="Y2050" t="s">
        <v>1084</v>
      </c>
    </row>
    <row r="2051" spans="1:25" hidden="1" x14ac:dyDescent="0.25">
      <c r="A2051" s="5" t="str">
        <f t="shared" si="31"/>
        <v>350300000300100000</v>
      </c>
      <c r="B2051" s="66" t="s">
        <v>9153</v>
      </c>
      <c r="C2051" s="7" t="s">
        <v>144</v>
      </c>
      <c r="D2051" s="7" t="s">
        <v>232</v>
      </c>
      <c r="E2051" s="7"/>
      <c r="F2051" s="8" t="s">
        <v>244</v>
      </c>
      <c r="G2051" s="8" t="s">
        <v>251</v>
      </c>
      <c r="H2051" s="8" t="s">
        <v>255</v>
      </c>
      <c r="I2051" s="8" t="s">
        <v>246</v>
      </c>
      <c r="J2051" s="8" t="s">
        <v>203</v>
      </c>
      <c r="K2051" s="8" t="s">
        <v>246</v>
      </c>
      <c r="L2051" s="8">
        <v>20</v>
      </c>
      <c r="M2051" s="8" t="s">
        <v>265</v>
      </c>
      <c r="N2051" s="9" t="s">
        <v>8800</v>
      </c>
      <c r="O2051" s="10">
        <v>2566068000</v>
      </c>
      <c r="P2051" s="10">
        <v>200000000</v>
      </c>
      <c r="Q2051" s="10">
        <v>0</v>
      </c>
      <c r="R2051" s="10">
        <v>2766068000</v>
      </c>
      <c r="S2051" s="10">
        <v>2766068000</v>
      </c>
      <c r="T2051" s="10">
        <v>2631172582.9699998</v>
      </c>
      <c r="U2051" s="10">
        <v>2631172582.9699998</v>
      </c>
      <c r="V2051" s="10">
        <v>2499619527.9699998</v>
      </c>
      <c r="W2051" s="70" t="s">
        <v>619</v>
      </c>
      <c r="X2051" s="11" t="str">
        <f>IF(F2051="C",VLOOKUP(G2051,ClasifGasto!$B$17:$C$193,2,0),VLOOKUP(Base!G2051,ClasifGasto!$A$3:$B$12,2,0))</f>
        <v>Transferencias</v>
      </c>
      <c r="Y2051" t="s">
        <v>8800</v>
      </c>
    </row>
    <row r="2052" spans="1:25" x14ac:dyDescent="0.25">
      <c r="A2052" s="5" t="str">
        <f t="shared" si="31"/>
        <v>28020028991000002453105B</v>
      </c>
      <c r="B2052" s="66" t="s">
        <v>9160</v>
      </c>
      <c r="C2052" s="66" t="s">
        <v>111</v>
      </c>
      <c r="D2052" s="7" t="s">
        <v>9217</v>
      </c>
      <c r="E2052" s="66" t="s">
        <v>9532</v>
      </c>
      <c r="F2052" s="67" t="s">
        <v>167</v>
      </c>
      <c r="G2052" s="67" t="s">
        <v>602</v>
      </c>
      <c r="H2052" s="67" t="s">
        <v>290</v>
      </c>
      <c r="I2052" s="67" t="s">
        <v>271</v>
      </c>
      <c r="J2052" s="67" t="s">
        <v>9790</v>
      </c>
      <c r="K2052" s="67" t="s">
        <v>246</v>
      </c>
      <c r="L2052" s="67">
        <v>20</v>
      </c>
      <c r="M2052" s="67" t="s">
        <v>265</v>
      </c>
      <c r="N2052" s="68" t="s">
        <v>10111</v>
      </c>
      <c r="O2052" s="69">
        <v>2766161663</v>
      </c>
      <c r="P2052" s="69">
        <v>0</v>
      </c>
      <c r="Q2052" s="69">
        <v>0</v>
      </c>
      <c r="R2052" s="69">
        <v>2766161663</v>
      </c>
      <c r="S2052" s="69">
        <v>0</v>
      </c>
      <c r="T2052" s="69">
        <v>0</v>
      </c>
      <c r="U2052" s="69">
        <v>0</v>
      </c>
      <c r="V2052" s="69">
        <v>0</v>
      </c>
      <c r="W2052" s="70" t="s">
        <v>619</v>
      </c>
      <c r="X2052" s="11" t="str">
        <f>IF(F2052="C",VLOOKUP(G2052,ClasifGasto!$B$17:$C$193,2,0),VLOOKUP(Base!G2052,ClasifGasto!$A$3:$B$12,2,0))</f>
        <v>Fortalecimiento de la gestión y dirección del Sector Registraduría</v>
      </c>
      <c r="Y2052" t="s">
        <v>10522</v>
      </c>
    </row>
    <row r="2053" spans="1:25" x14ac:dyDescent="0.25">
      <c r="A2053" s="5" t="str">
        <f t="shared" si="31"/>
        <v>15190015050100000620109B</v>
      </c>
      <c r="B2053" s="66" t="s">
        <v>9154</v>
      </c>
      <c r="C2053" s="7" t="s">
        <v>71</v>
      </c>
      <c r="D2053" s="7" t="s">
        <v>216</v>
      </c>
      <c r="E2053" s="7" t="s">
        <v>2030</v>
      </c>
      <c r="F2053" s="8" t="s">
        <v>167</v>
      </c>
      <c r="G2053" s="8" t="s">
        <v>464</v>
      </c>
      <c r="H2053" s="8" t="s">
        <v>306</v>
      </c>
      <c r="I2053" s="8" t="s">
        <v>253</v>
      </c>
      <c r="J2053" s="8" t="s">
        <v>9908</v>
      </c>
      <c r="K2053" s="8" t="s">
        <v>246</v>
      </c>
      <c r="L2053" s="8">
        <v>20</v>
      </c>
      <c r="M2053" s="8" t="s">
        <v>265</v>
      </c>
      <c r="N2053" s="9" t="s">
        <v>7071</v>
      </c>
      <c r="O2053" s="10">
        <v>2767000000</v>
      </c>
      <c r="P2053" s="10">
        <v>0</v>
      </c>
      <c r="Q2053" s="10">
        <v>0</v>
      </c>
      <c r="R2053" s="10">
        <v>2767000000</v>
      </c>
      <c r="S2053" s="10">
        <v>2764097966.4699998</v>
      </c>
      <c r="T2053" s="10">
        <v>2764097966.4699998</v>
      </c>
      <c r="U2053" s="10">
        <v>2597939365</v>
      </c>
      <c r="V2053" s="10">
        <v>1913265146</v>
      </c>
      <c r="W2053" s="70" t="s">
        <v>619</v>
      </c>
      <c r="X2053" s="11" t="str">
        <f>IF(F2053="C",VLOOKUP(G2053,ClasifGasto!$B$17:$C$193,2,0),VLOOKUP(Base!G2053,ClasifGasto!$A$3:$B$12,2,0))</f>
        <v>Generación de bienestar para la Fuerza Pública y sus familias</v>
      </c>
      <c r="Y2053" t="s">
        <v>10576</v>
      </c>
    </row>
    <row r="2054" spans="1:25" hidden="1" x14ac:dyDescent="0.25">
      <c r="A2054" s="5" t="str">
        <f t="shared" ref="A2054:A2117" si="32">+C2054&amp;G2054&amp;H2054&amp;I2054&amp;J2054</f>
        <v>370101000800040001</v>
      </c>
      <c r="B2054" s="66" t="s">
        <v>9149</v>
      </c>
      <c r="C2054" s="66" t="s">
        <v>152</v>
      </c>
      <c r="D2054" s="7" t="s">
        <v>9213</v>
      </c>
      <c r="E2054" s="66"/>
      <c r="F2054" s="67" t="s">
        <v>244</v>
      </c>
      <c r="G2054" s="67" t="s">
        <v>278</v>
      </c>
      <c r="H2054" s="67" t="s">
        <v>247</v>
      </c>
      <c r="I2054" s="67" t="s">
        <v>245</v>
      </c>
      <c r="J2054" s="67" t="s">
        <v>203</v>
      </c>
      <c r="K2054" s="67" t="s">
        <v>246</v>
      </c>
      <c r="L2054" s="67">
        <v>11</v>
      </c>
      <c r="M2054" s="67" t="s">
        <v>252</v>
      </c>
      <c r="N2054" s="68" t="s">
        <v>1087</v>
      </c>
      <c r="O2054" s="69">
        <v>2780800000</v>
      </c>
      <c r="P2054" s="69">
        <v>0</v>
      </c>
      <c r="Q2054" s="69">
        <v>0</v>
      </c>
      <c r="R2054" s="69">
        <v>2780800000</v>
      </c>
      <c r="S2054" s="69">
        <v>2586367569</v>
      </c>
      <c r="T2054" s="69">
        <v>2586367569</v>
      </c>
      <c r="U2054" s="69">
        <v>2586367569</v>
      </c>
      <c r="V2054" s="69">
        <v>2586367569</v>
      </c>
      <c r="W2054" s="70" t="s">
        <v>9353</v>
      </c>
      <c r="X2054" s="11" t="str">
        <f>IF(F2054="C",VLOOKUP(G2054,ClasifGasto!$B$17:$C$193,2,0),VLOOKUP(Base!G2054,ClasifGasto!$A$3:$B$12,2,0))</f>
        <v>Gastos Generales</v>
      </c>
      <c r="Y2054" t="s">
        <v>1087</v>
      </c>
    </row>
    <row r="2055" spans="1:25" hidden="1" x14ac:dyDescent="0.25">
      <c r="A2055" s="5" t="str">
        <f t="shared" si="32"/>
        <v>350500000200000000</v>
      </c>
      <c r="B2055" s="66" t="s">
        <v>9153</v>
      </c>
      <c r="C2055" s="7" t="s">
        <v>146</v>
      </c>
      <c r="D2055" s="7" t="s">
        <v>9184</v>
      </c>
      <c r="E2055" s="66"/>
      <c r="F2055" s="8" t="s">
        <v>244</v>
      </c>
      <c r="G2055" s="8" t="s">
        <v>250</v>
      </c>
      <c r="H2055" s="8" t="s">
        <v>246</v>
      </c>
      <c r="I2055" s="8" t="s">
        <v>246</v>
      </c>
      <c r="J2055" s="8" t="s">
        <v>203</v>
      </c>
      <c r="K2055" s="8" t="s">
        <v>246</v>
      </c>
      <c r="L2055" s="8">
        <v>10</v>
      </c>
      <c r="M2055" s="8" t="s">
        <v>167</v>
      </c>
      <c r="N2055" s="9" t="s">
        <v>8798</v>
      </c>
      <c r="O2055" s="10">
        <v>2792306000</v>
      </c>
      <c r="P2055" s="10">
        <v>0</v>
      </c>
      <c r="Q2055" s="10">
        <v>0</v>
      </c>
      <c r="R2055" s="10">
        <v>2792306000</v>
      </c>
      <c r="S2055" s="10">
        <v>2735529952.2399998</v>
      </c>
      <c r="T2055" s="10">
        <v>2735529952.2399998</v>
      </c>
      <c r="U2055" s="10">
        <v>2535476768.1100001</v>
      </c>
      <c r="V2055" s="10">
        <v>2535476768.1100001</v>
      </c>
      <c r="W2055" s="70" t="s">
        <v>9353</v>
      </c>
      <c r="X2055" s="11" t="str">
        <f>IF(F2055="C",VLOOKUP(G2055,ClasifGasto!$B$17:$C$193,2,0),VLOOKUP(Base!G2055,ClasifGasto!$A$3:$B$12,2,0))</f>
        <v>Gastos Generales</v>
      </c>
      <c r="Y2055" t="s">
        <v>8798</v>
      </c>
    </row>
    <row r="2056" spans="1:25" x14ac:dyDescent="0.25">
      <c r="A2056" s="5" t="str">
        <f t="shared" si="32"/>
        <v>32190032020900001240101B</v>
      </c>
      <c r="B2056" s="66" t="s">
        <v>9152</v>
      </c>
      <c r="C2056" s="66" t="s">
        <v>124</v>
      </c>
      <c r="D2056" s="7" t="s">
        <v>8747</v>
      </c>
      <c r="E2056" s="66" t="s">
        <v>9533</v>
      </c>
      <c r="F2056" s="67" t="s">
        <v>167</v>
      </c>
      <c r="G2056" s="67" t="s">
        <v>483</v>
      </c>
      <c r="H2056" s="67" t="s">
        <v>440</v>
      </c>
      <c r="I2056" s="67" t="s">
        <v>280</v>
      </c>
      <c r="J2056" s="67" t="s">
        <v>9861</v>
      </c>
      <c r="K2056" s="67" t="s">
        <v>246</v>
      </c>
      <c r="L2056" s="67">
        <v>16</v>
      </c>
      <c r="M2056" s="67" t="s">
        <v>252</v>
      </c>
      <c r="N2056" s="68" t="s">
        <v>10112</v>
      </c>
      <c r="O2056" s="69">
        <v>0</v>
      </c>
      <c r="P2056" s="69">
        <v>2793648556</v>
      </c>
      <c r="Q2056" s="69">
        <v>0</v>
      </c>
      <c r="R2056" s="69">
        <v>2793648556</v>
      </c>
      <c r="S2056" s="69">
        <v>2793076754</v>
      </c>
      <c r="T2056" s="69">
        <v>2793076754</v>
      </c>
      <c r="U2056" s="69">
        <v>0</v>
      </c>
      <c r="V2056" s="69">
        <v>0</v>
      </c>
      <c r="W2056" s="70" t="s">
        <v>9353</v>
      </c>
      <c r="X2056" s="11" t="str">
        <f>IF(F2056="C",VLOOKUP(G2056,ClasifGasto!$B$17:$C$193,2,0),VLOOKUP(Base!G2056,ClasifGasto!$A$3:$B$12,2,0))</f>
        <v>Conservación de la biodiversidad y sus servicios ecosistémicos</v>
      </c>
      <c r="Y2056" t="s">
        <v>10595</v>
      </c>
    </row>
    <row r="2057" spans="1:25" hidden="1" x14ac:dyDescent="0.25">
      <c r="A2057" s="5" t="str">
        <f t="shared" si="32"/>
        <v>250101000700010000</v>
      </c>
      <c r="B2057" s="66" t="s">
        <v>9163</v>
      </c>
      <c r="C2057" s="7" t="s">
        <v>104</v>
      </c>
      <c r="D2057" s="7" t="s">
        <v>9187</v>
      </c>
      <c r="E2057" s="66"/>
      <c r="F2057" s="8" t="s">
        <v>244</v>
      </c>
      <c r="G2057" s="8" t="s">
        <v>261</v>
      </c>
      <c r="H2057" s="8" t="s">
        <v>245</v>
      </c>
      <c r="I2057" s="8" t="s">
        <v>246</v>
      </c>
      <c r="J2057" s="8" t="s">
        <v>203</v>
      </c>
      <c r="K2057" s="8" t="s">
        <v>246</v>
      </c>
      <c r="L2057" s="8">
        <v>10</v>
      </c>
      <c r="M2057" s="8" t="s">
        <v>167</v>
      </c>
      <c r="N2057" s="9" t="s">
        <v>1123</v>
      </c>
      <c r="O2057" s="10">
        <v>2798000000</v>
      </c>
      <c r="P2057" s="10">
        <v>0</v>
      </c>
      <c r="Q2057" s="10">
        <v>0</v>
      </c>
      <c r="R2057" s="10">
        <v>2798000000</v>
      </c>
      <c r="S2057" s="10">
        <v>2218863597</v>
      </c>
      <c r="T2057" s="10">
        <v>2218863597</v>
      </c>
      <c r="U2057" s="10">
        <v>2218863597</v>
      </c>
      <c r="V2057" s="10">
        <v>2218863597</v>
      </c>
      <c r="W2057" s="70" t="s">
        <v>9353</v>
      </c>
      <c r="X2057" s="11" t="str">
        <f>IF(F2057="C",VLOOKUP(G2057,ClasifGasto!$B$17:$C$193,2,0),VLOOKUP(Base!G2057,ClasifGasto!$A$3:$B$12,2,0))</f>
        <v>Transferencias</v>
      </c>
      <c r="Y2057" t="s">
        <v>1123</v>
      </c>
    </row>
    <row r="2058" spans="1:25" hidden="1" x14ac:dyDescent="0.25">
      <c r="A2058" s="5" t="str">
        <f t="shared" si="32"/>
        <v>3701010003000300040062</v>
      </c>
      <c r="B2058" s="66" t="s">
        <v>9149</v>
      </c>
      <c r="C2058" s="66" t="s">
        <v>152</v>
      </c>
      <c r="D2058" s="7" t="s">
        <v>9213</v>
      </c>
      <c r="E2058" s="66"/>
      <c r="F2058" s="67" t="s">
        <v>244</v>
      </c>
      <c r="G2058" s="67" t="s">
        <v>251</v>
      </c>
      <c r="H2058" s="67" t="s">
        <v>251</v>
      </c>
      <c r="I2058" s="67" t="s">
        <v>247</v>
      </c>
      <c r="J2058" s="67" t="s">
        <v>260</v>
      </c>
      <c r="K2058" s="67" t="s">
        <v>246</v>
      </c>
      <c r="L2058" s="67">
        <v>10</v>
      </c>
      <c r="M2058" s="67" t="s">
        <v>167</v>
      </c>
      <c r="N2058" s="68" t="s">
        <v>468</v>
      </c>
      <c r="O2058" s="69">
        <v>2800000000</v>
      </c>
      <c r="P2058" s="69">
        <v>0</v>
      </c>
      <c r="Q2058" s="69">
        <v>0</v>
      </c>
      <c r="R2058" s="69">
        <v>2800000000</v>
      </c>
      <c r="S2058" s="69">
        <v>2429112575.6700001</v>
      </c>
      <c r="T2058" s="69">
        <v>2395903499</v>
      </c>
      <c r="U2058" s="69">
        <v>2186101693</v>
      </c>
      <c r="V2058" s="69">
        <v>2186101693</v>
      </c>
      <c r="W2058" s="70" t="s">
        <v>9353</v>
      </c>
      <c r="X2058" s="11" t="str">
        <f>IF(F2058="C",VLOOKUP(G2058,ClasifGasto!$B$17:$C$193,2,0),VLOOKUP(Base!G2058,ClasifGasto!$A$3:$B$12,2,0))</f>
        <v>Transferencias</v>
      </c>
      <c r="Y2058" t="s">
        <v>468</v>
      </c>
    </row>
    <row r="2059" spans="1:25" x14ac:dyDescent="0.25">
      <c r="A2059" s="5" t="str">
        <f t="shared" si="32"/>
        <v>21090021031900000240301B</v>
      </c>
      <c r="B2059" s="66" t="s">
        <v>9155</v>
      </c>
      <c r="C2059" s="7" t="s">
        <v>88</v>
      </c>
      <c r="D2059" s="7" t="s">
        <v>9226</v>
      </c>
      <c r="E2059" s="66" t="s">
        <v>9534</v>
      </c>
      <c r="F2059" s="8" t="s">
        <v>167</v>
      </c>
      <c r="G2059" s="8" t="s">
        <v>595</v>
      </c>
      <c r="H2059" s="8" t="s">
        <v>496</v>
      </c>
      <c r="I2059" s="8" t="s">
        <v>250</v>
      </c>
      <c r="J2059" s="8" t="s">
        <v>10064</v>
      </c>
      <c r="K2059" s="8" t="s">
        <v>246</v>
      </c>
      <c r="L2059" s="8">
        <v>20</v>
      </c>
      <c r="M2059" s="8" t="s">
        <v>265</v>
      </c>
      <c r="N2059" s="9" t="s">
        <v>10113</v>
      </c>
      <c r="O2059" s="10">
        <v>2800000000</v>
      </c>
      <c r="P2059" s="10">
        <v>0</v>
      </c>
      <c r="Q2059" s="10">
        <v>0</v>
      </c>
      <c r="R2059" s="10">
        <v>2800000000</v>
      </c>
      <c r="S2059" s="10">
        <v>2790562345</v>
      </c>
      <c r="T2059" s="10">
        <v>2711723953.71</v>
      </c>
      <c r="U2059" s="10">
        <v>2711723953.71</v>
      </c>
      <c r="V2059" s="10">
        <v>2711723953.71</v>
      </c>
      <c r="W2059" s="70" t="s">
        <v>619</v>
      </c>
      <c r="X2059" s="11" t="str">
        <f>IF(F2059="C",VLOOKUP(G2059,ClasifGasto!$B$17:$C$193,2,0),VLOOKUP(Base!G2059,ClasifGasto!$A$3:$B$12,2,0))</f>
        <v>Consolidación productiva del sector hidrocarburos</v>
      </c>
      <c r="Y2059" t="s">
        <v>10615</v>
      </c>
    </row>
    <row r="2060" spans="1:25" hidden="1" x14ac:dyDescent="0.25">
      <c r="A2060" s="5" t="str">
        <f t="shared" si="32"/>
        <v>2412000003000400020012</v>
      </c>
      <c r="B2060" s="66" t="s">
        <v>9151</v>
      </c>
      <c r="C2060" s="66" t="s">
        <v>102</v>
      </c>
      <c r="D2060" s="7" t="s">
        <v>9214</v>
      </c>
      <c r="E2060" s="66"/>
      <c r="F2060" s="67" t="s">
        <v>244</v>
      </c>
      <c r="G2060" s="67" t="s">
        <v>251</v>
      </c>
      <c r="H2060" s="67" t="s">
        <v>247</v>
      </c>
      <c r="I2060" s="67" t="s">
        <v>250</v>
      </c>
      <c r="J2060" s="67" t="s">
        <v>280</v>
      </c>
      <c r="K2060" s="67" t="s">
        <v>246</v>
      </c>
      <c r="L2060" s="67">
        <v>20</v>
      </c>
      <c r="M2060" s="67" t="s">
        <v>265</v>
      </c>
      <c r="N2060" s="68" t="s">
        <v>2636</v>
      </c>
      <c r="O2060" s="69">
        <v>2240197000</v>
      </c>
      <c r="P2060" s="69">
        <v>564540239</v>
      </c>
      <c r="Q2060" s="69">
        <v>0</v>
      </c>
      <c r="R2060" s="69">
        <v>2804737239</v>
      </c>
      <c r="S2060" s="69">
        <v>2804737239</v>
      </c>
      <c r="T2060" s="69">
        <v>1289948861</v>
      </c>
      <c r="U2060" s="69">
        <v>1289948861</v>
      </c>
      <c r="V2060" s="69">
        <v>1289948861</v>
      </c>
      <c r="W2060" s="70" t="s">
        <v>619</v>
      </c>
      <c r="X2060" s="11" t="str">
        <f>IF(F2060="C",VLOOKUP(G2060,ClasifGasto!$B$17:$C$193,2,0),VLOOKUP(Base!G2060,ClasifGasto!$A$3:$B$12,2,0))</f>
        <v>Transferencias</v>
      </c>
      <c r="Y2060" t="s">
        <v>2636</v>
      </c>
    </row>
    <row r="2061" spans="1:25" hidden="1" x14ac:dyDescent="0.25">
      <c r="A2061" s="5" t="str">
        <f t="shared" si="32"/>
        <v>211200000100010003</v>
      </c>
      <c r="B2061" s="66" t="s">
        <v>9155</v>
      </c>
      <c r="C2061" s="7" t="s">
        <v>91</v>
      </c>
      <c r="D2061" s="7" t="s">
        <v>9218</v>
      </c>
      <c r="E2061" s="7"/>
      <c r="F2061" s="8" t="s">
        <v>244</v>
      </c>
      <c r="G2061" s="8" t="s">
        <v>245</v>
      </c>
      <c r="H2061" s="8" t="s">
        <v>245</v>
      </c>
      <c r="I2061" s="8" t="s">
        <v>251</v>
      </c>
      <c r="J2061" s="8" t="s">
        <v>203</v>
      </c>
      <c r="K2061" s="8" t="s">
        <v>246</v>
      </c>
      <c r="L2061" s="8">
        <v>10</v>
      </c>
      <c r="M2061" s="8" t="s">
        <v>167</v>
      </c>
      <c r="N2061" s="9" t="s">
        <v>1084</v>
      </c>
      <c r="O2061" s="10">
        <v>2812200000</v>
      </c>
      <c r="P2061" s="10">
        <v>0</v>
      </c>
      <c r="Q2061" s="10">
        <v>0</v>
      </c>
      <c r="R2061" s="10">
        <v>2812200000</v>
      </c>
      <c r="S2061" s="10">
        <v>2744777679</v>
      </c>
      <c r="T2061" s="10">
        <v>2744777679</v>
      </c>
      <c r="U2061" s="10">
        <v>2744777679</v>
      </c>
      <c r="V2061" s="10">
        <v>2744777679</v>
      </c>
      <c r="W2061" s="70" t="s">
        <v>9353</v>
      </c>
      <c r="X2061" s="11" t="str">
        <f>IF(F2061="C",VLOOKUP(G2061,ClasifGasto!$B$17:$C$193,2,0),VLOOKUP(Base!G2061,ClasifGasto!$A$3:$B$12,2,0))</f>
        <v>Gastos de Personal</v>
      </c>
      <c r="Y2061" t="s">
        <v>1084</v>
      </c>
    </row>
    <row r="2062" spans="1:25" hidden="1" x14ac:dyDescent="0.25">
      <c r="A2062" s="5" t="str">
        <f t="shared" si="32"/>
        <v>211000000300100000</v>
      </c>
      <c r="B2062" s="66" t="s">
        <v>9155</v>
      </c>
      <c r="C2062" s="66" t="s">
        <v>89</v>
      </c>
      <c r="D2062" s="7" t="s">
        <v>9199</v>
      </c>
      <c r="E2062" s="66"/>
      <c r="F2062" s="67" t="s">
        <v>244</v>
      </c>
      <c r="G2062" s="67" t="s">
        <v>251</v>
      </c>
      <c r="H2062" s="67" t="s">
        <v>255</v>
      </c>
      <c r="I2062" s="67" t="s">
        <v>246</v>
      </c>
      <c r="J2062" s="67" t="s">
        <v>203</v>
      </c>
      <c r="K2062" s="67" t="s">
        <v>246</v>
      </c>
      <c r="L2062" s="67">
        <v>21</v>
      </c>
      <c r="M2062" s="67" t="s">
        <v>265</v>
      </c>
      <c r="N2062" s="68" t="s">
        <v>8800</v>
      </c>
      <c r="O2062" s="69">
        <v>2814100000</v>
      </c>
      <c r="P2062" s="69">
        <v>0</v>
      </c>
      <c r="Q2062" s="69">
        <v>0</v>
      </c>
      <c r="R2062" s="69">
        <v>2814100000</v>
      </c>
      <c r="S2062" s="69">
        <v>0</v>
      </c>
      <c r="T2062" s="69">
        <v>0</v>
      </c>
      <c r="U2062" s="69">
        <v>0</v>
      </c>
      <c r="V2062" s="69">
        <v>0</v>
      </c>
      <c r="W2062" s="70" t="s">
        <v>619</v>
      </c>
      <c r="X2062" s="11" t="str">
        <f>IF(F2062="C",VLOOKUP(G2062,ClasifGasto!$B$17:$C$193,2,0),VLOOKUP(Base!G2062,ClasifGasto!$A$3:$B$12,2,0))</f>
        <v>Transferencias</v>
      </c>
      <c r="Y2062" t="s">
        <v>8800</v>
      </c>
    </row>
    <row r="2063" spans="1:25" hidden="1" x14ac:dyDescent="0.25">
      <c r="A2063" s="5" t="str">
        <f t="shared" si="32"/>
        <v>270105000100020003</v>
      </c>
      <c r="B2063" s="66" t="s">
        <v>9142</v>
      </c>
      <c r="C2063" s="7" t="s">
        <v>445</v>
      </c>
      <c r="D2063" s="7" t="s">
        <v>446</v>
      </c>
      <c r="E2063" s="7"/>
      <c r="F2063" s="8" t="s">
        <v>244</v>
      </c>
      <c r="G2063" s="8" t="s">
        <v>245</v>
      </c>
      <c r="H2063" s="8" t="s">
        <v>250</v>
      </c>
      <c r="I2063" s="8" t="s">
        <v>251</v>
      </c>
      <c r="J2063" s="8" t="s">
        <v>203</v>
      </c>
      <c r="K2063" s="8" t="s">
        <v>246</v>
      </c>
      <c r="L2063" s="8">
        <v>10</v>
      </c>
      <c r="M2063" s="8" t="s">
        <v>167</v>
      </c>
      <c r="N2063" s="9" t="s">
        <v>1084</v>
      </c>
      <c r="O2063" s="10">
        <v>664000000</v>
      </c>
      <c r="P2063" s="10">
        <v>2326891963</v>
      </c>
      <c r="Q2063" s="10">
        <v>174547628</v>
      </c>
      <c r="R2063" s="10">
        <v>2816344335</v>
      </c>
      <c r="S2063" s="10">
        <v>2072204856</v>
      </c>
      <c r="T2063" s="10">
        <v>2072204856</v>
      </c>
      <c r="U2063" s="10">
        <v>1525532761</v>
      </c>
      <c r="V2063" s="10">
        <v>1525532761</v>
      </c>
      <c r="W2063" s="70" t="s">
        <v>9353</v>
      </c>
      <c r="X2063" s="11" t="str">
        <f>IF(F2063="C",VLOOKUP(G2063,ClasifGasto!$B$17:$C$193,2,0),VLOOKUP(Base!G2063,ClasifGasto!$A$3:$B$12,2,0))</f>
        <v>Gastos de Personal</v>
      </c>
      <c r="Y2063" t="s">
        <v>1084</v>
      </c>
    </row>
    <row r="2064" spans="1:25" x14ac:dyDescent="0.25">
      <c r="A2064" s="5" t="str">
        <f t="shared" si="32"/>
        <v>131000130510000010803005</v>
      </c>
      <c r="B2064" s="66" t="s">
        <v>9157</v>
      </c>
      <c r="C2064" s="66" t="s">
        <v>54</v>
      </c>
      <c r="D2064" s="7" t="s">
        <v>8777</v>
      </c>
      <c r="E2064" s="66" t="s">
        <v>9535</v>
      </c>
      <c r="F2064" s="67" t="s">
        <v>167</v>
      </c>
      <c r="G2064" s="67" t="s">
        <v>588</v>
      </c>
      <c r="H2064" s="67" t="s">
        <v>290</v>
      </c>
      <c r="I2064" s="67" t="s">
        <v>255</v>
      </c>
      <c r="J2064" s="67" t="s">
        <v>10114</v>
      </c>
      <c r="K2064" s="67" t="s">
        <v>246</v>
      </c>
      <c r="L2064" s="67">
        <v>10</v>
      </c>
      <c r="M2064" s="67" t="s">
        <v>167</v>
      </c>
      <c r="N2064" s="68" t="s">
        <v>10115</v>
      </c>
      <c r="O2064" s="69">
        <v>3000000000</v>
      </c>
      <c r="P2064" s="69">
        <v>0</v>
      </c>
      <c r="Q2064" s="69">
        <v>183593580</v>
      </c>
      <c r="R2064" s="69">
        <v>2816406420</v>
      </c>
      <c r="S2064" s="69">
        <v>2781030038</v>
      </c>
      <c r="T2064" s="69">
        <v>2781030038</v>
      </c>
      <c r="U2064" s="69">
        <v>2556249530</v>
      </c>
      <c r="V2064" s="69">
        <v>2556249530</v>
      </c>
      <c r="W2064" s="70" t="s">
        <v>9353</v>
      </c>
      <c r="X2064" s="11" t="str">
        <f>IF(F2064="C",VLOOKUP(G2064,ClasifGasto!$B$17:$C$193,2,0),VLOOKUP(Base!G2064,ClasifGasto!$A$3:$B$12,2,0))</f>
        <v>Fortalecimiento del recaudo y tributación</v>
      </c>
      <c r="Y2064" t="s">
        <v>10631</v>
      </c>
    </row>
    <row r="2065" spans="1:25" hidden="1" x14ac:dyDescent="0.25">
      <c r="A2065" s="5" t="str">
        <f t="shared" si="32"/>
        <v>191301000300100000</v>
      </c>
      <c r="B2065" s="66" t="s">
        <v>9143</v>
      </c>
      <c r="C2065" s="7" t="s">
        <v>84</v>
      </c>
      <c r="D2065" s="7" t="s">
        <v>8715</v>
      </c>
      <c r="E2065" s="7"/>
      <c r="F2065" s="8" t="s">
        <v>244</v>
      </c>
      <c r="G2065" s="8" t="s">
        <v>251</v>
      </c>
      <c r="H2065" s="8" t="s">
        <v>255</v>
      </c>
      <c r="I2065" s="8" t="s">
        <v>246</v>
      </c>
      <c r="J2065" s="8" t="s">
        <v>203</v>
      </c>
      <c r="K2065" s="8" t="s">
        <v>246</v>
      </c>
      <c r="L2065" s="8">
        <v>20</v>
      </c>
      <c r="M2065" s="8" t="s">
        <v>265</v>
      </c>
      <c r="N2065" s="9" t="s">
        <v>8800</v>
      </c>
      <c r="O2065" s="10">
        <v>2823326000</v>
      </c>
      <c r="P2065" s="10">
        <v>0</v>
      </c>
      <c r="Q2065" s="10">
        <v>0</v>
      </c>
      <c r="R2065" s="10">
        <v>2823326000</v>
      </c>
      <c r="S2065" s="10">
        <v>1072305420</v>
      </c>
      <c r="T2065" s="10">
        <v>1072305420</v>
      </c>
      <c r="U2065" s="10">
        <v>1072305420</v>
      </c>
      <c r="V2065" s="10">
        <v>1072305420</v>
      </c>
      <c r="W2065" s="70" t="s">
        <v>619</v>
      </c>
      <c r="X2065" s="11" t="str">
        <f>IF(F2065="C",VLOOKUP(G2065,ClasifGasto!$B$17:$C$193,2,0),VLOOKUP(Base!G2065,ClasifGasto!$A$3:$B$12,2,0))</f>
        <v>Transferencias</v>
      </c>
      <c r="Y2065" t="s">
        <v>8800</v>
      </c>
    </row>
    <row r="2066" spans="1:25" x14ac:dyDescent="0.25">
      <c r="A2066" s="5" t="str">
        <f t="shared" si="32"/>
        <v>24010124990600002851102D</v>
      </c>
      <c r="B2066" s="66" t="s">
        <v>9151</v>
      </c>
      <c r="C2066" s="66" t="s">
        <v>100</v>
      </c>
      <c r="D2066" s="7" t="s">
        <v>9196</v>
      </c>
      <c r="E2066" s="66" t="s">
        <v>2628</v>
      </c>
      <c r="F2066" s="67" t="s">
        <v>167</v>
      </c>
      <c r="G2066" s="67" t="s">
        <v>509</v>
      </c>
      <c r="H2066" s="67" t="s">
        <v>373</v>
      </c>
      <c r="I2066" s="67" t="s">
        <v>275</v>
      </c>
      <c r="J2066" s="67" t="s">
        <v>9766</v>
      </c>
      <c r="K2066" s="67" t="s">
        <v>246</v>
      </c>
      <c r="L2066" s="67">
        <v>11</v>
      </c>
      <c r="M2066" s="67" t="s">
        <v>167</v>
      </c>
      <c r="N2066" s="68" t="s">
        <v>2717</v>
      </c>
      <c r="O2066" s="69">
        <v>3200000000</v>
      </c>
      <c r="P2066" s="69">
        <v>0</v>
      </c>
      <c r="Q2066" s="69">
        <v>375990261</v>
      </c>
      <c r="R2066" s="69">
        <v>2824009739</v>
      </c>
      <c r="S2066" s="69">
        <v>2805775994.3400002</v>
      </c>
      <c r="T2066" s="69">
        <v>2686958638.54</v>
      </c>
      <c r="U2066" s="69">
        <v>2394063181</v>
      </c>
      <c r="V2066" s="69">
        <v>2394063181</v>
      </c>
      <c r="W2066" s="70" t="s">
        <v>9353</v>
      </c>
      <c r="X2066" s="11" t="str">
        <f>IF(F2066="C",VLOOKUP(G2066,ClasifGasto!$B$17:$C$193,2,0),VLOOKUP(Base!G2066,ClasifGasto!$A$3:$B$12,2,0))</f>
        <v>Fortalecimiento de la gestión y dirección del Sector Transporte</v>
      </c>
      <c r="Y2066" t="s">
        <v>9778</v>
      </c>
    </row>
    <row r="2067" spans="1:25" hidden="1" x14ac:dyDescent="0.25">
      <c r="A2067" s="5" t="str">
        <f t="shared" si="32"/>
        <v>370900000100010001</v>
      </c>
      <c r="B2067" s="66" t="s">
        <v>9149</v>
      </c>
      <c r="C2067" s="7" t="s">
        <v>156</v>
      </c>
      <c r="D2067" s="7" t="s">
        <v>9219</v>
      </c>
      <c r="E2067" s="7"/>
      <c r="F2067" s="8" t="s">
        <v>244</v>
      </c>
      <c r="G2067" s="8" t="s">
        <v>245</v>
      </c>
      <c r="H2067" s="8" t="s">
        <v>245</v>
      </c>
      <c r="I2067" s="8" t="s">
        <v>245</v>
      </c>
      <c r="J2067" s="8" t="s">
        <v>203</v>
      </c>
      <c r="K2067" s="8" t="s">
        <v>246</v>
      </c>
      <c r="L2067" s="8">
        <v>10</v>
      </c>
      <c r="M2067" s="8" t="s">
        <v>167</v>
      </c>
      <c r="N2067" s="9" t="s">
        <v>1082</v>
      </c>
      <c r="O2067" s="10">
        <v>2873200000</v>
      </c>
      <c r="P2067" s="10">
        <v>142000000</v>
      </c>
      <c r="Q2067" s="10">
        <v>179900000</v>
      </c>
      <c r="R2067" s="10">
        <v>2835300000</v>
      </c>
      <c r="S2067" s="10">
        <v>2827300000</v>
      </c>
      <c r="T2067" s="10">
        <v>2729166749</v>
      </c>
      <c r="U2067" s="10">
        <v>2729166749</v>
      </c>
      <c r="V2067" s="10">
        <v>2729166749</v>
      </c>
      <c r="W2067" s="70" t="s">
        <v>9353</v>
      </c>
      <c r="X2067" s="11" t="str">
        <f>IF(F2067="C",VLOOKUP(G2067,ClasifGasto!$B$17:$C$193,2,0),VLOOKUP(Base!G2067,ClasifGasto!$A$3:$B$12,2,0))</f>
        <v>Gastos de Personal</v>
      </c>
      <c r="Y2067" t="s">
        <v>1082</v>
      </c>
    </row>
    <row r="2068" spans="1:25" hidden="1" x14ac:dyDescent="0.25">
      <c r="A2068" s="5" t="str">
        <f t="shared" si="32"/>
        <v>171700000100010003</v>
      </c>
      <c r="B2068" s="66" t="s">
        <v>9146</v>
      </c>
      <c r="C2068" s="66" t="s">
        <v>479</v>
      </c>
      <c r="D2068" s="7" t="s">
        <v>480</v>
      </c>
      <c r="E2068" s="66"/>
      <c r="F2068" s="67" t="s">
        <v>244</v>
      </c>
      <c r="G2068" s="67" t="s">
        <v>245</v>
      </c>
      <c r="H2068" s="67" t="s">
        <v>245</v>
      </c>
      <c r="I2068" s="67" t="s">
        <v>251</v>
      </c>
      <c r="J2068" s="67" t="s">
        <v>203</v>
      </c>
      <c r="K2068" s="67" t="s">
        <v>246</v>
      </c>
      <c r="L2068" s="67">
        <v>10</v>
      </c>
      <c r="M2068" s="67" t="s">
        <v>167</v>
      </c>
      <c r="N2068" s="68" t="s">
        <v>1084</v>
      </c>
      <c r="O2068" s="69">
        <v>1775540000</v>
      </c>
      <c r="P2068" s="69">
        <v>1075759598</v>
      </c>
      <c r="Q2068" s="69">
        <v>0</v>
      </c>
      <c r="R2068" s="69">
        <v>2851299598</v>
      </c>
      <c r="S2068" s="69">
        <v>2851299598</v>
      </c>
      <c r="T2068" s="69">
        <v>2838199815</v>
      </c>
      <c r="U2068" s="69">
        <v>2838199815</v>
      </c>
      <c r="V2068" s="69">
        <v>2838199815</v>
      </c>
      <c r="W2068" s="70" t="s">
        <v>9353</v>
      </c>
      <c r="X2068" s="11" t="str">
        <f>IF(F2068="C",VLOOKUP(G2068,ClasifGasto!$B$17:$C$193,2,0),VLOOKUP(Base!G2068,ClasifGasto!$A$3:$B$12,2,0))</f>
        <v>Gastos de Personal</v>
      </c>
      <c r="Y2068" t="s">
        <v>1084</v>
      </c>
    </row>
    <row r="2069" spans="1:25" hidden="1" x14ac:dyDescent="0.25">
      <c r="A2069" s="5" t="str">
        <f t="shared" si="32"/>
        <v>280101000300100000</v>
      </c>
      <c r="B2069" s="66" t="s">
        <v>9160</v>
      </c>
      <c r="C2069" s="7" t="s">
        <v>110</v>
      </c>
      <c r="D2069" s="7" t="s">
        <v>9185</v>
      </c>
      <c r="E2069" s="7"/>
      <c r="F2069" s="8" t="s">
        <v>244</v>
      </c>
      <c r="G2069" s="8" t="s">
        <v>251</v>
      </c>
      <c r="H2069" s="8" t="s">
        <v>255</v>
      </c>
      <c r="I2069" s="8" t="s">
        <v>246</v>
      </c>
      <c r="J2069" s="8" t="s">
        <v>203</v>
      </c>
      <c r="K2069" s="8" t="s">
        <v>246</v>
      </c>
      <c r="L2069" s="8">
        <v>10</v>
      </c>
      <c r="M2069" s="8" t="s">
        <v>167</v>
      </c>
      <c r="N2069" s="9" t="s">
        <v>8800</v>
      </c>
      <c r="O2069" s="10">
        <v>2856970207</v>
      </c>
      <c r="P2069" s="10">
        <v>0</v>
      </c>
      <c r="Q2069" s="10">
        <v>0</v>
      </c>
      <c r="R2069" s="10">
        <v>2856970207</v>
      </c>
      <c r="S2069" s="10">
        <v>1884685616.1199999</v>
      </c>
      <c r="T2069" s="10">
        <v>1884685616.1199999</v>
      </c>
      <c r="U2069" s="10">
        <v>1876214943.6400001</v>
      </c>
      <c r="V2069" s="10">
        <v>1876214943.6400001</v>
      </c>
      <c r="W2069" s="70" t="s">
        <v>9353</v>
      </c>
      <c r="X2069" s="11" t="str">
        <f>IF(F2069="C",VLOOKUP(G2069,ClasifGasto!$B$17:$C$193,2,0),VLOOKUP(Base!G2069,ClasifGasto!$A$3:$B$12,2,0))</f>
        <v>Transferencias</v>
      </c>
      <c r="Y2069" t="s">
        <v>8800</v>
      </c>
    </row>
    <row r="2070" spans="1:25" hidden="1" x14ac:dyDescent="0.25">
      <c r="A2070" s="5" t="str">
        <f t="shared" si="32"/>
        <v>224100000100020001</v>
      </c>
      <c r="B2070" s="66" t="s">
        <v>9139</v>
      </c>
      <c r="C2070" s="66" t="s">
        <v>96</v>
      </c>
      <c r="D2070" s="7" t="s">
        <v>9200</v>
      </c>
      <c r="E2070" s="66"/>
      <c r="F2070" s="67" t="s">
        <v>244</v>
      </c>
      <c r="G2070" s="67" t="s">
        <v>245</v>
      </c>
      <c r="H2070" s="67" t="s">
        <v>250</v>
      </c>
      <c r="I2070" s="67" t="s">
        <v>245</v>
      </c>
      <c r="J2070" s="67" t="s">
        <v>203</v>
      </c>
      <c r="K2070" s="67" t="s">
        <v>246</v>
      </c>
      <c r="L2070" s="67">
        <v>10</v>
      </c>
      <c r="M2070" s="67" t="s">
        <v>167</v>
      </c>
      <c r="N2070" s="68" t="s">
        <v>1082</v>
      </c>
      <c r="O2070" s="69">
        <v>660522135</v>
      </c>
      <c r="P2070" s="69">
        <v>2196918625</v>
      </c>
      <c r="Q2070" s="69">
        <v>0</v>
      </c>
      <c r="R2070" s="69">
        <v>2857440760</v>
      </c>
      <c r="S2070" s="69">
        <v>2222906497</v>
      </c>
      <c r="T2070" s="69">
        <v>2222906481</v>
      </c>
      <c r="U2070" s="69">
        <v>2222906481</v>
      </c>
      <c r="V2070" s="69">
        <v>2222225968</v>
      </c>
      <c r="W2070" s="70" t="s">
        <v>9353</v>
      </c>
      <c r="X2070" s="11" t="str">
        <f>IF(F2070="C",VLOOKUP(G2070,ClasifGasto!$B$17:$C$193,2,0),VLOOKUP(Base!G2070,ClasifGasto!$A$3:$B$12,2,0))</f>
        <v>Gastos de Personal</v>
      </c>
      <c r="Y2070" t="s">
        <v>1082</v>
      </c>
    </row>
    <row r="2071" spans="1:25" hidden="1" x14ac:dyDescent="0.25">
      <c r="A2071" s="5" t="str">
        <f t="shared" si="32"/>
        <v>224200000100020001</v>
      </c>
      <c r="B2071" s="66" t="s">
        <v>9139</v>
      </c>
      <c r="C2071" s="7" t="s">
        <v>97</v>
      </c>
      <c r="D2071" s="7" t="s">
        <v>9212</v>
      </c>
      <c r="E2071" s="7"/>
      <c r="F2071" s="8" t="s">
        <v>244</v>
      </c>
      <c r="G2071" s="8" t="s">
        <v>245</v>
      </c>
      <c r="H2071" s="8" t="s">
        <v>250</v>
      </c>
      <c r="I2071" s="8" t="s">
        <v>245</v>
      </c>
      <c r="J2071" s="8" t="s">
        <v>203</v>
      </c>
      <c r="K2071" s="8" t="s">
        <v>246</v>
      </c>
      <c r="L2071" s="8">
        <v>20</v>
      </c>
      <c r="M2071" s="8" t="s">
        <v>265</v>
      </c>
      <c r="N2071" s="9" t="s">
        <v>1082</v>
      </c>
      <c r="O2071" s="10">
        <v>2276779296</v>
      </c>
      <c r="P2071" s="10">
        <v>584004184</v>
      </c>
      <c r="Q2071" s="10">
        <v>0</v>
      </c>
      <c r="R2071" s="10">
        <v>2860783480</v>
      </c>
      <c r="S2071" s="10">
        <v>2860697608.6900001</v>
      </c>
      <c r="T2071" s="10">
        <v>2860697608.6900001</v>
      </c>
      <c r="U2071" s="10">
        <v>2833953241.6900001</v>
      </c>
      <c r="V2071" s="10">
        <v>2833953241.6900001</v>
      </c>
      <c r="W2071" s="70" t="s">
        <v>619</v>
      </c>
      <c r="X2071" s="11" t="str">
        <f>IF(F2071="C",VLOOKUP(G2071,ClasifGasto!$B$17:$C$193,2,0),VLOOKUP(Base!G2071,ClasifGasto!$A$3:$B$12,2,0))</f>
        <v>Gastos de Personal</v>
      </c>
      <c r="Y2071" t="s">
        <v>1082</v>
      </c>
    </row>
    <row r="2072" spans="1:25" hidden="1" x14ac:dyDescent="0.25">
      <c r="A2072" s="5" t="str">
        <f t="shared" si="32"/>
        <v>2306000003000300010004</v>
      </c>
      <c r="B2072" s="66" t="s">
        <v>9161</v>
      </c>
      <c r="C2072" s="66" t="s">
        <v>98</v>
      </c>
      <c r="D2072" s="7" t="s">
        <v>9216</v>
      </c>
      <c r="E2072" s="66"/>
      <c r="F2072" s="67" t="s">
        <v>244</v>
      </c>
      <c r="G2072" s="67" t="s">
        <v>251</v>
      </c>
      <c r="H2072" s="67" t="s">
        <v>251</v>
      </c>
      <c r="I2072" s="67" t="s">
        <v>245</v>
      </c>
      <c r="J2072" s="67" t="s">
        <v>247</v>
      </c>
      <c r="K2072" s="67" t="s">
        <v>246</v>
      </c>
      <c r="L2072" s="67">
        <v>20</v>
      </c>
      <c r="M2072" s="67" t="s">
        <v>265</v>
      </c>
      <c r="N2072" s="68" t="s">
        <v>4265</v>
      </c>
      <c r="O2072" s="69">
        <v>2854004000</v>
      </c>
      <c r="P2072" s="69">
        <v>10075000</v>
      </c>
      <c r="Q2072" s="69">
        <v>0</v>
      </c>
      <c r="R2072" s="69">
        <v>2864079000</v>
      </c>
      <c r="S2072" s="69">
        <v>2864079000</v>
      </c>
      <c r="T2072" s="69">
        <v>2864079000</v>
      </c>
      <c r="U2072" s="69">
        <v>2864079000</v>
      </c>
      <c r="V2072" s="69">
        <v>2864079000</v>
      </c>
      <c r="W2072" s="70" t="s">
        <v>619</v>
      </c>
      <c r="X2072" s="11" t="str">
        <f>IF(F2072="C",VLOOKUP(G2072,ClasifGasto!$B$17:$C$193,2,0),VLOOKUP(Base!G2072,ClasifGasto!$A$3:$B$12,2,0))</f>
        <v>Transferencias</v>
      </c>
      <c r="Y2072" t="s">
        <v>4265</v>
      </c>
    </row>
    <row r="2073" spans="1:25" x14ac:dyDescent="0.25">
      <c r="A2073" s="5" t="str">
        <f t="shared" si="32"/>
        <v>32160032020900001140101B</v>
      </c>
      <c r="B2073" s="66" t="s">
        <v>9152</v>
      </c>
      <c r="C2073" s="7" t="s">
        <v>122</v>
      </c>
      <c r="D2073" s="7" t="s">
        <v>8741</v>
      </c>
      <c r="E2073" s="7" t="s">
        <v>9536</v>
      </c>
      <c r="F2073" s="8" t="s">
        <v>167</v>
      </c>
      <c r="G2073" s="8" t="s">
        <v>483</v>
      </c>
      <c r="H2073" s="8" t="s">
        <v>440</v>
      </c>
      <c r="I2073" s="8" t="s">
        <v>279</v>
      </c>
      <c r="J2073" s="8" t="s">
        <v>9861</v>
      </c>
      <c r="K2073" s="8" t="s">
        <v>246</v>
      </c>
      <c r="L2073" s="8">
        <v>16</v>
      </c>
      <c r="M2073" s="8" t="s">
        <v>252</v>
      </c>
      <c r="N2073" s="9" t="s">
        <v>10116</v>
      </c>
      <c r="O2073" s="10">
        <v>0</v>
      </c>
      <c r="P2073" s="10">
        <v>2868840000</v>
      </c>
      <c r="Q2073" s="10">
        <v>0</v>
      </c>
      <c r="R2073" s="10">
        <v>2868840000</v>
      </c>
      <c r="S2073" s="10">
        <v>2808668000</v>
      </c>
      <c r="T2073" s="10">
        <v>2808668000</v>
      </c>
      <c r="U2073" s="10">
        <v>1657240800</v>
      </c>
      <c r="V2073" s="10">
        <v>1657240800</v>
      </c>
      <c r="W2073" s="70" t="s">
        <v>9353</v>
      </c>
      <c r="X2073" s="11" t="str">
        <f>IF(F2073="C",VLOOKUP(G2073,ClasifGasto!$B$17:$C$193,2,0),VLOOKUP(Base!G2073,ClasifGasto!$A$3:$B$12,2,0))</f>
        <v>Conservación de la biodiversidad y sus servicios ecosistémicos</v>
      </c>
      <c r="Y2073" t="s">
        <v>10595</v>
      </c>
    </row>
    <row r="2074" spans="1:25" hidden="1" x14ac:dyDescent="0.25">
      <c r="A2074" s="5" t="str">
        <f t="shared" si="32"/>
        <v>321800000100010001</v>
      </c>
      <c r="B2074" s="66" t="s">
        <v>9152</v>
      </c>
      <c r="C2074" s="66" t="s">
        <v>123</v>
      </c>
      <c r="D2074" s="7" t="s">
        <v>8746</v>
      </c>
      <c r="E2074" s="66"/>
      <c r="F2074" s="67" t="s">
        <v>244</v>
      </c>
      <c r="G2074" s="67" t="s">
        <v>245</v>
      </c>
      <c r="H2074" s="67" t="s">
        <v>245</v>
      </c>
      <c r="I2074" s="67" t="s">
        <v>245</v>
      </c>
      <c r="J2074" s="67" t="s">
        <v>203</v>
      </c>
      <c r="K2074" s="67" t="s">
        <v>246</v>
      </c>
      <c r="L2074" s="67">
        <v>10</v>
      </c>
      <c r="M2074" s="67" t="s">
        <v>167</v>
      </c>
      <c r="N2074" s="68" t="s">
        <v>1082</v>
      </c>
      <c r="O2074" s="69">
        <v>2870085000</v>
      </c>
      <c r="P2074" s="69">
        <v>0</v>
      </c>
      <c r="Q2074" s="69">
        <v>0</v>
      </c>
      <c r="R2074" s="69">
        <v>2870085000</v>
      </c>
      <c r="S2074" s="69">
        <v>2870085000</v>
      </c>
      <c r="T2074" s="69">
        <v>2870085000</v>
      </c>
      <c r="U2074" s="69">
        <v>2870085000</v>
      </c>
      <c r="V2074" s="69">
        <v>2870085000</v>
      </c>
      <c r="W2074" s="70" t="s">
        <v>9353</v>
      </c>
      <c r="X2074" s="11" t="str">
        <f>IF(F2074="C",VLOOKUP(G2074,ClasifGasto!$B$17:$C$193,2,0),VLOOKUP(Base!G2074,ClasifGasto!$A$3:$B$12,2,0))</f>
        <v>Gastos de Personal</v>
      </c>
      <c r="Y2074" t="s">
        <v>1082</v>
      </c>
    </row>
    <row r="2075" spans="1:25" x14ac:dyDescent="0.25">
      <c r="A2075" s="5" t="str">
        <f t="shared" si="32"/>
        <v>35010135990200000653105B</v>
      </c>
      <c r="B2075" s="66" t="s">
        <v>9153</v>
      </c>
      <c r="C2075" s="7" t="s">
        <v>141</v>
      </c>
      <c r="D2075" s="7" t="s">
        <v>9183</v>
      </c>
      <c r="E2075" s="7" t="s">
        <v>9537</v>
      </c>
      <c r="F2075" s="8" t="s">
        <v>167</v>
      </c>
      <c r="G2075" s="8" t="s">
        <v>519</v>
      </c>
      <c r="H2075" s="8" t="s">
        <v>409</v>
      </c>
      <c r="I2075" s="8" t="s">
        <v>253</v>
      </c>
      <c r="J2075" s="8" t="s">
        <v>9790</v>
      </c>
      <c r="K2075" s="8" t="s">
        <v>246</v>
      </c>
      <c r="L2075" s="8">
        <v>10</v>
      </c>
      <c r="M2075" s="8" t="s">
        <v>167</v>
      </c>
      <c r="N2075" s="9" t="s">
        <v>10117</v>
      </c>
      <c r="O2075" s="10">
        <v>2879089884</v>
      </c>
      <c r="P2075" s="10">
        <v>0</v>
      </c>
      <c r="Q2075" s="10">
        <v>0</v>
      </c>
      <c r="R2075" s="10">
        <v>2879089884</v>
      </c>
      <c r="S2075" s="10">
        <v>2560508029.9099998</v>
      </c>
      <c r="T2075" s="10">
        <v>2560508029.9099998</v>
      </c>
      <c r="U2075" s="10">
        <v>2188638332.9099998</v>
      </c>
      <c r="V2075" s="10">
        <v>2188638332.9099998</v>
      </c>
      <c r="W2075" s="70" t="s">
        <v>9353</v>
      </c>
      <c r="X2075" s="11" t="str">
        <f>IF(F2075="C",VLOOKUP(G2075,ClasifGasto!$B$17:$C$193,2,0),VLOOKUP(Base!G2075,ClasifGasto!$A$3:$B$12,2,0))</f>
        <v>Fortalecimiento de la gestión y dirección del Sector Comercio, Industria y Turismo</v>
      </c>
      <c r="Y2075" t="s">
        <v>10522</v>
      </c>
    </row>
    <row r="2076" spans="1:25" x14ac:dyDescent="0.25">
      <c r="A2076" s="5" t="str">
        <f t="shared" si="32"/>
        <v>04030004061003000410305B</v>
      </c>
      <c r="B2076" s="66" t="s">
        <v>9167</v>
      </c>
      <c r="C2076" s="66" t="s">
        <v>41</v>
      </c>
      <c r="D2076" s="7" t="s">
        <v>8769</v>
      </c>
      <c r="E2076" s="66" t="s">
        <v>5409</v>
      </c>
      <c r="F2076" s="67" t="s">
        <v>167</v>
      </c>
      <c r="G2076" s="67" t="s">
        <v>8597</v>
      </c>
      <c r="H2076" s="67" t="s">
        <v>310</v>
      </c>
      <c r="I2076" s="67" t="s">
        <v>247</v>
      </c>
      <c r="J2076" s="67" t="s">
        <v>9854</v>
      </c>
      <c r="K2076" s="67" t="s">
        <v>246</v>
      </c>
      <c r="L2076" s="67">
        <v>11</v>
      </c>
      <c r="M2076" s="67" t="s">
        <v>167</v>
      </c>
      <c r="N2076" s="68" t="s">
        <v>8816</v>
      </c>
      <c r="O2076" s="69">
        <v>3054028660</v>
      </c>
      <c r="P2076" s="69">
        <v>0</v>
      </c>
      <c r="Q2076" s="69">
        <v>172123486</v>
      </c>
      <c r="R2076" s="69">
        <v>2881905174</v>
      </c>
      <c r="S2076" s="69">
        <v>2819343024.6999998</v>
      </c>
      <c r="T2076" s="69">
        <v>2771501068.6999998</v>
      </c>
      <c r="U2076" s="69">
        <v>2550907959.4000001</v>
      </c>
      <c r="V2076" s="69">
        <v>2550907959.4000001</v>
      </c>
      <c r="W2076" s="70" t="s">
        <v>9353</v>
      </c>
      <c r="X2076" s="11" t="str">
        <f>IF(F2076="C",VLOOKUP(G2076,ClasifGasto!$B$17:$C$193,2,0),VLOOKUP(Base!G2076,ClasifGasto!$A$3:$B$12,2,0))</f>
        <v>Generación de la información geográfica del territorio nacional</v>
      </c>
      <c r="Y2076" t="s">
        <v>10554</v>
      </c>
    </row>
    <row r="2077" spans="1:25" x14ac:dyDescent="0.25">
      <c r="A2077" s="5" t="str">
        <f t="shared" si="32"/>
        <v>29020029010800001420111D</v>
      </c>
      <c r="B2077" s="66" t="s">
        <v>9140</v>
      </c>
      <c r="C2077" s="7" t="s">
        <v>113</v>
      </c>
      <c r="D2077" s="7" t="s">
        <v>227</v>
      </c>
      <c r="E2077" s="7" t="s">
        <v>1051</v>
      </c>
      <c r="F2077" s="8" t="s">
        <v>167</v>
      </c>
      <c r="G2077" s="8" t="s">
        <v>603</v>
      </c>
      <c r="H2077" s="8" t="s">
        <v>365</v>
      </c>
      <c r="I2077" s="8" t="s">
        <v>282</v>
      </c>
      <c r="J2077" s="8" t="s">
        <v>9841</v>
      </c>
      <c r="K2077" s="8" t="s">
        <v>246</v>
      </c>
      <c r="L2077" s="8">
        <v>21</v>
      </c>
      <c r="M2077" s="8" t="s">
        <v>265</v>
      </c>
      <c r="N2077" s="9" t="s">
        <v>1812</v>
      </c>
      <c r="O2077" s="10">
        <v>2884000000</v>
      </c>
      <c r="P2077" s="10">
        <v>0</v>
      </c>
      <c r="Q2077" s="10">
        <v>0</v>
      </c>
      <c r="R2077" s="10">
        <v>2884000000</v>
      </c>
      <c r="S2077" s="10">
        <v>2876253694.0999999</v>
      </c>
      <c r="T2077" s="10">
        <v>2876253694.0999999</v>
      </c>
      <c r="U2077" s="10">
        <v>2488667076.23</v>
      </c>
      <c r="V2077" s="10">
        <v>2488667076.23</v>
      </c>
      <c r="W2077" s="70" t="s">
        <v>619</v>
      </c>
      <c r="X2077" s="11" t="str">
        <f>IF(F2077="C",VLOOKUP(G2077,ClasifGasto!$B$17:$C$193,2,0),VLOOKUP(Base!G2077,ClasifGasto!$A$3:$B$12,2,0))</f>
        <v>Efectividad de la investigación penal y técnico científica</v>
      </c>
      <c r="Y2077" t="s">
        <v>10549</v>
      </c>
    </row>
    <row r="2078" spans="1:25" hidden="1" x14ac:dyDescent="0.25">
      <c r="A2078" s="5" t="str">
        <f t="shared" si="32"/>
        <v>150105000100020001</v>
      </c>
      <c r="B2078" s="66" t="s">
        <v>9154</v>
      </c>
      <c r="C2078" s="66" t="s">
        <v>62</v>
      </c>
      <c r="D2078" s="7" t="s">
        <v>8730</v>
      </c>
      <c r="E2078" s="66"/>
      <c r="F2078" s="67" t="s">
        <v>244</v>
      </c>
      <c r="G2078" s="67" t="s">
        <v>245</v>
      </c>
      <c r="H2078" s="67" t="s">
        <v>250</v>
      </c>
      <c r="I2078" s="67" t="s">
        <v>245</v>
      </c>
      <c r="J2078" s="67" t="s">
        <v>203</v>
      </c>
      <c r="K2078" s="67" t="s">
        <v>246</v>
      </c>
      <c r="L2078" s="67">
        <v>16</v>
      </c>
      <c r="M2078" s="67" t="s">
        <v>252</v>
      </c>
      <c r="N2078" s="68" t="s">
        <v>1082</v>
      </c>
      <c r="O2078" s="69">
        <v>2886000000</v>
      </c>
      <c r="P2078" s="69">
        <v>0</v>
      </c>
      <c r="Q2078" s="69">
        <v>0</v>
      </c>
      <c r="R2078" s="69">
        <v>2886000000</v>
      </c>
      <c r="S2078" s="69">
        <v>1237077112</v>
      </c>
      <c r="T2078" s="69">
        <v>1237077112</v>
      </c>
      <c r="U2078" s="69">
        <v>1237077112</v>
      </c>
      <c r="V2078" s="69">
        <v>1237077112</v>
      </c>
      <c r="W2078" s="70" t="s">
        <v>9353</v>
      </c>
      <c r="X2078" s="11" t="str">
        <f>IF(F2078="C",VLOOKUP(G2078,ClasifGasto!$B$17:$C$193,2,0),VLOOKUP(Base!G2078,ClasifGasto!$A$3:$B$12,2,0))</f>
        <v>Gastos de Personal</v>
      </c>
      <c r="Y2078" t="s">
        <v>1082</v>
      </c>
    </row>
    <row r="2079" spans="1:25" x14ac:dyDescent="0.25">
      <c r="A2079" s="5" t="str">
        <f t="shared" si="32"/>
        <v>23110023010400000220204A</v>
      </c>
      <c r="B2079" s="66" t="s">
        <v>9161</v>
      </c>
      <c r="C2079" s="7" t="s">
        <v>636</v>
      </c>
      <c r="D2079" s="7" t="s">
        <v>8724</v>
      </c>
      <c r="E2079" s="7" t="s">
        <v>702</v>
      </c>
      <c r="F2079" s="8" t="s">
        <v>167</v>
      </c>
      <c r="G2079" s="8" t="s">
        <v>503</v>
      </c>
      <c r="H2079" s="8" t="s">
        <v>313</v>
      </c>
      <c r="I2079" s="8" t="s">
        <v>250</v>
      </c>
      <c r="J2079" s="8" t="s">
        <v>9802</v>
      </c>
      <c r="K2079" s="8" t="s">
        <v>246</v>
      </c>
      <c r="L2079" s="8">
        <v>20</v>
      </c>
      <c r="M2079" s="8" t="s">
        <v>265</v>
      </c>
      <c r="N2079" s="9" t="s">
        <v>1574</v>
      </c>
      <c r="O2079" s="10">
        <v>2892575250</v>
      </c>
      <c r="P2079" s="10">
        <v>0</v>
      </c>
      <c r="Q2079" s="10">
        <v>0</v>
      </c>
      <c r="R2079" s="10">
        <v>2892575250</v>
      </c>
      <c r="S2079" s="10">
        <v>2280666541.6700001</v>
      </c>
      <c r="T2079" s="10">
        <v>2280666541.6700001</v>
      </c>
      <c r="U2079" s="10">
        <v>1783087194.6700001</v>
      </c>
      <c r="V2079" s="10">
        <v>1702391974.6700001</v>
      </c>
      <c r="W2079" s="70" t="s">
        <v>619</v>
      </c>
      <c r="X2079" s="11" t="str">
        <f>IF(F2079="C",VLOOKUP(G2079,ClasifGasto!$B$17:$C$193,2,0),VLOOKUP(Base!G2079,ClasifGasto!$A$3:$B$12,2,0))</f>
        <v>Facilitar el acceso y uso de las Tecnologías de la Información y las Comunicaciones (TIC) en todo el territorio nacional</v>
      </c>
      <c r="Y2079" t="s">
        <v>10531</v>
      </c>
    </row>
    <row r="2080" spans="1:25" hidden="1" x14ac:dyDescent="0.25">
      <c r="A2080" s="5" t="str">
        <f t="shared" si="32"/>
        <v>230600000300100000</v>
      </c>
      <c r="B2080" s="66" t="s">
        <v>9161</v>
      </c>
      <c r="C2080" s="66" t="s">
        <v>98</v>
      </c>
      <c r="D2080" s="7" t="s">
        <v>9216</v>
      </c>
      <c r="E2080" s="66"/>
      <c r="F2080" s="67" t="s">
        <v>244</v>
      </c>
      <c r="G2080" s="67" t="s">
        <v>251</v>
      </c>
      <c r="H2080" s="67" t="s">
        <v>255</v>
      </c>
      <c r="I2080" s="67" t="s">
        <v>246</v>
      </c>
      <c r="J2080" s="67" t="s">
        <v>203</v>
      </c>
      <c r="K2080" s="67" t="s">
        <v>246</v>
      </c>
      <c r="L2080" s="67">
        <v>20</v>
      </c>
      <c r="M2080" s="67" t="s">
        <v>265</v>
      </c>
      <c r="N2080" s="68" t="s">
        <v>8800</v>
      </c>
      <c r="O2080" s="69">
        <v>339314000</v>
      </c>
      <c r="P2080" s="69">
        <v>2555589798</v>
      </c>
      <c r="Q2080" s="69">
        <v>0</v>
      </c>
      <c r="R2080" s="69">
        <v>2894903798</v>
      </c>
      <c r="S2080" s="69">
        <v>2894903798</v>
      </c>
      <c r="T2080" s="69">
        <v>2894903798</v>
      </c>
      <c r="U2080" s="69">
        <v>15230789</v>
      </c>
      <c r="V2080" s="69">
        <v>15230789</v>
      </c>
      <c r="W2080" s="70" t="s">
        <v>619</v>
      </c>
      <c r="X2080" s="11" t="str">
        <f>IF(F2080="C",VLOOKUP(G2080,ClasifGasto!$B$17:$C$193,2,0),VLOOKUP(Base!G2080,ClasifGasto!$A$3:$B$12,2,0))</f>
        <v>Transferencias</v>
      </c>
      <c r="Y2080" t="s">
        <v>8800</v>
      </c>
    </row>
    <row r="2081" spans="1:25" hidden="1" x14ac:dyDescent="0.25">
      <c r="A2081" s="5" t="str">
        <f t="shared" si="32"/>
        <v>320102000100010003</v>
      </c>
      <c r="B2081" s="66" t="s">
        <v>9152</v>
      </c>
      <c r="C2081" s="7" t="s">
        <v>115</v>
      </c>
      <c r="D2081" s="7" t="s">
        <v>228</v>
      </c>
      <c r="E2081" s="7"/>
      <c r="F2081" s="8" t="s">
        <v>244</v>
      </c>
      <c r="G2081" s="8" t="s">
        <v>245</v>
      </c>
      <c r="H2081" s="8" t="s">
        <v>245</v>
      </c>
      <c r="I2081" s="8" t="s">
        <v>251</v>
      </c>
      <c r="J2081" s="8" t="s">
        <v>203</v>
      </c>
      <c r="K2081" s="8" t="s">
        <v>246</v>
      </c>
      <c r="L2081" s="8">
        <v>10</v>
      </c>
      <c r="M2081" s="8" t="s">
        <v>167</v>
      </c>
      <c r="N2081" s="9" t="s">
        <v>1084</v>
      </c>
      <c r="O2081" s="10">
        <v>2895822000</v>
      </c>
      <c r="P2081" s="10">
        <v>0</v>
      </c>
      <c r="Q2081" s="10">
        <v>0</v>
      </c>
      <c r="R2081" s="10">
        <v>2895822000</v>
      </c>
      <c r="S2081" s="10">
        <v>2895782491</v>
      </c>
      <c r="T2081" s="10">
        <v>2443215470</v>
      </c>
      <c r="U2081" s="10">
        <v>2443215470</v>
      </c>
      <c r="V2081" s="10">
        <v>2443215470</v>
      </c>
      <c r="W2081" s="70" t="s">
        <v>9353</v>
      </c>
      <c r="X2081" s="11" t="str">
        <f>IF(F2081="C",VLOOKUP(G2081,ClasifGasto!$B$17:$C$193,2,0),VLOOKUP(Base!G2081,ClasifGasto!$A$3:$B$12,2,0))</f>
        <v>Gastos de Personal</v>
      </c>
      <c r="Y2081" t="s">
        <v>1084</v>
      </c>
    </row>
    <row r="2082" spans="1:25" hidden="1" x14ac:dyDescent="0.25">
      <c r="A2082" s="5" t="str">
        <f t="shared" si="32"/>
        <v>021300000100010001</v>
      </c>
      <c r="B2082" s="66" t="s">
        <v>9156</v>
      </c>
      <c r="C2082" s="66" t="s">
        <v>473</v>
      </c>
      <c r="D2082" s="7" t="s">
        <v>474</v>
      </c>
      <c r="E2082" s="66"/>
      <c r="F2082" s="67" t="s">
        <v>244</v>
      </c>
      <c r="G2082" s="67" t="s">
        <v>245</v>
      </c>
      <c r="H2082" s="67" t="s">
        <v>245</v>
      </c>
      <c r="I2082" s="67" t="s">
        <v>245</v>
      </c>
      <c r="J2082" s="67" t="s">
        <v>203</v>
      </c>
      <c r="K2082" s="67" t="s">
        <v>246</v>
      </c>
      <c r="L2082" s="67">
        <v>10</v>
      </c>
      <c r="M2082" s="67" t="s">
        <v>167</v>
      </c>
      <c r="N2082" s="68" t="s">
        <v>1082</v>
      </c>
      <c r="O2082" s="69">
        <v>2901000000</v>
      </c>
      <c r="P2082" s="69">
        <v>0</v>
      </c>
      <c r="Q2082" s="69">
        <v>0</v>
      </c>
      <c r="R2082" s="69">
        <v>2901000000</v>
      </c>
      <c r="S2082" s="69">
        <v>2707085545.8299999</v>
      </c>
      <c r="T2082" s="69">
        <v>2707085545.8299999</v>
      </c>
      <c r="U2082" s="69">
        <v>2707085545.8299999</v>
      </c>
      <c r="V2082" s="69">
        <v>2707085545.8299999</v>
      </c>
      <c r="W2082" s="70" t="s">
        <v>9353</v>
      </c>
      <c r="X2082" s="11" t="str">
        <f>IF(F2082="C",VLOOKUP(G2082,ClasifGasto!$B$17:$C$193,2,0),VLOOKUP(Base!G2082,ClasifGasto!$A$3:$B$12,2,0))</f>
        <v>Gastos de Personal</v>
      </c>
      <c r="Y2082" t="s">
        <v>1082</v>
      </c>
    </row>
    <row r="2083" spans="1:25" x14ac:dyDescent="0.25">
      <c r="A2083" s="5" t="str">
        <f t="shared" si="32"/>
        <v>37010137041000000853106A</v>
      </c>
      <c r="B2083" s="66" t="s">
        <v>9149</v>
      </c>
      <c r="C2083" s="7" t="s">
        <v>152</v>
      </c>
      <c r="D2083" s="7" t="s">
        <v>9213</v>
      </c>
      <c r="E2083" s="7" t="s">
        <v>9538</v>
      </c>
      <c r="F2083" s="8" t="s">
        <v>167</v>
      </c>
      <c r="G2083" s="8" t="s">
        <v>554</v>
      </c>
      <c r="H2083" s="8" t="s">
        <v>290</v>
      </c>
      <c r="I2083" s="8" t="s">
        <v>278</v>
      </c>
      <c r="J2083" s="8" t="s">
        <v>9812</v>
      </c>
      <c r="K2083" s="8" t="s">
        <v>246</v>
      </c>
      <c r="L2083" s="8">
        <v>10</v>
      </c>
      <c r="M2083" s="8" t="s">
        <v>167</v>
      </c>
      <c r="N2083" s="9" t="s">
        <v>10118</v>
      </c>
      <c r="O2083" s="10">
        <v>2997246000</v>
      </c>
      <c r="P2083" s="10">
        <v>0</v>
      </c>
      <c r="Q2083" s="10">
        <v>94891797</v>
      </c>
      <c r="R2083" s="10">
        <v>2902354203</v>
      </c>
      <c r="S2083" s="10">
        <v>2892064615.6700001</v>
      </c>
      <c r="T2083" s="10">
        <v>1034668252.67</v>
      </c>
      <c r="U2083" s="10">
        <v>1005190032.8</v>
      </c>
      <c r="V2083" s="10">
        <v>1005190032.8</v>
      </c>
      <c r="W2083" s="70" t="s">
        <v>9353</v>
      </c>
      <c r="X2083" s="11" t="str">
        <f>IF(F2083="C",VLOOKUP(G2083,ClasifGasto!$B$17:$C$193,2,0),VLOOKUP(Base!G2083,ClasifGasto!$A$3:$B$12,2,0))</f>
        <v>Participación Ciudadana, Política y diversidad de creencias</v>
      </c>
      <c r="Y2083" t="s">
        <v>10536</v>
      </c>
    </row>
    <row r="2084" spans="1:25" hidden="1" x14ac:dyDescent="0.25">
      <c r="A2084" s="5" t="str">
        <f t="shared" si="32"/>
        <v>3601010003000400020073</v>
      </c>
      <c r="B2084" s="66" t="s">
        <v>9147</v>
      </c>
      <c r="C2084" s="66" t="s">
        <v>147</v>
      </c>
      <c r="D2084" s="7" t="s">
        <v>9186</v>
      </c>
      <c r="E2084" s="66"/>
      <c r="F2084" s="67" t="s">
        <v>244</v>
      </c>
      <c r="G2084" s="67" t="s">
        <v>251</v>
      </c>
      <c r="H2084" s="67" t="s">
        <v>247</v>
      </c>
      <c r="I2084" s="67" t="s">
        <v>250</v>
      </c>
      <c r="J2084" s="67" t="s">
        <v>375</v>
      </c>
      <c r="K2084" s="67" t="s">
        <v>246</v>
      </c>
      <c r="L2084" s="67">
        <v>10</v>
      </c>
      <c r="M2084" s="67" t="s">
        <v>167</v>
      </c>
      <c r="N2084" s="68" t="s">
        <v>4013</v>
      </c>
      <c r="O2084" s="69">
        <v>3265544000</v>
      </c>
      <c r="P2084" s="69">
        <v>0</v>
      </c>
      <c r="Q2084" s="69">
        <v>362367182</v>
      </c>
      <c r="R2084" s="69">
        <v>2903176818</v>
      </c>
      <c r="S2084" s="69">
        <v>2903176818</v>
      </c>
      <c r="T2084" s="69">
        <v>2903176818</v>
      </c>
      <c r="U2084" s="69">
        <v>2315312049.9099998</v>
      </c>
      <c r="V2084" s="69">
        <v>2315295981.0799999</v>
      </c>
      <c r="W2084" s="70" t="s">
        <v>9353</v>
      </c>
      <c r="X2084" s="11" t="str">
        <f>IF(F2084="C",VLOOKUP(G2084,ClasifGasto!$B$17:$C$193,2,0),VLOOKUP(Base!G2084,ClasifGasto!$A$3:$B$12,2,0))</f>
        <v>Transferencias</v>
      </c>
      <c r="Y2084" t="s">
        <v>4013</v>
      </c>
    </row>
    <row r="2085" spans="1:25" x14ac:dyDescent="0.25">
      <c r="A2085" s="5" t="str">
        <f t="shared" si="32"/>
        <v>17150017071100000730101B</v>
      </c>
      <c r="B2085" s="66" t="s">
        <v>9146</v>
      </c>
      <c r="C2085" s="7" t="s">
        <v>78</v>
      </c>
      <c r="D2085" s="7" t="s">
        <v>218</v>
      </c>
      <c r="E2085" s="7" t="s">
        <v>9539</v>
      </c>
      <c r="F2085" s="8" t="s">
        <v>167</v>
      </c>
      <c r="G2085" s="8" t="s">
        <v>489</v>
      </c>
      <c r="H2085" s="8" t="s">
        <v>378</v>
      </c>
      <c r="I2085" s="8" t="s">
        <v>261</v>
      </c>
      <c r="J2085" s="8" t="s">
        <v>9887</v>
      </c>
      <c r="K2085" s="8" t="s">
        <v>246</v>
      </c>
      <c r="L2085" s="8">
        <v>21</v>
      </c>
      <c r="M2085" s="8" t="s">
        <v>265</v>
      </c>
      <c r="N2085" s="9" t="s">
        <v>10119</v>
      </c>
      <c r="O2085" s="10">
        <v>2909127813</v>
      </c>
      <c r="P2085" s="10">
        <v>0</v>
      </c>
      <c r="Q2085" s="10">
        <v>0</v>
      </c>
      <c r="R2085" s="10">
        <v>2909127813</v>
      </c>
      <c r="S2085" s="10">
        <v>2909127813</v>
      </c>
      <c r="T2085" s="10">
        <v>2909127813</v>
      </c>
      <c r="U2085" s="10">
        <v>0</v>
      </c>
      <c r="V2085" s="10">
        <v>0</v>
      </c>
      <c r="W2085" s="70" t="s">
        <v>619</v>
      </c>
      <c r="X2085" s="11" t="str">
        <f>IF(F2085="C",VLOOKUP(G2085,ClasifGasto!$B$17:$C$193,2,0),VLOOKUP(Base!G2085,ClasifGasto!$A$3:$B$12,2,0))</f>
        <v>Sanidad agropecuaria e inocuidad agroalimentaria</v>
      </c>
      <c r="Y2085" t="s">
        <v>10568</v>
      </c>
    </row>
    <row r="2086" spans="1:25" hidden="1" x14ac:dyDescent="0.25">
      <c r="A2086" s="5" t="str">
        <f t="shared" si="32"/>
        <v>290101000800010000</v>
      </c>
      <c r="B2086" s="66" t="s">
        <v>9140</v>
      </c>
      <c r="C2086" s="66" t="s">
        <v>112</v>
      </c>
      <c r="D2086" s="7" t="s">
        <v>9206</v>
      </c>
      <c r="E2086" s="66"/>
      <c r="F2086" s="67" t="s">
        <v>244</v>
      </c>
      <c r="G2086" s="67" t="s">
        <v>278</v>
      </c>
      <c r="H2086" s="67" t="s">
        <v>245</v>
      </c>
      <c r="I2086" s="67" t="s">
        <v>246</v>
      </c>
      <c r="J2086" s="67" t="s">
        <v>203</v>
      </c>
      <c r="K2086" s="67" t="s">
        <v>246</v>
      </c>
      <c r="L2086" s="67">
        <v>10</v>
      </c>
      <c r="M2086" s="67" t="s">
        <v>167</v>
      </c>
      <c r="N2086" s="68" t="s">
        <v>1086</v>
      </c>
      <c r="O2086" s="69">
        <v>3618000000</v>
      </c>
      <c r="P2086" s="69">
        <v>0</v>
      </c>
      <c r="Q2086" s="69">
        <v>683922025</v>
      </c>
      <c r="R2086" s="69">
        <v>2934077975</v>
      </c>
      <c r="S2086" s="69">
        <v>2841632723.2800002</v>
      </c>
      <c r="T2086" s="69">
        <v>2841632723.2800002</v>
      </c>
      <c r="U2086" s="69">
        <v>2841632723.2800002</v>
      </c>
      <c r="V2086" s="69">
        <v>2841632723.2800002</v>
      </c>
      <c r="W2086" s="70" t="s">
        <v>9353</v>
      </c>
      <c r="X2086" s="11" t="str">
        <f>IF(F2086="C",VLOOKUP(G2086,ClasifGasto!$B$17:$C$193,2,0),VLOOKUP(Base!G2086,ClasifGasto!$A$3:$B$12,2,0))</f>
        <v>Gastos Generales</v>
      </c>
      <c r="Y2086" t="s">
        <v>1086</v>
      </c>
    </row>
    <row r="2087" spans="1:25" hidden="1" x14ac:dyDescent="0.25">
      <c r="A2087" s="5" t="str">
        <f t="shared" si="32"/>
        <v>270109000100020001</v>
      </c>
      <c r="B2087" s="66" t="s">
        <v>9142</v>
      </c>
      <c r="C2087" s="7" t="s">
        <v>8795</v>
      </c>
      <c r="D2087" s="7" t="s">
        <v>8796</v>
      </c>
      <c r="E2087" s="7"/>
      <c r="F2087" s="8" t="s">
        <v>244</v>
      </c>
      <c r="G2087" s="8" t="s">
        <v>245</v>
      </c>
      <c r="H2087" s="8" t="s">
        <v>250</v>
      </c>
      <c r="I2087" s="8" t="s">
        <v>245</v>
      </c>
      <c r="J2087" s="8" t="s">
        <v>203</v>
      </c>
      <c r="K2087" s="8" t="s">
        <v>246</v>
      </c>
      <c r="L2087" s="8">
        <v>10</v>
      </c>
      <c r="M2087" s="8" t="s">
        <v>167</v>
      </c>
      <c r="N2087" s="9" t="s">
        <v>1082</v>
      </c>
      <c r="O2087" s="10">
        <v>7000000</v>
      </c>
      <c r="P2087" s="10">
        <v>2978085057</v>
      </c>
      <c r="Q2087" s="10">
        <v>47410157</v>
      </c>
      <c r="R2087" s="10">
        <v>2937674900</v>
      </c>
      <c r="S2087" s="10">
        <v>2176866284</v>
      </c>
      <c r="T2087" s="10">
        <v>2142197465</v>
      </c>
      <c r="U2087" s="10">
        <v>1716576932</v>
      </c>
      <c r="V2087" s="10">
        <v>1716576932</v>
      </c>
      <c r="W2087" s="70" t="s">
        <v>9353</v>
      </c>
      <c r="X2087" s="11" t="str">
        <f>IF(F2087="C",VLOOKUP(G2087,ClasifGasto!$B$17:$C$193,2,0),VLOOKUP(Base!G2087,ClasifGasto!$A$3:$B$12,2,0))</f>
        <v>Gastos de Personal</v>
      </c>
      <c r="Y2087" t="s">
        <v>1082</v>
      </c>
    </row>
    <row r="2088" spans="1:25" hidden="1" x14ac:dyDescent="0.25">
      <c r="A2088" s="5" t="str">
        <f t="shared" si="32"/>
        <v>223400000200000000</v>
      </c>
      <c r="B2088" s="66" t="s">
        <v>9139</v>
      </c>
      <c r="C2088" s="66" t="s">
        <v>93</v>
      </c>
      <c r="D2088" s="7" t="s">
        <v>9221</v>
      </c>
      <c r="E2088" s="66"/>
      <c r="F2088" s="67" t="s">
        <v>244</v>
      </c>
      <c r="G2088" s="67" t="s">
        <v>250</v>
      </c>
      <c r="H2088" s="67" t="s">
        <v>246</v>
      </c>
      <c r="I2088" s="67" t="s">
        <v>246</v>
      </c>
      <c r="J2088" s="67" t="s">
        <v>203</v>
      </c>
      <c r="K2088" s="67" t="s">
        <v>246</v>
      </c>
      <c r="L2088" s="67">
        <v>10</v>
      </c>
      <c r="M2088" s="67" t="s">
        <v>167</v>
      </c>
      <c r="N2088" s="68" t="s">
        <v>8798</v>
      </c>
      <c r="O2088" s="69">
        <v>67713953</v>
      </c>
      <c r="P2088" s="69">
        <v>2871710586</v>
      </c>
      <c r="Q2088" s="69">
        <v>0</v>
      </c>
      <c r="R2088" s="69">
        <v>2939424539</v>
      </c>
      <c r="S2088" s="69">
        <v>2936812655</v>
      </c>
      <c r="T2088" s="69">
        <v>2935592454.9899998</v>
      </c>
      <c r="U2088" s="69">
        <v>2000014585.7</v>
      </c>
      <c r="V2088" s="69">
        <v>1518453103.46</v>
      </c>
      <c r="W2088" s="70" t="s">
        <v>9353</v>
      </c>
      <c r="X2088" s="11" t="str">
        <f>IF(F2088="C",VLOOKUP(G2088,ClasifGasto!$B$17:$C$193,2,0),VLOOKUP(Base!G2088,ClasifGasto!$A$3:$B$12,2,0))</f>
        <v>Gastos Generales</v>
      </c>
      <c r="Y2088" t="s">
        <v>8798</v>
      </c>
    </row>
    <row r="2089" spans="1:25" x14ac:dyDescent="0.25">
      <c r="A2089" s="5" t="str">
        <f t="shared" si="32"/>
        <v>21010121031900000840302B</v>
      </c>
      <c r="B2089" s="66" t="s">
        <v>9155</v>
      </c>
      <c r="C2089" s="7" t="s">
        <v>85</v>
      </c>
      <c r="D2089" s="7" t="s">
        <v>9201</v>
      </c>
      <c r="E2089" s="7" t="s">
        <v>5566</v>
      </c>
      <c r="F2089" s="8" t="s">
        <v>167</v>
      </c>
      <c r="G2089" s="8" t="s">
        <v>595</v>
      </c>
      <c r="H2089" s="8" t="s">
        <v>496</v>
      </c>
      <c r="I2089" s="8" t="s">
        <v>278</v>
      </c>
      <c r="J2089" s="8" t="s">
        <v>9798</v>
      </c>
      <c r="K2089" s="8" t="s">
        <v>246</v>
      </c>
      <c r="L2089" s="8">
        <v>11</v>
      </c>
      <c r="M2089" s="8" t="s">
        <v>167</v>
      </c>
      <c r="N2089" s="9" t="s">
        <v>8828</v>
      </c>
      <c r="O2089" s="10">
        <v>7576676250</v>
      </c>
      <c r="P2089" s="10">
        <v>0</v>
      </c>
      <c r="Q2089" s="10">
        <v>4630876305</v>
      </c>
      <c r="R2089" s="10">
        <v>2945799945</v>
      </c>
      <c r="S2089" s="10">
        <v>2642388178</v>
      </c>
      <c r="T2089" s="10">
        <v>2619880374</v>
      </c>
      <c r="U2089" s="10">
        <v>2600666276</v>
      </c>
      <c r="V2089" s="10">
        <v>2527554443</v>
      </c>
      <c r="W2089" s="70" t="s">
        <v>9353</v>
      </c>
      <c r="X2089" s="11" t="str">
        <f>IF(F2089="C",VLOOKUP(G2089,ClasifGasto!$B$17:$C$193,2,0),VLOOKUP(Base!G2089,ClasifGasto!$A$3:$B$12,2,0))</f>
        <v>Consolidación productiva del sector hidrocarburos</v>
      </c>
      <c r="Y2089" t="s">
        <v>10528</v>
      </c>
    </row>
    <row r="2090" spans="1:25" hidden="1" x14ac:dyDescent="0.25">
      <c r="A2090" s="5" t="str">
        <f t="shared" si="32"/>
        <v>1913010003000400020095</v>
      </c>
      <c r="B2090" s="66" t="s">
        <v>9143</v>
      </c>
      <c r="C2090" s="66" t="s">
        <v>84</v>
      </c>
      <c r="D2090" s="7" t="s">
        <v>8715</v>
      </c>
      <c r="E2090" s="66"/>
      <c r="F2090" s="67" t="s">
        <v>244</v>
      </c>
      <c r="G2090" s="67" t="s">
        <v>251</v>
      </c>
      <c r="H2090" s="67" t="s">
        <v>247</v>
      </c>
      <c r="I2090" s="67" t="s">
        <v>250</v>
      </c>
      <c r="J2090" s="67" t="s">
        <v>399</v>
      </c>
      <c r="K2090" s="67" t="s">
        <v>246</v>
      </c>
      <c r="L2090" s="67">
        <v>10</v>
      </c>
      <c r="M2090" s="67" t="s">
        <v>167</v>
      </c>
      <c r="N2090" s="68" t="s">
        <v>9168</v>
      </c>
      <c r="O2090" s="69">
        <v>1493805000</v>
      </c>
      <c r="P2090" s="69">
        <v>1455012000</v>
      </c>
      <c r="Q2090" s="69">
        <v>0</v>
      </c>
      <c r="R2090" s="69">
        <v>2948817000</v>
      </c>
      <c r="S2090" s="69">
        <v>2557276075</v>
      </c>
      <c r="T2090" s="69">
        <v>2557276075</v>
      </c>
      <c r="U2090" s="69">
        <v>2557276075</v>
      </c>
      <c r="V2090" s="69">
        <v>2557276075</v>
      </c>
      <c r="W2090" s="70" t="s">
        <v>9353</v>
      </c>
      <c r="X2090" s="11" t="str">
        <f>IF(F2090="C",VLOOKUP(G2090,ClasifGasto!$B$17:$C$193,2,0),VLOOKUP(Base!G2090,ClasifGasto!$A$3:$B$12,2,0))</f>
        <v>Transferencias</v>
      </c>
      <c r="Y2090" t="s">
        <v>9168</v>
      </c>
    </row>
    <row r="2091" spans="1:25" hidden="1" x14ac:dyDescent="0.25">
      <c r="A2091" s="5" t="str">
        <f t="shared" si="32"/>
        <v>230800000100010003</v>
      </c>
      <c r="B2091" s="66" t="s">
        <v>9161</v>
      </c>
      <c r="C2091" s="7" t="s">
        <v>2496</v>
      </c>
      <c r="D2091" s="7" t="s">
        <v>9193</v>
      </c>
      <c r="E2091" s="66"/>
      <c r="F2091" s="8" t="s">
        <v>244</v>
      </c>
      <c r="G2091" s="8" t="s">
        <v>245</v>
      </c>
      <c r="H2091" s="8" t="s">
        <v>245</v>
      </c>
      <c r="I2091" s="8" t="s">
        <v>251</v>
      </c>
      <c r="J2091" s="8" t="s">
        <v>203</v>
      </c>
      <c r="K2091" s="8" t="s">
        <v>246</v>
      </c>
      <c r="L2091" s="8">
        <v>20</v>
      </c>
      <c r="M2091" s="8" t="s">
        <v>265</v>
      </c>
      <c r="N2091" s="9" t="s">
        <v>1084</v>
      </c>
      <c r="O2091" s="10">
        <v>1963209000</v>
      </c>
      <c r="P2091" s="10">
        <v>985957000</v>
      </c>
      <c r="Q2091" s="10">
        <v>0</v>
      </c>
      <c r="R2091" s="10">
        <v>2949166000</v>
      </c>
      <c r="S2091" s="10">
        <v>2455075892</v>
      </c>
      <c r="T2091" s="10">
        <v>2455075892</v>
      </c>
      <c r="U2091" s="10">
        <v>2455075892</v>
      </c>
      <c r="V2091" s="10">
        <v>2455075892</v>
      </c>
      <c r="W2091" s="70" t="s">
        <v>619</v>
      </c>
      <c r="X2091" s="11" t="str">
        <f>IF(F2091="C",VLOOKUP(G2091,ClasifGasto!$B$17:$C$193,2,0),VLOOKUP(Base!G2091,ClasifGasto!$A$3:$B$12,2,0))</f>
        <v>Gastos de Personal</v>
      </c>
      <c r="Y2091" t="s">
        <v>1084</v>
      </c>
    </row>
    <row r="2092" spans="1:25" x14ac:dyDescent="0.25">
      <c r="A2092" s="5" t="str">
        <f t="shared" si="32"/>
        <v>29040029990800000520111D</v>
      </c>
      <c r="B2092" s="66" t="s">
        <v>9140</v>
      </c>
      <c r="C2092" s="66" t="s">
        <v>637</v>
      </c>
      <c r="D2092" s="7" t="s">
        <v>9249</v>
      </c>
      <c r="E2092" s="66" t="s">
        <v>1049</v>
      </c>
      <c r="F2092" s="67" t="s">
        <v>167</v>
      </c>
      <c r="G2092" s="67" t="s">
        <v>604</v>
      </c>
      <c r="H2092" s="67" t="s">
        <v>365</v>
      </c>
      <c r="I2092" s="67" t="s">
        <v>248</v>
      </c>
      <c r="J2092" s="67" t="s">
        <v>9841</v>
      </c>
      <c r="K2092" s="67" t="s">
        <v>246</v>
      </c>
      <c r="L2092" s="67">
        <v>26</v>
      </c>
      <c r="M2092" s="67" t="s">
        <v>265</v>
      </c>
      <c r="N2092" s="68" t="s">
        <v>1827</v>
      </c>
      <c r="O2092" s="69">
        <v>2949762264</v>
      </c>
      <c r="P2092" s="69">
        <v>0</v>
      </c>
      <c r="Q2092" s="69">
        <v>0</v>
      </c>
      <c r="R2092" s="69">
        <v>2949762264</v>
      </c>
      <c r="S2092" s="69">
        <v>2944433646.9299998</v>
      </c>
      <c r="T2092" s="69">
        <v>2944433646.9299998</v>
      </c>
      <c r="U2092" s="69">
        <v>2666996412.8699999</v>
      </c>
      <c r="V2092" s="69">
        <v>2666996412.8699999</v>
      </c>
      <c r="W2092" s="70" t="s">
        <v>619</v>
      </c>
      <c r="X2092" s="11" t="str">
        <f>IF(F2092="C",VLOOKUP(G2092,ClasifGasto!$B$17:$C$193,2,0),VLOOKUP(Base!G2092,ClasifGasto!$A$3:$B$12,2,0))</f>
        <v>Fortalecimiento de la gestión y dirección del Sector Fiscalía</v>
      </c>
      <c r="Y2092" t="s">
        <v>10549</v>
      </c>
    </row>
    <row r="2093" spans="1:25" hidden="1" x14ac:dyDescent="0.25">
      <c r="A2093" s="5" t="str">
        <f t="shared" si="32"/>
        <v>021300000200000000</v>
      </c>
      <c r="B2093" s="66" t="s">
        <v>9156</v>
      </c>
      <c r="C2093" s="7" t="s">
        <v>473</v>
      </c>
      <c r="D2093" s="7" t="s">
        <v>474</v>
      </c>
      <c r="E2093" s="7"/>
      <c r="F2093" s="8" t="s">
        <v>244</v>
      </c>
      <c r="G2093" s="8" t="s">
        <v>250</v>
      </c>
      <c r="H2093" s="8" t="s">
        <v>246</v>
      </c>
      <c r="I2093" s="8" t="s">
        <v>246</v>
      </c>
      <c r="J2093" s="8" t="s">
        <v>203</v>
      </c>
      <c r="K2093" s="8" t="s">
        <v>246</v>
      </c>
      <c r="L2093" s="8">
        <v>10</v>
      </c>
      <c r="M2093" s="8" t="s">
        <v>167</v>
      </c>
      <c r="N2093" s="9" t="s">
        <v>8798</v>
      </c>
      <c r="O2093" s="10">
        <v>2886000000</v>
      </c>
      <c r="P2093" s="10">
        <v>184100000</v>
      </c>
      <c r="Q2093" s="10">
        <v>100000000</v>
      </c>
      <c r="R2093" s="10">
        <v>2970100000</v>
      </c>
      <c r="S2093" s="10">
        <v>2891290182.0799999</v>
      </c>
      <c r="T2093" s="10">
        <v>2891053250.25</v>
      </c>
      <c r="U2093" s="10">
        <v>2768946815.1100001</v>
      </c>
      <c r="V2093" s="10">
        <v>2756719441.1100001</v>
      </c>
      <c r="W2093" s="70" t="s">
        <v>9353</v>
      </c>
      <c r="X2093" s="11" t="str">
        <f>IF(F2093="C",VLOOKUP(G2093,ClasifGasto!$B$17:$C$193,2,0),VLOOKUP(Base!G2093,ClasifGasto!$A$3:$B$12,2,0))</f>
        <v>Gastos Generales</v>
      </c>
      <c r="Y2093" t="s">
        <v>8798</v>
      </c>
    </row>
    <row r="2094" spans="1:25" hidden="1" x14ac:dyDescent="0.25">
      <c r="A2094" s="5" t="str">
        <f t="shared" si="32"/>
        <v>050101000200000000</v>
      </c>
      <c r="B2094" s="66" t="s">
        <v>9159</v>
      </c>
      <c r="C2094" s="66" t="s">
        <v>42</v>
      </c>
      <c r="D2094" s="7" t="s">
        <v>8771</v>
      </c>
      <c r="E2094" s="66"/>
      <c r="F2094" s="67" t="s">
        <v>244</v>
      </c>
      <c r="G2094" s="67" t="s">
        <v>250</v>
      </c>
      <c r="H2094" s="67" t="s">
        <v>246</v>
      </c>
      <c r="I2094" s="67" t="s">
        <v>246</v>
      </c>
      <c r="J2094" s="67" t="s">
        <v>203</v>
      </c>
      <c r="K2094" s="67" t="s">
        <v>246</v>
      </c>
      <c r="L2094" s="67">
        <v>10</v>
      </c>
      <c r="M2094" s="67" t="s">
        <v>167</v>
      </c>
      <c r="N2094" s="68" t="s">
        <v>8798</v>
      </c>
      <c r="O2094" s="69">
        <v>2978155287</v>
      </c>
      <c r="P2094" s="69">
        <v>0</v>
      </c>
      <c r="Q2094" s="69">
        <v>6979529</v>
      </c>
      <c r="R2094" s="69">
        <v>2971175758</v>
      </c>
      <c r="S2094" s="69">
        <v>2915863312.9899998</v>
      </c>
      <c r="T2094" s="69">
        <v>2872123107.4299998</v>
      </c>
      <c r="U2094" s="69">
        <v>2537221563.52</v>
      </c>
      <c r="V2094" s="69">
        <v>2528958896.52</v>
      </c>
      <c r="W2094" s="70" t="s">
        <v>9353</v>
      </c>
      <c r="X2094" s="11" t="str">
        <f>IF(F2094="C",VLOOKUP(G2094,ClasifGasto!$B$17:$C$193,2,0),VLOOKUP(Base!G2094,ClasifGasto!$A$3:$B$12,2,0))</f>
        <v>Gastos Generales</v>
      </c>
      <c r="Y2094" t="s">
        <v>8798</v>
      </c>
    </row>
    <row r="2095" spans="1:25" x14ac:dyDescent="0.25">
      <c r="A2095" s="5" t="str">
        <f t="shared" si="32"/>
        <v>24160024990600000451102D</v>
      </c>
      <c r="B2095" s="66" t="s">
        <v>9151</v>
      </c>
      <c r="C2095" s="7" t="s">
        <v>434</v>
      </c>
      <c r="D2095" s="7" t="s">
        <v>241</v>
      </c>
      <c r="E2095" s="7" t="s">
        <v>9540</v>
      </c>
      <c r="F2095" s="8" t="s">
        <v>167</v>
      </c>
      <c r="G2095" s="8" t="s">
        <v>509</v>
      </c>
      <c r="H2095" s="8" t="s">
        <v>373</v>
      </c>
      <c r="I2095" s="8" t="s">
        <v>247</v>
      </c>
      <c r="J2095" s="8" t="s">
        <v>9766</v>
      </c>
      <c r="K2095" s="8" t="s">
        <v>246</v>
      </c>
      <c r="L2095" s="8">
        <v>20</v>
      </c>
      <c r="M2095" s="8" t="s">
        <v>265</v>
      </c>
      <c r="N2095" s="9" t="s">
        <v>10120</v>
      </c>
      <c r="O2095" s="10">
        <v>2979833377</v>
      </c>
      <c r="P2095" s="10">
        <v>0</v>
      </c>
      <c r="Q2095" s="10">
        <v>0</v>
      </c>
      <c r="R2095" s="10">
        <v>2979833377</v>
      </c>
      <c r="S2095" s="10">
        <v>2979833377</v>
      </c>
      <c r="T2095" s="10">
        <v>2979833377</v>
      </c>
      <c r="U2095" s="10">
        <v>2979833377</v>
      </c>
      <c r="V2095" s="10">
        <v>2979833377</v>
      </c>
      <c r="W2095" s="70" t="s">
        <v>619</v>
      </c>
      <c r="X2095" s="11" t="str">
        <f>IF(F2095="C",VLOOKUP(G2095,ClasifGasto!$B$17:$C$193,2,0),VLOOKUP(Base!G2095,ClasifGasto!$A$3:$B$12,2,0))</f>
        <v>Fortalecimiento de la gestión y dirección del Sector Transporte</v>
      </c>
      <c r="Y2095" t="s">
        <v>9778</v>
      </c>
    </row>
    <row r="2096" spans="1:25" x14ac:dyDescent="0.25">
      <c r="A2096" s="5" t="str">
        <f t="shared" si="32"/>
        <v>131300130410000001803001</v>
      </c>
      <c r="B2096" s="66" t="s">
        <v>9157</v>
      </c>
      <c r="C2096" s="66" t="s">
        <v>55</v>
      </c>
      <c r="D2096" s="7" t="s">
        <v>208</v>
      </c>
      <c r="E2096" s="66" t="s">
        <v>5305</v>
      </c>
      <c r="F2096" s="67" t="s">
        <v>167</v>
      </c>
      <c r="G2096" s="67" t="s">
        <v>301</v>
      </c>
      <c r="H2096" s="67" t="s">
        <v>290</v>
      </c>
      <c r="I2096" s="67" t="s">
        <v>245</v>
      </c>
      <c r="J2096" s="67" t="s">
        <v>9786</v>
      </c>
      <c r="K2096" s="67" t="s">
        <v>246</v>
      </c>
      <c r="L2096" s="67">
        <v>20</v>
      </c>
      <c r="M2096" s="67" t="s">
        <v>265</v>
      </c>
      <c r="N2096" s="68" t="s">
        <v>8850</v>
      </c>
      <c r="O2096" s="69">
        <v>2990345048</v>
      </c>
      <c r="P2096" s="69">
        <v>0</v>
      </c>
      <c r="Q2096" s="69">
        <v>0</v>
      </c>
      <c r="R2096" s="69">
        <v>2990345048</v>
      </c>
      <c r="S2096" s="69">
        <v>2856515865.9899998</v>
      </c>
      <c r="T2096" s="69">
        <v>2856515865.9899998</v>
      </c>
      <c r="U2096" s="69">
        <v>2856515865.9899998</v>
      </c>
      <c r="V2096" s="69">
        <v>2726279751.4899998</v>
      </c>
      <c r="W2096" s="70" t="s">
        <v>619</v>
      </c>
      <c r="X2096" s="11" t="str">
        <f>IF(F2096="C",VLOOKUP(G2096,ClasifGasto!$B$17:$C$193,2,0),VLOOKUP(Base!G2096,ClasifGasto!$A$3:$B$12,2,0))</f>
        <v>Inspección, control y vigilancia financiera, solidaria y de recursos públicos</v>
      </c>
      <c r="Y2096" t="s">
        <v>10519</v>
      </c>
    </row>
    <row r="2097" spans="1:25" x14ac:dyDescent="0.25">
      <c r="A2097" s="5" t="str">
        <f t="shared" si="32"/>
        <v>12010112990800000820110C2</v>
      </c>
      <c r="B2097" s="66" t="s">
        <v>9141</v>
      </c>
      <c r="C2097" s="7" t="s">
        <v>46</v>
      </c>
      <c r="D2097" s="7" t="s">
        <v>9189</v>
      </c>
      <c r="E2097" s="7" t="s">
        <v>3803</v>
      </c>
      <c r="F2097" s="8" t="s">
        <v>167</v>
      </c>
      <c r="G2097" s="8" t="s">
        <v>586</v>
      </c>
      <c r="H2097" s="8" t="s">
        <v>365</v>
      </c>
      <c r="I2097" s="8" t="s">
        <v>278</v>
      </c>
      <c r="J2097" s="8" t="s">
        <v>9860</v>
      </c>
      <c r="K2097" s="8" t="s">
        <v>246</v>
      </c>
      <c r="L2097" s="8">
        <v>11</v>
      </c>
      <c r="M2097" s="8" t="s">
        <v>167</v>
      </c>
      <c r="N2097" s="9" t="s">
        <v>9929</v>
      </c>
      <c r="O2097" s="10">
        <v>3700000000</v>
      </c>
      <c r="P2097" s="10">
        <v>0</v>
      </c>
      <c r="Q2097" s="10">
        <v>704734984</v>
      </c>
      <c r="R2097" s="10">
        <v>2995265016</v>
      </c>
      <c r="S2097" s="10">
        <v>2995265016</v>
      </c>
      <c r="T2097" s="10">
        <v>2995265016</v>
      </c>
      <c r="U2097" s="10">
        <v>2782096500</v>
      </c>
      <c r="V2097" s="10">
        <v>2782096500</v>
      </c>
      <c r="W2097" s="70" t="s">
        <v>9353</v>
      </c>
      <c r="X2097" s="11" t="str">
        <f>IF(F2097="C",VLOOKUP(G2097,ClasifGasto!$B$17:$C$193,2,0),VLOOKUP(Base!G2097,ClasifGasto!$A$3:$B$12,2,0))</f>
        <v>Fortalecimiento de la gestión y dirección del Sector Justicia y del Derecho</v>
      </c>
      <c r="Y2097" t="s">
        <v>10557</v>
      </c>
    </row>
    <row r="2098" spans="1:25" hidden="1" x14ac:dyDescent="0.25">
      <c r="A2098" s="5" t="str">
        <f t="shared" si="32"/>
        <v>210900000500000000</v>
      </c>
      <c r="B2098" s="66" t="s">
        <v>9155</v>
      </c>
      <c r="C2098" s="66" t="s">
        <v>88</v>
      </c>
      <c r="D2098" s="7" t="s">
        <v>9226</v>
      </c>
      <c r="E2098" s="66"/>
      <c r="F2098" s="67" t="s">
        <v>244</v>
      </c>
      <c r="G2098" s="67" t="s">
        <v>248</v>
      </c>
      <c r="H2098" s="67" t="s">
        <v>246</v>
      </c>
      <c r="I2098" s="67" t="s">
        <v>246</v>
      </c>
      <c r="J2098" s="67" t="s">
        <v>203</v>
      </c>
      <c r="K2098" s="67" t="s">
        <v>246</v>
      </c>
      <c r="L2098" s="67">
        <v>20</v>
      </c>
      <c r="M2098" s="67" t="s">
        <v>265</v>
      </c>
      <c r="N2098" s="68" t="s">
        <v>8815</v>
      </c>
      <c r="O2098" s="69">
        <v>2995644000</v>
      </c>
      <c r="P2098" s="69">
        <v>0</v>
      </c>
      <c r="Q2098" s="69">
        <v>0</v>
      </c>
      <c r="R2098" s="69">
        <v>2995644000</v>
      </c>
      <c r="S2098" s="69">
        <v>2989833329.6700001</v>
      </c>
      <c r="T2098" s="69">
        <v>2967733588.54</v>
      </c>
      <c r="U2098" s="69">
        <v>2967733588.54</v>
      </c>
      <c r="V2098" s="69">
        <v>2967733588.54</v>
      </c>
      <c r="W2098" s="70" t="s">
        <v>619</v>
      </c>
      <c r="X2098" s="11" t="str">
        <f>IF(F2098="C",VLOOKUP(G2098,ClasifGasto!$B$17:$C$193,2,0),VLOOKUP(Base!G2098,ClasifGasto!$A$3:$B$12,2,0))</f>
        <v>Gastos de Comercialización y Produción</v>
      </c>
      <c r="Y2098" t="s">
        <v>8815</v>
      </c>
    </row>
    <row r="2099" spans="1:25" hidden="1" x14ac:dyDescent="0.25">
      <c r="A2099" s="5" t="str">
        <f t="shared" si="32"/>
        <v>1914020003000400020002</v>
      </c>
      <c r="B2099" s="66" t="s">
        <v>9143</v>
      </c>
      <c r="C2099" s="7" t="s">
        <v>298</v>
      </c>
      <c r="D2099" s="7" t="s">
        <v>8726</v>
      </c>
      <c r="E2099" s="7"/>
      <c r="F2099" s="8" t="s">
        <v>244</v>
      </c>
      <c r="G2099" s="8" t="s">
        <v>251</v>
      </c>
      <c r="H2099" s="8" t="s">
        <v>247</v>
      </c>
      <c r="I2099" s="8" t="s">
        <v>250</v>
      </c>
      <c r="J2099" s="8" t="s">
        <v>250</v>
      </c>
      <c r="K2099" s="8" t="s">
        <v>246</v>
      </c>
      <c r="L2099" s="8">
        <v>21</v>
      </c>
      <c r="M2099" s="8" t="s">
        <v>265</v>
      </c>
      <c r="N2099" s="9" t="s">
        <v>1092</v>
      </c>
      <c r="O2099" s="10">
        <v>3000000000</v>
      </c>
      <c r="P2099" s="10">
        <v>0</v>
      </c>
      <c r="Q2099" s="10">
        <v>0</v>
      </c>
      <c r="R2099" s="10">
        <v>3000000000</v>
      </c>
      <c r="S2099" s="10">
        <v>3000000000</v>
      </c>
      <c r="T2099" s="10">
        <v>780140644</v>
      </c>
      <c r="U2099" s="10">
        <v>735225126</v>
      </c>
      <c r="V2099" s="10">
        <v>735225126</v>
      </c>
      <c r="W2099" s="70" t="s">
        <v>619</v>
      </c>
      <c r="X2099" s="11" t="str">
        <f>IF(F2099="C",VLOOKUP(G2099,ClasifGasto!$B$17:$C$193,2,0),VLOOKUP(Base!G2099,ClasifGasto!$A$3:$B$12,2,0))</f>
        <v>Transferencias</v>
      </c>
      <c r="Y2099" t="s">
        <v>1092</v>
      </c>
    </row>
    <row r="2100" spans="1:25" hidden="1" x14ac:dyDescent="0.25">
      <c r="A2100" s="5" t="str">
        <f t="shared" si="32"/>
        <v>1508000003000300040015</v>
      </c>
      <c r="B2100" s="66" t="s">
        <v>9154</v>
      </c>
      <c r="C2100" s="66" t="s">
        <v>67</v>
      </c>
      <c r="D2100" s="7" t="s">
        <v>213</v>
      </c>
      <c r="E2100" s="66"/>
      <c r="F2100" s="67" t="s">
        <v>244</v>
      </c>
      <c r="G2100" s="67" t="s">
        <v>251</v>
      </c>
      <c r="H2100" s="67" t="s">
        <v>251</v>
      </c>
      <c r="I2100" s="67" t="s">
        <v>247</v>
      </c>
      <c r="J2100" s="67" t="s">
        <v>283</v>
      </c>
      <c r="K2100" s="67" t="s">
        <v>246</v>
      </c>
      <c r="L2100" s="67">
        <v>20</v>
      </c>
      <c r="M2100" s="67" t="s">
        <v>265</v>
      </c>
      <c r="N2100" s="68" t="s">
        <v>1401</v>
      </c>
      <c r="O2100" s="69">
        <v>3000000000</v>
      </c>
      <c r="P2100" s="69">
        <v>0</v>
      </c>
      <c r="Q2100" s="69">
        <v>0</v>
      </c>
      <c r="R2100" s="69">
        <v>3000000000</v>
      </c>
      <c r="S2100" s="69">
        <v>1384391862.78</v>
      </c>
      <c r="T2100" s="69">
        <v>1370275862.77</v>
      </c>
      <c r="U2100" s="69">
        <v>1357474282.95</v>
      </c>
      <c r="V2100" s="69">
        <v>1357474282.95</v>
      </c>
      <c r="W2100" s="70" t="s">
        <v>619</v>
      </c>
      <c r="X2100" s="11" t="str">
        <f>IF(F2100="C",VLOOKUP(G2100,ClasifGasto!$B$17:$C$193,2,0),VLOOKUP(Base!G2100,ClasifGasto!$A$3:$B$12,2,0))</f>
        <v>Transferencias</v>
      </c>
      <c r="Y2100" t="s">
        <v>1401</v>
      </c>
    </row>
    <row r="2101" spans="1:25" hidden="1" x14ac:dyDescent="0.25">
      <c r="A2101" s="5" t="str">
        <f t="shared" si="32"/>
        <v>350200000300100000</v>
      </c>
      <c r="B2101" s="66" t="s">
        <v>9153</v>
      </c>
      <c r="C2101" s="7" t="s">
        <v>143</v>
      </c>
      <c r="D2101" s="7" t="s">
        <v>231</v>
      </c>
      <c r="E2101" s="7"/>
      <c r="F2101" s="8" t="s">
        <v>244</v>
      </c>
      <c r="G2101" s="8" t="s">
        <v>251</v>
      </c>
      <c r="H2101" s="8" t="s">
        <v>255</v>
      </c>
      <c r="I2101" s="8" t="s">
        <v>246</v>
      </c>
      <c r="J2101" s="8" t="s">
        <v>203</v>
      </c>
      <c r="K2101" s="8" t="s">
        <v>246</v>
      </c>
      <c r="L2101" s="8">
        <v>20</v>
      </c>
      <c r="M2101" s="8" t="s">
        <v>265</v>
      </c>
      <c r="N2101" s="9" t="s">
        <v>8800</v>
      </c>
      <c r="O2101" s="10">
        <v>3000000000</v>
      </c>
      <c r="P2101" s="10">
        <v>0</v>
      </c>
      <c r="Q2101" s="10">
        <v>0</v>
      </c>
      <c r="R2101" s="10">
        <v>3000000000</v>
      </c>
      <c r="S2101" s="10">
        <v>2246420640</v>
      </c>
      <c r="T2101" s="10">
        <v>2050424413.0999999</v>
      </c>
      <c r="U2101" s="10">
        <v>2050424413.0999999</v>
      </c>
      <c r="V2101" s="10">
        <v>2050424413.0999999</v>
      </c>
      <c r="W2101" s="70" t="s">
        <v>619</v>
      </c>
      <c r="X2101" s="11" t="str">
        <f>IF(F2101="C",VLOOKUP(G2101,ClasifGasto!$B$17:$C$193,2,0),VLOOKUP(Base!G2101,ClasifGasto!$A$3:$B$12,2,0))</f>
        <v>Transferencias</v>
      </c>
      <c r="Y2101" t="s">
        <v>8800</v>
      </c>
    </row>
    <row r="2102" spans="1:25" x14ac:dyDescent="0.25">
      <c r="A2102" s="5" t="str">
        <f t="shared" si="32"/>
        <v>24020024090600000520301C</v>
      </c>
      <c r="B2102" s="66" t="s">
        <v>9151</v>
      </c>
      <c r="C2102" s="66" t="s">
        <v>101</v>
      </c>
      <c r="D2102" s="7" t="s">
        <v>9227</v>
      </c>
      <c r="E2102" s="66" t="s">
        <v>2400</v>
      </c>
      <c r="F2102" s="67" t="s">
        <v>167</v>
      </c>
      <c r="G2102" s="67" t="s">
        <v>512</v>
      </c>
      <c r="H2102" s="67" t="s">
        <v>373</v>
      </c>
      <c r="I2102" s="67" t="s">
        <v>248</v>
      </c>
      <c r="J2102" s="67" t="s">
        <v>9976</v>
      </c>
      <c r="K2102" s="67" t="s">
        <v>246</v>
      </c>
      <c r="L2102" s="67">
        <v>16</v>
      </c>
      <c r="M2102" s="67" t="s">
        <v>167</v>
      </c>
      <c r="N2102" s="68" t="s">
        <v>1265</v>
      </c>
      <c r="O2102" s="69">
        <v>3000000000</v>
      </c>
      <c r="P2102" s="69">
        <v>0</v>
      </c>
      <c r="Q2102" s="69">
        <v>0</v>
      </c>
      <c r="R2102" s="69">
        <v>3000000000</v>
      </c>
      <c r="S2102" s="69">
        <v>3000000000</v>
      </c>
      <c r="T2102" s="69">
        <v>3000000000</v>
      </c>
      <c r="U2102" s="69">
        <v>0</v>
      </c>
      <c r="V2102" s="69">
        <v>0</v>
      </c>
      <c r="W2102" s="70" t="s">
        <v>9353</v>
      </c>
      <c r="X2102" s="11" t="str">
        <f>IF(F2102="C",VLOOKUP(G2102,ClasifGasto!$B$17:$C$193,2,0),VLOOKUP(Base!G2102,ClasifGasto!$A$3:$B$12,2,0))</f>
        <v>Seguridad de transporte</v>
      </c>
      <c r="Y2102" t="s">
        <v>10591</v>
      </c>
    </row>
    <row r="2103" spans="1:25" x14ac:dyDescent="0.25">
      <c r="A2103" s="5" t="str">
        <f t="shared" si="32"/>
        <v>15010415020100003220107B</v>
      </c>
      <c r="B2103" s="66" t="s">
        <v>9154</v>
      </c>
      <c r="C2103" s="7" t="s">
        <v>61</v>
      </c>
      <c r="D2103" s="7" t="s">
        <v>210</v>
      </c>
      <c r="E2103" s="7" t="s">
        <v>2016</v>
      </c>
      <c r="F2103" s="8" t="s">
        <v>167</v>
      </c>
      <c r="G2103" s="8" t="s">
        <v>573</v>
      </c>
      <c r="H2103" s="8" t="s">
        <v>306</v>
      </c>
      <c r="I2103" s="8" t="s">
        <v>277</v>
      </c>
      <c r="J2103" s="8" t="s">
        <v>9906</v>
      </c>
      <c r="K2103" s="8" t="s">
        <v>246</v>
      </c>
      <c r="L2103" s="8">
        <v>16</v>
      </c>
      <c r="M2103" s="8" t="s">
        <v>252</v>
      </c>
      <c r="N2103" s="9" t="s">
        <v>1171</v>
      </c>
      <c r="O2103" s="10">
        <v>3000000000</v>
      </c>
      <c r="P2103" s="10">
        <v>0</v>
      </c>
      <c r="Q2103" s="10">
        <v>0</v>
      </c>
      <c r="R2103" s="10">
        <v>3000000000</v>
      </c>
      <c r="S2103" s="10">
        <v>2999950029.5999999</v>
      </c>
      <c r="T2103" s="10">
        <v>2999950029.5999999</v>
      </c>
      <c r="U2103" s="10">
        <v>288145340.95999998</v>
      </c>
      <c r="V2103" s="10">
        <v>288145340.95999998</v>
      </c>
      <c r="W2103" s="70" t="s">
        <v>9353</v>
      </c>
      <c r="X2103" s="11" t="str">
        <f>IF(F2103="C",VLOOKUP(G2103,ClasifGasto!$B$17:$C$193,2,0),VLOOKUP(Base!G2103,ClasifGasto!$A$3:$B$12,2,0))</f>
        <v>Capacidades de las Fuerzas Militares en seguridad pública y defensa en el territorio nacional</v>
      </c>
      <c r="Y2103" t="s">
        <v>10575</v>
      </c>
    </row>
    <row r="2104" spans="1:25" x14ac:dyDescent="0.25">
      <c r="A2104" s="5" t="str">
        <f t="shared" si="32"/>
        <v>24020024010600013651102D</v>
      </c>
      <c r="B2104" s="66" t="s">
        <v>9151</v>
      </c>
      <c r="C2104" s="66" t="s">
        <v>101</v>
      </c>
      <c r="D2104" s="7" t="s">
        <v>9227</v>
      </c>
      <c r="E2104" s="66" t="s">
        <v>2405</v>
      </c>
      <c r="F2104" s="67" t="s">
        <v>167</v>
      </c>
      <c r="G2104" s="67" t="s">
        <v>513</v>
      </c>
      <c r="H2104" s="67" t="s">
        <v>373</v>
      </c>
      <c r="I2104" s="67" t="s">
        <v>360</v>
      </c>
      <c r="J2104" s="67" t="s">
        <v>9766</v>
      </c>
      <c r="K2104" s="67" t="s">
        <v>246</v>
      </c>
      <c r="L2104" s="67">
        <v>11</v>
      </c>
      <c r="M2104" s="67" t="s">
        <v>167</v>
      </c>
      <c r="N2104" s="68" t="s">
        <v>8135</v>
      </c>
      <c r="O2104" s="69">
        <v>0</v>
      </c>
      <c r="P2104" s="69">
        <v>3000000000</v>
      </c>
      <c r="Q2104" s="69">
        <v>0</v>
      </c>
      <c r="R2104" s="69">
        <v>3000000000</v>
      </c>
      <c r="S2104" s="69">
        <v>3000000000</v>
      </c>
      <c r="T2104" s="69">
        <v>3000000000</v>
      </c>
      <c r="U2104" s="69">
        <v>0</v>
      </c>
      <c r="V2104" s="69">
        <v>0</v>
      </c>
      <c r="W2104" s="70" t="s">
        <v>9353</v>
      </c>
      <c r="X2104" s="11" t="str">
        <f>IF(F2104="C",VLOOKUP(G2104,ClasifGasto!$B$17:$C$193,2,0),VLOOKUP(Base!G2104,ClasifGasto!$A$3:$B$12,2,0))</f>
        <v>Infraestructura red vial primaria</v>
      </c>
      <c r="Y2104" t="s">
        <v>10517</v>
      </c>
    </row>
    <row r="2105" spans="1:25" x14ac:dyDescent="0.25">
      <c r="A2105" s="5" t="str">
        <f t="shared" si="32"/>
        <v>21030021991900000653105B</v>
      </c>
      <c r="B2105" s="66" t="s">
        <v>9155</v>
      </c>
      <c r="C2105" s="7" t="s">
        <v>87</v>
      </c>
      <c r="D2105" s="7" t="s">
        <v>9181</v>
      </c>
      <c r="E2105" s="7" t="s">
        <v>1014</v>
      </c>
      <c r="F2105" s="8" t="s">
        <v>167</v>
      </c>
      <c r="G2105" s="8" t="s">
        <v>495</v>
      </c>
      <c r="H2105" s="8" t="s">
        <v>496</v>
      </c>
      <c r="I2105" s="8" t="s">
        <v>253</v>
      </c>
      <c r="J2105" s="8" t="s">
        <v>9790</v>
      </c>
      <c r="K2105" s="8" t="s">
        <v>246</v>
      </c>
      <c r="L2105" s="8">
        <v>11</v>
      </c>
      <c r="M2105" s="8" t="s">
        <v>167</v>
      </c>
      <c r="N2105" s="9" t="s">
        <v>10121</v>
      </c>
      <c r="O2105" s="10">
        <v>3000000000</v>
      </c>
      <c r="P2105" s="10">
        <v>0</v>
      </c>
      <c r="Q2105" s="10">
        <v>0</v>
      </c>
      <c r="R2105" s="10">
        <v>3000000000</v>
      </c>
      <c r="S2105" s="10">
        <v>3000000000</v>
      </c>
      <c r="T2105" s="10">
        <v>3000000000</v>
      </c>
      <c r="U2105" s="10">
        <v>2672230905.98</v>
      </c>
      <c r="V2105" s="10">
        <v>2672230905.98</v>
      </c>
      <c r="W2105" s="70" t="s">
        <v>9353</v>
      </c>
      <c r="X2105" s="11" t="str">
        <f>IF(F2105="C",VLOOKUP(G2105,ClasifGasto!$B$17:$C$193,2,0),VLOOKUP(Base!G2105,ClasifGasto!$A$3:$B$12,2,0))</f>
        <v xml:space="preserve">Fortalecimiento de la gestión y dirección del Sector Minas y Energía </v>
      </c>
      <c r="Y2105" t="s">
        <v>10522</v>
      </c>
    </row>
    <row r="2106" spans="1:25" x14ac:dyDescent="0.25">
      <c r="A2106" s="5" t="str">
        <f t="shared" si="32"/>
        <v>370101370110000032705050</v>
      </c>
      <c r="B2106" s="66" t="s">
        <v>9149</v>
      </c>
      <c r="C2106" s="66" t="s">
        <v>152</v>
      </c>
      <c r="D2106" s="7" t="s">
        <v>9213</v>
      </c>
      <c r="E2106" s="66" t="s">
        <v>9263</v>
      </c>
      <c r="F2106" s="67" t="s">
        <v>167</v>
      </c>
      <c r="G2106" s="67" t="s">
        <v>534</v>
      </c>
      <c r="H2106" s="67" t="s">
        <v>290</v>
      </c>
      <c r="I2106" s="67" t="s">
        <v>277</v>
      </c>
      <c r="J2106" s="67" t="s">
        <v>9953</v>
      </c>
      <c r="K2106" s="67" t="s">
        <v>246</v>
      </c>
      <c r="L2106" s="67">
        <v>11</v>
      </c>
      <c r="M2106" s="67" t="s">
        <v>167</v>
      </c>
      <c r="N2106" s="68" t="s">
        <v>10122</v>
      </c>
      <c r="O2106" s="69">
        <v>0</v>
      </c>
      <c r="P2106" s="69">
        <v>3000000000</v>
      </c>
      <c r="Q2106" s="69">
        <v>0</v>
      </c>
      <c r="R2106" s="69">
        <v>3000000000</v>
      </c>
      <c r="S2106" s="69">
        <v>0</v>
      </c>
      <c r="T2106" s="69">
        <v>0</v>
      </c>
      <c r="U2106" s="69">
        <v>0</v>
      </c>
      <c r="V2106" s="69">
        <v>0</v>
      </c>
      <c r="W2106" s="70" t="s">
        <v>9353</v>
      </c>
      <c r="X2106" s="11" t="str">
        <f>IF(F2106="C",VLOOKUP(G2106,ClasifGasto!$B$17:$C$193,2,0),VLOOKUP(Base!G2106,ClasifGasto!$A$3:$B$12,2,0))</f>
        <v>Fortalecimiento institucional a los procesos organizativos de concertación; garantía, prevención y respeto de los derechos humanos como fundamentos para la paz</v>
      </c>
      <c r="Y2106" t="s">
        <v>10585</v>
      </c>
    </row>
    <row r="2107" spans="1:25" x14ac:dyDescent="0.25">
      <c r="A2107" s="5" t="str">
        <f t="shared" si="32"/>
        <v>33010133021603001630205C</v>
      </c>
      <c r="B2107" s="66" t="s">
        <v>9150</v>
      </c>
      <c r="C2107" s="7" t="s">
        <v>136</v>
      </c>
      <c r="D2107" s="7" t="s">
        <v>9300</v>
      </c>
      <c r="E2107" s="7" t="s">
        <v>9365</v>
      </c>
      <c r="F2107" s="8" t="s">
        <v>167</v>
      </c>
      <c r="G2107" s="8" t="s">
        <v>486</v>
      </c>
      <c r="H2107" s="8" t="s">
        <v>461</v>
      </c>
      <c r="I2107" s="8" t="s">
        <v>284</v>
      </c>
      <c r="J2107" s="8" t="s">
        <v>10123</v>
      </c>
      <c r="K2107" s="8" t="s">
        <v>246</v>
      </c>
      <c r="L2107" s="8">
        <v>10</v>
      </c>
      <c r="M2107" s="8" t="s">
        <v>167</v>
      </c>
      <c r="N2107" s="9" t="s">
        <v>9819</v>
      </c>
      <c r="O2107" s="10">
        <v>3000000000</v>
      </c>
      <c r="P2107" s="10">
        <v>0</v>
      </c>
      <c r="Q2107" s="10">
        <v>0</v>
      </c>
      <c r="R2107" s="10">
        <v>3000000000</v>
      </c>
      <c r="S2107" s="10">
        <v>3000000000</v>
      </c>
      <c r="T2107" s="10">
        <v>3000000000</v>
      </c>
      <c r="U2107" s="10">
        <v>1150000000</v>
      </c>
      <c r="V2107" s="10">
        <v>1150000000</v>
      </c>
      <c r="W2107" s="70" t="s">
        <v>9353</v>
      </c>
      <c r="X2107" s="11" t="str">
        <f>IF(F2107="C",VLOOKUP(G2107,ClasifGasto!$B$17:$C$193,2,0),VLOOKUP(Base!G2107,ClasifGasto!$A$3:$B$12,2,0))</f>
        <v>Gestión, protección y salvaguardia del patrimonio cultural colombiano</v>
      </c>
      <c r="Y2107" t="s">
        <v>10632</v>
      </c>
    </row>
    <row r="2108" spans="1:25" x14ac:dyDescent="0.25">
      <c r="A2108" s="5" t="str">
        <f t="shared" si="32"/>
        <v>32370032010900000540402B</v>
      </c>
      <c r="B2108" s="66" t="s">
        <v>9152</v>
      </c>
      <c r="C2108" s="66" t="s">
        <v>135</v>
      </c>
      <c r="D2108" s="7" t="s">
        <v>8763</v>
      </c>
      <c r="E2108" s="66" t="s">
        <v>9541</v>
      </c>
      <c r="F2108" s="67" t="s">
        <v>167</v>
      </c>
      <c r="G2108" s="67" t="s">
        <v>605</v>
      </c>
      <c r="H2108" s="67" t="s">
        <v>440</v>
      </c>
      <c r="I2108" s="67" t="s">
        <v>248</v>
      </c>
      <c r="J2108" s="67" t="s">
        <v>9872</v>
      </c>
      <c r="K2108" s="67" t="s">
        <v>246</v>
      </c>
      <c r="L2108" s="67">
        <v>16</v>
      </c>
      <c r="M2108" s="67" t="s">
        <v>252</v>
      </c>
      <c r="N2108" s="68" t="s">
        <v>10124</v>
      </c>
      <c r="O2108" s="69">
        <v>0</v>
      </c>
      <c r="P2108" s="69">
        <v>3000000000</v>
      </c>
      <c r="Q2108" s="69">
        <v>0</v>
      </c>
      <c r="R2108" s="69">
        <v>3000000000</v>
      </c>
      <c r="S2108" s="69">
        <v>2977584296</v>
      </c>
      <c r="T2108" s="69">
        <v>2947748440</v>
      </c>
      <c r="U2108" s="69">
        <v>348097595.19999999</v>
      </c>
      <c r="V2108" s="69">
        <v>348097595.19999999</v>
      </c>
      <c r="W2108" s="70" t="s">
        <v>9353</v>
      </c>
      <c r="X2108" s="11" t="str">
        <f>IF(F2108="C",VLOOKUP(G2108,ClasifGasto!$B$17:$C$193,2,0),VLOOKUP(Base!G2108,ClasifGasto!$A$3:$B$12,2,0))</f>
        <v>Fortalecimiento del desempeño ambiental de los sectores productivos</v>
      </c>
      <c r="Y2108" t="s">
        <v>10561</v>
      </c>
    </row>
    <row r="2109" spans="1:25" x14ac:dyDescent="0.25">
      <c r="A2109" s="5" t="str">
        <f t="shared" si="32"/>
        <v>370101370210000015600013</v>
      </c>
      <c r="B2109" s="66" t="s">
        <v>9149</v>
      </c>
      <c r="C2109" s="7" t="s">
        <v>152</v>
      </c>
      <c r="D2109" s="7" t="s">
        <v>9213</v>
      </c>
      <c r="E2109" s="7" t="s">
        <v>9485</v>
      </c>
      <c r="F2109" s="8" t="s">
        <v>167</v>
      </c>
      <c r="G2109" s="8" t="s">
        <v>532</v>
      </c>
      <c r="H2109" s="8" t="s">
        <v>290</v>
      </c>
      <c r="I2109" s="8" t="s">
        <v>283</v>
      </c>
      <c r="J2109" s="8" t="s">
        <v>10125</v>
      </c>
      <c r="K2109" s="8" t="s">
        <v>246</v>
      </c>
      <c r="L2109" s="8">
        <v>10</v>
      </c>
      <c r="M2109" s="8" t="s">
        <v>167</v>
      </c>
      <c r="N2109" s="9" t="s">
        <v>10035</v>
      </c>
      <c r="O2109" s="10">
        <v>3003071832</v>
      </c>
      <c r="P2109" s="10">
        <v>0</v>
      </c>
      <c r="Q2109" s="10">
        <v>0</v>
      </c>
      <c r="R2109" s="10">
        <v>3003071832</v>
      </c>
      <c r="S2109" s="10">
        <v>3003071832</v>
      </c>
      <c r="T2109" s="10">
        <v>3003071832</v>
      </c>
      <c r="U2109" s="10">
        <v>909948091.66999996</v>
      </c>
      <c r="V2109" s="10">
        <v>884989896.66999996</v>
      </c>
      <c r="W2109" s="70" t="s">
        <v>9353</v>
      </c>
      <c r="X2109" s="11" t="str">
        <f>IF(F2109="C",VLOOKUP(G2109,ClasifGasto!$B$17:$C$193,2,0),VLOOKUP(Base!G2109,ClasifGasto!$A$3:$B$12,2,0))</f>
        <v>Fortalecimiento a la gobernabilidad territorial para la seguridad, convivencia ciudadana, paz y post-conflicto</v>
      </c>
      <c r="Y2109" t="s">
        <v>10633</v>
      </c>
    </row>
    <row r="2110" spans="1:25" hidden="1" x14ac:dyDescent="0.25">
      <c r="A2110" s="5" t="str">
        <f t="shared" si="32"/>
        <v>3502000003000400020029</v>
      </c>
      <c r="B2110" s="66" t="s">
        <v>9153</v>
      </c>
      <c r="C2110" s="66" t="s">
        <v>143</v>
      </c>
      <c r="D2110" s="7" t="s">
        <v>231</v>
      </c>
      <c r="E2110" s="66"/>
      <c r="F2110" s="67" t="s">
        <v>244</v>
      </c>
      <c r="G2110" s="67" t="s">
        <v>251</v>
      </c>
      <c r="H2110" s="67" t="s">
        <v>247</v>
      </c>
      <c r="I2110" s="67" t="s">
        <v>250</v>
      </c>
      <c r="J2110" s="67" t="s">
        <v>259</v>
      </c>
      <c r="K2110" s="67" t="s">
        <v>246</v>
      </c>
      <c r="L2110" s="67">
        <v>20</v>
      </c>
      <c r="M2110" s="67" t="s">
        <v>265</v>
      </c>
      <c r="N2110" s="68" t="s">
        <v>3904</v>
      </c>
      <c r="O2110" s="69">
        <v>3044177000</v>
      </c>
      <c r="P2110" s="69">
        <v>0</v>
      </c>
      <c r="Q2110" s="69">
        <v>37300000</v>
      </c>
      <c r="R2110" s="69">
        <v>3006877000</v>
      </c>
      <c r="S2110" s="69">
        <v>2847536169</v>
      </c>
      <c r="T2110" s="69">
        <v>2847536169</v>
      </c>
      <c r="U2110" s="69">
        <v>2847536169</v>
      </c>
      <c r="V2110" s="69">
        <v>2847536169</v>
      </c>
      <c r="W2110" s="70" t="s">
        <v>619</v>
      </c>
      <c r="X2110" s="11" t="str">
        <f>IF(F2110="C",VLOOKUP(G2110,ClasifGasto!$B$17:$C$193,2,0),VLOOKUP(Base!G2110,ClasifGasto!$A$3:$B$12,2,0))</f>
        <v>Transferencias</v>
      </c>
      <c r="Y2110" t="s">
        <v>3904</v>
      </c>
    </row>
    <row r="2111" spans="1:25" x14ac:dyDescent="0.25">
      <c r="A2111" s="5" t="str">
        <f t="shared" si="32"/>
        <v>32120032020900001940101B</v>
      </c>
      <c r="B2111" s="66" t="s">
        <v>9152</v>
      </c>
      <c r="C2111" s="7" t="s">
        <v>121</v>
      </c>
      <c r="D2111" s="7" t="s">
        <v>8740</v>
      </c>
      <c r="E2111" s="7" t="s">
        <v>9542</v>
      </c>
      <c r="F2111" s="8" t="s">
        <v>167</v>
      </c>
      <c r="G2111" s="8" t="s">
        <v>483</v>
      </c>
      <c r="H2111" s="8" t="s">
        <v>440</v>
      </c>
      <c r="I2111" s="8" t="s">
        <v>267</v>
      </c>
      <c r="J2111" s="8" t="s">
        <v>9861</v>
      </c>
      <c r="K2111" s="8" t="s">
        <v>246</v>
      </c>
      <c r="L2111" s="8">
        <v>16</v>
      </c>
      <c r="M2111" s="8" t="s">
        <v>252</v>
      </c>
      <c r="N2111" s="9" t="s">
        <v>10126</v>
      </c>
      <c r="O2111" s="10">
        <v>0</v>
      </c>
      <c r="P2111" s="10">
        <v>3007372430</v>
      </c>
      <c r="Q2111" s="10">
        <v>0</v>
      </c>
      <c r="R2111" s="10">
        <v>3007372430</v>
      </c>
      <c r="S2111" s="10">
        <v>3007372430</v>
      </c>
      <c r="T2111" s="10">
        <v>3007372429.6100001</v>
      </c>
      <c r="U2111" s="10">
        <v>1385649160.8</v>
      </c>
      <c r="V2111" s="10">
        <v>1385649160.8</v>
      </c>
      <c r="W2111" s="70" t="s">
        <v>9353</v>
      </c>
      <c r="X2111" s="11" t="str">
        <f>IF(F2111="C",VLOOKUP(G2111,ClasifGasto!$B$17:$C$193,2,0),VLOOKUP(Base!G2111,ClasifGasto!$A$3:$B$12,2,0))</f>
        <v>Conservación de la biodiversidad y sus servicios ecosistémicos</v>
      </c>
      <c r="Y2111" t="s">
        <v>10595</v>
      </c>
    </row>
    <row r="2112" spans="1:25" hidden="1" x14ac:dyDescent="0.25">
      <c r="A2112" s="5" t="str">
        <f t="shared" si="32"/>
        <v>460101000100010003</v>
      </c>
      <c r="B2112" s="66" t="s">
        <v>9278</v>
      </c>
      <c r="C2112" s="66" t="s">
        <v>9279</v>
      </c>
      <c r="D2112" s="7" t="s">
        <v>9280</v>
      </c>
      <c r="E2112" s="66"/>
      <c r="F2112" s="67" t="s">
        <v>244</v>
      </c>
      <c r="G2112" s="67" t="s">
        <v>245</v>
      </c>
      <c r="H2112" s="67" t="s">
        <v>245</v>
      </c>
      <c r="I2112" s="67" t="s">
        <v>251</v>
      </c>
      <c r="J2112" s="67" t="s">
        <v>203</v>
      </c>
      <c r="K2112" s="67" t="s">
        <v>246</v>
      </c>
      <c r="L2112" s="67">
        <v>10</v>
      </c>
      <c r="M2112" s="67" t="s">
        <v>167</v>
      </c>
      <c r="N2112" s="68" t="s">
        <v>1084</v>
      </c>
      <c r="O2112" s="69">
        <v>4315000000</v>
      </c>
      <c r="P2112" s="69">
        <v>0</v>
      </c>
      <c r="Q2112" s="69">
        <v>1300000000</v>
      </c>
      <c r="R2112" s="69">
        <v>3015000000</v>
      </c>
      <c r="S2112" s="69">
        <v>2255369507</v>
      </c>
      <c r="T2112" s="69">
        <v>2255369507</v>
      </c>
      <c r="U2112" s="69">
        <v>2255369507</v>
      </c>
      <c r="V2112" s="69">
        <v>2255369507</v>
      </c>
      <c r="W2112" s="70" t="s">
        <v>9353</v>
      </c>
      <c r="X2112" s="11" t="str">
        <f>IF(F2112="C",VLOOKUP(G2112,ClasifGasto!$B$17:$C$193,2,0),VLOOKUP(Base!G2112,ClasifGasto!$A$3:$B$12,2,0))</f>
        <v>Gastos de Personal</v>
      </c>
      <c r="Y2112" t="s">
        <v>1084</v>
      </c>
    </row>
    <row r="2113" spans="1:25" hidden="1" x14ac:dyDescent="0.25">
      <c r="A2113" s="5" t="str">
        <f t="shared" si="32"/>
        <v>210300000100010003</v>
      </c>
      <c r="B2113" s="66" t="s">
        <v>9155</v>
      </c>
      <c r="C2113" s="7" t="s">
        <v>87</v>
      </c>
      <c r="D2113" s="7" t="s">
        <v>9181</v>
      </c>
      <c r="E2113" s="7"/>
      <c r="F2113" s="8" t="s">
        <v>244</v>
      </c>
      <c r="G2113" s="8" t="s">
        <v>245</v>
      </c>
      <c r="H2113" s="8" t="s">
        <v>245</v>
      </c>
      <c r="I2113" s="8" t="s">
        <v>251</v>
      </c>
      <c r="J2113" s="8" t="s">
        <v>203</v>
      </c>
      <c r="K2113" s="8" t="s">
        <v>246</v>
      </c>
      <c r="L2113" s="8">
        <v>10</v>
      </c>
      <c r="M2113" s="8" t="s">
        <v>167</v>
      </c>
      <c r="N2113" s="9" t="s">
        <v>1084</v>
      </c>
      <c r="O2113" s="10">
        <v>3017200000</v>
      </c>
      <c r="P2113" s="10">
        <v>0</v>
      </c>
      <c r="Q2113" s="10">
        <v>0</v>
      </c>
      <c r="R2113" s="10">
        <v>3017200000</v>
      </c>
      <c r="S2113" s="10">
        <v>3017200000</v>
      </c>
      <c r="T2113" s="10">
        <v>2559975339</v>
      </c>
      <c r="U2113" s="10">
        <v>2559975339</v>
      </c>
      <c r="V2113" s="10">
        <v>2559975339</v>
      </c>
      <c r="W2113" s="70" t="s">
        <v>9353</v>
      </c>
      <c r="X2113" s="11" t="str">
        <f>IF(F2113="C",VLOOKUP(G2113,ClasifGasto!$B$17:$C$193,2,0),VLOOKUP(Base!G2113,ClasifGasto!$A$3:$B$12,2,0))</f>
        <v>Gastos de Personal</v>
      </c>
      <c r="Y2113" t="s">
        <v>1084</v>
      </c>
    </row>
    <row r="2114" spans="1:25" hidden="1" x14ac:dyDescent="0.25">
      <c r="A2114" s="5" t="str">
        <f t="shared" si="32"/>
        <v>224200000100020001</v>
      </c>
      <c r="B2114" s="66" t="s">
        <v>9139</v>
      </c>
      <c r="C2114" s="66" t="s">
        <v>97</v>
      </c>
      <c r="D2114" s="7" t="s">
        <v>9212</v>
      </c>
      <c r="E2114" s="66"/>
      <c r="F2114" s="67" t="s">
        <v>244</v>
      </c>
      <c r="G2114" s="67" t="s">
        <v>245</v>
      </c>
      <c r="H2114" s="67" t="s">
        <v>250</v>
      </c>
      <c r="I2114" s="67" t="s">
        <v>245</v>
      </c>
      <c r="J2114" s="67" t="s">
        <v>203</v>
      </c>
      <c r="K2114" s="67" t="s">
        <v>246</v>
      </c>
      <c r="L2114" s="67">
        <v>10</v>
      </c>
      <c r="M2114" s="67" t="s">
        <v>167</v>
      </c>
      <c r="N2114" s="68" t="s">
        <v>1082</v>
      </c>
      <c r="O2114" s="69">
        <v>5149514</v>
      </c>
      <c r="P2114" s="69">
        <v>3013790863</v>
      </c>
      <c r="Q2114" s="69">
        <v>0</v>
      </c>
      <c r="R2114" s="69">
        <v>3018940377</v>
      </c>
      <c r="S2114" s="69">
        <v>3018888728</v>
      </c>
      <c r="T2114" s="69">
        <v>3018888728</v>
      </c>
      <c r="U2114" s="69">
        <v>3018888728</v>
      </c>
      <c r="V2114" s="69">
        <v>3018888728</v>
      </c>
      <c r="W2114" s="70" t="s">
        <v>9353</v>
      </c>
      <c r="X2114" s="11" t="str">
        <f>IF(F2114="C",VLOOKUP(G2114,ClasifGasto!$B$17:$C$193,2,0),VLOOKUP(Base!G2114,ClasifGasto!$A$3:$B$12,2,0))</f>
        <v>Gastos de Personal</v>
      </c>
      <c r="Y2114" t="s">
        <v>1082</v>
      </c>
    </row>
    <row r="2115" spans="1:25" hidden="1" x14ac:dyDescent="0.25">
      <c r="A2115" s="5" t="str">
        <f t="shared" si="32"/>
        <v>151000000100010002</v>
      </c>
      <c r="B2115" s="66" t="s">
        <v>9154</v>
      </c>
      <c r="C2115" s="7" t="s">
        <v>68</v>
      </c>
      <c r="D2115" s="7" t="s">
        <v>214</v>
      </c>
      <c r="E2115" s="7"/>
      <c r="F2115" s="8" t="s">
        <v>244</v>
      </c>
      <c r="G2115" s="8" t="s">
        <v>245</v>
      </c>
      <c r="H2115" s="8" t="s">
        <v>245</v>
      </c>
      <c r="I2115" s="8" t="s">
        <v>250</v>
      </c>
      <c r="J2115" s="8" t="s">
        <v>203</v>
      </c>
      <c r="K2115" s="8" t="s">
        <v>246</v>
      </c>
      <c r="L2115" s="8">
        <v>20</v>
      </c>
      <c r="M2115" s="8" t="s">
        <v>265</v>
      </c>
      <c r="N2115" s="9" t="s">
        <v>1083</v>
      </c>
      <c r="O2115" s="10">
        <v>3027000000</v>
      </c>
      <c r="P2115" s="10">
        <v>0</v>
      </c>
      <c r="Q2115" s="10">
        <v>0</v>
      </c>
      <c r="R2115" s="10">
        <v>3027000000</v>
      </c>
      <c r="S2115" s="10">
        <v>3005036478</v>
      </c>
      <c r="T2115" s="10">
        <v>3005036478</v>
      </c>
      <c r="U2115" s="10">
        <v>3005036478</v>
      </c>
      <c r="V2115" s="10">
        <v>3005036478</v>
      </c>
      <c r="W2115" s="70" t="s">
        <v>619</v>
      </c>
      <c r="X2115" s="11" t="str">
        <f>IF(F2115="C",VLOOKUP(G2115,ClasifGasto!$B$17:$C$193,2,0),VLOOKUP(Base!G2115,ClasifGasto!$A$3:$B$12,2,0))</f>
        <v>Gastos de Personal</v>
      </c>
      <c r="Y2115" t="s">
        <v>1083</v>
      </c>
    </row>
    <row r="2116" spans="1:25" hidden="1" x14ac:dyDescent="0.25">
      <c r="A2116" s="5" t="str">
        <f t="shared" si="32"/>
        <v>170101000800040001</v>
      </c>
      <c r="B2116" s="66" t="s">
        <v>9146</v>
      </c>
      <c r="C2116" s="66" t="s">
        <v>75</v>
      </c>
      <c r="D2116" s="7" t="s">
        <v>8729</v>
      </c>
      <c r="E2116" s="66"/>
      <c r="F2116" s="67" t="s">
        <v>244</v>
      </c>
      <c r="G2116" s="67" t="s">
        <v>278</v>
      </c>
      <c r="H2116" s="67" t="s">
        <v>247</v>
      </c>
      <c r="I2116" s="67" t="s">
        <v>245</v>
      </c>
      <c r="J2116" s="67" t="s">
        <v>203</v>
      </c>
      <c r="K2116" s="67" t="s">
        <v>246</v>
      </c>
      <c r="L2116" s="67">
        <v>11</v>
      </c>
      <c r="M2116" s="67" t="s">
        <v>252</v>
      </c>
      <c r="N2116" s="68" t="s">
        <v>1087</v>
      </c>
      <c r="O2116" s="69">
        <v>3030274000</v>
      </c>
      <c r="P2116" s="69">
        <v>0</v>
      </c>
      <c r="Q2116" s="69">
        <v>0</v>
      </c>
      <c r="R2116" s="69">
        <v>3030274000</v>
      </c>
      <c r="S2116" s="69">
        <v>3030274000</v>
      </c>
      <c r="T2116" s="69">
        <v>3030274000</v>
      </c>
      <c r="U2116" s="69">
        <v>3030274000</v>
      </c>
      <c r="V2116" s="69">
        <v>3030274000</v>
      </c>
      <c r="W2116" s="70" t="s">
        <v>9353</v>
      </c>
      <c r="X2116" s="11" t="str">
        <f>IF(F2116="C",VLOOKUP(G2116,ClasifGasto!$B$17:$C$193,2,0),VLOOKUP(Base!G2116,ClasifGasto!$A$3:$B$12,2,0))</f>
        <v>Gastos Generales</v>
      </c>
      <c r="Y2116" t="s">
        <v>1087</v>
      </c>
    </row>
    <row r="2117" spans="1:25" x14ac:dyDescent="0.25">
      <c r="A2117" s="5" t="str">
        <f t="shared" si="32"/>
        <v>35020035990200001253105B</v>
      </c>
      <c r="B2117" s="66" t="s">
        <v>9153</v>
      </c>
      <c r="C2117" s="7" t="s">
        <v>143</v>
      </c>
      <c r="D2117" s="7" t="s">
        <v>231</v>
      </c>
      <c r="E2117" s="7" t="s">
        <v>9543</v>
      </c>
      <c r="F2117" s="8" t="s">
        <v>167</v>
      </c>
      <c r="G2117" s="8" t="s">
        <v>519</v>
      </c>
      <c r="H2117" s="8" t="s">
        <v>409</v>
      </c>
      <c r="I2117" s="8" t="s">
        <v>280</v>
      </c>
      <c r="J2117" s="8" t="s">
        <v>9790</v>
      </c>
      <c r="K2117" s="8" t="s">
        <v>246</v>
      </c>
      <c r="L2117" s="8">
        <v>20</v>
      </c>
      <c r="M2117" s="8" t="s">
        <v>265</v>
      </c>
      <c r="N2117" s="9" t="s">
        <v>10127</v>
      </c>
      <c r="O2117" s="10">
        <v>3035962836</v>
      </c>
      <c r="P2117" s="10">
        <v>0</v>
      </c>
      <c r="Q2117" s="10">
        <v>0</v>
      </c>
      <c r="R2117" s="10">
        <v>3035962836</v>
      </c>
      <c r="S2117" s="10">
        <v>3031708793.6599998</v>
      </c>
      <c r="T2117" s="10">
        <v>3031542107.5100002</v>
      </c>
      <c r="U2117" s="10">
        <v>2229445841.6500001</v>
      </c>
      <c r="V2117" s="10">
        <v>341542277.04000002</v>
      </c>
      <c r="W2117" s="70" t="s">
        <v>619</v>
      </c>
      <c r="X2117" s="11" t="str">
        <f>IF(F2117="C",VLOOKUP(G2117,ClasifGasto!$B$17:$C$193,2,0),VLOOKUP(Base!G2117,ClasifGasto!$A$3:$B$12,2,0))</f>
        <v>Fortalecimiento de la gestión y dirección del Sector Comercio, Industria y Turismo</v>
      </c>
      <c r="Y2117" t="s">
        <v>10522</v>
      </c>
    </row>
    <row r="2118" spans="1:25" x14ac:dyDescent="0.25">
      <c r="A2118" s="5" t="str">
        <f t="shared" ref="A2118:A2181" si="33">+C2118&amp;G2118&amp;H2118&amp;I2118&amp;J2118</f>
        <v>24140024990600000151102D</v>
      </c>
      <c r="B2118" s="66" t="s">
        <v>9151</v>
      </c>
      <c r="C2118" s="66" t="s">
        <v>432</v>
      </c>
      <c r="D2118" s="7" t="s">
        <v>8890</v>
      </c>
      <c r="E2118" s="66" t="s">
        <v>3853</v>
      </c>
      <c r="F2118" s="67" t="s">
        <v>167</v>
      </c>
      <c r="G2118" s="67" t="s">
        <v>509</v>
      </c>
      <c r="H2118" s="67" t="s">
        <v>373</v>
      </c>
      <c r="I2118" s="67" t="s">
        <v>245</v>
      </c>
      <c r="J2118" s="67" t="s">
        <v>9766</v>
      </c>
      <c r="K2118" s="67" t="s">
        <v>246</v>
      </c>
      <c r="L2118" s="67">
        <v>10</v>
      </c>
      <c r="M2118" s="67" t="s">
        <v>167</v>
      </c>
      <c r="N2118" s="68" t="s">
        <v>3911</v>
      </c>
      <c r="O2118" s="69">
        <v>3100000000</v>
      </c>
      <c r="P2118" s="69">
        <v>0</v>
      </c>
      <c r="Q2118" s="69">
        <v>63912528</v>
      </c>
      <c r="R2118" s="69">
        <v>3036087472</v>
      </c>
      <c r="S2118" s="69">
        <v>3023013951.7199998</v>
      </c>
      <c r="T2118" s="69">
        <v>2994065708.8600001</v>
      </c>
      <c r="U2118" s="69">
        <v>2994065708.8600001</v>
      </c>
      <c r="V2118" s="69">
        <v>2908456244.8600001</v>
      </c>
      <c r="W2118" s="70" t="s">
        <v>9353</v>
      </c>
      <c r="X2118" s="11" t="str">
        <f>IF(F2118="C",VLOOKUP(G2118,ClasifGasto!$B$17:$C$193,2,0),VLOOKUP(Base!G2118,ClasifGasto!$A$3:$B$12,2,0))</f>
        <v>Fortalecimiento de la gestión y dirección del Sector Transporte</v>
      </c>
      <c r="Y2118" t="s">
        <v>9778</v>
      </c>
    </row>
    <row r="2119" spans="1:25" x14ac:dyDescent="0.25">
      <c r="A2119" s="5" t="str">
        <f t="shared" si="33"/>
        <v>15010115990100000820109G</v>
      </c>
      <c r="B2119" s="66" t="s">
        <v>9154</v>
      </c>
      <c r="C2119" s="7" t="s">
        <v>58</v>
      </c>
      <c r="D2119" s="7" t="s">
        <v>8716</v>
      </c>
      <c r="E2119" s="7" t="s">
        <v>8977</v>
      </c>
      <c r="F2119" s="8" t="s">
        <v>167</v>
      </c>
      <c r="G2119" s="8" t="s">
        <v>557</v>
      </c>
      <c r="H2119" s="8" t="s">
        <v>306</v>
      </c>
      <c r="I2119" s="8" t="s">
        <v>278</v>
      </c>
      <c r="J2119" s="8" t="s">
        <v>9793</v>
      </c>
      <c r="K2119" s="8" t="s">
        <v>246</v>
      </c>
      <c r="L2119" s="8">
        <v>11</v>
      </c>
      <c r="M2119" s="8" t="s">
        <v>167</v>
      </c>
      <c r="N2119" s="9" t="s">
        <v>9086</v>
      </c>
      <c r="O2119" s="10">
        <v>8000000000</v>
      </c>
      <c r="P2119" s="10">
        <v>0</v>
      </c>
      <c r="Q2119" s="10">
        <v>4961577826</v>
      </c>
      <c r="R2119" s="10">
        <v>3038422174</v>
      </c>
      <c r="S2119" s="10">
        <v>3038412084</v>
      </c>
      <c r="T2119" s="10">
        <v>3038412084</v>
      </c>
      <c r="U2119" s="10">
        <v>3038412084</v>
      </c>
      <c r="V2119" s="10">
        <v>3038412084</v>
      </c>
      <c r="W2119" s="70" t="s">
        <v>9353</v>
      </c>
      <c r="X2119" s="11" t="str">
        <f>IF(F2119="C",VLOOKUP(G2119,ClasifGasto!$B$17:$C$193,2,0),VLOOKUP(Base!G2119,ClasifGasto!$A$3:$B$12,2,0))</f>
        <v xml:space="preserve">Fortalecimiento de la gestión y dirección del Sector Defensa y Seguridad </v>
      </c>
      <c r="Y2119" t="s">
        <v>10524</v>
      </c>
    </row>
    <row r="2120" spans="1:25" x14ac:dyDescent="0.25">
      <c r="A2120" s="5" t="str">
        <f t="shared" si="33"/>
        <v>12010112020800001620110C1</v>
      </c>
      <c r="B2120" s="66" t="s">
        <v>9141</v>
      </c>
      <c r="C2120" s="66" t="s">
        <v>46</v>
      </c>
      <c r="D2120" s="7" t="s">
        <v>9189</v>
      </c>
      <c r="E2120" s="66" t="s">
        <v>3804</v>
      </c>
      <c r="F2120" s="67" t="s">
        <v>167</v>
      </c>
      <c r="G2120" s="67" t="s">
        <v>583</v>
      </c>
      <c r="H2120" s="67" t="s">
        <v>365</v>
      </c>
      <c r="I2120" s="67" t="s">
        <v>284</v>
      </c>
      <c r="J2120" s="67" t="s">
        <v>9982</v>
      </c>
      <c r="K2120" s="67" t="s">
        <v>246</v>
      </c>
      <c r="L2120" s="67">
        <v>16</v>
      </c>
      <c r="M2120" s="67" t="s">
        <v>167</v>
      </c>
      <c r="N2120" s="68" t="s">
        <v>10128</v>
      </c>
      <c r="O2120" s="69">
        <v>3040000000</v>
      </c>
      <c r="P2120" s="69">
        <v>0</v>
      </c>
      <c r="Q2120" s="69">
        <v>0</v>
      </c>
      <c r="R2120" s="69">
        <v>3040000000</v>
      </c>
      <c r="S2120" s="69">
        <v>3015274619</v>
      </c>
      <c r="T2120" s="69">
        <v>3015274619</v>
      </c>
      <c r="U2120" s="69">
        <v>2424858123.5799999</v>
      </c>
      <c r="V2120" s="69">
        <v>2424858123.5799999</v>
      </c>
      <c r="W2120" s="70" t="s">
        <v>9353</v>
      </c>
      <c r="X2120" s="11" t="str">
        <f>IF(F2120="C",VLOOKUP(G2120,ClasifGasto!$B$17:$C$193,2,0),VLOOKUP(Base!G2120,ClasifGasto!$A$3:$B$12,2,0))</f>
        <v>Promoción al acceso a la justicia</v>
      </c>
      <c r="Y2120" t="s">
        <v>10594</v>
      </c>
    </row>
    <row r="2121" spans="1:25" x14ac:dyDescent="0.25">
      <c r="A2121" s="5" t="str">
        <f t="shared" si="33"/>
        <v>21010121991900002840301A</v>
      </c>
      <c r="B2121" s="66" t="s">
        <v>9155</v>
      </c>
      <c r="C2121" s="7" t="s">
        <v>85</v>
      </c>
      <c r="D2121" s="7" t="s">
        <v>9201</v>
      </c>
      <c r="E2121" s="7" t="s">
        <v>9544</v>
      </c>
      <c r="F2121" s="8" t="s">
        <v>167</v>
      </c>
      <c r="G2121" s="8" t="s">
        <v>495</v>
      </c>
      <c r="H2121" s="8" t="s">
        <v>496</v>
      </c>
      <c r="I2121" s="8" t="s">
        <v>275</v>
      </c>
      <c r="J2121" s="8" t="s">
        <v>9799</v>
      </c>
      <c r="K2121" s="8" t="s">
        <v>246</v>
      </c>
      <c r="L2121" s="8">
        <v>11</v>
      </c>
      <c r="M2121" s="8" t="s">
        <v>167</v>
      </c>
      <c r="N2121" s="9" t="s">
        <v>10129</v>
      </c>
      <c r="O2121" s="10">
        <v>3100000000</v>
      </c>
      <c r="P2121" s="10">
        <v>0</v>
      </c>
      <c r="Q2121" s="10">
        <v>58928600</v>
      </c>
      <c r="R2121" s="10">
        <v>3041071400</v>
      </c>
      <c r="S2121" s="10">
        <v>3026804733.3299999</v>
      </c>
      <c r="T2121" s="10">
        <v>3018390321.9499998</v>
      </c>
      <c r="U2121" s="10">
        <v>2781628367.9499998</v>
      </c>
      <c r="V2121" s="10">
        <v>2767906521.9499998</v>
      </c>
      <c r="W2121" s="70" t="s">
        <v>9353</v>
      </c>
      <c r="X2121" s="11" t="str">
        <f>IF(F2121="C",VLOOKUP(G2121,ClasifGasto!$B$17:$C$193,2,0),VLOOKUP(Base!G2121,ClasifGasto!$A$3:$B$12,2,0))</f>
        <v xml:space="preserve">Fortalecimiento de la gestión y dirección del Sector Minas y Energía </v>
      </c>
      <c r="Y2121" t="s">
        <v>10529</v>
      </c>
    </row>
    <row r="2122" spans="1:25" hidden="1" x14ac:dyDescent="0.25">
      <c r="A2122" s="5" t="str">
        <f t="shared" si="33"/>
        <v>150113000100010002</v>
      </c>
      <c r="B2122" s="66" t="s">
        <v>9276</v>
      </c>
      <c r="C2122" s="66" t="s">
        <v>477</v>
      </c>
      <c r="D2122" s="7" t="s">
        <v>8732</v>
      </c>
      <c r="E2122" s="66"/>
      <c r="F2122" s="67" t="s">
        <v>244</v>
      </c>
      <c r="G2122" s="67" t="s">
        <v>245</v>
      </c>
      <c r="H2122" s="67" t="s">
        <v>245</v>
      </c>
      <c r="I2122" s="67" t="s">
        <v>250</v>
      </c>
      <c r="J2122" s="67" t="s">
        <v>203</v>
      </c>
      <c r="K2122" s="67" t="s">
        <v>246</v>
      </c>
      <c r="L2122" s="67">
        <v>10</v>
      </c>
      <c r="M2122" s="67" t="s">
        <v>167</v>
      </c>
      <c r="N2122" s="68" t="s">
        <v>1083</v>
      </c>
      <c r="O2122" s="69">
        <v>2802000000</v>
      </c>
      <c r="P2122" s="69">
        <v>293401570</v>
      </c>
      <c r="Q2122" s="69">
        <v>47000000</v>
      </c>
      <c r="R2122" s="69">
        <v>3048401570</v>
      </c>
      <c r="S2122" s="69">
        <v>2962626844</v>
      </c>
      <c r="T2122" s="69">
        <v>2962626844</v>
      </c>
      <c r="U2122" s="69">
        <v>2962626844</v>
      </c>
      <c r="V2122" s="69">
        <v>2962626844</v>
      </c>
      <c r="W2122" s="70" t="s">
        <v>9353</v>
      </c>
      <c r="X2122" s="11" t="str">
        <f>IF(F2122="C",VLOOKUP(G2122,ClasifGasto!$B$17:$C$193,2,0),VLOOKUP(Base!G2122,ClasifGasto!$A$3:$B$12,2,0))</f>
        <v>Gastos de Personal</v>
      </c>
      <c r="Y2122" t="s">
        <v>1083</v>
      </c>
    </row>
    <row r="2123" spans="1:25" hidden="1" x14ac:dyDescent="0.25">
      <c r="A2123" s="5" t="str">
        <f t="shared" si="33"/>
        <v>224600000800040001</v>
      </c>
      <c r="B2123" s="66" t="s">
        <v>9139</v>
      </c>
      <c r="C2123" s="7" t="s">
        <v>3744</v>
      </c>
      <c r="D2123" s="7" t="s">
        <v>9234</v>
      </c>
      <c r="E2123" s="7"/>
      <c r="F2123" s="8" t="s">
        <v>244</v>
      </c>
      <c r="G2123" s="8" t="s">
        <v>278</v>
      </c>
      <c r="H2123" s="8" t="s">
        <v>247</v>
      </c>
      <c r="I2123" s="8" t="s">
        <v>245</v>
      </c>
      <c r="J2123" s="8" t="s">
        <v>203</v>
      </c>
      <c r="K2123" s="8" t="s">
        <v>246</v>
      </c>
      <c r="L2123" s="8">
        <v>11</v>
      </c>
      <c r="M2123" s="8" t="s">
        <v>252</v>
      </c>
      <c r="N2123" s="9" t="s">
        <v>1087</v>
      </c>
      <c r="O2123" s="10">
        <v>3057067800</v>
      </c>
      <c r="P2123" s="10">
        <v>0</v>
      </c>
      <c r="Q2123" s="10">
        <v>0</v>
      </c>
      <c r="R2123" s="10">
        <v>3057067800</v>
      </c>
      <c r="S2123" s="10">
        <v>0</v>
      </c>
      <c r="T2123" s="10">
        <v>0</v>
      </c>
      <c r="U2123" s="10">
        <v>0</v>
      </c>
      <c r="V2123" s="10">
        <v>0</v>
      </c>
      <c r="W2123" s="70" t="s">
        <v>9353</v>
      </c>
      <c r="X2123" s="11" t="str">
        <f>IF(F2123="C",VLOOKUP(G2123,ClasifGasto!$B$17:$C$193,2,0),VLOOKUP(Base!G2123,ClasifGasto!$A$3:$B$12,2,0))</f>
        <v>Gastos Generales</v>
      </c>
      <c r="Y2123" t="s">
        <v>1087</v>
      </c>
    </row>
    <row r="2124" spans="1:25" x14ac:dyDescent="0.25">
      <c r="A2124" s="5" t="str">
        <f t="shared" si="33"/>
        <v>21030021061900001840302A</v>
      </c>
      <c r="B2124" s="66" t="s">
        <v>9155</v>
      </c>
      <c r="C2124" s="66" t="s">
        <v>87</v>
      </c>
      <c r="D2124" s="7" t="s">
        <v>9181</v>
      </c>
      <c r="E2124" s="66" t="s">
        <v>9545</v>
      </c>
      <c r="F2124" s="67" t="s">
        <v>167</v>
      </c>
      <c r="G2124" s="67" t="s">
        <v>591</v>
      </c>
      <c r="H2124" s="67" t="s">
        <v>496</v>
      </c>
      <c r="I2124" s="67" t="s">
        <v>266</v>
      </c>
      <c r="J2124" s="67" t="s">
        <v>9898</v>
      </c>
      <c r="K2124" s="67" t="s">
        <v>246</v>
      </c>
      <c r="L2124" s="67">
        <v>11</v>
      </c>
      <c r="M2124" s="67" t="s">
        <v>167</v>
      </c>
      <c r="N2124" s="68" t="s">
        <v>10130</v>
      </c>
      <c r="O2124" s="69">
        <v>3491503938</v>
      </c>
      <c r="P2124" s="69">
        <v>0</v>
      </c>
      <c r="Q2124" s="69">
        <v>430948877</v>
      </c>
      <c r="R2124" s="69">
        <v>3060555061</v>
      </c>
      <c r="S2124" s="69">
        <v>3033469712.3099999</v>
      </c>
      <c r="T2124" s="69">
        <v>3033469712.3099999</v>
      </c>
      <c r="U2124" s="69">
        <v>2877322317.3099999</v>
      </c>
      <c r="V2124" s="69">
        <v>2877322317.3099999</v>
      </c>
      <c r="W2124" s="70" t="s">
        <v>9353</v>
      </c>
      <c r="X2124" s="11" t="str">
        <f>IF(F2124="C",VLOOKUP(G2124,ClasifGasto!$B$17:$C$193,2,0),VLOOKUP(Base!G2124,ClasifGasto!$A$3:$B$12,2,0))</f>
        <v>Gestión de la información en el sector minero energético</v>
      </c>
      <c r="Y2124" t="s">
        <v>10572</v>
      </c>
    </row>
    <row r="2125" spans="1:25" hidden="1" x14ac:dyDescent="0.25">
      <c r="A2125" s="5" t="str">
        <f t="shared" si="33"/>
        <v>240101000300100000</v>
      </c>
      <c r="B2125" s="66" t="s">
        <v>9151</v>
      </c>
      <c r="C2125" s="7" t="s">
        <v>100</v>
      </c>
      <c r="D2125" s="7" t="s">
        <v>9196</v>
      </c>
      <c r="E2125" s="7"/>
      <c r="F2125" s="8" t="s">
        <v>244</v>
      </c>
      <c r="G2125" s="8" t="s">
        <v>251</v>
      </c>
      <c r="H2125" s="8" t="s">
        <v>255</v>
      </c>
      <c r="I2125" s="8" t="s">
        <v>246</v>
      </c>
      <c r="J2125" s="8" t="s">
        <v>203</v>
      </c>
      <c r="K2125" s="8" t="s">
        <v>246</v>
      </c>
      <c r="L2125" s="8">
        <v>10</v>
      </c>
      <c r="M2125" s="8" t="s">
        <v>167</v>
      </c>
      <c r="N2125" s="9" t="s">
        <v>8800</v>
      </c>
      <c r="O2125" s="10">
        <v>6253898865</v>
      </c>
      <c r="P2125" s="10">
        <v>0</v>
      </c>
      <c r="Q2125" s="10">
        <v>3180465752</v>
      </c>
      <c r="R2125" s="10">
        <v>3073433113</v>
      </c>
      <c r="S2125" s="10">
        <v>2974649673.0100002</v>
      </c>
      <c r="T2125" s="10">
        <v>2922903847.6599998</v>
      </c>
      <c r="U2125" s="10">
        <v>2922903847.6599998</v>
      </c>
      <c r="V2125" s="10">
        <v>2922903847.6599998</v>
      </c>
      <c r="W2125" s="70" t="s">
        <v>9353</v>
      </c>
      <c r="X2125" s="11" t="str">
        <f>IF(F2125="C",VLOOKUP(G2125,ClasifGasto!$B$17:$C$193,2,0),VLOOKUP(Base!G2125,ClasifGasto!$A$3:$B$12,2,0))</f>
        <v>Transferencias</v>
      </c>
      <c r="Y2125" t="s">
        <v>8800</v>
      </c>
    </row>
    <row r="2126" spans="1:25" hidden="1" x14ac:dyDescent="0.25">
      <c r="A2126" s="5" t="str">
        <f t="shared" si="33"/>
        <v>321000000100010001</v>
      </c>
      <c r="B2126" s="66" t="s">
        <v>9152</v>
      </c>
      <c r="C2126" s="66" t="s">
        <v>120</v>
      </c>
      <c r="D2126" s="7" t="s">
        <v>8738</v>
      </c>
      <c r="E2126" s="66"/>
      <c r="F2126" s="67" t="s">
        <v>244</v>
      </c>
      <c r="G2126" s="67" t="s">
        <v>245</v>
      </c>
      <c r="H2126" s="67" t="s">
        <v>245</v>
      </c>
      <c r="I2126" s="67" t="s">
        <v>245</v>
      </c>
      <c r="J2126" s="67" t="s">
        <v>203</v>
      </c>
      <c r="K2126" s="67" t="s">
        <v>246</v>
      </c>
      <c r="L2126" s="67">
        <v>10</v>
      </c>
      <c r="M2126" s="67" t="s">
        <v>167</v>
      </c>
      <c r="N2126" s="68" t="s">
        <v>1082</v>
      </c>
      <c r="O2126" s="69">
        <v>3079610000</v>
      </c>
      <c r="P2126" s="69">
        <v>0</v>
      </c>
      <c r="Q2126" s="69">
        <v>0</v>
      </c>
      <c r="R2126" s="69">
        <v>3079610000</v>
      </c>
      <c r="S2126" s="69">
        <v>3079610000</v>
      </c>
      <c r="T2126" s="69">
        <v>3079166953</v>
      </c>
      <c r="U2126" s="69">
        <v>3072857072.8000002</v>
      </c>
      <c r="V2126" s="69">
        <v>3072857072.8000002</v>
      </c>
      <c r="W2126" s="70" t="s">
        <v>9353</v>
      </c>
      <c r="X2126" s="11" t="str">
        <f>IF(F2126="C",VLOOKUP(G2126,ClasifGasto!$B$17:$C$193,2,0),VLOOKUP(Base!G2126,ClasifGasto!$A$3:$B$12,2,0))</f>
        <v>Gastos de Personal</v>
      </c>
      <c r="Y2126" t="s">
        <v>1082</v>
      </c>
    </row>
    <row r="2127" spans="1:25" hidden="1" x14ac:dyDescent="0.25">
      <c r="A2127" s="5" t="str">
        <f t="shared" si="33"/>
        <v>224600000200000000</v>
      </c>
      <c r="B2127" s="66" t="s">
        <v>9139</v>
      </c>
      <c r="C2127" s="7" t="s">
        <v>3744</v>
      </c>
      <c r="D2127" s="7" t="s">
        <v>9234</v>
      </c>
      <c r="E2127" s="7"/>
      <c r="F2127" s="8" t="s">
        <v>244</v>
      </c>
      <c r="G2127" s="8" t="s">
        <v>250</v>
      </c>
      <c r="H2127" s="8" t="s">
        <v>246</v>
      </c>
      <c r="I2127" s="8" t="s">
        <v>246</v>
      </c>
      <c r="J2127" s="8" t="s">
        <v>203</v>
      </c>
      <c r="K2127" s="8" t="s">
        <v>246</v>
      </c>
      <c r="L2127" s="8">
        <v>10</v>
      </c>
      <c r="M2127" s="8" t="s">
        <v>167</v>
      </c>
      <c r="N2127" s="9" t="s">
        <v>8798</v>
      </c>
      <c r="O2127" s="10">
        <v>3088245322</v>
      </c>
      <c r="P2127" s="10">
        <v>0</v>
      </c>
      <c r="Q2127" s="10">
        <v>0</v>
      </c>
      <c r="R2127" s="10">
        <v>3088245322</v>
      </c>
      <c r="S2127" s="10">
        <v>3033549830.96</v>
      </c>
      <c r="T2127" s="10">
        <v>2909865219.3600001</v>
      </c>
      <c r="U2127" s="10">
        <v>2893675161.6599998</v>
      </c>
      <c r="V2127" s="10">
        <v>2691385310.0300002</v>
      </c>
      <c r="W2127" s="70" t="s">
        <v>9353</v>
      </c>
      <c r="X2127" s="11" t="str">
        <f>IF(F2127="C",VLOOKUP(G2127,ClasifGasto!$B$17:$C$193,2,0),VLOOKUP(Base!G2127,ClasifGasto!$A$3:$B$12,2,0))</f>
        <v>Gastos Generales</v>
      </c>
      <c r="Y2127" t="s">
        <v>8798</v>
      </c>
    </row>
    <row r="2128" spans="1:25" hidden="1" x14ac:dyDescent="0.25">
      <c r="A2128" s="5" t="str">
        <f t="shared" si="33"/>
        <v>120400000800010000</v>
      </c>
      <c r="B2128" s="66" t="s">
        <v>9141</v>
      </c>
      <c r="C2128" s="66" t="s">
        <v>47</v>
      </c>
      <c r="D2128" s="7" t="s">
        <v>206</v>
      </c>
      <c r="E2128" s="66"/>
      <c r="F2128" s="67" t="s">
        <v>244</v>
      </c>
      <c r="G2128" s="67" t="s">
        <v>278</v>
      </c>
      <c r="H2128" s="67" t="s">
        <v>245</v>
      </c>
      <c r="I2128" s="67" t="s">
        <v>246</v>
      </c>
      <c r="J2128" s="67" t="s">
        <v>203</v>
      </c>
      <c r="K2128" s="67" t="s">
        <v>246</v>
      </c>
      <c r="L2128" s="67">
        <v>20</v>
      </c>
      <c r="M2128" s="67" t="s">
        <v>265</v>
      </c>
      <c r="N2128" s="68" t="s">
        <v>1086</v>
      </c>
      <c r="O2128" s="69">
        <v>3427800000</v>
      </c>
      <c r="P2128" s="69">
        <v>0</v>
      </c>
      <c r="Q2128" s="69">
        <v>339235481</v>
      </c>
      <c r="R2128" s="69">
        <v>3088564519</v>
      </c>
      <c r="S2128" s="69">
        <v>3042992089</v>
      </c>
      <c r="T2128" s="69">
        <v>3042992089</v>
      </c>
      <c r="U2128" s="69">
        <v>3042992089</v>
      </c>
      <c r="V2128" s="69">
        <v>3042992089</v>
      </c>
      <c r="W2128" s="70" t="s">
        <v>619</v>
      </c>
      <c r="X2128" s="11" t="str">
        <f>IF(F2128="C",VLOOKUP(G2128,ClasifGasto!$B$17:$C$193,2,0),VLOOKUP(Base!G2128,ClasifGasto!$A$3:$B$12,2,0))</f>
        <v>Gastos Generales</v>
      </c>
      <c r="Y2128" t="s">
        <v>1086</v>
      </c>
    </row>
    <row r="2129" spans="1:25" hidden="1" x14ac:dyDescent="0.25">
      <c r="A2129" s="5" t="str">
        <f t="shared" si="33"/>
        <v>1702000003000400020022</v>
      </c>
      <c r="B2129" s="66" t="s">
        <v>9146</v>
      </c>
      <c r="C2129" s="7" t="s">
        <v>77</v>
      </c>
      <c r="D2129" s="7" t="s">
        <v>217</v>
      </c>
      <c r="E2129" s="7"/>
      <c r="F2129" s="8" t="s">
        <v>244</v>
      </c>
      <c r="G2129" s="8" t="s">
        <v>251</v>
      </c>
      <c r="H2129" s="8" t="s">
        <v>247</v>
      </c>
      <c r="I2129" s="8" t="s">
        <v>250</v>
      </c>
      <c r="J2129" s="8" t="s">
        <v>270</v>
      </c>
      <c r="K2129" s="8" t="s">
        <v>246</v>
      </c>
      <c r="L2129" s="8">
        <v>10</v>
      </c>
      <c r="M2129" s="8" t="s">
        <v>167</v>
      </c>
      <c r="N2129" s="9" t="s">
        <v>1625</v>
      </c>
      <c r="O2129" s="10">
        <v>2365718000</v>
      </c>
      <c r="P2129" s="10">
        <v>726509717</v>
      </c>
      <c r="Q2129" s="10">
        <v>0</v>
      </c>
      <c r="R2129" s="10">
        <v>3092227717</v>
      </c>
      <c r="S2129" s="10">
        <v>3092227717</v>
      </c>
      <c r="T2129" s="10">
        <v>2745202793</v>
      </c>
      <c r="U2129" s="10">
        <v>2745202793</v>
      </c>
      <c r="V2129" s="10">
        <v>2745202793</v>
      </c>
      <c r="W2129" s="70" t="s">
        <v>9353</v>
      </c>
      <c r="X2129" s="11" t="str">
        <f>IF(F2129="C",VLOOKUP(G2129,ClasifGasto!$B$17:$C$193,2,0),VLOOKUP(Base!G2129,ClasifGasto!$A$3:$B$12,2,0))</f>
        <v>Transferencias</v>
      </c>
      <c r="Y2129" t="s">
        <v>1625</v>
      </c>
    </row>
    <row r="2130" spans="1:25" hidden="1" x14ac:dyDescent="0.25">
      <c r="A2130" s="5" t="str">
        <f t="shared" si="33"/>
        <v>150300000200000000</v>
      </c>
      <c r="B2130" s="66" t="s">
        <v>9154</v>
      </c>
      <c r="C2130" s="66" t="s">
        <v>65</v>
      </c>
      <c r="D2130" s="7" t="s">
        <v>212</v>
      </c>
      <c r="E2130" s="66"/>
      <c r="F2130" s="67" t="s">
        <v>244</v>
      </c>
      <c r="G2130" s="67" t="s">
        <v>250</v>
      </c>
      <c r="H2130" s="67" t="s">
        <v>246</v>
      </c>
      <c r="I2130" s="67" t="s">
        <v>246</v>
      </c>
      <c r="J2130" s="67" t="s">
        <v>203</v>
      </c>
      <c r="K2130" s="67" t="s">
        <v>246</v>
      </c>
      <c r="L2130" s="67">
        <v>21</v>
      </c>
      <c r="M2130" s="67" t="s">
        <v>265</v>
      </c>
      <c r="N2130" s="68" t="s">
        <v>8798</v>
      </c>
      <c r="O2130" s="69">
        <v>0</v>
      </c>
      <c r="P2130" s="69">
        <v>3096000000</v>
      </c>
      <c r="Q2130" s="69">
        <v>0</v>
      </c>
      <c r="R2130" s="69">
        <v>3096000000</v>
      </c>
      <c r="S2130" s="69">
        <v>2490022667</v>
      </c>
      <c r="T2130" s="69">
        <v>2490022667</v>
      </c>
      <c r="U2130" s="69">
        <v>1770325753</v>
      </c>
      <c r="V2130" s="69">
        <v>1734672484</v>
      </c>
      <c r="W2130" s="70" t="s">
        <v>619</v>
      </c>
      <c r="X2130" s="11" t="str">
        <f>IF(F2130="C",VLOOKUP(G2130,ClasifGasto!$B$17:$C$193,2,0),VLOOKUP(Base!G2130,ClasifGasto!$A$3:$B$12,2,0))</f>
        <v>Gastos Generales</v>
      </c>
      <c r="Y2130" t="s">
        <v>8798</v>
      </c>
    </row>
    <row r="2131" spans="1:25" hidden="1" x14ac:dyDescent="0.25">
      <c r="A2131" s="5" t="str">
        <f t="shared" si="33"/>
        <v>410500000100010002</v>
      </c>
      <c r="B2131" s="66" t="s">
        <v>9145</v>
      </c>
      <c r="C2131" s="7" t="s">
        <v>164</v>
      </c>
      <c r="D2131" s="7" t="s">
        <v>9177</v>
      </c>
      <c r="E2131" s="7"/>
      <c r="F2131" s="8" t="s">
        <v>244</v>
      </c>
      <c r="G2131" s="8" t="s">
        <v>245</v>
      </c>
      <c r="H2131" s="8" t="s">
        <v>245</v>
      </c>
      <c r="I2131" s="8" t="s">
        <v>250</v>
      </c>
      <c r="J2131" s="8" t="s">
        <v>203</v>
      </c>
      <c r="K2131" s="8" t="s">
        <v>246</v>
      </c>
      <c r="L2131" s="8">
        <v>10</v>
      </c>
      <c r="M2131" s="8" t="s">
        <v>167</v>
      </c>
      <c r="N2131" s="9" t="s">
        <v>1083</v>
      </c>
      <c r="O2131" s="10">
        <v>3018000000</v>
      </c>
      <c r="P2131" s="10">
        <v>81000000</v>
      </c>
      <c r="Q2131" s="10">
        <v>0</v>
      </c>
      <c r="R2131" s="10">
        <v>3099000000</v>
      </c>
      <c r="S2131" s="10">
        <v>3097620992</v>
      </c>
      <c r="T2131" s="10">
        <v>3097620992</v>
      </c>
      <c r="U2131" s="10">
        <v>3097620992</v>
      </c>
      <c r="V2131" s="10">
        <v>3097620992</v>
      </c>
      <c r="W2131" s="70" t="s">
        <v>9353</v>
      </c>
      <c r="X2131" s="11" t="str">
        <f>IF(F2131="C",VLOOKUP(G2131,ClasifGasto!$B$17:$C$193,2,0),VLOOKUP(Base!G2131,ClasifGasto!$A$3:$B$12,2,0))</f>
        <v>Gastos de Personal</v>
      </c>
      <c r="Y2131" t="s">
        <v>1083</v>
      </c>
    </row>
    <row r="2132" spans="1:25" x14ac:dyDescent="0.25">
      <c r="A2132" s="5" t="str">
        <f t="shared" si="33"/>
        <v>15010215020100001720107B</v>
      </c>
      <c r="B2132" s="66" t="s">
        <v>9154</v>
      </c>
      <c r="C2132" s="66" t="s">
        <v>59</v>
      </c>
      <c r="D2132" s="7" t="s">
        <v>209</v>
      </c>
      <c r="E2132" s="66" t="s">
        <v>2010</v>
      </c>
      <c r="F2132" s="67" t="s">
        <v>167</v>
      </c>
      <c r="G2132" s="67" t="s">
        <v>573</v>
      </c>
      <c r="H2132" s="67" t="s">
        <v>306</v>
      </c>
      <c r="I2132" s="67" t="s">
        <v>285</v>
      </c>
      <c r="J2132" s="67" t="s">
        <v>9906</v>
      </c>
      <c r="K2132" s="67" t="s">
        <v>246</v>
      </c>
      <c r="L2132" s="67">
        <v>11</v>
      </c>
      <c r="M2132" s="67" t="s">
        <v>167</v>
      </c>
      <c r="N2132" s="68" t="s">
        <v>1153</v>
      </c>
      <c r="O2132" s="69">
        <v>7100000000</v>
      </c>
      <c r="P2132" s="69">
        <v>0</v>
      </c>
      <c r="Q2132" s="69">
        <v>4000000000</v>
      </c>
      <c r="R2132" s="69">
        <v>3100000000</v>
      </c>
      <c r="S2132" s="69">
        <v>3098594000</v>
      </c>
      <c r="T2132" s="69">
        <v>3098594000</v>
      </c>
      <c r="U2132" s="69">
        <v>0</v>
      </c>
      <c r="V2132" s="69">
        <v>0</v>
      </c>
      <c r="W2132" s="70" t="s">
        <v>9353</v>
      </c>
      <c r="X2132" s="11" t="str">
        <f>IF(F2132="C",VLOOKUP(G2132,ClasifGasto!$B$17:$C$193,2,0),VLOOKUP(Base!G2132,ClasifGasto!$A$3:$B$12,2,0))</f>
        <v>Capacidades de las Fuerzas Militares en seguridad pública y defensa en el territorio nacional</v>
      </c>
      <c r="Y2132" t="s">
        <v>10575</v>
      </c>
    </row>
    <row r="2133" spans="1:25" x14ac:dyDescent="0.25">
      <c r="A2133" s="5" t="str">
        <f t="shared" si="33"/>
        <v>15080015060100000510101C</v>
      </c>
      <c r="B2133" s="66" t="s">
        <v>9154</v>
      </c>
      <c r="C2133" s="7" t="s">
        <v>67</v>
      </c>
      <c r="D2133" s="7" t="s">
        <v>213</v>
      </c>
      <c r="E2133" s="7" t="s">
        <v>3836</v>
      </c>
      <c r="F2133" s="8" t="s">
        <v>167</v>
      </c>
      <c r="G2133" s="8" t="s">
        <v>367</v>
      </c>
      <c r="H2133" s="8" t="s">
        <v>306</v>
      </c>
      <c r="I2133" s="8" t="s">
        <v>248</v>
      </c>
      <c r="J2133" s="8" t="s">
        <v>9810</v>
      </c>
      <c r="K2133" s="8" t="s">
        <v>246</v>
      </c>
      <c r="L2133" s="8">
        <v>10</v>
      </c>
      <c r="M2133" s="8" t="s">
        <v>167</v>
      </c>
      <c r="N2133" s="9" t="s">
        <v>8922</v>
      </c>
      <c r="O2133" s="10">
        <v>3100000000</v>
      </c>
      <c r="P2133" s="10">
        <v>0</v>
      </c>
      <c r="Q2133" s="10">
        <v>0</v>
      </c>
      <c r="R2133" s="10">
        <v>3100000000</v>
      </c>
      <c r="S2133" s="10">
        <v>3100000000</v>
      </c>
      <c r="T2133" s="10">
        <v>3100000000</v>
      </c>
      <c r="U2133" s="10">
        <v>3100000000</v>
      </c>
      <c r="V2133" s="10">
        <v>3100000000</v>
      </c>
      <c r="W2133" s="70" t="s">
        <v>9353</v>
      </c>
      <c r="X2133" s="11" t="str">
        <f>IF(F2133="C",VLOOKUP(G2133,ClasifGasto!$B$17:$C$193,2,0),VLOOKUP(Base!G2133,ClasifGasto!$A$3:$B$12,2,0))</f>
        <v>Gestión del riesgo de desastres desde el sector defensa y seguridad</v>
      </c>
      <c r="Y2133" t="s">
        <v>10535</v>
      </c>
    </row>
    <row r="2134" spans="1:25" x14ac:dyDescent="0.25">
      <c r="A2134" s="5" t="str">
        <f t="shared" si="33"/>
        <v>26010125011000001053105B</v>
      </c>
      <c r="B2134" s="66" t="s">
        <v>9163</v>
      </c>
      <c r="C2134" s="66" t="s">
        <v>107</v>
      </c>
      <c r="D2134" s="7" t="s">
        <v>9231</v>
      </c>
      <c r="E2134" s="66" t="s">
        <v>9546</v>
      </c>
      <c r="F2134" s="67" t="s">
        <v>167</v>
      </c>
      <c r="G2134" s="67" t="s">
        <v>515</v>
      </c>
      <c r="H2134" s="67" t="s">
        <v>290</v>
      </c>
      <c r="I2134" s="67" t="s">
        <v>255</v>
      </c>
      <c r="J2134" s="67" t="s">
        <v>9790</v>
      </c>
      <c r="K2134" s="67" t="s">
        <v>246</v>
      </c>
      <c r="L2134" s="67">
        <v>10</v>
      </c>
      <c r="M2134" s="67" t="s">
        <v>167</v>
      </c>
      <c r="N2134" s="68" t="s">
        <v>10131</v>
      </c>
      <c r="O2134" s="69">
        <v>3100000000</v>
      </c>
      <c r="P2134" s="69">
        <v>0</v>
      </c>
      <c r="Q2134" s="69">
        <v>0</v>
      </c>
      <c r="R2134" s="69">
        <v>3100000000</v>
      </c>
      <c r="S2134" s="69">
        <v>2400000000</v>
      </c>
      <c r="T2134" s="69">
        <v>2400000000</v>
      </c>
      <c r="U2134" s="69">
        <v>2038678401.0599999</v>
      </c>
      <c r="V2134" s="69">
        <v>2038678401.0599999</v>
      </c>
      <c r="W2134" s="70" t="s">
        <v>9353</v>
      </c>
      <c r="X2134" s="11" t="str">
        <f>IF(F2134="C",VLOOKUP(G2134,ClasifGasto!$B$17:$C$193,2,0),VLOOKUP(Base!G2134,ClasifGasto!$A$3:$B$12,2,0))</f>
        <v>Fortalecimiento del control y la vigilancia de la gestión fiscal y resarcimiento al daño del patrimonio público</v>
      </c>
      <c r="Y2134" t="s">
        <v>10522</v>
      </c>
    </row>
    <row r="2135" spans="1:25" x14ac:dyDescent="0.25">
      <c r="A2135" s="5" t="str">
        <f t="shared" si="33"/>
        <v>05010105991000000853105B</v>
      </c>
      <c r="B2135" s="66" t="s">
        <v>9159</v>
      </c>
      <c r="C2135" s="7" t="s">
        <v>42</v>
      </c>
      <c r="D2135" s="7" t="s">
        <v>8771</v>
      </c>
      <c r="E2135" s="7" t="s">
        <v>9547</v>
      </c>
      <c r="F2135" s="8" t="s">
        <v>167</v>
      </c>
      <c r="G2135" s="8" t="s">
        <v>543</v>
      </c>
      <c r="H2135" s="8" t="s">
        <v>290</v>
      </c>
      <c r="I2135" s="8" t="s">
        <v>278</v>
      </c>
      <c r="J2135" s="8" t="s">
        <v>9790</v>
      </c>
      <c r="K2135" s="8" t="s">
        <v>246</v>
      </c>
      <c r="L2135" s="8">
        <v>10</v>
      </c>
      <c r="M2135" s="8" t="s">
        <v>167</v>
      </c>
      <c r="N2135" s="9" t="s">
        <v>10132</v>
      </c>
      <c r="O2135" s="10">
        <v>3316534066</v>
      </c>
      <c r="P2135" s="10">
        <v>0</v>
      </c>
      <c r="Q2135" s="10">
        <v>209040252</v>
      </c>
      <c r="R2135" s="10">
        <v>3107493814</v>
      </c>
      <c r="S2135" s="10">
        <v>3042737388.5100002</v>
      </c>
      <c r="T2135" s="10">
        <v>3042737388.5100002</v>
      </c>
      <c r="U2135" s="10">
        <v>2475331066.5100002</v>
      </c>
      <c r="V2135" s="10">
        <v>2475331066.5100002</v>
      </c>
      <c r="W2135" s="70" t="s">
        <v>9353</v>
      </c>
      <c r="X2135" s="11" t="str">
        <f>IF(F2135="C",VLOOKUP(G2135,ClasifGasto!$B$17:$C$193,2,0),VLOOKUP(Base!G2135,ClasifGasto!$A$3:$B$12,2,0))</f>
        <v>Fortalecimiento de la gestión y dirección del Sector Empleo Público</v>
      </c>
      <c r="Y2135" t="s">
        <v>10522</v>
      </c>
    </row>
    <row r="2136" spans="1:25" x14ac:dyDescent="0.25">
      <c r="A2136" s="5" t="str">
        <f t="shared" si="33"/>
        <v>19010119050300001220201A2</v>
      </c>
      <c r="B2136" s="66" t="s">
        <v>9143</v>
      </c>
      <c r="C2136" s="66" t="s">
        <v>80</v>
      </c>
      <c r="D2136" s="7" t="s">
        <v>9207</v>
      </c>
      <c r="E2136" s="66" t="s">
        <v>9548</v>
      </c>
      <c r="F2136" s="67" t="s">
        <v>167</v>
      </c>
      <c r="G2136" s="67" t="s">
        <v>9109</v>
      </c>
      <c r="H2136" s="67" t="s">
        <v>256</v>
      </c>
      <c r="I2136" s="67" t="s">
        <v>280</v>
      </c>
      <c r="J2136" s="67" t="s">
        <v>10133</v>
      </c>
      <c r="K2136" s="67" t="s">
        <v>246</v>
      </c>
      <c r="L2136" s="67">
        <v>10</v>
      </c>
      <c r="M2136" s="67" t="s">
        <v>167</v>
      </c>
      <c r="N2136" s="68" t="s">
        <v>10134</v>
      </c>
      <c r="O2136" s="69">
        <v>3300000000</v>
      </c>
      <c r="P2136" s="69">
        <v>0</v>
      </c>
      <c r="Q2136" s="69">
        <v>191210002</v>
      </c>
      <c r="R2136" s="69">
        <v>3108789998</v>
      </c>
      <c r="S2136" s="69">
        <v>3033152947</v>
      </c>
      <c r="T2136" s="69">
        <v>3033152947</v>
      </c>
      <c r="U2136" s="69">
        <v>2495589734.98</v>
      </c>
      <c r="V2136" s="69">
        <v>2495589734.98</v>
      </c>
      <c r="W2136" s="70" t="s">
        <v>9353</v>
      </c>
      <c r="X2136" s="11" t="str">
        <f>IF(F2136="C",VLOOKUP(G2136,ClasifGasto!$B$17:$C$193,2,0),VLOOKUP(Base!G2136,ClasifGasto!$A$3:$B$12,2,0))</f>
        <v>Salud Pública</v>
      </c>
      <c r="Y2136" t="s">
        <v>10634</v>
      </c>
    </row>
    <row r="2137" spans="1:25" hidden="1" x14ac:dyDescent="0.25">
      <c r="A2137" s="5" t="str">
        <f t="shared" si="33"/>
        <v>170101000300020002</v>
      </c>
      <c r="B2137" s="66" t="s">
        <v>9146</v>
      </c>
      <c r="C2137" s="7" t="s">
        <v>75</v>
      </c>
      <c r="D2137" s="7" t="s">
        <v>8729</v>
      </c>
      <c r="E2137" s="7"/>
      <c r="F2137" s="8" t="s">
        <v>244</v>
      </c>
      <c r="G2137" s="8" t="s">
        <v>251</v>
      </c>
      <c r="H2137" s="8" t="s">
        <v>250</v>
      </c>
      <c r="I2137" s="8" t="s">
        <v>250</v>
      </c>
      <c r="J2137" s="8" t="s">
        <v>203</v>
      </c>
      <c r="K2137" s="8" t="s">
        <v>246</v>
      </c>
      <c r="L2137" s="8">
        <v>10</v>
      </c>
      <c r="M2137" s="8" t="s">
        <v>167</v>
      </c>
      <c r="N2137" s="9" t="s">
        <v>8799</v>
      </c>
      <c r="O2137" s="10">
        <v>3110399000</v>
      </c>
      <c r="P2137" s="10">
        <v>0</v>
      </c>
      <c r="Q2137" s="10">
        <v>0</v>
      </c>
      <c r="R2137" s="10">
        <v>3110399000</v>
      </c>
      <c r="S2137" s="10">
        <v>2877695141.9899998</v>
      </c>
      <c r="T2137" s="10">
        <v>2770819379.46</v>
      </c>
      <c r="U2137" s="10">
        <v>1266531841.99</v>
      </c>
      <c r="V2137" s="10">
        <v>1266531841.99</v>
      </c>
      <c r="W2137" s="70" t="s">
        <v>9353</v>
      </c>
      <c r="X2137" s="11" t="str">
        <f>IF(F2137="C",VLOOKUP(G2137,ClasifGasto!$B$17:$C$193,2,0),VLOOKUP(Base!G2137,ClasifGasto!$A$3:$B$12,2,0))</f>
        <v>Transferencias</v>
      </c>
      <c r="Y2137" t="s">
        <v>8799</v>
      </c>
    </row>
    <row r="2138" spans="1:25" x14ac:dyDescent="0.25">
      <c r="A2138" s="5" t="str">
        <f t="shared" si="33"/>
        <v>15010315020100003920106D</v>
      </c>
      <c r="B2138" s="66" t="s">
        <v>9154</v>
      </c>
      <c r="C2138" s="66" t="s">
        <v>60</v>
      </c>
      <c r="D2138" s="7" t="s">
        <v>8718</v>
      </c>
      <c r="E2138" s="66" t="s">
        <v>8981</v>
      </c>
      <c r="F2138" s="67" t="s">
        <v>167</v>
      </c>
      <c r="G2138" s="67" t="s">
        <v>573</v>
      </c>
      <c r="H2138" s="67" t="s">
        <v>306</v>
      </c>
      <c r="I2138" s="67" t="s">
        <v>322</v>
      </c>
      <c r="J2138" s="67" t="s">
        <v>10135</v>
      </c>
      <c r="K2138" s="67" t="s">
        <v>246</v>
      </c>
      <c r="L2138" s="67">
        <v>11</v>
      </c>
      <c r="M2138" s="67" t="s">
        <v>167</v>
      </c>
      <c r="N2138" s="68" t="s">
        <v>9091</v>
      </c>
      <c r="O2138" s="69">
        <v>3131054197</v>
      </c>
      <c r="P2138" s="69">
        <v>0</v>
      </c>
      <c r="Q2138" s="69">
        <v>15482579</v>
      </c>
      <c r="R2138" s="69">
        <v>3115571618</v>
      </c>
      <c r="S2138" s="69">
        <v>3115485000</v>
      </c>
      <c r="T2138" s="69">
        <v>3115485000</v>
      </c>
      <c r="U2138" s="69">
        <v>3115485000</v>
      </c>
      <c r="V2138" s="69">
        <v>3115485000</v>
      </c>
      <c r="W2138" s="70" t="s">
        <v>9353</v>
      </c>
      <c r="X2138" s="11" t="str">
        <f>IF(F2138="C",VLOOKUP(G2138,ClasifGasto!$B$17:$C$193,2,0),VLOOKUP(Base!G2138,ClasifGasto!$A$3:$B$12,2,0))</f>
        <v>Capacidades de las Fuerzas Militares en seguridad pública y defensa en el territorio nacional</v>
      </c>
      <c r="Y2138" t="s">
        <v>10635</v>
      </c>
    </row>
    <row r="2139" spans="1:25" hidden="1" x14ac:dyDescent="0.25">
      <c r="A2139" s="5" t="str">
        <f t="shared" si="33"/>
        <v>191301000200000000</v>
      </c>
      <c r="B2139" s="66" t="s">
        <v>9143</v>
      </c>
      <c r="C2139" s="7" t="s">
        <v>84</v>
      </c>
      <c r="D2139" s="7" t="s">
        <v>8715</v>
      </c>
      <c r="E2139" s="7"/>
      <c r="F2139" s="8" t="s">
        <v>244</v>
      </c>
      <c r="G2139" s="8" t="s">
        <v>250</v>
      </c>
      <c r="H2139" s="8" t="s">
        <v>246</v>
      </c>
      <c r="I2139" s="8" t="s">
        <v>246</v>
      </c>
      <c r="J2139" s="8" t="s">
        <v>203</v>
      </c>
      <c r="K2139" s="8" t="s">
        <v>246</v>
      </c>
      <c r="L2139" s="8">
        <v>10</v>
      </c>
      <c r="M2139" s="8" t="s">
        <v>167</v>
      </c>
      <c r="N2139" s="9" t="s">
        <v>8798</v>
      </c>
      <c r="O2139" s="10">
        <v>2623626000</v>
      </c>
      <c r="P2139" s="10">
        <v>500000000</v>
      </c>
      <c r="Q2139" s="10">
        <v>0</v>
      </c>
      <c r="R2139" s="10">
        <v>3123626000</v>
      </c>
      <c r="S2139" s="10">
        <v>3065781561.7800002</v>
      </c>
      <c r="T2139" s="10">
        <v>3065781561.7800002</v>
      </c>
      <c r="U2139" s="10">
        <v>3039773658.3099999</v>
      </c>
      <c r="V2139" s="10">
        <v>3038175646.3099999</v>
      </c>
      <c r="W2139" s="70" t="s">
        <v>9353</v>
      </c>
      <c r="X2139" s="11" t="str">
        <f>IF(F2139="C",VLOOKUP(G2139,ClasifGasto!$B$17:$C$193,2,0),VLOOKUP(Base!G2139,ClasifGasto!$A$3:$B$12,2,0))</f>
        <v>Gastos Generales</v>
      </c>
      <c r="Y2139" t="s">
        <v>8798</v>
      </c>
    </row>
    <row r="2140" spans="1:25" hidden="1" x14ac:dyDescent="0.25">
      <c r="A2140" s="5" t="str">
        <f t="shared" si="33"/>
        <v>150103000800040004</v>
      </c>
      <c r="B2140" s="66" t="s">
        <v>9154</v>
      </c>
      <c r="C2140" s="66" t="s">
        <v>60</v>
      </c>
      <c r="D2140" s="7" t="s">
        <v>8718</v>
      </c>
      <c r="E2140" s="66"/>
      <c r="F2140" s="67" t="s">
        <v>244</v>
      </c>
      <c r="G2140" s="67" t="s">
        <v>278</v>
      </c>
      <c r="H2140" s="67" t="s">
        <v>247</v>
      </c>
      <c r="I2140" s="67" t="s">
        <v>247</v>
      </c>
      <c r="J2140" s="67" t="s">
        <v>203</v>
      </c>
      <c r="K2140" s="67" t="s">
        <v>246</v>
      </c>
      <c r="L2140" s="67">
        <v>10</v>
      </c>
      <c r="M2140" s="67" t="s">
        <v>167</v>
      </c>
      <c r="N2140" s="68" t="s">
        <v>3922</v>
      </c>
      <c r="O2140" s="69">
        <v>3129000000</v>
      </c>
      <c r="P2140" s="69">
        <v>0</v>
      </c>
      <c r="Q2140" s="69">
        <v>0</v>
      </c>
      <c r="R2140" s="69">
        <v>3129000000</v>
      </c>
      <c r="S2140" s="69">
        <v>274083366.36000001</v>
      </c>
      <c r="T2140" s="69">
        <v>274083366.36000001</v>
      </c>
      <c r="U2140" s="69">
        <v>274083366.36000001</v>
      </c>
      <c r="V2140" s="69">
        <v>274083366.36000001</v>
      </c>
      <c r="W2140" s="70" t="s">
        <v>9353</v>
      </c>
      <c r="X2140" s="11" t="str">
        <f>IF(F2140="C",VLOOKUP(G2140,ClasifGasto!$B$17:$C$193,2,0),VLOOKUP(Base!G2140,ClasifGasto!$A$3:$B$12,2,0))</f>
        <v>Gastos Generales</v>
      </c>
      <c r="Y2140" t="s">
        <v>3922</v>
      </c>
    </row>
    <row r="2141" spans="1:25" x14ac:dyDescent="0.25">
      <c r="A2141" s="5" t="str">
        <f t="shared" si="33"/>
        <v>35030035990200000853105B</v>
      </c>
      <c r="B2141" s="66" t="s">
        <v>9153</v>
      </c>
      <c r="C2141" s="7" t="s">
        <v>144</v>
      </c>
      <c r="D2141" s="7" t="s">
        <v>232</v>
      </c>
      <c r="E2141" s="7" t="s">
        <v>1938</v>
      </c>
      <c r="F2141" s="8" t="s">
        <v>167</v>
      </c>
      <c r="G2141" s="8" t="s">
        <v>519</v>
      </c>
      <c r="H2141" s="8" t="s">
        <v>409</v>
      </c>
      <c r="I2141" s="8" t="s">
        <v>278</v>
      </c>
      <c r="J2141" s="8" t="s">
        <v>9790</v>
      </c>
      <c r="K2141" s="8" t="s">
        <v>246</v>
      </c>
      <c r="L2141" s="8">
        <v>21</v>
      </c>
      <c r="M2141" s="8" t="s">
        <v>265</v>
      </c>
      <c r="N2141" s="9" t="s">
        <v>1461</v>
      </c>
      <c r="O2141" s="10">
        <v>3131837862</v>
      </c>
      <c r="P2141" s="10">
        <v>0</v>
      </c>
      <c r="Q2141" s="10">
        <v>0</v>
      </c>
      <c r="R2141" s="10">
        <v>3131837862</v>
      </c>
      <c r="S2141" s="10">
        <v>3056548097</v>
      </c>
      <c r="T2141" s="10">
        <v>3001971232</v>
      </c>
      <c r="U2141" s="10">
        <v>2999981102</v>
      </c>
      <c r="V2141" s="10">
        <v>2925388356</v>
      </c>
      <c r="W2141" s="70" t="s">
        <v>619</v>
      </c>
      <c r="X2141" s="11" t="str">
        <f>IF(F2141="C",VLOOKUP(G2141,ClasifGasto!$B$17:$C$193,2,0),VLOOKUP(Base!G2141,ClasifGasto!$A$3:$B$12,2,0))</f>
        <v>Fortalecimiento de la gestión y dirección del Sector Comercio, Industria y Turismo</v>
      </c>
      <c r="Y2141" t="s">
        <v>10522</v>
      </c>
    </row>
    <row r="2142" spans="1:25" x14ac:dyDescent="0.25">
      <c r="A2142" s="5" t="str">
        <f t="shared" si="33"/>
        <v>21010121011900001140301C</v>
      </c>
      <c r="B2142" s="66" t="s">
        <v>9155</v>
      </c>
      <c r="C2142" s="66" t="s">
        <v>85</v>
      </c>
      <c r="D2142" s="7" t="s">
        <v>9201</v>
      </c>
      <c r="E2142" s="66" t="s">
        <v>5565</v>
      </c>
      <c r="F2142" s="67" t="s">
        <v>167</v>
      </c>
      <c r="G2142" s="67" t="s">
        <v>593</v>
      </c>
      <c r="H2142" s="67" t="s">
        <v>496</v>
      </c>
      <c r="I2142" s="67" t="s">
        <v>279</v>
      </c>
      <c r="J2142" s="67" t="s">
        <v>9916</v>
      </c>
      <c r="K2142" s="67" t="s">
        <v>246</v>
      </c>
      <c r="L2142" s="67">
        <v>11</v>
      </c>
      <c r="M2142" s="67" t="s">
        <v>167</v>
      </c>
      <c r="N2142" s="68" t="s">
        <v>8827</v>
      </c>
      <c r="O2142" s="69">
        <v>10908748252</v>
      </c>
      <c r="P2142" s="69">
        <v>0</v>
      </c>
      <c r="Q2142" s="69">
        <v>7758688353</v>
      </c>
      <c r="R2142" s="69">
        <v>3150059899</v>
      </c>
      <c r="S2142" s="69">
        <v>1280584899</v>
      </c>
      <c r="T2142" s="69">
        <v>1260129231</v>
      </c>
      <c r="U2142" s="69">
        <v>1258357931</v>
      </c>
      <c r="V2142" s="69">
        <v>1255047917</v>
      </c>
      <c r="W2142" s="70" t="s">
        <v>9353</v>
      </c>
      <c r="X2142" s="11" t="str">
        <f>IF(F2142="C",VLOOKUP(G2142,ClasifGasto!$B$17:$C$193,2,0),VLOOKUP(Base!G2142,ClasifGasto!$A$3:$B$12,2,0))</f>
        <v xml:space="preserve">Acceso al servicio público domiciliario de gas combustible  </v>
      </c>
      <c r="Y2142" t="s">
        <v>10579</v>
      </c>
    </row>
    <row r="2143" spans="1:25" hidden="1" x14ac:dyDescent="0.25">
      <c r="A2143" s="5" t="str">
        <f t="shared" si="33"/>
        <v>110101000300100000</v>
      </c>
      <c r="B2143" s="66" t="s">
        <v>9158</v>
      </c>
      <c r="C2143" s="7" t="s">
        <v>319</v>
      </c>
      <c r="D2143" s="7" t="s">
        <v>8773</v>
      </c>
      <c r="E2143" s="7"/>
      <c r="F2143" s="8" t="s">
        <v>244</v>
      </c>
      <c r="G2143" s="8" t="s">
        <v>251</v>
      </c>
      <c r="H2143" s="8" t="s">
        <v>255</v>
      </c>
      <c r="I2143" s="8" t="s">
        <v>246</v>
      </c>
      <c r="J2143" s="8" t="s">
        <v>203</v>
      </c>
      <c r="K2143" s="8" t="s">
        <v>246</v>
      </c>
      <c r="L2143" s="8">
        <v>10</v>
      </c>
      <c r="M2143" s="8" t="s">
        <v>167</v>
      </c>
      <c r="N2143" s="9" t="s">
        <v>8800</v>
      </c>
      <c r="O2143" s="10">
        <v>10451000000</v>
      </c>
      <c r="P2143" s="10">
        <v>0</v>
      </c>
      <c r="Q2143" s="10">
        <v>7290685429</v>
      </c>
      <c r="R2143" s="10">
        <v>3160314571</v>
      </c>
      <c r="S2143" s="10">
        <v>1500224962.99</v>
      </c>
      <c r="T2143" s="10">
        <v>1500224962.99</v>
      </c>
      <c r="U2143" s="10">
        <v>1500224962.99</v>
      </c>
      <c r="V2143" s="10">
        <v>1500224962.99</v>
      </c>
      <c r="W2143" s="70" t="s">
        <v>9353</v>
      </c>
      <c r="X2143" s="11" t="str">
        <f>IF(F2143="C",VLOOKUP(G2143,ClasifGasto!$B$17:$C$193,2,0),VLOOKUP(Base!G2143,ClasifGasto!$A$3:$B$12,2,0))</f>
        <v>Transferencias</v>
      </c>
      <c r="Y2143" t="s">
        <v>8800</v>
      </c>
    </row>
    <row r="2144" spans="1:25" hidden="1" x14ac:dyDescent="0.25">
      <c r="A2144" s="5" t="str">
        <f t="shared" si="33"/>
        <v>4001010003000300010999</v>
      </c>
      <c r="B2144" s="66" t="s">
        <v>9165</v>
      </c>
      <c r="C2144" s="66" t="s">
        <v>159</v>
      </c>
      <c r="D2144" s="7" t="s">
        <v>9197</v>
      </c>
      <c r="E2144" s="66"/>
      <c r="F2144" s="67" t="s">
        <v>244</v>
      </c>
      <c r="G2144" s="67" t="s">
        <v>251</v>
      </c>
      <c r="H2144" s="67" t="s">
        <v>251</v>
      </c>
      <c r="I2144" s="67" t="s">
        <v>245</v>
      </c>
      <c r="J2144" s="67" t="s">
        <v>1085</v>
      </c>
      <c r="K2144" s="67" t="s">
        <v>246</v>
      </c>
      <c r="L2144" s="67">
        <v>10</v>
      </c>
      <c r="M2144" s="67" t="s">
        <v>167</v>
      </c>
      <c r="N2144" s="68" t="s">
        <v>2639</v>
      </c>
      <c r="O2144" s="69">
        <v>3175000000</v>
      </c>
      <c r="P2144" s="69">
        <v>0</v>
      </c>
      <c r="Q2144" s="69">
        <v>0</v>
      </c>
      <c r="R2144" s="69">
        <v>3175000000</v>
      </c>
      <c r="S2144" s="69">
        <v>0</v>
      </c>
      <c r="T2144" s="69">
        <v>0</v>
      </c>
      <c r="U2144" s="69">
        <v>0</v>
      </c>
      <c r="V2144" s="69">
        <v>0</v>
      </c>
      <c r="W2144" s="70" t="s">
        <v>9353</v>
      </c>
      <c r="X2144" s="11" t="str">
        <f>IF(F2144="C",VLOOKUP(G2144,ClasifGasto!$B$17:$C$193,2,0),VLOOKUP(Base!G2144,ClasifGasto!$A$3:$B$12,2,0))</f>
        <v>Transferencias</v>
      </c>
      <c r="Y2144" t="s">
        <v>2639</v>
      </c>
    </row>
    <row r="2145" spans="1:25" hidden="1" x14ac:dyDescent="0.25">
      <c r="A2145" s="5" t="str">
        <f t="shared" si="33"/>
        <v>240101000300100000</v>
      </c>
      <c r="B2145" s="66" t="s">
        <v>9151</v>
      </c>
      <c r="C2145" s="7" t="s">
        <v>100</v>
      </c>
      <c r="D2145" s="7" t="s">
        <v>9196</v>
      </c>
      <c r="E2145" s="7"/>
      <c r="F2145" s="8" t="s">
        <v>244</v>
      </c>
      <c r="G2145" s="8" t="s">
        <v>251</v>
      </c>
      <c r="H2145" s="8" t="s">
        <v>255</v>
      </c>
      <c r="I2145" s="8" t="s">
        <v>246</v>
      </c>
      <c r="J2145" s="8" t="s">
        <v>203</v>
      </c>
      <c r="K2145" s="8" t="s">
        <v>246</v>
      </c>
      <c r="L2145" s="8">
        <v>10</v>
      </c>
      <c r="M2145" s="8" t="s">
        <v>252</v>
      </c>
      <c r="N2145" s="9" t="s">
        <v>8800</v>
      </c>
      <c r="O2145" s="10">
        <v>0</v>
      </c>
      <c r="P2145" s="10">
        <v>3180465752</v>
      </c>
      <c r="Q2145" s="10">
        <v>0</v>
      </c>
      <c r="R2145" s="10">
        <v>3180465752</v>
      </c>
      <c r="S2145" s="10">
        <v>3180465751.4899998</v>
      </c>
      <c r="T2145" s="10">
        <v>3180465751.4899998</v>
      </c>
      <c r="U2145" s="10">
        <v>3180465751.4899998</v>
      </c>
      <c r="V2145" s="10">
        <v>3180465751.4899998</v>
      </c>
      <c r="W2145" s="70" t="s">
        <v>9353</v>
      </c>
      <c r="X2145" s="11" t="str">
        <f>IF(F2145="C",VLOOKUP(G2145,ClasifGasto!$B$17:$C$193,2,0),VLOOKUP(Base!G2145,ClasifGasto!$A$3:$B$12,2,0))</f>
        <v>Transferencias</v>
      </c>
      <c r="Y2145" t="s">
        <v>8800</v>
      </c>
    </row>
    <row r="2146" spans="1:25" hidden="1" x14ac:dyDescent="0.25">
      <c r="A2146" s="5" t="str">
        <f t="shared" si="33"/>
        <v>2301010003000400020004</v>
      </c>
      <c r="B2146" s="66" t="s">
        <v>9161</v>
      </c>
      <c r="C2146" s="66" t="s">
        <v>428</v>
      </c>
      <c r="D2146" s="7" t="s">
        <v>8723</v>
      </c>
      <c r="E2146" s="66"/>
      <c r="F2146" s="67" t="s">
        <v>244</v>
      </c>
      <c r="G2146" s="67" t="s">
        <v>251</v>
      </c>
      <c r="H2146" s="67" t="s">
        <v>247</v>
      </c>
      <c r="I2146" s="67" t="s">
        <v>250</v>
      </c>
      <c r="J2146" s="67" t="s">
        <v>247</v>
      </c>
      <c r="K2146" s="67" t="s">
        <v>246</v>
      </c>
      <c r="L2146" s="67">
        <v>10</v>
      </c>
      <c r="M2146" s="67" t="s">
        <v>167</v>
      </c>
      <c r="N2146" s="68" t="s">
        <v>1102</v>
      </c>
      <c r="O2146" s="69">
        <v>3996832000</v>
      </c>
      <c r="P2146" s="69">
        <v>598935000</v>
      </c>
      <c r="Q2146" s="69">
        <v>1411293670</v>
      </c>
      <c r="R2146" s="69">
        <v>3184473330</v>
      </c>
      <c r="S2146" s="69">
        <v>3182871000</v>
      </c>
      <c r="T2146" s="69">
        <v>3182871000</v>
      </c>
      <c r="U2146" s="69">
        <v>3182871000</v>
      </c>
      <c r="V2146" s="69">
        <v>3182871000</v>
      </c>
      <c r="W2146" s="70" t="s">
        <v>9353</v>
      </c>
      <c r="X2146" s="11" t="str">
        <f>IF(F2146="C",VLOOKUP(G2146,ClasifGasto!$B$17:$C$193,2,0),VLOOKUP(Base!G2146,ClasifGasto!$A$3:$B$12,2,0))</f>
        <v>Transferencias</v>
      </c>
      <c r="Y2146" t="s">
        <v>1102</v>
      </c>
    </row>
    <row r="2147" spans="1:25" hidden="1" x14ac:dyDescent="0.25">
      <c r="A2147" s="5" t="str">
        <f t="shared" si="33"/>
        <v>2257070003000300040061</v>
      </c>
      <c r="B2147" s="66" t="s">
        <v>9139</v>
      </c>
      <c r="C2147" s="7" t="s">
        <v>9010</v>
      </c>
      <c r="D2147" s="7" t="s">
        <v>9011</v>
      </c>
      <c r="E2147" s="7"/>
      <c r="F2147" s="8" t="s">
        <v>244</v>
      </c>
      <c r="G2147" s="8" t="s">
        <v>251</v>
      </c>
      <c r="H2147" s="8" t="s">
        <v>251</v>
      </c>
      <c r="I2147" s="8" t="s">
        <v>247</v>
      </c>
      <c r="J2147" s="8" t="s">
        <v>397</v>
      </c>
      <c r="K2147" s="8" t="s">
        <v>246</v>
      </c>
      <c r="L2147" s="8">
        <v>10</v>
      </c>
      <c r="M2147" s="8" t="s">
        <v>167</v>
      </c>
      <c r="N2147" s="9" t="s">
        <v>4032</v>
      </c>
      <c r="O2147" s="10">
        <v>3187610835</v>
      </c>
      <c r="P2147" s="10">
        <v>0</v>
      </c>
      <c r="Q2147" s="10">
        <v>0</v>
      </c>
      <c r="R2147" s="10">
        <v>3187610835</v>
      </c>
      <c r="S2147" s="10">
        <v>3187610835</v>
      </c>
      <c r="T2147" s="10">
        <v>3187610835</v>
      </c>
      <c r="U2147" s="10">
        <v>3187610835</v>
      </c>
      <c r="V2147" s="10">
        <v>3187610835</v>
      </c>
      <c r="W2147" s="70" t="s">
        <v>9353</v>
      </c>
      <c r="X2147" s="11" t="str">
        <f>IF(F2147="C",VLOOKUP(G2147,ClasifGasto!$B$17:$C$193,2,0),VLOOKUP(Base!G2147,ClasifGasto!$A$3:$B$12,2,0))</f>
        <v>Transferencias</v>
      </c>
      <c r="Y2147" t="s">
        <v>4032</v>
      </c>
    </row>
    <row r="2148" spans="1:25" x14ac:dyDescent="0.25">
      <c r="A2148" s="5" t="str">
        <f t="shared" si="33"/>
        <v>35050035020200000640402B</v>
      </c>
      <c r="B2148" s="66" t="s">
        <v>9153</v>
      </c>
      <c r="C2148" s="66" t="s">
        <v>146</v>
      </c>
      <c r="D2148" s="7" t="s">
        <v>9184</v>
      </c>
      <c r="E2148" s="66" t="s">
        <v>733</v>
      </c>
      <c r="F2148" s="67" t="s">
        <v>167</v>
      </c>
      <c r="G2148" s="67" t="s">
        <v>517</v>
      </c>
      <c r="H2148" s="67" t="s">
        <v>409</v>
      </c>
      <c r="I2148" s="67" t="s">
        <v>253</v>
      </c>
      <c r="J2148" s="67" t="s">
        <v>9872</v>
      </c>
      <c r="K2148" s="67" t="s">
        <v>246</v>
      </c>
      <c r="L2148" s="67">
        <v>11</v>
      </c>
      <c r="M2148" s="67" t="s">
        <v>167</v>
      </c>
      <c r="N2148" s="68" t="s">
        <v>830</v>
      </c>
      <c r="O2148" s="69">
        <v>4199132567</v>
      </c>
      <c r="P2148" s="69">
        <v>0</v>
      </c>
      <c r="Q2148" s="69">
        <v>1007990478</v>
      </c>
      <c r="R2148" s="69">
        <v>3191142089</v>
      </c>
      <c r="S2148" s="69">
        <v>3181344623.1100001</v>
      </c>
      <c r="T2148" s="69">
        <v>3181344623.1100001</v>
      </c>
      <c r="U2148" s="69">
        <v>2981280075.4099998</v>
      </c>
      <c r="V2148" s="69">
        <v>2981280075.4099998</v>
      </c>
      <c r="W2148" s="70" t="s">
        <v>9353</v>
      </c>
      <c r="X2148" s="11" t="str">
        <f>IF(F2148="C",VLOOKUP(G2148,ClasifGasto!$B$17:$C$193,2,0),VLOOKUP(Base!G2148,ClasifGasto!$A$3:$B$12,2,0))</f>
        <v>Productividad y competitividad de las empresas colombianas</v>
      </c>
      <c r="Y2148" t="s">
        <v>10561</v>
      </c>
    </row>
    <row r="2149" spans="1:25" x14ac:dyDescent="0.25">
      <c r="A2149" s="5" t="str">
        <f t="shared" si="33"/>
        <v>28020028021000000453105B</v>
      </c>
      <c r="B2149" s="66" t="s">
        <v>9160</v>
      </c>
      <c r="C2149" s="7" t="s">
        <v>111</v>
      </c>
      <c r="D2149" s="7" t="s">
        <v>9217</v>
      </c>
      <c r="E2149" s="7" t="s">
        <v>2247</v>
      </c>
      <c r="F2149" s="8" t="s">
        <v>167</v>
      </c>
      <c r="G2149" s="8" t="s">
        <v>600</v>
      </c>
      <c r="H2149" s="8" t="s">
        <v>290</v>
      </c>
      <c r="I2149" s="8" t="s">
        <v>247</v>
      </c>
      <c r="J2149" s="8" t="s">
        <v>9790</v>
      </c>
      <c r="K2149" s="8" t="s">
        <v>246</v>
      </c>
      <c r="L2149" s="8">
        <v>20</v>
      </c>
      <c r="M2149" s="8" t="s">
        <v>265</v>
      </c>
      <c r="N2149" s="9" t="s">
        <v>1795</v>
      </c>
      <c r="O2149" s="10">
        <v>3192262258</v>
      </c>
      <c r="P2149" s="10">
        <v>0</v>
      </c>
      <c r="Q2149" s="10">
        <v>0</v>
      </c>
      <c r="R2149" s="10">
        <v>3192262258</v>
      </c>
      <c r="S2149" s="10">
        <v>0</v>
      </c>
      <c r="T2149" s="10">
        <v>0</v>
      </c>
      <c r="U2149" s="10">
        <v>0</v>
      </c>
      <c r="V2149" s="10">
        <v>0</v>
      </c>
      <c r="W2149" s="70" t="s">
        <v>619</v>
      </c>
      <c r="X2149" s="11" t="str">
        <f>IF(F2149="C",VLOOKUP(G2149,ClasifGasto!$B$17:$C$193,2,0),VLOOKUP(Base!G2149,ClasifGasto!$A$3:$B$12,2,0))</f>
        <v>Identificación y registro del estado civil de la población</v>
      </c>
      <c r="Y2149" t="s">
        <v>10522</v>
      </c>
    </row>
    <row r="2150" spans="1:25" x14ac:dyDescent="0.25">
      <c r="A2150" s="5" t="str">
        <f t="shared" si="33"/>
        <v>36010736991300001153105B</v>
      </c>
      <c r="B2150" s="66" t="s">
        <v>9147</v>
      </c>
      <c r="C2150" s="66" t="s">
        <v>148</v>
      </c>
      <c r="D2150" s="7" t="s">
        <v>234</v>
      </c>
      <c r="E2150" s="66" t="s">
        <v>9549</v>
      </c>
      <c r="F2150" s="67" t="s">
        <v>167</v>
      </c>
      <c r="G2150" s="67" t="s">
        <v>520</v>
      </c>
      <c r="H2150" s="67" t="s">
        <v>405</v>
      </c>
      <c r="I2150" s="67" t="s">
        <v>279</v>
      </c>
      <c r="J2150" s="67" t="s">
        <v>9790</v>
      </c>
      <c r="K2150" s="67" t="s">
        <v>246</v>
      </c>
      <c r="L2150" s="67">
        <v>16</v>
      </c>
      <c r="M2150" s="67" t="s">
        <v>167</v>
      </c>
      <c r="N2150" s="68" t="s">
        <v>10136</v>
      </c>
      <c r="O2150" s="69">
        <v>3193325199</v>
      </c>
      <c r="P2150" s="69">
        <v>0</v>
      </c>
      <c r="Q2150" s="69">
        <v>0</v>
      </c>
      <c r="R2150" s="69">
        <v>3193325199</v>
      </c>
      <c r="S2150" s="69">
        <v>1925247409</v>
      </c>
      <c r="T2150" s="69">
        <v>1910149760.5</v>
      </c>
      <c r="U2150" s="69">
        <v>1910149760.5</v>
      </c>
      <c r="V2150" s="69">
        <v>1795662927.5</v>
      </c>
      <c r="W2150" s="70" t="s">
        <v>9353</v>
      </c>
      <c r="X2150" s="11" t="str">
        <f>IF(F2150="C",VLOOKUP(G2150,ClasifGasto!$B$17:$C$193,2,0),VLOOKUP(Base!G2150,ClasifGasto!$A$3:$B$12,2,0))</f>
        <v>Fortalecimiento de la gestión y dirección del Sector Trabajo</v>
      </c>
      <c r="Y2150" t="s">
        <v>10522</v>
      </c>
    </row>
    <row r="2151" spans="1:25" hidden="1" x14ac:dyDescent="0.25">
      <c r="A2151" s="5" t="str">
        <f t="shared" si="33"/>
        <v>223900000200000000</v>
      </c>
      <c r="B2151" s="66" t="s">
        <v>9139</v>
      </c>
      <c r="C2151" s="7" t="s">
        <v>95</v>
      </c>
      <c r="D2151" s="7" t="s">
        <v>9215</v>
      </c>
      <c r="E2151" s="7"/>
      <c r="F2151" s="8" t="s">
        <v>244</v>
      </c>
      <c r="G2151" s="8" t="s">
        <v>250</v>
      </c>
      <c r="H2151" s="8" t="s">
        <v>246</v>
      </c>
      <c r="I2151" s="8" t="s">
        <v>246</v>
      </c>
      <c r="J2151" s="8" t="s">
        <v>203</v>
      </c>
      <c r="K2151" s="8" t="s">
        <v>246</v>
      </c>
      <c r="L2151" s="8">
        <v>10</v>
      </c>
      <c r="M2151" s="8" t="s">
        <v>167</v>
      </c>
      <c r="N2151" s="9" t="s">
        <v>8798</v>
      </c>
      <c r="O2151" s="10">
        <v>755907489</v>
      </c>
      <c r="P2151" s="10">
        <v>2439086014</v>
      </c>
      <c r="Q2151" s="10">
        <v>0</v>
      </c>
      <c r="R2151" s="10">
        <v>3194993503</v>
      </c>
      <c r="S2151" s="10">
        <v>3194935546.4099998</v>
      </c>
      <c r="T2151" s="10">
        <v>3194935546.4099998</v>
      </c>
      <c r="U2151" s="10">
        <v>2628728411.3800001</v>
      </c>
      <c r="V2151" s="10">
        <v>2354602234.54</v>
      </c>
      <c r="W2151" s="70" t="s">
        <v>9353</v>
      </c>
      <c r="X2151" s="11" t="str">
        <f>IF(F2151="C",VLOOKUP(G2151,ClasifGasto!$B$17:$C$193,2,0),VLOOKUP(Base!G2151,ClasifGasto!$A$3:$B$12,2,0))</f>
        <v>Gastos Generales</v>
      </c>
      <c r="Y2151" t="s">
        <v>8798</v>
      </c>
    </row>
    <row r="2152" spans="1:25" x14ac:dyDescent="0.25">
      <c r="A2152" s="5" t="str">
        <f t="shared" si="33"/>
        <v>17170017041100002510106A</v>
      </c>
      <c r="B2152" s="66" t="s">
        <v>9146</v>
      </c>
      <c r="C2152" s="66" t="s">
        <v>479</v>
      </c>
      <c r="D2152" s="7" t="s">
        <v>480</v>
      </c>
      <c r="E2152" s="66" t="s">
        <v>9516</v>
      </c>
      <c r="F2152" s="67" t="s">
        <v>167</v>
      </c>
      <c r="G2152" s="67" t="s">
        <v>492</v>
      </c>
      <c r="H2152" s="67" t="s">
        <v>378</v>
      </c>
      <c r="I2152" s="67" t="s">
        <v>272</v>
      </c>
      <c r="J2152" s="67" t="s">
        <v>9878</v>
      </c>
      <c r="K2152" s="67" t="s">
        <v>246</v>
      </c>
      <c r="L2152" s="67">
        <v>20</v>
      </c>
      <c r="M2152" s="67" t="s">
        <v>265</v>
      </c>
      <c r="N2152" s="68" t="s">
        <v>10084</v>
      </c>
      <c r="O2152" s="69">
        <v>3200000000</v>
      </c>
      <c r="P2152" s="69">
        <v>0</v>
      </c>
      <c r="Q2152" s="69">
        <v>0</v>
      </c>
      <c r="R2152" s="69">
        <v>3200000000</v>
      </c>
      <c r="S2152" s="69">
        <v>3200000000</v>
      </c>
      <c r="T2152" s="69">
        <v>3200000000</v>
      </c>
      <c r="U2152" s="69">
        <v>0</v>
      </c>
      <c r="V2152" s="69">
        <v>0</v>
      </c>
      <c r="W2152" s="70" t="s">
        <v>619</v>
      </c>
      <c r="X2152" s="11" t="str">
        <f>IF(F2152="C",VLOOKUP(G2152,ClasifGasto!$B$17:$C$193,2,0),VLOOKUP(Base!G2152,ClasifGasto!$A$3:$B$12,2,0))</f>
        <v>Ordenamiento social y uso productivo del territorio rural</v>
      </c>
      <c r="Y2152" t="s">
        <v>10564</v>
      </c>
    </row>
    <row r="2153" spans="1:25" x14ac:dyDescent="0.25">
      <c r="A2153" s="5" t="str">
        <f t="shared" si="33"/>
        <v>32040132020900001040101B</v>
      </c>
      <c r="B2153" s="66" t="s">
        <v>9152</v>
      </c>
      <c r="C2153" s="7" t="s">
        <v>118</v>
      </c>
      <c r="D2153" s="7" t="s">
        <v>9247</v>
      </c>
      <c r="E2153" s="7" t="s">
        <v>9550</v>
      </c>
      <c r="F2153" s="8" t="s">
        <v>167</v>
      </c>
      <c r="G2153" s="8" t="s">
        <v>483</v>
      </c>
      <c r="H2153" s="8" t="s">
        <v>440</v>
      </c>
      <c r="I2153" s="8" t="s">
        <v>255</v>
      </c>
      <c r="J2153" s="8" t="s">
        <v>9861</v>
      </c>
      <c r="K2153" s="8" t="s">
        <v>246</v>
      </c>
      <c r="L2153" s="8">
        <v>21</v>
      </c>
      <c r="M2153" s="8" t="s">
        <v>265</v>
      </c>
      <c r="N2153" s="9" t="s">
        <v>10137</v>
      </c>
      <c r="O2153" s="10">
        <v>3215410000</v>
      </c>
      <c r="P2153" s="10">
        <v>0</v>
      </c>
      <c r="Q2153" s="10">
        <v>0</v>
      </c>
      <c r="R2153" s="10">
        <v>3215410000</v>
      </c>
      <c r="S2153" s="10">
        <v>3215410000</v>
      </c>
      <c r="T2153" s="10">
        <v>3215410000</v>
      </c>
      <c r="U2153" s="10">
        <v>1045613000</v>
      </c>
      <c r="V2153" s="10">
        <v>1045613000</v>
      </c>
      <c r="W2153" s="70" t="s">
        <v>619</v>
      </c>
      <c r="X2153" s="11" t="str">
        <f>IF(F2153="C",VLOOKUP(G2153,ClasifGasto!$B$17:$C$193,2,0),VLOOKUP(Base!G2153,ClasifGasto!$A$3:$B$12,2,0))</f>
        <v>Conservación de la biodiversidad y sus servicios ecosistémicos</v>
      </c>
      <c r="Y2153" t="s">
        <v>10558</v>
      </c>
    </row>
    <row r="2154" spans="1:25" x14ac:dyDescent="0.25">
      <c r="A2154" s="5" t="str">
        <f t="shared" si="33"/>
        <v>360200360313000019708020</v>
      </c>
      <c r="B2154" s="66" t="s">
        <v>9147</v>
      </c>
      <c r="C2154" s="66" t="s">
        <v>149</v>
      </c>
      <c r="D2154" s="7" t="s">
        <v>235</v>
      </c>
      <c r="E2154" s="66" t="s">
        <v>9551</v>
      </c>
      <c r="F2154" s="67" t="s">
        <v>167</v>
      </c>
      <c r="G2154" s="67" t="s">
        <v>531</v>
      </c>
      <c r="H2154" s="67" t="s">
        <v>405</v>
      </c>
      <c r="I2154" s="67" t="s">
        <v>267</v>
      </c>
      <c r="J2154" s="67" t="s">
        <v>10138</v>
      </c>
      <c r="K2154" s="67" t="s">
        <v>246</v>
      </c>
      <c r="L2154" s="67">
        <v>27</v>
      </c>
      <c r="M2154" s="67" t="s">
        <v>265</v>
      </c>
      <c r="N2154" s="68" t="s">
        <v>10139</v>
      </c>
      <c r="O2154" s="69">
        <v>3216000000</v>
      </c>
      <c r="P2154" s="69">
        <v>0</v>
      </c>
      <c r="Q2154" s="69">
        <v>0</v>
      </c>
      <c r="R2154" s="69">
        <v>3216000000</v>
      </c>
      <c r="S2154" s="69">
        <v>3216000000</v>
      </c>
      <c r="T2154" s="69">
        <v>3216000000</v>
      </c>
      <c r="U2154" s="69">
        <v>427063491.98000002</v>
      </c>
      <c r="V2154" s="69">
        <v>427063491.98000002</v>
      </c>
      <c r="W2154" s="70" t="s">
        <v>619</v>
      </c>
      <c r="X2154" s="11" t="str">
        <f>IF(F2154="C",VLOOKUP(G2154,ClasifGasto!$B$17:$C$193,2,0),VLOOKUP(Base!G2154,ClasifGasto!$A$3:$B$12,2,0))</f>
        <v>Formación para el trabajo</v>
      </c>
      <c r="Y2154" t="s">
        <v>10636</v>
      </c>
    </row>
    <row r="2155" spans="1:25" hidden="1" x14ac:dyDescent="0.25">
      <c r="A2155" s="5" t="str">
        <f t="shared" si="33"/>
        <v>1901010003000400030003</v>
      </c>
      <c r="B2155" s="66" t="s">
        <v>9143</v>
      </c>
      <c r="C2155" s="7" t="s">
        <v>80</v>
      </c>
      <c r="D2155" s="7" t="s">
        <v>9207</v>
      </c>
      <c r="E2155" s="7"/>
      <c r="F2155" s="8" t="s">
        <v>244</v>
      </c>
      <c r="G2155" s="8" t="s">
        <v>251</v>
      </c>
      <c r="H2155" s="8" t="s">
        <v>247</v>
      </c>
      <c r="I2155" s="8" t="s">
        <v>251</v>
      </c>
      <c r="J2155" s="8" t="s">
        <v>251</v>
      </c>
      <c r="K2155" s="8" t="s">
        <v>246</v>
      </c>
      <c r="L2155" s="8">
        <v>10</v>
      </c>
      <c r="M2155" s="8" t="s">
        <v>167</v>
      </c>
      <c r="N2155" s="9" t="s">
        <v>8885</v>
      </c>
      <c r="O2155" s="10">
        <v>18276495000</v>
      </c>
      <c r="P2155" s="10">
        <v>0</v>
      </c>
      <c r="Q2155" s="10">
        <v>15046495000</v>
      </c>
      <c r="R2155" s="10">
        <v>3230000000</v>
      </c>
      <c r="S2155" s="10">
        <v>3230000000</v>
      </c>
      <c r="T2155" s="10">
        <v>3230000000</v>
      </c>
      <c r="U2155" s="10">
        <v>3230000000</v>
      </c>
      <c r="V2155" s="10">
        <v>3230000000</v>
      </c>
      <c r="W2155" s="70" t="s">
        <v>9353</v>
      </c>
      <c r="X2155" s="11" t="str">
        <f>IF(F2155="C",VLOOKUP(G2155,ClasifGasto!$B$17:$C$193,2,0),VLOOKUP(Base!G2155,ClasifGasto!$A$3:$B$12,2,0))</f>
        <v>Transferencias</v>
      </c>
      <c r="Y2155" t="s">
        <v>8885</v>
      </c>
    </row>
    <row r="2156" spans="1:25" hidden="1" x14ac:dyDescent="0.25">
      <c r="A2156" s="5" t="str">
        <f t="shared" si="33"/>
        <v>270103000100020003</v>
      </c>
      <c r="B2156" s="66" t="s">
        <v>9142</v>
      </c>
      <c r="C2156" s="66" t="s">
        <v>443</v>
      </c>
      <c r="D2156" s="7" t="s">
        <v>444</v>
      </c>
      <c r="E2156" s="66"/>
      <c r="F2156" s="67" t="s">
        <v>244</v>
      </c>
      <c r="G2156" s="67" t="s">
        <v>245</v>
      </c>
      <c r="H2156" s="67" t="s">
        <v>250</v>
      </c>
      <c r="I2156" s="67" t="s">
        <v>251</v>
      </c>
      <c r="J2156" s="67" t="s">
        <v>203</v>
      </c>
      <c r="K2156" s="67" t="s">
        <v>246</v>
      </c>
      <c r="L2156" s="67">
        <v>10</v>
      </c>
      <c r="M2156" s="67" t="s">
        <v>167</v>
      </c>
      <c r="N2156" s="68" t="s">
        <v>1084</v>
      </c>
      <c r="O2156" s="69">
        <v>2883000000</v>
      </c>
      <c r="P2156" s="69">
        <v>1150000000</v>
      </c>
      <c r="Q2156" s="69">
        <v>800000000</v>
      </c>
      <c r="R2156" s="69">
        <v>3233000000</v>
      </c>
      <c r="S2156" s="69">
        <v>2867064057</v>
      </c>
      <c r="T2156" s="69">
        <v>2867064057</v>
      </c>
      <c r="U2156" s="69">
        <v>2308319803</v>
      </c>
      <c r="V2156" s="69">
        <v>2308319803</v>
      </c>
      <c r="W2156" s="70" t="s">
        <v>9353</v>
      </c>
      <c r="X2156" s="11" t="str">
        <f>IF(F2156="C",VLOOKUP(G2156,ClasifGasto!$B$17:$C$193,2,0),VLOOKUP(Base!G2156,ClasifGasto!$A$3:$B$12,2,0))</f>
        <v>Gastos de Personal</v>
      </c>
      <c r="Y2156" t="s">
        <v>1084</v>
      </c>
    </row>
    <row r="2157" spans="1:25" x14ac:dyDescent="0.25">
      <c r="A2157" s="5" t="str">
        <f t="shared" si="33"/>
        <v>35050035990200000440401C</v>
      </c>
      <c r="B2157" s="66" t="s">
        <v>9153</v>
      </c>
      <c r="C2157" s="7" t="s">
        <v>146</v>
      </c>
      <c r="D2157" s="7" t="s">
        <v>9184</v>
      </c>
      <c r="E2157" s="7" t="s">
        <v>734</v>
      </c>
      <c r="F2157" s="8" t="s">
        <v>167</v>
      </c>
      <c r="G2157" s="8" t="s">
        <v>519</v>
      </c>
      <c r="H2157" s="8" t="s">
        <v>409</v>
      </c>
      <c r="I2157" s="8" t="s">
        <v>247</v>
      </c>
      <c r="J2157" s="8" t="s">
        <v>9864</v>
      </c>
      <c r="K2157" s="8" t="s">
        <v>246</v>
      </c>
      <c r="L2157" s="8">
        <v>11</v>
      </c>
      <c r="M2157" s="8" t="s">
        <v>167</v>
      </c>
      <c r="N2157" s="9" t="s">
        <v>831</v>
      </c>
      <c r="O2157" s="10">
        <v>4013958483</v>
      </c>
      <c r="P2157" s="10">
        <v>0</v>
      </c>
      <c r="Q2157" s="10">
        <v>779716519</v>
      </c>
      <c r="R2157" s="10">
        <v>3234241964</v>
      </c>
      <c r="S2157" s="10">
        <v>3206934389.9099998</v>
      </c>
      <c r="T2157" s="10">
        <v>3206934389.9099998</v>
      </c>
      <c r="U2157" s="10">
        <v>2891158347.3800001</v>
      </c>
      <c r="V2157" s="10">
        <v>2891158347.3800001</v>
      </c>
      <c r="W2157" s="70" t="s">
        <v>9353</v>
      </c>
      <c r="X2157" s="11" t="str">
        <f>IF(F2157="C",VLOOKUP(G2157,ClasifGasto!$B$17:$C$193,2,0),VLOOKUP(Base!G2157,ClasifGasto!$A$3:$B$12,2,0))</f>
        <v>Fortalecimiento de la gestión y dirección del Sector Comercio, Industria y Turismo</v>
      </c>
      <c r="Y2157" t="s">
        <v>10560</v>
      </c>
    </row>
    <row r="2158" spans="1:25" hidden="1" x14ac:dyDescent="0.25">
      <c r="A2158" s="5" t="str">
        <f t="shared" si="33"/>
        <v>0201010003000300010089</v>
      </c>
      <c r="B2158" s="66" t="s">
        <v>9156</v>
      </c>
      <c r="C2158" s="66" t="s">
        <v>32</v>
      </c>
      <c r="D2158" s="7" t="s">
        <v>9242</v>
      </c>
      <c r="E2158" s="66"/>
      <c r="F2158" s="67" t="s">
        <v>244</v>
      </c>
      <c r="G2158" s="67" t="s">
        <v>251</v>
      </c>
      <c r="H2158" s="67" t="s">
        <v>251</v>
      </c>
      <c r="I2158" s="67" t="s">
        <v>245</v>
      </c>
      <c r="J2158" s="67" t="s">
        <v>425</v>
      </c>
      <c r="K2158" s="67" t="s">
        <v>246</v>
      </c>
      <c r="L2158" s="67">
        <v>10</v>
      </c>
      <c r="M2158" s="67" t="s">
        <v>167</v>
      </c>
      <c r="N2158" s="68" t="s">
        <v>10140</v>
      </c>
      <c r="O2158" s="69">
        <v>0</v>
      </c>
      <c r="P2158" s="69">
        <v>3243500000</v>
      </c>
      <c r="Q2158" s="69">
        <v>0</v>
      </c>
      <c r="R2158" s="69">
        <v>3243500000</v>
      </c>
      <c r="S2158" s="69">
        <v>3243500000</v>
      </c>
      <c r="T2158" s="69">
        <v>3243500000</v>
      </c>
      <c r="U2158" s="69">
        <v>2877503648.8099999</v>
      </c>
      <c r="V2158" s="69">
        <v>2877503648.8099999</v>
      </c>
      <c r="W2158" s="70" t="s">
        <v>9353</v>
      </c>
      <c r="X2158" s="11" t="str">
        <f>IF(F2158="C",VLOOKUP(G2158,ClasifGasto!$B$17:$C$193,2,0),VLOOKUP(Base!G2158,ClasifGasto!$A$3:$B$12,2,0))</f>
        <v>Transferencias</v>
      </c>
      <c r="Y2158" t="s">
        <v>10140</v>
      </c>
    </row>
    <row r="2159" spans="1:25" x14ac:dyDescent="0.25">
      <c r="A2159" s="5" t="str">
        <f t="shared" si="33"/>
        <v>17180017991100001553105B</v>
      </c>
      <c r="B2159" s="66" t="s">
        <v>9146</v>
      </c>
      <c r="C2159" s="7" t="s">
        <v>481</v>
      </c>
      <c r="D2159" s="7" t="s">
        <v>482</v>
      </c>
      <c r="E2159" s="7" t="s">
        <v>9552</v>
      </c>
      <c r="F2159" s="8" t="s">
        <v>167</v>
      </c>
      <c r="G2159" s="8" t="s">
        <v>490</v>
      </c>
      <c r="H2159" s="8" t="s">
        <v>378</v>
      </c>
      <c r="I2159" s="8" t="s">
        <v>283</v>
      </c>
      <c r="J2159" s="8" t="s">
        <v>9790</v>
      </c>
      <c r="K2159" s="8" t="s">
        <v>246</v>
      </c>
      <c r="L2159" s="8">
        <v>10</v>
      </c>
      <c r="M2159" s="8" t="s">
        <v>167</v>
      </c>
      <c r="N2159" s="9" t="s">
        <v>10141</v>
      </c>
      <c r="O2159" s="10">
        <v>3743817131</v>
      </c>
      <c r="P2159" s="10">
        <v>0</v>
      </c>
      <c r="Q2159" s="10">
        <v>495055629</v>
      </c>
      <c r="R2159" s="10">
        <v>3248761502</v>
      </c>
      <c r="S2159" s="10">
        <v>3218476447</v>
      </c>
      <c r="T2159" s="10">
        <v>3218260447</v>
      </c>
      <c r="U2159" s="10">
        <v>3146039533.4499998</v>
      </c>
      <c r="V2159" s="10">
        <v>3146039533.4499998</v>
      </c>
      <c r="W2159" s="70" t="s">
        <v>9353</v>
      </c>
      <c r="X2159" s="11" t="str">
        <f>IF(F2159="C",VLOOKUP(G2159,ClasifGasto!$B$17:$C$193,2,0),VLOOKUP(Base!G2159,ClasifGasto!$A$3:$B$12,2,0))</f>
        <v>Fortalecimiento de la gestión y dirección del Sector Agropecuario</v>
      </c>
      <c r="Y2159" t="s">
        <v>10522</v>
      </c>
    </row>
    <row r="2160" spans="1:25" x14ac:dyDescent="0.25">
      <c r="A2160" s="5" t="str">
        <f t="shared" si="33"/>
        <v>17010617041100001110303A</v>
      </c>
      <c r="B2160" s="66" t="s">
        <v>9146</v>
      </c>
      <c r="C2160" s="66" t="s">
        <v>76</v>
      </c>
      <c r="D2160" s="7" t="s">
        <v>9203</v>
      </c>
      <c r="E2160" s="66" t="s">
        <v>9553</v>
      </c>
      <c r="F2160" s="67" t="s">
        <v>167</v>
      </c>
      <c r="G2160" s="67" t="s">
        <v>492</v>
      </c>
      <c r="H2160" s="67" t="s">
        <v>378</v>
      </c>
      <c r="I2160" s="67" t="s">
        <v>279</v>
      </c>
      <c r="J2160" s="67" t="s">
        <v>10142</v>
      </c>
      <c r="K2160" s="67" t="s">
        <v>246</v>
      </c>
      <c r="L2160" s="67">
        <v>10</v>
      </c>
      <c r="M2160" s="67" t="s">
        <v>167</v>
      </c>
      <c r="N2160" s="68" t="s">
        <v>10143</v>
      </c>
      <c r="O2160" s="69">
        <v>0</v>
      </c>
      <c r="P2160" s="69">
        <v>3250000000</v>
      </c>
      <c r="Q2160" s="69">
        <v>0</v>
      </c>
      <c r="R2160" s="69">
        <v>3250000000</v>
      </c>
      <c r="S2160" s="69">
        <v>3224306000</v>
      </c>
      <c r="T2160" s="69">
        <v>3224306000</v>
      </c>
      <c r="U2160" s="69">
        <v>3224306000</v>
      </c>
      <c r="V2160" s="69">
        <v>3224306000</v>
      </c>
      <c r="W2160" s="70" t="s">
        <v>9353</v>
      </c>
      <c r="X2160" s="11" t="str">
        <f>IF(F2160="C",VLOOKUP(G2160,ClasifGasto!$B$17:$C$193,2,0),VLOOKUP(Base!G2160,ClasifGasto!$A$3:$B$12,2,0))</f>
        <v>Ordenamiento social y uso productivo del territorio rural</v>
      </c>
      <c r="Y2160" t="s">
        <v>10637</v>
      </c>
    </row>
    <row r="2161" spans="1:25" x14ac:dyDescent="0.25">
      <c r="A2161" s="5" t="str">
        <f t="shared" si="33"/>
        <v>17010617041100001130206C</v>
      </c>
      <c r="B2161" s="66" t="s">
        <v>9146</v>
      </c>
      <c r="C2161" s="7" t="s">
        <v>76</v>
      </c>
      <c r="D2161" s="7" t="s">
        <v>9203</v>
      </c>
      <c r="E2161" s="7" t="s">
        <v>9553</v>
      </c>
      <c r="F2161" s="8" t="s">
        <v>167</v>
      </c>
      <c r="G2161" s="8" t="s">
        <v>492</v>
      </c>
      <c r="H2161" s="8" t="s">
        <v>378</v>
      </c>
      <c r="I2161" s="8" t="s">
        <v>279</v>
      </c>
      <c r="J2161" s="8" t="s">
        <v>10144</v>
      </c>
      <c r="K2161" s="8" t="s">
        <v>246</v>
      </c>
      <c r="L2161" s="8">
        <v>10</v>
      </c>
      <c r="M2161" s="8" t="s">
        <v>167</v>
      </c>
      <c r="N2161" s="9" t="s">
        <v>10143</v>
      </c>
      <c r="O2161" s="10">
        <v>6500000000</v>
      </c>
      <c r="P2161" s="10">
        <v>0</v>
      </c>
      <c r="Q2161" s="10">
        <v>3250000000</v>
      </c>
      <c r="R2161" s="10">
        <v>3250000000</v>
      </c>
      <c r="S2161" s="10">
        <v>3219384123</v>
      </c>
      <c r="T2161" s="10">
        <v>3219384123</v>
      </c>
      <c r="U2161" s="10">
        <v>3219384123</v>
      </c>
      <c r="V2161" s="10">
        <v>3219384123</v>
      </c>
      <c r="W2161" s="70" t="s">
        <v>9353</v>
      </c>
      <c r="X2161" s="11" t="str">
        <f>IF(F2161="C",VLOOKUP(G2161,ClasifGasto!$B$17:$C$193,2,0),VLOOKUP(Base!G2161,ClasifGasto!$A$3:$B$12,2,0))</f>
        <v>Ordenamiento social y uso productivo del territorio rural</v>
      </c>
      <c r="Y2161" t="s">
        <v>10638</v>
      </c>
    </row>
    <row r="2162" spans="1:25" x14ac:dyDescent="0.25">
      <c r="A2162" s="5" t="str">
        <f t="shared" si="33"/>
        <v>36010136041300001820306C</v>
      </c>
      <c r="B2162" s="66" t="s">
        <v>9147</v>
      </c>
      <c r="C2162" s="66" t="s">
        <v>147</v>
      </c>
      <c r="D2162" s="7" t="s">
        <v>9186</v>
      </c>
      <c r="E2162" s="66" t="s">
        <v>9554</v>
      </c>
      <c r="F2162" s="67" t="s">
        <v>167</v>
      </c>
      <c r="G2162" s="67" t="s">
        <v>528</v>
      </c>
      <c r="H2162" s="67" t="s">
        <v>405</v>
      </c>
      <c r="I2162" s="67" t="s">
        <v>266</v>
      </c>
      <c r="J2162" s="67" t="s">
        <v>10145</v>
      </c>
      <c r="K2162" s="67" t="s">
        <v>246</v>
      </c>
      <c r="L2162" s="67">
        <v>16</v>
      </c>
      <c r="M2162" s="67" t="s">
        <v>167</v>
      </c>
      <c r="N2162" s="68" t="s">
        <v>10146</v>
      </c>
      <c r="O2162" s="69">
        <v>3262219455</v>
      </c>
      <c r="P2162" s="69">
        <v>0</v>
      </c>
      <c r="Q2162" s="69">
        <v>0</v>
      </c>
      <c r="R2162" s="69">
        <v>3262219455</v>
      </c>
      <c r="S2162" s="69">
        <v>3191489865</v>
      </c>
      <c r="T2162" s="69">
        <v>2906078687.3400002</v>
      </c>
      <c r="U2162" s="69">
        <v>2900226227.3400002</v>
      </c>
      <c r="V2162" s="69">
        <v>2676901011.3299999</v>
      </c>
      <c r="W2162" s="70" t="s">
        <v>9353</v>
      </c>
      <c r="X2162" s="11" t="str">
        <f>IF(F2162="C",VLOOKUP(G2162,ClasifGasto!$B$17:$C$193,2,0),VLOOKUP(Base!G2162,ClasifGasto!$A$3:$B$12,2,0))</f>
        <v>Derechos fundamentales del trabajo y fortalecimiento del diálogo social</v>
      </c>
      <c r="Y2162" t="s">
        <v>10639</v>
      </c>
    </row>
    <row r="2163" spans="1:25" x14ac:dyDescent="0.25">
      <c r="A2163" s="5" t="str">
        <f t="shared" si="33"/>
        <v>21090021061900001053105E</v>
      </c>
      <c r="B2163" s="66" t="s">
        <v>9155</v>
      </c>
      <c r="C2163" s="7" t="s">
        <v>88</v>
      </c>
      <c r="D2163" s="7" t="s">
        <v>9226</v>
      </c>
      <c r="E2163" s="7" t="s">
        <v>9069</v>
      </c>
      <c r="F2163" s="8" t="s">
        <v>167</v>
      </c>
      <c r="G2163" s="8" t="s">
        <v>591</v>
      </c>
      <c r="H2163" s="8" t="s">
        <v>496</v>
      </c>
      <c r="I2163" s="8" t="s">
        <v>255</v>
      </c>
      <c r="J2163" s="8" t="s">
        <v>9874</v>
      </c>
      <c r="K2163" s="8" t="s">
        <v>246</v>
      </c>
      <c r="L2163" s="8">
        <v>20</v>
      </c>
      <c r="M2163" s="8" t="s">
        <v>265</v>
      </c>
      <c r="N2163" s="9" t="s">
        <v>9347</v>
      </c>
      <c r="O2163" s="10">
        <v>3262624416</v>
      </c>
      <c r="P2163" s="10">
        <v>0</v>
      </c>
      <c r="Q2163" s="10">
        <v>0</v>
      </c>
      <c r="R2163" s="10">
        <v>3262624416</v>
      </c>
      <c r="S2163" s="10">
        <v>3260251677</v>
      </c>
      <c r="T2163" s="10">
        <v>3233970395.46</v>
      </c>
      <c r="U2163" s="10">
        <v>3233970395.46</v>
      </c>
      <c r="V2163" s="10">
        <v>3225677471.46</v>
      </c>
      <c r="W2163" s="70" t="s">
        <v>619</v>
      </c>
      <c r="X2163" s="11" t="str">
        <f>IF(F2163="C",VLOOKUP(G2163,ClasifGasto!$B$17:$C$193,2,0),VLOOKUP(Base!G2163,ClasifGasto!$A$3:$B$12,2,0))</f>
        <v>Gestión de la información en el sector minero energético</v>
      </c>
      <c r="Y2163" t="s">
        <v>10562</v>
      </c>
    </row>
    <row r="2164" spans="1:25" x14ac:dyDescent="0.25">
      <c r="A2164" s="5" t="str">
        <f t="shared" si="33"/>
        <v>37010137991000001853105B</v>
      </c>
      <c r="B2164" s="66" t="s">
        <v>9149</v>
      </c>
      <c r="C2164" s="66" t="s">
        <v>152</v>
      </c>
      <c r="D2164" s="7" t="s">
        <v>9213</v>
      </c>
      <c r="E2164" s="66" t="s">
        <v>9555</v>
      </c>
      <c r="F2164" s="67" t="s">
        <v>167</v>
      </c>
      <c r="G2164" s="67" t="s">
        <v>553</v>
      </c>
      <c r="H2164" s="67" t="s">
        <v>290</v>
      </c>
      <c r="I2164" s="67" t="s">
        <v>266</v>
      </c>
      <c r="J2164" s="67" t="s">
        <v>9790</v>
      </c>
      <c r="K2164" s="67" t="s">
        <v>246</v>
      </c>
      <c r="L2164" s="67">
        <v>10</v>
      </c>
      <c r="M2164" s="67" t="s">
        <v>167</v>
      </c>
      <c r="N2164" s="68" t="s">
        <v>10147</v>
      </c>
      <c r="O2164" s="69">
        <v>4500000000</v>
      </c>
      <c r="P2164" s="69">
        <v>0</v>
      </c>
      <c r="Q2164" s="69">
        <v>1237310738</v>
      </c>
      <c r="R2164" s="69">
        <v>3262689262</v>
      </c>
      <c r="S2164" s="69">
        <v>3239822593.4299998</v>
      </c>
      <c r="T2164" s="69">
        <v>3202059464.4699998</v>
      </c>
      <c r="U2164" s="69">
        <v>2916214822.5599999</v>
      </c>
      <c r="V2164" s="69">
        <v>2903214822.5599999</v>
      </c>
      <c r="W2164" s="70" t="s">
        <v>9353</v>
      </c>
      <c r="X2164" s="11" t="str">
        <f>IF(F2164="C",VLOOKUP(G2164,ClasifGasto!$B$17:$C$193,2,0),VLOOKUP(Base!G2164,ClasifGasto!$A$3:$B$12,2,0))</f>
        <v>Fortalecimiento de la gestión y dirección del Sector Interior</v>
      </c>
      <c r="Y2164" t="s">
        <v>10522</v>
      </c>
    </row>
    <row r="2165" spans="1:25" hidden="1" x14ac:dyDescent="0.25">
      <c r="A2165" s="5" t="str">
        <f t="shared" si="33"/>
        <v>270102000100020001</v>
      </c>
      <c r="B2165" s="66" t="s">
        <v>9142</v>
      </c>
      <c r="C2165" s="7" t="s">
        <v>109</v>
      </c>
      <c r="D2165" s="7" t="s">
        <v>226</v>
      </c>
      <c r="E2165" s="7"/>
      <c r="F2165" s="8" t="s">
        <v>244</v>
      </c>
      <c r="G2165" s="8" t="s">
        <v>245</v>
      </c>
      <c r="H2165" s="8" t="s">
        <v>250</v>
      </c>
      <c r="I2165" s="8" t="s">
        <v>245</v>
      </c>
      <c r="J2165" s="8" t="s">
        <v>203</v>
      </c>
      <c r="K2165" s="8" t="s">
        <v>246</v>
      </c>
      <c r="L2165" s="8">
        <v>16</v>
      </c>
      <c r="M2165" s="8" t="s">
        <v>252</v>
      </c>
      <c r="N2165" s="9" t="s">
        <v>1082</v>
      </c>
      <c r="O2165" s="10">
        <v>0</v>
      </c>
      <c r="P2165" s="10">
        <v>3277580961</v>
      </c>
      <c r="Q2165" s="10">
        <v>0</v>
      </c>
      <c r="R2165" s="10">
        <v>3277580961</v>
      </c>
      <c r="S2165" s="10">
        <v>2966333866</v>
      </c>
      <c r="T2165" s="10">
        <v>2945776259</v>
      </c>
      <c r="U2165" s="10">
        <v>2313498086</v>
      </c>
      <c r="V2165" s="10">
        <v>2310687865</v>
      </c>
      <c r="W2165" s="70" t="s">
        <v>9353</v>
      </c>
      <c r="X2165" s="11" t="str">
        <f>IF(F2165="C",VLOOKUP(G2165,ClasifGasto!$B$17:$C$193,2,0),VLOOKUP(Base!G2165,ClasifGasto!$A$3:$B$12,2,0))</f>
        <v>Gastos de Personal</v>
      </c>
      <c r="Y2165" t="s">
        <v>1082</v>
      </c>
    </row>
    <row r="2166" spans="1:25" x14ac:dyDescent="0.25">
      <c r="A2166" s="5" t="str">
        <f t="shared" si="33"/>
        <v>24130024010600005451102D</v>
      </c>
      <c r="B2166" s="66" t="s">
        <v>9151</v>
      </c>
      <c r="C2166" s="66" t="s">
        <v>103</v>
      </c>
      <c r="D2166" s="7" t="s">
        <v>225</v>
      </c>
      <c r="E2166" s="66" t="s">
        <v>2449</v>
      </c>
      <c r="F2166" s="67" t="s">
        <v>167</v>
      </c>
      <c r="G2166" s="67" t="s">
        <v>513</v>
      </c>
      <c r="H2166" s="67" t="s">
        <v>373</v>
      </c>
      <c r="I2166" s="67" t="s">
        <v>329</v>
      </c>
      <c r="J2166" s="67" t="s">
        <v>9766</v>
      </c>
      <c r="K2166" s="67" t="s">
        <v>246</v>
      </c>
      <c r="L2166" s="67">
        <v>10</v>
      </c>
      <c r="M2166" s="67" t="s">
        <v>167</v>
      </c>
      <c r="N2166" s="68" t="s">
        <v>1790</v>
      </c>
      <c r="O2166" s="69">
        <v>3282994168</v>
      </c>
      <c r="P2166" s="69">
        <v>3282994168</v>
      </c>
      <c r="Q2166" s="69">
        <v>3282994168</v>
      </c>
      <c r="R2166" s="69">
        <v>3282994168</v>
      </c>
      <c r="S2166" s="69">
        <v>3282994168</v>
      </c>
      <c r="T2166" s="69">
        <v>3282994168</v>
      </c>
      <c r="U2166" s="69">
        <v>0</v>
      </c>
      <c r="V2166" s="69">
        <v>0</v>
      </c>
      <c r="W2166" s="70" t="s">
        <v>9353</v>
      </c>
      <c r="X2166" s="11" t="str">
        <f>IF(F2166="C",VLOOKUP(G2166,ClasifGasto!$B$17:$C$193,2,0),VLOOKUP(Base!G2166,ClasifGasto!$A$3:$B$12,2,0))</f>
        <v>Infraestructura red vial primaria</v>
      </c>
      <c r="Y2166" t="s">
        <v>9778</v>
      </c>
    </row>
    <row r="2167" spans="1:25" hidden="1" x14ac:dyDescent="0.25">
      <c r="A2167" s="5" t="str">
        <f t="shared" si="33"/>
        <v>130800000100010002</v>
      </c>
      <c r="B2167" s="66" t="s">
        <v>9157</v>
      </c>
      <c r="C2167" s="7" t="s">
        <v>52</v>
      </c>
      <c r="D2167" s="7" t="s">
        <v>8775</v>
      </c>
      <c r="E2167" s="7"/>
      <c r="F2167" s="8" t="s">
        <v>244</v>
      </c>
      <c r="G2167" s="8" t="s">
        <v>245</v>
      </c>
      <c r="H2167" s="8" t="s">
        <v>245</v>
      </c>
      <c r="I2167" s="8" t="s">
        <v>250</v>
      </c>
      <c r="J2167" s="8" t="s">
        <v>203</v>
      </c>
      <c r="K2167" s="8" t="s">
        <v>246</v>
      </c>
      <c r="L2167" s="8">
        <v>10</v>
      </c>
      <c r="M2167" s="8" t="s">
        <v>167</v>
      </c>
      <c r="N2167" s="9" t="s">
        <v>1083</v>
      </c>
      <c r="O2167" s="10">
        <v>2907000000</v>
      </c>
      <c r="P2167" s="10">
        <v>378515999</v>
      </c>
      <c r="Q2167" s="10">
        <v>0</v>
      </c>
      <c r="R2167" s="10">
        <v>3285515999</v>
      </c>
      <c r="S2167" s="10">
        <v>3256280400</v>
      </c>
      <c r="T2167" s="10">
        <v>3256280400</v>
      </c>
      <c r="U2167" s="10">
        <v>3256280400</v>
      </c>
      <c r="V2167" s="10">
        <v>3256280400</v>
      </c>
      <c r="W2167" s="70" t="s">
        <v>9353</v>
      </c>
      <c r="X2167" s="11" t="str">
        <f>IF(F2167="C",VLOOKUP(G2167,ClasifGasto!$B$17:$C$193,2,0),VLOOKUP(Base!G2167,ClasifGasto!$A$3:$B$12,2,0))</f>
        <v>Gastos de Personal</v>
      </c>
      <c r="Y2167" t="s">
        <v>1083</v>
      </c>
    </row>
    <row r="2168" spans="1:25" hidden="1" x14ac:dyDescent="0.25">
      <c r="A2168" s="5" t="str">
        <f t="shared" si="33"/>
        <v>021100000100010002</v>
      </c>
      <c r="B2168" s="66" t="s">
        <v>9156</v>
      </c>
      <c r="C2168" s="66" t="s">
        <v>34</v>
      </c>
      <c r="D2168" s="7" t="s">
        <v>9237</v>
      </c>
      <c r="E2168" s="66"/>
      <c r="F2168" s="67" t="s">
        <v>244</v>
      </c>
      <c r="G2168" s="67" t="s">
        <v>245</v>
      </c>
      <c r="H2168" s="67" t="s">
        <v>245</v>
      </c>
      <c r="I2168" s="67" t="s">
        <v>250</v>
      </c>
      <c r="J2168" s="67" t="s">
        <v>203</v>
      </c>
      <c r="K2168" s="67" t="s">
        <v>246</v>
      </c>
      <c r="L2168" s="67">
        <v>10</v>
      </c>
      <c r="M2168" s="67" t="s">
        <v>167</v>
      </c>
      <c r="N2168" s="68" t="s">
        <v>1083</v>
      </c>
      <c r="O2168" s="69">
        <v>3157000000</v>
      </c>
      <c r="P2168" s="69">
        <v>130000000</v>
      </c>
      <c r="Q2168" s="69">
        <v>0</v>
      </c>
      <c r="R2168" s="69">
        <v>3287000000</v>
      </c>
      <c r="S2168" s="69">
        <v>3221102500</v>
      </c>
      <c r="T2168" s="69">
        <v>3221102500</v>
      </c>
      <c r="U2168" s="69">
        <v>3221102500</v>
      </c>
      <c r="V2168" s="69">
        <v>3221102500</v>
      </c>
      <c r="W2168" s="70" t="s">
        <v>9353</v>
      </c>
      <c r="X2168" s="11" t="str">
        <f>IF(F2168="C",VLOOKUP(G2168,ClasifGasto!$B$17:$C$193,2,0),VLOOKUP(Base!G2168,ClasifGasto!$A$3:$B$12,2,0))</f>
        <v>Gastos de Personal</v>
      </c>
      <c r="Y2168" t="s">
        <v>1083</v>
      </c>
    </row>
    <row r="2169" spans="1:25" x14ac:dyDescent="0.25">
      <c r="A2169" s="5" t="str">
        <f t="shared" si="33"/>
        <v>37010137991000001953105B</v>
      </c>
      <c r="B2169" s="66" t="s">
        <v>9149</v>
      </c>
      <c r="C2169" s="7" t="s">
        <v>152</v>
      </c>
      <c r="D2169" s="7" t="s">
        <v>9213</v>
      </c>
      <c r="E2169" s="7" t="s">
        <v>9556</v>
      </c>
      <c r="F2169" s="8" t="s">
        <v>167</v>
      </c>
      <c r="G2169" s="8" t="s">
        <v>553</v>
      </c>
      <c r="H2169" s="8" t="s">
        <v>290</v>
      </c>
      <c r="I2169" s="8" t="s">
        <v>267</v>
      </c>
      <c r="J2169" s="8" t="s">
        <v>9790</v>
      </c>
      <c r="K2169" s="8" t="s">
        <v>246</v>
      </c>
      <c r="L2169" s="8">
        <v>10</v>
      </c>
      <c r="M2169" s="8" t="s">
        <v>167</v>
      </c>
      <c r="N2169" s="9" t="s">
        <v>10148</v>
      </c>
      <c r="O2169" s="10">
        <v>3500000000</v>
      </c>
      <c r="P2169" s="10">
        <v>0</v>
      </c>
      <c r="Q2169" s="10">
        <v>208744151</v>
      </c>
      <c r="R2169" s="10">
        <v>3291255849</v>
      </c>
      <c r="S2169" s="10">
        <v>3291255847.0100002</v>
      </c>
      <c r="T2169" s="10">
        <v>3191239207.0100002</v>
      </c>
      <c r="U2169" s="10">
        <v>2964360084.3299999</v>
      </c>
      <c r="V2169" s="10">
        <v>2952926751.3299999</v>
      </c>
      <c r="W2169" s="70" t="s">
        <v>9353</v>
      </c>
      <c r="X2169" s="11" t="str">
        <f>IF(F2169="C",VLOOKUP(G2169,ClasifGasto!$B$17:$C$193,2,0),VLOOKUP(Base!G2169,ClasifGasto!$A$3:$B$12,2,0))</f>
        <v>Fortalecimiento de la gestión y dirección del Sector Interior</v>
      </c>
      <c r="Y2169" t="s">
        <v>10522</v>
      </c>
    </row>
    <row r="2170" spans="1:25" x14ac:dyDescent="0.25">
      <c r="A2170" s="5" t="str">
        <f t="shared" si="33"/>
        <v>44010144011000000620113C</v>
      </c>
      <c r="B2170" s="66" t="s">
        <v>9144</v>
      </c>
      <c r="C2170" s="66" t="s">
        <v>2547</v>
      </c>
      <c r="D2170" s="7" t="s">
        <v>9235</v>
      </c>
      <c r="E2170" s="66" t="s">
        <v>8918</v>
      </c>
      <c r="F2170" s="67" t="s">
        <v>167</v>
      </c>
      <c r="G2170" s="67" t="s">
        <v>865</v>
      </c>
      <c r="H2170" s="67" t="s">
        <v>290</v>
      </c>
      <c r="I2170" s="67" t="s">
        <v>253</v>
      </c>
      <c r="J2170" s="67" t="s">
        <v>9816</v>
      </c>
      <c r="K2170" s="67" t="s">
        <v>246</v>
      </c>
      <c r="L2170" s="67">
        <v>10</v>
      </c>
      <c r="M2170" s="67" t="s">
        <v>167</v>
      </c>
      <c r="N2170" s="68" t="s">
        <v>10149</v>
      </c>
      <c r="O2170" s="69">
        <v>3291683484</v>
      </c>
      <c r="P2170" s="69">
        <v>0</v>
      </c>
      <c r="Q2170" s="69">
        <v>0</v>
      </c>
      <c r="R2170" s="69">
        <v>3291683484</v>
      </c>
      <c r="S2170" s="69">
        <v>3291683484</v>
      </c>
      <c r="T2170" s="69">
        <v>3291683484</v>
      </c>
      <c r="U2170" s="69">
        <v>3291683484</v>
      </c>
      <c r="V2170" s="69">
        <v>3291683484</v>
      </c>
      <c r="W2170" s="70" t="s">
        <v>9353</v>
      </c>
      <c r="X2170" s="11" t="str">
        <f>IF(F2170="C",VLOOKUP(G2170,ClasifGasto!$B$17:$C$193,2,0),VLOOKUP(Base!G2170,ClasifGasto!$A$3:$B$12,2,0))</f>
        <v>Jurisdicción Especial para la Paz</v>
      </c>
      <c r="Y2170" t="s">
        <v>10538</v>
      </c>
    </row>
    <row r="2171" spans="1:25" x14ac:dyDescent="0.25">
      <c r="A2171" s="5" t="str">
        <f t="shared" si="33"/>
        <v>24010124990600002551102D</v>
      </c>
      <c r="B2171" s="66" t="s">
        <v>9151</v>
      </c>
      <c r="C2171" s="7" t="s">
        <v>100</v>
      </c>
      <c r="D2171" s="7" t="s">
        <v>9196</v>
      </c>
      <c r="E2171" s="7" t="s">
        <v>2625</v>
      </c>
      <c r="F2171" s="8" t="s">
        <v>167</v>
      </c>
      <c r="G2171" s="8" t="s">
        <v>509</v>
      </c>
      <c r="H2171" s="8" t="s">
        <v>373</v>
      </c>
      <c r="I2171" s="8" t="s">
        <v>272</v>
      </c>
      <c r="J2171" s="8" t="s">
        <v>9766</v>
      </c>
      <c r="K2171" s="8" t="s">
        <v>246</v>
      </c>
      <c r="L2171" s="8">
        <v>11</v>
      </c>
      <c r="M2171" s="8" t="s">
        <v>167</v>
      </c>
      <c r="N2171" s="9" t="s">
        <v>2714</v>
      </c>
      <c r="O2171" s="10">
        <v>3500000000</v>
      </c>
      <c r="P2171" s="10">
        <v>0</v>
      </c>
      <c r="Q2171" s="10">
        <v>207935124</v>
      </c>
      <c r="R2171" s="10">
        <v>3292064876</v>
      </c>
      <c r="S2171" s="10">
        <v>3292064875.6799998</v>
      </c>
      <c r="T2171" s="10">
        <v>3274383305.9899998</v>
      </c>
      <c r="U2171" s="10">
        <v>2668762350.9899998</v>
      </c>
      <c r="V2171" s="10">
        <v>2668762350.9899998</v>
      </c>
      <c r="W2171" s="70" t="s">
        <v>9353</v>
      </c>
      <c r="X2171" s="11" t="str">
        <f>IF(F2171="C",VLOOKUP(G2171,ClasifGasto!$B$17:$C$193,2,0),VLOOKUP(Base!G2171,ClasifGasto!$A$3:$B$12,2,0))</f>
        <v>Fortalecimiento de la gestión y dirección del Sector Transporte</v>
      </c>
      <c r="Y2171" t="s">
        <v>9778</v>
      </c>
    </row>
    <row r="2172" spans="1:25" x14ac:dyDescent="0.25">
      <c r="A2172" s="5" t="str">
        <f t="shared" si="33"/>
        <v>24020024010600009551102D</v>
      </c>
      <c r="B2172" s="66" t="s">
        <v>9151</v>
      </c>
      <c r="C2172" s="66" t="s">
        <v>101</v>
      </c>
      <c r="D2172" s="7" t="s">
        <v>9227</v>
      </c>
      <c r="E2172" s="66" t="s">
        <v>2387</v>
      </c>
      <c r="F2172" s="67" t="s">
        <v>167</v>
      </c>
      <c r="G2172" s="67" t="s">
        <v>513</v>
      </c>
      <c r="H2172" s="67" t="s">
        <v>373</v>
      </c>
      <c r="I2172" s="67" t="s">
        <v>399</v>
      </c>
      <c r="J2172" s="67" t="s">
        <v>9766</v>
      </c>
      <c r="K2172" s="67" t="s">
        <v>246</v>
      </c>
      <c r="L2172" s="67">
        <v>11</v>
      </c>
      <c r="M2172" s="67" t="s">
        <v>167</v>
      </c>
      <c r="N2172" s="68" t="s">
        <v>1282</v>
      </c>
      <c r="O2172" s="69">
        <v>0</v>
      </c>
      <c r="P2172" s="69">
        <v>3300000000</v>
      </c>
      <c r="Q2172" s="69">
        <v>0</v>
      </c>
      <c r="R2172" s="69">
        <v>3300000000</v>
      </c>
      <c r="S2172" s="69">
        <v>3300000000</v>
      </c>
      <c r="T2172" s="69">
        <v>3300000000</v>
      </c>
      <c r="U2172" s="69">
        <v>0</v>
      </c>
      <c r="V2172" s="69">
        <v>0</v>
      </c>
      <c r="W2172" s="70" t="s">
        <v>9353</v>
      </c>
      <c r="X2172" s="11" t="str">
        <f>IF(F2172="C",VLOOKUP(G2172,ClasifGasto!$B$17:$C$193,2,0),VLOOKUP(Base!G2172,ClasifGasto!$A$3:$B$12,2,0))</f>
        <v>Infraestructura red vial primaria</v>
      </c>
      <c r="Y2172" t="s">
        <v>10517</v>
      </c>
    </row>
    <row r="2173" spans="1:25" x14ac:dyDescent="0.25">
      <c r="A2173" s="5" t="str">
        <f t="shared" si="33"/>
        <v>22010122990700001020110E</v>
      </c>
      <c r="B2173" s="66" t="s">
        <v>9139</v>
      </c>
      <c r="C2173" s="7" t="s">
        <v>92</v>
      </c>
      <c r="D2173" s="7" t="s">
        <v>9188</v>
      </c>
      <c r="E2173" s="7" t="s">
        <v>2517</v>
      </c>
      <c r="F2173" s="8" t="s">
        <v>167</v>
      </c>
      <c r="G2173" s="8" t="s">
        <v>500</v>
      </c>
      <c r="H2173" s="8" t="s">
        <v>358</v>
      </c>
      <c r="I2173" s="8" t="s">
        <v>255</v>
      </c>
      <c r="J2173" s="8" t="s">
        <v>10068</v>
      </c>
      <c r="K2173" s="8" t="s">
        <v>246</v>
      </c>
      <c r="L2173" s="8">
        <v>10</v>
      </c>
      <c r="M2173" s="8" t="s">
        <v>167</v>
      </c>
      <c r="N2173" s="9" t="s">
        <v>2655</v>
      </c>
      <c r="O2173" s="10">
        <v>3300000000</v>
      </c>
      <c r="P2173" s="10">
        <v>0</v>
      </c>
      <c r="Q2173" s="10">
        <v>0</v>
      </c>
      <c r="R2173" s="10">
        <v>3300000000</v>
      </c>
      <c r="S2173" s="10">
        <v>3300000000</v>
      </c>
      <c r="T2173" s="10">
        <v>3300000000</v>
      </c>
      <c r="U2173" s="10">
        <v>3002935031.9699998</v>
      </c>
      <c r="V2173" s="10">
        <v>3002935031.9699998</v>
      </c>
      <c r="W2173" s="70" t="s">
        <v>9353</v>
      </c>
      <c r="X2173" s="11" t="str">
        <f>IF(F2173="C",VLOOKUP(G2173,ClasifGasto!$B$17:$C$193,2,0),VLOOKUP(Base!G2173,ClasifGasto!$A$3:$B$12,2,0))</f>
        <v xml:space="preserve">Fortalecimiento de la gestión y dirección del Sector Educación </v>
      </c>
      <c r="Y2173" t="s">
        <v>10617</v>
      </c>
    </row>
    <row r="2174" spans="1:25" x14ac:dyDescent="0.25">
      <c r="A2174" s="5" t="str">
        <f t="shared" si="33"/>
        <v>24020024090600000320301C</v>
      </c>
      <c r="B2174" s="66" t="s">
        <v>9151</v>
      </c>
      <c r="C2174" s="66" t="s">
        <v>101</v>
      </c>
      <c r="D2174" s="7" t="s">
        <v>9227</v>
      </c>
      <c r="E2174" s="66" t="s">
        <v>927</v>
      </c>
      <c r="F2174" s="67" t="s">
        <v>167</v>
      </c>
      <c r="G2174" s="67" t="s">
        <v>512</v>
      </c>
      <c r="H2174" s="67" t="s">
        <v>373</v>
      </c>
      <c r="I2174" s="67" t="s">
        <v>251</v>
      </c>
      <c r="J2174" s="67" t="s">
        <v>9976</v>
      </c>
      <c r="K2174" s="67" t="s">
        <v>246</v>
      </c>
      <c r="L2174" s="67">
        <v>20</v>
      </c>
      <c r="M2174" s="67" t="s">
        <v>265</v>
      </c>
      <c r="N2174" s="68" t="s">
        <v>1259</v>
      </c>
      <c r="O2174" s="69">
        <v>3308064489</v>
      </c>
      <c r="P2174" s="69">
        <v>0</v>
      </c>
      <c r="Q2174" s="69">
        <v>0</v>
      </c>
      <c r="R2174" s="69">
        <v>3308064489</v>
      </c>
      <c r="S2174" s="69">
        <v>3308064489</v>
      </c>
      <c r="T2174" s="69">
        <v>3094182891.1900001</v>
      </c>
      <c r="U2174" s="69">
        <v>2598948629.8699999</v>
      </c>
      <c r="V2174" s="69">
        <v>2211048915.8699999</v>
      </c>
      <c r="W2174" s="70" t="s">
        <v>619</v>
      </c>
      <c r="X2174" s="11" t="str">
        <f>IF(F2174="C",VLOOKUP(G2174,ClasifGasto!$B$17:$C$193,2,0),VLOOKUP(Base!G2174,ClasifGasto!$A$3:$B$12,2,0))</f>
        <v>Seguridad de transporte</v>
      </c>
      <c r="Y2174" t="s">
        <v>10591</v>
      </c>
    </row>
    <row r="2175" spans="1:25" hidden="1" x14ac:dyDescent="0.25">
      <c r="A2175" s="5" t="str">
        <f t="shared" si="33"/>
        <v>121000000100010003</v>
      </c>
      <c r="B2175" s="66" t="s">
        <v>9141</v>
      </c>
      <c r="C2175" s="7" t="s">
        <v>49</v>
      </c>
      <c r="D2175" s="7" t="s">
        <v>8774</v>
      </c>
      <c r="E2175" s="7"/>
      <c r="F2175" s="8" t="s">
        <v>244</v>
      </c>
      <c r="G2175" s="8" t="s">
        <v>245</v>
      </c>
      <c r="H2175" s="8" t="s">
        <v>245</v>
      </c>
      <c r="I2175" s="8" t="s">
        <v>251</v>
      </c>
      <c r="J2175" s="8" t="s">
        <v>203</v>
      </c>
      <c r="K2175" s="8" t="s">
        <v>246</v>
      </c>
      <c r="L2175" s="8">
        <v>10</v>
      </c>
      <c r="M2175" s="8" t="s">
        <v>167</v>
      </c>
      <c r="N2175" s="9" t="s">
        <v>1084</v>
      </c>
      <c r="O2175" s="10">
        <v>4023572000</v>
      </c>
      <c r="P2175" s="10">
        <v>419000000</v>
      </c>
      <c r="Q2175" s="10">
        <v>1127049671</v>
      </c>
      <c r="R2175" s="10">
        <v>3315522329</v>
      </c>
      <c r="S2175" s="10">
        <v>3264893949</v>
      </c>
      <c r="T2175" s="10">
        <v>3264893949</v>
      </c>
      <c r="U2175" s="10">
        <v>3264893949</v>
      </c>
      <c r="V2175" s="10">
        <v>3244738477</v>
      </c>
      <c r="W2175" s="70" t="s">
        <v>9353</v>
      </c>
      <c r="X2175" s="11" t="str">
        <f>IF(F2175="C",VLOOKUP(G2175,ClasifGasto!$B$17:$C$193,2,0),VLOOKUP(Base!G2175,ClasifGasto!$A$3:$B$12,2,0))</f>
        <v>Gastos de Personal</v>
      </c>
      <c r="Y2175" t="s">
        <v>1084</v>
      </c>
    </row>
    <row r="2176" spans="1:25" hidden="1" x14ac:dyDescent="0.25">
      <c r="A2176" s="5" t="str">
        <f t="shared" si="33"/>
        <v>361300000200000000</v>
      </c>
      <c r="B2176" s="66" t="s">
        <v>9147</v>
      </c>
      <c r="C2176" s="66" t="s">
        <v>151</v>
      </c>
      <c r="D2176" s="7" t="s">
        <v>8766</v>
      </c>
      <c r="E2176" s="66"/>
      <c r="F2176" s="67" t="s">
        <v>244</v>
      </c>
      <c r="G2176" s="67" t="s">
        <v>250</v>
      </c>
      <c r="H2176" s="67" t="s">
        <v>246</v>
      </c>
      <c r="I2176" s="67" t="s">
        <v>246</v>
      </c>
      <c r="J2176" s="67" t="s">
        <v>203</v>
      </c>
      <c r="K2176" s="67" t="s">
        <v>246</v>
      </c>
      <c r="L2176" s="67">
        <v>10</v>
      </c>
      <c r="M2176" s="67" t="s">
        <v>167</v>
      </c>
      <c r="N2176" s="68" t="s">
        <v>8798</v>
      </c>
      <c r="O2176" s="69">
        <v>3318381000</v>
      </c>
      <c r="P2176" s="69">
        <v>0</v>
      </c>
      <c r="Q2176" s="69">
        <v>0</v>
      </c>
      <c r="R2176" s="69">
        <v>3318381000</v>
      </c>
      <c r="S2176" s="69">
        <v>3244482264.1199999</v>
      </c>
      <c r="T2176" s="69">
        <v>3244482264.1199999</v>
      </c>
      <c r="U2176" s="69">
        <v>3244482264.1199999</v>
      </c>
      <c r="V2176" s="69">
        <v>3244482264.1199999</v>
      </c>
      <c r="W2176" s="70" t="s">
        <v>9353</v>
      </c>
      <c r="X2176" s="11" t="str">
        <f>IF(F2176="C",VLOOKUP(G2176,ClasifGasto!$B$17:$C$193,2,0),VLOOKUP(Base!G2176,ClasifGasto!$A$3:$B$12,2,0))</f>
        <v>Gastos Generales</v>
      </c>
      <c r="Y2176" t="s">
        <v>8798</v>
      </c>
    </row>
    <row r="2177" spans="1:25" x14ac:dyDescent="0.25">
      <c r="A2177" s="5" t="str">
        <f t="shared" si="33"/>
        <v>15110015070100000520109G</v>
      </c>
      <c r="B2177" s="66" t="s">
        <v>9154</v>
      </c>
      <c r="C2177" s="7" t="s">
        <v>314</v>
      </c>
      <c r="D2177" s="7" t="s">
        <v>8782</v>
      </c>
      <c r="E2177" s="7" t="s">
        <v>936</v>
      </c>
      <c r="F2177" s="8" t="s">
        <v>167</v>
      </c>
      <c r="G2177" s="8" t="s">
        <v>401</v>
      </c>
      <c r="H2177" s="8" t="s">
        <v>306</v>
      </c>
      <c r="I2177" s="8" t="s">
        <v>248</v>
      </c>
      <c r="J2177" s="8" t="s">
        <v>9793</v>
      </c>
      <c r="K2177" s="8" t="s">
        <v>246</v>
      </c>
      <c r="L2177" s="8">
        <v>21</v>
      </c>
      <c r="M2177" s="8" t="s">
        <v>265</v>
      </c>
      <c r="N2177" s="9" t="s">
        <v>1344</v>
      </c>
      <c r="O2177" s="10">
        <v>3340000000</v>
      </c>
      <c r="P2177" s="10">
        <v>0</v>
      </c>
      <c r="Q2177" s="10">
        <v>0</v>
      </c>
      <c r="R2177" s="10">
        <v>3340000000</v>
      </c>
      <c r="S2177" s="10">
        <v>3164959097</v>
      </c>
      <c r="T2177" s="10">
        <v>3164959097</v>
      </c>
      <c r="U2177" s="10">
        <v>2011809589</v>
      </c>
      <c r="V2177" s="10">
        <v>1484539557</v>
      </c>
      <c r="W2177" s="70" t="s">
        <v>619</v>
      </c>
      <c r="X2177" s="11" t="str">
        <f>IF(F2177="C",VLOOKUP(G2177,ClasifGasto!$B$17:$C$193,2,0),VLOOKUP(Base!G2177,ClasifGasto!$A$3:$B$12,2,0))</f>
        <v>Grupo Social y Empresarial de la Defensa (GSED) Competitivo</v>
      </c>
      <c r="Y2177" t="s">
        <v>10524</v>
      </c>
    </row>
    <row r="2178" spans="1:25" x14ac:dyDescent="0.25">
      <c r="A2178" s="5" t="str">
        <f t="shared" si="33"/>
        <v>43010143021604002420303E</v>
      </c>
      <c r="B2178" s="66" t="s">
        <v>9164</v>
      </c>
      <c r="C2178" s="66" t="s">
        <v>166</v>
      </c>
      <c r="D2178" s="7" t="s">
        <v>9191</v>
      </c>
      <c r="E2178" s="66" t="s">
        <v>926</v>
      </c>
      <c r="F2178" s="67" t="s">
        <v>167</v>
      </c>
      <c r="G2178" s="67" t="s">
        <v>551</v>
      </c>
      <c r="H2178" s="67" t="s">
        <v>372</v>
      </c>
      <c r="I2178" s="67" t="s">
        <v>271</v>
      </c>
      <c r="J2178" s="67" t="s">
        <v>10150</v>
      </c>
      <c r="K2178" s="67" t="s">
        <v>246</v>
      </c>
      <c r="L2178" s="67">
        <v>11</v>
      </c>
      <c r="M2178" s="67" t="s">
        <v>167</v>
      </c>
      <c r="N2178" s="68" t="s">
        <v>1247</v>
      </c>
      <c r="O2178" s="69">
        <v>3387164569</v>
      </c>
      <c r="P2178" s="69">
        <v>0</v>
      </c>
      <c r="Q2178" s="69">
        <v>47000000</v>
      </c>
      <c r="R2178" s="69">
        <v>3340164569</v>
      </c>
      <c r="S2178" s="69">
        <v>3203911266.5</v>
      </c>
      <c r="T2178" s="69">
        <v>3203911266.5</v>
      </c>
      <c r="U2178" s="69">
        <v>2629369224.5</v>
      </c>
      <c r="V2178" s="69">
        <v>2629369224.5</v>
      </c>
      <c r="W2178" s="70" t="s">
        <v>9353</v>
      </c>
      <c r="X2178" s="11" t="str">
        <f>IF(F2178="C",VLOOKUP(G2178,ClasifGasto!$B$17:$C$193,2,0),VLOOKUP(Base!G2178,ClasifGasto!$A$3:$B$12,2,0))</f>
        <v>Formación y preparación de deportistas</v>
      </c>
      <c r="Y2178" t="s">
        <v>10640</v>
      </c>
    </row>
    <row r="2179" spans="1:25" hidden="1" x14ac:dyDescent="0.25">
      <c r="A2179" s="5" t="str">
        <f t="shared" si="33"/>
        <v>1701010003000400020080</v>
      </c>
      <c r="B2179" s="66" t="s">
        <v>9146</v>
      </c>
      <c r="C2179" s="7" t="s">
        <v>75</v>
      </c>
      <c r="D2179" s="7" t="s">
        <v>8729</v>
      </c>
      <c r="E2179" s="7"/>
      <c r="F2179" s="8" t="s">
        <v>244</v>
      </c>
      <c r="G2179" s="8" t="s">
        <v>251</v>
      </c>
      <c r="H2179" s="8" t="s">
        <v>247</v>
      </c>
      <c r="I2179" s="8" t="s">
        <v>250</v>
      </c>
      <c r="J2179" s="8" t="s">
        <v>419</v>
      </c>
      <c r="K2179" s="8" t="s">
        <v>246</v>
      </c>
      <c r="L2179" s="8">
        <v>10</v>
      </c>
      <c r="M2179" s="8" t="s">
        <v>167</v>
      </c>
      <c r="N2179" s="9" t="s">
        <v>1539</v>
      </c>
      <c r="O2179" s="10">
        <v>3359554000</v>
      </c>
      <c r="P2179" s="10">
        <v>0</v>
      </c>
      <c r="Q2179" s="10">
        <v>0</v>
      </c>
      <c r="R2179" s="10">
        <v>3359554000</v>
      </c>
      <c r="S2179" s="10">
        <v>3359554000</v>
      </c>
      <c r="T2179" s="10">
        <v>2237147428.1799998</v>
      </c>
      <c r="U2179" s="10">
        <v>2237147428.1799998</v>
      </c>
      <c r="V2179" s="10">
        <v>2237147428.1799998</v>
      </c>
      <c r="W2179" s="70" t="s">
        <v>9353</v>
      </c>
      <c r="X2179" s="11" t="str">
        <f>IF(F2179="C",VLOOKUP(G2179,ClasifGasto!$B$17:$C$193,2,0),VLOOKUP(Base!G2179,ClasifGasto!$A$3:$B$12,2,0))</f>
        <v>Transferencias</v>
      </c>
      <c r="Y2179" t="s">
        <v>1539</v>
      </c>
    </row>
    <row r="2180" spans="1:25" hidden="1" x14ac:dyDescent="0.25">
      <c r="A2180" s="5" t="str">
        <f t="shared" si="33"/>
        <v>020900000100010002</v>
      </c>
      <c r="B2180" s="66" t="s">
        <v>9156</v>
      </c>
      <c r="C2180" s="66" t="s">
        <v>33</v>
      </c>
      <c r="D2180" s="7" t="s">
        <v>9220</v>
      </c>
      <c r="E2180" s="66"/>
      <c r="F2180" s="67" t="s">
        <v>244</v>
      </c>
      <c r="G2180" s="67" t="s">
        <v>245</v>
      </c>
      <c r="H2180" s="67" t="s">
        <v>245</v>
      </c>
      <c r="I2180" s="67" t="s">
        <v>250</v>
      </c>
      <c r="J2180" s="67" t="s">
        <v>203</v>
      </c>
      <c r="K2180" s="67" t="s">
        <v>246</v>
      </c>
      <c r="L2180" s="67">
        <v>10</v>
      </c>
      <c r="M2180" s="67" t="s">
        <v>167</v>
      </c>
      <c r="N2180" s="68" t="s">
        <v>1083</v>
      </c>
      <c r="O2180" s="69">
        <v>3060000000</v>
      </c>
      <c r="P2180" s="69">
        <v>303000000</v>
      </c>
      <c r="Q2180" s="69">
        <v>0</v>
      </c>
      <c r="R2180" s="69">
        <v>3363000000</v>
      </c>
      <c r="S2180" s="69">
        <v>3362999831.75</v>
      </c>
      <c r="T2180" s="69">
        <v>3362999831.75</v>
      </c>
      <c r="U2180" s="69">
        <v>3362999831.75</v>
      </c>
      <c r="V2180" s="69">
        <v>3361888380.75</v>
      </c>
      <c r="W2180" s="70" t="s">
        <v>9353</v>
      </c>
      <c r="X2180" s="11" t="str">
        <f>IF(F2180="C",VLOOKUP(G2180,ClasifGasto!$B$17:$C$193,2,0),VLOOKUP(Base!G2180,ClasifGasto!$A$3:$B$12,2,0))</f>
        <v>Gastos de Personal</v>
      </c>
      <c r="Y2180" t="s">
        <v>1083</v>
      </c>
    </row>
    <row r="2181" spans="1:25" hidden="1" x14ac:dyDescent="0.25">
      <c r="A2181" s="5" t="str">
        <f t="shared" si="33"/>
        <v>191301000100010001</v>
      </c>
      <c r="B2181" s="66" t="s">
        <v>9143</v>
      </c>
      <c r="C2181" s="7" t="s">
        <v>84</v>
      </c>
      <c r="D2181" s="7" t="s">
        <v>8715</v>
      </c>
      <c r="E2181" s="7"/>
      <c r="F2181" s="8" t="s">
        <v>244</v>
      </c>
      <c r="G2181" s="8" t="s">
        <v>245</v>
      </c>
      <c r="H2181" s="8" t="s">
        <v>245</v>
      </c>
      <c r="I2181" s="8" t="s">
        <v>245</v>
      </c>
      <c r="J2181" s="8" t="s">
        <v>203</v>
      </c>
      <c r="K2181" s="8" t="s">
        <v>246</v>
      </c>
      <c r="L2181" s="8">
        <v>10</v>
      </c>
      <c r="M2181" s="8" t="s">
        <v>167</v>
      </c>
      <c r="N2181" s="9" t="s">
        <v>1082</v>
      </c>
      <c r="O2181" s="10">
        <v>3071014000</v>
      </c>
      <c r="P2181" s="10">
        <v>309000000</v>
      </c>
      <c r="Q2181" s="10">
        <v>0</v>
      </c>
      <c r="R2181" s="10">
        <v>3380014000</v>
      </c>
      <c r="S2181" s="10">
        <v>3169952883</v>
      </c>
      <c r="T2181" s="10">
        <v>3169952883</v>
      </c>
      <c r="U2181" s="10">
        <v>3169952883</v>
      </c>
      <c r="V2181" s="10">
        <v>3169952883</v>
      </c>
      <c r="W2181" s="70" t="s">
        <v>9353</v>
      </c>
      <c r="X2181" s="11" t="str">
        <f>IF(F2181="C",VLOOKUP(G2181,ClasifGasto!$B$17:$C$193,2,0),VLOOKUP(Base!G2181,ClasifGasto!$A$3:$B$12,2,0))</f>
        <v>Gastos de Personal</v>
      </c>
      <c r="Y2181" t="s">
        <v>1082</v>
      </c>
    </row>
    <row r="2182" spans="1:25" hidden="1" x14ac:dyDescent="0.25">
      <c r="A2182" s="5" t="str">
        <f t="shared" ref="A2182:A2245" si="34">+C2182&amp;G2182&amp;H2182&amp;I2182&amp;J2182</f>
        <v>370800000800040001</v>
      </c>
      <c r="B2182" s="66" t="s">
        <v>9149</v>
      </c>
      <c r="C2182" s="66" t="s">
        <v>155</v>
      </c>
      <c r="D2182" s="7" t="s">
        <v>8767</v>
      </c>
      <c r="E2182" s="66"/>
      <c r="F2182" s="67" t="s">
        <v>244</v>
      </c>
      <c r="G2182" s="67" t="s">
        <v>278</v>
      </c>
      <c r="H2182" s="67" t="s">
        <v>247</v>
      </c>
      <c r="I2182" s="67" t="s">
        <v>245</v>
      </c>
      <c r="J2182" s="67" t="s">
        <v>203</v>
      </c>
      <c r="K2182" s="67" t="s">
        <v>246</v>
      </c>
      <c r="L2182" s="67">
        <v>11</v>
      </c>
      <c r="M2182" s="67" t="s">
        <v>252</v>
      </c>
      <c r="N2182" s="68" t="s">
        <v>1087</v>
      </c>
      <c r="O2182" s="69">
        <v>3380100000</v>
      </c>
      <c r="P2182" s="69">
        <v>0</v>
      </c>
      <c r="Q2182" s="69">
        <v>0</v>
      </c>
      <c r="R2182" s="69">
        <v>3380100000</v>
      </c>
      <c r="S2182" s="69">
        <v>3380100000</v>
      </c>
      <c r="T2182" s="69">
        <v>3380100000</v>
      </c>
      <c r="U2182" s="69">
        <v>3380100000</v>
      </c>
      <c r="V2182" s="69">
        <v>3380100000</v>
      </c>
      <c r="W2182" s="70" t="s">
        <v>9353</v>
      </c>
      <c r="X2182" s="11" t="str">
        <f>IF(F2182="C",VLOOKUP(G2182,ClasifGasto!$B$17:$C$193,2,0),VLOOKUP(Base!G2182,ClasifGasto!$A$3:$B$12,2,0))</f>
        <v>Gastos Generales</v>
      </c>
      <c r="Y2182" t="s">
        <v>1087</v>
      </c>
    </row>
    <row r="2183" spans="1:25" hidden="1" x14ac:dyDescent="0.25">
      <c r="A2183" s="5" t="str">
        <f t="shared" si="34"/>
        <v>3502000006000100040010</v>
      </c>
      <c r="B2183" s="66" t="s">
        <v>9153</v>
      </c>
      <c r="C2183" s="7" t="s">
        <v>143</v>
      </c>
      <c r="D2183" s="7" t="s">
        <v>231</v>
      </c>
      <c r="E2183" s="7"/>
      <c r="F2183" s="8" t="s">
        <v>244</v>
      </c>
      <c r="G2183" s="8" t="s">
        <v>253</v>
      </c>
      <c r="H2183" s="8" t="s">
        <v>245</v>
      </c>
      <c r="I2183" s="8" t="s">
        <v>247</v>
      </c>
      <c r="J2183" s="8" t="s">
        <v>255</v>
      </c>
      <c r="K2183" s="8" t="s">
        <v>246</v>
      </c>
      <c r="L2183" s="8">
        <v>21</v>
      </c>
      <c r="M2183" s="8" t="s">
        <v>265</v>
      </c>
      <c r="N2183" s="9" t="s">
        <v>3915</v>
      </c>
      <c r="O2183" s="10">
        <v>3388600000</v>
      </c>
      <c r="P2183" s="10">
        <v>0</v>
      </c>
      <c r="Q2183" s="10">
        <v>0</v>
      </c>
      <c r="R2183" s="10">
        <v>3388600000</v>
      </c>
      <c r="S2183" s="10">
        <v>3388600000</v>
      </c>
      <c r="T2183" s="10">
        <v>3181694107.0100002</v>
      </c>
      <c r="U2183" s="10">
        <v>2168992887.0100002</v>
      </c>
      <c r="V2183" s="10">
        <v>2168992887.0100002</v>
      </c>
      <c r="W2183" s="70" t="s">
        <v>619</v>
      </c>
      <c r="X2183" s="11" t="str">
        <f>IF(F2183="C",VLOOKUP(G2183,ClasifGasto!$B$17:$C$193,2,0),VLOOKUP(Base!G2183,ClasifGasto!$A$3:$B$12,2,0))</f>
        <v>Transferencias de Capital</v>
      </c>
      <c r="Y2183" t="s">
        <v>3915</v>
      </c>
    </row>
    <row r="2184" spans="1:25" hidden="1" x14ac:dyDescent="0.25">
      <c r="A2184" s="5" t="str">
        <f t="shared" si="34"/>
        <v>1208000003000400020012</v>
      </c>
      <c r="B2184" s="66" t="s">
        <v>9141</v>
      </c>
      <c r="C2184" s="66" t="s">
        <v>48</v>
      </c>
      <c r="D2184" s="7" t="s">
        <v>207</v>
      </c>
      <c r="E2184" s="66"/>
      <c r="F2184" s="67" t="s">
        <v>244</v>
      </c>
      <c r="G2184" s="67" t="s">
        <v>251</v>
      </c>
      <c r="H2184" s="67" t="s">
        <v>247</v>
      </c>
      <c r="I2184" s="67" t="s">
        <v>250</v>
      </c>
      <c r="J2184" s="67" t="s">
        <v>280</v>
      </c>
      <c r="K2184" s="67" t="s">
        <v>246</v>
      </c>
      <c r="L2184" s="67">
        <v>10</v>
      </c>
      <c r="M2184" s="67" t="s">
        <v>167</v>
      </c>
      <c r="N2184" s="68" t="s">
        <v>2636</v>
      </c>
      <c r="O2184" s="69">
        <v>3393600000</v>
      </c>
      <c r="P2184" s="69">
        <v>0</v>
      </c>
      <c r="Q2184" s="69">
        <v>0</v>
      </c>
      <c r="R2184" s="69">
        <v>3393600000</v>
      </c>
      <c r="S2184" s="69">
        <v>3031312258</v>
      </c>
      <c r="T2184" s="69">
        <v>3031312258</v>
      </c>
      <c r="U2184" s="69">
        <v>3031312258</v>
      </c>
      <c r="V2184" s="69">
        <v>3031312258</v>
      </c>
      <c r="W2184" s="70" t="s">
        <v>9353</v>
      </c>
      <c r="X2184" s="11" t="str">
        <f>IF(F2184="C",VLOOKUP(G2184,ClasifGasto!$B$17:$C$193,2,0),VLOOKUP(Base!G2184,ClasifGasto!$A$3:$B$12,2,0))</f>
        <v>Transferencias</v>
      </c>
      <c r="Y2184" t="s">
        <v>2636</v>
      </c>
    </row>
    <row r="2185" spans="1:25" x14ac:dyDescent="0.25">
      <c r="A2185" s="5" t="str">
        <f t="shared" si="34"/>
        <v>19120019990300000953105B</v>
      </c>
      <c r="B2185" s="66" t="s">
        <v>9143</v>
      </c>
      <c r="C2185" s="7" t="s">
        <v>83</v>
      </c>
      <c r="D2185" s="7" t="s">
        <v>221</v>
      </c>
      <c r="E2185" s="7" t="s">
        <v>9557</v>
      </c>
      <c r="F2185" s="8" t="s">
        <v>167</v>
      </c>
      <c r="G2185" s="8" t="s">
        <v>493</v>
      </c>
      <c r="H2185" s="8" t="s">
        <v>256</v>
      </c>
      <c r="I2185" s="8" t="s">
        <v>249</v>
      </c>
      <c r="J2185" s="8" t="s">
        <v>9790</v>
      </c>
      <c r="K2185" s="8" t="s">
        <v>246</v>
      </c>
      <c r="L2185" s="8">
        <v>21</v>
      </c>
      <c r="M2185" s="8" t="s">
        <v>265</v>
      </c>
      <c r="N2185" s="9" t="s">
        <v>10151</v>
      </c>
      <c r="O2185" s="10">
        <v>3400000000</v>
      </c>
      <c r="P2185" s="10">
        <v>0</v>
      </c>
      <c r="Q2185" s="10">
        <v>0</v>
      </c>
      <c r="R2185" s="10">
        <v>3400000000</v>
      </c>
      <c r="S2185" s="10">
        <v>3300825400.7399998</v>
      </c>
      <c r="T2185" s="10">
        <v>2812751058.48</v>
      </c>
      <c r="U2185" s="10">
        <v>1425840879.6700001</v>
      </c>
      <c r="V2185" s="10">
        <v>632780631.73000002</v>
      </c>
      <c r="W2185" s="70" t="s">
        <v>619</v>
      </c>
      <c r="X2185" s="11" t="str">
        <f>IF(F2185="C",VLOOKUP(G2185,ClasifGasto!$B$17:$C$193,2,0),VLOOKUP(Base!G2185,ClasifGasto!$A$3:$B$12,2,0))</f>
        <v>Fortalecimiento de la gestión y dirección del Sector Salud y Protección Social</v>
      </c>
      <c r="Y2185" t="s">
        <v>10522</v>
      </c>
    </row>
    <row r="2186" spans="1:25" x14ac:dyDescent="0.25">
      <c r="A2186" s="5" t="str">
        <f t="shared" si="34"/>
        <v>19010119050300000820201E2</v>
      </c>
      <c r="B2186" s="66" t="s">
        <v>9143</v>
      </c>
      <c r="C2186" s="7" t="s">
        <v>80</v>
      </c>
      <c r="D2186" s="7" t="s">
        <v>9207</v>
      </c>
      <c r="E2186" s="7" t="s">
        <v>9558</v>
      </c>
      <c r="F2186" s="8" t="s">
        <v>167</v>
      </c>
      <c r="G2186" s="8" t="s">
        <v>9109</v>
      </c>
      <c r="H2186" s="8" t="s">
        <v>256</v>
      </c>
      <c r="I2186" s="8" t="s">
        <v>278</v>
      </c>
      <c r="J2186" s="8" t="s">
        <v>10152</v>
      </c>
      <c r="K2186" s="8" t="s">
        <v>246</v>
      </c>
      <c r="L2186" s="8">
        <v>10</v>
      </c>
      <c r="M2186" s="8" t="s">
        <v>167</v>
      </c>
      <c r="N2186" s="9" t="s">
        <v>10153</v>
      </c>
      <c r="O2186" s="10">
        <v>3200000000</v>
      </c>
      <c r="P2186" s="10">
        <v>768406995</v>
      </c>
      <c r="Q2186" s="10">
        <v>561926141</v>
      </c>
      <c r="R2186" s="10">
        <v>3406480854</v>
      </c>
      <c r="S2186" s="10">
        <v>3364934797.1799998</v>
      </c>
      <c r="T2186" s="10">
        <v>3364934797.1799998</v>
      </c>
      <c r="U2186" s="10">
        <v>3042387884.3099999</v>
      </c>
      <c r="V2186" s="10">
        <v>3042387884.3099999</v>
      </c>
      <c r="W2186" s="70" t="s">
        <v>9353</v>
      </c>
      <c r="X2186" s="11" t="str">
        <f>IF(F2186="C",VLOOKUP(G2186,ClasifGasto!$B$17:$C$193,2,0),VLOOKUP(Base!G2186,ClasifGasto!$A$3:$B$12,2,0))</f>
        <v>Salud Pública</v>
      </c>
      <c r="Y2186" t="s">
        <v>10641</v>
      </c>
    </row>
    <row r="2187" spans="1:25" hidden="1" x14ac:dyDescent="0.25">
      <c r="A2187" s="5" t="str">
        <f t="shared" si="34"/>
        <v>3701010003000300020027</v>
      </c>
      <c r="B2187" s="66" t="s">
        <v>9149</v>
      </c>
      <c r="C2187" s="66" t="s">
        <v>152</v>
      </c>
      <c r="D2187" s="7" t="s">
        <v>9213</v>
      </c>
      <c r="E2187" s="66"/>
      <c r="F2187" s="67" t="s">
        <v>244</v>
      </c>
      <c r="G2187" s="67" t="s">
        <v>251</v>
      </c>
      <c r="H2187" s="67" t="s">
        <v>251</v>
      </c>
      <c r="I2187" s="67" t="s">
        <v>250</v>
      </c>
      <c r="J2187" s="67" t="s">
        <v>274</v>
      </c>
      <c r="K2187" s="67" t="s">
        <v>246</v>
      </c>
      <c r="L2187" s="67">
        <v>10</v>
      </c>
      <c r="M2187" s="67" t="s">
        <v>167</v>
      </c>
      <c r="N2187" s="68" t="s">
        <v>1880</v>
      </c>
      <c r="O2187" s="69">
        <v>3408900000</v>
      </c>
      <c r="P2187" s="69">
        <v>0</v>
      </c>
      <c r="Q2187" s="69">
        <v>0</v>
      </c>
      <c r="R2187" s="69">
        <v>3408900000</v>
      </c>
      <c r="S2187" s="69">
        <v>3408900000</v>
      </c>
      <c r="T2187" s="69">
        <v>3408900000</v>
      </c>
      <c r="U2187" s="69">
        <v>3408900000</v>
      </c>
      <c r="V2187" s="69">
        <v>3408900000</v>
      </c>
      <c r="W2187" s="70" t="s">
        <v>9353</v>
      </c>
      <c r="X2187" s="11" t="str">
        <f>IF(F2187="C",VLOOKUP(G2187,ClasifGasto!$B$17:$C$193,2,0),VLOOKUP(Base!G2187,ClasifGasto!$A$3:$B$12,2,0))</f>
        <v>Transferencias</v>
      </c>
      <c r="Y2187" t="s">
        <v>1880</v>
      </c>
    </row>
    <row r="2188" spans="1:25" hidden="1" x14ac:dyDescent="0.25">
      <c r="A2188" s="5" t="str">
        <f t="shared" si="34"/>
        <v>3701010003000300020025</v>
      </c>
      <c r="B2188" s="66" t="s">
        <v>9149</v>
      </c>
      <c r="C2188" s="7" t="s">
        <v>152</v>
      </c>
      <c r="D2188" s="7" t="s">
        <v>9213</v>
      </c>
      <c r="E2188" s="7"/>
      <c r="F2188" s="8" t="s">
        <v>244</v>
      </c>
      <c r="G2188" s="8" t="s">
        <v>251</v>
      </c>
      <c r="H2188" s="8" t="s">
        <v>251</v>
      </c>
      <c r="I2188" s="8" t="s">
        <v>250</v>
      </c>
      <c r="J2188" s="8" t="s">
        <v>272</v>
      </c>
      <c r="K2188" s="8" t="s">
        <v>246</v>
      </c>
      <c r="L2188" s="8">
        <v>10</v>
      </c>
      <c r="M2188" s="8" t="s">
        <v>167</v>
      </c>
      <c r="N2188" s="9" t="s">
        <v>1879</v>
      </c>
      <c r="O2188" s="10">
        <v>3412300000</v>
      </c>
      <c r="P2188" s="10">
        <v>0</v>
      </c>
      <c r="Q2188" s="10">
        <v>0</v>
      </c>
      <c r="R2188" s="10">
        <v>3412300000</v>
      </c>
      <c r="S2188" s="10">
        <v>3412300000</v>
      </c>
      <c r="T2188" s="10">
        <v>3412300000</v>
      </c>
      <c r="U2188" s="10">
        <v>3412299999</v>
      </c>
      <c r="V2188" s="10">
        <v>3412299999</v>
      </c>
      <c r="W2188" s="70" t="s">
        <v>9353</v>
      </c>
      <c r="X2188" s="11" t="str">
        <f>IF(F2188="C",VLOOKUP(G2188,ClasifGasto!$B$17:$C$193,2,0),VLOOKUP(Base!G2188,ClasifGasto!$A$3:$B$12,2,0))</f>
        <v>Transferencias</v>
      </c>
      <c r="Y2188" t="s">
        <v>1879</v>
      </c>
    </row>
    <row r="2189" spans="1:25" hidden="1" x14ac:dyDescent="0.25">
      <c r="A2189" s="5" t="str">
        <f t="shared" si="34"/>
        <v>152000000100010003</v>
      </c>
      <c r="B2189" s="66" t="s">
        <v>9154</v>
      </c>
      <c r="C2189" s="66" t="s">
        <v>72</v>
      </c>
      <c r="D2189" s="7" t="s">
        <v>8719</v>
      </c>
      <c r="E2189" s="66"/>
      <c r="F2189" s="67" t="s">
        <v>244</v>
      </c>
      <c r="G2189" s="67" t="s">
        <v>245</v>
      </c>
      <c r="H2189" s="67" t="s">
        <v>245</v>
      </c>
      <c r="I2189" s="67" t="s">
        <v>251</v>
      </c>
      <c r="J2189" s="67" t="s">
        <v>203</v>
      </c>
      <c r="K2189" s="67" t="s">
        <v>246</v>
      </c>
      <c r="L2189" s="67">
        <v>20</v>
      </c>
      <c r="M2189" s="67" t="s">
        <v>265</v>
      </c>
      <c r="N2189" s="68" t="s">
        <v>1084</v>
      </c>
      <c r="O2189" s="69">
        <v>3002000000</v>
      </c>
      <c r="P2189" s="69">
        <v>412611853</v>
      </c>
      <c r="Q2189" s="69">
        <v>0</v>
      </c>
      <c r="R2189" s="69">
        <v>3414611853</v>
      </c>
      <c r="S2189" s="69">
        <v>3257887661</v>
      </c>
      <c r="T2189" s="69">
        <v>3257887661</v>
      </c>
      <c r="U2189" s="69">
        <v>3257887661</v>
      </c>
      <c r="V2189" s="69">
        <v>3257887661</v>
      </c>
      <c r="W2189" s="70" t="s">
        <v>619</v>
      </c>
      <c r="X2189" s="11" t="str">
        <f>IF(F2189="C",VLOOKUP(G2189,ClasifGasto!$B$17:$C$193,2,0),VLOOKUP(Base!G2189,ClasifGasto!$A$3:$B$12,2,0))</f>
        <v>Gastos de Personal</v>
      </c>
      <c r="Y2189" t="s">
        <v>1084</v>
      </c>
    </row>
    <row r="2190" spans="1:25" x14ac:dyDescent="0.25">
      <c r="A2190" s="5" t="str">
        <f t="shared" si="34"/>
        <v>32260032030900000410102A</v>
      </c>
      <c r="B2190" s="66" t="s">
        <v>9152</v>
      </c>
      <c r="C2190" s="7" t="s">
        <v>127</v>
      </c>
      <c r="D2190" s="7" t="s">
        <v>8753</v>
      </c>
      <c r="E2190" s="7" t="s">
        <v>9559</v>
      </c>
      <c r="F2190" s="8" t="s">
        <v>167</v>
      </c>
      <c r="G2190" s="8" t="s">
        <v>527</v>
      </c>
      <c r="H2190" s="8" t="s">
        <v>440</v>
      </c>
      <c r="I2190" s="8" t="s">
        <v>247</v>
      </c>
      <c r="J2190" s="8" t="s">
        <v>9977</v>
      </c>
      <c r="K2190" s="8" t="s">
        <v>246</v>
      </c>
      <c r="L2190" s="8">
        <v>16</v>
      </c>
      <c r="M2190" s="8" t="s">
        <v>252</v>
      </c>
      <c r="N2190" s="9" t="s">
        <v>10154</v>
      </c>
      <c r="O2190" s="10">
        <v>0</v>
      </c>
      <c r="P2190" s="10">
        <v>3427691385</v>
      </c>
      <c r="Q2190" s="10">
        <v>0</v>
      </c>
      <c r="R2190" s="10">
        <v>3427691385</v>
      </c>
      <c r="S2190" s="10">
        <v>3390110368</v>
      </c>
      <c r="T2190" s="10">
        <v>3390110368</v>
      </c>
      <c r="U2190" s="10">
        <v>2486544146.9000001</v>
      </c>
      <c r="V2190" s="10">
        <v>2477940813.9000001</v>
      </c>
      <c r="W2190" s="70" t="s">
        <v>9353</v>
      </c>
      <c r="X2190" s="11" t="str">
        <f>IF(F2190="C",VLOOKUP(G2190,ClasifGasto!$B$17:$C$193,2,0),VLOOKUP(Base!G2190,ClasifGasto!$A$3:$B$12,2,0))</f>
        <v>Gestión integral del recurso hídrico</v>
      </c>
      <c r="Y2190" t="s">
        <v>10592</v>
      </c>
    </row>
    <row r="2191" spans="1:25" hidden="1" x14ac:dyDescent="0.25">
      <c r="A2191" s="5" t="str">
        <f t="shared" si="34"/>
        <v>321100000100010001</v>
      </c>
      <c r="B2191" s="66" t="s">
        <v>9152</v>
      </c>
      <c r="C2191" s="66" t="s">
        <v>451</v>
      </c>
      <c r="D2191" s="7" t="s">
        <v>8739</v>
      </c>
      <c r="E2191" s="66"/>
      <c r="F2191" s="67" t="s">
        <v>244</v>
      </c>
      <c r="G2191" s="67" t="s">
        <v>245</v>
      </c>
      <c r="H2191" s="67" t="s">
        <v>245</v>
      </c>
      <c r="I2191" s="67" t="s">
        <v>245</v>
      </c>
      <c r="J2191" s="67" t="s">
        <v>203</v>
      </c>
      <c r="K2191" s="67" t="s">
        <v>246</v>
      </c>
      <c r="L2191" s="67">
        <v>10</v>
      </c>
      <c r="M2191" s="67" t="s">
        <v>167</v>
      </c>
      <c r="N2191" s="68" t="s">
        <v>1082</v>
      </c>
      <c r="O2191" s="69">
        <v>3380144000</v>
      </c>
      <c r="P2191" s="69">
        <v>50000000</v>
      </c>
      <c r="Q2191" s="69">
        <v>0</v>
      </c>
      <c r="R2191" s="69">
        <v>3430144000</v>
      </c>
      <c r="S2191" s="69">
        <v>3430144000</v>
      </c>
      <c r="T2191" s="69">
        <v>3430144000</v>
      </c>
      <c r="U2191" s="69">
        <v>3430144000</v>
      </c>
      <c r="V2191" s="69">
        <v>3430144000</v>
      </c>
      <c r="W2191" s="70" t="s">
        <v>9353</v>
      </c>
      <c r="X2191" s="11" t="str">
        <f>IF(F2191="C",VLOOKUP(G2191,ClasifGasto!$B$17:$C$193,2,0),VLOOKUP(Base!G2191,ClasifGasto!$A$3:$B$12,2,0))</f>
        <v>Gastos de Personal</v>
      </c>
      <c r="Y2191" t="s">
        <v>1082</v>
      </c>
    </row>
    <row r="2192" spans="1:25" hidden="1" x14ac:dyDescent="0.25">
      <c r="A2192" s="5" t="str">
        <f t="shared" si="34"/>
        <v>171500000100010002</v>
      </c>
      <c r="B2192" s="66" t="s">
        <v>9146</v>
      </c>
      <c r="C2192" s="7" t="s">
        <v>78</v>
      </c>
      <c r="D2192" s="7" t="s">
        <v>218</v>
      </c>
      <c r="E2192" s="7"/>
      <c r="F2192" s="8" t="s">
        <v>244</v>
      </c>
      <c r="G2192" s="8" t="s">
        <v>245</v>
      </c>
      <c r="H2192" s="8" t="s">
        <v>245</v>
      </c>
      <c r="I2192" s="8" t="s">
        <v>250</v>
      </c>
      <c r="J2192" s="8" t="s">
        <v>203</v>
      </c>
      <c r="K2192" s="8" t="s">
        <v>246</v>
      </c>
      <c r="L2192" s="8">
        <v>10</v>
      </c>
      <c r="M2192" s="8" t="s">
        <v>167</v>
      </c>
      <c r="N2192" s="9" t="s">
        <v>1083</v>
      </c>
      <c r="O2192" s="10">
        <v>3170724000</v>
      </c>
      <c r="P2192" s="10">
        <v>265000000</v>
      </c>
      <c r="Q2192" s="10">
        <v>0</v>
      </c>
      <c r="R2192" s="10">
        <v>3435724000</v>
      </c>
      <c r="S2192" s="10">
        <v>3435724000</v>
      </c>
      <c r="T2192" s="10">
        <v>3284897319</v>
      </c>
      <c r="U2192" s="10">
        <v>3284897319</v>
      </c>
      <c r="V2192" s="10">
        <v>3284897319</v>
      </c>
      <c r="W2192" s="70" t="s">
        <v>9353</v>
      </c>
      <c r="X2192" s="11" t="str">
        <f>IF(F2192="C",VLOOKUP(G2192,ClasifGasto!$B$17:$C$193,2,0),VLOOKUP(Base!G2192,ClasifGasto!$A$3:$B$12,2,0))</f>
        <v>Gastos de Personal</v>
      </c>
      <c r="Y2192" t="s">
        <v>1083</v>
      </c>
    </row>
    <row r="2193" spans="1:25" x14ac:dyDescent="0.25">
      <c r="A2193" s="5" t="str">
        <f t="shared" si="34"/>
        <v>22570922020700000120203K</v>
      </c>
      <c r="B2193" s="66" t="s">
        <v>9139</v>
      </c>
      <c r="C2193" s="66" t="s">
        <v>9014</v>
      </c>
      <c r="D2193" s="7" t="s">
        <v>9267</v>
      </c>
      <c r="E2193" s="66" t="s">
        <v>2040</v>
      </c>
      <c r="F2193" s="67" t="s">
        <v>167</v>
      </c>
      <c r="G2193" s="67" t="s">
        <v>499</v>
      </c>
      <c r="H2193" s="67" t="s">
        <v>358</v>
      </c>
      <c r="I2193" s="67" t="s">
        <v>245</v>
      </c>
      <c r="J2193" s="67" t="s">
        <v>9821</v>
      </c>
      <c r="K2193" s="67" t="s">
        <v>246</v>
      </c>
      <c r="L2193" s="67">
        <v>10</v>
      </c>
      <c r="M2193" s="67" t="s">
        <v>167</v>
      </c>
      <c r="N2193" s="68" t="s">
        <v>1751</v>
      </c>
      <c r="O2193" s="69">
        <v>3441600907</v>
      </c>
      <c r="P2193" s="69">
        <v>0</v>
      </c>
      <c r="Q2193" s="69">
        <v>0</v>
      </c>
      <c r="R2193" s="69">
        <v>3441600907</v>
      </c>
      <c r="S2193" s="69">
        <v>3441600907</v>
      </c>
      <c r="T2193" s="69">
        <v>3441600907</v>
      </c>
      <c r="U2193" s="69">
        <v>3441600907</v>
      </c>
      <c r="V2193" s="69">
        <v>3441600907</v>
      </c>
      <c r="W2193" s="70" t="s">
        <v>9353</v>
      </c>
      <c r="X2193" s="11" t="str">
        <f>IF(F2193="C",VLOOKUP(G2193,ClasifGasto!$B$17:$C$193,2,0),VLOOKUP(Base!G2193,ClasifGasto!$A$3:$B$12,2,0))</f>
        <v>Calidad y fomento de la educación superior</v>
      </c>
      <c r="Y2193" t="s">
        <v>10541</v>
      </c>
    </row>
    <row r="2194" spans="1:25" hidden="1" x14ac:dyDescent="0.25">
      <c r="A2194" s="5" t="str">
        <f t="shared" si="34"/>
        <v>230900000100010002</v>
      </c>
      <c r="B2194" s="66" t="s">
        <v>9161</v>
      </c>
      <c r="C2194" s="7" t="s">
        <v>99</v>
      </c>
      <c r="D2194" s="7" t="s">
        <v>224</v>
      </c>
      <c r="E2194" s="7"/>
      <c r="F2194" s="8" t="s">
        <v>244</v>
      </c>
      <c r="G2194" s="8" t="s">
        <v>245</v>
      </c>
      <c r="H2194" s="8" t="s">
        <v>245</v>
      </c>
      <c r="I2194" s="8" t="s">
        <v>250</v>
      </c>
      <c r="J2194" s="8" t="s">
        <v>203</v>
      </c>
      <c r="K2194" s="8" t="s">
        <v>246</v>
      </c>
      <c r="L2194" s="8">
        <v>20</v>
      </c>
      <c r="M2194" s="8" t="s">
        <v>265</v>
      </c>
      <c r="N2194" s="9" t="s">
        <v>1083</v>
      </c>
      <c r="O2194" s="10">
        <v>3672306000</v>
      </c>
      <c r="P2194" s="10">
        <v>0</v>
      </c>
      <c r="Q2194" s="10">
        <v>222830059</v>
      </c>
      <c r="R2194" s="10">
        <v>3449475941</v>
      </c>
      <c r="S2194" s="10">
        <v>3420367374</v>
      </c>
      <c r="T2194" s="10">
        <v>3420367374</v>
      </c>
      <c r="U2194" s="10">
        <v>3420367374</v>
      </c>
      <c r="V2194" s="10">
        <v>3420367374</v>
      </c>
      <c r="W2194" s="70" t="s">
        <v>619</v>
      </c>
      <c r="X2194" s="11" t="str">
        <f>IF(F2194="C",VLOOKUP(G2194,ClasifGasto!$B$17:$C$193,2,0),VLOOKUP(Base!G2194,ClasifGasto!$A$3:$B$12,2,0))</f>
        <v>Gastos de Personal</v>
      </c>
      <c r="Y2194" t="s">
        <v>1083</v>
      </c>
    </row>
    <row r="2195" spans="1:25" hidden="1" x14ac:dyDescent="0.25">
      <c r="A2195" s="5" t="str">
        <f t="shared" si="34"/>
        <v>230101000200000000</v>
      </c>
      <c r="B2195" s="66" t="s">
        <v>9161</v>
      </c>
      <c r="C2195" s="66" t="s">
        <v>428</v>
      </c>
      <c r="D2195" s="7" t="s">
        <v>8723</v>
      </c>
      <c r="E2195" s="66"/>
      <c r="F2195" s="67" t="s">
        <v>244</v>
      </c>
      <c r="G2195" s="67" t="s">
        <v>250</v>
      </c>
      <c r="H2195" s="67" t="s">
        <v>246</v>
      </c>
      <c r="I2195" s="67" t="s">
        <v>246</v>
      </c>
      <c r="J2195" s="67" t="s">
        <v>203</v>
      </c>
      <c r="K2195" s="67" t="s">
        <v>246</v>
      </c>
      <c r="L2195" s="67">
        <v>10</v>
      </c>
      <c r="M2195" s="67" t="s">
        <v>167</v>
      </c>
      <c r="N2195" s="68" t="s">
        <v>8798</v>
      </c>
      <c r="O2195" s="69">
        <v>2815117000</v>
      </c>
      <c r="P2195" s="69">
        <v>640000000</v>
      </c>
      <c r="Q2195" s="69">
        <v>0</v>
      </c>
      <c r="R2195" s="69">
        <v>3455117000</v>
      </c>
      <c r="S2195" s="69">
        <v>2996242695</v>
      </c>
      <c r="T2195" s="69">
        <v>2996242695</v>
      </c>
      <c r="U2195" s="69">
        <v>2984123114</v>
      </c>
      <c r="V2195" s="69">
        <v>2984123114</v>
      </c>
      <c r="W2195" s="70" t="s">
        <v>9353</v>
      </c>
      <c r="X2195" s="11" t="str">
        <f>IF(F2195="C",VLOOKUP(G2195,ClasifGasto!$B$17:$C$193,2,0),VLOOKUP(Base!G2195,ClasifGasto!$A$3:$B$12,2,0))</f>
        <v>Gastos Generales</v>
      </c>
      <c r="Y2195" t="s">
        <v>8798</v>
      </c>
    </row>
    <row r="2196" spans="1:25" x14ac:dyDescent="0.25">
      <c r="A2196" s="5" t="str">
        <f t="shared" si="34"/>
        <v>35050035020200000740402B</v>
      </c>
      <c r="B2196" s="66" t="s">
        <v>9153</v>
      </c>
      <c r="C2196" s="7" t="s">
        <v>146</v>
      </c>
      <c r="D2196" s="7" t="s">
        <v>9184</v>
      </c>
      <c r="E2196" s="7" t="s">
        <v>735</v>
      </c>
      <c r="F2196" s="8" t="s">
        <v>167</v>
      </c>
      <c r="G2196" s="8" t="s">
        <v>517</v>
      </c>
      <c r="H2196" s="8" t="s">
        <v>409</v>
      </c>
      <c r="I2196" s="8" t="s">
        <v>261</v>
      </c>
      <c r="J2196" s="8" t="s">
        <v>9872</v>
      </c>
      <c r="K2196" s="8" t="s">
        <v>246</v>
      </c>
      <c r="L2196" s="8">
        <v>11</v>
      </c>
      <c r="M2196" s="8" t="s">
        <v>167</v>
      </c>
      <c r="N2196" s="9" t="s">
        <v>832</v>
      </c>
      <c r="O2196" s="10">
        <v>4199132567</v>
      </c>
      <c r="P2196" s="10">
        <v>0</v>
      </c>
      <c r="Q2196" s="10">
        <v>743736870</v>
      </c>
      <c r="R2196" s="10">
        <v>3455395697</v>
      </c>
      <c r="S2196" s="10">
        <v>3443639848.3499999</v>
      </c>
      <c r="T2196" s="10">
        <v>3443639848.3499999</v>
      </c>
      <c r="U2196" s="10">
        <v>3076259721.3499999</v>
      </c>
      <c r="V2196" s="10">
        <v>3076259721.3499999</v>
      </c>
      <c r="W2196" s="70" t="s">
        <v>9353</v>
      </c>
      <c r="X2196" s="11" t="str">
        <f>IF(F2196="C",VLOOKUP(G2196,ClasifGasto!$B$17:$C$193,2,0),VLOOKUP(Base!G2196,ClasifGasto!$A$3:$B$12,2,0))</f>
        <v>Productividad y competitividad de las empresas colombianas</v>
      </c>
      <c r="Y2196" t="s">
        <v>10561</v>
      </c>
    </row>
    <row r="2197" spans="1:25" hidden="1" x14ac:dyDescent="0.25">
      <c r="A2197" s="5" t="str">
        <f t="shared" si="34"/>
        <v>210101001000010003</v>
      </c>
      <c r="B2197" s="66" t="s">
        <v>9155</v>
      </c>
      <c r="C2197" s="66" t="s">
        <v>85</v>
      </c>
      <c r="D2197" s="7" t="s">
        <v>9201</v>
      </c>
      <c r="E2197" s="66"/>
      <c r="F2197" s="67" t="s">
        <v>384</v>
      </c>
      <c r="G2197" s="67" t="s">
        <v>255</v>
      </c>
      <c r="H2197" s="67" t="s">
        <v>245</v>
      </c>
      <c r="I2197" s="67" t="s">
        <v>251</v>
      </c>
      <c r="J2197" s="67" t="s">
        <v>203</v>
      </c>
      <c r="K2197" s="67" t="s">
        <v>246</v>
      </c>
      <c r="L2197" s="67">
        <v>11</v>
      </c>
      <c r="M2197" s="67" t="s">
        <v>252</v>
      </c>
      <c r="N2197" s="68" t="s">
        <v>1771</v>
      </c>
      <c r="O2197" s="69">
        <v>3459701283</v>
      </c>
      <c r="P2197" s="69">
        <v>0</v>
      </c>
      <c r="Q2197" s="69">
        <v>0</v>
      </c>
      <c r="R2197" s="69">
        <v>3459701283</v>
      </c>
      <c r="S2197" s="69">
        <v>3459701282.9099998</v>
      </c>
      <c r="T2197" s="69">
        <v>3459701282.9099998</v>
      </c>
      <c r="U2197" s="69">
        <v>3459701282.9099998</v>
      </c>
      <c r="V2197" s="69">
        <v>3459701282.9099998</v>
      </c>
      <c r="W2197" s="70" t="s">
        <v>9353</v>
      </c>
      <c r="X2197" s="11" t="str">
        <f>IF(F2197="C",VLOOKUP(G2197,ClasifGasto!$B$17:$C$193,2,0),VLOOKUP(Base!G2197,ClasifGasto!$A$3:$B$12,2,0))</f>
        <v>Servicio a la Deuda Interna</v>
      </c>
      <c r="Y2197" t="s">
        <v>1771</v>
      </c>
    </row>
    <row r="2198" spans="1:25" hidden="1" x14ac:dyDescent="0.25">
      <c r="A2198" s="5" t="str">
        <f t="shared" si="34"/>
        <v>330400000100010002</v>
      </c>
      <c r="B2198" s="66" t="s">
        <v>9150</v>
      </c>
      <c r="C2198" s="7" t="s">
        <v>137</v>
      </c>
      <c r="D2198" s="7" t="s">
        <v>9190</v>
      </c>
      <c r="E2198" s="7"/>
      <c r="F2198" s="8" t="s">
        <v>244</v>
      </c>
      <c r="G2198" s="8" t="s">
        <v>245</v>
      </c>
      <c r="H2198" s="8" t="s">
        <v>245</v>
      </c>
      <c r="I2198" s="8" t="s">
        <v>250</v>
      </c>
      <c r="J2198" s="8" t="s">
        <v>203</v>
      </c>
      <c r="K2198" s="8" t="s">
        <v>246</v>
      </c>
      <c r="L2198" s="8">
        <v>10</v>
      </c>
      <c r="M2198" s="8" t="s">
        <v>167</v>
      </c>
      <c r="N2198" s="9" t="s">
        <v>1083</v>
      </c>
      <c r="O2198" s="10">
        <v>3460876182</v>
      </c>
      <c r="P2198" s="10">
        <v>0</v>
      </c>
      <c r="Q2198" s="10">
        <v>0</v>
      </c>
      <c r="R2198" s="10">
        <v>3460876182</v>
      </c>
      <c r="S2198" s="10">
        <v>3425476253</v>
      </c>
      <c r="T2198" s="10">
        <v>3425476253</v>
      </c>
      <c r="U2198" s="10">
        <v>3425476253</v>
      </c>
      <c r="V2198" s="10">
        <v>3425476253</v>
      </c>
      <c r="W2198" s="70" t="s">
        <v>9353</v>
      </c>
      <c r="X2198" s="11" t="str">
        <f>IF(F2198="C",VLOOKUP(G2198,ClasifGasto!$B$17:$C$193,2,0),VLOOKUP(Base!G2198,ClasifGasto!$A$3:$B$12,2,0))</f>
        <v>Gastos de Personal</v>
      </c>
      <c r="Y2198" t="s">
        <v>1083</v>
      </c>
    </row>
    <row r="2199" spans="1:25" x14ac:dyDescent="0.25">
      <c r="A2199" s="5" t="str">
        <f t="shared" si="34"/>
        <v>32010132990900002210101C</v>
      </c>
      <c r="B2199" s="66" t="s">
        <v>9152</v>
      </c>
      <c r="C2199" s="66" t="s">
        <v>114</v>
      </c>
      <c r="D2199" s="7" t="s">
        <v>9211</v>
      </c>
      <c r="E2199" s="66" t="s">
        <v>9560</v>
      </c>
      <c r="F2199" s="67" t="s">
        <v>167</v>
      </c>
      <c r="G2199" s="67" t="s">
        <v>522</v>
      </c>
      <c r="H2199" s="67" t="s">
        <v>440</v>
      </c>
      <c r="I2199" s="67" t="s">
        <v>270</v>
      </c>
      <c r="J2199" s="67" t="s">
        <v>9810</v>
      </c>
      <c r="K2199" s="67" t="s">
        <v>246</v>
      </c>
      <c r="L2199" s="67">
        <v>11</v>
      </c>
      <c r="M2199" s="67" t="s">
        <v>167</v>
      </c>
      <c r="N2199" s="68" t="s">
        <v>10155</v>
      </c>
      <c r="O2199" s="69">
        <v>3500000000</v>
      </c>
      <c r="P2199" s="69">
        <v>0</v>
      </c>
      <c r="Q2199" s="69">
        <v>33619200</v>
      </c>
      <c r="R2199" s="69">
        <v>3466380800</v>
      </c>
      <c r="S2199" s="69">
        <v>3466380800</v>
      </c>
      <c r="T2199" s="69">
        <v>3462814358.1999998</v>
      </c>
      <c r="U2199" s="69">
        <v>3439165384.4699998</v>
      </c>
      <c r="V2199" s="69">
        <v>3439165384.4699998</v>
      </c>
      <c r="W2199" s="70" t="s">
        <v>9353</v>
      </c>
      <c r="X2199" s="11" t="str">
        <f>IF(F2199="C",VLOOKUP(G2199,ClasifGasto!$B$17:$C$193,2,0),VLOOKUP(Base!G2199,ClasifGasto!$A$3:$B$12,2,0))</f>
        <v>Fortalecimiento de la gestión y dirección del Sector Ambiente y Desarrollo Sostenible</v>
      </c>
      <c r="Y2199" t="s">
        <v>10535</v>
      </c>
    </row>
    <row r="2200" spans="1:25" hidden="1" x14ac:dyDescent="0.25">
      <c r="A2200" s="5" t="str">
        <f t="shared" si="34"/>
        <v>3601010003000400020068</v>
      </c>
      <c r="B2200" s="66" t="s">
        <v>9147</v>
      </c>
      <c r="C2200" s="7" t="s">
        <v>147</v>
      </c>
      <c r="D2200" s="7" t="s">
        <v>9186</v>
      </c>
      <c r="E2200" s="7"/>
      <c r="F2200" s="8" t="s">
        <v>244</v>
      </c>
      <c r="G2200" s="8" t="s">
        <v>251</v>
      </c>
      <c r="H2200" s="8" t="s">
        <v>247</v>
      </c>
      <c r="I2200" s="8" t="s">
        <v>250</v>
      </c>
      <c r="J2200" s="8" t="s">
        <v>413</v>
      </c>
      <c r="K2200" s="8" t="s">
        <v>246</v>
      </c>
      <c r="L2200" s="8">
        <v>10</v>
      </c>
      <c r="M2200" s="8" t="s">
        <v>167</v>
      </c>
      <c r="N2200" s="9" t="s">
        <v>3938</v>
      </c>
      <c r="O2200" s="10">
        <v>7096544000</v>
      </c>
      <c r="P2200" s="10">
        <v>134063263</v>
      </c>
      <c r="Q2200" s="10">
        <v>3761717296</v>
      </c>
      <c r="R2200" s="10">
        <v>3468889967</v>
      </c>
      <c r="S2200" s="10">
        <v>3468889967</v>
      </c>
      <c r="T2200" s="10">
        <v>3468889967</v>
      </c>
      <c r="U2200" s="10">
        <v>3466803148.7600002</v>
      </c>
      <c r="V2200" s="10">
        <v>3466774618.3400002</v>
      </c>
      <c r="W2200" s="70" t="s">
        <v>9353</v>
      </c>
      <c r="X2200" s="11" t="str">
        <f>IF(F2200="C",VLOOKUP(G2200,ClasifGasto!$B$17:$C$193,2,0),VLOOKUP(Base!G2200,ClasifGasto!$A$3:$B$12,2,0))</f>
        <v>Transferencias</v>
      </c>
      <c r="Y2200" t="s">
        <v>3938</v>
      </c>
    </row>
    <row r="2201" spans="1:25" hidden="1" x14ac:dyDescent="0.25">
      <c r="A2201" s="5" t="str">
        <f t="shared" si="34"/>
        <v>410500000200000000</v>
      </c>
      <c r="B2201" s="66" t="s">
        <v>9145</v>
      </c>
      <c r="C2201" s="66" t="s">
        <v>164</v>
      </c>
      <c r="D2201" s="7" t="s">
        <v>9177</v>
      </c>
      <c r="E2201" s="66"/>
      <c r="F2201" s="67" t="s">
        <v>244</v>
      </c>
      <c r="G2201" s="67" t="s">
        <v>250</v>
      </c>
      <c r="H2201" s="67" t="s">
        <v>246</v>
      </c>
      <c r="I2201" s="67" t="s">
        <v>246</v>
      </c>
      <c r="J2201" s="67" t="s">
        <v>203</v>
      </c>
      <c r="K2201" s="67" t="s">
        <v>246</v>
      </c>
      <c r="L2201" s="67">
        <v>10</v>
      </c>
      <c r="M2201" s="67" t="s">
        <v>167</v>
      </c>
      <c r="N2201" s="68" t="s">
        <v>8798</v>
      </c>
      <c r="O2201" s="69">
        <v>3358515000</v>
      </c>
      <c r="P2201" s="69">
        <v>110910614</v>
      </c>
      <c r="Q2201" s="69">
        <v>0</v>
      </c>
      <c r="R2201" s="69">
        <v>3469425614</v>
      </c>
      <c r="S2201" s="69">
        <v>3413082714.1100001</v>
      </c>
      <c r="T2201" s="69">
        <v>3413082714.1100001</v>
      </c>
      <c r="U2201" s="69">
        <v>3319152189.48</v>
      </c>
      <c r="V2201" s="69">
        <v>3316891728.6399999</v>
      </c>
      <c r="W2201" s="70" t="s">
        <v>9353</v>
      </c>
      <c r="X2201" s="11" t="str">
        <f>IF(F2201="C",VLOOKUP(G2201,ClasifGasto!$B$17:$C$193,2,0),VLOOKUP(Base!G2201,ClasifGasto!$A$3:$B$12,2,0))</f>
        <v>Gastos Generales</v>
      </c>
      <c r="Y2201" t="s">
        <v>8798</v>
      </c>
    </row>
    <row r="2202" spans="1:25" hidden="1" x14ac:dyDescent="0.25">
      <c r="A2202" s="5" t="str">
        <f t="shared" si="34"/>
        <v>121100000800040001</v>
      </c>
      <c r="B2202" s="66" t="s">
        <v>9141</v>
      </c>
      <c r="C2202" s="7" t="s">
        <v>50</v>
      </c>
      <c r="D2202" s="7" t="s">
        <v>239</v>
      </c>
      <c r="E2202" s="7"/>
      <c r="F2202" s="8" t="s">
        <v>244</v>
      </c>
      <c r="G2202" s="8" t="s">
        <v>278</v>
      </c>
      <c r="H2202" s="8" t="s">
        <v>247</v>
      </c>
      <c r="I2202" s="8" t="s">
        <v>245</v>
      </c>
      <c r="J2202" s="8" t="s">
        <v>203</v>
      </c>
      <c r="K2202" s="8" t="s">
        <v>246</v>
      </c>
      <c r="L2202" s="8">
        <v>11</v>
      </c>
      <c r="M2202" s="8" t="s">
        <v>252</v>
      </c>
      <c r="N2202" s="9" t="s">
        <v>1087</v>
      </c>
      <c r="O2202" s="10">
        <v>3474200000</v>
      </c>
      <c r="P2202" s="10">
        <v>0</v>
      </c>
      <c r="Q2202" s="10">
        <v>0</v>
      </c>
      <c r="R2202" s="10">
        <v>3474200000</v>
      </c>
      <c r="S2202" s="10">
        <v>3474200000</v>
      </c>
      <c r="T2202" s="10">
        <v>3474200000</v>
      </c>
      <c r="U2202" s="10">
        <v>3474200000</v>
      </c>
      <c r="V2202" s="10">
        <v>3474200000</v>
      </c>
      <c r="W2202" s="70" t="s">
        <v>9353</v>
      </c>
      <c r="X2202" s="11" t="str">
        <f>IF(F2202="C",VLOOKUP(G2202,ClasifGasto!$B$17:$C$193,2,0),VLOOKUP(Base!G2202,ClasifGasto!$A$3:$B$12,2,0))</f>
        <v>Gastos Generales</v>
      </c>
      <c r="Y2202" t="s">
        <v>1087</v>
      </c>
    </row>
    <row r="2203" spans="1:25" x14ac:dyDescent="0.25">
      <c r="A2203" s="5" t="str">
        <f t="shared" si="34"/>
        <v>32180032040900000210101B</v>
      </c>
      <c r="B2203" s="66" t="s">
        <v>9152</v>
      </c>
      <c r="C2203" s="66" t="s">
        <v>123</v>
      </c>
      <c r="D2203" s="7" t="s">
        <v>8746</v>
      </c>
      <c r="E2203" s="66" t="s">
        <v>9561</v>
      </c>
      <c r="F2203" s="67" t="s">
        <v>167</v>
      </c>
      <c r="G2203" s="67" t="s">
        <v>523</v>
      </c>
      <c r="H2203" s="67" t="s">
        <v>440</v>
      </c>
      <c r="I2203" s="67" t="s">
        <v>250</v>
      </c>
      <c r="J2203" s="67" t="s">
        <v>9849</v>
      </c>
      <c r="K2203" s="67" t="s">
        <v>246</v>
      </c>
      <c r="L2203" s="67">
        <v>16</v>
      </c>
      <c r="M2203" s="67" t="s">
        <v>252</v>
      </c>
      <c r="N2203" s="68" t="s">
        <v>10156</v>
      </c>
      <c r="O2203" s="69">
        <v>0</v>
      </c>
      <c r="P2203" s="69">
        <v>3486396196</v>
      </c>
      <c r="Q2203" s="69">
        <v>0</v>
      </c>
      <c r="R2203" s="69">
        <v>3486396196</v>
      </c>
      <c r="S2203" s="69">
        <v>3420946198</v>
      </c>
      <c r="T2203" s="69">
        <v>3420946196</v>
      </c>
      <c r="U2203" s="69">
        <v>0</v>
      </c>
      <c r="V2203" s="69">
        <v>0</v>
      </c>
      <c r="W2203" s="70" t="s">
        <v>9353</v>
      </c>
      <c r="X2203" s="11" t="str">
        <f>IF(F2203="C",VLOOKUP(G2203,ClasifGasto!$B$17:$C$193,2,0),VLOOKUP(Base!G2203,ClasifGasto!$A$3:$B$12,2,0))</f>
        <v>Gestión de la información y el conocimiento ambiental</v>
      </c>
      <c r="Y2203" t="s">
        <v>10553</v>
      </c>
    </row>
    <row r="2204" spans="1:25" hidden="1" x14ac:dyDescent="0.25">
      <c r="A2204" s="5" t="str">
        <f t="shared" si="34"/>
        <v>2601010003000400020012</v>
      </c>
      <c r="B2204" s="66" t="s">
        <v>9163</v>
      </c>
      <c r="C2204" s="7" t="s">
        <v>107</v>
      </c>
      <c r="D2204" s="7" t="s">
        <v>9231</v>
      </c>
      <c r="E2204" s="7"/>
      <c r="F2204" s="8" t="s">
        <v>244</v>
      </c>
      <c r="G2204" s="8" t="s">
        <v>251</v>
      </c>
      <c r="H2204" s="8" t="s">
        <v>247</v>
      </c>
      <c r="I2204" s="8" t="s">
        <v>250</v>
      </c>
      <c r="J2204" s="8" t="s">
        <v>280</v>
      </c>
      <c r="K2204" s="8" t="s">
        <v>246</v>
      </c>
      <c r="L2204" s="8">
        <v>16</v>
      </c>
      <c r="M2204" s="8" t="s">
        <v>167</v>
      </c>
      <c r="N2204" s="9" t="s">
        <v>2636</v>
      </c>
      <c r="O2204" s="10">
        <v>3489000000</v>
      </c>
      <c r="P2204" s="10">
        <v>0</v>
      </c>
      <c r="Q2204" s="10">
        <v>0</v>
      </c>
      <c r="R2204" s="10">
        <v>3489000000</v>
      </c>
      <c r="S2204" s="10">
        <v>3489000000</v>
      </c>
      <c r="T2204" s="10">
        <v>90651658</v>
      </c>
      <c r="U2204" s="10">
        <v>90651658</v>
      </c>
      <c r="V2204" s="10">
        <v>90651658</v>
      </c>
      <c r="W2204" s="70" t="s">
        <v>9353</v>
      </c>
      <c r="X2204" s="11" t="str">
        <f>IF(F2204="C",VLOOKUP(G2204,ClasifGasto!$B$17:$C$193,2,0),VLOOKUP(Base!G2204,ClasifGasto!$A$3:$B$12,2,0))</f>
        <v>Transferencias</v>
      </c>
      <c r="Y2204" t="s">
        <v>2636</v>
      </c>
    </row>
    <row r="2205" spans="1:25" hidden="1" x14ac:dyDescent="0.25">
      <c r="A2205" s="5" t="str">
        <f t="shared" si="34"/>
        <v>210300000200000000</v>
      </c>
      <c r="B2205" s="66" t="s">
        <v>9155</v>
      </c>
      <c r="C2205" s="66" t="s">
        <v>87</v>
      </c>
      <c r="D2205" s="7" t="s">
        <v>9181</v>
      </c>
      <c r="E2205" s="66"/>
      <c r="F2205" s="67" t="s">
        <v>244</v>
      </c>
      <c r="G2205" s="67" t="s">
        <v>250</v>
      </c>
      <c r="H2205" s="67" t="s">
        <v>246</v>
      </c>
      <c r="I2205" s="67" t="s">
        <v>246</v>
      </c>
      <c r="J2205" s="67" t="s">
        <v>203</v>
      </c>
      <c r="K2205" s="67" t="s">
        <v>246</v>
      </c>
      <c r="L2205" s="67">
        <v>20</v>
      </c>
      <c r="M2205" s="67" t="s">
        <v>265</v>
      </c>
      <c r="N2205" s="68" t="s">
        <v>8798</v>
      </c>
      <c r="O2205" s="69">
        <v>3491865000</v>
      </c>
      <c r="P2205" s="69">
        <v>0</v>
      </c>
      <c r="Q2205" s="69">
        <v>0</v>
      </c>
      <c r="R2205" s="69">
        <v>3491865000</v>
      </c>
      <c r="S2205" s="69">
        <v>3483729364</v>
      </c>
      <c r="T2205" s="69">
        <v>3298548185.4299998</v>
      </c>
      <c r="U2205" s="69">
        <v>3168678130.0799999</v>
      </c>
      <c r="V2205" s="69">
        <v>2388850508.0799999</v>
      </c>
      <c r="W2205" s="70" t="s">
        <v>619</v>
      </c>
      <c r="X2205" s="11" t="str">
        <f>IF(F2205="C",VLOOKUP(G2205,ClasifGasto!$B$17:$C$193,2,0),VLOOKUP(Base!G2205,ClasifGasto!$A$3:$B$12,2,0))</f>
        <v>Gastos Generales</v>
      </c>
      <c r="Y2205" t="s">
        <v>8798</v>
      </c>
    </row>
    <row r="2206" spans="1:25" hidden="1" x14ac:dyDescent="0.25">
      <c r="A2206" s="5" t="str">
        <f t="shared" si="34"/>
        <v>131500000200000000</v>
      </c>
      <c r="B2206" s="66" t="s">
        <v>9157</v>
      </c>
      <c r="C2206" s="7" t="s">
        <v>57</v>
      </c>
      <c r="D2206" s="7" t="s">
        <v>8714</v>
      </c>
      <c r="E2206" s="7"/>
      <c r="F2206" s="8" t="s">
        <v>244</v>
      </c>
      <c r="G2206" s="8" t="s">
        <v>250</v>
      </c>
      <c r="H2206" s="8" t="s">
        <v>246</v>
      </c>
      <c r="I2206" s="8" t="s">
        <v>246</v>
      </c>
      <c r="J2206" s="8" t="s">
        <v>203</v>
      </c>
      <c r="K2206" s="8" t="s">
        <v>246</v>
      </c>
      <c r="L2206" s="8">
        <v>11</v>
      </c>
      <c r="M2206" s="8" t="s">
        <v>167</v>
      </c>
      <c r="N2206" s="9" t="s">
        <v>8798</v>
      </c>
      <c r="O2206" s="10">
        <v>0</v>
      </c>
      <c r="P2206" s="10">
        <v>3493238549</v>
      </c>
      <c r="Q2206" s="10">
        <v>0</v>
      </c>
      <c r="R2206" s="10">
        <v>3493238549</v>
      </c>
      <c r="S2206" s="10">
        <v>3056907919.46</v>
      </c>
      <c r="T2206" s="10">
        <v>3056907919.46</v>
      </c>
      <c r="U2206" s="10">
        <v>3049637252.6399999</v>
      </c>
      <c r="V2206" s="10">
        <v>1815838188.3</v>
      </c>
      <c r="W2206" s="70" t="s">
        <v>9353</v>
      </c>
      <c r="X2206" s="11" t="str">
        <f>IF(F2206="C",VLOOKUP(G2206,ClasifGasto!$B$17:$C$193,2,0),VLOOKUP(Base!G2206,ClasifGasto!$A$3:$B$12,2,0))</f>
        <v>Gastos Generales</v>
      </c>
      <c r="Y2206" t="s">
        <v>8798</v>
      </c>
    </row>
    <row r="2207" spans="1:25" x14ac:dyDescent="0.25">
      <c r="A2207" s="5" t="str">
        <f t="shared" si="34"/>
        <v>15120115990100000220109G</v>
      </c>
      <c r="B2207" s="66" t="s">
        <v>9154</v>
      </c>
      <c r="C2207" s="66" t="s">
        <v>69</v>
      </c>
      <c r="D2207" s="7" t="s">
        <v>8783</v>
      </c>
      <c r="E2207" s="66" t="s">
        <v>2027</v>
      </c>
      <c r="F2207" s="67" t="s">
        <v>167</v>
      </c>
      <c r="G2207" s="67" t="s">
        <v>557</v>
      </c>
      <c r="H2207" s="67" t="s">
        <v>306</v>
      </c>
      <c r="I2207" s="67" t="s">
        <v>250</v>
      </c>
      <c r="J2207" s="67" t="s">
        <v>9793</v>
      </c>
      <c r="K2207" s="67" t="s">
        <v>246</v>
      </c>
      <c r="L2207" s="67">
        <v>20</v>
      </c>
      <c r="M2207" s="67" t="s">
        <v>265</v>
      </c>
      <c r="N2207" s="68" t="s">
        <v>1726</v>
      </c>
      <c r="O2207" s="69">
        <v>3500000000</v>
      </c>
      <c r="P2207" s="69">
        <v>0</v>
      </c>
      <c r="Q2207" s="69">
        <v>0</v>
      </c>
      <c r="R2207" s="69">
        <v>3500000000</v>
      </c>
      <c r="S2207" s="69">
        <v>3499920600</v>
      </c>
      <c r="T2207" s="69">
        <v>3499920600</v>
      </c>
      <c r="U2207" s="69">
        <v>1761705000</v>
      </c>
      <c r="V2207" s="69">
        <v>1761705000</v>
      </c>
      <c r="W2207" s="70" t="s">
        <v>619</v>
      </c>
      <c r="X2207" s="11" t="str">
        <f>IF(F2207="C",VLOOKUP(G2207,ClasifGasto!$B$17:$C$193,2,0),VLOOKUP(Base!G2207,ClasifGasto!$A$3:$B$12,2,0))</f>
        <v xml:space="preserve">Fortalecimiento de la gestión y dirección del Sector Defensa y Seguridad </v>
      </c>
      <c r="Y2207" t="s">
        <v>10524</v>
      </c>
    </row>
    <row r="2208" spans="1:25" x14ac:dyDescent="0.25">
      <c r="A2208" s="5" t="str">
        <f t="shared" si="34"/>
        <v>28020028991000002153105B</v>
      </c>
      <c r="B2208" s="66" t="s">
        <v>9160</v>
      </c>
      <c r="C2208" s="66" t="s">
        <v>111</v>
      </c>
      <c r="D2208" s="7" t="s">
        <v>9217</v>
      </c>
      <c r="E2208" s="66" t="s">
        <v>9562</v>
      </c>
      <c r="F2208" s="67" t="s">
        <v>167</v>
      </c>
      <c r="G2208" s="67" t="s">
        <v>602</v>
      </c>
      <c r="H2208" s="67" t="s">
        <v>290</v>
      </c>
      <c r="I2208" s="67" t="s">
        <v>269</v>
      </c>
      <c r="J2208" s="67" t="s">
        <v>9790</v>
      </c>
      <c r="K2208" s="67" t="s">
        <v>246</v>
      </c>
      <c r="L2208" s="67">
        <v>20</v>
      </c>
      <c r="M2208" s="67" t="s">
        <v>265</v>
      </c>
      <c r="N2208" s="68" t="s">
        <v>10157</v>
      </c>
      <c r="O2208" s="69">
        <v>3500000000</v>
      </c>
      <c r="P2208" s="69">
        <v>0</v>
      </c>
      <c r="Q2208" s="69">
        <v>0</v>
      </c>
      <c r="R2208" s="69">
        <v>3500000000</v>
      </c>
      <c r="S2208" s="69">
        <v>3096779291.3400002</v>
      </c>
      <c r="T2208" s="69">
        <v>3096779291.3400002</v>
      </c>
      <c r="U2208" s="69">
        <v>1069234320.6799999</v>
      </c>
      <c r="V2208" s="69">
        <v>789901178</v>
      </c>
      <c r="W2208" s="70" t="s">
        <v>619</v>
      </c>
      <c r="X2208" s="11" t="str">
        <f>IF(F2208="C",VLOOKUP(G2208,ClasifGasto!$B$17:$C$193,2,0),VLOOKUP(Base!G2208,ClasifGasto!$A$3:$B$12,2,0))</f>
        <v>Fortalecimiento de la gestión y dirección del Sector Registraduría</v>
      </c>
      <c r="Y2208" t="s">
        <v>10522</v>
      </c>
    </row>
    <row r="2209" spans="1:25" hidden="1" x14ac:dyDescent="0.25">
      <c r="A2209" s="5" t="str">
        <f t="shared" si="34"/>
        <v>400102000100010002</v>
      </c>
      <c r="B2209" s="66" t="s">
        <v>9165</v>
      </c>
      <c r="C2209" s="7" t="s">
        <v>160</v>
      </c>
      <c r="D2209" s="7" t="s">
        <v>9228</v>
      </c>
      <c r="E2209" s="7"/>
      <c r="F2209" s="8" t="s">
        <v>244</v>
      </c>
      <c r="G2209" s="8" t="s">
        <v>245</v>
      </c>
      <c r="H2209" s="8" t="s">
        <v>245</v>
      </c>
      <c r="I2209" s="8" t="s">
        <v>250</v>
      </c>
      <c r="J2209" s="8" t="s">
        <v>203</v>
      </c>
      <c r="K2209" s="8" t="s">
        <v>246</v>
      </c>
      <c r="L2209" s="8">
        <v>16</v>
      </c>
      <c r="M2209" s="8" t="s">
        <v>252</v>
      </c>
      <c r="N2209" s="9" t="s">
        <v>1083</v>
      </c>
      <c r="O2209" s="10">
        <v>3376357000</v>
      </c>
      <c r="P2209" s="10">
        <v>127820158</v>
      </c>
      <c r="Q2209" s="10">
        <v>0</v>
      </c>
      <c r="R2209" s="10">
        <v>3504177158</v>
      </c>
      <c r="S2209" s="10">
        <v>3448558206</v>
      </c>
      <c r="T2209" s="10">
        <v>3448558206</v>
      </c>
      <c r="U2209" s="10">
        <v>3448558206</v>
      </c>
      <c r="V2209" s="10">
        <v>3427101506</v>
      </c>
      <c r="W2209" s="70" t="s">
        <v>9353</v>
      </c>
      <c r="X2209" s="11" t="str">
        <f>IF(F2209="C",VLOOKUP(G2209,ClasifGasto!$B$17:$C$193,2,0),VLOOKUP(Base!G2209,ClasifGasto!$A$3:$B$12,2,0))</f>
        <v>Gastos de Personal</v>
      </c>
      <c r="Y2209" t="s">
        <v>1083</v>
      </c>
    </row>
    <row r="2210" spans="1:25" x14ac:dyDescent="0.25">
      <c r="A2210" s="5" t="str">
        <f t="shared" si="34"/>
        <v>15010515020100004020107B</v>
      </c>
      <c r="B2210" s="66" t="s">
        <v>9154</v>
      </c>
      <c r="C2210" s="66" t="s">
        <v>62</v>
      </c>
      <c r="D2210" s="7" t="s">
        <v>8730</v>
      </c>
      <c r="E2210" s="66" t="s">
        <v>3828</v>
      </c>
      <c r="F2210" s="67" t="s">
        <v>167</v>
      </c>
      <c r="G2210" s="67" t="s">
        <v>573</v>
      </c>
      <c r="H2210" s="67" t="s">
        <v>306</v>
      </c>
      <c r="I2210" s="67" t="s">
        <v>295</v>
      </c>
      <c r="J2210" s="67" t="s">
        <v>9906</v>
      </c>
      <c r="K2210" s="67" t="s">
        <v>246</v>
      </c>
      <c r="L2210" s="67">
        <v>11</v>
      </c>
      <c r="M2210" s="67" t="s">
        <v>167</v>
      </c>
      <c r="N2210" s="68" t="s">
        <v>3908</v>
      </c>
      <c r="O2210" s="69">
        <v>7000000000</v>
      </c>
      <c r="P2210" s="69">
        <v>0</v>
      </c>
      <c r="Q2210" s="69">
        <v>3481099000</v>
      </c>
      <c r="R2210" s="69">
        <v>3518901000</v>
      </c>
      <c r="S2210" s="69">
        <v>3518901000</v>
      </c>
      <c r="T2210" s="69">
        <v>3518901000</v>
      </c>
      <c r="U2210" s="69">
        <v>3518901000</v>
      </c>
      <c r="V2210" s="69">
        <v>3518901000</v>
      </c>
      <c r="W2210" s="70" t="s">
        <v>9353</v>
      </c>
      <c r="X2210" s="11" t="str">
        <f>IF(F2210="C",VLOOKUP(G2210,ClasifGasto!$B$17:$C$193,2,0),VLOOKUP(Base!G2210,ClasifGasto!$A$3:$B$12,2,0))</f>
        <v>Capacidades de las Fuerzas Militares en seguridad pública y defensa en el territorio nacional</v>
      </c>
      <c r="Y2210" t="s">
        <v>10575</v>
      </c>
    </row>
    <row r="2211" spans="1:25" x14ac:dyDescent="0.25">
      <c r="A2211" s="5" t="str">
        <f t="shared" si="34"/>
        <v>40010240991400000353105B</v>
      </c>
      <c r="B2211" s="66" t="s">
        <v>9165</v>
      </c>
      <c r="C2211" s="7" t="s">
        <v>160</v>
      </c>
      <c r="D2211" s="7" t="s">
        <v>9228</v>
      </c>
      <c r="E2211" s="7" t="s">
        <v>647</v>
      </c>
      <c r="F2211" s="8" t="s">
        <v>167</v>
      </c>
      <c r="G2211" s="8" t="s">
        <v>538</v>
      </c>
      <c r="H2211" s="8" t="s">
        <v>312</v>
      </c>
      <c r="I2211" s="8" t="s">
        <v>251</v>
      </c>
      <c r="J2211" s="8" t="s">
        <v>9790</v>
      </c>
      <c r="K2211" s="8" t="s">
        <v>246</v>
      </c>
      <c r="L2211" s="8">
        <v>16</v>
      </c>
      <c r="M2211" s="8" t="s">
        <v>252</v>
      </c>
      <c r="N2211" s="9" t="s">
        <v>755</v>
      </c>
      <c r="O2211" s="10">
        <v>3541621062</v>
      </c>
      <c r="P2211" s="10">
        <v>0</v>
      </c>
      <c r="Q2211" s="10">
        <v>0</v>
      </c>
      <c r="R2211" s="10">
        <v>3541621062</v>
      </c>
      <c r="S2211" s="10">
        <v>3043009732.3899999</v>
      </c>
      <c r="T2211" s="10">
        <v>3042494291.2600002</v>
      </c>
      <c r="U2211" s="10">
        <v>2989654255.0599999</v>
      </c>
      <c r="V2211" s="10">
        <v>2864810629.0700002</v>
      </c>
      <c r="W2211" s="70" t="s">
        <v>9353</v>
      </c>
      <c r="X2211" s="11" t="str">
        <f>IF(F2211="C",VLOOKUP(G2211,ClasifGasto!$B$17:$C$193,2,0),VLOOKUP(Base!G2211,ClasifGasto!$A$3:$B$12,2,0))</f>
        <v>Fortalecimiento de la gestión y dirección del Sector Vivienda, Ciudad y Territorio</v>
      </c>
      <c r="Y2211" t="s">
        <v>10522</v>
      </c>
    </row>
    <row r="2212" spans="1:25" hidden="1" x14ac:dyDescent="0.25">
      <c r="A2212" s="5" t="str">
        <f t="shared" si="34"/>
        <v>210113000100010003</v>
      </c>
      <c r="B2212" s="66" t="s">
        <v>9155</v>
      </c>
      <c r="C2212" s="66" t="s">
        <v>86</v>
      </c>
      <c r="D2212" s="7" t="s">
        <v>9204</v>
      </c>
      <c r="E2212" s="66"/>
      <c r="F2212" s="67" t="s">
        <v>244</v>
      </c>
      <c r="G2212" s="67" t="s">
        <v>245</v>
      </c>
      <c r="H2212" s="67" t="s">
        <v>245</v>
      </c>
      <c r="I2212" s="67" t="s">
        <v>251</v>
      </c>
      <c r="J2212" s="67" t="s">
        <v>203</v>
      </c>
      <c r="K2212" s="67" t="s">
        <v>246</v>
      </c>
      <c r="L2212" s="67">
        <v>16</v>
      </c>
      <c r="M2212" s="67" t="s">
        <v>252</v>
      </c>
      <c r="N2212" s="68" t="s">
        <v>1084</v>
      </c>
      <c r="O2212" s="69">
        <v>3550000000</v>
      </c>
      <c r="P2212" s="69">
        <v>0</v>
      </c>
      <c r="Q2212" s="69">
        <v>0</v>
      </c>
      <c r="R2212" s="69">
        <v>3550000000</v>
      </c>
      <c r="S2212" s="69">
        <v>3149696963</v>
      </c>
      <c r="T2212" s="69">
        <v>3149696963</v>
      </c>
      <c r="U2212" s="69">
        <v>3149696963</v>
      </c>
      <c r="V2212" s="69">
        <v>3149696963</v>
      </c>
      <c r="W2212" s="70" t="s">
        <v>9353</v>
      </c>
      <c r="X2212" s="11" t="str">
        <f>IF(F2212="C",VLOOKUP(G2212,ClasifGasto!$B$17:$C$193,2,0),VLOOKUP(Base!G2212,ClasifGasto!$A$3:$B$12,2,0))</f>
        <v>Gastos de Personal</v>
      </c>
      <c r="Y2212" t="s">
        <v>1084</v>
      </c>
    </row>
    <row r="2213" spans="1:25" x14ac:dyDescent="0.25">
      <c r="A2213" s="5" t="str">
        <f t="shared" si="34"/>
        <v>32080032020900001240101B</v>
      </c>
      <c r="B2213" s="66" t="s">
        <v>9152</v>
      </c>
      <c r="C2213" s="7" t="s">
        <v>119</v>
      </c>
      <c r="D2213" s="7" t="s">
        <v>8737</v>
      </c>
      <c r="E2213" s="7" t="s">
        <v>9563</v>
      </c>
      <c r="F2213" s="8" t="s">
        <v>167</v>
      </c>
      <c r="G2213" s="8" t="s">
        <v>483</v>
      </c>
      <c r="H2213" s="8" t="s">
        <v>440</v>
      </c>
      <c r="I2213" s="8" t="s">
        <v>280</v>
      </c>
      <c r="J2213" s="8" t="s">
        <v>9861</v>
      </c>
      <c r="K2213" s="8" t="s">
        <v>246</v>
      </c>
      <c r="L2213" s="8">
        <v>16</v>
      </c>
      <c r="M2213" s="8" t="s">
        <v>252</v>
      </c>
      <c r="N2213" s="9" t="s">
        <v>10158</v>
      </c>
      <c r="O2213" s="10">
        <v>3555502554</v>
      </c>
      <c r="P2213" s="10">
        <v>0</v>
      </c>
      <c r="Q2213" s="10">
        <v>0</v>
      </c>
      <c r="R2213" s="10">
        <v>3555502554</v>
      </c>
      <c r="S2213" s="10">
        <v>3386400839</v>
      </c>
      <c r="T2213" s="10">
        <v>3386400839</v>
      </c>
      <c r="U2213" s="10">
        <v>3386400839</v>
      </c>
      <c r="V2213" s="10">
        <v>3386400839</v>
      </c>
      <c r="W2213" s="70" t="s">
        <v>9353</v>
      </c>
      <c r="X2213" s="11" t="str">
        <f>IF(F2213="C",VLOOKUP(G2213,ClasifGasto!$B$17:$C$193,2,0),VLOOKUP(Base!G2213,ClasifGasto!$A$3:$B$12,2,0))</f>
        <v>Conservación de la biodiversidad y sus servicios ecosistémicos</v>
      </c>
      <c r="Y2213" t="s">
        <v>10558</v>
      </c>
    </row>
    <row r="2214" spans="1:25" x14ac:dyDescent="0.25">
      <c r="A2214" s="5" t="str">
        <f t="shared" si="34"/>
        <v>41050041991500000253105B</v>
      </c>
      <c r="B2214" s="66" t="s">
        <v>9145</v>
      </c>
      <c r="C2214" s="66" t="s">
        <v>164</v>
      </c>
      <c r="D2214" s="7" t="s">
        <v>9177</v>
      </c>
      <c r="E2214" s="66" t="s">
        <v>5358</v>
      </c>
      <c r="F2214" s="67" t="s">
        <v>167</v>
      </c>
      <c r="G2214" s="67" t="s">
        <v>539</v>
      </c>
      <c r="H2214" s="67" t="s">
        <v>263</v>
      </c>
      <c r="I2214" s="67" t="s">
        <v>250</v>
      </c>
      <c r="J2214" s="67" t="s">
        <v>9790</v>
      </c>
      <c r="K2214" s="67" t="s">
        <v>246</v>
      </c>
      <c r="L2214" s="67">
        <v>11</v>
      </c>
      <c r="M2214" s="67" t="s">
        <v>167</v>
      </c>
      <c r="N2214" s="68" t="s">
        <v>8877</v>
      </c>
      <c r="O2214" s="69">
        <v>4093510624</v>
      </c>
      <c r="P2214" s="69">
        <v>0</v>
      </c>
      <c r="Q2214" s="69">
        <v>536784001</v>
      </c>
      <c r="R2214" s="69">
        <v>3556726623</v>
      </c>
      <c r="S2214" s="69">
        <v>3538298060.23</v>
      </c>
      <c r="T2214" s="69">
        <v>3538298060.23</v>
      </c>
      <c r="U2214" s="69">
        <v>3118048145</v>
      </c>
      <c r="V2214" s="69">
        <v>3115048145</v>
      </c>
      <c r="W2214" s="70" t="s">
        <v>9353</v>
      </c>
      <c r="X2214" s="11" t="str">
        <f>IF(F2214="C",VLOOKUP(G2214,ClasifGasto!$B$17:$C$193,2,0),VLOOKUP(Base!G2214,ClasifGasto!$A$3:$B$12,2,0))</f>
        <v xml:space="preserve">Fortalecimiento de la gestión y dirección del Sector Inclusión Social y Reconciliación </v>
      </c>
      <c r="Y2214" t="s">
        <v>10522</v>
      </c>
    </row>
    <row r="2215" spans="1:25" hidden="1" x14ac:dyDescent="0.25">
      <c r="A2215" s="5" t="str">
        <f t="shared" si="34"/>
        <v>230900000200000000</v>
      </c>
      <c r="B2215" s="66" t="s">
        <v>9161</v>
      </c>
      <c r="C2215" s="7" t="s">
        <v>99</v>
      </c>
      <c r="D2215" s="7" t="s">
        <v>224</v>
      </c>
      <c r="E2215" s="7"/>
      <c r="F2215" s="8" t="s">
        <v>244</v>
      </c>
      <c r="G2215" s="8" t="s">
        <v>250</v>
      </c>
      <c r="H2215" s="8" t="s">
        <v>246</v>
      </c>
      <c r="I2215" s="8" t="s">
        <v>246</v>
      </c>
      <c r="J2215" s="8" t="s">
        <v>203</v>
      </c>
      <c r="K2215" s="8" t="s">
        <v>246</v>
      </c>
      <c r="L2215" s="8">
        <v>20</v>
      </c>
      <c r="M2215" s="8" t="s">
        <v>265</v>
      </c>
      <c r="N2215" s="9" t="s">
        <v>8798</v>
      </c>
      <c r="O2215" s="10">
        <v>3598705000</v>
      </c>
      <c r="P2215" s="10">
        <v>0</v>
      </c>
      <c r="Q2215" s="10">
        <v>38836709</v>
      </c>
      <c r="R2215" s="10">
        <v>3559868291</v>
      </c>
      <c r="S2215" s="10">
        <v>3232995785.5599999</v>
      </c>
      <c r="T2215" s="10">
        <v>3232995785.5599999</v>
      </c>
      <c r="U2215" s="10">
        <v>3232995785.5599999</v>
      </c>
      <c r="V2215" s="10">
        <v>2982942814.1599998</v>
      </c>
      <c r="W2215" s="70" t="s">
        <v>619</v>
      </c>
      <c r="X2215" s="11" t="str">
        <f>IF(F2215="C",VLOOKUP(G2215,ClasifGasto!$B$17:$C$193,2,0),VLOOKUP(Base!G2215,ClasifGasto!$A$3:$B$12,2,0))</f>
        <v>Gastos Generales</v>
      </c>
      <c r="Y2215" t="s">
        <v>8798</v>
      </c>
    </row>
    <row r="2216" spans="1:25" x14ac:dyDescent="0.25">
      <c r="A2216" s="5" t="str">
        <f t="shared" si="34"/>
        <v>21010121051900001310101B</v>
      </c>
      <c r="B2216" s="66" t="s">
        <v>9155</v>
      </c>
      <c r="C2216" s="66" t="s">
        <v>85</v>
      </c>
      <c r="D2216" s="7" t="s">
        <v>9201</v>
      </c>
      <c r="E2216" s="66" t="s">
        <v>9053</v>
      </c>
      <c r="F2216" s="67" t="s">
        <v>167</v>
      </c>
      <c r="G2216" s="67" t="s">
        <v>497</v>
      </c>
      <c r="H2216" s="67" t="s">
        <v>496</v>
      </c>
      <c r="I2216" s="67" t="s">
        <v>281</v>
      </c>
      <c r="J2216" s="67" t="s">
        <v>9849</v>
      </c>
      <c r="K2216" s="67" t="s">
        <v>246</v>
      </c>
      <c r="L2216" s="67">
        <v>11</v>
      </c>
      <c r="M2216" s="67" t="s">
        <v>167</v>
      </c>
      <c r="N2216" s="68" t="s">
        <v>9113</v>
      </c>
      <c r="O2216" s="69">
        <v>3573537653</v>
      </c>
      <c r="P2216" s="69">
        <v>0</v>
      </c>
      <c r="Q2216" s="69">
        <v>0</v>
      </c>
      <c r="R2216" s="69">
        <v>3573537653</v>
      </c>
      <c r="S2216" s="69">
        <v>3338712114</v>
      </c>
      <c r="T2216" s="69">
        <v>3324196319</v>
      </c>
      <c r="U2216" s="69">
        <v>2088744484</v>
      </c>
      <c r="V2216" s="69">
        <v>2075244484</v>
      </c>
      <c r="W2216" s="70" t="s">
        <v>9353</v>
      </c>
      <c r="X2216" s="11" t="str">
        <f>IF(F2216="C",VLOOKUP(G2216,ClasifGasto!$B$17:$C$193,2,0),VLOOKUP(Base!G2216,ClasifGasto!$A$3:$B$12,2,0))</f>
        <v>Desarrollo ambiental sostenible del sector minero energético</v>
      </c>
      <c r="Y2216" t="s">
        <v>10553</v>
      </c>
    </row>
    <row r="2217" spans="1:25" x14ac:dyDescent="0.25">
      <c r="A2217" s="5" t="str">
        <f t="shared" si="34"/>
        <v>22571522020700000120203K</v>
      </c>
      <c r="B2217" s="66" t="s">
        <v>9139</v>
      </c>
      <c r="C2217" s="7" t="s">
        <v>9017</v>
      </c>
      <c r="D2217" s="7" t="s">
        <v>9261</v>
      </c>
      <c r="E2217" s="7" t="s">
        <v>2048</v>
      </c>
      <c r="F2217" s="8" t="s">
        <v>167</v>
      </c>
      <c r="G2217" s="8" t="s">
        <v>499</v>
      </c>
      <c r="H2217" s="8" t="s">
        <v>358</v>
      </c>
      <c r="I2217" s="8" t="s">
        <v>245</v>
      </c>
      <c r="J2217" s="8" t="s">
        <v>9821</v>
      </c>
      <c r="K2217" s="8" t="s">
        <v>246</v>
      </c>
      <c r="L2217" s="8">
        <v>10</v>
      </c>
      <c r="M2217" s="8" t="s">
        <v>167</v>
      </c>
      <c r="N2217" s="9" t="s">
        <v>1767</v>
      </c>
      <c r="O2217" s="10">
        <v>3573726243</v>
      </c>
      <c r="P2217" s="10">
        <v>0</v>
      </c>
      <c r="Q2217" s="10">
        <v>0</v>
      </c>
      <c r="R2217" s="10">
        <v>3573726243</v>
      </c>
      <c r="S2217" s="10">
        <v>3573726243</v>
      </c>
      <c r="T2217" s="10">
        <v>3573726243</v>
      </c>
      <c r="U2217" s="10">
        <v>3573726243</v>
      </c>
      <c r="V2217" s="10">
        <v>3573726243</v>
      </c>
      <c r="W2217" s="70" t="s">
        <v>9353</v>
      </c>
      <c r="X2217" s="11" t="str">
        <f>IF(F2217="C",VLOOKUP(G2217,ClasifGasto!$B$17:$C$193,2,0),VLOOKUP(Base!G2217,ClasifGasto!$A$3:$B$12,2,0))</f>
        <v>Calidad y fomento de la educación superior</v>
      </c>
      <c r="Y2217" t="s">
        <v>10541</v>
      </c>
    </row>
    <row r="2218" spans="1:25" hidden="1" x14ac:dyDescent="0.25">
      <c r="A2218" s="5" t="str">
        <f t="shared" si="34"/>
        <v>171800000300100000</v>
      </c>
      <c r="B2218" s="66" t="s">
        <v>9146</v>
      </c>
      <c r="C2218" s="66" t="s">
        <v>481</v>
      </c>
      <c r="D2218" s="7" t="s">
        <v>482</v>
      </c>
      <c r="E2218" s="66"/>
      <c r="F2218" s="67" t="s">
        <v>244</v>
      </c>
      <c r="G2218" s="67" t="s">
        <v>251</v>
      </c>
      <c r="H2218" s="67" t="s">
        <v>255</v>
      </c>
      <c r="I2218" s="67" t="s">
        <v>246</v>
      </c>
      <c r="J2218" s="67" t="s">
        <v>203</v>
      </c>
      <c r="K2218" s="67" t="s">
        <v>246</v>
      </c>
      <c r="L2218" s="67">
        <v>10</v>
      </c>
      <c r="M2218" s="67" t="s">
        <v>167</v>
      </c>
      <c r="N2218" s="68" t="s">
        <v>8800</v>
      </c>
      <c r="O2218" s="69">
        <v>3589216000</v>
      </c>
      <c r="P2218" s="69">
        <v>0</v>
      </c>
      <c r="Q2218" s="69">
        <v>0</v>
      </c>
      <c r="R2218" s="69">
        <v>3589216000</v>
      </c>
      <c r="S2218" s="69">
        <v>27208178</v>
      </c>
      <c r="T2218" s="69">
        <v>13924894</v>
      </c>
      <c r="U2218" s="69">
        <v>13924894</v>
      </c>
      <c r="V2218" s="69">
        <v>13924894</v>
      </c>
      <c r="W2218" s="70" t="s">
        <v>9353</v>
      </c>
      <c r="X2218" s="11" t="str">
        <f>IF(F2218="C",VLOOKUP(G2218,ClasifGasto!$B$17:$C$193,2,0),VLOOKUP(Base!G2218,ClasifGasto!$A$3:$B$12,2,0))</f>
        <v>Transferencias</v>
      </c>
      <c r="Y2218" t="s">
        <v>8800</v>
      </c>
    </row>
    <row r="2219" spans="1:25" x14ac:dyDescent="0.25">
      <c r="A2219" s="5" t="str">
        <f t="shared" si="34"/>
        <v>131300139910000008803001</v>
      </c>
      <c r="B2219" s="66" t="s">
        <v>9157</v>
      </c>
      <c r="C2219" s="7" t="s">
        <v>55</v>
      </c>
      <c r="D2219" s="7" t="s">
        <v>208</v>
      </c>
      <c r="E2219" s="7" t="s">
        <v>8983</v>
      </c>
      <c r="F2219" s="8" t="s">
        <v>167</v>
      </c>
      <c r="G2219" s="8" t="s">
        <v>582</v>
      </c>
      <c r="H2219" s="8" t="s">
        <v>290</v>
      </c>
      <c r="I2219" s="8" t="s">
        <v>278</v>
      </c>
      <c r="J2219" s="8" t="s">
        <v>9786</v>
      </c>
      <c r="K2219" s="8" t="s">
        <v>246</v>
      </c>
      <c r="L2219" s="8">
        <v>20</v>
      </c>
      <c r="M2219" s="8" t="s">
        <v>265</v>
      </c>
      <c r="N2219" s="9" t="s">
        <v>9093</v>
      </c>
      <c r="O2219" s="10">
        <v>3598602600</v>
      </c>
      <c r="P2219" s="10">
        <v>0</v>
      </c>
      <c r="Q2219" s="10">
        <v>0</v>
      </c>
      <c r="R2219" s="10">
        <v>3598602600</v>
      </c>
      <c r="S2219" s="10">
        <v>3303419000.9299998</v>
      </c>
      <c r="T2219" s="10">
        <v>3303419000.9299998</v>
      </c>
      <c r="U2219" s="10">
        <v>3204496761.75</v>
      </c>
      <c r="V2219" s="10">
        <v>2945507237.0900002</v>
      </c>
      <c r="W2219" s="70" t="s">
        <v>619</v>
      </c>
      <c r="X2219" s="11" t="str">
        <f>IF(F2219="C",VLOOKUP(G2219,ClasifGasto!$B$17:$C$193,2,0),VLOOKUP(Base!G2219,ClasifGasto!$A$3:$B$12,2,0))</f>
        <v>Fortalecimiento de la gestión y dirección del Sector Hacienda</v>
      </c>
      <c r="Y2219" t="s">
        <v>10519</v>
      </c>
    </row>
    <row r="2220" spans="1:25" hidden="1" x14ac:dyDescent="0.25">
      <c r="A2220" s="5" t="str">
        <f t="shared" si="34"/>
        <v>370800001000010003</v>
      </c>
      <c r="B2220" s="66" t="s">
        <v>9149</v>
      </c>
      <c r="C2220" s="66" t="s">
        <v>155</v>
      </c>
      <c r="D2220" s="7" t="s">
        <v>8767</v>
      </c>
      <c r="E2220" s="66"/>
      <c r="F2220" s="67" t="s">
        <v>384</v>
      </c>
      <c r="G2220" s="67" t="s">
        <v>255</v>
      </c>
      <c r="H2220" s="67" t="s">
        <v>245</v>
      </c>
      <c r="I2220" s="67" t="s">
        <v>251</v>
      </c>
      <c r="J2220" s="67" t="s">
        <v>203</v>
      </c>
      <c r="K2220" s="67" t="s">
        <v>246</v>
      </c>
      <c r="L2220" s="67">
        <v>11</v>
      </c>
      <c r="M2220" s="67" t="s">
        <v>252</v>
      </c>
      <c r="N2220" s="68" t="s">
        <v>1771</v>
      </c>
      <c r="O2220" s="69">
        <v>3610711702</v>
      </c>
      <c r="P2220" s="69">
        <v>0</v>
      </c>
      <c r="Q2220" s="69">
        <v>0</v>
      </c>
      <c r="R2220" s="69">
        <v>3610711702</v>
      </c>
      <c r="S2220" s="69">
        <v>3610711702</v>
      </c>
      <c r="T2220" s="69">
        <v>3610711702</v>
      </c>
      <c r="U2220" s="69">
        <v>3610711702</v>
      </c>
      <c r="V2220" s="69">
        <v>3610711702</v>
      </c>
      <c r="W2220" s="70" t="s">
        <v>9353</v>
      </c>
      <c r="X2220" s="11" t="str">
        <f>IF(F2220="C",VLOOKUP(G2220,ClasifGasto!$B$17:$C$193,2,0),VLOOKUP(Base!G2220,ClasifGasto!$A$3:$B$12,2,0))</f>
        <v>Servicio a la Deuda Interna</v>
      </c>
      <c r="Y2220" t="s">
        <v>1771</v>
      </c>
    </row>
    <row r="2221" spans="1:25" x14ac:dyDescent="0.25">
      <c r="A2221" s="5" t="str">
        <f t="shared" si="34"/>
        <v>02130002091000000351101B</v>
      </c>
      <c r="B2221" s="66" t="s">
        <v>9156</v>
      </c>
      <c r="C2221" s="7" t="s">
        <v>473</v>
      </c>
      <c r="D2221" s="7" t="s">
        <v>474</v>
      </c>
      <c r="E2221" s="7" t="s">
        <v>2228</v>
      </c>
      <c r="F2221" s="8" t="s">
        <v>167</v>
      </c>
      <c r="G2221" s="8" t="s">
        <v>427</v>
      </c>
      <c r="H2221" s="8" t="s">
        <v>290</v>
      </c>
      <c r="I2221" s="8" t="s">
        <v>251</v>
      </c>
      <c r="J2221" s="8" t="s">
        <v>9886</v>
      </c>
      <c r="K2221" s="8" t="s">
        <v>246</v>
      </c>
      <c r="L2221" s="8">
        <v>11</v>
      </c>
      <c r="M2221" s="8" t="s">
        <v>167</v>
      </c>
      <c r="N2221" s="9" t="s">
        <v>1090</v>
      </c>
      <c r="O2221" s="10">
        <v>0</v>
      </c>
      <c r="P2221" s="10">
        <v>3624880000</v>
      </c>
      <c r="Q2221" s="10">
        <v>0</v>
      </c>
      <c r="R2221" s="10">
        <v>3624880000</v>
      </c>
      <c r="S2221" s="10">
        <v>3624880000</v>
      </c>
      <c r="T2221" s="10">
        <v>3624880000</v>
      </c>
      <c r="U2221" s="10">
        <v>3245668637</v>
      </c>
      <c r="V2221" s="10">
        <v>3245668637</v>
      </c>
      <c r="W2221" s="70" t="s">
        <v>9353</v>
      </c>
      <c r="X2221" s="11" t="str">
        <f>IF(F2221="C",VLOOKUP(G2221,ClasifGasto!$B$17:$C$193,2,0),VLOOKUP(Base!G2221,ClasifGasto!$A$3:$B$12,2,0))</f>
        <v>Fortalecimiento de la infraestructura física de las entidades del Estado del nivel Nacional desde el Sector Presidencia</v>
      </c>
      <c r="Y2221" t="s">
        <v>10567</v>
      </c>
    </row>
    <row r="2222" spans="1:25" hidden="1" x14ac:dyDescent="0.25">
      <c r="A2222" s="5" t="str">
        <f t="shared" si="34"/>
        <v>210300000500000000</v>
      </c>
      <c r="B2222" s="66" t="s">
        <v>9155</v>
      </c>
      <c r="C2222" s="66" t="s">
        <v>87</v>
      </c>
      <c r="D2222" s="7" t="s">
        <v>9181</v>
      </c>
      <c r="E2222" s="66"/>
      <c r="F2222" s="67" t="s">
        <v>244</v>
      </c>
      <c r="G2222" s="67" t="s">
        <v>248</v>
      </c>
      <c r="H2222" s="67" t="s">
        <v>246</v>
      </c>
      <c r="I2222" s="67" t="s">
        <v>246</v>
      </c>
      <c r="J2222" s="67" t="s">
        <v>203</v>
      </c>
      <c r="K2222" s="67" t="s">
        <v>246</v>
      </c>
      <c r="L2222" s="67">
        <v>21</v>
      </c>
      <c r="M2222" s="67" t="s">
        <v>265</v>
      </c>
      <c r="N2222" s="68" t="s">
        <v>8815</v>
      </c>
      <c r="O2222" s="69">
        <v>3631800000</v>
      </c>
      <c r="P2222" s="69">
        <v>0</v>
      </c>
      <c r="Q2222" s="69">
        <v>0</v>
      </c>
      <c r="R2222" s="69">
        <v>3631800000</v>
      </c>
      <c r="S2222" s="69">
        <v>3630932112</v>
      </c>
      <c r="T2222" s="69">
        <v>3630932112</v>
      </c>
      <c r="U2222" s="69">
        <v>3630932112</v>
      </c>
      <c r="V2222" s="69">
        <v>3619518672</v>
      </c>
      <c r="W2222" s="70" t="s">
        <v>619</v>
      </c>
      <c r="X2222" s="11" t="str">
        <f>IF(F2222="C",VLOOKUP(G2222,ClasifGasto!$B$17:$C$193,2,0),VLOOKUP(Base!G2222,ClasifGasto!$A$3:$B$12,2,0))</f>
        <v>Gastos de Comercialización y Produción</v>
      </c>
      <c r="Y2222" t="s">
        <v>8815</v>
      </c>
    </row>
    <row r="2223" spans="1:25" hidden="1" x14ac:dyDescent="0.25">
      <c r="A2223" s="5" t="str">
        <f t="shared" si="34"/>
        <v>241700000100010003</v>
      </c>
      <c r="B2223" s="66" t="s">
        <v>9151</v>
      </c>
      <c r="C2223" s="7" t="s">
        <v>475</v>
      </c>
      <c r="D2223" s="7" t="s">
        <v>476</v>
      </c>
      <c r="E2223" s="7"/>
      <c r="F2223" s="8" t="s">
        <v>244</v>
      </c>
      <c r="G2223" s="8" t="s">
        <v>245</v>
      </c>
      <c r="H2223" s="8" t="s">
        <v>245</v>
      </c>
      <c r="I2223" s="8" t="s">
        <v>251</v>
      </c>
      <c r="J2223" s="8" t="s">
        <v>203</v>
      </c>
      <c r="K2223" s="8" t="s">
        <v>246</v>
      </c>
      <c r="L2223" s="8">
        <v>20</v>
      </c>
      <c r="M2223" s="8" t="s">
        <v>265</v>
      </c>
      <c r="N2223" s="9" t="s">
        <v>1084</v>
      </c>
      <c r="O2223" s="10">
        <v>2228102000</v>
      </c>
      <c r="P2223" s="10">
        <v>1406216432</v>
      </c>
      <c r="Q2223" s="10">
        <v>0</v>
      </c>
      <c r="R2223" s="10">
        <v>3634318432</v>
      </c>
      <c r="S2223" s="10">
        <v>3634318432</v>
      </c>
      <c r="T2223" s="10">
        <v>2986313720</v>
      </c>
      <c r="U2223" s="10">
        <v>2986313720</v>
      </c>
      <c r="V2223" s="10">
        <v>2940813460</v>
      </c>
      <c r="W2223" s="70" t="s">
        <v>619</v>
      </c>
      <c r="X2223" s="11" t="str">
        <f>IF(F2223="C",VLOOKUP(G2223,ClasifGasto!$B$17:$C$193,2,0),VLOOKUP(Base!G2223,ClasifGasto!$A$3:$B$12,2,0))</f>
        <v>Gastos de Personal</v>
      </c>
      <c r="Y2223" t="s">
        <v>1084</v>
      </c>
    </row>
    <row r="2224" spans="1:25" hidden="1" x14ac:dyDescent="0.25">
      <c r="A2224" s="5" t="str">
        <f t="shared" si="34"/>
        <v>1208000003000300010018</v>
      </c>
      <c r="B2224" s="66" t="s">
        <v>9141</v>
      </c>
      <c r="C2224" s="66" t="s">
        <v>48</v>
      </c>
      <c r="D2224" s="7" t="s">
        <v>207</v>
      </c>
      <c r="E2224" s="66"/>
      <c r="F2224" s="67" t="s">
        <v>244</v>
      </c>
      <c r="G2224" s="67" t="s">
        <v>251</v>
      </c>
      <c r="H2224" s="67" t="s">
        <v>251</v>
      </c>
      <c r="I2224" s="67" t="s">
        <v>245</v>
      </c>
      <c r="J2224" s="67" t="s">
        <v>266</v>
      </c>
      <c r="K2224" s="67" t="s">
        <v>246</v>
      </c>
      <c r="L2224" s="67">
        <v>10</v>
      </c>
      <c r="M2224" s="67" t="s">
        <v>167</v>
      </c>
      <c r="N2224" s="68" t="s">
        <v>3933</v>
      </c>
      <c r="O2224" s="69">
        <v>4229200000</v>
      </c>
      <c r="P2224" s="69">
        <v>0</v>
      </c>
      <c r="Q2224" s="69">
        <v>593427166</v>
      </c>
      <c r="R2224" s="69">
        <v>3635772834</v>
      </c>
      <c r="S2224" s="69">
        <v>3608081016.0999999</v>
      </c>
      <c r="T2224" s="69">
        <v>3608081016.0999999</v>
      </c>
      <c r="U2224" s="69">
        <v>3574551903.0999999</v>
      </c>
      <c r="V2224" s="69">
        <v>3574551903.0999999</v>
      </c>
      <c r="W2224" s="70" t="s">
        <v>9353</v>
      </c>
      <c r="X2224" s="11" t="str">
        <f>IF(F2224="C",VLOOKUP(G2224,ClasifGasto!$B$17:$C$193,2,0),VLOOKUP(Base!G2224,ClasifGasto!$A$3:$B$12,2,0))</f>
        <v>Transferencias</v>
      </c>
      <c r="Y2224" t="s">
        <v>3933</v>
      </c>
    </row>
    <row r="2225" spans="1:25" hidden="1" x14ac:dyDescent="0.25">
      <c r="A2225" s="5" t="str">
        <f t="shared" si="34"/>
        <v>150700000800010000</v>
      </c>
      <c r="B2225" s="66" t="s">
        <v>9154</v>
      </c>
      <c r="C2225" s="7" t="s">
        <v>66</v>
      </c>
      <c r="D2225" s="7" t="s">
        <v>8778</v>
      </c>
      <c r="E2225" s="7"/>
      <c r="F2225" s="8" t="s">
        <v>244</v>
      </c>
      <c r="G2225" s="8" t="s">
        <v>278</v>
      </c>
      <c r="H2225" s="8" t="s">
        <v>245</v>
      </c>
      <c r="I2225" s="8" t="s">
        <v>246</v>
      </c>
      <c r="J2225" s="8" t="s">
        <v>203</v>
      </c>
      <c r="K2225" s="8" t="s">
        <v>246</v>
      </c>
      <c r="L2225" s="8">
        <v>20</v>
      </c>
      <c r="M2225" s="8" t="s">
        <v>265</v>
      </c>
      <c r="N2225" s="9" t="s">
        <v>1086</v>
      </c>
      <c r="O2225" s="10">
        <v>3757000000</v>
      </c>
      <c r="P2225" s="10">
        <v>0</v>
      </c>
      <c r="Q2225" s="10">
        <v>121000000</v>
      </c>
      <c r="R2225" s="10">
        <v>3636000000</v>
      </c>
      <c r="S2225" s="10">
        <v>3562111973</v>
      </c>
      <c r="T2225" s="10">
        <v>3562111973</v>
      </c>
      <c r="U2225" s="10">
        <v>3562111973</v>
      </c>
      <c r="V2225" s="10">
        <v>3562111973</v>
      </c>
      <c r="W2225" s="70" t="s">
        <v>619</v>
      </c>
      <c r="X2225" s="11" t="str">
        <f>IF(F2225="C",VLOOKUP(G2225,ClasifGasto!$B$17:$C$193,2,0),VLOOKUP(Base!G2225,ClasifGasto!$A$3:$B$12,2,0))</f>
        <v>Gastos Generales</v>
      </c>
      <c r="Y2225" t="s">
        <v>1086</v>
      </c>
    </row>
    <row r="2226" spans="1:25" hidden="1" x14ac:dyDescent="0.25">
      <c r="A2226" s="5" t="str">
        <f t="shared" si="34"/>
        <v>390101000100010002</v>
      </c>
      <c r="B2226" s="66" t="s">
        <v>9148</v>
      </c>
      <c r="C2226" s="66" t="s">
        <v>158</v>
      </c>
      <c r="D2226" s="7" t="s">
        <v>9178</v>
      </c>
      <c r="E2226" s="66"/>
      <c r="F2226" s="67" t="s">
        <v>244</v>
      </c>
      <c r="G2226" s="67" t="s">
        <v>245</v>
      </c>
      <c r="H2226" s="67" t="s">
        <v>245</v>
      </c>
      <c r="I2226" s="67" t="s">
        <v>250</v>
      </c>
      <c r="J2226" s="67" t="s">
        <v>203</v>
      </c>
      <c r="K2226" s="67" t="s">
        <v>246</v>
      </c>
      <c r="L2226" s="67">
        <v>10</v>
      </c>
      <c r="M2226" s="67" t="s">
        <v>167</v>
      </c>
      <c r="N2226" s="68" t="s">
        <v>1083</v>
      </c>
      <c r="O2226" s="69">
        <v>4355792000</v>
      </c>
      <c r="P2226" s="69">
        <v>0</v>
      </c>
      <c r="Q2226" s="69">
        <v>715000000</v>
      </c>
      <c r="R2226" s="69">
        <v>3640792000</v>
      </c>
      <c r="S2226" s="69">
        <v>3639970128</v>
      </c>
      <c r="T2226" s="69">
        <v>3630281859</v>
      </c>
      <c r="U2226" s="69">
        <v>3630281859</v>
      </c>
      <c r="V2226" s="69">
        <v>3417727845</v>
      </c>
      <c r="W2226" s="70" t="s">
        <v>9353</v>
      </c>
      <c r="X2226" s="11" t="str">
        <f>IF(F2226="C",VLOOKUP(G2226,ClasifGasto!$B$17:$C$193,2,0),VLOOKUP(Base!G2226,ClasifGasto!$A$3:$B$12,2,0))</f>
        <v>Gastos de Personal</v>
      </c>
      <c r="Y2226" t="s">
        <v>1083</v>
      </c>
    </row>
    <row r="2227" spans="1:25" hidden="1" x14ac:dyDescent="0.25">
      <c r="A2227" s="5" t="str">
        <f t="shared" si="34"/>
        <v>210113000200000000</v>
      </c>
      <c r="B2227" s="66" t="s">
        <v>9155</v>
      </c>
      <c r="C2227" s="7" t="s">
        <v>86</v>
      </c>
      <c r="D2227" s="7" t="s">
        <v>9204</v>
      </c>
      <c r="E2227" s="7"/>
      <c r="F2227" s="8" t="s">
        <v>244</v>
      </c>
      <c r="G2227" s="8" t="s">
        <v>250</v>
      </c>
      <c r="H2227" s="8" t="s">
        <v>246</v>
      </c>
      <c r="I2227" s="8" t="s">
        <v>246</v>
      </c>
      <c r="J2227" s="8" t="s">
        <v>203</v>
      </c>
      <c r="K2227" s="8" t="s">
        <v>246</v>
      </c>
      <c r="L2227" s="8">
        <v>16</v>
      </c>
      <c r="M2227" s="8" t="s">
        <v>252</v>
      </c>
      <c r="N2227" s="9" t="s">
        <v>8798</v>
      </c>
      <c r="O2227" s="10">
        <v>3655300000</v>
      </c>
      <c r="P2227" s="10">
        <v>0</v>
      </c>
      <c r="Q2227" s="10">
        <v>0</v>
      </c>
      <c r="R2227" s="10">
        <v>3655300000</v>
      </c>
      <c r="S2227" s="10">
        <v>3580519147.4400001</v>
      </c>
      <c r="T2227" s="10">
        <v>3573687047.23</v>
      </c>
      <c r="U2227" s="10">
        <v>3556975409.9000001</v>
      </c>
      <c r="V2227" s="10">
        <v>3464070334.9699998</v>
      </c>
      <c r="W2227" s="70" t="s">
        <v>9353</v>
      </c>
      <c r="X2227" s="11" t="str">
        <f>IF(F2227="C",VLOOKUP(G2227,ClasifGasto!$B$17:$C$193,2,0),VLOOKUP(Base!G2227,ClasifGasto!$A$3:$B$12,2,0))</f>
        <v>Gastos Generales</v>
      </c>
      <c r="Y2227" t="s">
        <v>8798</v>
      </c>
    </row>
    <row r="2228" spans="1:25" hidden="1" x14ac:dyDescent="0.25">
      <c r="A2228" s="5" t="str">
        <f t="shared" si="34"/>
        <v>241400000100010002</v>
      </c>
      <c r="B2228" s="66" t="s">
        <v>9151</v>
      </c>
      <c r="C2228" s="66" t="s">
        <v>432</v>
      </c>
      <c r="D2228" s="7" t="s">
        <v>8890</v>
      </c>
      <c r="E2228" s="66"/>
      <c r="F2228" s="67" t="s">
        <v>244</v>
      </c>
      <c r="G2228" s="67" t="s">
        <v>245</v>
      </c>
      <c r="H2228" s="67" t="s">
        <v>245</v>
      </c>
      <c r="I2228" s="67" t="s">
        <v>250</v>
      </c>
      <c r="J2228" s="67" t="s">
        <v>203</v>
      </c>
      <c r="K2228" s="67" t="s">
        <v>246</v>
      </c>
      <c r="L2228" s="67">
        <v>10</v>
      </c>
      <c r="M2228" s="67" t="s">
        <v>167</v>
      </c>
      <c r="N2228" s="68" t="s">
        <v>1083</v>
      </c>
      <c r="O2228" s="69">
        <v>3410038000</v>
      </c>
      <c r="P2228" s="69">
        <v>245400000</v>
      </c>
      <c r="Q2228" s="69">
        <v>0</v>
      </c>
      <c r="R2228" s="69">
        <v>3655438000</v>
      </c>
      <c r="S2228" s="69">
        <v>3655438000</v>
      </c>
      <c r="T2228" s="69">
        <v>3616628471</v>
      </c>
      <c r="U2228" s="69">
        <v>3616628471</v>
      </c>
      <c r="V2228" s="69">
        <v>3616628471</v>
      </c>
      <c r="W2228" s="70" t="s">
        <v>9353</v>
      </c>
      <c r="X2228" s="11" t="str">
        <f>IF(F2228="C",VLOOKUP(G2228,ClasifGasto!$B$17:$C$193,2,0),VLOOKUP(Base!G2228,ClasifGasto!$A$3:$B$12,2,0))</f>
        <v>Gastos de Personal</v>
      </c>
      <c r="Y2228" t="s">
        <v>1083</v>
      </c>
    </row>
    <row r="2229" spans="1:25" x14ac:dyDescent="0.25">
      <c r="A2229" s="5" t="str">
        <f t="shared" si="34"/>
        <v>02010102991000000453105B</v>
      </c>
      <c r="B2229" s="66" t="s">
        <v>9156</v>
      </c>
      <c r="C2229" s="7" t="s">
        <v>32</v>
      </c>
      <c r="D2229" s="7" t="s">
        <v>9242</v>
      </c>
      <c r="E2229" s="7" t="s">
        <v>2240</v>
      </c>
      <c r="F2229" s="8" t="s">
        <v>167</v>
      </c>
      <c r="G2229" s="8" t="s">
        <v>558</v>
      </c>
      <c r="H2229" s="8" t="s">
        <v>290</v>
      </c>
      <c r="I2229" s="8" t="s">
        <v>247</v>
      </c>
      <c r="J2229" s="8" t="s">
        <v>9790</v>
      </c>
      <c r="K2229" s="8" t="s">
        <v>246</v>
      </c>
      <c r="L2229" s="8">
        <v>11</v>
      </c>
      <c r="M2229" s="8" t="s">
        <v>167</v>
      </c>
      <c r="N2229" s="9" t="s">
        <v>1704</v>
      </c>
      <c r="O2229" s="10">
        <v>3657351283</v>
      </c>
      <c r="P2229" s="10">
        <v>0</v>
      </c>
      <c r="Q2229" s="10">
        <v>0</v>
      </c>
      <c r="R2229" s="10">
        <v>3657351283</v>
      </c>
      <c r="S2229" s="10">
        <v>3655368292.9000001</v>
      </c>
      <c r="T2229" s="10">
        <v>3655368292.9000001</v>
      </c>
      <c r="U2229" s="10">
        <v>2201181887.9200001</v>
      </c>
      <c r="V2229" s="10">
        <v>2201181887.9200001</v>
      </c>
      <c r="W2229" s="70" t="s">
        <v>9353</v>
      </c>
      <c r="X2229" s="11" t="str">
        <f>IF(F2229="C",VLOOKUP(G2229,ClasifGasto!$B$17:$C$193,2,0),VLOOKUP(Base!G2229,ClasifGasto!$A$3:$B$12,2,0))</f>
        <v>Fortalecimiento de la gestión y dirección del Sector Presidencia de la República</v>
      </c>
      <c r="Y2229" t="s">
        <v>10522</v>
      </c>
    </row>
    <row r="2230" spans="1:25" hidden="1" x14ac:dyDescent="0.25">
      <c r="A2230" s="5" t="str">
        <f t="shared" si="34"/>
        <v>021100000200000000</v>
      </c>
      <c r="B2230" s="66" t="s">
        <v>9156</v>
      </c>
      <c r="C2230" s="66" t="s">
        <v>34</v>
      </c>
      <c r="D2230" s="7" t="s">
        <v>9237</v>
      </c>
      <c r="E2230" s="66"/>
      <c r="F2230" s="67" t="s">
        <v>244</v>
      </c>
      <c r="G2230" s="67" t="s">
        <v>250</v>
      </c>
      <c r="H2230" s="67" t="s">
        <v>246</v>
      </c>
      <c r="I2230" s="67" t="s">
        <v>246</v>
      </c>
      <c r="J2230" s="67" t="s">
        <v>203</v>
      </c>
      <c r="K2230" s="67" t="s">
        <v>246</v>
      </c>
      <c r="L2230" s="67">
        <v>10</v>
      </c>
      <c r="M2230" s="67" t="s">
        <v>167</v>
      </c>
      <c r="N2230" s="68" t="s">
        <v>8798</v>
      </c>
      <c r="O2230" s="69">
        <v>4222000000</v>
      </c>
      <c r="P2230" s="69">
        <v>0</v>
      </c>
      <c r="Q2230" s="69">
        <v>559254496</v>
      </c>
      <c r="R2230" s="69">
        <v>3662745504</v>
      </c>
      <c r="S2230" s="69">
        <v>3643730941.0300002</v>
      </c>
      <c r="T2230" s="69">
        <v>3616635814.3600001</v>
      </c>
      <c r="U2230" s="69">
        <v>2775929308.6300001</v>
      </c>
      <c r="V2230" s="69">
        <v>2422733123.5900002</v>
      </c>
      <c r="W2230" s="70" t="s">
        <v>9353</v>
      </c>
      <c r="X2230" s="11" t="str">
        <f>IF(F2230="C",VLOOKUP(G2230,ClasifGasto!$B$17:$C$193,2,0),VLOOKUP(Base!G2230,ClasifGasto!$A$3:$B$12,2,0))</f>
        <v>Gastos Generales</v>
      </c>
      <c r="Y2230" t="s">
        <v>8798</v>
      </c>
    </row>
    <row r="2231" spans="1:25" x14ac:dyDescent="0.25">
      <c r="A2231" s="5" t="str">
        <f t="shared" si="34"/>
        <v>19030019010300001720201C</v>
      </c>
      <c r="B2231" s="66" t="s">
        <v>9143</v>
      </c>
      <c r="C2231" s="7" t="s">
        <v>81</v>
      </c>
      <c r="D2231" s="7" t="s">
        <v>219</v>
      </c>
      <c r="E2231" s="7" t="s">
        <v>949</v>
      </c>
      <c r="F2231" s="8" t="s">
        <v>167</v>
      </c>
      <c r="G2231" s="8" t="s">
        <v>494</v>
      </c>
      <c r="H2231" s="8" t="s">
        <v>256</v>
      </c>
      <c r="I2231" s="8" t="s">
        <v>285</v>
      </c>
      <c r="J2231" s="8" t="s">
        <v>9839</v>
      </c>
      <c r="K2231" s="8" t="s">
        <v>246</v>
      </c>
      <c r="L2231" s="8">
        <v>10</v>
      </c>
      <c r="M2231" s="8" t="s">
        <v>167</v>
      </c>
      <c r="N2231" s="9" t="s">
        <v>1417</v>
      </c>
      <c r="O2231" s="10">
        <v>3663218482</v>
      </c>
      <c r="P2231" s="10">
        <v>0</v>
      </c>
      <c r="Q2231" s="10">
        <v>0</v>
      </c>
      <c r="R2231" s="10">
        <v>3663218482</v>
      </c>
      <c r="S2231" s="10">
        <v>3564178116</v>
      </c>
      <c r="T2231" s="10">
        <v>3517481566.5700002</v>
      </c>
      <c r="U2231" s="10">
        <v>2859178458.8699999</v>
      </c>
      <c r="V2231" s="10">
        <v>2859178458.8699999</v>
      </c>
      <c r="W2231" s="70" t="s">
        <v>9353</v>
      </c>
      <c r="X2231" s="11" t="str">
        <f>IF(F2231="C",VLOOKUP(G2231,ClasifGasto!$B$17:$C$193,2,0),VLOOKUP(Base!G2231,ClasifGasto!$A$3:$B$12,2,0))</f>
        <v xml:space="preserve">Salud pública y prestación de servicios  </v>
      </c>
      <c r="Y2231" t="s">
        <v>10548</v>
      </c>
    </row>
    <row r="2232" spans="1:25" hidden="1" x14ac:dyDescent="0.25">
      <c r="A2232" s="5" t="str">
        <f t="shared" si="34"/>
        <v>270102000800040001</v>
      </c>
      <c r="B2232" s="66" t="s">
        <v>9142</v>
      </c>
      <c r="C2232" s="66" t="s">
        <v>109</v>
      </c>
      <c r="D2232" s="7" t="s">
        <v>226</v>
      </c>
      <c r="E2232" s="66"/>
      <c r="F2232" s="67" t="s">
        <v>244</v>
      </c>
      <c r="G2232" s="67" t="s">
        <v>278</v>
      </c>
      <c r="H2232" s="67" t="s">
        <v>247</v>
      </c>
      <c r="I2232" s="67" t="s">
        <v>245</v>
      </c>
      <c r="J2232" s="67" t="s">
        <v>203</v>
      </c>
      <c r="K2232" s="67" t="s">
        <v>246</v>
      </c>
      <c r="L2232" s="67">
        <v>10</v>
      </c>
      <c r="M2232" s="67" t="s">
        <v>252</v>
      </c>
      <c r="N2232" s="68" t="s">
        <v>1087</v>
      </c>
      <c r="O2232" s="69">
        <v>0</v>
      </c>
      <c r="P2232" s="69">
        <v>3670288275</v>
      </c>
      <c r="Q2232" s="69">
        <v>0</v>
      </c>
      <c r="R2232" s="69">
        <v>3670288275</v>
      </c>
      <c r="S2232" s="69">
        <v>3670288275</v>
      </c>
      <c r="T2232" s="69">
        <v>3670288275</v>
      </c>
      <c r="U2232" s="69">
        <v>3670288275</v>
      </c>
      <c r="V2232" s="69">
        <v>3670288275</v>
      </c>
      <c r="W2232" s="70" t="s">
        <v>9353</v>
      </c>
      <c r="X2232" s="11" t="str">
        <f>IF(F2232="C",VLOOKUP(G2232,ClasifGasto!$B$17:$C$193,2,0),VLOOKUP(Base!G2232,ClasifGasto!$A$3:$B$12,2,0))</f>
        <v>Gastos Generales</v>
      </c>
      <c r="Y2232" t="s">
        <v>1087</v>
      </c>
    </row>
    <row r="2233" spans="1:25" x14ac:dyDescent="0.25">
      <c r="A2233" s="5" t="str">
        <f t="shared" si="34"/>
        <v>35010135990200000453105D</v>
      </c>
      <c r="B2233" s="66" t="s">
        <v>9153</v>
      </c>
      <c r="C2233" s="7" t="s">
        <v>141</v>
      </c>
      <c r="D2233" s="7" t="s">
        <v>9183</v>
      </c>
      <c r="E2233" s="7" t="s">
        <v>1955</v>
      </c>
      <c r="F2233" s="8" t="s">
        <v>167</v>
      </c>
      <c r="G2233" s="8" t="s">
        <v>519</v>
      </c>
      <c r="H2233" s="8" t="s">
        <v>409</v>
      </c>
      <c r="I2233" s="8" t="s">
        <v>247</v>
      </c>
      <c r="J2233" s="8" t="s">
        <v>9847</v>
      </c>
      <c r="K2233" s="8" t="s">
        <v>246</v>
      </c>
      <c r="L2233" s="8">
        <v>10</v>
      </c>
      <c r="M2233" s="8" t="s">
        <v>167</v>
      </c>
      <c r="N2233" s="9" t="s">
        <v>6856</v>
      </c>
      <c r="O2233" s="10">
        <v>4911388626</v>
      </c>
      <c r="P2233" s="10">
        <v>0</v>
      </c>
      <c r="Q2233" s="10">
        <v>1240000000</v>
      </c>
      <c r="R2233" s="10">
        <v>3671388626</v>
      </c>
      <c r="S2233" s="10">
        <v>3611191513.0500002</v>
      </c>
      <c r="T2233" s="10">
        <v>3611191513.0500002</v>
      </c>
      <c r="U2233" s="10">
        <v>3340724737.0500002</v>
      </c>
      <c r="V2233" s="10">
        <v>3340724737.0500002</v>
      </c>
      <c r="W2233" s="70" t="s">
        <v>9353</v>
      </c>
      <c r="X2233" s="11" t="str">
        <f>IF(F2233="C",VLOOKUP(G2233,ClasifGasto!$B$17:$C$193,2,0),VLOOKUP(Base!G2233,ClasifGasto!$A$3:$B$12,2,0))</f>
        <v>Fortalecimiento de la gestión y dirección del Sector Comercio, Industria y Turismo</v>
      </c>
      <c r="Y2233" t="s">
        <v>10552</v>
      </c>
    </row>
    <row r="2234" spans="1:25" hidden="1" x14ac:dyDescent="0.25">
      <c r="A2234" s="5" t="str">
        <f t="shared" si="34"/>
        <v>191301000300100000</v>
      </c>
      <c r="B2234" s="66" t="s">
        <v>9143</v>
      </c>
      <c r="C2234" s="66" t="s">
        <v>84</v>
      </c>
      <c r="D2234" s="7" t="s">
        <v>8715</v>
      </c>
      <c r="E2234" s="66"/>
      <c r="F2234" s="67" t="s">
        <v>244</v>
      </c>
      <c r="G2234" s="67" t="s">
        <v>251</v>
      </c>
      <c r="H2234" s="67" t="s">
        <v>255</v>
      </c>
      <c r="I2234" s="67" t="s">
        <v>246</v>
      </c>
      <c r="J2234" s="67" t="s">
        <v>203</v>
      </c>
      <c r="K2234" s="67" t="s">
        <v>246</v>
      </c>
      <c r="L2234" s="67">
        <v>10</v>
      </c>
      <c r="M2234" s="67" t="s">
        <v>167</v>
      </c>
      <c r="N2234" s="68" t="s">
        <v>8800</v>
      </c>
      <c r="O2234" s="69">
        <v>3674266000</v>
      </c>
      <c r="P2234" s="69">
        <v>0</v>
      </c>
      <c r="Q2234" s="69">
        <v>0</v>
      </c>
      <c r="R2234" s="69">
        <v>3674266000</v>
      </c>
      <c r="S2234" s="69">
        <v>3559064529.96</v>
      </c>
      <c r="T2234" s="69">
        <v>3559064529.96</v>
      </c>
      <c r="U2234" s="69">
        <v>3559064529.96</v>
      </c>
      <c r="V2234" s="69">
        <v>3559064529.96</v>
      </c>
      <c r="W2234" s="70" t="s">
        <v>9353</v>
      </c>
      <c r="X2234" s="11" t="str">
        <f>IF(F2234="C",VLOOKUP(G2234,ClasifGasto!$B$17:$C$193,2,0),VLOOKUP(Base!G2234,ClasifGasto!$A$3:$B$12,2,0))</f>
        <v>Transferencias</v>
      </c>
      <c r="Y2234" t="s">
        <v>8800</v>
      </c>
    </row>
    <row r="2235" spans="1:25" x14ac:dyDescent="0.25">
      <c r="A2235" s="5" t="str">
        <f t="shared" si="34"/>
        <v>12010112990800000720110D1</v>
      </c>
      <c r="B2235" s="66" t="s">
        <v>9141</v>
      </c>
      <c r="C2235" s="7" t="s">
        <v>46</v>
      </c>
      <c r="D2235" s="7" t="s">
        <v>9189</v>
      </c>
      <c r="E2235" s="7" t="s">
        <v>2550</v>
      </c>
      <c r="F2235" s="8" t="s">
        <v>167</v>
      </c>
      <c r="G2235" s="8" t="s">
        <v>586</v>
      </c>
      <c r="H2235" s="8" t="s">
        <v>365</v>
      </c>
      <c r="I2235" s="8" t="s">
        <v>261</v>
      </c>
      <c r="J2235" s="8" t="s">
        <v>10159</v>
      </c>
      <c r="K2235" s="8" t="s">
        <v>246</v>
      </c>
      <c r="L2235" s="8">
        <v>16</v>
      </c>
      <c r="M2235" s="8" t="s">
        <v>167</v>
      </c>
      <c r="N2235" s="9" t="s">
        <v>2665</v>
      </c>
      <c r="O2235" s="10">
        <v>3700000000</v>
      </c>
      <c r="P2235" s="10">
        <v>0</v>
      </c>
      <c r="Q2235" s="10">
        <v>0</v>
      </c>
      <c r="R2235" s="10">
        <v>3700000000</v>
      </c>
      <c r="S2235" s="10">
        <v>3075280794</v>
      </c>
      <c r="T2235" s="10">
        <v>3075280794</v>
      </c>
      <c r="U2235" s="10">
        <v>2848561244.6799998</v>
      </c>
      <c r="V2235" s="10">
        <v>2848561244.6799998</v>
      </c>
      <c r="W2235" s="70" t="s">
        <v>9353</v>
      </c>
      <c r="X2235" s="11" t="str">
        <f>IF(F2235="C",VLOOKUP(G2235,ClasifGasto!$B$17:$C$193,2,0),VLOOKUP(Base!G2235,ClasifGasto!$A$3:$B$12,2,0))</f>
        <v>Fortalecimiento de la gestión y dirección del Sector Justicia y del Derecho</v>
      </c>
      <c r="Y2235" t="s">
        <v>10642</v>
      </c>
    </row>
    <row r="2236" spans="1:25" x14ac:dyDescent="0.25">
      <c r="A2236" s="5" t="str">
        <f t="shared" si="34"/>
        <v>22340022020700001020203K</v>
      </c>
      <c r="B2236" s="66" t="s">
        <v>9139</v>
      </c>
      <c r="C2236" s="66" t="s">
        <v>93</v>
      </c>
      <c r="D2236" s="7" t="s">
        <v>9221</v>
      </c>
      <c r="E2236" s="66" t="s">
        <v>9473</v>
      </c>
      <c r="F2236" s="67" t="s">
        <v>167</v>
      </c>
      <c r="G2236" s="67" t="s">
        <v>499</v>
      </c>
      <c r="H2236" s="67" t="s">
        <v>358</v>
      </c>
      <c r="I2236" s="67" t="s">
        <v>255</v>
      </c>
      <c r="J2236" s="67" t="s">
        <v>9821</v>
      </c>
      <c r="K2236" s="67" t="s">
        <v>246</v>
      </c>
      <c r="L2236" s="67">
        <v>21</v>
      </c>
      <c r="M2236" s="67" t="s">
        <v>265</v>
      </c>
      <c r="N2236" s="68" t="s">
        <v>10017</v>
      </c>
      <c r="O2236" s="69">
        <v>3701492414</v>
      </c>
      <c r="P2236" s="69">
        <v>0</v>
      </c>
      <c r="Q2236" s="69">
        <v>0</v>
      </c>
      <c r="R2236" s="69">
        <v>3701492414</v>
      </c>
      <c r="S2236" s="69">
        <v>3694672830</v>
      </c>
      <c r="T2236" s="69">
        <v>3646053609.3200002</v>
      </c>
      <c r="U2236" s="69">
        <v>3636158928.3200002</v>
      </c>
      <c r="V2236" s="69">
        <v>3636158928.3200002</v>
      </c>
      <c r="W2236" s="70" t="s">
        <v>619</v>
      </c>
      <c r="X2236" s="11" t="str">
        <f>IF(F2236="C",VLOOKUP(G2236,ClasifGasto!$B$17:$C$193,2,0),VLOOKUP(Base!G2236,ClasifGasto!$A$3:$B$12,2,0))</f>
        <v>Calidad y fomento de la educación superior</v>
      </c>
      <c r="Y2236" t="s">
        <v>10541</v>
      </c>
    </row>
    <row r="2237" spans="1:25" hidden="1" x14ac:dyDescent="0.25">
      <c r="A2237" s="5" t="str">
        <f t="shared" si="34"/>
        <v>190300000100010003</v>
      </c>
      <c r="B2237" s="66" t="s">
        <v>9143</v>
      </c>
      <c r="C2237" s="7" t="s">
        <v>81</v>
      </c>
      <c r="D2237" s="7" t="s">
        <v>219</v>
      </c>
      <c r="E2237" s="7"/>
      <c r="F2237" s="8" t="s">
        <v>244</v>
      </c>
      <c r="G2237" s="8" t="s">
        <v>245</v>
      </c>
      <c r="H2237" s="8" t="s">
        <v>245</v>
      </c>
      <c r="I2237" s="8" t="s">
        <v>251</v>
      </c>
      <c r="J2237" s="8" t="s">
        <v>203</v>
      </c>
      <c r="K2237" s="8" t="s">
        <v>246</v>
      </c>
      <c r="L2237" s="8">
        <v>10</v>
      </c>
      <c r="M2237" s="8" t="s">
        <v>167</v>
      </c>
      <c r="N2237" s="9" t="s">
        <v>1084</v>
      </c>
      <c r="O2237" s="10">
        <v>3703348000</v>
      </c>
      <c r="P2237" s="10">
        <v>0</v>
      </c>
      <c r="Q2237" s="10">
        <v>0</v>
      </c>
      <c r="R2237" s="10">
        <v>3703348000</v>
      </c>
      <c r="S2237" s="10">
        <v>3703348000</v>
      </c>
      <c r="T2237" s="10">
        <v>2601790376</v>
      </c>
      <c r="U2237" s="10">
        <v>2601790376</v>
      </c>
      <c r="V2237" s="10">
        <v>2601790376</v>
      </c>
      <c r="W2237" s="70" t="s">
        <v>9353</v>
      </c>
      <c r="X2237" s="11" t="str">
        <f>IF(F2237="C",VLOOKUP(G2237,ClasifGasto!$B$17:$C$193,2,0),VLOOKUP(Base!G2237,ClasifGasto!$A$3:$B$12,2,0))</f>
        <v>Gastos de Personal</v>
      </c>
      <c r="Y2237" t="s">
        <v>1084</v>
      </c>
    </row>
    <row r="2238" spans="1:25" x14ac:dyDescent="0.25">
      <c r="A2238" s="5" t="str">
        <f t="shared" si="34"/>
        <v>37010237991000000153106A</v>
      </c>
      <c r="B2238" s="66" t="s">
        <v>9149</v>
      </c>
      <c r="C2238" s="66" t="s">
        <v>2542</v>
      </c>
      <c r="D2238" s="7" t="s">
        <v>2543</v>
      </c>
      <c r="E2238" s="66" t="s">
        <v>9564</v>
      </c>
      <c r="F2238" s="67" t="s">
        <v>167</v>
      </c>
      <c r="G2238" s="67" t="s">
        <v>553</v>
      </c>
      <c r="H2238" s="67" t="s">
        <v>290</v>
      </c>
      <c r="I2238" s="67" t="s">
        <v>245</v>
      </c>
      <c r="J2238" s="67" t="s">
        <v>9812</v>
      </c>
      <c r="K2238" s="67" t="s">
        <v>246</v>
      </c>
      <c r="L2238" s="67">
        <v>10</v>
      </c>
      <c r="M2238" s="67" t="s">
        <v>167</v>
      </c>
      <c r="N2238" s="68" t="s">
        <v>10160</v>
      </c>
      <c r="O2238" s="69">
        <v>4000000000</v>
      </c>
      <c r="P2238" s="69">
        <v>0</v>
      </c>
      <c r="Q2238" s="69">
        <v>286993879</v>
      </c>
      <c r="R2238" s="69">
        <v>3713006121</v>
      </c>
      <c r="S2238" s="69">
        <v>3677765011</v>
      </c>
      <c r="T2238" s="69">
        <v>3654207535.5</v>
      </c>
      <c r="U2238" s="69">
        <v>2659682639.5</v>
      </c>
      <c r="V2238" s="69">
        <v>2659682639.5</v>
      </c>
      <c r="W2238" s="70" t="s">
        <v>9353</v>
      </c>
      <c r="X2238" s="11" t="str">
        <f>IF(F2238="C",VLOOKUP(G2238,ClasifGasto!$B$17:$C$193,2,0),VLOOKUP(Base!G2238,ClasifGasto!$A$3:$B$12,2,0))</f>
        <v>Fortalecimiento de la gestión y dirección del Sector Interior</v>
      </c>
      <c r="Y2238" t="s">
        <v>10536</v>
      </c>
    </row>
    <row r="2239" spans="1:25" x14ac:dyDescent="0.25">
      <c r="A2239" s="5" t="str">
        <f t="shared" si="34"/>
        <v>19100019030300000720201C</v>
      </c>
      <c r="B2239" s="66" t="s">
        <v>9143</v>
      </c>
      <c r="C2239" s="7" t="s">
        <v>82</v>
      </c>
      <c r="D2239" s="7" t="s">
        <v>220</v>
      </c>
      <c r="E2239" s="7" t="s">
        <v>9565</v>
      </c>
      <c r="F2239" s="8" t="s">
        <v>167</v>
      </c>
      <c r="G2239" s="8" t="s">
        <v>590</v>
      </c>
      <c r="H2239" s="8" t="s">
        <v>256</v>
      </c>
      <c r="I2239" s="8" t="s">
        <v>261</v>
      </c>
      <c r="J2239" s="8" t="s">
        <v>9839</v>
      </c>
      <c r="K2239" s="8" t="s">
        <v>246</v>
      </c>
      <c r="L2239" s="8">
        <v>21</v>
      </c>
      <c r="M2239" s="8" t="s">
        <v>265</v>
      </c>
      <c r="N2239" s="9" t="s">
        <v>10161</v>
      </c>
      <c r="O2239" s="10">
        <v>3731360922</v>
      </c>
      <c r="P2239" s="10">
        <v>0</v>
      </c>
      <c r="Q2239" s="10">
        <v>0</v>
      </c>
      <c r="R2239" s="10">
        <v>3731360922</v>
      </c>
      <c r="S2239" s="10">
        <v>3627818558</v>
      </c>
      <c r="T2239" s="10">
        <v>3507771481.5100002</v>
      </c>
      <c r="U2239" s="10">
        <v>3495200541</v>
      </c>
      <c r="V2239" s="10">
        <v>2596850106</v>
      </c>
      <c r="W2239" s="70" t="s">
        <v>619</v>
      </c>
      <c r="X2239" s="11" t="str">
        <f>IF(F2239="C",VLOOKUP(G2239,ClasifGasto!$B$17:$C$193,2,0),VLOOKUP(Base!G2239,ClasifGasto!$A$3:$B$12,2,0))</f>
        <v>Inspección, vigilancia y control</v>
      </c>
      <c r="Y2239" t="s">
        <v>10548</v>
      </c>
    </row>
    <row r="2240" spans="1:25" hidden="1" x14ac:dyDescent="0.25">
      <c r="A2240" s="5" t="str">
        <f t="shared" si="34"/>
        <v>223900000100010001</v>
      </c>
      <c r="B2240" s="66" t="s">
        <v>9139</v>
      </c>
      <c r="C2240" s="66" t="s">
        <v>95</v>
      </c>
      <c r="D2240" s="7" t="s">
        <v>9215</v>
      </c>
      <c r="E2240" s="66"/>
      <c r="F2240" s="67" t="s">
        <v>244</v>
      </c>
      <c r="G2240" s="67" t="s">
        <v>245</v>
      </c>
      <c r="H2240" s="67" t="s">
        <v>245</v>
      </c>
      <c r="I2240" s="67" t="s">
        <v>245</v>
      </c>
      <c r="J2240" s="67" t="s">
        <v>203</v>
      </c>
      <c r="K2240" s="67" t="s">
        <v>246</v>
      </c>
      <c r="L2240" s="67">
        <v>10</v>
      </c>
      <c r="M2240" s="67" t="s">
        <v>167</v>
      </c>
      <c r="N2240" s="68" t="s">
        <v>1082</v>
      </c>
      <c r="O2240" s="69">
        <v>3242798008</v>
      </c>
      <c r="P2240" s="69">
        <v>489294792</v>
      </c>
      <c r="Q2240" s="69">
        <v>0</v>
      </c>
      <c r="R2240" s="69">
        <v>3732092800</v>
      </c>
      <c r="S2240" s="69">
        <v>3732092800</v>
      </c>
      <c r="T2240" s="69">
        <v>3732092800</v>
      </c>
      <c r="U2240" s="69">
        <v>3732092800</v>
      </c>
      <c r="V2240" s="69">
        <v>3732092800</v>
      </c>
      <c r="W2240" s="70" t="s">
        <v>9353</v>
      </c>
      <c r="X2240" s="11" t="str">
        <f>IF(F2240="C",VLOOKUP(G2240,ClasifGasto!$B$17:$C$193,2,0),VLOOKUP(Base!G2240,ClasifGasto!$A$3:$B$12,2,0))</f>
        <v>Gastos de Personal</v>
      </c>
      <c r="Y2240" t="s">
        <v>1082</v>
      </c>
    </row>
    <row r="2241" spans="1:25" hidden="1" x14ac:dyDescent="0.25">
      <c r="A2241" s="5" t="str">
        <f t="shared" si="34"/>
        <v>171600000100010003</v>
      </c>
      <c r="B2241" s="66" t="s">
        <v>9146</v>
      </c>
      <c r="C2241" s="7" t="s">
        <v>79</v>
      </c>
      <c r="D2241" s="7" t="s">
        <v>9223</v>
      </c>
      <c r="E2241" s="7"/>
      <c r="F2241" s="8" t="s">
        <v>244</v>
      </c>
      <c r="G2241" s="8" t="s">
        <v>245</v>
      </c>
      <c r="H2241" s="8" t="s">
        <v>245</v>
      </c>
      <c r="I2241" s="8" t="s">
        <v>251</v>
      </c>
      <c r="J2241" s="8" t="s">
        <v>203</v>
      </c>
      <c r="K2241" s="8" t="s">
        <v>246</v>
      </c>
      <c r="L2241" s="8">
        <v>10</v>
      </c>
      <c r="M2241" s="8" t="s">
        <v>167</v>
      </c>
      <c r="N2241" s="9" t="s">
        <v>1084</v>
      </c>
      <c r="O2241" s="10">
        <v>4297631000</v>
      </c>
      <c r="P2241" s="10">
        <v>0</v>
      </c>
      <c r="Q2241" s="10">
        <v>541583345</v>
      </c>
      <c r="R2241" s="10">
        <v>3756047655</v>
      </c>
      <c r="S2241" s="10">
        <v>3486088277</v>
      </c>
      <c r="T2241" s="10">
        <v>3486088277</v>
      </c>
      <c r="U2241" s="10">
        <v>3486088277</v>
      </c>
      <c r="V2241" s="10">
        <v>3486088277</v>
      </c>
      <c r="W2241" s="70" t="s">
        <v>9353</v>
      </c>
      <c r="X2241" s="11" t="str">
        <f>IF(F2241="C",VLOOKUP(G2241,ClasifGasto!$B$17:$C$193,2,0),VLOOKUP(Base!G2241,ClasifGasto!$A$3:$B$12,2,0))</f>
        <v>Gastos de Personal</v>
      </c>
      <c r="Y2241" t="s">
        <v>1084</v>
      </c>
    </row>
    <row r="2242" spans="1:25" x14ac:dyDescent="0.25">
      <c r="A2242" s="5" t="str">
        <f t="shared" si="34"/>
        <v>32020032040900000310101B</v>
      </c>
      <c r="B2242" s="66" t="s">
        <v>9152</v>
      </c>
      <c r="C2242" s="66" t="s">
        <v>117</v>
      </c>
      <c r="D2242" s="7" t="s">
        <v>9209</v>
      </c>
      <c r="E2242" s="66" t="s">
        <v>721</v>
      </c>
      <c r="F2242" s="67" t="s">
        <v>167</v>
      </c>
      <c r="G2242" s="67" t="s">
        <v>523</v>
      </c>
      <c r="H2242" s="67" t="s">
        <v>440</v>
      </c>
      <c r="I2242" s="67" t="s">
        <v>251</v>
      </c>
      <c r="J2242" s="67" t="s">
        <v>9849</v>
      </c>
      <c r="K2242" s="67" t="s">
        <v>246</v>
      </c>
      <c r="L2242" s="67">
        <v>11</v>
      </c>
      <c r="M2242" s="67" t="s">
        <v>167</v>
      </c>
      <c r="N2242" s="68" t="s">
        <v>818</v>
      </c>
      <c r="O2242" s="69">
        <v>3767663026</v>
      </c>
      <c r="P2242" s="69">
        <v>0</v>
      </c>
      <c r="Q2242" s="69">
        <v>11501804</v>
      </c>
      <c r="R2242" s="69">
        <v>3756161222</v>
      </c>
      <c r="S2242" s="69">
        <v>3756161222</v>
      </c>
      <c r="T2242" s="69">
        <v>3756161222</v>
      </c>
      <c r="U2242" s="69">
        <v>3756161222</v>
      </c>
      <c r="V2242" s="69">
        <v>3756161222</v>
      </c>
      <c r="W2242" s="70" t="s">
        <v>9353</v>
      </c>
      <c r="X2242" s="11" t="str">
        <f>IF(F2242="C",VLOOKUP(G2242,ClasifGasto!$B$17:$C$193,2,0),VLOOKUP(Base!G2242,ClasifGasto!$A$3:$B$12,2,0))</f>
        <v>Gestión de la información y el conocimiento ambiental</v>
      </c>
      <c r="Y2242" t="s">
        <v>10553</v>
      </c>
    </row>
    <row r="2243" spans="1:25" hidden="1" x14ac:dyDescent="0.25">
      <c r="A2243" s="5" t="str">
        <f t="shared" si="34"/>
        <v>150700000100010001</v>
      </c>
      <c r="B2243" s="66" t="s">
        <v>9154</v>
      </c>
      <c r="C2243" s="7" t="s">
        <v>66</v>
      </c>
      <c r="D2243" s="7" t="s">
        <v>8778</v>
      </c>
      <c r="E2243" s="7"/>
      <c r="F2243" s="8" t="s">
        <v>244</v>
      </c>
      <c r="G2243" s="8" t="s">
        <v>245</v>
      </c>
      <c r="H2243" s="8" t="s">
        <v>245</v>
      </c>
      <c r="I2243" s="8" t="s">
        <v>245</v>
      </c>
      <c r="J2243" s="8" t="s">
        <v>203</v>
      </c>
      <c r="K2243" s="8" t="s">
        <v>246</v>
      </c>
      <c r="L2243" s="8">
        <v>20</v>
      </c>
      <c r="M2243" s="8" t="s">
        <v>265</v>
      </c>
      <c r="N2243" s="9" t="s">
        <v>1082</v>
      </c>
      <c r="O2243" s="10">
        <v>3760000000</v>
      </c>
      <c r="P2243" s="10">
        <v>0</v>
      </c>
      <c r="Q2243" s="10">
        <v>0</v>
      </c>
      <c r="R2243" s="10">
        <v>3760000000</v>
      </c>
      <c r="S2243" s="10">
        <v>3700519524</v>
      </c>
      <c r="T2243" s="10">
        <v>3700519524</v>
      </c>
      <c r="U2243" s="10">
        <v>3700519524</v>
      </c>
      <c r="V2243" s="10">
        <v>3700519524</v>
      </c>
      <c r="W2243" s="70" t="s">
        <v>619</v>
      </c>
      <c r="X2243" s="11" t="str">
        <f>IF(F2243="C",VLOOKUP(G2243,ClasifGasto!$B$17:$C$193,2,0),VLOOKUP(Base!G2243,ClasifGasto!$A$3:$B$12,2,0))</f>
        <v>Gastos de Personal</v>
      </c>
      <c r="Y2243" t="s">
        <v>1082</v>
      </c>
    </row>
    <row r="2244" spans="1:25" hidden="1" x14ac:dyDescent="0.25">
      <c r="A2244" s="5" t="str">
        <f t="shared" si="34"/>
        <v>210113000100010002</v>
      </c>
      <c r="B2244" s="66" t="s">
        <v>9155</v>
      </c>
      <c r="C2244" s="66" t="s">
        <v>86</v>
      </c>
      <c r="D2244" s="7" t="s">
        <v>9204</v>
      </c>
      <c r="E2244" s="66"/>
      <c r="F2244" s="67" t="s">
        <v>244</v>
      </c>
      <c r="G2244" s="67" t="s">
        <v>245</v>
      </c>
      <c r="H2244" s="67" t="s">
        <v>245</v>
      </c>
      <c r="I2244" s="67" t="s">
        <v>250</v>
      </c>
      <c r="J2244" s="67" t="s">
        <v>203</v>
      </c>
      <c r="K2244" s="67" t="s">
        <v>246</v>
      </c>
      <c r="L2244" s="67">
        <v>16</v>
      </c>
      <c r="M2244" s="67" t="s">
        <v>252</v>
      </c>
      <c r="N2244" s="68" t="s">
        <v>1083</v>
      </c>
      <c r="O2244" s="69">
        <v>3773400000</v>
      </c>
      <c r="P2244" s="69">
        <v>0</v>
      </c>
      <c r="Q2244" s="69">
        <v>0</v>
      </c>
      <c r="R2244" s="69">
        <v>3773400000</v>
      </c>
      <c r="S2244" s="69">
        <v>3442387530</v>
      </c>
      <c r="T2244" s="69">
        <v>3442387530</v>
      </c>
      <c r="U2244" s="69">
        <v>3442387530</v>
      </c>
      <c r="V2244" s="69">
        <v>3438803230</v>
      </c>
      <c r="W2244" s="70" t="s">
        <v>9353</v>
      </c>
      <c r="X2244" s="11" t="str">
        <f>IF(F2244="C",VLOOKUP(G2244,ClasifGasto!$B$17:$C$193,2,0),VLOOKUP(Base!G2244,ClasifGasto!$A$3:$B$12,2,0))</f>
        <v>Gastos de Personal</v>
      </c>
      <c r="Y2244" t="s">
        <v>1083</v>
      </c>
    </row>
    <row r="2245" spans="1:25" x14ac:dyDescent="0.25">
      <c r="A2245" s="5" t="str">
        <f t="shared" si="34"/>
        <v>05010105051000000553105B</v>
      </c>
      <c r="B2245" s="66" t="s">
        <v>9159</v>
      </c>
      <c r="C2245" s="7" t="s">
        <v>42</v>
      </c>
      <c r="D2245" s="7" t="s">
        <v>8771</v>
      </c>
      <c r="E2245" s="7" t="s">
        <v>9439</v>
      </c>
      <c r="F2245" s="8" t="s">
        <v>167</v>
      </c>
      <c r="G2245" s="8" t="s">
        <v>747</v>
      </c>
      <c r="H2245" s="8" t="s">
        <v>290</v>
      </c>
      <c r="I2245" s="8" t="s">
        <v>248</v>
      </c>
      <c r="J2245" s="8" t="s">
        <v>9790</v>
      </c>
      <c r="K2245" s="8" t="s">
        <v>246</v>
      </c>
      <c r="L2245" s="8">
        <v>10</v>
      </c>
      <c r="M2245" s="8" t="s">
        <v>167</v>
      </c>
      <c r="N2245" s="9" t="s">
        <v>9969</v>
      </c>
      <c r="O2245" s="10">
        <v>3777772292</v>
      </c>
      <c r="P2245" s="10">
        <v>0</v>
      </c>
      <c r="Q2245" s="10">
        <v>0</v>
      </c>
      <c r="R2245" s="10">
        <v>3777772292</v>
      </c>
      <c r="S2245" s="10">
        <v>3773634476</v>
      </c>
      <c r="T2245" s="10">
        <v>3456958453</v>
      </c>
      <c r="U2245" s="10">
        <v>3456958453</v>
      </c>
      <c r="V2245" s="10">
        <v>3432876656</v>
      </c>
      <c r="W2245" s="70" t="s">
        <v>9353</v>
      </c>
      <c r="X2245" s="11" t="str">
        <f>IF(F2245="C",VLOOKUP(G2245,ClasifGasto!$B$17:$C$193,2,0),VLOOKUP(Base!G2245,ClasifGasto!$A$3:$B$12,2,0))</f>
        <v>Fortalecimiento de la Gestión Pública en las Entidades Nacionales y Territoriales</v>
      </c>
      <c r="Y2245" t="s">
        <v>10522</v>
      </c>
    </row>
    <row r="2246" spans="1:25" hidden="1" x14ac:dyDescent="0.25">
      <c r="A2246" s="5" t="str">
        <f t="shared" ref="A2246:A2309" si="35">+C2246&amp;G2246&amp;H2246&amp;I2246&amp;J2246</f>
        <v>3501010003000400020004</v>
      </c>
      <c r="B2246" s="66" t="s">
        <v>9153</v>
      </c>
      <c r="C2246" s="66" t="s">
        <v>141</v>
      </c>
      <c r="D2246" s="7" t="s">
        <v>9183</v>
      </c>
      <c r="E2246" s="66"/>
      <c r="F2246" s="67" t="s">
        <v>244</v>
      </c>
      <c r="G2246" s="67" t="s">
        <v>251</v>
      </c>
      <c r="H2246" s="67" t="s">
        <v>247</v>
      </c>
      <c r="I2246" s="67" t="s">
        <v>250</v>
      </c>
      <c r="J2246" s="67" t="s">
        <v>247</v>
      </c>
      <c r="K2246" s="67" t="s">
        <v>246</v>
      </c>
      <c r="L2246" s="67">
        <v>10</v>
      </c>
      <c r="M2246" s="67" t="s">
        <v>167</v>
      </c>
      <c r="N2246" s="68" t="s">
        <v>1102</v>
      </c>
      <c r="O2246" s="69">
        <v>5475411000</v>
      </c>
      <c r="P2246" s="69">
        <v>0</v>
      </c>
      <c r="Q2246" s="69">
        <v>1695000000</v>
      </c>
      <c r="R2246" s="69">
        <v>3780411000</v>
      </c>
      <c r="S2246" s="69">
        <v>2193665000</v>
      </c>
      <c r="T2246" s="69">
        <v>2193665000</v>
      </c>
      <c r="U2246" s="69">
        <v>2193665000</v>
      </c>
      <c r="V2246" s="69">
        <v>2193665000</v>
      </c>
      <c r="W2246" s="70" t="s">
        <v>9353</v>
      </c>
      <c r="X2246" s="11" t="str">
        <f>IF(F2246="C",VLOOKUP(G2246,ClasifGasto!$B$17:$C$193,2,0),VLOOKUP(Base!G2246,ClasifGasto!$A$3:$B$12,2,0))</f>
        <v>Transferencias</v>
      </c>
      <c r="Y2246" t="s">
        <v>1102</v>
      </c>
    </row>
    <row r="2247" spans="1:25" x14ac:dyDescent="0.25">
      <c r="A2247" s="5" t="str">
        <f t="shared" si="35"/>
        <v>44010144011000000720113C</v>
      </c>
      <c r="B2247" s="66" t="s">
        <v>9144</v>
      </c>
      <c r="C2247" s="7" t="s">
        <v>2547</v>
      </c>
      <c r="D2247" s="7" t="s">
        <v>9235</v>
      </c>
      <c r="E2247" s="7" t="s">
        <v>9364</v>
      </c>
      <c r="F2247" s="8" t="s">
        <v>167</v>
      </c>
      <c r="G2247" s="8" t="s">
        <v>865</v>
      </c>
      <c r="H2247" s="8" t="s">
        <v>290</v>
      </c>
      <c r="I2247" s="8" t="s">
        <v>261</v>
      </c>
      <c r="J2247" s="8" t="s">
        <v>9816</v>
      </c>
      <c r="K2247" s="8" t="s">
        <v>246</v>
      </c>
      <c r="L2247" s="8">
        <v>11</v>
      </c>
      <c r="M2247" s="8" t="s">
        <v>167</v>
      </c>
      <c r="N2247" s="9" t="s">
        <v>9817</v>
      </c>
      <c r="O2247" s="10">
        <v>5820000000</v>
      </c>
      <c r="P2247" s="10">
        <v>0</v>
      </c>
      <c r="Q2247" s="10">
        <v>2001210415</v>
      </c>
      <c r="R2247" s="10">
        <v>3818789585</v>
      </c>
      <c r="S2247" s="10">
        <v>3813085395</v>
      </c>
      <c r="T2247" s="10">
        <v>3813085395</v>
      </c>
      <c r="U2247" s="10">
        <v>2223216726</v>
      </c>
      <c r="V2247" s="10">
        <v>2223216726</v>
      </c>
      <c r="W2247" s="70" t="s">
        <v>9353</v>
      </c>
      <c r="X2247" s="11" t="str">
        <f>IF(F2247="C",VLOOKUP(G2247,ClasifGasto!$B$17:$C$193,2,0),VLOOKUP(Base!G2247,ClasifGasto!$A$3:$B$12,2,0))</f>
        <v>Jurisdicción Especial para la Paz</v>
      </c>
      <c r="Y2247" t="s">
        <v>10538</v>
      </c>
    </row>
    <row r="2248" spans="1:25" hidden="1" x14ac:dyDescent="0.25">
      <c r="A2248" s="5" t="str">
        <f t="shared" si="35"/>
        <v>050101000100010003</v>
      </c>
      <c r="B2248" s="66" t="s">
        <v>9159</v>
      </c>
      <c r="C2248" s="66" t="s">
        <v>42</v>
      </c>
      <c r="D2248" s="7" t="s">
        <v>8771</v>
      </c>
      <c r="E2248" s="66"/>
      <c r="F2248" s="67" t="s">
        <v>244</v>
      </c>
      <c r="G2248" s="67" t="s">
        <v>245</v>
      </c>
      <c r="H2248" s="67" t="s">
        <v>245</v>
      </c>
      <c r="I2248" s="67" t="s">
        <v>251</v>
      </c>
      <c r="J2248" s="67" t="s">
        <v>203</v>
      </c>
      <c r="K2248" s="67" t="s">
        <v>246</v>
      </c>
      <c r="L2248" s="67">
        <v>10</v>
      </c>
      <c r="M2248" s="67" t="s">
        <v>167</v>
      </c>
      <c r="N2248" s="68" t="s">
        <v>1084</v>
      </c>
      <c r="O2248" s="69">
        <v>2424164013</v>
      </c>
      <c r="P2248" s="69">
        <v>1397700000</v>
      </c>
      <c r="Q2248" s="69">
        <v>0</v>
      </c>
      <c r="R2248" s="69">
        <v>3821864013</v>
      </c>
      <c r="S2248" s="69">
        <v>3821864013</v>
      </c>
      <c r="T2248" s="69">
        <v>3226631785</v>
      </c>
      <c r="U2248" s="69">
        <v>3226631785</v>
      </c>
      <c r="V2248" s="69">
        <v>3226631785</v>
      </c>
      <c r="W2248" s="70" t="s">
        <v>9353</v>
      </c>
      <c r="X2248" s="11" t="str">
        <f>IF(F2248="C",VLOOKUP(G2248,ClasifGasto!$B$17:$C$193,2,0),VLOOKUP(Base!G2248,ClasifGasto!$A$3:$B$12,2,0))</f>
        <v>Gastos de Personal</v>
      </c>
      <c r="Y2248" t="s">
        <v>1084</v>
      </c>
    </row>
    <row r="2249" spans="1:25" hidden="1" x14ac:dyDescent="0.25">
      <c r="A2249" s="5" t="str">
        <f t="shared" si="35"/>
        <v>330101000100010003</v>
      </c>
      <c r="B2249" s="66" t="s">
        <v>9150</v>
      </c>
      <c r="C2249" s="7" t="s">
        <v>136</v>
      </c>
      <c r="D2249" s="7" t="s">
        <v>9300</v>
      </c>
      <c r="E2249" s="7"/>
      <c r="F2249" s="8" t="s">
        <v>244</v>
      </c>
      <c r="G2249" s="8" t="s">
        <v>245</v>
      </c>
      <c r="H2249" s="8" t="s">
        <v>245</v>
      </c>
      <c r="I2249" s="8" t="s">
        <v>251</v>
      </c>
      <c r="J2249" s="8" t="s">
        <v>203</v>
      </c>
      <c r="K2249" s="8" t="s">
        <v>246</v>
      </c>
      <c r="L2249" s="8">
        <v>10</v>
      </c>
      <c r="M2249" s="8" t="s">
        <v>167</v>
      </c>
      <c r="N2249" s="9" t="s">
        <v>1084</v>
      </c>
      <c r="O2249" s="10">
        <v>4245439393</v>
      </c>
      <c r="P2249" s="10">
        <v>0</v>
      </c>
      <c r="Q2249" s="10">
        <v>422000000</v>
      </c>
      <c r="R2249" s="10">
        <v>3823439393</v>
      </c>
      <c r="S2249" s="10">
        <v>3782941016</v>
      </c>
      <c r="T2249" s="10">
        <v>3782941016</v>
      </c>
      <c r="U2249" s="10">
        <v>3781423740</v>
      </c>
      <c r="V2249" s="10">
        <v>3781423740</v>
      </c>
      <c r="W2249" s="70" t="s">
        <v>9353</v>
      </c>
      <c r="X2249" s="11" t="str">
        <f>IF(F2249="C",VLOOKUP(G2249,ClasifGasto!$B$17:$C$193,2,0),VLOOKUP(Base!G2249,ClasifGasto!$A$3:$B$12,2,0))</f>
        <v>Gastos de Personal</v>
      </c>
      <c r="Y2249" t="s">
        <v>1084</v>
      </c>
    </row>
    <row r="2250" spans="1:25" x14ac:dyDescent="0.25">
      <c r="A2250" s="5" t="str">
        <f t="shared" si="35"/>
        <v>15010215020100001420107B</v>
      </c>
      <c r="B2250" s="66" t="s">
        <v>9154</v>
      </c>
      <c r="C2250" s="66" t="s">
        <v>59</v>
      </c>
      <c r="D2250" s="7" t="s">
        <v>209</v>
      </c>
      <c r="E2250" s="66" t="s">
        <v>889</v>
      </c>
      <c r="F2250" s="67" t="s">
        <v>167</v>
      </c>
      <c r="G2250" s="67" t="s">
        <v>573</v>
      </c>
      <c r="H2250" s="67" t="s">
        <v>306</v>
      </c>
      <c r="I2250" s="67" t="s">
        <v>282</v>
      </c>
      <c r="J2250" s="67" t="s">
        <v>9906</v>
      </c>
      <c r="K2250" s="67" t="s">
        <v>246</v>
      </c>
      <c r="L2250" s="67">
        <v>11</v>
      </c>
      <c r="M2250" s="67" t="s">
        <v>167</v>
      </c>
      <c r="N2250" s="68" t="s">
        <v>1155</v>
      </c>
      <c r="O2250" s="69">
        <v>4500000000</v>
      </c>
      <c r="P2250" s="69">
        <v>0</v>
      </c>
      <c r="Q2250" s="69">
        <v>648670001</v>
      </c>
      <c r="R2250" s="69">
        <v>3851329999</v>
      </c>
      <c r="S2250" s="69">
        <v>3851329999</v>
      </c>
      <c r="T2250" s="69">
        <v>3851329999</v>
      </c>
      <c r="U2250" s="69">
        <v>155960000</v>
      </c>
      <c r="V2250" s="69">
        <v>155960000</v>
      </c>
      <c r="W2250" s="70" t="s">
        <v>9353</v>
      </c>
      <c r="X2250" s="11" t="str">
        <f>IF(F2250="C",VLOOKUP(G2250,ClasifGasto!$B$17:$C$193,2,0),VLOOKUP(Base!G2250,ClasifGasto!$A$3:$B$12,2,0))</f>
        <v>Capacidades de las Fuerzas Militares en seguridad pública y defensa en el territorio nacional</v>
      </c>
      <c r="Y2250" t="s">
        <v>10575</v>
      </c>
    </row>
    <row r="2251" spans="1:25" hidden="1" x14ac:dyDescent="0.25">
      <c r="A2251" s="5" t="str">
        <f t="shared" si="35"/>
        <v>3502000003001100030001</v>
      </c>
      <c r="B2251" s="66" t="s">
        <v>9153</v>
      </c>
      <c r="C2251" s="7" t="s">
        <v>143</v>
      </c>
      <c r="D2251" s="7" t="s">
        <v>231</v>
      </c>
      <c r="E2251" s="7"/>
      <c r="F2251" s="8" t="s">
        <v>244</v>
      </c>
      <c r="G2251" s="8" t="s">
        <v>251</v>
      </c>
      <c r="H2251" s="8" t="s">
        <v>279</v>
      </c>
      <c r="I2251" s="8" t="s">
        <v>251</v>
      </c>
      <c r="J2251" s="8" t="s">
        <v>245</v>
      </c>
      <c r="K2251" s="8" t="s">
        <v>246</v>
      </c>
      <c r="L2251" s="8">
        <v>20</v>
      </c>
      <c r="M2251" s="8" t="s">
        <v>265</v>
      </c>
      <c r="N2251" s="9" t="s">
        <v>462</v>
      </c>
      <c r="O2251" s="10">
        <v>3171900000</v>
      </c>
      <c r="P2251" s="10">
        <v>683940944</v>
      </c>
      <c r="Q2251" s="10">
        <v>0</v>
      </c>
      <c r="R2251" s="10">
        <v>3855840944</v>
      </c>
      <c r="S2251" s="10">
        <v>3855840944</v>
      </c>
      <c r="T2251" s="10">
        <v>3852852944</v>
      </c>
      <c r="U2251" s="10">
        <v>3810849240</v>
      </c>
      <c r="V2251" s="10">
        <v>3527183240</v>
      </c>
      <c r="W2251" s="70" t="s">
        <v>619</v>
      </c>
      <c r="X2251" s="11" t="str">
        <f>IF(F2251="C",VLOOKUP(G2251,ClasifGasto!$B$17:$C$193,2,0),VLOOKUP(Base!G2251,ClasifGasto!$A$3:$B$12,2,0))</f>
        <v>Transferencias</v>
      </c>
      <c r="Y2251" t="s">
        <v>462</v>
      </c>
    </row>
    <row r="2252" spans="1:25" hidden="1" x14ac:dyDescent="0.25">
      <c r="A2252" s="5" t="str">
        <f t="shared" si="35"/>
        <v>131000000200000000</v>
      </c>
      <c r="B2252" s="66" t="s">
        <v>9157</v>
      </c>
      <c r="C2252" s="66" t="s">
        <v>54</v>
      </c>
      <c r="D2252" s="7" t="s">
        <v>8777</v>
      </c>
      <c r="E2252" s="66"/>
      <c r="F2252" s="67" t="s">
        <v>244</v>
      </c>
      <c r="G2252" s="67" t="s">
        <v>250</v>
      </c>
      <c r="H2252" s="67" t="s">
        <v>246</v>
      </c>
      <c r="I2252" s="67" t="s">
        <v>246</v>
      </c>
      <c r="J2252" s="67" t="s">
        <v>203</v>
      </c>
      <c r="K2252" s="67" t="s">
        <v>246</v>
      </c>
      <c r="L2252" s="67">
        <v>21</v>
      </c>
      <c r="M2252" s="67" t="s">
        <v>265</v>
      </c>
      <c r="N2252" s="68" t="s">
        <v>8798</v>
      </c>
      <c r="O2252" s="69">
        <v>3859000000</v>
      </c>
      <c r="P2252" s="69">
        <v>0</v>
      </c>
      <c r="Q2252" s="69">
        <v>0</v>
      </c>
      <c r="R2252" s="69">
        <v>3859000000</v>
      </c>
      <c r="S2252" s="69">
        <v>3727839960.8899999</v>
      </c>
      <c r="T2252" s="69">
        <v>3727839960.8899999</v>
      </c>
      <c r="U2252" s="69">
        <v>63928607</v>
      </c>
      <c r="V2252" s="69">
        <v>63928607</v>
      </c>
      <c r="W2252" s="70" t="s">
        <v>619</v>
      </c>
      <c r="X2252" s="11" t="str">
        <f>IF(F2252="C",VLOOKUP(G2252,ClasifGasto!$B$17:$C$193,2,0),VLOOKUP(Base!G2252,ClasifGasto!$A$3:$B$12,2,0))</f>
        <v>Gastos Generales</v>
      </c>
      <c r="Y2252" t="s">
        <v>8798</v>
      </c>
    </row>
    <row r="2253" spans="1:25" x14ac:dyDescent="0.25">
      <c r="A2253" s="5" t="str">
        <f t="shared" si="35"/>
        <v>15100015070100000220109B</v>
      </c>
      <c r="B2253" s="66" t="s">
        <v>9154</v>
      </c>
      <c r="C2253" s="7" t="s">
        <v>68</v>
      </c>
      <c r="D2253" s="7" t="s">
        <v>214</v>
      </c>
      <c r="E2253" s="7" t="s">
        <v>5107</v>
      </c>
      <c r="F2253" s="8" t="s">
        <v>167</v>
      </c>
      <c r="G2253" s="8" t="s">
        <v>401</v>
      </c>
      <c r="H2253" s="8" t="s">
        <v>306</v>
      </c>
      <c r="I2253" s="8" t="s">
        <v>250</v>
      </c>
      <c r="J2253" s="8" t="s">
        <v>9908</v>
      </c>
      <c r="K2253" s="8" t="s">
        <v>246</v>
      </c>
      <c r="L2253" s="8">
        <v>21</v>
      </c>
      <c r="M2253" s="8" t="s">
        <v>265</v>
      </c>
      <c r="N2253" s="9" t="s">
        <v>10162</v>
      </c>
      <c r="O2253" s="10">
        <v>3870000000</v>
      </c>
      <c r="P2253" s="10">
        <v>0</v>
      </c>
      <c r="Q2253" s="10">
        <v>0</v>
      </c>
      <c r="R2253" s="10">
        <v>3870000000</v>
      </c>
      <c r="S2253" s="10">
        <v>3869999999.5999999</v>
      </c>
      <c r="T2253" s="10">
        <v>3869999999.5999999</v>
      </c>
      <c r="U2253" s="10">
        <v>3458635634.5</v>
      </c>
      <c r="V2253" s="10">
        <v>3396278049.5700002</v>
      </c>
      <c r="W2253" s="70" t="s">
        <v>619</v>
      </c>
      <c r="X2253" s="11" t="str">
        <f>IF(F2253="C",VLOOKUP(G2253,ClasifGasto!$B$17:$C$193,2,0),VLOOKUP(Base!G2253,ClasifGasto!$A$3:$B$12,2,0))</f>
        <v>Grupo Social y Empresarial de la Defensa (GSED) Competitivo</v>
      </c>
      <c r="Y2253" t="s">
        <v>10576</v>
      </c>
    </row>
    <row r="2254" spans="1:25" x14ac:dyDescent="0.25">
      <c r="A2254" s="5" t="str">
        <f t="shared" si="35"/>
        <v>15200015990100000320109G</v>
      </c>
      <c r="B2254" s="66" t="s">
        <v>9154</v>
      </c>
      <c r="C2254" s="66" t="s">
        <v>72</v>
      </c>
      <c r="D2254" s="7" t="s">
        <v>8719</v>
      </c>
      <c r="E2254" s="66" t="s">
        <v>2510</v>
      </c>
      <c r="F2254" s="67" t="s">
        <v>167</v>
      </c>
      <c r="G2254" s="67" t="s">
        <v>557</v>
      </c>
      <c r="H2254" s="67" t="s">
        <v>306</v>
      </c>
      <c r="I2254" s="67" t="s">
        <v>251</v>
      </c>
      <c r="J2254" s="67" t="s">
        <v>9793</v>
      </c>
      <c r="K2254" s="67" t="s">
        <v>246</v>
      </c>
      <c r="L2254" s="67">
        <v>21</v>
      </c>
      <c r="M2254" s="67" t="s">
        <v>265</v>
      </c>
      <c r="N2254" s="68" t="s">
        <v>2652</v>
      </c>
      <c r="O2254" s="69">
        <v>3880000000</v>
      </c>
      <c r="P2254" s="69">
        <v>0</v>
      </c>
      <c r="Q2254" s="69">
        <v>0</v>
      </c>
      <c r="R2254" s="69">
        <v>3880000000</v>
      </c>
      <c r="S2254" s="69">
        <v>3857600000</v>
      </c>
      <c r="T2254" s="69">
        <v>3857600000</v>
      </c>
      <c r="U2254" s="69">
        <v>2714600000</v>
      </c>
      <c r="V2254" s="69">
        <v>2714600000</v>
      </c>
      <c r="W2254" s="70" t="s">
        <v>619</v>
      </c>
      <c r="X2254" s="11" t="str">
        <f>IF(F2254="C",VLOOKUP(G2254,ClasifGasto!$B$17:$C$193,2,0),VLOOKUP(Base!G2254,ClasifGasto!$A$3:$B$12,2,0))</f>
        <v xml:space="preserve">Fortalecimiento de la gestión y dirección del Sector Defensa y Seguridad </v>
      </c>
      <c r="Y2254" t="s">
        <v>10524</v>
      </c>
    </row>
    <row r="2255" spans="1:25" x14ac:dyDescent="0.25">
      <c r="A2255" s="5" t="str">
        <f t="shared" si="35"/>
        <v>21090021991900000553105B</v>
      </c>
      <c r="B2255" s="66" t="s">
        <v>9155</v>
      </c>
      <c r="C2255" s="7" t="s">
        <v>88</v>
      </c>
      <c r="D2255" s="7" t="s">
        <v>9226</v>
      </c>
      <c r="E2255" s="7" t="s">
        <v>9067</v>
      </c>
      <c r="F2255" s="8" t="s">
        <v>167</v>
      </c>
      <c r="G2255" s="8" t="s">
        <v>495</v>
      </c>
      <c r="H2255" s="8" t="s">
        <v>496</v>
      </c>
      <c r="I2255" s="8" t="s">
        <v>248</v>
      </c>
      <c r="J2255" s="8" t="s">
        <v>9790</v>
      </c>
      <c r="K2255" s="8" t="s">
        <v>246</v>
      </c>
      <c r="L2255" s="8">
        <v>20</v>
      </c>
      <c r="M2255" s="8" t="s">
        <v>265</v>
      </c>
      <c r="N2255" s="9" t="s">
        <v>9346</v>
      </c>
      <c r="O2255" s="10">
        <v>3896327879</v>
      </c>
      <c r="P2255" s="10">
        <v>0</v>
      </c>
      <c r="Q2255" s="10">
        <v>0</v>
      </c>
      <c r="R2255" s="10">
        <v>3896327879</v>
      </c>
      <c r="S2255" s="10">
        <v>3896327877.1300001</v>
      </c>
      <c r="T2255" s="10">
        <v>3879766764.4099998</v>
      </c>
      <c r="U2255" s="10">
        <v>3879766764.4099998</v>
      </c>
      <c r="V2255" s="10">
        <v>3879766764.4099998</v>
      </c>
      <c r="W2255" s="70" t="s">
        <v>619</v>
      </c>
      <c r="X2255" s="11" t="str">
        <f>IF(F2255="C",VLOOKUP(G2255,ClasifGasto!$B$17:$C$193,2,0),VLOOKUP(Base!G2255,ClasifGasto!$A$3:$B$12,2,0))</f>
        <v xml:space="preserve">Fortalecimiento de la gestión y dirección del Sector Minas y Energía </v>
      </c>
      <c r="Y2255" t="s">
        <v>10522</v>
      </c>
    </row>
    <row r="2256" spans="1:25" hidden="1" x14ac:dyDescent="0.25">
      <c r="A2256" s="5" t="str">
        <f t="shared" si="35"/>
        <v>151100000800010000</v>
      </c>
      <c r="B2256" s="66" t="s">
        <v>9154</v>
      </c>
      <c r="C2256" s="66" t="s">
        <v>314</v>
      </c>
      <c r="D2256" s="7" t="s">
        <v>8782</v>
      </c>
      <c r="E2256" s="66"/>
      <c r="F2256" s="67" t="s">
        <v>244</v>
      </c>
      <c r="G2256" s="67" t="s">
        <v>278</v>
      </c>
      <c r="H2256" s="67" t="s">
        <v>245</v>
      </c>
      <c r="I2256" s="67" t="s">
        <v>246</v>
      </c>
      <c r="J2256" s="67" t="s">
        <v>203</v>
      </c>
      <c r="K2256" s="67" t="s">
        <v>246</v>
      </c>
      <c r="L2256" s="67">
        <v>20</v>
      </c>
      <c r="M2256" s="67" t="s">
        <v>265</v>
      </c>
      <c r="N2256" s="68" t="s">
        <v>1086</v>
      </c>
      <c r="O2256" s="69">
        <v>5700000000</v>
      </c>
      <c r="P2256" s="69">
        <v>0</v>
      </c>
      <c r="Q2256" s="69">
        <v>1800369168</v>
      </c>
      <c r="R2256" s="69">
        <v>3899630832</v>
      </c>
      <c r="S2256" s="69">
        <v>3750219148</v>
      </c>
      <c r="T2256" s="69">
        <v>3750219148</v>
      </c>
      <c r="U2256" s="69">
        <v>3750219148</v>
      </c>
      <c r="V2256" s="69">
        <v>3750219148</v>
      </c>
      <c r="W2256" s="70" t="s">
        <v>619</v>
      </c>
      <c r="X2256" s="11" t="str">
        <f>IF(F2256="C",VLOOKUP(G2256,ClasifGasto!$B$17:$C$193,2,0),VLOOKUP(Base!G2256,ClasifGasto!$A$3:$B$12,2,0))</f>
        <v>Gastos Generales</v>
      </c>
      <c r="Y2256" t="s">
        <v>1086</v>
      </c>
    </row>
    <row r="2257" spans="1:25" x14ac:dyDescent="0.25">
      <c r="A2257" s="5" t="str">
        <f t="shared" si="35"/>
        <v>22010122990700001053105A</v>
      </c>
      <c r="B2257" s="66" t="s">
        <v>9139</v>
      </c>
      <c r="C2257" s="7" t="s">
        <v>92</v>
      </c>
      <c r="D2257" s="7" t="s">
        <v>9188</v>
      </c>
      <c r="E2257" s="7" t="s">
        <v>2517</v>
      </c>
      <c r="F2257" s="8" t="s">
        <v>167</v>
      </c>
      <c r="G2257" s="8" t="s">
        <v>500</v>
      </c>
      <c r="H2257" s="8" t="s">
        <v>358</v>
      </c>
      <c r="I2257" s="8" t="s">
        <v>255</v>
      </c>
      <c r="J2257" s="8" t="s">
        <v>10037</v>
      </c>
      <c r="K2257" s="8" t="s">
        <v>246</v>
      </c>
      <c r="L2257" s="8">
        <v>10</v>
      </c>
      <c r="M2257" s="8" t="s">
        <v>167</v>
      </c>
      <c r="N2257" s="9" t="s">
        <v>2655</v>
      </c>
      <c r="O2257" s="10">
        <v>3900000000</v>
      </c>
      <c r="P2257" s="10">
        <v>0</v>
      </c>
      <c r="Q2257" s="10">
        <v>0</v>
      </c>
      <c r="R2257" s="10">
        <v>3900000000</v>
      </c>
      <c r="S2257" s="10">
        <v>3888000000</v>
      </c>
      <c r="T2257" s="10">
        <v>3867101254</v>
      </c>
      <c r="U2257" s="10">
        <v>3546431705</v>
      </c>
      <c r="V2257" s="10">
        <v>3546431705</v>
      </c>
      <c r="W2257" s="70" t="s">
        <v>9353</v>
      </c>
      <c r="X2257" s="11" t="str">
        <f>IF(F2257="C",VLOOKUP(G2257,ClasifGasto!$B$17:$C$193,2,0),VLOOKUP(Base!G2257,ClasifGasto!$A$3:$B$12,2,0))</f>
        <v xml:space="preserve">Fortalecimiento de la gestión y dirección del Sector Educación </v>
      </c>
      <c r="Y2257" t="s">
        <v>10606</v>
      </c>
    </row>
    <row r="2258" spans="1:25" hidden="1" x14ac:dyDescent="0.25">
      <c r="A2258" s="5" t="str">
        <f t="shared" si="35"/>
        <v>330400000200000000</v>
      </c>
      <c r="B2258" s="66" t="s">
        <v>9150</v>
      </c>
      <c r="C2258" s="66" t="s">
        <v>137</v>
      </c>
      <c r="D2258" s="7" t="s">
        <v>9190</v>
      </c>
      <c r="E2258" s="66"/>
      <c r="F2258" s="67" t="s">
        <v>244</v>
      </c>
      <c r="G2258" s="67" t="s">
        <v>250</v>
      </c>
      <c r="H2258" s="67" t="s">
        <v>246</v>
      </c>
      <c r="I2258" s="67" t="s">
        <v>246</v>
      </c>
      <c r="J2258" s="67" t="s">
        <v>203</v>
      </c>
      <c r="K2258" s="67" t="s">
        <v>246</v>
      </c>
      <c r="L2258" s="67">
        <v>10</v>
      </c>
      <c r="M2258" s="67" t="s">
        <v>167</v>
      </c>
      <c r="N2258" s="68" t="s">
        <v>8798</v>
      </c>
      <c r="O2258" s="69">
        <v>3909901248</v>
      </c>
      <c r="P2258" s="69">
        <v>0</v>
      </c>
      <c r="Q2258" s="69">
        <v>0</v>
      </c>
      <c r="R2258" s="69">
        <v>3909901248</v>
      </c>
      <c r="S2258" s="69">
        <v>3848495781.1900001</v>
      </c>
      <c r="T2258" s="69">
        <v>3796181186.1900001</v>
      </c>
      <c r="U2258" s="69">
        <v>3747965880.7399998</v>
      </c>
      <c r="V2258" s="69">
        <v>3582000494.29</v>
      </c>
      <c r="W2258" s="70" t="s">
        <v>9353</v>
      </c>
      <c r="X2258" s="11" t="str">
        <f>IF(F2258="C",VLOOKUP(G2258,ClasifGasto!$B$17:$C$193,2,0),VLOOKUP(Base!G2258,ClasifGasto!$A$3:$B$12,2,0))</f>
        <v>Gastos Generales</v>
      </c>
      <c r="Y2258" t="s">
        <v>8798</v>
      </c>
    </row>
    <row r="2259" spans="1:25" hidden="1" x14ac:dyDescent="0.25">
      <c r="A2259" s="5" t="str">
        <f t="shared" si="35"/>
        <v>1901010003000400010009</v>
      </c>
      <c r="B2259" s="66" t="s">
        <v>9143</v>
      </c>
      <c r="C2259" s="7" t="s">
        <v>80</v>
      </c>
      <c r="D2259" s="7" t="s">
        <v>9207</v>
      </c>
      <c r="E2259" s="7"/>
      <c r="F2259" s="8" t="s">
        <v>244</v>
      </c>
      <c r="G2259" s="8" t="s">
        <v>251</v>
      </c>
      <c r="H2259" s="8" t="s">
        <v>247</v>
      </c>
      <c r="I2259" s="8" t="s">
        <v>245</v>
      </c>
      <c r="J2259" s="8" t="s">
        <v>249</v>
      </c>
      <c r="K2259" s="8" t="s">
        <v>246</v>
      </c>
      <c r="L2259" s="8">
        <v>10</v>
      </c>
      <c r="M2259" s="8" t="s">
        <v>167</v>
      </c>
      <c r="N2259" s="9" t="s">
        <v>1356</v>
      </c>
      <c r="O2259" s="10">
        <v>3915941000</v>
      </c>
      <c r="P2259" s="10">
        <v>0</v>
      </c>
      <c r="Q2259" s="10">
        <v>0</v>
      </c>
      <c r="R2259" s="10">
        <v>3915941000</v>
      </c>
      <c r="S2259" s="10">
        <v>3915941000</v>
      </c>
      <c r="T2259" s="10">
        <v>3915941000</v>
      </c>
      <c r="U2259" s="10">
        <v>0</v>
      </c>
      <c r="V2259" s="10">
        <v>0</v>
      </c>
      <c r="W2259" s="70" t="s">
        <v>9353</v>
      </c>
      <c r="X2259" s="11" t="str">
        <f>IF(F2259="C",VLOOKUP(G2259,ClasifGasto!$B$17:$C$193,2,0),VLOOKUP(Base!G2259,ClasifGasto!$A$3:$B$12,2,0))</f>
        <v>Transferencias</v>
      </c>
      <c r="Y2259" t="s">
        <v>1356</v>
      </c>
    </row>
    <row r="2260" spans="1:25" hidden="1" x14ac:dyDescent="0.25">
      <c r="A2260" s="5" t="str">
        <f t="shared" si="35"/>
        <v>231200000200000000</v>
      </c>
      <c r="B2260" s="66" t="s">
        <v>9161</v>
      </c>
      <c r="C2260" s="66" t="s">
        <v>2522</v>
      </c>
      <c r="D2260" s="7" t="s">
        <v>8725</v>
      </c>
      <c r="E2260" s="66"/>
      <c r="F2260" s="67" t="s">
        <v>244</v>
      </c>
      <c r="G2260" s="67" t="s">
        <v>250</v>
      </c>
      <c r="H2260" s="67" t="s">
        <v>246</v>
      </c>
      <c r="I2260" s="67" t="s">
        <v>246</v>
      </c>
      <c r="J2260" s="67" t="s">
        <v>203</v>
      </c>
      <c r="K2260" s="67" t="s">
        <v>246</v>
      </c>
      <c r="L2260" s="67">
        <v>20</v>
      </c>
      <c r="M2260" s="67" t="s">
        <v>265</v>
      </c>
      <c r="N2260" s="68" t="s">
        <v>8798</v>
      </c>
      <c r="O2260" s="69">
        <v>3919149343</v>
      </c>
      <c r="P2260" s="69">
        <v>0</v>
      </c>
      <c r="Q2260" s="69">
        <v>0</v>
      </c>
      <c r="R2260" s="69">
        <v>3919149343</v>
      </c>
      <c r="S2260" s="69">
        <v>3656110640.9400001</v>
      </c>
      <c r="T2260" s="69">
        <v>2590575988.5900002</v>
      </c>
      <c r="U2260" s="69">
        <v>2582370946.1900001</v>
      </c>
      <c r="V2260" s="69">
        <v>2582370946.1900001</v>
      </c>
      <c r="W2260" s="70" t="s">
        <v>619</v>
      </c>
      <c r="X2260" s="11" t="str">
        <f>IF(F2260="C",VLOOKUP(G2260,ClasifGasto!$B$17:$C$193,2,0),VLOOKUP(Base!G2260,ClasifGasto!$A$3:$B$12,2,0))</f>
        <v>Gastos Generales</v>
      </c>
      <c r="Y2260" t="s">
        <v>8798</v>
      </c>
    </row>
    <row r="2261" spans="1:25" hidden="1" x14ac:dyDescent="0.25">
      <c r="A2261" s="5" t="str">
        <f t="shared" si="35"/>
        <v>151201000200000000</v>
      </c>
      <c r="B2261" s="66" t="s">
        <v>9154</v>
      </c>
      <c r="C2261" s="7" t="s">
        <v>69</v>
      </c>
      <c r="D2261" s="7" t="s">
        <v>8783</v>
      </c>
      <c r="E2261" s="7"/>
      <c r="F2261" s="8" t="s">
        <v>244</v>
      </c>
      <c r="G2261" s="8" t="s">
        <v>250</v>
      </c>
      <c r="H2261" s="8" t="s">
        <v>246</v>
      </c>
      <c r="I2261" s="8" t="s">
        <v>246</v>
      </c>
      <c r="J2261" s="8" t="s">
        <v>203</v>
      </c>
      <c r="K2261" s="8" t="s">
        <v>246</v>
      </c>
      <c r="L2261" s="8">
        <v>20</v>
      </c>
      <c r="M2261" s="8" t="s">
        <v>265</v>
      </c>
      <c r="N2261" s="9" t="s">
        <v>8798</v>
      </c>
      <c r="O2261" s="10">
        <v>3923000000</v>
      </c>
      <c r="P2261" s="10">
        <v>0</v>
      </c>
      <c r="Q2261" s="10">
        <v>0</v>
      </c>
      <c r="R2261" s="10">
        <v>3923000000</v>
      </c>
      <c r="S2261" s="10">
        <v>3109520469.6999998</v>
      </c>
      <c r="T2261" s="10">
        <v>3009296223.5999999</v>
      </c>
      <c r="U2261" s="10">
        <v>2525984367.96</v>
      </c>
      <c r="V2261" s="10">
        <v>2196998703.1199999</v>
      </c>
      <c r="W2261" s="70" t="s">
        <v>619</v>
      </c>
      <c r="X2261" s="11" t="str">
        <f>IF(F2261="C",VLOOKUP(G2261,ClasifGasto!$B$17:$C$193,2,0),VLOOKUP(Base!G2261,ClasifGasto!$A$3:$B$12,2,0))</f>
        <v>Gastos Generales</v>
      </c>
      <c r="Y2261" t="s">
        <v>8798</v>
      </c>
    </row>
    <row r="2262" spans="1:25" hidden="1" x14ac:dyDescent="0.25">
      <c r="A2262" s="5" t="str">
        <f t="shared" si="35"/>
        <v>321700000100010001</v>
      </c>
      <c r="B2262" s="66" t="s">
        <v>9152</v>
      </c>
      <c r="C2262" s="66" t="s">
        <v>455</v>
      </c>
      <c r="D2262" s="7" t="s">
        <v>8745</v>
      </c>
      <c r="E2262" s="66"/>
      <c r="F2262" s="67" t="s">
        <v>244</v>
      </c>
      <c r="G2262" s="67" t="s">
        <v>245</v>
      </c>
      <c r="H2262" s="67" t="s">
        <v>245</v>
      </c>
      <c r="I2262" s="67" t="s">
        <v>245</v>
      </c>
      <c r="J2262" s="67" t="s">
        <v>203</v>
      </c>
      <c r="K2262" s="67" t="s">
        <v>246</v>
      </c>
      <c r="L2262" s="67">
        <v>10</v>
      </c>
      <c r="M2262" s="67" t="s">
        <v>167</v>
      </c>
      <c r="N2262" s="68" t="s">
        <v>1082</v>
      </c>
      <c r="O2262" s="69">
        <v>3724577000</v>
      </c>
      <c r="P2262" s="69">
        <v>200000000</v>
      </c>
      <c r="Q2262" s="69">
        <v>0</v>
      </c>
      <c r="R2262" s="69">
        <v>3924577000</v>
      </c>
      <c r="S2262" s="69">
        <v>3924577000</v>
      </c>
      <c r="T2262" s="69">
        <v>3924577000</v>
      </c>
      <c r="U2262" s="69">
        <v>3924577000</v>
      </c>
      <c r="V2262" s="69">
        <v>3924577000</v>
      </c>
      <c r="W2262" s="70" t="s">
        <v>9353</v>
      </c>
      <c r="X2262" s="11" t="str">
        <f>IF(F2262="C",VLOOKUP(G2262,ClasifGasto!$B$17:$C$193,2,0),VLOOKUP(Base!G2262,ClasifGasto!$A$3:$B$12,2,0))</f>
        <v>Gastos de Personal</v>
      </c>
      <c r="Y2262" t="s">
        <v>1082</v>
      </c>
    </row>
    <row r="2263" spans="1:25" x14ac:dyDescent="0.25">
      <c r="A2263" s="5" t="str">
        <f t="shared" si="35"/>
        <v>03010103011000002051102E</v>
      </c>
      <c r="B2263" s="66" t="s">
        <v>9166</v>
      </c>
      <c r="C2263" s="7" t="s">
        <v>36</v>
      </c>
      <c r="D2263" s="7" t="s">
        <v>9205</v>
      </c>
      <c r="E2263" s="7" t="s">
        <v>2222</v>
      </c>
      <c r="F2263" s="8" t="s">
        <v>167</v>
      </c>
      <c r="G2263" s="8" t="s">
        <v>264</v>
      </c>
      <c r="H2263" s="8" t="s">
        <v>290</v>
      </c>
      <c r="I2263" s="8" t="s">
        <v>268</v>
      </c>
      <c r="J2263" s="8" t="s">
        <v>9785</v>
      </c>
      <c r="K2263" s="8" t="s">
        <v>246</v>
      </c>
      <c r="L2263" s="8">
        <v>14</v>
      </c>
      <c r="M2263" s="8" t="s">
        <v>167</v>
      </c>
      <c r="N2263" s="9" t="s">
        <v>7680</v>
      </c>
      <c r="O2263" s="10">
        <v>6028209000</v>
      </c>
      <c r="P2263" s="10">
        <v>0</v>
      </c>
      <c r="Q2263" s="10">
        <v>2096680792</v>
      </c>
      <c r="R2263" s="10">
        <v>3931528208</v>
      </c>
      <c r="S2263" s="10">
        <v>3433481038.8299999</v>
      </c>
      <c r="T2263" s="10">
        <v>0</v>
      </c>
      <c r="U2263" s="10">
        <v>0</v>
      </c>
      <c r="V2263" s="10">
        <v>0</v>
      </c>
      <c r="W2263" s="70" t="s">
        <v>9353</v>
      </c>
      <c r="X2263" s="11" t="str">
        <f>IF(F2263="C",VLOOKUP(G2263,ClasifGasto!$B$17:$C$193,2,0),VLOOKUP(Base!G2263,ClasifGasto!$A$3:$B$12,2,0))</f>
        <v>Mejoramiento de la planeación territorial, sectorial y de inversión pública</v>
      </c>
      <c r="Y2263" t="s">
        <v>10518</v>
      </c>
    </row>
    <row r="2264" spans="1:25" x14ac:dyDescent="0.25">
      <c r="A2264" s="5" t="str">
        <f t="shared" si="35"/>
        <v>33040033021603001220302B</v>
      </c>
      <c r="B2264" s="66" t="s">
        <v>9150</v>
      </c>
      <c r="C2264" s="66" t="s">
        <v>137</v>
      </c>
      <c r="D2264" s="7" t="s">
        <v>9190</v>
      </c>
      <c r="E2264" s="66" t="s">
        <v>9451</v>
      </c>
      <c r="F2264" s="67" t="s">
        <v>167</v>
      </c>
      <c r="G2264" s="67" t="s">
        <v>486</v>
      </c>
      <c r="H2264" s="67" t="s">
        <v>461</v>
      </c>
      <c r="I2264" s="67" t="s">
        <v>280</v>
      </c>
      <c r="J2264" s="67" t="s">
        <v>9818</v>
      </c>
      <c r="K2264" s="67" t="s">
        <v>246</v>
      </c>
      <c r="L2264" s="67">
        <v>11</v>
      </c>
      <c r="M2264" s="67" t="s">
        <v>167</v>
      </c>
      <c r="N2264" s="68" t="s">
        <v>9989</v>
      </c>
      <c r="O2264" s="69">
        <v>5001332655</v>
      </c>
      <c r="P2264" s="69">
        <v>0</v>
      </c>
      <c r="Q2264" s="69">
        <v>1067329461</v>
      </c>
      <c r="R2264" s="69">
        <v>3934003194</v>
      </c>
      <c r="S2264" s="69">
        <v>3896230374</v>
      </c>
      <c r="T2264" s="69">
        <v>3892963705.3299999</v>
      </c>
      <c r="U2264" s="69">
        <v>3887764492.0999999</v>
      </c>
      <c r="V2264" s="69">
        <v>3878749442.0999999</v>
      </c>
      <c r="W2264" s="70" t="s">
        <v>9353</v>
      </c>
      <c r="X2264" s="11" t="str">
        <f>IF(F2264="C",VLOOKUP(G2264,ClasifGasto!$B$17:$C$193,2,0),VLOOKUP(Base!G2264,ClasifGasto!$A$3:$B$12,2,0))</f>
        <v>Gestión, protección y salvaguardia del patrimonio cultural colombiano</v>
      </c>
      <c r="Y2264" t="s">
        <v>10539</v>
      </c>
    </row>
    <row r="2265" spans="1:25" x14ac:dyDescent="0.25">
      <c r="A2265" s="5" t="str">
        <f t="shared" si="35"/>
        <v>21030021061900002140302A</v>
      </c>
      <c r="B2265" s="66" t="s">
        <v>9155</v>
      </c>
      <c r="C2265" s="7" t="s">
        <v>87</v>
      </c>
      <c r="D2265" s="7" t="s">
        <v>9181</v>
      </c>
      <c r="E2265" s="7" t="s">
        <v>9403</v>
      </c>
      <c r="F2265" s="8" t="s">
        <v>167</v>
      </c>
      <c r="G2265" s="8" t="s">
        <v>591</v>
      </c>
      <c r="H2265" s="8" t="s">
        <v>496</v>
      </c>
      <c r="I2265" s="8" t="s">
        <v>269</v>
      </c>
      <c r="J2265" s="8" t="s">
        <v>9898</v>
      </c>
      <c r="K2265" s="8" t="s">
        <v>246</v>
      </c>
      <c r="L2265" s="8">
        <v>11</v>
      </c>
      <c r="M2265" s="8" t="s">
        <v>167</v>
      </c>
      <c r="N2265" s="9" t="s">
        <v>9899</v>
      </c>
      <c r="O2265" s="10">
        <v>4000000000</v>
      </c>
      <c r="P2265" s="10">
        <v>0</v>
      </c>
      <c r="Q2265" s="10">
        <v>64932757</v>
      </c>
      <c r="R2265" s="10">
        <v>3935067243</v>
      </c>
      <c r="S2265" s="10">
        <v>3917873118</v>
      </c>
      <c r="T2265" s="10">
        <v>3917798652.75</v>
      </c>
      <c r="U2265" s="10">
        <v>3701788807.75</v>
      </c>
      <c r="V2265" s="10">
        <v>3691803127.75</v>
      </c>
      <c r="W2265" s="70" t="s">
        <v>9353</v>
      </c>
      <c r="X2265" s="11" t="str">
        <f>IF(F2265="C",VLOOKUP(G2265,ClasifGasto!$B$17:$C$193,2,0),VLOOKUP(Base!G2265,ClasifGasto!$A$3:$B$12,2,0))</f>
        <v>Gestión de la información en el sector minero energético</v>
      </c>
      <c r="Y2265" t="s">
        <v>10572</v>
      </c>
    </row>
    <row r="2266" spans="1:25" x14ac:dyDescent="0.25">
      <c r="A2266" s="5" t="str">
        <f t="shared" si="35"/>
        <v>23060023020400002920204B</v>
      </c>
      <c r="B2266" s="66" t="s">
        <v>9161</v>
      </c>
      <c r="C2266" s="66" t="s">
        <v>98</v>
      </c>
      <c r="D2266" s="7" t="s">
        <v>9216</v>
      </c>
      <c r="E2266" s="66" t="s">
        <v>9566</v>
      </c>
      <c r="F2266" s="67" t="s">
        <v>167</v>
      </c>
      <c r="G2266" s="67" t="s">
        <v>504</v>
      </c>
      <c r="H2266" s="67" t="s">
        <v>313</v>
      </c>
      <c r="I2266" s="67" t="s">
        <v>259</v>
      </c>
      <c r="J2266" s="67" t="s">
        <v>10027</v>
      </c>
      <c r="K2266" s="67" t="s">
        <v>246</v>
      </c>
      <c r="L2266" s="67">
        <v>20</v>
      </c>
      <c r="M2266" s="67" t="s">
        <v>265</v>
      </c>
      <c r="N2266" s="68" t="s">
        <v>10163</v>
      </c>
      <c r="O2266" s="69">
        <v>3938778917</v>
      </c>
      <c r="P2266" s="69">
        <v>0</v>
      </c>
      <c r="Q2266" s="69">
        <v>0</v>
      </c>
      <c r="R2266" s="69">
        <v>3938778917</v>
      </c>
      <c r="S2266" s="69">
        <v>3938778917</v>
      </c>
      <c r="T2266" s="69">
        <v>3938778917</v>
      </c>
      <c r="U2266" s="69">
        <v>3384024733</v>
      </c>
      <c r="V2266" s="69">
        <v>3384024733</v>
      </c>
      <c r="W2266" s="70" t="s">
        <v>619</v>
      </c>
      <c r="X2266" s="11" t="str">
        <f>IF(F2266="C",VLOOKUP(G2266,ClasifGasto!$B$17:$C$193,2,0),VLOOKUP(Base!G2266,ClasifGasto!$A$3:$B$12,2,0))</f>
        <v>Fomento del desarrollo de aplicaciones, software y contenidos para impulsar la apropiación de las Tecnologías de la Información y las Comunicaciones (TIC)</v>
      </c>
      <c r="Y2266" t="s">
        <v>10605</v>
      </c>
    </row>
    <row r="2267" spans="1:25" hidden="1" x14ac:dyDescent="0.25">
      <c r="A2267" s="5" t="str">
        <f t="shared" si="35"/>
        <v>224200000100010001</v>
      </c>
      <c r="B2267" s="66" t="s">
        <v>9139</v>
      </c>
      <c r="C2267" s="7" t="s">
        <v>97</v>
      </c>
      <c r="D2267" s="7" t="s">
        <v>9212</v>
      </c>
      <c r="E2267" s="7"/>
      <c r="F2267" s="8" t="s">
        <v>244</v>
      </c>
      <c r="G2267" s="8" t="s">
        <v>245</v>
      </c>
      <c r="H2267" s="8" t="s">
        <v>245</v>
      </c>
      <c r="I2267" s="8" t="s">
        <v>245</v>
      </c>
      <c r="J2267" s="8" t="s">
        <v>203</v>
      </c>
      <c r="K2267" s="8" t="s">
        <v>246</v>
      </c>
      <c r="L2267" s="8">
        <v>10</v>
      </c>
      <c r="M2267" s="8" t="s">
        <v>167</v>
      </c>
      <c r="N2267" s="9" t="s">
        <v>1082</v>
      </c>
      <c r="O2267" s="10">
        <v>3483013583</v>
      </c>
      <c r="P2267" s="10">
        <v>457977538</v>
      </c>
      <c r="Q2267" s="10">
        <v>0</v>
      </c>
      <c r="R2267" s="10">
        <v>3940991121</v>
      </c>
      <c r="S2267" s="10">
        <v>3940901670</v>
      </c>
      <c r="T2267" s="10">
        <v>3940901670</v>
      </c>
      <c r="U2267" s="10">
        <v>3934103757</v>
      </c>
      <c r="V2267" s="10">
        <v>3934103757</v>
      </c>
      <c r="W2267" s="70" t="s">
        <v>9353</v>
      </c>
      <c r="X2267" s="11" t="str">
        <f>IF(F2267="C",VLOOKUP(G2267,ClasifGasto!$B$17:$C$193,2,0),VLOOKUP(Base!G2267,ClasifGasto!$A$3:$B$12,2,0))</f>
        <v>Gastos de Personal</v>
      </c>
      <c r="Y2267" t="s">
        <v>1082</v>
      </c>
    </row>
    <row r="2268" spans="1:25" x14ac:dyDescent="0.25">
      <c r="A2268" s="5" t="str">
        <f t="shared" si="35"/>
        <v>131000130510000007803005</v>
      </c>
      <c r="B2268" s="66" t="s">
        <v>9157</v>
      </c>
      <c r="C2268" s="66" t="s">
        <v>54</v>
      </c>
      <c r="D2268" s="7" t="s">
        <v>8777</v>
      </c>
      <c r="E2268" s="66" t="s">
        <v>2093</v>
      </c>
      <c r="F2268" s="67" t="s">
        <v>167</v>
      </c>
      <c r="G2268" s="67" t="s">
        <v>588</v>
      </c>
      <c r="H2268" s="67" t="s">
        <v>290</v>
      </c>
      <c r="I2268" s="67" t="s">
        <v>261</v>
      </c>
      <c r="J2268" s="67" t="s">
        <v>10114</v>
      </c>
      <c r="K2268" s="67" t="s">
        <v>246</v>
      </c>
      <c r="L2268" s="67">
        <v>10</v>
      </c>
      <c r="M2268" s="67" t="s">
        <v>167</v>
      </c>
      <c r="N2268" s="68" t="s">
        <v>1690</v>
      </c>
      <c r="O2268" s="69">
        <v>4000000000</v>
      </c>
      <c r="P2268" s="69">
        <v>0</v>
      </c>
      <c r="Q2268" s="69">
        <v>36743939</v>
      </c>
      <c r="R2268" s="69">
        <v>3963256061</v>
      </c>
      <c r="S2268" s="69">
        <v>3959517254</v>
      </c>
      <c r="T2268" s="69">
        <v>3959517254</v>
      </c>
      <c r="U2268" s="69">
        <v>1684431455</v>
      </c>
      <c r="V2268" s="69">
        <v>1684431455</v>
      </c>
      <c r="W2268" s="70" t="s">
        <v>9353</v>
      </c>
      <c r="X2268" s="11" t="str">
        <f>IF(F2268="C",VLOOKUP(G2268,ClasifGasto!$B$17:$C$193,2,0),VLOOKUP(Base!G2268,ClasifGasto!$A$3:$B$12,2,0))</f>
        <v>Fortalecimiento del recaudo y tributación</v>
      </c>
      <c r="Y2268" t="s">
        <v>10631</v>
      </c>
    </row>
    <row r="2269" spans="1:25" x14ac:dyDescent="0.25">
      <c r="A2269" s="5" t="str">
        <f t="shared" si="35"/>
        <v>32280032020900002640101B</v>
      </c>
      <c r="B2269" s="66" t="s">
        <v>9152</v>
      </c>
      <c r="C2269" s="7" t="s">
        <v>129</v>
      </c>
      <c r="D2269" s="7" t="s">
        <v>8755</v>
      </c>
      <c r="E2269" s="7" t="s">
        <v>9567</v>
      </c>
      <c r="F2269" s="8" t="s">
        <v>167</v>
      </c>
      <c r="G2269" s="8" t="s">
        <v>483</v>
      </c>
      <c r="H2269" s="8" t="s">
        <v>440</v>
      </c>
      <c r="I2269" s="8" t="s">
        <v>273</v>
      </c>
      <c r="J2269" s="8" t="s">
        <v>9861</v>
      </c>
      <c r="K2269" s="8" t="s">
        <v>246</v>
      </c>
      <c r="L2269" s="8">
        <v>16</v>
      </c>
      <c r="M2269" s="8" t="s">
        <v>252</v>
      </c>
      <c r="N2269" s="9" t="s">
        <v>10164</v>
      </c>
      <c r="O2269" s="10">
        <v>0</v>
      </c>
      <c r="P2269" s="10">
        <v>3975990553</v>
      </c>
      <c r="Q2269" s="10">
        <v>0</v>
      </c>
      <c r="R2269" s="10">
        <v>3975990553</v>
      </c>
      <c r="S2269" s="10">
        <v>3957090405</v>
      </c>
      <c r="T2269" s="10">
        <v>3957090405</v>
      </c>
      <c r="U2269" s="10">
        <v>1672587367</v>
      </c>
      <c r="V2269" s="10">
        <v>1672587367</v>
      </c>
      <c r="W2269" s="70" t="s">
        <v>9353</v>
      </c>
      <c r="X2269" s="11" t="str">
        <f>IF(F2269="C",VLOOKUP(G2269,ClasifGasto!$B$17:$C$193,2,0),VLOOKUP(Base!G2269,ClasifGasto!$A$3:$B$12,2,0))</f>
        <v>Conservación de la biodiversidad y sus servicios ecosistémicos</v>
      </c>
      <c r="Y2269" t="s">
        <v>10558</v>
      </c>
    </row>
    <row r="2270" spans="1:25" x14ac:dyDescent="0.25">
      <c r="A2270" s="5" t="str">
        <f t="shared" si="35"/>
        <v>19010119050300000120201E1</v>
      </c>
      <c r="B2270" s="66" t="s">
        <v>9143</v>
      </c>
      <c r="C2270" s="66" t="s">
        <v>80</v>
      </c>
      <c r="D2270" s="7" t="s">
        <v>9207</v>
      </c>
      <c r="E2270" s="66" t="s">
        <v>9048</v>
      </c>
      <c r="F2270" s="67" t="s">
        <v>167</v>
      </c>
      <c r="G2270" s="67" t="s">
        <v>9109</v>
      </c>
      <c r="H2270" s="67" t="s">
        <v>256</v>
      </c>
      <c r="I2270" s="67" t="s">
        <v>245</v>
      </c>
      <c r="J2270" s="67" t="s">
        <v>10165</v>
      </c>
      <c r="K2270" s="67" t="s">
        <v>246</v>
      </c>
      <c r="L2270" s="67">
        <v>10</v>
      </c>
      <c r="M2270" s="67" t="s">
        <v>167</v>
      </c>
      <c r="N2270" s="68" t="s">
        <v>9110</v>
      </c>
      <c r="O2270" s="69">
        <v>4000000000</v>
      </c>
      <c r="P2270" s="69">
        <v>0</v>
      </c>
      <c r="Q2270" s="69">
        <v>16200976</v>
      </c>
      <c r="R2270" s="69">
        <v>3983799024</v>
      </c>
      <c r="S2270" s="69">
        <v>3983799024</v>
      </c>
      <c r="T2270" s="69">
        <v>3983799024</v>
      </c>
      <c r="U2270" s="69">
        <v>3415094317</v>
      </c>
      <c r="V2270" s="69">
        <v>3415094317</v>
      </c>
      <c r="W2270" s="70" t="s">
        <v>9353</v>
      </c>
      <c r="X2270" s="11" t="str">
        <f>IF(F2270="C",VLOOKUP(G2270,ClasifGasto!$B$17:$C$193,2,0),VLOOKUP(Base!G2270,ClasifGasto!$A$3:$B$12,2,0))</f>
        <v>Salud Pública</v>
      </c>
      <c r="Y2270" t="s">
        <v>10643</v>
      </c>
    </row>
    <row r="2271" spans="1:25" hidden="1" x14ac:dyDescent="0.25">
      <c r="A2271" s="5" t="str">
        <f t="shared" si="35"/>
        <v>120800000800040001</v>
      </c>
      <c r="B2271" s="66" t="s">
        <v>9141</v>
      </c>
      <c r="C2271" s="7" t="s">
        <v>48</v>
      </c>
      <c r="D2271" s="7" t="s">
        <v>207</v>
      </c>
      <c r="E2271" s="7"/>
      <c r="F2271" s="8" t="s">
        <v>244</v>
      </c>
      <c r="G2271" s="8" t="s">
        <v>278</v>
      </c>
      <c r="H2271" s="8" t="s">
        <v>247</v>
      </c>
      <c r="I2271" s="8" t="s">
        <v>245</v>
      </c>
      <c r="J2271" s="8" t="s">
        <v>203</v>
      </c>
      <c r="K2271" s="8" t="s">
        <v>246</v>
      </c>
      <c r="L2271" s="8">
        <v>11</v>
      </c>
      <c r="M2271" s="8" t="s">
        <v>252</v>
      </c>
      <c r="N2271" s="9" t="s">
        <v>1087</v>
      </c>
      <c r="O2271" s="10">
        <v>3991000000</v>
      </c>
      <c r="P2271" s="10">
        <v>0</v>
      </c>
      <c r="Q2271" s="10">
        <v>0</v>
      </c>
      <c r="R2271" s="10">
        <v>3991000000</v>
      </c>
      <c r="S2271" s="10">
        <v>3630638723</v>
      </c>
      <c r="T2271" s="10">
        <v>3630638723</v>
      </c>
      <c r="U2271" s="10">
        <v>3630638723</v>
      </c>
      <c r="V2271" s="10">
        <v>3630638723</v>
      </c>
      <c r="W2271" s="70" t="s">
        <v>9353</v>
      </c>
      <c r="X2271" s="11" t="str">
        <f>IF(F2271="C",VLOOKUP(G2271,ClasifGasto!$B$17:$C$193,2,0),VLOOKUP(Base!G2271,ClasifGasto!$A$3:$B$12,2,0))</f>
        <v>Gastos Generales</v>
      </c>
      <c r="Y2271" t="s">
        <v>1087</v>
      </c>
    </row>
    <row r="2272" spans="1:25" x14ac:dyDescent="0.25">
      <c r="A2272" s="5" t="str">
        <f t="shared" si="35"/>
        <v>24010124990600002451102D</v>
      </c>
      <c r="B2272" s="66" t="s">
        <v>9151</v>
      </c>
      <c r="C2272" s="7" t="s">
        <v>100</v>
      </c>
      <c r="D2272" s="7" t="s">
        <v>9196</v>
      </c>
      <c r="E2272" s="66" t="s">
        <v>2624</v>
      </c>
      <c r="F2272" s="67" t="s">
        <v>167</v>
      </c>
      <c r="G2272" s="67" t="s">
        <v>509</v>
      </c>
      <c r="H2272" s="67" t="s">
        <v>373</v>
      </c>
      <c r="I2272" s="67" t="s">
        <v>271</v>
      </c>
      <c r="J2272" s="67" t="s">
        <v>9766</v>
      </c>
      <c r="K2272" s="67" t="s">
        <v>246</v>
      </c>
      <c r="L2272" s="67">
        <v>11</v>
      </c>
      <c r="M2272" s="67" t="s">
        <v>167</v>
      </c>
      <c r="N2272" s="68" t="s">
        <v>2713</v>
      </c>
      <c r="O2272" s="69">
        <v>4000000000</v>
      </c>
      <c r="P2272" s="69">
        <v>0</v>
      </c>
      <c r="Q2272" s="69">
        <v>933333</v>
      </c>
      <c r="R2272" s="69">
        <v>3999066667</v>
      </c>
      <c r="S2272" s="69">
        <v>3999041861.2399998</v>
      </c>
      <c r="T2272" s="69">
        <v>3999041861.2399998</v>
      </c>
      <c r="U2272" s="69">
        <v>3999041861.2399998</v>
      </c>
      <c r="V2272" s="69">
        <v>3999041861.2399998</v>
      </c>
      <c r="W2272" s="70" t="s">
        <v>9353</v>
      </c>
      <c r="X2272" s="11" t="str">
        <f>IF(F2272="C",VLOOKUP(G2272,ClasifGasto!$B$17:$C$193,2,0),VLOOKUP(Base!G2272,ClasifGasto!$A$3:$B$12,2,0))</f>
        <v>Fortalecimiento de la gestión y dirección del Sector Transporte</v>
      </c>
      <c r="Y2272" t="s">
        <v>9778</v>
      </c>
    </row>
    <row r="2273" spans="1:25" hidden="1" x14ac:dyDescent="0.25">
      <c r="A2273" s="5" t="str">
        <f t="shared" si="35"/>
        <v>3301010003000300040069</v>
      </c>
      <c r="B2273" s="66" t="s">
        <v>9150</v>
      </c>
      <c r="C2273" s="7" t="s">
        <v>136</v>
      </c>
      <c r="D2273" s="7" t="s">
        <v>9300</v>
      </c>
      <c r="E2273" s="7"/>
      <c r="F2273" s="8" t="s">
        <v>244</v>
      </c>
      <c r="G2273" s="8" t="s">
        <v>251</v>
      </c>
      <c r="H2273" s="8" t="s">
        <v>251</v>
      </c>
      <c r="I2273" s="8" t="s">
        <v>247</v>
      </c>
      <c r="J2273" s="8" t="s">
        <v>345</v>
      </c>
      <c r="K2273" s="8" t="s">
        <v>246</v>
      </c>
      <c r="L2273" s="8">
        <v>16</v>
      </c>
      <c r="M2273" s="8" t="s">
        <v>167</v>
      </c>
      <c r="N2273" s="9" t="s">
        <v>9121</v>
      </c>
      <c r="O2273" s="10">
        <v>4000000000</v>
      </c>
      <c r="P2273" s="10">
        <v>0</v>
      </c>
      <c r="Q2273" s="10">
        <v>0</v>
      </c>
      <c r="R2273" s="10">
        <v>4000000000</v>
      </c>
      <c r="S2273" s="10">
        <v>4000000000</v>
      </c>
      <c r="T2273" s="10">
        <v>4000000000</v>
      </c>
      <c r="U2273" s="10">
        <v>0</v>
      </c>
      <c r="V2273" s="10">
        <v>0</v>
      </c>
      <c r="W2273" s="70" t="s">
        <v>9353</v>
      </c>
      <c r="X2273" s="11" t="str">
        <f>IF(F2273="C",VLOOKUP(G2273,ClasifGasto!$B$17:$C$193,2,0),VLOOKUP(Base!G2273,ClasifGasto!$A$3:$B$12,2,0))</f>
        <v>Transferencias</v>
      </c>
      <c r="Y2273" t="s">
        <v>9121</v>
      </c>
    </row>
    <row r="2274" spans="1:25" x14ac:dyDescent="0.25">
      <c r="A2274" s="5" t="str">
        <f t="shared" si="35"/>
        <v>15010515020100003520107B</v>
      </c>
      <c r="B2274" s="66" t="s">
        <v>9154</v>
      </c>
      <c r="C2274" s="7" t="s">
        <v>62</v>
      </c>
      <c r="D2274" s="7" t="s">
        <v>8730</v>
      </c>
      <c r="E2274" s="66" t="s">
        <v>943</v>
      </c>
      <c r="F2274" s="67" t="s">
        <v>167</v>
      </c>
      <c r="G2274" s="67" t="s">
        <v>573</v>
      </c>
      <c r="H2274" s="67" t="s">
        <v>306</v>
      </c>
      <c r="I2274" s="67" t="s">
        <v>288</v>
      </c>
      <c r="J2274" s="67" t="s">
        <v>9906</v>
      </c>
      <c r="K2274" s="67" t="s">
        <v>246</v>
      </c>
      <c r="L2274" s="67">
        <v>11</v>
      </c>
      <c r="M2274" s="67" t="s">
        <v>167</v>
      </c>
      <c r="N2274" s="68" t="s">
        <v>1391</v>
      </c>
      <c r="O2274" s="69">
        <v>4000000000</v>
      </c>
      <c r="P2274" s="69">
        <v>0</v>
      </c>
      <c r="Q2274" s="69">
        <v>0</v>
      </c>
      <c r="R2274" s="69">
        <v>4000000000</v>
      </c>
      <c r="S2274" s="69">
        <v>3999960000</v>
      </c>
      <c r="T2274" s="69">
        <v>3999960000</v>
      </c>
      <c r="U2274" s="69">
        <v>999960000</v>
      </c>
      <c r="V2274" s="69">
        <v>999960000</v>
      </c>
      <c r="W2274" s="70" t="s">
        <v>9353</v>
      </c>
      <c r="X2274" s="11" t="str">
        <f>IF(F2274="C",VLOOKUP(G2274,ClasifGasto!$B$17:$C$193,2,0),VLOOKUP(Base!G2274,ClasifGasto!$A$3:$B$12,2,0))</f>
        <v>Capacidades de las Fuerzas Militares en seguridad pública y defensa en el territorio nacional</v>
      </c>
      <c r="Y2274" t="s">
        <v>10575</v>
      </c>
    </row>
    <row r="2275" spans="1:25" x14ac:dyDescent="0.25">
      <c r="A2275" s="5" t="str">
        <f t="shared" si="35"/>
        <v>24020024010600007951102D</v>
      </c>
      <c r="B2275" s="66" t="s">
        <v>9151</v>
      </c>
      <c r="C2275" s="7" t="s">
        <v>101</v>
      </c>
      <c r="D2275" s="7" t="s">
        <v>9227</v>
      </c>
      <c r="E2275" s="7" t="s">
        <v>2361</v>
      </c>
      <c r="F2275" s="8" t="s">
        <v>167</v>
      </c>
      <c r="G2275" s="8" t="s">
        <v>513</v>
      </c>
      <c r="H2275" s="8" t="s">
        <v>373</v>
      </c>
      <c r="I2275" s="8" t="s">
        <v>418</v>
      </c>
      <c r="J2275" s="8" t="s">
        <v>9766</v>
      </c>
      <c r="K2275" s="8" t="s">
        <v>246</v>
      </c>
      <c r="L2275" s="8">
        <v>20</v>
      </c>
      <c r="M2275" s="8" t="s">
        <v>265</v>
      </c>
      <c r="N2275" s="9" t="s">
        <v>1272</v>
      </c>
      <c r="O2275" s="10">
        <v>0</v>
      </c>
      <c r="P2275" s="10">
        <v>4000000000</v>
      </c>
      <c r="Q2275" s="10">
        <v>0</v>
      </c>
      <c r="R2275" s="10">
        <v>4000000000</v>
      </c>
      <c r="S2275" s="10">
        <v>4000000000</v>
      </c>
      <c r="T2275" s="10">
        <v>2790806768</v>
      </c>
      <c r="U2275" s="10">
        <v>873213690.33000004</v>
      </c>
      <c r="V2275" s="10">
        <v>870380357</v>
      </c>
      <c r="W2275" s="70" t="s">
        <v>619</v>
      </c>
      <c r="X2275" s="11" t="str">
        <f>IF(F2275="C",VLOOKUP(G2275,ClasifGasto!$B$17:$C$193,2,0),VLOOKUP(Base!G2275,ClasifGasto!$A$3:$B$12,2,0))</f>
        <v>Infraestructura red vial primaria</v>
      </c>
      <c r="Y2275" t="s">
        <v>10517</v>
      </c>
    </row>
    <row r="2276" spans="1:25" x14ac:dyDescent="0.25">
      <c r="A2276" s="5" t="str">
        <f t="shared" si="35"/>
        <v>29020029010800001220111D</v>
      </c>
      <c r="B2276" s="66" t="s">
        <v>9140</v>
      </c>
      <c r="C2276" s="7" t="s">
        <v>113</v>
      </c>
      <c r="D2276" s="7" t="s">
        <v>227</v>
      </c>
      <c r="E2276" s="66" t="s">
        <v>1052</v>
      </c>
      <c r="F2276" s="67" t="s">
        <v>167</v>
      </c>
      <c r="G2276" s="67" t="s">
        <v>603</v>
      </c>
      <c r="H2276" s="67" t="s">
        <v>365</v>
      </c>
      <c r="I2276" s="67" t="s">
        <v>280</v>
      </c>
      <c r="J2276" s="67" t="s">
        <v>9841</v>
      </c>
      <c r="K2276" s="67" t="s">
        <v>246</v>
      </c>
      <c r="L2276" s="67">
        <v>20</v>
      </c>
      <c r="M2276" s="67" t="s">
        <v>265</v>
      </c>
      <c r="N2276" s="68" t="s">
        <v>1813</v>
      </c>
      <c r="O2276" s="69">
        <v>4000000000</v>
      </c>
      <c r="P2276" s="69">
        <v>0</v>
      </c>
      <c r="Q2276" s="69">
        <v>0</v>
      </c>
      <c r="R2276" s="69">
        <v>4000000000</v>
      </c>
      <c r="S2276" s="69">
        <v>0</v>
      </c>
      <c r="T2276" s="69">
        <v>0</v>
      </c>
      <c r="U2276" s="69">
        <v>0</v>
      </c>
      <c r="V2276" s="69">
        <v>0</v>
      </c>
      <c r="W2276" s="70" t="s">
        <v>619</v>
      </c>
      <c r="X2276" s="11" t="str">
        <f>IF(F2276="C",VLOOKUP(G2276,ClasifGasto!$B$17:$C$193,2,0),VLOOKUP(Base!G2276,ClasifGasto!$A$3:$B$12,2,0))</f>
        <v>Efectividad de la investigación penal y técnico científica</v>
      </c>
      <c r="Y2276" t="s">
        <v>10549</v>
      </c>
    </row>
    <row r="2277" spans="1:25" x14ac:dyDescent="0.25">
      <c r="A2277" s="5" t="str">
        <f t="shared" si="35"/>
        <v>24130024040600000240201C</v>
      </c>
      <c r="B2277" s="66" t="s">
        <v>9151</v>
      </c>
      <c r="C2277" s="7" t="s">
        <v>103</v>
      </c>
      <c r="D2277" s="7" t="s">
        <v>225</v>
      </c>
      <c r="E2277" s="7" t="s">
        <v>2450</v>
      </c>
      <c r="F2277" s="8" t="s">
        <v>167</v>
      </c>
      <c r="G2277" s="8" t="s">
        <v>511</v>
      </c>
      <c r="H2277" s="8" t="s">
        <v>373</v>
      </c>
      <c r="I2277" s="8" t="s">
        <v>250</v>
      </c>
      <c r="J2277" s="8" t="s">
        <v>9999</v>
      </c>
      <c r="K2277" s="8" t="s">
        <v>246</v>
      </c>
      <c r="L2277" s="8">
        <v>10</v>
      </c>
      <c r="M2277" s="8" t="s">
        <v>167</v>
      </c>
      <c r="N2277" s="9" t="s">
        <v>1791</v>
      </c>
      <c r="O2277" s="10">
        <v>4000000000</v>
      </c>
      <c r="P2277" s="10">
        <v>0</v>
      </c>
      <c r="Q2277" s="10">
        <v>0</v>
      </c>
      <c r="R2277" s="10">
        <v>4000000000</v>
      </c>
      <c r="S2277" s="10">
        <v>3725111172.25</v>
      </c>
      <c r="T2277" s="10">
        <v>3725111172.25</v>
      </c>
      <c r="U2277" s="10">
        <v>655808008.14999998</v>
      </c>
      <c r="V2277" s="10">
        <v>655808008.14999998</v>
      </c>
      <c r="W2277" s="70" t="s">
        <v>9353</v>
      </c>
      <c r="X2277" s="11" t="str">
        <f>IF(F2277="C",VLOOKUP(G2277,ClasifGasto!$B$17:$C$193,2,0),VLOOKUP(Base!G2277,ClasifGasto!$A$3:$B$12,2,0))</f>
        <v>Infraestructura de transporte férreo</v>
      </c>
      <c r="Y2277" t="s">
        <v>10598</v>
      </c>
    </row>
    <row r="2278" spans="1:25" x14ac:dyDescent="0.25">
      <c r="A2278" s="5" t="str">
        <f t="shared" si="35"/>
        <v>12010112020800001820110A1</v>
      </c>
      <c r="B2278" s="66" t="s">
        <v>9141</v>
      </c>
      <c r="C2278" s="7" t="s">
        <v>46</v>
      </c>
      <c r="D2278" s="7" t="s">
        <v>9189</v>
      </c>
      <c r="E2278" s="66" t="s">
        <v>9568</v>
      </c>
      <c r="F2278" s="67" t="s">
        <v>167</v>
      </c>
      <c r="G2278" s="67" t="s">
        <v>583</v>
      </c>
      <c r="H2278" s="67" t="s">
        <v>365</v>
      </c>
      <c r="I2278" s="67" t="s">
        <v>266</v>
      </c>
      <c r="J2278" s="67" t="s">
        <v>10166</v>
      </c>
      <c r="K2278" s="67" t="s">
        <v>246</v>
      </c>
      <c r="L2278" s="67">
        <v>16</v>
      </c>
      <c r="M2278" s="67" t="s">
        <v>167</v>
      </c>
      <c r="N2278" s="68" t="s">
        <v>10167</v>
      </c>
      <c r="O2278" s="69">
        <v>4000000000</v>
      </c>
      <c r="P2278" s="69">
        <v>0</v>
      </c>
      <c r="Q2278" s="69">
        <v>0</v>
      </c>
      <c r="R2278" s="69">
        <v>4000000000</v>
      </c>
      <c r="S2278" s="69">
        <v>3947885430</v>
      </c>
      <c r="T2278" s="69">
        <v>3947885430</v>
      </c>
      <c r="U2278" s="69">
        <v>3275019576</v>
      </c>
      <c r="V2278" s="69">
        <v>3275019576</v>
      </c>
      <c r="W2278" s="70" t="s">
        <v>9353</v>
      </c>
      <c r="X2278" s="11" t="str">
        <f>IF(F2278="C",VLOOKUP(G2278,ClasifGasto!$B$17:$C$193,2,0),VLOOKUP(Base!G2278,ClasifGasto!$A$3:$B$12,2,0))</f>
        <v>Promoción al acceso a la justicia</v>
      </c>
      <c r="Y2278" t="s">
        <v>10644</v>
      </c>
    </row>
    <row r="2279" spans="1:25" x14ac:dyDescent="0.25">
      <c r="A2279" s="5" t="str">
        <f t="shared" si="35"/>
        <v>25020025991000001453105B</v>
      </c>
      <c r="B2279" s="66" t="s">
        <v>9163</v>
      </c>
      <c r="C2279" s="7" t="s">
        <v>106</v>
      </c>
      <c r="D2279" s="7" t="s">
        <v>9252</v>
      </c>
      <c r="E2279" s="7" t="s">
        <v>9569</v>
      </c>
      <c r="F2279" s="8" t="s">
        <v>167</v>
      </c>
      <c r="G2279" s="8" t="s">
        <v>597</v>
      </c>
      <c r="H2279" s="8" t="s">
        <v>290</v>
      </c>
      <c r="I2279" s="8" t="s">
        <v>282</v>
      </c>
      <c r="J2279" s="8" t="s">
        <v>9790</v>
      </c>
      <c r="K2279" s="8" t="s">
        <v>246</v>
      </c>
      <c r="L2279" s="8">
        <v>10</v>
      </c>
      <c r="M2279" s="8" t="s">
        <v>167</v>
      </c>
      <c r="N2279" s="9" t="s">
        <v>10168</v>
      </c>
      <c r="O2279" s="10">
        <v>4000000000</v>
      </c>
      <c r="P2279" s="10">
        <v>0</v>
      </c>
      <c r="Q2279" s="10">
        <v>0</v>
      </c>
      <c r="R2279" s="10">
        <v>4000000000</v>
      </c>
      <c r="S2279" s="10">
        <v>3883708943</v>
      </c>
      <c r="T2279" s="10">
        <v>3587601517</v>
      </c>
      <c r="U2279" s="10">
        <v>3489835772</v>
      </c>
      <c r="V2279" s="10">
        <v>3457846030</v>
      </c>
      <c r="W2279" s="70" t="s">
        <v>9353</v>
      </c>
      <c r="X2279" s="11" t="str">
        <f>IF(F2279="C",VLOOKUP(G2279,ClasifGasto!$B$17:$C$193,2,0),VLOOKUP(Base!G2279,ClasifGasto!$A$3:$B$12,2,0))</f>
        <v>Fortalecimiento de la gestión y dirección del Sector Organismos de Control</v>
      </c>
      <c r="Y2279" t="s">
        <v>10522</v>
      </c>
    </row>
    <row r="2280" spans="1:25" x14ac:dyDescent="0.25">
      <c r="A2280" s="5" t="str">
        <f t="shared" si="35"/>
        <v>32010132990900002010101C</v>
      </c>
      <c r="B2280" s="66" t="s">
        <v>9152</v>
      </c>
      <c r="C2280" s="7" t="s">
        <v>114</v>
      </c>
      <c r="D2280" s="7" t="s">
        <v>9211</v>
      </c>
      <c r="E2280" s="66" t="s">
        <v>9361</v>
      </c>
      <c r="F2280" s="67" t="s">
        <v>167</v>
      </c>
      <c r="G2280" s="67" t="s">
        <v>522</v>
      </c>
      <c r="H2280" s="67" t="s">
        <v>440</v>
      </c>
      <c r="I2280" s="67" t="s">
        <v>268</v>
      </c>
      <c r="J2280" s="67" t="s">
        <v>9810</v>
      </c>
      <c r="K2280" s="67" t="s">
        <v>246</v>
      </c>
      <c r="L2280" s="67">
        <v>11</v>
      </c>
      <c r="M2280" s="67" t="s">
        <v>167</v>
      </c>
      <c r="N2280" s="68" t="s">
        <v>9811</v>
      </c>
      <c r="O2280" s="69">
        <v>4500000000</v>
      </c>
      <c r="P2280" s="69">
        <v>0</v>
      </c>
      <c r="Q2280" s="69">
        <v>496542604</v>
      </c>
      <c r="R2280" s="69">
        <v>4003457396</v>
      </c>
      <c r="S2280" s="69">
        <v>4001767137</v>
      </c>
      <c r="T2280" s="69">
        <v>3907834662</v>
      </c>
      <c r="U2280" s="69">
        <v>3261141662.3400002</v>
      </c>
      <c r="V2280" s="69">
        <v>3261141662.3400002</v>
      </c>
      <c r="W2280" s="70" t="s">
        <v>9353</v>
      </c>
      <c r="X2280" s="11" t="str">
        <f>IF(F2280="C",VLOOKUP(G2280,ClasifGasto!$B$17:$C$193,2,0),VLOOKUP(Base!G2280,ClasifGasto!$A$3:$B$12,2,0))</f>
        <v>Fortalecimiento de la gestión y dirección del Sector Ambiente y Desarrollo Sostenible</v>
      </c>
      <c r="Y2280" t="s">
        <v>10535</v>
      </c>
    </row>
    <row r="2281" spans="1:25" x14ac:dyDescent="0.25">
      <c r="A2281" s="5" t="str">
        <f t="shared" si="35"/>
        <v>32100032050900000110102A</v>
      </c>
      <c r="B2281" s="66" t="s">
        <v>9152</v>
      </c>
      <c r="C2281" s="7" t="s">
        <v>120</v>
      </c>
      <c r="D2281" s="7" t="s">
        <v>8738</v>
      </c>
      <c r="E2281" s="7" t="s">
        <v>9570</v>
      </c>
      <c r="F2281" s="8" t="s">
        <v>167</v>
      </c>
      <c r="G2281" s="8" t="s">
        <v>526</v>
      </c>
      <c r="H2281" s="8" t="s">
        <v>440</v>
      </c>
      <c r="I2281" s="8" t="s">
        <v>245</v>
      </c>
      <c r="J2281" s="8" t="s">
        <v>9977</v>
      </c>
      <c r="K2281" s="8" t="s">
        <v>246</v>
      </c>
      <c r="L2281" s="8">
        <v>16</v>
      </c>
      <c r="M2281" s="8" t="s">
        <v>252</v>
      </c>
      <c r="N2281" s="9" t="s">
        <v>10169</v>
      </c>
      <c r="O2281" s="10">
        <v>0</v>
      </c>
      <c r="P2281" s="10">
        <v>4004982424</v>
      </c>
      <c r="Q2281" s="10">
        <v>0</v>
      </c>
      <c r="R2281" s="10">
        <v>4004982424</v>
      </c>
      <c r="S2281" s="10">
        <v>4004982424</v>
      </c>
      <c r="T2281" s="10">
        <v>4004982424</v>
      </c>
      <c r="U2281" s="10">
        <v>1201494727</v>
      </c>
      <c r="V2281" s="10">
        <v>1201494727</v>
      </c>
      <c r="W2281" s="70" t="s">
        <v>9353</v>
      </c>
      <c r="X2281" s="11" t="str">
        <f>IF(F2281="C",VLOOKUP(G2281,ClasifGasto!$B$17:$C$193,2,0),VLOOKUP(Base!G2281,ClasifGasto!$A$3:$B$12,2,0))</f>
        <v>Ordenamiento ambiental territorial</v>
      </c>
      <c r="Y2281" t="s">
        <v>10592</v>
      </c>
    </row>
    <row r="2282" spans="1:25" hidden="1" x14ac:dyDescent="0.25">
      <c r="A2282" s="5" t="str">
        <f t="shared" si="35"/>
        <v>1901010003000300020006</v>
      </c>
      <c r="B2282" s="66" t="s">
        <v>9143</v>
      </c>
      <c r="C2282" s="7" t="s">
        <v>80</v>
      </c>
      <c r="D2282" s="7" t="s">
        <v>9207</v>
      </c>
      <c r="E2282" s="66"/>
      <c r="F2282" s="67" t="s">
        <v>244</v>
      </c>
      <c r="G2282" s="67" t="s">
        <v>251</v>
      </c>
      <c r="H2282" s="67" t="s">
        <v>251</v>
      </c>
      <c r="I2282" s="67" t="s">
        <v>250</v>
      </c>
      <c r="J2282" s="67" t="s">
        <v>253</v>
      </c>
      <c r="K2282" s="67" t="s">
        <v>246</v>
      </c>
      <c r="L2282" s="67">
        <v>10</v>
      </c>
      <c r="M2282" s="67" t="s">
        <v>167</v>
      </c>
      <c r="N2282" s="68" t="s">
        <v>3968</v>
      </c>
      <c r="O2282" s="69">
        <v>4019685000</v>
      </c>
      <c r="P2282" s="69">
        <v>0</v>
      </c>
      <c r="Q2282" s="69">
        <v>0</v>
      </c>
      <c r="R2282" s="69">
        <v>4019685000</v>
      </c>
      <c r="S2282" s="69">
        <v>4019685000</v>
      </c>
      <c r="T2282" s="69">
        <v>4019685000</v>
      </c>
      <c r="U2282" s="69">
        <v>0</v>
      </c>
      <c r="V2282" s="69">
        <v>0</v>
      </c>
      <c r="W2282" s="70" t="s">
        <v>9353</v>
      </c>
      <c r="X2282" s="11" t="str">
        <f>IF(F2282="C",VLOOKUP(G2282,ClasifGasto!$B$17:$C$193,2,0),VLOOKUP(Base!G2282,ClasifGasto!$A$3:$B$12,2,0))</f>
        <v>Transferencias</v>
      </c>
      <c r="Y2282" t="s">
        <v>3968</v>
      </c>
    </row>
    <row r="2283" spans="1:25" x14ac:dyDescent="0.25">
      <c r="A2283" s="5" t="str">
        <f t="shared" si="35"/>
        <v>21090021061900001340302B</v>
      </c>
      <c r="B2283" s="66" t="s">
        <v>9155</v>
      </c>
      <c r="C2283" s="7" t="s">
        <v>88</v>
      </c>
      <c r="D2283" s="7" t="s">
        <v>9226</v>
      </c>
      <c r="E2283" s="7" t="s">
        <v>9571</v>
      </c>
      <c r="F2283" s="8" t="s">
        <v>167</v>
      </c>
      <c r="G2283" s="8" t="s">
        <v>591</v>
      </c>
      <c r="H2283" s="8" t="s">
        <v>496</v>
      </c>
      <c r="I2283" s="8" t="s">
        <v>281</v>
      </c>
      <c r="J2283" s="8" t="s">
        <v>9798</v>
      </c>
      <c r="K2283" s="8" t="s">
        <v>246</v>
      </c>
      <c r="L2283" s="8">
        <v>20</v>
      </c>
      <c r="M2283" s="8" t="s">
        <v>265</v>
      </c>
      <c r="N2283" s="9" t="s">
        <v>10170</v>
      </c>
      <c r="O2283" s="10">
        <v>4037375584</v>
      </c>
      <c r="P2283" s="10">
        <v>0</v>
      </c>
      <c r="Q2283" s="10">
        <v>0</v>
      </c>
      <c r="R2283" s="10">
        <v>4037375584</v>
      </c>
      <c r="S2283" s="10">
        <v>4034451727</v>
      </c>
      <c r="T2283" s="10">
        <v>4015425871.5599999</v>
      </c>
      <c r="U2283" s="10">
        <v>4015425871.5599999</v>
      </c>
      <c r="V2283" s="10">
        <v>4015425871.5599999</v>
      </c>
      <c r="W2283" s="70" t="s">
        <v>619</v>
      </c>
      <c r="X2283" s="11" t="str">
        <f>IF(F2283="C",VLOOKUP(G2283,ClasifGasto!$B$17:$C$193,2,0),VLOOKUP(Base!G2283,ClasifGasto!$A$3:$B$12,2,0))</f>
        <v>Gestión de la información en el sector minero energético</v>
      </c>
      <c r="Y2283" t="s">
        <v>10528</v>
      </c>
    </row>
    <row r="2284" spans="1:25" hidden="1" x14ac:dyDescent="0.25">
      <c r="A2284" s="5" t="str">
        <f t="shared" si="35"/>
        <v>030300000100010002</v>
      </c>
      <c r="B2284" s="66" t="s">
        <v>9166</v>
      </c>
      <c r="C2284" s="7" t="s">
        <v>37</v>
      </c>
      <c r="D2284" s="7" t="s">
        <v>9238</v>
      </c>
      <c r="E2284" s="66"/>
      <c r="F2284" s="67" t="s">
        <v>244</v>
      </c>
      <c r="G2284" s="67" t="s">
        <v>245</v>
      </c>
      <c r="H2284" s="67" t="s">
        <v>245</v>
      </c>
      <c r="I2284" s="67" t="s">
        <v>250</v>
      </c>
      <c r="J2284" s="67" t="s">
        <v>203</v>
      </c>
      <c r="K2284" s="67" t="s">
        <v>246</v>
      </c>
      <c r="L2284" s="67">
        <v>10</v>
      </c>
      <c r="M2284" s="67" t="s">
        <v>167</v>
      </c>
      <c r="N2284" s="68" t="s">
        <v>1083</v>
      </c>
      <c r="O2284" s="69">
        <v>4412800000</v>
      </c>
      <c r="P2284" s="69">
        <v>0</v>
      </c>
      <c r="Q2284" s="69">
        <v>365000000</v>
      </c>
      <c r="R2284" s="69">
        <v>4047800000</v>
      </c>
      <c r="S2284" s="69">
        <v>4026221754</v>
      </c>
      <c r="T2284" s="69">
        <v>4026221754</v>
      </c>
      <c r="U2284" s="69">
        <v>4026221754</v>
      </c>
      <c r="V2284" s="69">
        <v>4026221754</v>
      </c>
      <c r="W2284" s="70" t="s">
        <v>9353</v>
      </c>
      <c r="X2284" s="11" t="str">
        <f>IF(F2284="C",VLOOKUP(G2284,ClasifGasto!$B$17:$C$193,2,0),VLOOKUP(Base!G2284,ClasifGasto!$A$3:$B$12,2,0))</f>
        <v>Gastos de Personal</v>
      </c>
      <c r="Y2284" t="s">
        <v>1083</v>
      </c>
    </row>
    <row r="2285" spans="1:25" hidden="1" x14ac:dyDescent="0.25">
      <c r="A2285" s="5" t="str">
        <f t="shared" si="35"/>
        <v>1520000003000400020004</v>
      </c>
      <c r="B2285" s="66" t="s">
        <v>9154</v>
      </c>
      <c r="C2285" s="7" t="s">
        <v>72</v>
      </c>
      <c r="D2285" s="7" t="s">
        <v>8719</v>
      </c>
      <c r="E2285" s="7"/>
      <c r="F2285" s="8" t="s">
        <v>244</v>
      </c>
      <c r="G2285" s="8" t="s">
        <v>251</v>
      </c>
      <c r="H2285" s="8" t="s">
        <v>247</v>
      </c>
      <c r="I2285" s="8" t="s">
        <v>250</v>
      </c>
      <c r="J2285" s="8" t="s">
        <v>247</v>
      </c>
      <c r="K2285" s="8" t="s">
        <v>246</v>
      </c>
      <c r="L2285" s="8">
        <v>20</v>
      </c>
      <c r="M2285" s="8" t="s">
        <v>265</v>
      </c>
      <c r="N2285" s="9" t="s">
        <v>1102</v>
      </c>
      <c r="O2285" s="10">
        <v>4221000000</v>
      </c>
      <c r="P2285" s="10">
        <v>0</v>
      </c>
      <c r="Q2285" s="10">
        <v>166566000</v>
      </c>
      <c r="R2285" s="10">
        <v>4054434000</v>
      </c>
      <c r="S2285" s="10">
        <v>3684896772</v>
      </c>
      <c r="T2285" s="10">
        <v>3684896772</v>
      </c>
      <c r="U2285" s="10">
        <v>3684896772</v>
      </c>
      <c r="V2285" s="10">
        <v>3684896772</v>
      </c>
      <c r="W2285" s="70" t="s">
        <v>619</v>
      </c>
      <c r="X2285" s="11" t="str">
        <f>IF(F2285="C",VLOOKUP(G2285,ClasifGasto!$B$17:$C$193,2,0),VLOOKUP(Base!G2285,ClasifGasto!$A$3:$B$12,2,0))</f>
        <v>Transferencias</v>
      </c>
      <c r="Y2285" t="s">
        <v>1102</v>
      </c>
    </row>
    <row r="2286" spans="1:25" hidden="1" x14ac:dyDescent="0.25">
      <c r="A2286" s="5" t="str">
        <f t="shared" si="35"/>
        <v>1910000003000300010999</v>
      </c>
      <c r="B2286" s="66" t="s">
        <v>9143</v>
      </c>
      <c r="C2286" s="7" t="s">
        <v>82</v>
      </c>
      <c r="D2286" s="7" t="s">
        <v>220</v>
      </c>
      <c r="E2286" s="66"/>
      <c r="F2286" s="67" t="s">
        <v>244</v>
      </c>
      <c r="G2286" s="67" t="s">
        <v>251</v>
      </c>
      <c r="H2286" s="67" t="s">
        <v>251</v>
      </c>
      <c r="I2286" s="67" t="s">
        <v>245</v>
      </c>
      <c r="J2286" s="67" t="s">
        <v>1085</v>
      </c>
      <c r="K2286" s="67" t="s">
        <v>246</v>
      </c>
      <c r="L2286" s="67">
        <v>20</v>
      </c>
      <c r="M2286" s="67" t="s">
        <v>265</v>
      </c>
      <c r="N2286" s="68" t="s">
        <v>2639</v>
      </c>
      <c r="O2286" s="69">
        <v>7300000000</v>
      </c>
      <c r="P2286" s="69">
        <v>0</v>
      </c>
      <c r="Q2286" s="69">
        <v>3238593000</v>
      </c>
      <c r="R2286" s="69">
        <v>4061407000</v>
      </c>
      <c r="S2286" s="69">
        <v>0</v>
      </c>
      <c r="T2286" s="69">
        <v>0</v>
      </c>
      <c r="U2286" s="69">
        <v>0</v>
      </c>
      <c r="V2286" s="69">
        <v>0</v>
      </c>
      <c r="W2286" s="70" t="s">
        <v>619</v>
      </c>
      <c r="X2286" s="11" t="str">
        <f>IF(F2286="C",VLOOKUP(G2286,ClasifGasto!$B$17:$C$193,2,0),VLOOKUP(Base!G2286,ClasifGasto!$A$3:$B$12,2,0))</f>
        <v>Transferencias</v>
      </c>
      <c r="Y2286" t="s">
        <v>2639</v>
      </c>
    </row>
    <row r="2287" spans="1:25" hidden="1" x14ac:dyDescent="0.25">
      <c r="A2287" s="5" t="str">
        <f t="shared" si="35"/>
        <v>350102000100010002</v>
      </c>
      <c r="B2287" s="66" t="s">
        <v>9153</v>
      </c>
      <c r="C2287" s="7" t="s">
        <v>142</v>
      </c>
      <c r="D2287" s="7" t="s">
        <v>9182</v>
      </c>
      <c r="E2287" s="7"/>
      <c r="F2287" s="8" t="s">
        <v>244</v>
      </c>
      <c r="G2287" s="8" t="s">
        <v>245</v>
      </c>
      <c r="H2287" s="8" t="s">
        <v>245</v>
      </c>
      <c r="I2287" s="8" t="s">
        <v>250</v>
      </c>
      <c r="J2287" s="8" t="s">
        <v>203</v>
      </c>
      <c r="K2287" s="8" t="s">
        <v>246</v>
      </c>
      <c r="L2287" s="8">
        <v>16</v>
      </c>
      <c r="M2287" s="8" t="s">
        <v>252</v>
      </c>
      <c r="N2287" s="9" t="s">
        <v>1083</v>
      </c>
      <c r="O2287" s="10">
        <v>4072511000</v>
      </c>
      <c r="P2287" s="10">
        <v>0</v>
      </c>
      <c r="Q2287" s="10">
        <v>0</v>
      </c>
      <c r="R2287" s="10">
        <v>4072511000</v>
      </c>
      <c r="S2287" s="10">
        <v>3846565340.8299999</v>
      </c>
      <c r="T2287" s="10">
        <v>3846565340.8299999</v>
      </c>
      <c r="U2287" s="10">
        <v>3846565340.8299999</v>
      </c>
      <c r="V2287" s="10">
        <v>3846565340.8299999</v>
      </c>
      <c r="W2287" s="70" t="s">
        <v>9353</v>
      </c>
      <c r="X2287" s="11" t="str">
        <f>IF(F2287="C",VLOOKUP(G2287,ClasifGasto!$B$17:$C$193,2,0),VLOOKUP(Base!G2287,ClasifGasto!$A$3:$B$12,2,0))</f>
        <v>Gastos de Personal</v>
      </c>
      <c r="Y2287" t="s">
        <v>1083</v>
      </c>
    </row>
    <row r="2288" spans="1:25" x14ac:dyDescent="0.25">
      <c r="A2288" s="5" t="str">
        <f t="shared" si="35"/>
        <v>05010105051000000653105B</v>
      </c>
      <c r="B2288" s="66" t="s">
        <v>9159</v>
      </c>
      <c r="C2288" s="7" t="s">
        <v>42</v>
      </c>
      <c r="D2288" s="7" t="s">
        <v>8771</v>
      </c>
      <c r="E2288" s="66" t="s">
        <v>9402</v>
      </c>
      <c r="F2288" s="67" t="s">
        <v>167</v>
      </c>
      <c r="G2288" s="67" t="s">
        <v>747</v>
      </c>
      <c r="H2288" s="67" t="s">
        <v>290</v>
      </c>
      <c r="I2288" s="67" t="s">
        <v>253</v>
      </c>
      <c r="J2288" s="67" t="s">
        <v>9790</v>
      </c>
      <c r="K2288" s="67" t="s">
        <v>246</v>
      </c>
      <c r="L2288" s="67">
        <v>10</v>
      </c>
      <c r="M2288" s="67" t="s">
        <v>167</v>
      </c>
      <c r="N2288" s="68" t="s">
        <v>9893</v>
      </c>
      <c r="O2288" s="69">
        <v>4078992933</v>
      </c>
      <c r="P2288" s="69">
        <v>0</v>
      </c>
      <c r="Q2288" s="69">
        <v>4164544</v>
      </c>
      <c r="R2288" s="69">
        <v>4074828389</v>
      </c>
      <c r="S2288" s="69">
        <v>4073304495.3899999</v>
      </c>
      <c r="T2288" s="69">
        <v>3678682748.3899999</v>
      </c>
      <c r="U2288" s="69">
        <v>3678682748.3899999</v>
      </c>
      <c r="V2288" s="69">
        <v>3670052304.3899999</v>
      </c>
      <c r="W2288" s="70" t="s">
        <v>9353</v>
      </c>
      <c r="X2288" s="11" t="str">
        <f>IF(F2288="C",VLOOKUP(G2288,ClasifGasto!$B$17:$C$193,2,0),VLOOKUP(Base!G2288,ClasifGasto!$A$3:$B$12,2,0))</f>
        <v>Fortalecimiento de la Gestión Pública en las Entidades Nacionales y Territoriales</v>
      </c>
      <c r="Y2288" t="s">
        <v>10522</v>
      </c>
    </row>
    <row r="2289" spans="1:25" x14ac:dyDescent="0.25">
      <c r="A2289" s="5" t="str">
        <f t="shared" si="35"/>
        <v>37010137011000004220113A</v>
      </c>
      <c r="B2289" s="66" t="s">
        <v>9149</v>
      </c>
      <c r="C2289" s="7" t="s">
        <v>152</v>
      </c>
      <c r="D2289" s="7" t="s">
        <v>9213</v>
      </c>
      <c r="E2289" s="7" t="s">
        <v>9572</v>
      </c>
      <c r="F2289" s="8" t="s">
        <v>167</v>
      </c>
      <c r="G2289" s="8" t="s">
        <v>534</v>
      </c>
      <c r="H2289" s="8" t="s">
        <v>290</v>
      </c>
      <c r="I2289" s="8" t="s">
        <v>324</v>
      </c>
      <c r="J2289" s="8" t="s">
        <v>9964</v>
      </c>
      <c r="K2289" s="8" t="s">
        <v>246</v>
      </c>
      <c r="L2289" s="8">
        <v>10</v>
      </c>
      <c r="M2289" s="8" t="s">
        <v>167</v>
      </c>
      <c r="N2289" s="9" t="s">
        <v>10171</v>
      </c>
      <c r="O2289" s="10">
        <v>4610958546</v>
      </c>
      <c r="P2289" s="10">
        <v>0</v>
      </c>
      <c r="Q2289" s="10">
        <v>535131905</v>
      </c>
      <c r="R2289" s="10">
        <v>4075826641</v>
      </c>
      <c r="S2289" s="10">
        <v>4075826641</v>
      </c>
      <c r="T2289" s="10">
        <v>3714495214</v>
      </c>
      <c r="U2289" s="10">
        <v>1192149022</v>
      </c>
      <c r="V2289" s="10">
        <v>1189972056</v>
      </c>
      <c r="W2289" s="70" t="s">
        <v>9353</v>
      </c>
      <c r="X2289" s="11" t="str">
        <f>IF(F2289="C",VLOOKUP(G2289,ClasifGasto!$B$17:$C$193,2,0),VLOOKUP(Base!G2289,ClasifGasto!$A$3:$B$12,2,0))</f>
        <v>Fortalecimiento institucional a los procesos organizativos de concertación; garantía, prevención y respeto de los derechos humanos como fundamentos para la paz</v>
      </c>
      <c r="Y2289" t="s">
        <v>10587</v>
      </c>
    </row>
    <row r="2290" spans="1:25" hidden="1" x14ac:dyDescent="0.25">
      <c r="A2290" s="5" t="str">
        <f t="shared" si="35"/>
        <v>260101000300100000</v>
      </c>
      <c r="B2290" s="66" t="s">
        <v>9163</v>
      </c>
      <c r="C2290" s="66" t="s">
        <v>107</v>
      </c>
      <c r="D2290" s="7" t="s">
        <v>9231</v>
      </c>
      <c r="E2290" s="66"/>
      <c r="F2290" s="67" t="s">
        <v>244</v>
      </c>
      <c r="G2290" s="67" t="s">
        <v>251</v>
      </c>
      <c r="H2290" s="67" t="s">
        <v>255</v>
      </c>
      <c r="I2290" s="67" t="s">
        <v>246</v>
      </c>
      <c r="J2290" s="67" t="s">
        <v>203</v>
      </c>
      <c r="K2290" s="67" t="s">
        <v>246</v>
      </c>
      <c r="L2290" s="67">
        <v>16</v>
      </c>
      <c r="M2290" s="67" t="s">
        <v>167</v>
      </c>
      <c r="N2290" s="68" t="s">
        <v>8800</v>
      </c>
      <c r="O2290" s="69">
        <v>4115000000</v>
      </c>
      <c r="P2290" s="69">
        <v>0</v>
      </c>
      <c r="Q2290" s="69">
        <v>0</v>
      </c>
      <c r="R2290" s="69">
        <v>4115000000</v>
      </c>
      <c r="S2290" s="69">
        <v>4115000000</v>
      </c>
      <c r="T2290" s="69">
        <v>1403984954.0699999</v>
      </c>
      <c r="U2290" s="69">
        <v>1403984954.0699999</v>
      </c>
      <c r="V2290" s="69">
        <v>1403984954.0699999</v>
      </c>
      <c r="W2290" s="70" t="s">
        <v>9353</v>
      </c>
      <c r="X2290" s="11" t="str">
        <f>IF(F2290="C",VLOOKUP(G2290,ClasifGasto!$B$17:$C$193,2,0),VLOOKUP(Base!G2290,ClasifGasto!$A$3:$B$12,2,0))</f>
        <v>Transferencias</v>
      </c>
      <c r="Y2290" t="s">
        <v>8800</v>
      </c>
    </row>
    <row r="2291" spans="1:25" x14ac:dyDescent="0.25">
      <c r="A2291" s="5" t="str">
        <f t="shared" si="35"/>
        <v>32040132990900000710101C</v>
      </c>
      <c r="B2291" s="66" t="s">
        <v>9152</v>
      </c>
      <c r="C2291" s="7" t="s">
        <v>118</v>
      </c>
      <c r="D2291" s="7" t="s">
        <v>9247</v>
      </c>
      <c r="E2291" s="7" t="s">
        <v>9498</v>
      </c>
      <c r="F2291" s="8" t="s">
        <v>167</v>
      </c>
      <c r="G2291" s="8" t="s">
        <v>522</v>
      </c>
      <c r="H2291" s="8" t="s">
        <v>440</v>
      </c>
      <c r="I2291" s="8" t="s">
        <v>261</v>
      </c>
      <c r="J2291" s="8" t="s">
        <v>9810</v>
      </c>
      <c r="K2291" s="8" t="s">
        <v>246</v>
      </c>
      <c r="L2291" s="8">
        <v>20</v>
      </c>
      <c r="M2291" s="8" t="s">
        <v>265</v>
      </c>
      <c r="N2291" s="9" t="s">
        <v>10055</v>
      </c>
      <c r="O2291" s="10">
        <v>4129920065</v>
      </c>
      <c r="P2291" s="10">
        <v>0</v>
      </c>
      <c r="Q2291" s="10">
        <v>0</v>
      </c>
      <c r="R2291" s="10">
        <v>4129920065</v>
      </c>
      <c r="S2291" s="10">
        <v>4058702801</v>
      </c>
      <c r="T2291" s="10">
        <v>3208392208.6999998</v>
      </c>
      <c r="U2291" s="10">
        <v>2073362773.7</v>
      </c>
      <c r="V2291" s="10">
        <v>1813523802.49</v>
      </c>
      <c r="W2291" s="70" t="s">
        <v>619</v>
      </c>
      <c r="X2291" s="11" t="str">
        <f>IF(F2291="C",VLOOKUP(G2291,ClasifGasto!$B$17:$C$193,2,0),VLOOKUP(Base!G2291,ClasifGasto!$A$3:$B$12,2,0))</f>
        <v>Fortalecimiento de la gestión y dirección del Sector Ambiente y Desarrollo Sostenible</v>
      </c>
      <c r="Y2291" t="s">
        <v>10535</v>
      </c>
    </row>
    <row r="2292" spans="1:25" hidden="1" x14ac:dyDescent="0.25">
      <c r="A2292" s="5" t="str">
        <f t="shared" si="35"/>
        <v>2501010003000400020012</v>
      </c>
      <c r="B2292" s="66" t="s">
        <v>9163</v>
      </c>
      <c r="C2292" s="66" t="s">
        <v>104</v>
      </c>
      <c r="D2292" s="7" t="s">
        <v>9187</v>
      </c>
      <c r="E2292" s="66"/>
      <c r="F2292" s="67" t="s">
        <v>244</v>
      </c>
      <c r="G2292" s="67" t="s">
        <v>251</v>
      </c>
      <c r="H2292" s="67" t="s">
        <v>247</v>
      </c>
      <c r="I2292" s="67" t="s">
        <v>250</v>
      </c>
      <c r="J2292" s="67" t="s">
        <v>280</v>
      </c>
      <c r="K2292" s="67" t="s">
        <v>246</v>
      </c>
      <c r="L2292" s="67">
        <v>10</v>
      </c>
      <c r="M2292" s="67" t="s">
        <v>167</v>
      </c>
      <c r="N2292" s="68" t="s">
        <v>2636</v>
      </c>
      <c r="O2292" s="69">
        <v>2188000000</v>
      </c>
      <c r="P2292" s="69">
        <v>1950000000</v>
      </c>
      <c r="Q2292" s="69">
        <v>0</v>
      </c>
      <c r="R2292" s="69">
        <v>4138000000</v>
      </c>
      <c r="S2292" s="69">
        <v>1739702035</v>
      </c>
      <c r="T2292" s="69">
        <v>1739702035</v>
      </c>
      <c r="U2292" s="69">
        <v>1739702035</v>
      </c>
      <c r="V2292" s="69">
        <v>1739702035</v>
      </c>
      <c r="W2292" s="70" t="s">
        <v>9353</v>
      </c>
      <c r="X2292" s="11" t="str">
        <f>IF(F2292="C",VLOOKUP(G2292,ClasifGasto!$B$17:$C$193,2,0),VLOOKUP(Base!G2292,ClasifGasto!$A$3:$B$12,2,0))</f>
        <v>Transferencias</v>
      </c>
      <c r="Y2292" t="s">
        <v>2636</v>
      </c>
    </row>
    <row r="2293" spans="1:25" x14ac:dyDescent="0.25">
      <c r="A2293" s="5" t="str">
        <f t="shared" si="35"/>
        <v>24020024010600008151102D</v>
      </c>
      <c r="B2293" s="66" t="s">
        <v>9151</v>
      </c>
      <c r="C2293" s="7" t="s">
        <v>101</v>
      </c>
      <c r="D2293" s="7" t="s">
        <v>9227</v>
      </c>
      <c r="E2293" s="7" t="s">
        <v>2363</v>
      </c>
      <c r="F2293" s="8" t="s">
        <v>167</v>
      </c>
      <c r="G2293" s="8" t="s">
        <v>513</v>
      </c>
      <c r="H2293" s="8" t="s">
        <v>373</v>
      </c>
      <c r="I2293" s="8" t="s">
        <v>422</v>
      </c>
      <c r="J2293" s="8" t="s">
        <v>9766</v>
      </c>
      <c r="K2293" s="8" t="s">
        <v>246</v>
      </c>
      <c r="L2293" s="8">
        <v>16</v>
      </c>
      <c r="M2293" s="8" t="s">
        <v>167</v>
      </c>
      <c r="N2293" s="9" t="s">
        <v>1250</v>
      </c>
      <c r="O2293" s="10">
        <v>0</v>
      </c>
      <c r="P2293" s="10">
        <v>5000000000</v>
      </c>
      <c r="Q2293" s="10">
        <v>845000000</v>
      </c>
      <c r="R2293" s="10">
        <v>4155000000</v>
      </c>
      <c r="S2293" s="10">
        <v>761457293</v>
      </c>
      <c r="T2293" s="10">
        <v>744191093</v>
      </c>
      <c r="U2293" s="10">
        <v>551439812.33000004</v>
      </c>
      <c r="V2293" s="10">
        <v>551439812.33000004</v>
      </c>
      <c r="W2293" s="70" t="s">
        <v>9353</v>
      </c>
      <c r="X2293" s="11" t="str">
        <f>IF(F2293="C",VLOOKUP(G2293,ClasifGasto!$B$17:$C$193,2,0),VLOOKUP(Base!G2293,ClasifGasto!$A$3:$B$12,2,0))</f>
        <v>Infraestructura red vial primaria</v>
      </c>
      <c r="Y2293" t="s">
        <v>10517</v>
      </c>
    </row>
    <row r="2294" spans="1:25" x14ac:dyDescent="0.25">
      <c r="A2294" s="5" t="str">
        <f t="shared" si="35"/>
        <v>26010125011000001253105B</v>
      </c>
      <c r="B2294" s="66" t="s">
        <v>9163</v>
      </c>
      <c r="C2294" s="66" t="s">
        <v>107</v>
      </c>
      <c r="D2294" s="7" t="s">
        <v>9231</v>
      </c>
      <c r="E2294" s="66" t="s">
        <v>9573</v>
      </c>
      <c r="F2294" s="67" t="s">
        <v>167</v>
      </c>
      <c r="G2294" s="67" t="s">
        <v>515</v>
      </c>
      <c r="H2294" s="67" t="s">
        <v>290</v>
      </c>
      <c r="I2294" s="67" t="s">
        <v>280</v>
      </c>
      <c r="J2294" s="67" t="s">
        <v>9790</v>
      </c>
      <c r="K2294" s="67" t="s">
        <v>246</v>
      </c>
      <c r="L2294" s="67">
        <v>10</v>
      </c>
      <c r="M2294" s="67" t="s">
        <v>167</v>
      </c>
      <c r="N2294" s="68" t="s">
        <v>10172</v>
      </c>
      <c r="O2294" s="69">
        <v>5356000000</v>
      </c>
      <c r="P2294" s="69">
        <v>0</v>
      </c>
      <c r="Q2294" s="69">
        <v>1200000000</v>
      </c>
      <c r="R2294" s="69">
        <v>4156000000</v>
      </c>
      <c r="S2294" s="69">
        <v>3931070000</v>
      </c>
      <c r="T2294" s="69">
        <v>3931070000</v>
      </c>
      <c r="U2294" s="69">
        <v>3928550000</v>
      </c>
      <c r="V2294" s="69">
        <v>3928550000</v>
      </c>
      <c r="W2294" s="70" t="s">
        <v>9353</v>
      </c>
      <c r="X2294" s="11" t="str">
        <f>IF(F2294="C",VLOOKUP(G2294,ClasifGasto!$B$17:$C$193,2,0),VLOOKUP(Base!G2294,ClasifGasto!$A$3:$B$12,2,0))</f>
        <v>Fortalecimiento del control y la vigilancia de la gestión fiscal y resarcimiento al daño del patrimonio público</v>
      </c>
      <c r="Y2294" t="s">
        <v>10522</v>
      </c>
    </row>
    <row r="2295" spans="1:25" hidden="1" x14ac:dyDescent="0.25">
      <c r="A2295" s="5" t="str">
        <f t="shared" si="35"/>
        <v>4401010003000300040072</v>
      </c>
      <c r="B2295" s="66" t="s">
        <v>9144</v>
      </c>
      <c r="C2295" s="7" t="s">
        <v>2547</v>
      </c>
      <c r="D2295" s="7" t="s">
        <v>9235</v>
      </c>
      <c r="E2295" s="7"/>
      <c r="F2295" s="8" t="s">
        <v>244</v>
      </c>
      <c r="G2295" s="8" t="s">
        <v>251</v>
      </c>
      <c r="H2295" s="8" t="s">
        <v>251</v>
      </c>
      <c r="I2295" s="8" t="s">
        <v>247</v>
      </c>
      <c r="J2295" s="8" t="s">
        <v>414</v>
      </c>
      <c r="K2295" s="8" t="s">
        <v>246</v>
      </c>
      <c r="L2295" s="8">
        <v>10</v>
      </c>
      <c r="M2295" s="8" t="s">
        <v>167</v>
      </c>
      <c r="N2295" s="9" t="s">
        <v>9293</v>
      </c>
      <c r="O2295" s="10">
        <v>4655000000</v>
      </c>
      <c r="P2295" s="10">
        <v>0</v>
      </c>
      <c r="Q2295" s="10">
        <v>498000000</v>
      </c>
      <c r="R2295" s="10">
        <v>4157000000</v>
      </c>
      <c r="S2295" s="10">
        <v>4090791666.1300001</v>
      </c>
      <c r="T2295" s="10">
        <v>4090791666.1300001</v>
      </c>
      <c r="U2295" s="10">
        <v>3774724726.1300001</v>
      </c>
      <c r="V2295" s="10">
        <v>3748872864.7800002</v>
      </c>
      <c r="W2295" s="70" t="s">
        <v>9353</v>
      </c>
      <c r="X2295" s="11" t="str">
        <f>IF(F2295="C",VLOOKUP(G2295,ClasifGasto!$B$17:$C$193,2,0),VLOOKUP(Base!G2295,ClasifGasto!$A$3:$B$12,2,0))</f>
        <v>Transferencias</v>
      </c>
      <c r="Y2295" t="s">
        <v>9293</v>
      </c>
    </row>
    <row r="2296" spans="1:25" x14ac:dyDescent="0.25">
      <c r="A2296" s="5" t="str">
        <f t="shared" si="35"/>
        <v>32360032020900000840101B</v>
      </c>
      <c r="B2296" s="66" t="s">
        <v>9152</v>
      </c>
      <c r="C2296" s="66" t="s">
        <v>134</v>
      </c>
      <c r="D2296" s="7" t="s">
        <v>8752</v>
      </c>
      <c r="E2296" s="66" t="s">
        <v>9574</v>
      </c>
      <c r="F2296" s="67" t="s">
        <v>167</v>
      </c>
      <c r="G2296" s="67" t="s">
        <v>483</v>
      </c>
      <c r="H2296" s="67" t="s">
        <v>440</v>
      </c>
      <c r="I2296" s="67" t="s">
        <v>278</v>
      </c>
      <c r="J2296" s="67" t="s">
        <v>9861</v>
      </c>
      <c r="K2296" s="67" t="s">
        <v>246</v>
      </c>
      <c r="L2296" s="67">
        <v>16</v>
      </c>
      <c r="M2296" s="67" t="s">
        <v>252</v>
      </c>
      <c r="N2296" s="68" t="s">
        <v>10173</v>
      </c>
      <c r="O2296" s="69">
        <v>0</v>
      </c>
      <c r="P2296" s="69">
        <v>4167222999</v>
      </c>
      <c r="Q2296" s="69">
        <v>0</v>
      </c>
      <c r="R2296" s="69">
        <v>4167222999</v>
      </c>
      <c r="S2296" s="69">
        <v>4148021230</v>
      </c>
      <c r="T2296" s="69">
        <v>4134470441</v>
      </c>
      <c r="U2296" s="69">
        <v>3239777598.29</v>
      </c>
      <c r="V2296" s="69">
        <v>2235245811.9000001</v>
      </c>
      <c r="W2296" s="70" t="s">
        <v>9353</v>
      </c>
      <c r="X2296" s="11" t="str">
        <f>IF(F2296="C",VLOOKUP(G2296,ClasifGasto!$B$17:$C$193,2,0),VLOOKUP(Base!G2296,ClasifGasto!$A$3:$B$12,2,0))</f>
        <v>Conservación de la biodiversidad y sus servicios ecosistémicos</v>
      </c>
      <c r="Y2296" t="s">
        <v>10595</v>
      </c>
    </row>
    <row r="2297" spans="1:25" hidden="1" x14ac:dyDescent="0.25">
      <c r="A2297" s="5" t="str">
        <f t="shared" si="35"/>
        <v>3601070003000300010999</v>
      </c>
      <c r="B2297" s="66" t="s">
        <v>9147</v>
      </c>
      <c r="C2297" s="7" t="s">
        <v>148</v>
      </c>
      <c r="D2297" s="7" t="s">
        <v>234</v>
      </c>
      <c r="E2297" s="7"/>
      <c r="F2297" s="8" t="s">
        <v>244</v>
      </c>
      <c r="G2297" s="8" t="s">
        <v>251</v>
      </c>
      <c r="H2297" s="8" t="s">
        <v>251</v>
      </c>
      <c r="I2297" s="8" t="s">
        <v>245</v>
      </c>
      <c r="J2297" s="8" t="s">
        <v>1085</v>
      </c>
      <c r="K2297" s="8" t="s">
        <v>246</v>
      </c>
      <c r="L2297" s="8">
        <v>16</v>
      </c>
      <c r="M2297" s="8" t="s">
        <v>167</v>
      </c>
      <c r="N2297" s="9" t="s">
        <v>2639</v>
      </c>
      <c r="O2297" s="10">
        <v>10000000000</v>
      </c>
      <c r="P2297" s="10">
        <v>0</v>
      </c>
      <c r="Q2297" s="10">
        <v>5831591925</v>
      </c>
      <c r="R2297" s="10">
        <v>4168408075</v>
      </c>
      <c r="S2297" s="10">
        <v>0</v>
      </c>
      <c r="T2297" s="10">
        <v>0</v>
      </c>
      <c r="U2297" s="10">
        <v>0</v>
      </c>
      <c r="V2297" s="10">
        <v>0</v>
      </c>
      <c r="W2297" s="70" t="s">
        <v>9353</v>
      </c>
      <c r="X2297" s="11" t="str">
        <f>IF(F2297="C",VLOOKUP(G2297,ClasifGasto!$B$17:$C$193,2,0),VLOOKUP(Base!G2297,ClasifGasto!$A$3:$B$12,2,0))</f>
        <v>Transferencias</v>
      </c>
      <c r="Y2297" t="s">
        <v>2639</v>
      </c>
    </row>
    <row r="2298" spans="1:25" x14ac:dyDescent="0.25">
      <c r="A2298" s="5" t="str">
        <f t="shared" si="35"/>
        <v>35030035030200001640401C</v>
      </c>
      <c r="B2298" s="66" t="s">
        <v>9153</v>
      </c>
      <c r="C2298" s="66" t="s">
        <v>144</v>
      </c>
      <c r="D2298" s="7" t="s">
        <v>232</v>
      </c>
      <c r="E2298" s="66" t="s">
        <v>968</v>
      </c>
      <c r="F2298" s="67" t="s">
        <v>167</v>
      </c>
      <c r="G2298" s="67" t="s">
        <v>518</v>
      </c>
      <c r="H2298" s="67" t="s">
        <v>409</v>
      </c>
      <c r="I2298" s="67" t="s">
        <v>284</v>
      </c>
      <c r="J2298" s="67" t="s">
        <v>9864</v>
      </c>
      <c r="K2298" s="67" t="s">
        <v>246</v>
      </c>
      <c r="L2298" s="67">
        <v>21</v>
      </c>
      <c r="M2298" s="67" t="s">
        <v>265</v>
      </c>
      <c r="N2298" s="68" t="s">
        <v>1458</v>
      </c>
      <c r="O2298" s="69">
        <v>4168858257</v>
      </c>
      <c r="P2298" s="69">
        <v>0</v>
      </c>
      <c r="Q2298" s="69">
        <v>0</v>
      </c>
      <c r="R2298" s="69">
        <v>4168858257</v>
      </c>
      <c r="S2298" s="69">
        <v>4071218511</v>
      </c>
      <c r="T2298" s="69">
        <v>4053560347.9899998</v>
      </c>
      <c r="U2298" s="69">
        <v>4041555114.9899998</v>
      </c>
      <c r="V2298" s="69">
        <v>3955697438</v>
      </c>
      <c r="W2298" s="70" t="s">
        <v>619</v>
      </c>
      <c r="X2298" s="11" t="str">
        <f>IF(F2298="C",VLOOKUP(G2298,ClasifGasto!$B$17:$C$193,2,0),VLOOKUP(Base!G2298,ClasifGasto!$A$3:$B$12,2,0))</f>
        <v>Ambiente regulatorio y económico para la competencia y la actividad empresarial</v>
      </c>
      <c r="Y2298" t="s">
        <v>10560</v>
      </c>
    </row>
    <row r="2299" spans="1:25" x14ac:dyDescent="0.25">
      <c r="A2299" s="5" t="str">
        <f t="shared" si="35"/>
        <v>04010104011003003220104D</v>
      </c>
      <c r="B2299" s="66" t="s">
        <v>9167</v>
      </c>
      <c r="C2299" s="7" t="s">
        <v>39</v>
      </c>
      <c r="D2299" s="7" t="s">
        <v>8734</v>
      </c>
      <c r="E2299" s="7" t="s">
        <v>9575</v>
      </c>
      <c r="F2299" s="8" t="s">
        <v>167</v>
      </c>
      <c r="G2299" s="8" t="s">
        <v>429</v>
      </c>
      <c r="H2299" s="8" t="s">
        <v>310</v>
      </c>
      <c r="I2299" s="8" t="s">
        <v>277</v>
      </c>
      <c r="J2299" s="8" t="s">
        <v>9900</v>
      </c>
      <c r="K2299" s="8" t="s">
        <v>246</v>
      </c>
      <c r="L2299" s="8">
        <v>10</v>
      </c>
      <c r="M2299" s="8" t="s">
        <v>167</v>
      </c>
      <c r="N2299" s="9" t="s">
        <v>10174</v>
      </c>
      <c r="O2299" s="10">
        <v>4200000000</v>
      </c>
      <c r="P2299" s="10">
        <v>0</v>
      </c>
      <c r="Q2299" s="10">
        <v>30771123</v>
      </c>
      <c r="R2299" s="10">
        <v>4169228877</v>
      </c>
      <c r="S2299" s="10">
        <v>4116586422.6700001</v>
      </c>
      <c r="T2299" s="10">
        <v>4116586422.6700001</v>
      </c>
      <c r="U2299" s="10">
        <v>3893016437.6700001</v>
      </c>
      <c r="V2299" s="10">
        <v>3893016437.6700001</v>
      </c>
      <c r="W2299" s="70" t="s">
        <v>9353</v>
      </c>
      <c r="X2299" s="11" t="str">
        <f>IF(F2299="C",VLOOKUP(G2299,ClasifGasto!$B$17:$C$193,2,0),VLOOKUP(Base!G2299,ClasifGasto!$A$3:$B$12,2,0))</f>
        <v>Levantamiento y actualización de información estadística de calidad</v>
      </c>
      <c r="Y2299" t="s">
        <v>10573</v>
      </c>
    </row>
    <row r="2300" spans="1:25" x14ac:dyDescent="0.25">
      <c r="A2300" s="5" t="str">
        <f t="shared" si="35"/>
        <v>32120032020900001840101B</v>
      </c>
      <c r="B2300" s="66" t="s">
        <v>9152</v>
      </c>
      <c r="C2300" s="66" t="s">
        <v>121</v>
      </c>
      <c r="D2300" s="7" t="s">
        <v>8740</v>
      </c>
      <c r="E2300" s="66" t="s">
        <v>9576</v>
      </c>
      <c r="F2300" s="67" t="s">
        <v>167</v>
      </c>
      <c r="G2300" s="67" t="s">
        <v>483</v>
      </c>
      <c r="H2300" s="67" t="s">
        <v>440</v>
      </c>
      <c r="I2300" s="67" t="s">
        <v>266</v>
      </c>
      <c r="J2300" s="67" t="s">
        <v>9861</v>
      </c>
      <c r="K2300" s="67" t="s">
        <v>246</v>
      </c>
      <c r="L2300" s="67">
        <v>16</v>
      </c>
      <c r="M2300" s="67" t="s">
        <v>252</v>
      </c>
      <c r="N2300" s="68" t="s">
        <v>10175</v>
      </c>
      <c r="O2300" s="69">
        <v>0</v>
      </c>
      <c r="P2300" s="69">
        <v>4169836170</v>
      </c>
      <c r="Q2300" s="69">
        <v>0</v>
      </c>
      <c r="R2300" s="69">
        <v>4169836170</v>
      </c>
      <c r="S2300" s="69">
        <v>4169836170</v>
      </c>
      <c r="T2300" s="69">
        <v>4169836170</v>
      </c>
      <c r="U2300" s="69">
        <v>3648960795.77</v>
      </c>
      <c r="V2300" s="69">
        <v>3648960795.77</v>
      </c>
      <c r="W2300" s="70" t="s">
        <v>9353</v>
      </c>
      <c r="X2300" s="11" t="str">
        <f>IF(F2300="C",VLOOKUP(G2300,ClasifGasto!$B$17:$C$193,2,0),VLOOKUP(Base!G2300,ClasifGasto!$A$3:$B$12,2,0))</f>
        <v>Conservación de la biodiversidad y sus servicios ecosistémicos</v>
      </c>
      <c r="Y2300" t="s">
        <v>10645</v>
      </c>
    </row>
    <row r="2301" spans="1:25" x14ac:dyDescent="0.25">
      <c r="A2301" s="5" t="str">
        <f t="shared" si="35"/>
        <v>33040033021603001220302B</v>
      </c>
      <c r="B2301" s="66" t="s">
        <v>9150</v>
      </c>
      <c r="C2301" s="7" t="s">
        <v>137</v>
      </c>
      <c r="D2301" s="7" t="s">
        <v>9190</v>
      </c>
      <c r="E2301" s="7" t="s">
        <v>9451</v>
      </c>
      <c r="F2301" s="8" t="s">
        <v>167</v>
      </c>
      <c r="G2301" s="8" t="s">
        <v>486</v>
      </c>
      <c r="H2301" s="8" t="s">
        <v>461</v>
      </c>
      <c r="I2301" s="8" t="s">
        <v>280</v>
      </c>
      <c r="J2301" s="8" t="s">
        <v>9818</v>
      </c>
      <c r="K2301" s="8" t="s">
        <v>246</v>
      </c>
      <c r="L2301" s="8">
        <v>20</v>
      </c>
      <c r="M2301" s="8" t="s">
        <v>265</v>
      </c>
      <c r="N2301" s="9" t="s">
        <v>9989</v>
      </c>
      <c r="O2301" s="10">
        <v>4173658461</v>
      </c>
      <c r="P2301" s="10">
        <v>0</v>
      </c>
      <c r="Q2301" s="10">
        <v>0</v>
      </c>
      <c r="R2301" s="10">
        <v>4173658461</v>
      </c>
      <c r="S2301" s="10">
        <v>3946789975.98</v>
      </c>
      <c r="T2301" s="10">
        <v>3929241330.98</v>
      </c>
      <c r="U2301" s="10">
        <v>3384345083.98</v>
      </c>
      <c r="V2301" s="10">
        <v>3320601258.98</v>
      </c>
      <c r="W2301" s="70" t="s">
        <v>619</v>
      </c>
      <c r="X2301" s="11" t="str">
        <f>IF(F2301="C",VLOOKUP(G2301,ClasifGasto!$B$17:$C$193,2,0),VLOOKUP(Base!G2301,ClasifGasto!$A$3:$B$12,2,0))</f>
        <v>Gestión, protección y salvaguardia del patrimonio cultural colombiano</v>
      </c>
      <c r="Y2301" t="s">
        <v>10539</v>
      </c>
    </row>
    <row r="2302" spans="1:25" x14ac:dyDescent="0.25">
      <c r="A2302" s="5" t="str">
        <f t="shared" si="35"/>
        <v>36010736991300001053105B</v>
      </c>
      <c r="B2302" s="66" t="s">
        <v>9147</v>
      </c>
      <c r="C2302" s="66" t="s">
        <v>148</v>
      </c>
      <c r="D2302" s="7" t="s">
        <v>234</v>
      </c>
      <c r="E2302" s="66" t="s">
        <v>5863</v>
      </c>
      <c r="F2302" s="67" t="s">
        <v>167</v>
      </c>
      <c r="G2302" s="67" t="s">
        <v>520</v>
      </c>
      <c r="H2302" s="67" t="s">
        <v>405</v>
      </c>
      <c r="I2302" s="67" t="s">
        <v>255</v>
      </c>
      <c r="J2302" s="67" t="s">
        <v>9790</v>
      </c>
      <c r="K2302" s="67" t="s">
        <v>246</v>
      </c>
      <c r="L2302" s="67">
        <v>16</v>
      </c>
      <c r="M2302" s="67" t="s">
        <v>167</v>
      </c>
      <c r="N2302" s="68" t="s">
        <v>8859</v>
      </c>
      <c r="O2302" s="69">
        <v>4178676003</v>
      </c>
      <c r="P2302" s="69">
        <v>0</v>
      </c>
      <c r="Q2302" s="69">
        <v>0</v>
      </c>
      <c r="R2302" s="69">
        <v>4178676003</v>
      </c>
      <c r="S2302" s="69">
        <v>3188077109</v>
      </c>
      <c r="T2302" s="69">
        <v>3131374605.9899998</v>
      </c>
      <c r="U2302" s="69">
        <v>3131374605.9899998</v>
      </c>
      <c r="V2302" s="69">
        <v>3131374605.9899998</v>
      </c>
      <c r="W2302" s="70" t="s">
        <v>9353</v>
      </c>
      <c r="X2302" s="11" t="str">
        <f>IF(F2302="C",VLOOKUP(G2302,ClasifGasto!$B$17:$C$193,2,0),VLOOKUP(Base!G2302,ClasifGasto!$A$3:$B$12,2,0))</f>
        <v>Fortalecimiento de la gestión y dirección del Sector Trabajo</v>
      </c>
      <c r="Y2302" t="s">
        <v>10522</v>
      </c>
    </row>
    <row r="2303" spans="1:25" hidden="1" x14ac:dyDescent="0.25">
      <c r="A2303" s="5" t="str">
        <f t="shared" si="35"/>
        <v>150800000100010002</v>
      </c>
      <c r="B2303" s="66" t="s">
        <v>9154</v>
      </c>
      <c r="C2303" s="7" t="s">
        <v>67</v>
      </c>
      <c r="D2303" s="7" t="s">
        <v>213</v>
      </c>
      <c r="E2303" s="7"/>
      <c r="F2303" s="8" t="s">
        <v>244</v>
      </c>
      <c r="G2303" s="8" t="s">
        <v>245</v>
      </c>
      <c r="H2303" s="8" t="s">
        <v>245</v>
      </c>
      <c r="I2303" s="8" t="s">
        <v>250</v>
      </c>
      <c r="J2303" s="8" t="s">
        <v>203</v>
      </c>
      <c r="K2303" s="8" t="s">
        <v>246</v>
      </c>
      <c r="L2303" s="8">
        <v>10</v>
      </c>
      <c r="M2303" s="8" t="s">
        <v>167</v>
      </c>
      <c r="N2303" s="9" t="s">
        <v>1083</v>
      </c>
      <c r="O2303" s="10">
        <v>4361000000</v>
      </c>
      <c r="P2303" s="10">
        <v>0</v>
      </c>
      <c r="Q2303" s="10">
        <v>176300000</v>
      </c>
      <c r="R2303" s="10">
        <v>4184700000</v>
      </c>
      <c r="S2303" s="10">
        <v>4169879843</v>
      </c>
      <c r="T2303" s="10">
        <v>4169879843</v>
      </c>
      <c r="U2303" s="10">
        <v>4169879843</v>
      </c>
      <c r="V2303" s="10">
        <v>4169879843</v>
      </c>
      <c r="W2303" s="70" t="s">
        <v>9353</v>
      </c>
      <c r="X2303" s="11" t="str">
        <f>IF(F2303="C",VLOOKUP(G2303,ClasifGasto!$B$17:$C$193,2,0),VLOOKUP(Base!G2303,ClasifGasto!$A$3:$B$12,2,0))</f>
        <v>Gastos de Personal</v>
      </c>
      <c r="Y2303" t="s">
        <v>1083</v>
      </c>
    </row>
    <row r="2304" spans="1:25" x14ac:dyDescent="0.25">
      <c r="A2304" s="5" t="str">
        <f t="shared" si="35"/>
        <v>19010119990300001620201C3</v>
      </c>
      <c r="B2304" s="66" t="s">
        <v>9143</v>
      </c>
      <c r="C2304" s="66" t="s">
        <v>80</v>
      </c>
      <c r="D2304" s="7" t="s">
        <v>9207</v>
      </c>
      <c r="E2304" s="66" t="s">
        <v>9577</v>
      </c>
      <c r="F2304" s="67" t="s">
        <v>167</v>
      </c>
      <c r="G2304" s="67" t="s">
        <v>493</v>
      </c>
      <c r="H2304" s="67" t="s">
        <v>256</v>
      </c>
      <c r="I2304" s="67" t="s">
        <v>284</v>
      </c>
      <c r="J2304" s="67" t="s">
        <v>10176</v>
      </c>
      <c r="K2304" s="67" t="s">
        <v>246</v>
      </c>
      <c r="L2304" s="67">
        <v>10</v>
      </c>
      <c r="M2304" s="67" t="s">
        <v>167</v>
      </c>
      <c r="N2304" s="68" t="s">
        <v>10177</v>
      </c>
      <c r="O2304" s="69">
        <v>4200000000</v>
      </c>
      <c r="P2304" s="69">
        <v>0</v>
      </c>
      <c r="Q2304" s="69">
        <v>8048821</v>
      </c>
      <c r="R2304" s="69">
        <v>4191951179</v>
      </c>
      <c r="S2304" s="69">
        <v>4114609135.46</v>
      </c>
      <c r="T2304" s="69">
        <v>4114609135.46</v>
      </c>
      <c r="U2304" s="69">
        <v>3640408761.4000001</v>
      </c>
      <c r="V2304" s="69">
        <v>3640408761.4000001</v>
      </c>
      <c r="W2304" s="70" t="s">
        <v>9353</v>
      </c>
      <c r="X2304" s="11" t="str">
        <f>IF(F2304="C",VLOOKUP(G2304,ClasifGasto!$B$17:$C$193,2,0),VLOOKUP(Base!G2304,ClasifGasto!$A$3:$B$12,2,0))</f>
        <v>Fortalecimiento de la gestión y dirección del Sector Salud y Protección Social</v>
      </c>
      <c r="Y2304" t="s">
        <v>10646</v>
      </c>
    </row>
    <row r="2305" spans="1:25" hidden="1" x14ac:dyDescent="0.25">
      <c r="A2305" s="5" t="str">
        <f t="shared" si="35"/>
        <v>460400000100010001</v>
      </c>
      <c r="B2305" s="66" t="s">
        <v>9278</v>
      </c>
      <c r="C2305" s="7" t="s">
        <v>9377</v>
      </c>
      <c r="D2305" s="7" t="s">
        <v>9378</v>
      </c>
      <c r="E2305" s="7"/>
      <c r="F2305" s="8" t="s">
        <v>244</v>
      </c>
      <c r="G2305" s="8" t="s">
        <v>245</v>
      </c>
      <c r="H2305" s="8" t="s">
        <v>245</v>
      </c>
      <c r="I2305" s="8" t="s">
        <v>245</v>
      </c>
      <c r="J2305" s="8" t="s">
        <v>203</v>
      </c>
      <c r="K2305" s="8" t="s">
        <v>246</v>
      </c>
      <c r="L2305" s="8">
        <v>10</v>
      </c>
      <c r="M2305" s="8" t="s">
        <v>167</v>
      </c>
      <c r="N2305" s="9" t="s">
        <v>1082</v>
      </c>
      <c r="O2305" s="10">
        <v>4195123405</v>
      </c>
      <c r="P2305" s="10">
        <v>0</v>
      </c>
      <c r="Q2305" s="10">
        <v>0</v>
      </c>
      <c r="R2305" s="10">
        <v>4195123405</v>
      </c>
      <c r="S2305" s="10">
        <v>3965399633</v>
      </c>
      <c r="T2305" s="10">
        <v>3923399633</v>
      </c>
      <c r="U2305" s="10">
        <v>3923399633</v>
      </c>
      <c r="V2305" s="10">
        <v>3923399633</v>
      </c>
      <c r="W2305" s="70" t="s">
        <v>9353</v>
      </c>
      <c r="X2305" s="11" t="str">
        <f>IF(F2305="C",VLOOKUP(G2305,ClasifGasto!$B$17:$C$193,2,0),VLOOKUP(Base!G2305,ClasifGasto!$A$3:$B$12,2,0))</f>
        <v>Gastos de Personal</v>
      </c>
      <c r="Y2305" t="s">
        <v>1082</v>
      </c>
    </row>
    <row r="2306" spans="1:25" x14ac:dyDescent="0.25">
      <c r="A2306" s="5" t="str">
        <f t="shared" si="35"/>
        <v>27010227010800002920111D</v>
      </c>
      <c r="B2306" s="66" t="s">
        <v>9142</v>
      </c>
      <c r="C2306" s="7" t="s">
        <v>109</v>
      </c>
      <c r="D2306" s="7" t="s">
        <v>226</v>
      </c>
      <c r="E2306" s="66" t="s">
        <v>989</v>
      </c>
      <c r="F2306" s="67" t="s">
        <v>167</v>
      </c>
      <c r="G2306" s="67" t="s">
        <v>570</v>
      </c>
      <c r="H2306" s="67" t="s">
        <v>365</v>
      </c>
      <c r="I2306" s="67" t="s">
        <v>259</v>
      </c>
      <c r="J2306" s="67" t="s">
        <v>9841</v>
      </c>
      <c r="K2306" s="67" t="s">
        <v>246</v>
      </c>
      <c r="L2306" s="67">
        <v>16</v>
      </c>
      <c r="M2306" s="67" t="s">
        <v>167</v>
      </c>
      <c r="N2306" s="68" t="s">
        <v>1528</v>
      </c>
      <c r="O2306" s="69">
        <v>4196292368</v>
      </c>
      <c r="P2306" s="69">
        <v>0</v>
      </c>
      <c r="Q2306" s="69">
        <v>0</v>
      </c>
      <c r="R2306" s="69">
        <v>4196292368</v>
      </c>
      <c r="S2306" s="69">
        <v>4196292367</v>
      </c>
      <c r="T2306" s="69">
        <v>4196292367</v>
      </c>
      <c r="U2306" s="69">
        <v>0</v>
      </c>
      <c r="V2306" s="69">
        <v>0</v>
      </c>
      <c r="W2306" s="70" t="s">
        <v>9353</v>
      </c>
      <c r="X2306" s="11" t="str">
        <f>IF(F2306="C",VLOOKUP(G2306,ClasifGasto!$B$17:$C$193,2,0),VLOOKUP(Base!G2306,ClasifGasto!$A$3:$B$12,2,0))</f>
        <v>Mejoramiento de las competencias de la administración de justicia.</v>
      </c>
      <c r="Y2306" t="s">
        <v>10549</v>
      </c>
    </row>
    <row r="2307" spans="1:25" x14ac:dyDescent="0.25">
      <c r="A2307" s="5" t="str">
        <f t="shared" si="35"/>
        <v>39010139031000000730101C</v>
      </c>
      <c r="B2307" s="66" t="s">
        <v>9148</v>
      </c>
      <c r="C2307" s="7" t="s">
        <v>158</v>
      </c>
      <c r="D2307" s="7" t="s">
        <v>9178</v>
      </c>
      <c r="E2307" s="7" t="s">
        <v>4934</v>
      </c>
      <c r="F2307" s="8" t="s">
        <v>167</v>
      </c>
      <c r="G2307" s="8" t="s">
        <v>621</v>
      </c>
      <c r="H2307" s="8" t="s">
        <v>290</v>
      </c>
      <c r="I2307" s="8" t="s">
        <v>261</v>
      </c>
      <c r="J2307" s="8" t="s">
        <v>10178</v>
      </c>
      <c r="K2307" s="8" t="s">
        <v>246</v>
      </c>
      <c r="L2307" s="8">
        <v>11</v>
      </c>
      <c r="M2307" s="8" t="s">
        <v>167</v>
      </c>
      <c r="N2307" s="9" t="s">
        <v>9084</v>
      </c>
      <c r="O2307" s="10">
        <v>4200000000</v>
      </c>
      <c r="P2307" s="10">
        <v>0</v>
      </c>
      <c r="Q2307" s="10">
        <v>0</v>
      </c>
      <c r="R2307" s="10">
        <v>4200000000</v>
      </c>
      <c r="S2307" s="10">
        <v>4200000000</v>
      </c>
      <c r="T2307" s="10">
        <v>4200000000</v>
      </c>
      <c r="U2307" s="10">
        <v>2251000000</v>
      </c>
      <c r="V2307" s="10">
        <v>2251000000</v>
      </c>
      <c r="W2307" s="70" t="s">
        <v>9353</v>
      </c>
      <c r="X2307" s="11" t="str">
        <f>IF(F2307="C",VLOOKUP(G2307,ClasifGasto!$B$17:$C$193,2,0),VLOOKUP(Base!G2307,ClasifGasto!$A$3:$B$12,2,0))</f>
        <v>Desarrollo tecnológico e innovación para crecimiento empresarial</v>
      </c>
      <c r="Y2307" t="s">
        <v>10647</v>
      </c>
    </row>
    <row r="2308" spans="1:25" x14ac:dyDescent="0.25">
      <c r="A2308" s="5" t="str">
        <f t="shared" si="35"/>
        <v>39010139031000000740301C</v>
      </c>
      <c r="B2308" s="66" t="s">
        <v>9148</v>
      </c>
      <c r="C2308" s="7" t="s">
        <v>158</v>
      </c>
      <c r="D2308" s="7" t="s">
        <v>9178</v>
      </c>
      <c r="E2308" s="66" t="s">
        <v>4934</v>
      </c>
      <c r="F2308" s="67" t="s">
        <v>167</v>
      </c>
      <c r="G2308" s="67" t="s">
        <v>621</v>
      </c>
      <c r="H2308" s="67" t="s">
        <v>290</v>
      </c>
      <c r="I2308" s="67" t="s">
        <v>261</v>
      </c>
      <c r="J2308" s="67" t="s">
        <v>9916</v>
      </c>
      <c r="K2308" s="67" t="s">
        <v>246</v>
      </c>
      <c r="L2308" s="67">
        <v>11</v>
      </c>
      <c r="M2308" s="67" t="s">
        <v>167</v>
      </c>
      <c r="N2308" s="68" t="s">
        <v>9084</v>
      </c>
      <c r="O2308" s="69">
        <v>4200000000</v>
      </c>
      <c r="P2308" s="69">
        <v>0</v>
      </c>
      <c r="Q2308" s="69">
        <v>0</v>
      </c>
      <c r="R2308" s="69">
        <v>4200000000</v>
      </c>
      <c r="S2308" s="69">
        <v>4200000000</v>
      </c>
      <c r="T2308" s="69">
        <v>4200000000</v>
      </c>
      <c r="U2308" s="69">
        <v>0</v>
      </c>
      <c r="V2308" s="69">
        <v>0</v>
      </c>
      <c r="W2308" s="70" t="s">
        <v>9353</v>
      </c>
      <c r="X2308" s="11" t="str">
        <f>IF(F2308="C",VLOOKUP(G2308,ClasifGasto!$B$17:$C$193,2,0),VLOOKUP(Base!G2308,ClasifGasto!$A$3:$B$12,2,0))</f>
        <v>Desarrollo tecnológico e innovación para crecimiento empresarial</v>
      </c>
      <c r="Y2308" t="s">
        <v>10579</v>
      </c>
    </row>
    <row r="2309" spans="1:25" x14ac:dyDescent="0.25">
      <c r="A2309" s="5" t="str">
        <f t="shared" si="35"/>
        <v>39010139031000000752104B</v>
      </c>
      <c r="B2309" s="66" t="s">
        <v>9148</v>
      </c>
      <c r="C2309" s="7" t="s">
        <v>158</v>
      </c>
      <c r="D2309" s="7" t="s">
        <v>9178</v>
      </c>
      <c r="E2309" s="7" t="s">
        <v>4934</v>
      </c>
      <c r="F2309" s="8" t="s">
        <v>167</v>
      </c>
      <c r="G2309" s="8" t="s">
        <v>621</v>
      </c>
      <c r="H2309" s="8" t="s">
        <v>290</v>
      </c>
      <c r="I2309" s="8" t="s">
        <v>261</v>
      </c>
      <c r="J2309" s="8" t="s">
        <v>10179</v>
      </c>
      <c r="K2309" s="8" t="s">
        <v>246</v>
      </c>
      <c r="L2309" s="8">
        <v>11</v>
      </c>
      <c r="M2309" s="8" t="s">
        <v>167</v>
      </c>
      <c r="N2309" s="9" t="s">
        <v>9084</v>
      </c>
      <c r="O2309" s="10">
        <v>4200000000</v>
      </c>
      <c r="P2309" s="10">
        <v>0</v>
      </c>
      <c r="Q2309" s="10">
        <v>0</v>
      </c>
      <c r="R2309" s="10">
        <v>4200000000</v>
      </c>
      <c r="S2309" s="10">
        <v>4200000000</v>
      </c>
      <c r="T2309" s="10">
        <v>4200000000</v>
      </c>
      <c r="U2309" s="10">
        <v>1500000000</v>
      </c>
      <c r="V2309" s="10">
        <v>1500000000</v>
      </c>
      <c r="W2309" s="70" t="s">
        <v>9353</v>
      </c>
      <c r="X2309" s="11" t="str">
        <f>IF(F2309="C",VLOOKUP(G2309,ClasifGasto!$B$17:$C$193,2,0),VLOOKUP(Base!G2309,ClasifGasto!$A$3:$B$12,2,0))</f>
        <v>Desarrollo tecnológico e innovación para crecimiento empresarial</v>
      </c>
      <c r="Y2309" t="s">
        <v>10648</v>
      </c>
    </row>
    <row r="2310" spans="1:25" x14ac:dyDescent="0.25">
      <c r="A2310" s="5" t="str">
        <f t="shared" ref="A2310:A2373" si="36">+C2310&amp;G2310&amp;H2310&amp;I2310&amp;J2310</f>
        <v>39010139031000000710101B</v>
      </c>
      <c r="B2310" s="66" t="s">
        <v>9148</v>
      </c>
      <c r="C2310" s="7" t="s">
        <v>158</v>
      </c>
      <c r="D2310" s="7" t="s">
        <v>9178</v>
      </c>
      <c r="E2310" s="66" t="s">
        <v>4934</v>
      </c>
      <c r="F2310" s="67" t="s">
        <v>167</v>
      </c>
      <c r="G2310" s="67" t="s">
        <v>621</v>
      </c>
      <c r="H2310" s="67" t="s">
        <v>290</v>
      </c>
      <c r="I2310" s="67" t="s">
        <v>261</v>
      </c>
      <c r="J2310" s="67" t="s">
        <v>9849</v>
      </c>
      <c r="K2310" s="67" t="s">
        <v>246</v>
      </c>
      <c r="L2310" s="67">
        <v>11</v>
      </c>
      <c r="M2310" s="67" t="s">
        <v>167</v>
      </c>
      <c r="N2310" s="68" t="s">
        <v>9084</v>
      </c>
      <c r="O2310" s="69">
        <v>4200000000</v>
      </c>
      <c r="P2310" s="69">
        <v>0</v>
      </c>
      <c r="Q2310" s="69">
        <v>0</v>
      </c>
      <c r="R2310" s="69">
        <v>4200000000</v>
      </c>
      <c r="S2310" s="69">
        <v>4200000000</v>
      </c>
      <c r="T2310" s="69">
        <v>4200000000</v>
      </c>
      <c r="U2310" s="69">
        <v>4200000000</v>
      </c>
      <c r="V2310" s="69">
        <v>4200000000</v>
      </c>
      <c r="W2310" s="70" t="s">
        <v>9353</v>
      </c>
      <c r="X2310" s="11" t="str">
        <f>IF(F2310="C",VLOOKUP(G2310,ClasifGasto!$B$17:$C$193,2,0),VLOOKUP(Base!G2310,ClasifGasto!$A$3:$B$12,2,0))</f>
        <v>Desarrollo tecnológico e innovación para crecimiento empresarial</v>
      </c>
      <c r="Y2310" t="s">
        <v>10553</v>
      </c>
    </row>
    <row r="2311" spans="1:25" x14ac:dyDescent="0.25">
      <c r="A2311" s="5" t="str">
        <f t="shared" si="36"/>
        <v>39010139031000000740402A</v>
      </c>
      <c r="B2311" s="66" t="s">
        <v>9148</v>
      </c>
      <c r="C2311" s="7" t="s">
        <v>158</v>
      </c>
      <c r="D2311" s="7" t="s">
        <v>9178</v>
      </c>
      <c r="E2311" s="7" t="s">
        <v>4934</v>
      </c>
      <c r="F2311" s="8" t="s">
        <v>167</v>
      </c>
      <c r="G2311" s="8" t="s">
        <v>621</v>
      </c>
      <c r="H2311" s="8" t="s">
        <v>290</v>
      </c>
      <c r="I2311" s="8" t="s">
        <v>261</v>
      </c>
      <c r="J2311" s="8" t="s">
        <v>10059</v>
      </c>
      <c r="K2311" s="8" t="s">
        <v>246</v>
      </c>
      <c r="L2311" s="8">
        <v>11</v>
      </c>
      <c r="M2311" s="8" t="s">
        <v>167</v>
      </c>
      <c r="N2311" s="9" t="s">
        <v>9084</v>
      </c>
      <c r="O2311" s="10">
        <v>4200000000</v>
      </c>
      <c r="P2311" s="10">
        <v>0</v>
      </c>
      <c r="Q2311" s="10">
        <v>0</v>
      </c>
      <c r="R2311" s="10">
        <v>4200000000</v>
      </c>
      <c r="S2311" s="10">
        <v>4200000000</v>
      </c>
      <c r="T2311" s="10">
        <v>4200000000</v>
      </c>
      <c r="U2311" s="10">
        <v>4200000000</v>
      </c>
      <c r="V2311" s="10">
        <v>4200000000</v>
      </c>
      <c r="W2311" s="70" t="s">
        <v>9353</v>
      </c>
      <c r="X2311" s="11" t="str">
        <f>IF(F2311="C",VLOOKUP(G2311,ClasifGasto!$B$17:$C$193,2,0),VLOOKUP(Base!G2311,ClasifGasto!$A$3:$B$12,2,0))</f>
        <v>Desarrollo tecnológico e innovación para crecimiento empresarial</v>
      </c>
      <c r="Y2311" t="s">
        <v>10613</v>
      </c>
    </row>
    <row r="2312" spans="1:25" hidden="1" x14ac:dyDescent="0.25">
      <c r="A2312" s="5" t="str">
        <f t="shared" si="36"/>
        <v>170101000100010003</v>
      </c>
      <c r="B2312" s="66" t="s">
        <v>9146</v>
      </c>
      <c r="C2312" s="7" t="s">
        <v>75</v>
      </c>
      <c r="D2312" s="7" t="s">
        <v>8729</v>
      </c>
      <c r="E2312" s="66"/>
      <c r="F2312" s="67" t="s">
        <v>244</v>
      </c>
      <c r="G2312" s="67" t="s">
        <v>245</v>
      </c>
      <c r="H2312" s="67" t="s">
        <v>245</v>
      </c>
      <c r="I2312" s="67" t="s">
        <v>251</v>
      </c>
      <c r="J2312" s="67" t="s">
        <v>203</v>
      </c>
      <c r="K2312" s="67" t="s">
        <v>246</v>
      </c>
      <c r="L2312" s="67">
        <v>10</v>
      </c>
      <c r="M2312" s="67" t="s">
        <v>167</v>
      </c>
      <c r="N2312" s="68" t="s">
        <v>1084</v>
      </c>
      <c r="O2312" s="69">
        <v>3886265000</v>
      </c>
      <c r="P2312" s="69">
        <v>318000000</v>
      </c>
      <c r="Q2312" s="69">
        <v>0</v>
      </c>
      <c r="R2312" s="69">
        <v>4204265000</v>
      </c>
      <c r="S2312" s="69">
        <v>3729579942</v>
      </c>
      <c r="T2312" s="69">
        <v>3729579942</v>
      </c>
      <c r="U2312" s="69">
        <v>3729579942</v>
      </c>
      <c r="V2312" s="69">
        <v>3729579942</v>
      </c>
      <c r="W2312" s="70" t="s">
        <v>9353</v>
      </c>
      <c r="X2312" s="11" t="str">
        <f>IF(F2312="C",VLOOKUP(G2312,ClasifGasto!$B$17:$C$193,2,0),VLOOKUP(Base!G2312,ClasifGasto!$A$3:$B$12,2,0))</f>
        <v>Gastos de Personal</v>
      </c>
      <c r="Y2312" t="s">
        <v>1084</v>
      </c>
    </row>
    <row r="2313" spans="1:25" hidden="1" x14ac:dyDescent="0.25">
      <c r="A2313" s="5" t="str">
        <f t="shared" si="36"/>
        <v>460300000100010001</v>
      </c>
      <c r="B2313" s="66" t="s">
        <v>9278</v>
      </c>
      <c r="C2313" s="7" t="s">
        <v>9379</v>
      </c>
      <c r="D2313" s="7" t="s">
        <v>223</v>
      </c>
      <c r="E2313" s="7"/>
      <c r="F2313" s="8" t="s">
        <v>244</v>
      </c>
      <c r="G2313" s="8" t="s">
        <v>245</v>
      </c>
      <c r="H2313" s="8" t="s">
        <v>245</v>
      </c>
      <c r="I2313" s="8" t="s">
        <v>245</v>
      </c>
      <c r="J2313" s="8" t="s">
        <v>203</v>
      </c>
      <c r="K2313" s="8" t="s">
        <v>246</v>
      </c>
      <c r="L2313" s="8">
        <v>10</v>
      </c>
      <c r="M2313" s="8" t="s">
        <v>167</v>
      </c>
      <c r="N2313" s="9" t="s">
        <v>1082</v>
      </c>
      <c r="O2313" s="10">
        <v>4119254865</v>
      </c>
      <c r="P2313" s="10">
        <v>114000000</v>
      </c>
      <c r="Q2313" s="10">
        <v>8550568</v>
      </c>
      <c r="R2313" s="10">
        <v>4224704297</v>
      </c>
      <c r="S2313" s="10">
        <v>4224704297</v>
      </c>
      <c r="T2313" s="10">
        <v>4181371772</v>
      </c>
      <c r="U2313" s="10">
        <v>4181371772</v>
      </c>
      <c r="V2313" s="10">
        <v>4170099856</v>
      </c>
      <c r="W2313" s="70" t="s">
        <v>9353</v>
      </c>
      <c r="X2313" s="11" t="str">
        <f>IF(F2313="C",VLOOKUP(G2313,ClasifGasto!$B$17:$C$193,2,0),VLOOKUP(Base!G2313,ClasifGasto!$A$3:$B$12,2,0))</f>
        <v>Gastos de Personal</v>
      </c>
      <c r="Y2313" t="s">
        <v>1082</v>
      </c>
    </row>
    <row r="2314" spans="1:25" x14ac:dyDescent="0.25">
      <c r="A2314" s="5" t="str">
        <f t="shared" si="36"/>
        <v>15010315020100003420107B</v>
      </c>
      <c r="B2314" s="66" t="s">
        <v>9154</v>
      </c>
      <c r="C2314" s="7" t="s">
        <v>60</v>
      </c>
      <c r="D2314" s="7" t="s">
        <v>8718</v>
      </c>
      <c r="E2314" s="66" t="s">
        <v>2001</v>
      </c>
      <c r="F2314" s="67" t="s">
        <v>167</v>
      </c>
      <c r="G2314" s="67" t="s">
        <v>573</v>
      </c>
      <c r="H2314" s="67" t="s">
        <v>306</v>
      </c>
      <c r="I2314" s="67" t="s">
        <v>287</v>
      </c>
      <c r="J2314" s="67" t="s">
        <v>9906</v>
      </c>
      <c r="K2314" s="67" t="s">
        <v>246</v>
      </c>
      <c r="L2314" s="67">
        <v>11</v>
      </c>
      <c r="M2314" s="67" t="s">
        <v>167</v>
      </c>
      <c r="N2314" s="68" t="s">
        <v>1162</v>
      </c>
      <c r="O2314" s="69">
        <v>4226242054</v>
      </c>
      <c r="P2314" s="69">
        <v>0</v>
      </c>
      <c r="Q2314" s="69">
        <v>0</v>
      </c>
      <c r="R2314" s="69">
        <v>4226242054</v>
      </c>
      <c r="S2314" s="69">
        <v>4226241287.8899999</v>
      </c>
      <c r="T2314" s="69">
        <v>4226241287.8899999</v>
      </c>
      <c r="U2314" s="69">
        <v>66579361.200000003</v>
      </c>
      <c r="V2314" s="69">
        <v>66579361.200000003</v>
      </c>
      <c r="W2314" s="70" t="s">
        <v>9353</v>
      </c>
      <c r="X2314" s="11" t="str">
        <f>IF(F2314="C",VLOOKUP(G2314,ClasifGasto!$B$17:$C$193,2,0),VLOOKUP(Base!G2314,ClasifGasto!$A$3:$B$12,2,0))</f>
        <v>Capacidades de las Fuerzas Militares en seguridad pública y defensa en el territorio nacional</v>
      </c>
      <c r="Y2314" t="s">
        <v>10575</v>
      </c>
    </row>
    <row r="2315" spans="1:25" x14ac:dyDescent="0.25">
      <c r="A2315" s="5" t="str">
        <f t="shared" si="36"/>
        <v>32270032020900000940101B</v>
      </c>
      <c r="B2315" s="66" t="s">
        <v>9152</v>
      </c>
      <c r="C2315" s="7" t="s">
        <v>128</v>
      </c>
      <c r="D2315" s="7" t="s">
        <v>8754</v>
      </c>
      <c r="E2315" s="7" t="s">
        <v>9578</v>
      </c>
      <c r="F2315" s="8" t="s">
        <v>167</v>
      </c>
      <c r="G2315" s="8" t="s">
        <v>483</v>
      </c>
      <c r="H2315" s="8" t="s">
        <v>440</v>
      </c>
      <c r="I2315" s="8" t="s">
        <v>249</v>
      </c>
      <c r="J2315" s="8" t="s">
        <v>9861</v>
      </c>
      <c r="K2315" s="8" t="s">
        <v>246</v>
      </c>
      <c r="L2315" s="8">
        <v>16</v>
      </c>
      <c r="M2315" s="8" t="s">
        <v>252</v>
      </c>
      <c r="N2315" s="9" t="s">
        <v>10180</v>
      </c>
      <c r="O2315" s="10">
        <v>0</v>
      </c>
      <c r="P2315" s="10">
        <v>4230076048</v>
      </c>
      <c r="Q2315" s="10">
        <v>0</v>
      </c>
      <c r="R2315" s="10">
        <v>4230076048</v>
      </c>
      <c r="S2315" s="10">
        <v>4230076048</v>
      </c>
      <c r="T2315" s="10">
        <v>4230076048</v>
      </c>
      <c r="U2315" s="10">
        <v>4230076048</v>
      </c>
      <c r="V2315" s="10">
        <v>4230076048</v>
      </c>
      <c r="W2315" s="70" t="s">
        <v>9353</v>
      </c>
      <c r="X2315" s="11" t="str">
        <f>IF(F2315="C",VLOOKUP(G2315,ClasifGasto!$B$17:$C$193,2,0),VLOOKUP(Base!G2315,ClasifGasto!$A$3:$B$12,2,0))</f>
        <v>Conservación de la biodiversidad y sus servicios ecosistémicos</v>
      </c>
      <c r="Y2315" t="s">
        <v>10595</v>
      </c>
    </row>
    <row r="2316" spans="1:25" x14ac:dyDescent="0.25">
      <c r="A2316" s="5" t="str">
        <f t="shared" si="36"/>
        <v>35040035030200000240402C</v>
      </c>
      <c r="B2316" s="66" t="s">
        <v>9153</v>
      </c>
      <c r="C2316" s="7" t="s">
        <v>145</v>
      </c>
      <c r="D2316" s="7" t="s">
        <v>233</v>
      </c>
      <c r="E2316" s="66" t="s">
        <v>3886</v>
      </c>
      <c r="F2316" s="67" t="s">
        <v>167</v>
      </c>
      <c r="G2316" s="67" t="s">
        <v>518</v>
      </c>
      <c r="H2316" s="67" t="s">
        <v>409</v>
      </c>
      <c r="I2316" s="67" t="s">
        <v>250</v>
      </c>
      <c r="J2316" s="67" t="s">
        <v>10181</v>
      </c>
      <c r="K2316" s="67" t="s">
        <v>246</v>
      </c>
      <c r="L2316" s="67">
        <v>21</v>
      </c>
      <c r="M2316" s="67" t="s">
        <v>265</v>
      </c>
      <c r="N2316" s="68" t="s">
        <v>3916</v>
      </c>
      <c r="O2316" s="69">
        <v>4238534376</v>
      </c>
      <c r="P2316" s="69">
        <v>0</v>
      </c>
      <c r="Q2316" s="69">
        <v>0</v>
      </c>
      <c r="R2316" s="69">
        <v>4238534376</v>
      </c>
      <c r="S2316" s="69">
        <v>3779429806.8299999</v>
      </c>
      <c r="T2316" s="69">
        <v>3779429806.8299999</v>
      </c>
      <c r="U2316" s="69">
        <v>3739426366.8099999</v>
      </c>
      <c r="V2316" s="69">
        <v>3638374735.8000002</v>
      </c>
      <c r="W2316" s="70" t="s">
        <v>619</v>
      </c>
      <c r="X2316" s="11" t="str">
        <f>IF(F2316="C",VLOOKUP(G2316,ClasifGasto!$B$17:$C$193,2,0),VLOOKUP(Base!G2316,ClasifGasto!$A$3:$B$12,2,0))</f>
        <v>Ambiente regulatorio y económico para la competencia y la actividad empresarial</v>
      </c>
      <c r="Y2316" t="s">
        <v>10649</v>
      </c>
    </row>
    <row r="2317" spans="1:25" hidden="1" x14ac:dyDescent="0.25">
      <c r="A2317" s="5" t="str">
        <f t="shared" si="36"/>
        <v>290101000700010000</v>
      </c>
      <c r="B2317" s="66" t="s">
        <v>9140</v>
      </c>
      <c r="C2317" s="7" t="s">
        <v>112</v>
      </c>
      <c r="D2317" s="7" t="s">
        <v>9206</v>
      </c>
      <c r="E2317" s="7"/>
      <c r="F2317" s="8" t="s">
        <v>244</v>
      </c>
      <c r="G2317" s="8" t="s">
        <v>261</v>
      </c>
      <c r="H2317" s="8" t="s">
        <v>245</v>
      </c>
      <c r="I2317" s="8" t="s">
        <v>246</v>
      </c>
      <c r="J2317" s="8" t="s">
        <v>203</v>
      </c>
      <c r="K2317" s="8" t="s">
        <v>246</v>
      </c>
      <c r="L2317" s="8">
        <v>10</v>
      </c>
      <c r="M2317" s="8" t="s">
        <v>167</v>
      </c>
      <c r="N2317" s="9" t="s">
        <v>1123</v>
      </c>
      <c r="O2317" s="10">
        <v>2750800000</v>
      </c>
      <c r="P2317" s="10">
        <v>1500000000</v>
      </c>
      <c r="Q2317" s="10">
        <v>5457317</v>
      </c>
      <c r="R2317" s="10">
        <v>4245342683</v>
      </c>
      <c r="S2317" s="10">
        <v>4175055111</v>
      </c>
      <c r="T2317" s="10">
        <v>4175055111</v>
      </c>
      <c r="U2317" s="10">
        <v>4175055111</v>
      </c>
      <c r="V2317" s="10">
        <v>4175055111</v>
      </c>
      <c r="W2317" s="70" t="s">
        <v>9353</v>
      </c>
      <c r="X2317" s="11" t="str">
        <f>IF(F2317="C",VLOOKUP(G2317,ClasifGasto!$B$17:$C$193,2,0),VLOOKUP(Base!G2317,ClasifGasto!$A$3:$B$12,2,0))</f>
        <v>Transferencias</v>
      </c>
      <c r="Y2317" t="s">
        <v>1123</v>
      </c>
    </row>
    <row r="2318" spans="1:25" hidden="1" x14ac:dyDescent="0.25">
      <c r="A2318" s="5" t="str">
        <f t="shared" si="36"/>
        <v>021200000100010003</v>
      </c>
      <c r="B2318" s="66" t="s">
        <v>9156</v>
      </c>
      <c r="C2318" s="7" t="s">
        <v>35</v>
      </c>
      <c r="D2318" s="7" t="s">
        <v>9180</v>
      </c>
      <c r="E2318" s="66"/>
      <c r="F2318" s="67" t="s">
        <v>244</v>
      </c>
      <c r="G2318" s="67" t="s">
        <v>245</v>
      </c>
      <c r="H2318" s="67" t="s">
        <v>245</v>
      </c>
      <c r="I2318" s="67" t="s">
        <v>251</v>
      </c>
      <c r="J2318" s="67" t="s">
        <v>203</v>
      </c>
      <c r="K2318" s="67" t="s">
        <v>246</v>
      </c>
      <c r="L2318" s="67">
        <v>10</v>
      </c>
      <c r="M2318" s="67" t="s">
        <v>167</v>
      </c>
      <c r="N2318" s="68" t="s">
        <v>1084</v>
      </c>
      <c r="O2318" s="69">
        <v>2909000000</v>
      </c>
      <c r="P2318" s="69">
        <v>1340000000</v>
      </c>
      <c r="Q2318" s="69">
        <v>0</v>
      </c>
      <c r="R2318" s="69">
        <v>4249000000</v>
      </c>
      <c r="S2318" s="69">
        <v>3595914142</v>
      </c>
      <c r="T2318" s="69">
        <v>3595914142</v>
      </c>
      <c r="U2318" s="69">
        <v>3564194663</v>
      </c>
      <c r="V2318" s="69">
        <v>3564194663</v>
      </c>
      <c r="W2318" s="70" t="s">
        <v>9353</v>
      </c>
      <c r="X2318" s="11" t="str">
        <f>IF(F2318="C",VLOOKUP(G2318,ClasifGasto!$B$17:$C$193,2,0),VLOOKUP(Base!G2318,ClasifGasto!$A$3:$B$12,2,0))</f>
        <v>Gastos de Personal</v>
      </c>
      <c r="Y2318" t="s">
        <v>1084</v>
      </c>
    </row>
    <row r="2319" spans="1:25" x14ac:dyDescent="0.25">
      <c r="A2319" s="5" t="str">
        <f t="shared" si="36"/>
        <v>35030035030200001540401C</v>
      </c>
      <c r="B2319" s="66" t="s">
        <v>9153</v>
      </c>
      <c r="C2319" s="7" t="s">
        <v>144</v>
      </c>
      <c r="D2319" s="7" t="s">
        <v>232</v>
      </c>
      <c r="E2319" s="7" t="s">
        <v>967</v>
      </c>
      <c r="F2319" s="8" t="s">
        <v>167</v>
      </c>
      <c r="G2319" s="8" t="s">
        <v>518</v>
      </c>
      <c r="H2319" s="8" t="s">
        <v>409</v>
      </c>
      <c r="I2319" s="8" t="s">
        <v>283</v>
      </c>
      <c r="J2319" s="8" t="s">
        <v>9864</v>
      </c>
      <c r="K2319" s="8" t="s">
        <v>246</v>
      </c>
      <c r="L2319" s="8">
        <v>21</v>
      </c>
      <c r="M2319" s="8" t="s">
        <v>265</v>
      </c>
      <c r="N2319" s="9" t="s">
        <v>1457</v>
      </c>
      <c r="O2319" s="10">
        <v>4251473313</v>
      </c>
      <c r="P2319" s="10">
        <v>0</v>
      </c>
      <c r="Q2319" s="10">
        <v>0</v>
      </c>
      <c r="R2319" s="10">
        <v>4251473313</v>
      </c>
      <c r="S2319" s="10">
        <v>4144725448</v>
      </c>
      <c r="T2319" s="10">
        <v>4132965675</v>
      </c>
      <c r="U2319" s="10">
        <v>4132965675</v>
      </c>
      <c r="V2319" s="10">
        <v>4097453581</v>
      </c>
      <c r="W2319" s="70" t="s">
        <v>619</v>
      </c>
      <c r="X2319" s="11" t="str">
        <f>IF(F2319="C",VLOOKUP(G2319,ClasifGasto!$B$17:$C$193,2,0),VLOOKUP(Base!G2319,ClasifGasto!$A$3:$B$12,2,0))</f>
        <v>Ambiente regulatorio y económico para la competencia y la actividad empresarial</v>
      </c>
      <c r="Y2319" t="s">
        <v>10560</v>
      </c>
    </row>
    <row r="2320" spans="1:25" x14ac:dyDescent="0.25">
      <c r="A2320" s="5" t="str">
        <f t="shared" si="36"/>
        <v>32240032020900002040101B</v>
      </c>
      <c r="B2320" s="66" t="s">
        <v>9152</v>
      </c>
      <c r="C2320" s="7" t="s">
        <v>126</v>
      </c>
      <c r="D2320" s="7" t="s">
        <v>8751</v>
      </c>
      <c r="E2320" s="66" t="s">
        <v>9579</v>
      </c>
      <c r="F2320" s="67" t="s">
        <v>167</v>
      </c>
      <c r="G2320" s="67" t="s">
        <v>483</v>
      </c>
      <c r="H2320" s="67" t="s">
        <v>440</v>
      </c>
      <c r="I2320" s="67" t="s">
        <v>268</v>
      </c>
      <c r="J2320" s="67" t="s">
        <v>9861</v>
      </c>
      <c r="K2320" s="67" t="s">
        <v>246</v>
      </c>
      <c r="L2320" s="67">
        <v>16</v>
      </c>
      <c r="M2320" s="67" t="s">
        <v>252</v>
      </c>
      <c r="N2320" s="68" t="s">
        <v>10182</v>
      </c>
      <c r="O2320" s="69">
        <v>0</v>
      </c>
      <c r="P2320" s="69">
        <v>4252944227</v>
      </c>
      <c r="Q2320" s="69">
        <v>0</v>
      </c>
      <c r="R2320" s="69">
        <v>4252944227</v>
      </c>
      <c r="S2320" s="69">
        <v>4252944227</v>
      </c>
      <c r="T2320" s="69">
        <v>4252944227</v>
      </c>
      <c r="U2320" s="69">
        <v>2126472113.21</v>
      </c>
      <c r="V2320" s="69">
        <v>2126472113.21</v>
      </c>
      <c r="W2320" s="70" t="s">
        <v>9353</v>
      </c>
      <c r="X2320" s="11" t="str">
        <f>IF(F2320="C",VLOOKUP(G2320,ClasifGasto!$B$17:$C$193,2,0),VLOOKUP(Base!G2320,ClasifGasto!$A$3:$B$12,2,0))</f>
        <v>Conservación de la biodiversidad y sus servicios ecosistémicos</v>
      </c>
      <c r="Y2320" t="s">
        <v>10595</v>
      </c>
    </row>
    <row r="2321" spans="1:25" hidden="1" x14ac:dyDescent="0.25">
      <c r="A2321" s="5" t="str">
        <f t="shared" si="36"/>
        <v>130800000200000000</v>
      </c>
      <c r="B2321" s="66" t="s">
        <v>9157</v>
      </c>
      <c r="C2321" s="7" t="s">
        <v>52</v>
      </c>
      <c r="D2321" s="7" t="s">
        <v>8775</v>
      </c>
      <c r="E2321" s="7"/>
      <c r="F2321" s="8" t="s">
        <v>244</v>
      </c>
      <c r="G2321" s="8" t="s">
        <v>250</v>
      </c>
      <c r="H2321" s="8" t="s">
        <v>246</v>
      </c>
      <c r="I2321" s="8" t="s">
        <v>246</v>
      </c>
      <c r="J2321" s="8" t="s">
        <v>203</v>
      </c>
      <c r="K2321" s="8" t="s">
        <v>246</v>
      </c>
      <c r="L2321" s="8">
        <v>10</v>
      </c>
      <c r="M2321" s="8" t="s">
        <v>167</v>
      </c>
      <c r="N2321" s="9" t="s">
        <v>8798</v>
      </c>
      <c r="O2321" s="10">
        <v>6461000000</v>
      </c>
      <c r="P2321" s="10">
        <v>0</v>
      </c>
      <c r="Q2321" s="10">
        <v>2207029884</v>
      </c>
      <c r="R2321" s="10">
        <v>4253970116</v>
      </c>
      <c r="S2321" s="10">
        <v>4076761788.3699999</v>
      </c>
      <c r="T2321" s="10">
        <v>3998056832.9499998</v>
      </c>
      <c r="U2321" s="10">
        <v>3893089025.23</v>
      </c>
      <c r="V2321" s="10">
        <v>3860144270.71</v>
      </c>
      <c r="W2321" s="70" t="s">
        <v>9353</v>
      </c>
      <c r="X2321" s="11" t="str">
        <f>IF(F2321="C",VLOOKUP(G2321,ClasifGasto!$B$17:$C$193,2,0),VLOOKUP(Base!G2321,ClasifGasto!$A$3:$B$12,2,0))</f>
        <v>Gastos Generales</v>
      </c>
      <c r="Y2321" t="s">
        <v>8798</v>
      </c>
    </row>
    <row r="2322" spans="1:25" hidden="1" x14ac:dyDescent="0.25">
      <c r="A2322" s="5" t="str">
        <f t="shared" si="36"/>
        <v>131000000100020003</v>
      </c>
      <c r="B2322" s="66" t="s">
        <v>9157</v>
      </c>
      <c r="C2322" s="7" t="s">
        <v>54</v>
      </c>
      <c r="D2322" s="7" t="s">
        <v>8777</v>
      </c>
      <c r="E2322" s="66"/>
      <c r="F2322" s="67" t="s">
        <v>244</v>
      </c>
      <c r="G2322" s="67" t="s">
        <v>245</v>
      </c>
      <c r="H2322" s="67" t="s">
        <v>250</v>
      </c>
      <c r="I2322" s="67" t="s">
        <v>251</v>
      </c>
      <c r="J2322" s="67" t="s">
        <v>203</v>
      </c>
      <c r="K2322" s="67" t="s">
        <v>246</v>
      </c>
      <c r="L2322" s="67">
        <v>10</v>
      </c>
      <c r="M2322" s="67" t="s">
        <v>167</v>
      </c>
      <c r="N2322" s="68" t="s">
        <v>1084</v>
      </c>
      <c r="O2322" s="69">
        <v>5000000000</v>
      </c>
      <c r="P2322" s="69">
        <v>0</v>
      </c>
      <c r="Q2322" s="69">
        <v>740000000</v>
      </c>
      <c r="R2322" s="69">
        <v>4260000000</v>
      </c>
      <c r="S2322" s="69">
        <v>1623652650</v>
      </c>
      <c r="T2322" s="69">
        <v>1623652650</v>
      </c>
      <c r="U2322" s="69">
        <v>1623652650</v>
      </c>
      <c r="V2322" s="69">
        <v>1623652650</v>
      </c>
      <c r="W2322" s="70" t="s">
        <v>9353</v>
      </c>
      <c r="X2322" s="11" t="str">
        <f>IF(F2322="C",VLOOKUP(G2322,ClasifGasto!$B$17:$C$193,2,0),VLOOKUP(Base!G2322,ClasifGasto!$A$3:$B$12,2,0))</f>
        <v>Gastos de Personal</v>
      </c>
      <c r="Y2322" t="s">
        <v>1084</v>
      </c>
    </row>
    <row r="2323" spans="1:25" x14ac:dyDescent="0.25">
      <c r="A2323" s="5" t="str">
        <f t="shared" si="36"/>
        <v>19030019990300000453105B</v>
      </c>
      <c r="B2323" s="66" t="s">
        <v>9143</v>
      </c>
      <c r="C2323" s="7" t="s">
        <v>81</v>
      </c>
      <c r="D2323" s="7" t="s">
        <v>219</v>
      </c>
      <c r="E2323" s="7" t="s">
        <v>952</v>
      </c>
      <c r="F2323" s="8" t="s">
        <v>167</v>
      </c>
      <c r="G2323" s="8" t="s">
        <v>493</v>
      </c>
      <c r="H2323" s="8" t="s">
        <v>256</v>
      </c>
      <c r="I2323" s="8" t="s">
        <v>247</v>
      </c>
      <c r="J2323" s="8" t="s">
        <v>9790</v>
      </c>
      <c r="K2323" s="8" t="s">
        <v>246</v>
      </c>
      <c r="L2323" s="8">
        <v>10</v>
      </c>
      <c r="M2323" s="8" t="s">
        <v>167</v>
      </c>
      <c r="N2323" s="9" t="s">
        <v>1420</v>
      </c>
      <c r="O2323" s="10">
        <v>4265286984</v>
      </c>
      <c r="P2323" s="10">
        <v>0</v>
      </c>
      <c r="Q2323" s="10">
        <v>0</v>
      </c>
      <c r="R2323" s="10">
        <v>4265286984</v>
      </c>
      <c r="S2323" s="10">
        <v>4253420892.3299999</v>
      </c>
      <c r="T2323" s="10">
        <v>4219217209.5999999</v>
      </c>
      <c r="U2323" s="10">
        <v>1074590129.3299999</v>
      </c>
      <c r="V2323" s="10">
        <v>1074590129.3299999</v>
      </c>
      <c r="W2323" s="70" t="s">
        <v>9353</v>
      </c>
      <c r="X2323" s="11" t="str">
        <f>IF(F2323="C",VLOOKUP(G2323,ClasifGasto!$B$17:$C$193,2,0),VLOOKUP(Base!G2323,ClasifGasto!$A$3:$B$12,2,0))</f>
        <v>Fortalecimiento de la gestión y dirección del Sector Salud y Protección Social</v>
      </c>
      <c r="Y2323" t="s">
        <v>10522</v>
      </c>
    </row>
    <row r="2324" spans="1:25" x14ac:dyDescent="0.25">
      <c r="A2324" s="5" t="str">
        <f t="shared" si="36"/>
        <v>22571422020700000120203K</v>
      </c>
      <c r="B2324" s="66" t="s">
        <v>9139</v>
      </c>
      <c r="C2324" s="7" t="s">
        <v>9020</v>
      </c>
      <c r="D2324" s="7" t="s">
        <v>9236</v>
      </c>
      <c r="E2324" s="66" t="s">
        <v>2054</v>
      </c>
      <c r="F2324" s="67" t="s">
        <v>167</v>
      </c>
      <c r="G2324" s="67" t="s">
        <v>499</v>
      </c>
      <c r="H2324" s="67" t="s">
        <v>358</v>
      </c>
      <c r="I2324" s="67" t="s">
        <v>245</v>
      </c>
      <c r="J2324" s="67" t="s">
        <v>9821</v>
      </c>
      <c r="K2324" s="67" t="s">
        <v>246</v>
      </c>
      <c r="L2324" s="67">
        <v>10</v>
      </c>
      <c r="M2324" s="67" t="s">
        <v>167</v>
      </c>
      <c r="N2324" s="68" t="s">
        <v>1763</v>
      </c>
      <c r="O2324" s="69">
        <v>4285296412</v>
      </c>
      <c r="P2324" s="69">
        <v>0</v>
      </c>
      <c r="Q2324" s="69">
        <v>0</v>
      </c>
      <c r="R2324" s="69">
        <v>4285296412</v>
      </c>
      <c r="S2324" s="69">
        <v>4285296412</v>
      </c>
      <c r="T2324" s="69">
        <v>4285296412</v>
      </c>
      <c r="U2324" s="69">
        <v>4285296412</v>
      </c>
      <c r="V2324" s="69">
        <v>4285296412</v>
      </c>
      <c r="W2324" s="70" t="s">
        <v>9353</v>
      </c>
      <c r="X2324" s="11" t="str">
        <f>IF(F2324="C",VLOOKUP(G2324,ClasifGasto!$B$17:$C$193,2,0),VLOOKUP(Base!G2324,ClasifGasto!$A$3:$B$12,2,0))</f>
        <v>Calidad y fomento de la educación superior</v>
      </c>
      <c r="Y2324" t="s">
        <v>10541</v>
      </c>
    </row>
    <row r="2325" spans="1:25" x14ac:dyDescent="0.25">
      <c r="A2325" s="5" t="str">
        <f t="shared" si="36"/>
        <v>32010132990900002010101C</v>
      </c>
      <c r="B2325" s="66" t="s">
        <v>9152</v>
      </c>
      <c r="C2325" s="7" t="s">
        <v>114</v>
      </c>
      <c r="D2325" s="7" t="s">
        <v>9211</v>
      </c>
      <c r="E2325" s="7" t="s">
        <v>9361</v>
      </c>
      <c r="F2325" s="8" t="s">
        <v>167</v>
      </c>
      <c r="G2325" s="8" t="s">
        <v>522</v>
      </c>
      <c r="H2325" s="8" t="s">
        <v>440</v>
      </c>
      <c r="I2325" s="8" t="s">
        <v>268</v>
      </c>
      <c r="J2325" s="8" t="s">
        <v>9810</v>
      </c>
      <c r="K2325" s="8" t="s">
        <v>246</v>
      </c>
      <c r="L2325" s="8">
        <v>15</v>
      </c>
      <c r="M2325" s="8" t="s">
        <v>167</v>
      </c>
      <c r="N2325" s="9" t="s">
        <v>9811</v>
      </c>
      <c r="O2325" s="10">
        <v>0</v>
      </c>
      <c r="P2325" s="10">
        <v>4300000000</v>
      </c>
      <c r="Q2325" s="10">
        <v>0</v>
      </c>
      <c r="R2325" s="10">
        <v>4300000000</v>
      </c>
      <c r="S2325" s="10">
        <v>4300000000</v>
      </c>
      <c r="T2325" s="10">
        <v>4300000000</v>
      </c>
      <c r="U2325" s="10">
        <v>4299389725.5100002</v>
      </c>
      <c r="V2325" s="10">
        <v>4299389725.5100002</v>
      </c>
      <c r="W2325" s="70" t="s">
        <v>9353</v>
      </c>
      <c r="X2325" s="11" t="str">
        <f>IF(F2325="C",VLOOKUP(G2325,ClasifGasto!$B$17:$C$193,2,0),VLOOKUP(Base!G2325,ClasifGasto!$A$3:$B$12,2,0))</f>
        <v>Fortalecimiento de la gestión y dirección del Sector Ambiente y Desarrollo Sostenible</v>
      </c>
      <c r="Y2325" t="s">
        <v>10535</v>
      </c>
    </row>
    <row r="2326" spans="1:25" hidden="1" x14ac:dyDescent="0.25">
      <c r="A2326" s="5" t="str">
        <f t="shared" si="36"/>
        <v>223800000200000000</v>
      </c>
      <c r="B2326" s="66" t="s">
        <v>9139</v>
      </c>
      <c r="C2326" s="7" t="s">
        <v>94</v>
      </c>
      <c r="D2326" s="7" t="s">
        <v>9208</v>
      </c>
      <c r="E2326" s="66"/>
      <c r="F2326" s="67" t="s">
        <v>244</v>
      </c>
      <c r="G2326" s="67" t="s">
        <v>250</v>
      </c>
      <c r="H2326" s="67" t="s">
        <v>246</v>
      </c>
      <c r="I2326" s="67" t="s">
        <v>246</v>
      </c>
      <c r="J2326" s="67" t="s">
        <v>203</v>
      </c>
      <c r="K2326" s="67" t="s">
        <v>246</v>
      </c>
      <c r="L2326" s="67">
        <v>10</v>
      </c>
      <c r="M2326" s="67" t="s">
        <v>167</v>
      </c>
      <c r="N2326" s="68" t="s">
        <v>8798</v>
      </c>
      <c r="O2326" s="69">
        <v>888597144</v>
      </c>
      <c r="P2326" s="69">
        <v>3427007481</v>
      </c>
      <c r="Q2326" s="69">
        <v>1333842</v>
      </c>
      <c r="R2326" s="69">
        <v>4314270783</v>
      </c>
      <c r="S2326" s="69">
        <v>4237477086.5500002</v>
      </c>
      <c r="T2326" s="69">
        <v>4237477086.5500002</v>
      </c>
      <c r="U2326" s="69">
        <v>3323725762</v>
      </c>
      <c r="V2326" s="69">
        <v>3323725762</v>
      </c>
      <c r="W2326" s="70" t="s">
        <v>9353</v>
      </c>
      <c r="X2326" s="11" t="str">
        <f>IF(F2326="C",VLOOKUP(G2326,ClasifGasto!$B$17:$C$193,2,0),VLOOKUP(Base!G2326,ClasifGasto!$A$3:$B$12,2,0))</f>
        <v>Gastos Generales</v>
      </c>
      <c r="Y2326" t="s">
        <v>8798</v>
      </c>
    </row>
    <row r="2327" spans="1:25" hidden="1" x14ac:dyDescent="0.25">
      <c r="A2327" s="5" t="str">
        <f t="shared" si="36"/>
        <v>1914020003000400020004</v>
      </c>
      <c r="B2327" s="66" t="s">
        <v>9143</v>
      </c>
      <c r="C2327" s="7" t="s">
        <v>298</v>
      </c>
      <c r="D2327" s="7" t="s">
        <v>8726</v>
      </c>
      <c r="E2327" s="7"/>
      <c r="F2327" s="8" t="s">
        <v>244</v>
      </c>
      <c r="G2327" s="8" t="s">
        <v>251</v>
      </c>
      <c r="H2327" s="8" t="s">
        <v>247</v>
      </c>
      <c r="I2327" s="8" t="s">
        <v>250</v>
      </c>
      <c r="J2327" s="8" t="s">
        <v>247</v>
      </c>
      <c r="K2327" s="8" t="s">
        <v>246</v>
      </c>
      <c r="L2327" s="8">
        <v>10</v>
      </c>
      <c r="M2327" s="8" t="s">
        <v>167</v>
      </c>
      <c r="N2327" s="9" t="s">
        <v>1102</v>
      </c>
      <c r="O2327" s="10">
        <v>4321249000</v>
      </c>
      <c r="P2327" s="10">
        <v>0</v>
      </c>
      <c r="Q2327" s="10">
        <v>0</v>
      </c>
      <c r="R2327" s="10">
        <v>4321249000</v>
      </c>
      <c r="S2327" s="10">
        <v>4320101000</v>
      </c>
      <c r="T2327" s="10">
        <v>4320101000</v>
      </c>
      <c r="U2327" s="10">
        <v>4320101000</v>
      </c>
      <c r="V2327" s="10">
        <v>4320101000</v>
      </c>
      <c r="W2327" s="70" t="s">
        <v>9353</v>
      </c>
      <c r="X2327" s="11" t="str">
        <f>IF(F2327="C",VLOOKUP(G2327,ClasifGasto!$B$17:$C$193,2,0),VLOOKUP(Base!G2327,ClasifGasto!$A$3:$B$12,2,0))</f>
        <v>Transferencias</v>
      </c>
      <c r="Y2327" t="s">
        <v>1102</v>
      </c>
    </row>
    <row r="2328" spans="1:25" hidden="1" x14ac:dyDescent="0.25">
      <c r="A2328" s="5" t="str">
        <f t="shared" si="36"/>
        <v>3601010003000400020040</v>
      </c>
      <c r="B2328" s="66" t="s">
        <v>9147</v>
      </c>
      <c r="C2328" s="7" t="s">
        <v>147</v>
      </c>
      <c r="D2328" s="7" t="s">
        <v>9186</v>
      </c>
      <c r="E2328" s="66"/>
      <c r="F2328" s="67" t="s">
        <v>244</v>
      </c>
      <c r="G2328" s="67" t="s">
        <v>251</v>
      </c>
      <c r="H2328" s="67" t="s">
        <v>247</v>
      </c>
      <c r="I2328" s="67" t="s">
        <v>250</v>
      </c>
      <c r="J2328" s="67" t="s">
        <v>295</v>
      </c>
      <c r="K2328" s="67" t="s">
        <v>246</v>
      </c>
      <c r="L2328" s="67">
        <v>16</v>
      </c>
      <c r="M2328" s="67" t="s">
        <v>167</v>
      </c>
      <c r="N2328" s="68" t="s">
        <v>3999</v>
      </c>
      <c r="O2328" s="69">
        <v>4328476000</v>
      </c>
      <c r="P2328" s="69">
        <v>0</v>
      </c>
      <c r="Q2328" s="69">
        <v>0</v>
      </c>
      <c r="R2328" s="69">
        <v>4328476000</v>
      </c>
      <c r="S2328" s="69">
        <v>4328476000</v>
      </c>
      <c r="T2328" s="69">
        <v>4328476000</v>
      </c>
      <c r="U2328" s="69">
        <v>443454478.07999998</v>
      </c>
      <c r="V2328" s="69">
        <v>443430866.74000001</v>
      </c>
      <c r="W2328" s="70" t="s">
        <v>9353</v>
      </c>
      <c r="X2328" s="11" t="str">
        <f>IF(F2328="C",VLOOKUP(G2328,ClasifGasto!$B$17:$C$193,2,0),VLOOKUP(Base!G2328,ClasifGasto!$A$3:$B$12,2,0))</f>
        <v>Transferencias</v>
      </c>
      <c r="Y2328" t="s">
        <v>3999</v>
      </c>
    </row>
    <row r="2329" spans="1:25" x14ac:dyDescent="0.25">
      <c r="A2329" s="5" t="str">
        <f t="shared" si="36"/>
        <v>24020024990600002051102D</v>
      </c>
      <c r="B2329" s="66" t="s">
        <v>9151</v>
      </c>
      <c r="C2329" s="7" t="s">
        <v>101</v>
      </c>
      <c r="D2329" s="7" t="s">
        <v>9227</v>
      </c>
      <c r="E2329" s="7" t="s">
        <v>2332</v>
      </c>
      <c r="F2329" s="8" t="s">
        <v>167</v>
      </c>
      <c r="G2329" s="8" t="s">
        <v>509</v>
      </c>
      <c r="H2329" s="8" t="s">
        <v>373</v>
      </c>
      <c r="I2329" s="8" t="s">
        <v>268</v>
      </c>
      <c r="J2329" s="8" t="s">
        <v>9766</v>
      </c>
      <c r="K2329" s="8" t="s">
        <v>246</v>
      </c>
      <c r="L2329" s="8">
        <v>20</v>
      </c>
      <c r="M2329" s="8" t="s">
        <v>265</v>
      </c>
      <c r="N2329" s="9" t="s">
        <v>3790</v>
      </c>
      <c r="O2329" s="10">
        <v>4329624257</v>
      </c>
      <c r="P2329" s="10">
        <v>0</v>
      </c>
      <c r="Q2329" s="10">
        <v>0</v>
      </c>
      <c r="R2329" s="10">
        <v>4329624257</v>
      </c>
      <c r="S2329" s="10">
        <v>4289445788.4200001</v>
      </c>
      <c r="T2329" s="10">
        <v>3644289779.9400001</v>
      </c>
      <c r="U2329" s="10">
        <v>1416022689.8900001</v>
      </c>
      <c r="V2329" s="10">
        <v>1028144487.27</v>
      </c>
      <c r="W2329" s="70" t="s">
        <v>619</v>
      </c>
      <c r="X2329" s="11" t="str">
        <f>IF(F2329="C",VLOOKUP(G2329,ClasifGasto!$B$17:$C$193,2,0),VLOOKUP(Base!G2329,ClasifGasto!$A$3:$B$12,2,0))</f>
        <v>Fortalecimiento de la gestión y dirección del Sector Transporte</v>
      </c>
      <c r="Y2329" t="s">
        <v>9778</v>
      </c>
    </row>
    <row r="2330" spans="1:25" x14ac:dyDescent="0.25">
      <c r="A2330" s="5" t="str">
        <f t="shared" si="36"/>
        <v>131300139910000006803001</v>
      </c>
      <c r="B2330" s="66" t="s">
        <v>9157</v>
      </c>
      <c r="C2330" s="7" t="s">
        <v>55</v>
      </c>
      <c r="D2330" s="7" t="s">
        <v>208</v>
      </c>
      <c r="E2330" s="66" t="s">
        <v>1036</v>
      </c>
      <c r="F2330" s="67" t="s">
        <v>167</v>
      </c>
      <c r="G2330" s="67" t="s">
        <v>582</v>
      </c>
      <c r="H2330" s="67" t="s">
        <v>290</v>
      </c>
      <c r="I2330" s="67" t="s">
        <v>253</v>
      </c>
      <c r="J2330" s="67" t="s">
        <v>9786</v>
      </c>
      <c r="K2330" s="67" t="s">
        <v>246</v>
      </c>
      <c r="L2330" s="67">
        <v>20</v>
      </c>
      <c r="M2330" s="67" t="s">
        <v>265</v>
      </c>
      <c r="N2330" s="68" t="s">
        <v>1694</v>
      </c>
      <c r="O2330" s="69">
        <v>2530000000</v>
      </c>
      <c r="P2330" s="69">
        <v>1800000000</v>
      </c>
      <c r="Q2330" s="69">
        <v>0</v>
      </c>
      <c r="R2330" s="69">
        <v>4330000000</v>
      </c>
      <c r="S2330" s="69">
        <v>3636933149.1500001</v>
      </c>
      <c r="T2330" s="69">
        <v>3636933149.1500001</v>
      </c>
      <c r="U2330" s="69">
        <v>3273370103.3400002</v>
      </c>
      <c r="V2330" s="69">
        <v>1976460607.1099999</v>
      </c>
      <c r="W2330" s="70" t="s">
        <v>619</v>
      </c>
      <c r="X2330" s="11" t="str">
        <f>IF(F2330="C",VLOOKUP(G2330,ClasifGasto!$B$17:$C$193,2,0),VLOOKUP(Base!G2330,ClasifGasto!$A$3:$B$12,2,0))</f>
        <v>Fortalecimiento de la gestión y dirección del Sector Hacienda</v>
      </c>
      <c r="Y2330" t="s">
        <v>10519</v>
      </c>
    </row>
    <row r="2331" spans="1:25" hidden="1" x14ac:dyDescent="0.25">
      <c r="A2331" s="5" t="str">
        <f t="shared" si="36"/>
        <v>3601010003000400020061</v>
      </c>
      <c r="B2331" s="66" t="s">
        <v>9147</v>
      </c>
      <c r="C2331" s="7" t="s">
        <v>147</v>
      </c>
      <c r="D2331" s="7" t="s">
        <v>9186</v>
      </c>
      <c r="E2331" s="7"/>
      <c r="F2331" s="8" t="s">
        <v>244</v>
      </c>
      <c r="G2331" s="8" t="s">
        <v>251</v>
      </c>
      <c r="H2331" s="8" t="s">
        <v>247</v>
      </c>
      <c r="I2331" s="8" t="s">
        <v>250</v>
      </c>
      <c r="J2331" s="8" t="s">
        <v>397</v>
      </c>
      <c r="K2331" s="8" t="s">
        <v>246</v>
      </c>
      <c r="L2331" s="8">
        <v>16</v>
      </c>
      <c r="M2331" s="8" t="s">
        <v>167</v>
      </c>
      <c r="N2331" s="9" t="s">
        <v>3945</v>
      </c>
      <c r="O2331" s="10">
        <v>4344159000</v>
      </c>
      <c r="P2331" s="10">
        <v>0</v>
      </c>
      <c r="Q2331" s="10">
        <v>0</v>
      </c>
      <c r="R2331" s="10">
        <v>4344159000</v>
      </c>
      <c r="S2331" s="10">
        <v>4344159000</v>
      </c>
      <c r="T2331" s="10">
        <v>4344159000</v>
      </c>
      <c r="U2331" s="10">
        <v>2391196034.3000002</v>
      </c>
      <c r="V2331" s="10">
        <v>2391149467.46</v>
      </c>
      <c r="W2331" s="70" t="s">
        <v>9353</v>
      </c>
      <c r="X2331" s="11" t="str">
        <f>IF(F2331="C",VLOOKUP(G2331,ClasifGasto!$B$17:$C$193,2,0),VLOOKUP(Base!G2331,ClasifGasto!$A$3:$B$12,2,0))</f>
        <v>Transferencias</v>
      </c>
      <c r="Y2331" t="s">
        <v>3945</v>
      </c>
    </row>
    <row r="2332" spans="1:25" hidden="1" x14ac:dyDescent="0.25">
      <c r="A2332" s="5" t="str">
        <f t="shared" si="36"/>
        <v>030101000800040001</v>
      </c>
      <c r="B2332" s="66" t="s">
        <v>9166</v>
      </c>
      <c r="C2332" s="7" t="s">
        <v>36</v>
      </c>
      <c r="D2332" s="7" t="s">
        <v>9205</v>
      </c>
      <c r="E2332" s="66"/>
      <c r="F2332" s="67" t="s">
        <v>244</v>
      </c>
      <c r="G2332" s="67" t="s">
        <v>278</v>
      </c>
      <c r="H2332" s="67" t="s">
        <v>247</v>
      </c>
      <c r="I2332" s="67" t="s">
        <v>245</v>
      </c>
      <c r="J2332" s="67" t="s">
        <v>203</v>
      </c>
      <c r="K2332" s="67" t="s">
        <v>246</v>
      </c>
      <c r="L2332" s="67">
        <v>11</v>
      </c>
      <c r="M2332" s="67" t="s">
        <v>252</v>
      </c>
      <c r="N2332" s="68" t="s">
        <v>1087</v>
      </c>
      <c r="O2332" s="69">
        <v>4359000000</v>
      </c>
      <c r="P2332" s="69">
        <v>0</v>
      </c>
      <c r="Q2332" s="69">
        <v>0</v>
      </c>
      <c r="R2332" s="69">
        <v>4359000000</v>
      </c>
      <c r="S2332" s="69">
        <v>2199083954</v>
      </c>
      <c r="T2332" s="69">
        <v>2199083954</v>
      </c>
      <c r="U2332" s="69">
        <v>2199083954</v>
      </c>
      <c r="V2332" s="69">
        <v>2199083954</v>
      </c>
      <c r="W2332" s="70" t="s">
        <v>9353</v>
      </c>
      <c r="X2332" s="11" t="str">
        <f>IF(F2332="C",VLOOKUP(G2332,ClasifGasto!$B$17:$C$193,2,0),VLOOKUP(Base!G2332,ClasifGasto!$A$3:$B$12,2,0))</f>
        <v>Gastos Generales</v>
      </c>
      <c r="Y2332" t="s">
        <v>1087</v>
      </c>
    </row>
    <row r="2333" spans="1:25" x14ac:dyDescent="0.25">
      <c r="A2333" s="5" t="str">
        <f t="shared" si="36"/>
        <v>29020029010800001320113A</v>
      </c>
      <c r="B2333" s="66" t="s">
        <v>9140</v>
      </c>
      <c r="C2333" s="7" t="s">
        <v>113</v>
      </c>
      <c r="D2333" s="7" t="s">
        <v>227</v>
      </c>
      <c r="E2333" s="7" t="s">
        <v>1054</v>
      </c>
      <c r="F2333" s="8" t="s">
        <v>167</v>
      </c>
      <c r="G2333" s="8" t="s">
        <v>603</v>
      </c>
      <c r="H2333" s="8" t="s">
        <v>365</v>
      </c>
      <c r="I2333" s="8" t="s">
        <v>281</v>
      </c>
      <c r="J2333" s="8" t="s">
        <v>9964</v>
      </c>
      <c r="K2333" s="8" t="s">
        <v>246</v>
      </c>
      <c r="L2333" s="8">
        <v>10</v>
      </c>
      <c r="M2333" s="8" t="s">
        <v>167</v>
      </c>
      <c r="N2333" s="9" t="s">
        <v>1815</v>
      </c>
      <c r="O2333" s="10">
        <v>4360000000</v>
      </c>
      <c r="P2333" s="10">
        <v>0</v>
      </c>
      <c r="Q2333" s="10">
        <v>0</v>
      </c>
      <c r="R2333" s="10">
        <v>4360000000</v>
      </c>
      <c r="S2333" s="10">
        <v>4358089000</v>
      </c>
      <c r="T2333" s="10">
        <v>4358089000</v>
      </c>
      <c r="U2333" s="10">
        <v>2402477264.25</v>
      </c>
      <c r="V2333" s="10">
        <v>2402477264.25</v>
      </c>
      <c r="W2333" s="70" t="s">
        <v>9353</v>
      </c>
      <c r="X2333" s="11" t="str">
        <f>IF(F2333="C",VLOOKUP(G2333,ClasifGasto!$B$17:$C$193,2,0),VLOOKUP(Base!G2333,ClasifGasto!$A$3:$B$12,2,0))</f>
        <v>Efectividad de la investigación penal y técnico científica</v>
      </c>
      <c r="Y2333" t="s">
        <v>10587</v>
      </c>
    </row>
    <row r="2334" spans="1:25" x14ac:dyDescent="0.25">
      <c r="A2334" s="5" t="str">
        <f t="shared" si="36"/>
        <v>19100019030300000920201C</v>
      </c>
      <c r="B2334" s="66" t="s">
        <v>9143</v>
      </c>
      <c r="C2334" s="7" t="s">
        <v>82</v>
      </c>
      <c r="D2334" s="7" t="s">
        <v>220</v>
      </c>
      <c r="E2334" s="66" t="s">
        <v>9285</v>
      </c>
      <c r="F2334" s="67" t="s">
        <v>167</v>
      </c>
      <c r="G2334" s="67" t="s">
        <v>590</v>
      </c>
      <c r="H2334" s="67" t="s">
        <v>256</v>
      </c>
      <c r="I2334" s="67" t="s">
        <v>249</v>
      </c>
      <c r="J2334" s="67" t="s">
        <v>9839</v>
      </c>
      <c r="K2334" s="67" t="s">
        <v>246</v>
      </c>
      <c r="L2334" s="67">
        <v>20</v>
      </c>
      <c r="M2334" s="67" t="s">
        <v>265</v>
      </c>
      <c r="N2334" s="68" t="s">
        <v>9294</v>
      </c>
      <c r="O2334" s="69">
        <v>4367030919</v>
      </c>
      <c r="P2334" s="69">
        <v>0</v>
      </c>
      <c r="Q2334" s="69">
        <v>0</v>
      </c>
      <c r="R2334" s="69">
        <v>4367030919</v>
      </c>
      <c r="S2334" s="69">
        <v>4366786364.1999998</v>
      </c>
      <c r="T2334" s="69">
        <v>4183818228.8200002</v>
      </c>
      <c r="U2334" s="69">
        <v>2180645587.8200002</v>
      </c>
      <c r="V2334" s="69">
        <v>2180645587.8200002</v>
      </c>
      <c r="W2334" s="70" t="s">
        <v>619</v>
      </c>
      <c r="X2334" s="11" t="str">
        <f>IF(F2334="C",VLOOKUP(G2334,ClasifGasto!$B$17:$C$193,2,0),VLOOKUP(Base!G2334,ClasifGasto!$A$3:$B$12,2,0))</f>
        <v>Inspección, vigilancia y control</v>
      </c>
      <c r="Y2334" t="s">
        <v>10548</v>
      </c>
    </row>
    <row r="2335" spans="1:25" hidden="1" x14ac:dyDescent="0.25">
      <c r="A2335" s="5" t="str">
        <f t="shared" si="36"/>
        <v>1601010003000400020002</v>
      </c>
      <c r="B2335" s="66" t="s">
        <v>9154</v>
      </c>
      <c r="C2335" s="7" t="s">
        <v>73</v>
      </c>
      <c r="D2335" s="7" t="s">
        <v>8720</v>
      </c>
      <c r="E2335" s="7"/>
      <c r="F2335" s="8" t="s">
        <v>244</v>
      </c>
      <c r="G2335" s="8" t="s">
        <v>251</v>
      </c>
      <c r="H2335" s="8" t="s">
        <v>247</v>
      </c>
      <c r="I2335" s="8" t="s">
        <v>250</v>
      </c>
      <c r="J2335" s="8" t="s">
        <v>250</v>
      </c>
      <c r="K2335" s="8" t="s">
        <v>246</v>
      </c>
      <c r="L2335" s="8">
        <v>10</v>
      </c>
      <c r="M2335" s="8" t="s">
        <v>167</v>
      </c>
      <c r="N2335" s="9" t="s">
        <v>1092</v>
      </c>
      <c r="O2335" s="10">
        <v>4370000000</v>
      </c>
      <c r="P2335" s="10">
        <v>0</v>
      </c>
      <c r="Q2335" s="10">
        <v>0</v>
      </c>
      <c r="R2335" s="10">
        <v>4370000000</v>
      </c>
      <c r="S2335" s="10">
        <v>4369225165.75</v>
      </c>
      <c r="T2335" s="10">
        <v>4369225165.75</v>
      </c>
      <c r="U2335" s="10">
        <v>4369225165.75</v>
      </c>
      <c r="V2335" s="10">
        <v>4369225165.75</v>
      </c>
      <c r="W2335" s="70" t="s">
        <v>9353</v>
      </c>
      <c r="X2335" s="11" t="str">
        <f>IF(F2335="C",VLOOKUP(G2335,ClasifGasto!$B$17:$C$193,2,0),VLOOKUP(Base!G2335,ClasifGasto!$A$3:$B$12,2,0))</f>
        <v>Transferencias</v>
      </c>
      <c r="Y2335" t="s">
        <v>1092</v>
      </c>
    </row>
    <row r="2336" spans="1:25" hidden="1" x14ac:dyDescent="0.25">
      <c r="A2336" s="5" t="str">
        <f t="shared" si="36"/>
        <v>3701020003000300010034</v>
      </c>
      <c r="B2336" s="66" t="s">
        <v>9149</v>
      </c>
      <c r="C2336" s="7" t="s">
        <v>2542</v>
      </c>
      <c r="D2336" s="7" t="s">
        <v>2543</v>
      </c>
      <c r="E2336" s="66"/>
      <c r="F2336" s="67" t="s">
        <v>244</v>
      </c>
      <c r="G2336" s="67" t="s">
        <v>251</v>
      </c>
      <c r="H2336" s="67" t="s">
        <v>251</v>
      </c>
      <c r="I2336" s="67" t="s">
        <v>245</v>
      </c>
      <c r="J2336" s="67" t="s">
        <v>287</v>
      </c>
      <c r="K2336" s="67" t="s">
        <v>246</v>
      </c>
      <c r="L2336" s="67">
        <v>11</v>
      </c>
      <c r="M2336" s="67" t="s">
        <v>167</v>
      </c>
      <c r="N2336" s="68" t="s">
        <v>469</v>
      </c>
      <c r="O2336" s="69">
        <v>17094000000</v>
      </c>
      <c r="P2336" s="69">
        <v>0</v>
      </c>
      <c r="Q2336" s="69">
        <v>12719162721</v>
      </c>
      <c r="R2336" s="69">
        <v>4374837279</v>
      </c>
      <c r="S2336" s="69">
        <v>4374837279</v>
      </c>
      <c r="T2336" s="69">
        <v>4357224271</v>
      </c>
      <c r="U2336" s="69">
        <v>3659983387</v>
      </c>
      <c r="V2336" s="69">
        <v>3659983387</v>
      </c>
      <c r="W2336" s="70" t="s">
        <v>9353</v>
      </c>
      <c r="X2336" s="11" t="str">
        <f>IF(F2336="C",VLOOKUP(G2336,ClasifGasto!$B$17:$C$193,2,0),VLOOKUP(Base!G2336,ClasifGasto!$A$3:$B$12,2,0))</f>
        <v>Transferencias</v>
      </c>
      <c r="Y2336" t="s">
        <v>469</v>
      </c>
    </row>
    <row r="2337" spans="1:25" hidden="1" x14ac:dyDescent="0.25">
      <c r="A2337" s="5" t="str">
        <f t="shared" si="36"/>
        <v>160102000100010003</v>
      </c>
      <c r="B2337" s="66" t="s">
        <v>9154</v>
      </c>
      <c r="C2337" s="7" t="s">
        <v>74</v>
      </c>
      <c r="D2337" s="7" t="s">
        <v>8728</v>
      </c>
      <c r="E2337" s="7"/>
      <c r="F2337" s="8" t="s">
        <v>244</v>
      </c>
      <c r="G2337" s="8" t="s">
        <v>245</v>
      </c>
      <c r="H2337" s="8" t="s">
        <v>245</v>
      </c>
      <c r="I2337" s="8" t="s">
        <v>251</v>
      </c>
      <c r="J2337" s="8" t="s">
        <v>203</v>
      </c>
      <c r="K2337" s="8" t="s">
        <v>246</v>
      </c>
      <c r="L2337" s="8">
        <v>16</v>
      </c>
      <c r="M2337" s="8" t="s">
        <v>252</v>
      </c>
      <c r="N2337" s="9" t="s">
        <v>1084</v>
      </c>
      <c r="O2337" s="10">
        <v>4235000000</v>
      </c>
      <c r="P2337" s="10">
        <v>140000000</v>
      </c>
      <c r="Q2337" s="10">
        <v>0</v>
      </c>
      <c r="R2337" s="10">
        <v>4375000000</v>
      </c>
      <c r="S2337" s="10">
        <v>4365520234.6400003</v>
      </c>
      <c r="T2337" s="10">
        <v>4365520234.6400003</v>
      </c>
      <c r="U2337" s="10">
        <v>4365520234.6400003</v>
      </c>
      <c r="V2337" s="10">
        <v>4307911574.6400003</v>
      </c>
      <c r="W2337" s="70" t="s">
        <v>9353</v>
      </c>
      <c r="X2337" s="11" t="str">
        <f>IF(F2337="C",VLOOKUP(G2337,ClasifGasto!$B$17:$C$193,2,0),VLOOKUP(Base!G2337,ClasifGasto!$A$3:$B$12,2,0))</f>
        <v>Gastos de Personal</v>
      </c>
      <c r="Y2337" t="s">
        <v>1084</v>
      </c>
    </row>
    <row r="2338" spans="1:25" x14ac:dyDescent="0.25">
      <c r="A2338" s="5" t="str">
        <f t="shared" si="36"/>
        <v>40010140991400000953105B</v>
      </c>
      <c r="B2338" s="66" t="s">
        <v>9165</v>
      </c>
      <c r="C2338" s="7" t="s">
        <v>159</v>
      </c>
      <c r="D2338" s="7" t="s">
        <v>9197</v>
      </c>
      <c r="E2338" s="66" t="s">
        <v>683</v>
      </c>
      <c r="F2338" s="67" t="s">
        <v>167</v>
      </c>
      <c r="G2338" s="67" t="s">
        <v>538</v>
      </c>
      <c r="H2338" s="67" t="s">
        <v>312</v>
      </c>
      <c r="I2338" s="67" t="s">
        <v>249</v>
      </c>
      <c r="J2338" s="67" t="s">
        <v>9790</v>
      </c>
      <c r="K2338" s="67" t="s">
        <v>246</v>
      </c>
      <c r="L2338" s="67">
        <v>10</v>
      </c>
      <c r="M2338" s="67" t="s">
        <v>167</v>
      </c>
      <c r="N2338" s="68" t="s">
        <v>783</v>
      </c>
      <c r="O2338" s="69">
        <v>4610000000</v>
      </c>
      <c r="P2338" s="69">
        <v>0</v>
      </c>
      <c r="Q2338" s="69">
        <v>229843816</v>
      </c>
      <c r="R2338" s="69">
        <v>4380156184</v>
      </c>
      <c r="S2338" s="69">
        <v>4347731454</v>
      </c>
      <c r="T2338" s="69">
        <v>4347731454</v>
      </c>
      <c r="U2338" s="69">
        <v>3934246634.7800002</v>
      </c>
      <c r="V2338" s="69">
        <v>3934246634.7800002</v>
      </c>
      <c r="W2338" s="70" t="s">
        <v>9353</v>
      </c>
      <c r="X2338" s="11" t="str">
        <f>IF(F2338="C",VLOOKUP(G2338,ClasifGasto!$B$17:$C$193,2,0),VLOOKUP(Base!G2338,ClasifGasto!$A$3:$B$12,2,0))</f>
        <v>Fortalecimiento de la gestión y dirección del Sector Vivienda, Ciudad y Territorio</v>
      </c>
      <c r="Y2338" t="s">
        <v>10522</v>
      </c>
    </row>
    <row r="2339" spans="1:25" x14ac:dyDescent="0.25">
      <c r="A2339" s="5" t="str">
        <f t="shared" si="36"/>
        <v>29020029990800002220110C</v>
      </c>
      <c r="B2339" s="66" t="s">
        <v>9140</v>
      </c>
      <c r="C2339" s="7" t="s">
        <v>113</v>
      </c>
      <c r="D2339" s="7" t="s">
        <v>227</v>
      </c>
      <c r="E2339" s="7" t="s">
        <v>1058</v>
      </c>
      <c r="F2339" s="8" t="s">
        <v>167</v>
      </c>
      <c r="G2339" s="8" t="s">
        <v>604</v>
      </c>
      <c r="H2339" s="8" t="s">
        <v>365</v>
      </c>
      <c r="I2339" s="8" t="s">
        <v>270</v>
      </c>
      <c r="J2339" s="8" t="s">
        <v>9782</v>
      </c>
      <c r="K2339" s="8" t="s">
        <v>246</v>
      </c>
      <c r="L2339" s="8">
        <v>10</v>
      </c>
      <c r="M2339" s="8" t="s">
        <v>167</v>
      </c>
      <c r="N2339" s="9" t="s">
        <v>1819</v>
      </c>
      <c r="O2339" s="10">
        <v>4700774679</v>
      </c>
      <c r="P2339" s="10">
        <v>0</v>
      </c>
      <c r="Q2339" s="10">
        <v>314148869</v>
      </c>
      <c r="R2339" s="10">
        <v>4386625810</v>
      </c>
      <c r="S2339" s="10">
        <v>4263584916.52</v>
      </c>
      <c r="T2339" s="10">
        <v>4263584916.52</v>
      </c>
      <c r="U2339" s="10">
        <v>191543091.62</v>
      </c>
      <c r="V2339" s="10">
        <v>191543091.62</v>
      </c>
      <c r="W2339" s="70" t="s">
        <v>9353</v>
      </c>
      <c r="X2339" s="11" t="str">
        <f>IF(F2339="C",VLOOKUP(G2339,ClasifGasto!$B$17:$C$193,2,0),VLOOKUP(Base!G2339,ClasifGasto!$A$3:$B$12,2,0))</f>
        <v>Fortalecimiento de la gestión y dirección del Sector Fiscalía</v>
      </c>
      <c r="Y2339" t="s">
        <v>10514</v>
      </c>
    </row>
    <row r="2340" spans="1:25" x14ac:dyDescent="0.25">
      <c r="A2340" s="5" t="str">
        <f t="shared" si="36"/>
        <v>05030005031000001820109G</v>
      </c>
      <c r="B2340" s="66" t="s">
        <v>9159</v>
      </c>
      <c r="C2340" s="7" t="s">
        <v>43</v>
      </c>
      <c r="D2340" s="7" t="s">
        <v>8772</v>
      </c>
      <c r="E2340" s="66" t="s">
        <v>5212</v>
      </c>
      <c r="F2340" s="67" t="s">
        <v>167</v>
      </c>
      <c r="G2340" s="67" t="s">
        <v>572</v>
      </c>
      <c r="H2340" s="67" t="s">
        <v>290</v>
      </c>
      <c r="I2340" s="67" t="s">
        <v>266</v>
      </c>
      <c r="J2340" s="67" t="s">
        <v>9793</v>
      </c>
      <c r="K2340" s="67" t="s">
        <v>246</v>
      </c>
      <c r="L2340" s="67">
        <v>20</v>
      </c>
      <c r="M2340" s="67" t="s">
        <v>265</v>
      </c>
      <c r="N2340" s="68" t="s">
        <v>8809</v>
      </c>
      <c r="O2340" s="69">
        <v>4387000000</v>
      </c>
      <c r="P2340" s="69">
        <v>0</v>
      </c>
      <c r="Q2340" s="69">
        <v>0</v>
      </c>
      <c r="R2340" s="69">
        <v>4387000000</v>
      </c>
      <c r="S2340" s="69">
        <v>4219960153.02</v>
      </c>
      <c r="T2340" s="69">
        <v>4219960153.02</v>
      </c>
      <c r="U2340" s="69">
        <v>4127107100.71</v>
      </c>
      <c r="V2340" s="69">
        <v>4118908094.0100002</v>
      </c>
      <c r="W2340" s="70" t="s">
        <v>619</v>
      </c>
      <c r="X2340" s="11" t="str">
        <f>IF(F2340="C",VLOOKUP(G2340,ClasifGasto!$B$17:$C$193,2,0),VLOOKUP(Base!G2340,ClasifGasto!$A$3:$B$12,2,0))</f>
        <v xml:space="preserve">Mejoramiento de la calidad educativa en gestión pública </v>
      </c>
      <c r="Y2340" t="s">
        <v>10524</v>
      </c>
    </row>
    <row r="2341" spans="1:25" hidden="1" x14ac:dyDescent="0.25">
      <c r="A2341" s="5" t="str">
        <f t="shared" si="36"/>
        <v>120400000100020001</v>
      </c>
      <c r="B2341" s="66" t="s">
        <v>9141</v>
      </c>
      <c r="C2341" s="7" t="s">
        <v>47</v>
      </c>
      <c r="D2341" s="7" t="s">
        <v>206</v>
      </c>
      <c r="E2341" s="7"/>
      <c r="F2341" s="8" t="s">
        <v>244</v>
      </c>
      <c r="G2341" s="8" t="s">
        <v>245</v>
      </c>
      <c r="H2341" s="8" t="s">
        <v>250</v>
      </c>
      <c r="I2341" s="8" t="s">
        <v>245</v>
      </c>
      <c r="J2341" s="8" t="s">
        <v>203</v>
      </c>
      <c r="K2341" s="8" t="s">
        <v>246</v>
      </c>
      <c r="L2341" s="8">
        <v>20</v>
      </c>
      <c r="M2341" s="8" t="s">
        <v>265</v>
      </c>
      <c r="N2341" s="9" t="s">
        <v>1082</v>
      </c>
      <c r="O2341" s="10">
        <v>3906400000</v>
      </c>
      <c r="P2341" s="10">
        <v>486307092</v>
      </c>
      <c r="Q2341" s="10">
        <v>0</v>
      </c>
      <c r="R2341" s="10">
        <v>4392707092</v>
      </c>
      <c r="S2341" s="10">
        <v>4116611220</v>
      </c>
      <c r="T2341" s="10">
        <v>4116611220</v>
      </c>
      <c r="U2341" s="10">
        <v>4116611220</v>
      </c>
      <c r="V2341" s="10">
        <v>4116611220</v>
      </c>
      <c r="W2341" s="70" t="s">
        <v>619</v>
      </c>
      <c r="X2341" s="11" t="str">
        <f>IF(F2341="C",VLOOKUP(G2341,ClasifGasto!$B$17:$C$193,2,0),VLOOKUP(Base!G2341,ClasifGasto!$A$3:$B$12,2,0))</f>
        <v>Gastos de Personal</v>
      </c>
      <c r="Y2341" t="s">
        <v>1082</v>
      </c>
    </row>
    <row r="2342" spans="1:25" x14ac:dyDescent="0.25">
      <c r="A2342" s="5" t="str">
        <f t="shared" si="36"/>
        <v>15010415020100003720107B</v>
      </c>
      <c r="B2342" s="66" t="s">
        <v>9154</v>
      </c>
      <c r="C2342" s="7" t="s">
        <v>61</v>
      </c>
      <c r="D2342" s="7" t="s">
        <v>210</v>
      </c>
      <c r="E2342" s="66" t="s">
        <v>3421</v>
      </c>
      <c r="F2342" s="67" t="s">
        <v>167</v>
      </c>
      <c r="G2342" s="67" t="s">
        <v>573</v>
      </c>
      <c r="H2342" s="67" t="s">
        <v>306</v>
      </c>
      <c r="I2342" s="67" t="s">
        <v>320</v>
      </c>
      <c r="J2342" s="67" t="s">
        <v>9906</v>
      </c>
      <c r="K2342" s="67" t="s">
        <v>246</v>
      </c>
      <c r="L2342" s="67">
        <v>11</v>
      </c>
      <c r="M2342" s="67" t="s">
        <v>167</v>
      </c>
      <c r="N2342" s="68" t="s">
        <v>3420</v>
      </c>
      <c r="O2342" s="69">
        <v>4400000000</v>
      </c>
      <c r="P2342" s="69">
        <v>0</v>
      </c>
      <c r="Q2342" s="69">
        <v>0</v>
      </c>
      <c r="R2342" s="69">
        <v>4400000000</v>
      </c>
      <c r="S2342" s="69">
        <v>4399996147.1300001</v>
      </c>
      <c r="T2342" s="69">
        <v>4399996147.1300001</v>
      </c>
      <c r="U2342" s="69">
        <v>2517899497.1799998</v>
      </c>
      <c r="V2342" s="69">
        <v>2517899497.1799998</v>
      </c>
      <c r="W2342" s="70" t="s">
        <v>9353</v>
      </c>
      <c r="X2342" s="11" t="str">
        <f>IF(F2342="C",VLOOKUP(G2342,ClasifGasto!$B$17:$C$193,2,0),VLOOKUP(Base!G2342,ClasifGasto!$A$3:$B$12,2,0))</f>
        <v>Capacidades de las Fuerzas Militares en seguridad pública y defensa en el territorio nacional</v>
      </c>
      <c r="Y2342" t="s">
        <v>10575</v>
      </c>
    </row>
    <row r="2343" spans="1:25" hidden="1" x14ac:dyDescent="0.25">
      <c r="A2343" s="5" t="str">
        <f t="shared" si="36"/>
        <v>320101000100010003</v>
      </c>
      <c r="B2343" s="66" t="s">
        <v>9152</v>
      </c>
      <c r="C2343" s="7" t="s">
        <v>114</v>
      </c>
      <c r="D2343" s="7" t="s">
        <v>9211</v>
      </c>
      <c r="E2343" s="7"/>
      <c r="F2343" s="8" t="s">
        <v>244</v>
      </c>
      <c r="G2343" s="8" t="s">
        <v>245</v>
      </c>
      <c r="H2343" s="8" t="s">
        <v>245</v>
      </c>
      <c r="I2343" s="8" t="s">
        <v>251</v>
      </c>
      <c r="J2343" s="8" t="s">
        <v>203</v>
      </c>
      <c r="K2343" s="8" t="s">
        <v>246</v>
      </c>
      <c r="L2343" s="8">
        <v>10</v>
      </c>
      <c r="M2343" s="8" t="s">
        <v>167</v>
      </c>
      <c r="N2343" s="9" t="s">
        <v>1084</v>
      </c>
      <c r="O2343" s="10">
        <v>3932075000</v>
      </c>
      <c r="P2343" s="10">
        <v>470000000</v>
      </c>
      <c r="Q2343" s="10">
        <v>0</v>
      </c>
      <c r="R2343" s="10">
        <v>4402075000</v>
      </c>
      <c r="S2343" s="10">
        <v>4402075000</v>
      </c>
      <c r="T2343" s="10">
        <v>4259621010</v>
      </c>
      <c r="U2343" s="10">
        <v>4258866849</v>
      </c>
      <c r="V2343" s="10">
        <v>3841555436</v>
      </c>
      <c r="W2343" s="70" t="s">
        <v>9353</v>
      </c>
      <c r="X2343" s="11" t="str">
        <f>IF(F2343="C",VLOOKUP(G2343,ClasifGasto!$B$17:$C$193,2,0),VLOOKUP(Base!G2343,ClasifGasto!$A$3:$B$12,2,0))</f>
        <v>Gastos de Personal</v>
      </c>
      <c r="Y2343" t="s">
        <v>1084</v>
      </c>
    </row>
    <row r="2344" spans="1:25" x14ac:dyDescent="0.25">
      <c r="A2344" s="5" t="str">
        <f t="shared" si="36"/>
        <v>37080037991000000453105B</v>
      </c>
      <c r="B2344" s="66" t="s">
        <v>9149</v>
      </c>
      <c r="C2344" s="7" t="s">
        <v>155</v>
      </c>
      <c r="D2344" s="7" t="s">
        <v>8767</v>
      </c>
      <c r="E2344" s="66" t="s">
        <v>9580</v>
      </c>
      <c r="F2344" s="67" t="s">
        <v>167</v>
      </c>
      <c r="G2344" s="67" t="s">
        <v>553</v>
      </c>
      <c r="H2344" s="67" t="s">
        <v>290</v>
      </c>
      <c r="I2344" s="67" t="s">
        <v>247</v>
      </c>
      <c r="J2344" s="67" t="s">
        <v>9790</v>
      </c>
      <c r="K2344" s="67" t="s">
        <v>246</v>
      </c>
      <c r="L2344" s="67">
        <v>11</v>
      </c>
      <c r="M2344" s="67" t="s">
        <v>167</v>
      </c>
      <c r="N2344" s="68" t="s">
        <v>10183</v>
      </c>
      <c r="O2344" s="69">
        <v>0</v>
      </c>
      <c r="P2344" s="69">
        <v>4403313940</v>
      </c>
      <c r="Q2344" s="69">
        <v>0</v>
      </c>
      <c r="R2344" s="69">
        <v>4403313940</v>
      </c>
      <c r="S2344" s="69">
        <v>2715000000</v>
      </c>
      <c r="T2344" s="69">
        <v>2715000000</v>
      </c>
      <c r="U2344" s="69">
        <v>0</v>
      </c>
      <c r="V2344" s="69">
        <v>0</v>
      </c>
      <c r="W2344" s="70" t="s">
        <v>9353</v>
      </c>
      <c r="X2344" s="11" t="str">
        <f>IF(F2344="C",VLOOKUP(G2344,ClasifGasto!$B$17:$C$193,2,0),VLOOKUP(Base!G2344,ClasifGasto!$A$3:$B$12,2,0))</f>
        <v>Fortalecimiento de la gestión y dirección del Sector Interior</v>
      </c>
      <c r="Y2344" t="s">
        <v>10522</v>
      </c>
    </row>
    <row r="2345" spans="1:25" hidden="1" x14ac:dyDescent="0.25">
      <c r="A2345" s="5" t="str">
        <f t="shared" si="36"/>
        <v>171800000100010002</v>
      </c>
      <c r="B2345" s="66" t="s">
        <v>9146</v>
      </c>
      <c r="C2345" s="7" t="s">
        <v>481</v>
      </c>
      <c r="D2345" s="7" t="s">
        <v>482</v>
      </c>
      <c r="E2345" s="7"/>
      <c r="F2345" s="8" t="s">
        <v>244</v>
      </c>
      <c r="G2345" s="8" t="s">
        <v>245</v>
      </c>
      <c r="H2345" s="8" t="s">
        <v>245</v>
      </c>
      <c r="I2345" s="8" t="s">
        <v>250</v>
      </c>
      <c r="J2345" s="8" t="s">
        <v>203</v>
      </c>
      <c r="K2345" s="8" t="s">
        <v>246</v>
      </c>
      <c r="L2345" s="8">
        <v>10</v>
      </c>
      <c r="M2345" s="8" t="s">
        <v>167</v>
      </c>
      <c r="N2345" s="9" t="s">
        <v>1083</v>
      </c>
      <c r="O2345" s="10">
        <v>4409693000</v>
      </c>
      <c r="P2345" s="10">
        <v>0</v>
      </c>
      <c r="Q2345" s="10">
        <v>0</v>
      </c>
      <c r="R2345" s="10">
        <v>4409693000</v>
      </c>
      <c r="S2345" s="10">
        <v>4409693000</v>
      </c>
      <c r="T2345" s="10">
        <v>4129230496</v>
      </c>
      <c r="U2345" s="10">
        <v>4129230496</v>
      </c>
      <c r="V2345" s="10">
        <v>4129230496</v>
      </c>
      <c r="W2345" s="70" t="s">
        <v>9353</v>
      </c>
      <c r="X2345" s="11" t="str">
        <f>IF(F2345="C",VLOOKUP(G2345,ClasifGasto!$B$17:$C$193,2,0),VLOOKUP(Base!G2345,ClasifGasto!$A$3:$B$12,2,0))</f>
        <v>Gastos de Personal</v>
      </c>
      <c r="Y2345" t="s">
        <v>1083</v>
      </c>
    </row>
    <row r="2346" spans="1:25" x14ac:dyDescent="0.25">
      <c r="A2346" s="5" t="str">
        <f t="shared" si="36"/>
        <v>24120024030600005851202A</v>
      </c>
      <c r="B2346" s="66" t="s">
        <v>9151</v>
      </c>
      <c r="C2346" s="7" t="s">
        <v>102</v>
      </c>
      <c r="D2346" s="7" t="s">
        <v>9214</v>
      </c>
      <c r="E2346" s="66" t="s">
        <v>9581</v>
      </c>
      <c r="F2346" s="67" t="s">
        <v>167</v>
      </c>
      <c r="G2346" s="67" t="s">
        <v>514</v>
      </c>
      <c r="H2346" s="67" t="s">
        <v>373</v>
      </c>
      <c r="I2346" s="67" t="s">
        <v>307</v>
      </c>
      <c r="J2346" s="67" t="s">
        <v>10184</v>
      </c>
      <c r="K2346" s="67" t="s">
        <v>246</v>
      </c>
      <c r="L2346" s="67">
        <v>21</v>
      </c>
      <c r="M2346" s="67" t="s">
        <v>265</v>
      </c>
      <c r="N2346" s="68" t="s">
        <v>10185</v>
      </c>
      <c r="O2346" s="69">
        <v>0</v>
      </c>
      <c r="P2346" s="69">
        <v>4431948599</v>
      </c>
      <c r="Q2346" s="69">
        <v>0</v>
      </c>
      <c r="R2346" s="69">
        <v>4431948599</v>
      </c>
      <c r="S2346" s="69">
        <v>4431948599</v>
      </c>
      <c r="T2346" s="69">
        <v>4431948599</v>
      </c>
      <c r="U2346" s="69">
        <v>0</v>
      </c>
      <c r="V2346" s="69">
        <v>0</v>
      </c>
      <c r="W2346" s="70" t="s">
        <v>619</v>
      </c>
      <c r="X2346" s="11" t="str">
        <f>IF(F2346="C",VLOOKUP(G2346,ClasifGasto!$B$17:$C$193,2,0),VLOOKUP(Base!G2346,ClasifGasto!$A$3:$B$12,2,0))</f>
        <v>Infraestructura y servicios de transporte aéreo</v>
      </c>
      <c r="Y2346" t="s">
        <v>9780</v>
      </c>
    </row>
    <row r="2347" spans="1:25" hidden="1" x14ac:dyDescent="0.25">
      <c r="A2347" s="5" t="str">
        <f t="shared" si="36"/>
        <v>211100000100010003</v>
      </c>
      <c r="B2347" s="66" t="s">
        <v>9155</v>
      </c>
      <c r="C2347" s="7" t="s">
        <v>90</v>
      </c>
      <c r="D2347" s="7" t="s">
        <v>222</v>
      </c>
      <c r="E2347" s="7"/>
      <c r="F2347" s="8" t="s">
        <v>244</v>
      </c>
      <c r="G2347" s="8" t="s">
        <v>245</v>
      </c>
      <c r="H2347" s="8" t="s">
        <v>245</v>
      </c>
      <c r="I2347" s="8" t="s">
        <v>251</v>
      </c>
      <c r="J2347" s="8" t="s">
        <v>203</v>
      </c>
      <c r="K2347" s="8" t="s">
        <v>246</v>
      </c>
      <c r="L2347" s="8">
        <v>20</v>
      </c>
      <c r="M2347" s="8" t="s">
        <v>265</v>
      </c>
      <c r="N2347" s="9" t="s">
        <v>1084</v>
      </c>
      <c r="O2347" s="10">
        <v>4438700000</v>
      </c>
      <c r="P2347" s="10">
        <v>0</v>
      </c>
      <c r="Q2347" s="10">
        <v>0</v>
      </c>
      <c r="R2347" s="10">
        <v>4438700000</v>
      </c>
      <c r="S2347" s="10">
        <v>2784165592</v>
      </c>
      <c r="T2347" s="10">
        <v>2784165592</v>
      </c>
      <c r="U2347" s="10">
        <v>2784165592</v>
      </c>
      <c r="V2347" s="10">
        <v>2784165592</v>
      </c>
      <c r="W2347" s="70" t="s">
        <v>619</v>
      </c>
      <c r="X2347" s="11" t="str">
        <f>IF(F2347="C",VLOOKUP(G2347,ClasifGasto!$B$17:$C$193,2,0),VLOOKUP(Base!G2347,ClasifGasto!$A$3:$B$12,2,0))</f>
        <v>Gastos de Personal</v>
      </c>
      <c r="Y2347" t="s">
        <v>1084</v>
      </c>
    </row>
    <row r="2348" spans="1:25" x14ac:dyDescent="0.25">
      <c r="A2348" s="5" t="str">
        <f t="shared" si="36"/>
        <v>17150017071100000730101B</v>
      </c>
      <c r="B2348" s="66" t="s">
        <v>9146</v>
      </c>
      <c r="C2348" s="7" t="s">
        <v>78</v>
      </c>
      <c r="D2348" s="7" t="s">
        <v>218</v>
      </c>
      <c r="E2348" s="66" t="s">
        <v>9539</v>
      </c>
      <c r="F2348" s="67" t="s">
        <v>167</v>
      </c>
      <c r="G2348" s="67" t="s">
        <v>489</v>
      </c>
      <c r="H2348" s="67" t="s">
        <v>378</v>
      </c>
      <c r="I2348" s="67" t="s">
        <v>261</v>
      </c>
      <c r="J2348" s="67" t="s">
        <v>9887</v>
      </c>
      <c r="K2348" s="67" t="s">
        <v>246</v>
      </c>
      <c r="L2348" s="67">
        <v>20</v>
      </c>
      <c r="M2348" s="67" t="s">
        <v>265</v>
      </c>
      <c r="N2348" s="68" t="s">
        <v>10119</v>
      </c>
      <c r="O2348" s="69">
        <v>4453705508</v>
      </c>
      <c r="P2348" s="69">
        <v>0</v>
      </c>
      <c r="Q2348" s="69">
        <v>0</v>
      </c>
      <c r="R2348" s="69">
        <v>4453705508</v>
      </c>
      <c r="S2348" s="69">
        <v>4453705508</v>
      </c>
      <c r="T2348" s="69">
        <v>4438636847</v>
      </c>
      <c r="U2348" s="69">
        <v>1759418992</v>
      </c>
      <c r="V2348" s="69">
        <v>1759418992</v>
      </c>
      <c r="W2348" s="70" t="s">
        <v>619</v>
      </c>
      <c r="X2348" s="11" t="str">
        <f>IF(F2348="C",VLOOKUP(G2348,ClasifGasto!$B$17:$C$193,2,0),VLOOKUP(Base!G2348,ClasifGasto!$A$3:$B$12,2,0))</f>
        <v>Sanidad agropecuaria e inocuidad agroalimentaria</v>
      </c>
      <c r="Y2348" t="s">
        <v>10568</v>
      </c>
    </row>
    <row r="2349" spans="1:25" x14ac:dyDescent="0.25">
      <c r="A2349" s="5" t="str">
        <f t="shared" si="36"/>
        <v>33010133991603001420302D</v>
      </c>
      <c r="B2349" s="66" t="s">
        <v>9150</v>
      </c>
      <c r="C2349" s="7" t="s">
        <v>136</v>
      </c>
      <c r="D2349" s="7" t="s">
        <v>9300</v>
      </c>
      <c r="E2349" s="7" t="s">
        <v>9582</v>
      </c>
      <c r="F2349" s="8" t="s">
        <v>167</v>
      </c>
      <c r="G2349" s="8" t="s">
        <v>485</v>
      </c>
      <c r="H2349" s="8" t="s">
        <v>461</v>
      </c>
      <c r="I2349" s="8" t="s">
        <v>282</v>
      </c>
      <c r="J2349" s="8" t="s">
        <v>9884</v>
      </c>
      <c r="K2349" s="8" t="s">
        <v>246</v>
      </c>
      <c r="L2349" s="8">
        <v>10</v>
      </c>
      <c r="M2349" s="8" t="s">
        <v>167</v>
      </c>
      <c r="N2349" s="9" t="s">
        <v>10186</v>
      </c>
      <c r="O2349" s="10">
        <v>4459788710</v>
      </c>
      <c r="P2349" s="10">
        <v>0</v>
      </c>
      <c r="Q2349" s="10">
        <v>0</v>
      </c>
      <c r="R2349" s="10">
        <v>4459788710</v>
      </c>
      <c r="S2349" s="10">
        <v>4324085439.29</v>
      </c>
      <c r="T2349" s="10">
        <v>4324085439.29</v>
      </c>
      <c r="U2349" s="10">
        <v>758361078.66999996</v>
      </c>
      <c r="V2349" s="10">
        <v>758361078.66999996</v>
      </c>
      <c r="W2349" s="70" t="s">
        <v>9353</v>
      </c>
      <c r="X2349" s="11" t="str">
        <f>IF(F2349="C",VLOOKUP(G2349,ClasifGasto!$B$17:$C$193,2,0),VLOOKUP(Base!G2349,ClasifGasto!$A$3:$B$12,2,0))</f>
        <v xml:space="preserve">Fortalecimiento de la gestión y dirección del Sector Cultura </v>
      </c>
      <c r="Y2349" t="s">
        <v>10566</v>
      </c>
    </row>
    <row r="2350" spans="1:25" x14ac:dyDescent="0.25">
      <c r="A2350" s="5" t="str">
        <f t="shared" si="36"/>
        <v>19010119060300000720201A4</v>
      </c>
      <c r="B2350" s="66" t="s">
        <v>9143</v>
      </c>
      <c r="C2350" s="7" t="s">
        <v>80</v>
      </c>
      <c r="D2350" s="7" t="s">
        <v>9207</v>
      </c>
      <c r="E2350" s="66" t="s">
        <v>9583</v>
      </c>
      <c r="F2350" s="67" t="s">
        <v>167</v>
      </c>
      <c r="G2350" s="67" t="s">
        <v>9958</v>
      </c>
      <c r="H2350" s="67" t="s">
        <v>256</v>
      </c>
      <c r="I2350" s="67" t="s">
        <v>261</v>
      </c>
      <c r="J2350" s="67" t="s">
        <v>10187</v>
      </c>
      <c r="K2350" s="67" t="s">
        <v>246</v>
      </c>
      <c r="L2350" s="67">
        <v>10</v>
      </c>
      <c r="M2350" s="67" t="s">
        <v>167</v>
      </c>
      <c r="N2350" s="68" t="s">
        <v>10188</v>
      </c>
      <c r="O2350" s="69">
        <v>4488000000</v>
      </c>
      <c r="P2350" s="69">
        <v>0</v>
      </c>
      <c r="Q2350" s="69">
        <v>22096178</v>
      </c>
      <c r="R2350" s="69">
        <v>4465903822</v>
      </c>
      <c r="S2350" s="69">
        <v>4411366102</v>
      </c>
      <c r="T2350" s="69">
        <v>4411366102</v>
      </c>
      <c r="U2350" s="69">
        <v>4256034435</v>
      </c>
      <c r="V2350" s="69">
        <v>4256034435</v>
      </c>
      <c r="W2350" s="70" t="s">
        <v>9353</v>
      </c>
      <c r="X2350" s="11" t="str">
        <f>IF(F2350="C",VLOOKUP(G2350,ClasifGasto!$B$17:$C$193,2,0),VLOOKUP(Base!G2350,ClasifGasto!$A$3:$B$12,2,0))</f>
        <v>Aseguramiento y prestación integral de servicios de salud</v>
      </c>
      <c r="Y2350" t="s">
        <v>10650</v>
      </c>
    </row>
    <row r="2351" spans="1:25" x14ac:dyDescent="0.25">
      <c r="A2351" s="5" t="str">
        <f t="shared" si="36"/>
        <v>35020035020200000340402C</v>
      </c>
      <c r="B2351" s="66" t="s">
        <v>9153</v>
      </c>
      <c r="C2351" s="7" t="s">
        <v>143</v>
      </c>
      <c r="D2351" s="7" t="s">
        <v>231</v>
      </c>
      <c r="E2351" s="7" t="s">
        <v>9584</v>
      </c>
      <c r="F2351" s="8" t="s">
        <v>167</v>
      </c>
      <c r="G2351" s="8" t="s">
        <v>517</v>
      </c>
      <c r="H2351" s="8" t="s">
        <v>409</v>
      </c>
      <c r="I2351" s="8" t="s">
        <v>251</v>
      </c>
      <c r="J2351" s="8" t="s">
        <v>10181</v>
      </c>
      <c r="K2351" s="8" t="s">
        <v>246</v>
      </c>
      <c r="L2351" s="8">
        <v>20</v>
      </c>
      <c r="M2351" s="8" t="s">
        <v>265</v>
      </c>
      <c r="N2351" s="9" t="s">
        <v>10189</v>
      </c>
      <c r="O2351" s="10">
        <v>4467344345</v>
      </c>
      <c r="P2351" s="10">
        <v>0</v>
      </c>
      <c r="Q2351" s="10">
        <v>0</v>
      </c>
      <c r="R2351" s="10">
        <v>4467344345</v>
      </c>
      <c r="S2351" s="10">
        <v>4466722737.0100002</v>
      </c>
      <c r="T2351" s="10">
        <v>4359418201.6800003</v>
      </c>
      <c r="U2351" s="10">
        <v>4330773733.6800003</v>
      </c>
      <c r="V2351" s="10">
        <v>4302011075.6800003</v>
      </c>
      <c r="W2351" s="70" t="s">
        <v>619</v>
      </c>
      <c r="X2351" s="11" t="str">
        <f>IF(F2351="C",VLOOKUP(G2351,ClasifGasto!$B$17:$C$193,2,0),VLOOKUP(Base!G2351,ClasifGasto!$A$3:$B$12,2,0))</f>
        <v>Productividad y competitividad de las empresas colombianas</v>
      </c>
      <c r="Y2351" t="s">
        <v>10649</v>
      </c>
    </row>
    <row r="2352" spans="1:25" hidden="1" x14ac:dyDescent="0.25">
      <c r="A2352" s="5" t="str">
        <f t="shared" si="36"/>
        <v>150300000300100000</v>
      </c>
      <c r="B2352" s="66" t="s">
        <v>9154</v>
      </c>
      <c r="C2352" s="66" t="s">
        <v>65</v>
      </c>
      <c r="D2352" s="7" t="s">
        <v>212</v>
      </c>
      <c r="E2352" s="66"/>
      <c r="F2352" s="67" t="s">
        <v>244</v>
      </c>
      <c r="G2352" s="67" t="s">
        <v>251</v>
      </c>
      <c r="H2352" s="67" t="s">
        <v>255</v>
      </c>
      <c r="I2352" s="67" t="s">
        <v>246</v>
      </c>
      <c r="J2352" s="67" t="s">
        <v>203</v>
      </c>
      <c r="K2352" s="67" t="s">
        <v>246</v>
      </c>
      <c r="L2352" s="67">
        <v>21</v>
      </c>
      <c r="M2352" s="67" t="s">
        <v>265</v>
      </c>
      <c r="N2352" s="68" t="s">
        <v>8800</v>
      </c>
      <c r="O2352" s="69">
        <v>4476000000</v>
      </c>
      <c r="P2352" s="69">
        <v>0</v>
      </c>
      <c r="Q2352" s="69">
        <v>0</v>
      </c>
      <c r="R2352" s="69">
        <v>4476000000</v>
      </c>
      <c r="S2352" s="69">
        <v>4476000000</v>
      </c>
      <c r="T2352" s="69">
        <v>4476000000</v>
      </c>
      <c r="U2352" s="69">
        <v>4476000000</v>
      </c>
      <c r="V2352" s="69">
        <v>4476000000</v>
      </c>
      <c r="W2352" s="70" t="s">
        <v>619</v>
      </c>
      <c r="X2352" s="11" t="str">
        <f>IF(F2352="C",VLOOKUP(G2352,ClasifGasto!$B$17:$C$193,2,0),VLOOKUP(Base!G2352,ClasifGasto!$A$3:$B$12,2,0))</f>
        <v>Transferencias</v>
      </c>
      <c r="Y2352" t="s">
        <v>8800</v>
      </c>
    </row>
    <row r="2353" spans="1:25" x14ac:dyDescent="0.25">
      <c r="A2353" s="5" t="str">
        <f t="shared" si="36"/>
        <v>21030021061900001653105B</v>
      </c>
      <c r="B2353" s="66" t="s">
        <v>9155</v>
      </c>
      <c r="C2353" s="7" t="s">
        <v>87</v>
      </c>
      <c r="D2353" s="7" t="s">
        <v>9181</v>
      </c>
      <c r="E2353" s="7" t="s">
        <v>9066</v>
      </c>
      <c r="F2353" s="8" t="s">
        <v>167</v>
      </c>
      <c r="G2353" s="8" t="s">
        <v>591</v>
      </c>
      <c r="H2353" s="8" t="s">
        <v>496</v>
      </c>
      <c r="I2353" s="8" t="s">
        <v>284</v>
      </c>
      <c r="J2353" s="8" t="s">
        <v>9790</v>
      </c>
      <c r="K2353" s="8" t="s">
        <v>246</v>
      </c>
      <c r="L2353" s="8">
        <v>20</v>
      </c>
      <c r="M2353" s="8" t="s">
        <v>265</v>
      </c>
      <c r="N2353" s="9" t="s">
        <v>9131</v>
      </c>
      <c r="O2353" s="10">
        <v>4481004096</v>
      </c>
      <c r="P2353" s="10">
        <v>0</v>
      </c>
      <c r="Q2353" s="10">
        <v>0</v>
      </c>
      <c r="R2353" s="10">
        <v>4481004096</v>
      </c>
      <c r="S2353" s="10">
        <v>0</v>
      </c>
      <c r="T2353" s="10">
        <v>0</v>
      </c>
      <c r="U2353" s="10">
        <v>0</v>
      </c>
      <c r="V2353" s="10">
        <v>0</v>
      </c>
      <c r="W2353" s="70" t="s">
        <v>619</v>
      </c>
      <c r="X2353" s="11" t="str">
        <f>IF(F2353="C",VLOOKUP(G2353,ClasifGasto!$B$17:$C$193,2,0),VLOOKUP(Base!G2353,ClasifGasto!$A$3:$B$12,2,0))</f>
        <v>Gestión de la información en el sector minero energético</v>
      </c>
      <c r="Y2353" t="s">
        <v>10522</v>
      </c>
    </row>
    <row r="2354" spans="1:25" x14ac:dyDescent="0.25">
      <c r="A2354" s="5" t="str">
        <f t="shared" si="36"/>
        <v>32010132990900002610101C</v>
      </c>
      <c r="B2354" s="66" t="s">
        <v>9152</v>
      </c>
      <c r="C2354" s="66" t="s">
        <v>114</v>
      </c>
      <c r="D2354" s="7" t="s">
        <v>9211</v>
      </c>
      <c r="E2354" s="66" t="s">
        <v>9585</v>
      </c>
      <c r="F2354" s="67" t="s">
        <v>167</v>
      </c>
      <c r="G2354" s="67" t="s">
        <v>522</v>
      </c>
      <c r="H2354" s="67" t="s">
        <v>440</v>
      </c>
      <c r="I2354" s="67" t="s">
        <v>273</v>
      </c>
      <c r="J2354" s="67" t="s">
        <v>9810</v>
      </c>
      <c r="K2354" s="67" t="s">
        <v>246</v>
      </c>
      <c r="L2354" s="67">
        <v>11</v>
      </c>
      <c r="M2354" s="67" t="s">
        <v>167</v>
      </c>
      <c r="N2354" s="68" t="s">
        <v>10190</v>
      </c>
      <c r="O2354" s="69">
        <v>4500000000</v>
      </c>
      <c r="P2354" s="69">
        <v>0</v>
      </c>
      <c r="Q2354" s="69">
        <v>5508726</v>
      </c>
      <c r="R2354" s="69">
        <v>4494491274</v>
      </c>
      <c r="S2354" s="69">
        <v>4494491274</v>
      </c>
      <c r="T2354" s="69">
        <v>4494253974</v>
      </c>
      <c r="U2354" s="69">
        <v>4141175142.3200002</v>
      </c>
      <c r="V2354" s="69">
        <v>4135341809.3200002</v>
      </c>
      <c r="W2354" s="70" t="s">
        <v>9353</v>
      </c>
      <c r="X2354" s="11" t="str">
        <f>IF(F2354="C",VLOOKUP(G2354,ClasifGasto!$B$17:$C$193,2,0),VLOOKUP(Base!G2354,ClasifGasto!$A$3:$B$12,2,0))</f>
        <v>Fortalecimiento de la gestión y dirección del Sector Ambiente y Desarrollo Sostenible</v>
      </c>
      <c r="Y2354" t="s">
        <v>10535</v>
      </c>
    </row>
    <row r="2355" spans="1:25" hidden="1" x14ac:dyDescent="0.25">
      <c r="A2355" s="5" t="str">
        <f t="shared" si="36"/>
        <v>020900000200000000</v>
      </c>
      <c r="B2355" s="66" t="s">
        <v>9156</v>
      </c>
      <c r="C2355" s="7" t="s">
        <v>33</v>
      </c>
      <c r="D2355" s="7" t="s">
        <v>9220</v>
      </c>
      <c r="E2355" s="7"/>
      <c r="F2355" s="8" t="s">
        <v>244</v>
      </c>
      <c r="G2355" s="8" t="s">
        <v>250</v>
      </c>
      <c r="H2355" s="8" t="s">
        <v>246</v>
      </c>
      <c r="I2355" s="8" t="s">
        <v>246</v>
      </c>
      <c r="J2355" s="8" t="s">
        <v>203</v>
      </c>
      <c r="K2355" s="8" t="s">
        <v>246</v>
      </c>
      <c r="L2355" s="8">
        <v>10</v>
      </c>
      <c r="M2355" s="8" t="s">
        <v>167</v>
      </c>
      <c r="N2355" s="9" t="s">
        <v>8798</v>
      </c>
      <c r="O2355" s="10">
        <v>4499000000</v>
      </c>
      <c r="P2355" s="10">
        <v>0</v>
      </c>
      <c r="Q2355" s="10">
        <v>0</v>
      </c>
      <c r="R2355" s="10">
        <v>4499000000</v>
      </c>
      <c r="S2355" s="10">
        <v>4404197288.4899998</v>
      </c>
      <c r="T2355" s="10">
        <v>4398820537.4899998</v>
      </c>
      <c r="U2355" s="10">
        <v>4385493104.5600004</v>
      </c>
      <c r="V2355" s="10">
        <v>4385493104.5600004</v>
      </c>
      <c r="W2355" s="70" t="s">
        <v>9353</v>
      </c>
      <c r="X2355" s="11" t="str">
        <f>IF(F2355="C",VLOOKUP(G2355,ClasifGasto!$B$17:$C$193,2,0),VLOOKUP(Base!G2355,ClasifGasto!$A$3:$B$12,2,0))</f>
        <v>Gastos Generales</v>
      </c>
      <c r="Y2355" t="s">
        <v>8798</v>
      </c>
    </row>
    <row r="2356" spans="1:25" hidden="1" x14ac:dyDescent="0.25">
      <c r="A2356" s="5" t="str">
        <f t="shared" si="36"/>
        <v>370101000300100000</v>
      </c>
      <c r="B2356" s="66" t="s">
        <v>9149</v>
      </c>
      <c r="C2356" s="66" t="s">
        <v>152</v>
      </c>
      <c r="D2356" s="7" t="s">
        <v>9213</v>
      </c>
      <c r="E2356" s="66"/>
      <c r="F2356" s="67" t="s">
        <v>244</v>
      </c>
      <c r="G2356" s="67" t="s">
        <v>251</v>
      </c>
      <c r="H2356" s="67" t="s">
        <v>255</v>
      </c>
      <c r="I2356" s="67" t="s">
        <v>246</v>
      </c>
      <c r="J2356" s="67" t="s">
        <v>203</v>
      </c>
      <c r="K2356" s="67" t="s">
        <v>246</v>
      </c>
      <c r="L2356" s="67">
        <v>10</v>
      </c>
      <c r="M2356" s="67" t="s">
        <v>167</v>
      </c>
      <c r="N2356" s="68" t="s">
        <v>8800</v>
      </c>
      <c r="O2356" s="69">
        <v>4500000000</v>
      </c>
      <c r="P2356" s="69">
        <v>0</v>
      </c>
      <c r="Q2356" s="69">
        <v>0</v>
      </c>
      <c r="R2356" s="69">
        <v>4500000000</v>
      </c>
      <c r="S2356" s="69">
        <v>3999259369.9099998</v>
      </c>
      <c r="T2356" s="69">
        <v>3999089425.9099998</v>
      </c>
      <c r="U2356" s="69">
        <v>1178656885.9100001</v>
      </c>
      <c r="V2356" s="69">
        <v>1140411190.9100001</v>
      </c>
      <c r="W2356" s="70" t="s">
        <v>9353</v>
      </c>
      <c r="X2356" s="11" t="str">
        <f>IF(F2356="C",VLOOKUP(G2356,ClasifGasto!$B$17:$C$193,2,0),VLOOKUP(Base!G2356,ClasifGasto!$A$3:$B$12,2,0))</f>
        <v>Transferencias</v>
      </c>
      <c r="Y2356" t="s">
        <v>8800</v>
      </c>
    </row>
    <row r="2357" spans="1:25" x14ac:dyDescent="0.25">
      <c r="A2357" s="5" t="str">
        <f t="shared" si="36"/>
        <v>15010415020100002820106D</v>
      </c>
      <c r="B2357" s="66" t="s">
        <v>9154</v>
      </c>
      <c r="C2357" s="7" t="s">
        <v>61</v>
      </c>
      <c r="D2357" s="7" t="s">
        <v>210</v>
      </c>
      <c r="E2357" s="7" t="s">
        <v>2018</v>
      </c>
      <c r="F2357" s="8" t="s">
        <v>167</v>
      </c>
      <c r="G2357" s="8" t="s">
        <v>573</v>
      </c>
      <c r="H2357" s="8" t="s">
        <v>306</v>
      </c>
      <c r="I2357" s="8" t="s">
        <v>275</v>
      </c>
      <c r="J2357" s="8" t="s">
        <v>10135</v>
      </c>
      <c r="K2357" s="8" t="s">
        <v>246</v>
      </c>
      <c r="L2357" s="8">
        <v>11</v>
      </c>
      <c r="M2357" s="8" t="s">
        <v>167</v>
      </c>
      <c r="N2357" s="9" t="s">
        <v>1722</v>
      </c>
      <c r="O2357" s="10">
        <v>4500000000</v>
      </c>
      <c r="P2357" s="10">
        <v>0</v>
      </c>
      <c r="Q2357" s="10">
        <v>0</v>
      </c>
      <c r="R2357" s="10">
        <v>4500000000</v>
      </c>
      <c r="S2357" s="10">
        <v>4499863178</v>
      </c>
      <c r="T2357" s="10">
        <v>4499863178</v>
      </c>
      <c r="U2357" s="10">
        <v>4270363178</v>
      </c>
      <c r="V2357" s="10">
        <v>4270363178</v>
      </c>
      <c r="W2357" s="70" t="s">
        <v>9353</v>
      </c>
      <c r="X2357" s="11" t="str">
        <f>IF(F2357="C",VLOOKUP(G2357,ClasifGasto!$B$17:$C$193,2,0),VLOOKUP(Base!G2357,ClasifGasto!$A$3:$B$12,2,0))</f>
        <v>Capacidades de las Fuerzas Militares en seguridad pública y defensa en el territorio nacional</v>
      </c>
      <c r="Y2357" t="s">
        <v>10635</v>
      </c>
    </row>
    <row r="2358" spans="1:25" x14ac:dyDescent="0.25">
      <c r="A2358" s="5" t="str">
        <f t="shared" si="36"/>
        <v>15010515020100003820109B</v>
      </c>
      <c r="B2358" s="66" t="s">
        <v>9154</v>
      </c>
      <c r="C2358" s="66" t="s">
        <v>62</v>
      </c>
      <c r="D2358" s="7" t="s">
        <v>8730</v>
      </c>
      <c r="E2358" s="66" t="s">
        <v>941</v>
      </c>
      <c r="F2358" s="67" t="s">
        <v>167</v>
      </c>
      <c r="G2358" s="67" t="s">
        <v>573</v>
      </c>
      <c r="H2358" s="67" t="s">
        <v>306</v>
      </c>
      <c r="I2358" s="67" t="s">
        <v>321</v>
      </c>
      <c r="J2358" s="67" t="s">
        <v>9908</v>
      </c>
      <c r="K2358" s="67" t="s">
        <v>246</v>
      </c>
      <c r="L2358" s="67">
        <v>11</v>
      </c>
      <c r="M2358" s="67" t="s">
        <v>167</v>
      </c>
      <c r="N2358" s="68" t="s">
        <v>1389</v>
      </c>
      <c r="O2358" s="69">
        <v>4500000000</v>
      </c>
      <c r="P2358" s="69">
        <v>0</v>
      </c>
      <c r="Q2358" s="69">
        <v>0</v>
      </c>
      <c r="R2358" s="69">
        <v>4500000000</v>
      </c>
      <c r="S2358" s="69">
        <v>3745654540.3099999</v>
      </c>
      <c r="T2358" s="69">
        <v>3745654540.3099999</v>
      </c>
      <c r="U2358" s="69">
        <v>2047534041.26</v>
      </c>
      <c r="V2358" s="69">
        <v>2047534041.26</v>
      </c>
      <c r="W2358" s="70" t="s">
        <v>9353</v>
      </c>
      <c r="X2358" s="11" t="str">
        <f>IF(F2358="C",VLOOKUP(G2358,ClasifGasto!$B$17:$C$193,2,0),VLOOKUP(Base!G2358,ClasifGasto!$A$3:$B$12,2,0))</f>
        <v>Capacidades de las Fuerzas Militares en seguridad pública y defensa en el territorio nacional</v>
      </c>
      <c r="Y2358" t="s">
        <v>10576</v>
      </c>
    </row>
    <row r="2359" spans="1:25" x14ac:dyDescent="0.25">
      <c r="A2359" s="5" t="str">
        <f t="shared" si="36"/>
        <v>29020029010800001220111D</v>
      </c>
      <c r="B2359" s="66" t="s">
        <v>9140</v>
      </c>
      <c r="C2359" s="7" t="s">
        <v>113</v>
      </c>
      <c r="D2359" s="7" t="s">
        <v>227</v>
      </c>
      <c r="E2359" s="7" t="s">
        <v>1052</v>
      </c>
      <c r="F2359" s="8" t="s">
        <v>167</v>
      </c>
      <c r="G2359" s="8" t="s">
        <v>603</v>
      </c>
      <c r="H2359" s="8" t="s">
        <v>365</v>
      </c>
      <c r="I2359" s="8" t="s">
        <v>280</v>
      </c>
      <c r="J2359" s="8" t="s">
        <v>9841</v>
      </c>
      <c r="K2359" s="8" t="s">
        <v>246</v>
      </c>
      <c r="L2359" s="8">
        <v>10</v>
      </c>
      <c r="M2359" s="8" t="s">
        <v>167</v>
      </c>
      <c r="N2359" s="9" t="s">
        <v>1813</v>
      </c>
      <c r="O2359" s="10">
        <v>4500000000</v>
      </c>
      <c r="P2359" s="10">
        <v>0</v>
      </c>
      <c r="Q2359" s="10">
        <v>0</v>
      </c>
      <c r="R2359" s="10">
        <v>4500000000</v>
      </c>
      <c r="S2359" s="10">
        <v>4499996000</v>
      </c>
      <c r="T2359" s="10">
        <v>4499996000</v>
      </c>
      <c r="U2359" s="10">
        <v>3318329306.6999998</v>
      </c>
      <c r="V2359" s="10">
        <v>3318329306.6999998</v>
      </c>
      <c r="W2359" s="70" t="s">
        <v>9353</v>
      </c>
      <c r="X2359" s="11" t="str">
        <f>IF(F2359="C",VLOOKUP(G2359,ClasifGasto!$B$17:$C$193,2,0),VLOOKUP(Base!G2359,ClasifGasto!$A$3:$B$12,2,0))</f>
        <v>Efectividad de la investigación penal y técnico científica</v>
      </c>
      <c r="Y2359" t="s">
        <v>10549</v>
      </c>
    </row>
    <row r="2360" spans="1:25" hidden="1" x14ac:dyDescent="0.25">
      <c r="A2360" s="5" t="str">
        <f t="shared" si="36"/>
        <v>2502000003000300010999</v>
      </c>
      <c r="B2360" s="66" t="s">
        <v>9163</v>
      </c>
      <c r="C2360" s="66" t="s">
        <v>106</v>
      </c>
      <c r="D2360" s="7" t="s">
        <v>9252</v>
      </c>
      <c r="E2360" s="66"/>
      <c r="F2360" s="67" t="s">
        <v>244</v>
      </c>
      <c r="G2360" s="67" t="s">
        <v>251</v>
      </c>
      <c r="H2360" s="67" t="s">
        <v>251</v>
      </c>
      <c r="I2360" s="67" t="s">
        <v>245</v>
      </c>
      <c r="J2360" s="67" t="s">
        <v>1085</v>
      </c>
      <c r="K2360" s="67" t="s">
        <v>246</v>
      </c>
      <c r="L2360" s="67">
        <v>11</v>
      </c>
      <c r="M2360" s="67" t="s">
        <v>167</v>
      </c>
      <c r="N2360" s="68" t="s">
        <v>2639</v>
      </c>
      <c r="O2360" s="69">
        <v>4501000000</v>
      </c>
      <c r="P2360" s="69">
        <v>0</v>
      </c>
      <c r="Q2360" s="69">
        <v>0</v>
      </c>
      <c r="R2360" s="69">
        <v>4501000000</v>
      </c>
      <c r="S2360" s="69">
        <v>0</v>
      </c>
      <c r="T2360" s="69">
        <v>0</v>
      </c>
      <c r="U2360" s="69">
        <v>0</v>
      </c>
      <c r="V2360" s="69">
        <v>0</v>
      </c>
      <c r="W2360" s="70" t="s">
        <v>9353</v>
      </c>
      <c r="X2360" s="11" t="str">
        <f>IF(F2360="C",VLOOKUP(G2360,ClasifGasto!$B$17:$C$193,2,0),VLOOKUP(Base!G2360,ClasifGasto!$A$3:$B$12,2,0))</f>
        <v>Transferencias</v>
      </c>
      <c r="Y2360" t="s">
        <v>2639</v>
      </c>
    </row>
    <row r="2361" spans="1:25" hidden="1" x14ac:dyDescent="0.25">
      <c r="A2361" s="5" t="str">
        <f t="shared" si="36"/>
        <v>1501130003000400010007</v>
      </c>
      <c r="B2361" s="66" t="s">
        <v>9276</v>
      </c>
      <c r="C2361" s="7" t="s">
        <v>477</v>
      </c>
      <c r="D2361" s="7" t="s">
        <v>8732</v>
      </c>
      <c r="E2361" s="7"/>
      <c r="F2361" s="8" t="s">
        <v>244</v>
      </c>
      <c r="G2361" s="8" t="s">
        <v>251</v>
      </c>
      <c r="H2361" s="8" t="s">
        <v>247</v>
      </c>
      <c r="I2361" s="8" t="s">
        <v>245</v>
      </c>
      <c r="J2361" s="8" t="s">
        <v>261</v>
      </c>
      <c r="K2361" s="8" t="s">
        <v>246</v>
      </c>
      <c r="L2361" s="8">
        <v>10</v>
      </c>
      <c r="M2361" s="8" t="s">
        <v>167</v>
      </c>
      <c r="N2361" s="9" t="s">
        <v>3929</v>
      </c>
      <c r="O2361" s="10">
        <v>4583000000</v>
      </c>
      <c r="P2361" s="10">
        <v>0</v>
      </c>
      <c r="Q2361" s="10">
        <v>80000000</v>
      </c>
      <c r="R2361" s="10">
        <v>4503000000</v>
      </c>
      <c r="S2361" s="10">
        <v>4494001600</v>
      </c>
      <c r="T2361" s="10">
        <v>4494001600</v>
      </c>
      <c r="U2361" s="10">
        <v>4494001600</v>
      </c>
      <c r="V2361" s="10">
        <v>4494001600</v>
      </c>
      <c r="W2361" s="70" t="s">
        <v>9353</v>
      </c>
      <c r="X2361" s="11" t="str">
        <f>IF(F2361="C",VLOOKUP(G2361,ClasifGasto!$B$17:$C$193,2,0),VLOOKUP(Base!G2361,ClasifGasto!$A$3:$B$12,2,0))</f>
        <v>Transferencias</v>
      </c>
      <c r="Y2361" t="s">
        <v>3929</v>
      </c>
    </row>
    <row r="2362" spans="1:25" x14ac:dyDescent="0.25">
      <c r="A2362" s="5" t="str">
        <f t="shared" si="36"/>
        <v>24020024010600010151102D</v>
      </c>
      <c r="B2362" s="66" t="s">
        <v>9151</v>
      </c>
      <c r="C2362" s="66" t="s">
        <v>101</v>
      </c>
      <c r="D2362" s="7" t="s">
        <v>9227</v>
      </c>
      <c r="E2362" s="66" t="s">
        <v>2375</v>
      </c>
      <c r="F2362" s="67" t="s">
        <v>167</v>
      </c>
      <c r="G2362" s="67" t="s">
        <v>513</v>
      </c>
      <c r="H2362" s="67" t="s">
        <v>373</v>
      </c>
      <c r="I2362" s="67" t="s">
        <v>334</v>
      </c>
      <c r="J2362" s="67" t="s">
        <v>9766</v>
      </c>
      <c r="K2362" s="67" t="s">
        <v>246</v>
      </c>
      <c r="L2362" s="67">
        <v>11</v>
      </c>
      <c r="M2362" s="67" t="s">
        <v>167</v>
      </c>
      <c r="N2362" s="68" t="s">
        <v>1283</v>
      </c>
      <c r="O2362" s="69">
        <v>2755504350</v>
      </c>
      <c r="P2362" s="69">
        <v>15755504350</v>
      </c>
      <c r="Q2362" s="69">
        <v>14006820350</v>
      </c>
      <c r="R2362" s="69">
        <v>4504188350</v>
      </c>
      <c r="S2362" s="69">
        <v>4489568901</v>
      </c>
      <c r="T2362" s="69">
        <v>4487596994.5</v>
      </c>
      <c r="U2362" s="69">
        <v>3140071348.9200001</v>
      </c>
      <c r="V2362" s="69">
        <v>3140071348.9200001</v>
      </c>
      <c r="W2362" s="70" t="s">
        <v>9353</v>
      </c>
      <c r="X2362" s="11" t="str">
        <f>IF(F2362="C",VLOOKUP(G2362,ClasifGasto!$B$17:$C$193,2,0),VLOOKUP(Base!G2362,ClasifGasto!$A$3:$B$12,2,0))</f>
        <v>Infraestructura red vial primaria</v>
      </c>
      <c r="Y2362" t="s">
        <v>9778</v>
      </c>
    </row>
    <row r="2363" spans="1:25" hidden="1" x14ac:dyDescent="0.25">
      <c r="A2363" s="5" t="str">
        <f t="shared" si="36"/>
        <v>2257050003000300040061</v>
      </c>
      <c r="B2363" s="66" t="s">
        <v>9139</v>
      </c>
      <c r="C2363" s="7" t="s">
        <v>9005</v>
      </c>
      <c r="D2363" s="7" t="s">
        <v>9254</v>
      </c>
      <c r="E2363" s="7"/>
      <c r="F2363" s="8" t="s">
        <v>244</v>
      </c>
      <c r="G2363" s="8" t="s">
        <v>251</v>
      </c>
      <c r="H2363" s="8" t="s">
        <v>251</v>
      </c>
      <c r="I2363" s="8" t="s">
        <v>247</v>
      </c>
      <c r="J2363" s="8" t="s">
        <v>397</v>
      </c>
      <c r="K2363" s="8" t="s">
        <v>246</v>
      </c>
      <c r="L2363" s="8">
        <v>10</v>
      </c>
      <c r="M2363" s="8" t="s">
        <v>167</v>
      </c>
      <c r="N2363" s="9" t="s">
        <v>4032</v>
      </c>
      <c r="O2363" s="10">
        <v>4531561319</v>
      </c>
      <c r="P2363" s="10">
        <v>0</v>
      </c>
      <c r="Q2363" s="10">
        <v>0</v>
      </c>
      <c r="R2363" s="10">
        <v>4531561319</v>
      </c>
      <c r="S2363" s="10">
        <v>4531561319</v>
      </c>
      <c r="T2363" s="10">
        <v>4531561319</v>
      </c>
      <c r="U2363" s="10">
        <v>4531561319</v>
      </c>
      <c r="V2363" s="10">
        <v>4531561319</v>
      </c>
      <c r="W2363" s="70" t="s">
        <v>9353</v>
      </c>
      <c r="X2363" s="11" t="str">
        <f>IF(F2363="C",VLOOKUP(G2363,ClasifGasto!$B$17:$C$193,2,0),VLOOKUP(Base!G2363,ClasifGasto!$A$3:$B$12,2,0))</f>
        <v>Transferencias</v>
      </c>
      <c r="Y2363" t="s">
        <v>4032</v>
      </c>
    </row>
    <row r="2364" spans="1:25" hidden="1" x14ac:dyDescent="0.25">
      <c r="A2364" s="5" t="str">
        <f t="shared" si="36"/>
        <v>241600000100010002</v>
      </c>
      <c r="B2364" s="66" t="s">
        <v>9151</v>
      </c>
      <c r="C2364" s="7" t="s">
        <v>434</v>
      </c>
      <c r="D2364" s="7" t="s">
        <v>241</v>
      </c>
      <c r="E2364" s="66"/>
      <c r="F2364" s="67" t="s">
        <v>244</v>
      </c>
      <c r="G2364" s="67" t="s">
        <v>245</v>
      </c>
      <c r="H2364" s="67" t="s">
        <v>245</v>
      </c>
      <c r="I2364" s="67" t="s">
        <v>250</v>
      </c>
      <c r="J2364" s="67" t="s">
        <v>203</v>
      </c>
      <c r="K2364" s="67" t="s">
        <v>246</v>
      </c>
      <c r="L2364" s="67">
        <v>20</v>
      </c>
      <c r="M2364" s="67" t="s">
        <v>265</v>
      </c>
      <c r="N2364" s="68" t="s">
        <v>1083</v>
      </c>
      <c r="O2364" s="69">
        <v>4008462000</v>
      </c>
      <c r="P2364" s="69">
        <v>536062172</v>
      </c>
      <c r="Q2364" s="69">
        <v>0</v>
      </c>
      <c r="R2364" s="69">
        <v>4544524172</v>
      </c>
      <c r="S2364" s="69">
        <v>3816259377.5100002</v>
      </c>
      <c r="T2364" s="69">
        <v>3816259377.5100002</v>
      </c>
      <c r="U2364" s="69">
        <v>3816259377.5100002</v>
      </c>
      <c r="V2364" s="69">
        <v>3816259377.5100002</v>
      </c>
      <c r="W2364" s="70" t="s">
        <v>619</v>
      </c>
      <c r="X2364" s="11" t="str">
        <f>IF(F2364="C",VLOOKUP(G2364,ClasifGasto!$B$17:$C$193,2,0),VLOOKUP(Base!G2364,ClasifGasto!$A$3:$B$12,2,0))</f>
        <v>Gastos de Personal</v>
      </c>
      <c r="Y2364" t="s">
        <v>1083</v>
      </c>
    </row>
    <row r="2365" spans="1:25" hidden="1" x14ac:dyDescent="0.25">
      <c r="A2365" s="5" t="str">
        <f t="shared" si="36"/>
        <v>131500000100010002</v>
      </c>
      <c r="B2365" s="66" t="s">
        <v>9157</v>
      </c>
      <c r="C2365" s="7" t="s">
        <v>57</v>
      </c>
      <c r="D2365" s="7" t="s">
        <v>8714</v>
      </c>
      <c r="E2365" s="7"/>
      <c r="F2365" s="8" t="s">
        <v>244</v>
      </c>
      <c r="G2365" s="8" t="s">
        <v>245</v>
      </c>
      <c r="H2365" s="8" t="s">
        <v>245</v>
      </c>
      <c r="I2365" s="8" t="s">
        <v>250</v>
      </c>
      <c r="J2365" s="8" t="s">
        <v>203</v>
      </c>
      <c r="K2365" s="8" t="s">
        <v>246</v>
      </c>
      <c r="L2365" s="8">
        <v>10</v>
      </c>
      <c r="M2365" s="8" t="s">
        <v>167</v>
      </c>
      <c r="N2365" s="9" t="s">
        <v>1083</v>
      </c>
      <c r="O2365" s="10">
        <v>5590000000</v>
      </c>
      <c r="P2365" s="10">
        <v>0</v>
      </c>
      <c r="Q2365" s="10">
        <v>1043331857</v>
      </c>
      <c r="R2365" s="10">
        <v>4546668143</v>
      </c>
      <c r="S2365" s="10">
        <v>3651996643</v>
      </c>
      <c r="T2365" s="10">
        <v>3651996643</v>
      </c>
      <c r="U2365" s="10">
        <v>3651996643</v>
      </c>
      <c r="V2365" s="10">
        <v>3651996643</v>
      </c>
      <c r="W2365" s="70" t="s">
        <v>9353</v>
      </c>
      <c r="X2365" s="11" t="str">
        <f>IF(F2365="C",VLOOKUP(G2365,ClasifGasto!$B$17:$C$193,2,0),VLOOKUP(Base!G2365,ClasifGasto!$A$3:$B$12,2,0))</f>
        <v>Gastos de Personal</v>
      </c>
      <c r="Y2365" t="s">
        <v>1083</v>
      </c>
    </row>
    <row r="2366" spans="1:25" hidden="1" x14ac:dyDescent="0.25">
      <c r="A2366" s="5" t="str">
        <f t="shared" si="36"/>
        <v>320900000100010001</v>
      </c>
      <c r="B2366" s="66" t="s">
        <v>9152</v>
      </c>
      <c r="C2366" s="7" t="s">
        <v>402</v>
      </c>
      <c r="D2366" s="7" t="s">
        <v>8736</v>
      </c>
      <c r="E2366" s="66"/>
      <c r="F2366" s="67" t="s">
        <v>244</v>
      </c>
      <c r="G2366" s="67" t="s">
        <v>245</v>
      </c>
      <c r="H2366" s="67" t="s">
        <v>245</v>
      </c>
      <c r="I2366" s="67" t="s">
        <v>245</v>
      </c>
      <c r="J2366" s="67" t="s">
        <v>203</v>
      </c>
      <c r="K2366" s="67" t="s">
        <v>246</v>
      </c>
      <c r="L2366" s="67">
        <v>10</v>
      </c>
      <c r="M2366" s="67" t="s">
        <v>167</v>
      </c>
      <c r="N2366" s="68" t="s">
        <v>1082</v>
      </c>
      <c r="O2366" s="69">
        <v>4449548400</v>
      </c>
      <c r="P2366" s="69">
        <v>100000000</v>
      </c>
      <c r="Q2366" s="69">
        <v>0</v>
      </c>
      <c r="R2366" s="69">
        <v>4549548400</v>
      </c>
      <c r="S2366" s="69">
        <v>4526702487</v>
      </c>
      <c r="T2366" s="69">
        <v>4526702487</v>
      </c>
      <c r="U2366" s="69">
        <v>4526702487</v>
      </c>
      <c r="V2366" s="69">
        <v>4526702487</v>
      </c>
      <c r="W2366" s="70" t="s">
        <v>9353</v>
      </c>
      <c r="X2366" s="11" t="str">
        <f>IF(F2366="C",VLOOKUP(G2366,ClasifGasto!$B$17:$C$193,2,0),VLOOKUP(Base!G2366,ClasifGasto!$A$3:$B$12,2,0))</f>
        <v>Gastos de Personal</v>
      </c>
      <c r="Y2366" t="s">
        <v>1082</v>
      </c>
    </row>
    <row r="2367" spans="1:25" x14ac:dyDescent="0.25">
      <c r="A2367" s="5" t="str">
        <f t="shared" si="36"/>
        <v>37010137021000001810204A</v>
      </c>
      <c r="B2367" s="66" t="s">
        <v>9149</v>
      </c>
      <c r="C2367" s="7" t="s">
        <v>152</v>
      </c>
      <c r="D2367" s="7" t="s">
        <v>9213</v>
      </c>
      <c r="E2367" s="7" t="s">
        <v>9586</v>
      </c>
      <c r="F2367" s="8" t="s">
        <v>167</v>
      </c>
      <c r="G2367" s="8" t="s">
        <v>532</v>
      </c>
      <c r="H2367" s="8" t="s">
        <v>290</v>
      </c>
      <c r="I2367" s="8" t="s">
        <v>266</v>
      </c>
      <c r="J2367" s="8" t="s">
        <v>10191</v>
      </c>
      <c r="K2367" s="8" t="s">
        <v>246</v>
      </c>
      <c r="L2367" s="8">
        <v>10</v>
      </c>
      <c r="M2367" s="8" t="s">
        <v>167</v>
      </c>
      <c r="N2367" s="9" t="s">
        <v>10192</v>
      </c>
      <c r="O2367" s="10">
        <v>10000000000</v>
      </c>
      <c r="P2367" s="10">
        <v>0</v>
      </c>
      <c r="Q2367" s="10">
        <v>5442893365</v>
      </c>
      <c r="R2367" s="10">
        <v>4557106635</v>
      </c>
      <c r="S2367" s="10">
        <v>4537413133.3500004</v>
      </c>
      <c r="T2367" s="10">
        <v>2823726265</v>
      </c>
      <c r="U2367" s="10">
        <v>2402610950.6700001</v>
      </c>
      <c r="V2367" s="10">
        <v>2353513122.6700001</v>
      </c>
      <c r="W2367" s="70" t="s">
        <v>9353</v>
      </c>
      <c r="X2367" s="11" t="str">
        <f>IF(F2367="C",VLOOKUP(G2367,ClasifGasto!$B$17:$C$193,2,0),VLOOKUP(Base!G2367,ClasifGasto!$A$3:$B$12,2,0))</f>
        <v>Fortalecimiento a la gobernabilidad territorial para la seguridad, convivencia ciudadana, paz y post-conflicto</v>
      </c>
      <c r="Y2367" t="s">
        <v>10651</v>
      </c>
    </row>
    <row r="2368" spans="1:25" hidden="1" x14ac:dyDescent="0.25">
      <c r="A2368" s="5" t="str">
        <f t="shared" si="36"/>
        <v>241200000800040001</v>
      </c>
      <c r="B2368" s="66" t="s">
        <v>9151</v>
      </c>
      <c r="C2368" s="7" t="s">
        <v>102</v>
      </c>
      <c r="D2368" s="7" t="s">
        <v>9214</v>
      </c>
      <c r="E2368" s="66"/>
      <c r="F2368" s="67" t="s">
        <v>244</v>
      </c>
      <c r="G2368" s="67" t="s">
        <v>278</v>
      </c>
      <c r="H2368" s="67" t="s">
        <v>247</v>
      </c>
      <c r="I2368" s="67" t="s">
        <v>245</v>
      </c>
      <c r="J2368" s="67" t="s">
        <v>203</v>
      </c>
      <c r="K2368" s="67" t="s">
        <v>246</v>
      </c>
      <c r="L2368" s="67">
        <v>20</v>
      </c>
      <c r="M2368" s="67" t="s">
        <v>265</v>
      </c>
      <c r="N2368" s="68" t="s">
        <v>1087</v>
      </c>
      <c r="O2368" s="69">
        <v>4564109000</v>
      </c>
      <c r="P2368" s="69">
        <v>0</v>
      </c>
      <c r="Q2368" s="69">
        <v>0</v>
      </c>
      <c r="R2368" s="69">
        <v>4564109000</v>
      </c>
      <c r="S2368" s="69">
        <v>4564109000</v>
      </c>
      <c r="T2368" s="69">
        <v>4564109000</v>
      </c>
      <c r="U2368" s="69">
        <v>4564109000</v>
      </c>
      <c r="V2368" s="69">
        <v>4564109000</v>
      </c>
      <c r="W2368" s="70" t="s">
        <v>619</v>
      </c>
      <c r="X2368" s="11" t="str">
        <f>IF(F2368="C",VLOOKUP(G2368,ClasifGasto!$B$17:$C$193,2,0),VLOOKUP(Base!G2368,ClasifGasto!$A$3:$B$12,2,0))</f>
        <v>Gastos Generales</v>
      </c>
      <c r="Y2368" t="s">
        <v>1087</v>
      </c>
    </row>
    <row r="2369" spans="1:25" hidden="1" x14ac:dyDescent="0.25">
      <c r="A2369" s="5" t="str">
        <f t="shared" si="36"/>
        <v>240101000100010003</v>
      </c>
      <c r="B2369" s="66" t="s">
        <v>9151</v>
      </c>
      <c r="C2369" s="7" t="s">
        <v>100</v>
      </c>
      <c r="D2369" s="7" t="s">
        <v>9196</v>
      </c>
      <c r="E2369" s="7"/>
      <c r="F2369" s="8" t="s">
        <v>244</v>
      </c>
      <c r="G2369" s="8" t="s">
        <v>245</v>
      </c>
      <c r="H2369" s="8" t="s">
        <v>245</v>
      </c>
      <c r="I2369" s="8" t="s">
        <v>251</v>
      </c>
      <c r="J2369" s="8" t="s">
        <v>203</v>
      </c>
      <c r="K2369" s="8" t="s">
        <v>246</v>
      </c>
      <c r="L2369" s="8">
        <v>10</v>
      </c>
      <c r="M2369" s="8" t="s">
        <v>167</v>
      </c>
      <c r="N2369" s="9" t="s">
        <v>1084</v>
      </c>
      <c r="O2369" s="10">
        <v>3000174000</v>
      </c>
      <c r="P2369" s="10">
        <v>1788000000</v>
      </c>
      <c r="Q2369" s="10">
        <v>220000000</v>
      </c>
      <c r="R2369" s="10">
        <v>4568174000</v>
      </c>
      <c r="S2369" s="10">
        <v>4568174000</v>
      </c>
      <c r="T2369" s="10">
        <v>4278041719</v>
      </c>
      <c r="U2369" s="10">
        <v>4278041719</v>
      </c>
      <c r="V2369" s="10">
        <v>4278041719</v>
      </c>
      <c r="W2369" s="70" t="s">
        <v>9353</v>
      </c>
      <c r="X2369" s="11" t="str">
        <f>IF(F2369="C",VLOOKUP(G2369,ClasifGasto!$B$17:$C$193,2,0),VLOOKUP(Base!G2369,ClasifGasto!$A$3:$B$12,2,0))</f>
        <v>Gastos de Personal</v>
      </c>
      <c r="Y2369" t="s">
        <v>1084</v>
      </c>
    </row>
    <row r="2370" spans="1:25" hidden="1" x14ac:dyDescent="0.25">
      <c r="A2370" s="5" t="str">
        <f t="shared" si="36"/>
        <v>350500000100010002</v>
      </c>
      <c r="B2370" s="66" t="s">
        <v>9153</v>
      </c>
      <c r="C2370" s="7" t="s">
        <v>146</v>
      </c>
      <c r="D2370" s="7" t="s">
        <v>9184</v>
      </c>
      <c r="E2370" s="66"/>
      <c r="F2370" s="67" t="s">
        <v>244</v>
      </c>
      <c r="G2370" s="67" t="s">
        <v>245</v>
      </c>
      <c r="H2370" s="67" t="s">
        <v>245</v>
      </c>
      <c r="I2370" s="67" t="s">
        <v>250</v>
      </c>
      <c r="J2370" s="67" t="s">
        <v>203</v>
      </c>
      <c r="K2370" s="67" t="s">
        <v>246</v>
      </c>
      <c r="L2370" s="67">
        <v>10</v>
      </c>
      <c r="M2370" s="67" t="s">
        <v>167</v>
      </c>
      <c r="N2370" s="68" t="s">
        <v>1083</v>
      </c>
      <c r="O2370" s="69">
        <v>4495319000</v>
      </c>
      <c r="P2370" s="69">
        <v>74000000</v>
      </c>
      <c r="Q2370" s="69">
        <v>0</v>
      </c>
      <c r="R2370" s="69">
        <v>4569319000</v>
      </c>
      <c r="S2370" s="69">
        <v>4469723101.8500004</v>
      </c>
      <c r="T2370" s="69">
        <v>4469723101.8500004</v>
      </c>
      <c r="U2370" s="69">
        <v>4469723101.8500004</v>
      </c>
      <c r="V2370" s="69">
        <v>4469723101.8500004</v>
      </c>
      <c r="W2370" s="70" t="s">
        <v>9353</v>
      </c>
      <c r="X2370" s="11" t="str">
        <f>IF(F2370="C",VLOOKUP(G2370,ClasifGasto!$B$17:$C$193,2,0),VLOOKUP(Base!G2370,ClasifGasto!$A$3:$B$12,2,0))</f>
        <v>Gastos de Personal</v>
      </c>
      <c r="Y2370" t="s">
        <v>1083</v>
      </c>
    </row>
    <row r="2371" spans="1:25" x14ac:dyDescent="0.25">
      <c r="A2371" s="5" t="str">
        <f t="shared" si="36"/>
        <v>29020029010800001120109C</v>
      </c>
      <c r="B2371" s="66" t="s">
        <v>9140</v>
      </c>
      <c r="C2371" s="7" t="s">
        <v>113</v>
      </c>
      <c r="D2371" s="7" t="s">
        <v>227</v>
      </c>
      <c r="E2371" s="7" t="s">
        <v>1053</v>
      </c>
      <c r="F2371" s="8" t="s">
        <v>167</v>
      </c>
      <c r="G2371" s="8" t="s">
        <v>603</v>
      </c>
      <c r="H2371" s="8" t="s">
        <v>365</v>
      </c>
      <c r="I2371" s="8" t="s">
        <v>279</v>
      </c>
      <c r="J2371" s="8" t="s">
        <v>10193</v>
      </c>
      <c r="K2371" s="8" t="s">
        <v>246</v>
      </c>
      <c r="L2371" s="8">
        <v>10</v>
      </c>
      <c r="M2371" s="8" t="s">
        <v>167</v>
      </c>
      <c r="N2371" s="9" t="s">
        <v>1814</v>
      </c>
      <c r="O2371" s="10">
        <v>4570000000</v>
      </c>
      <c r="P2371" s="10">
        <v>0</v>
      </c>
      <c r="Q2371" s="10">
        <v>0</v>
      </c>
      <c r="R2371" s="10">
        <v>4570000000</v>
      </c>
      <c r="S2371" s="10">
        <v>4567058433.96</v>
      </c>
      <c r="T2371" s="10">
        <v>4567058433.96</v>
      </c>
      <c r="U2371" s="10">
        <v>2622067077.8499999</v>
      </c>
      <c r="V2371" s="10">
        <v>2622067077.8499999</v>
      </c>
      <c r="W2371" s="70" t="s">
        <v>9353</v>
      </c>
      <c r="X2371" s="11" t="str">
        <f>IF(F2371="C",VLOOKUP(G2371,ClasifGasto!$B$17:$C$193,2,0),VLOOKUP(Base!G2371,ClasifGasto!$A$3:$B$12,2,0))</f>
        <v>Efectividad de la investigación penal y técnico científica</v>
      </c>
      <c r="Y2371" t="s">
        <v>10652</v>
      </c>
    </row>
    <row r="2372" spans="1:25" x14ac:dyDescent="0.25">
      <c r="A2372" s="5" t="str">
        <f t="shared" si="36"/>
        <v>16010215990100000120109B</v>
      </c>
      <c r="B2372" s="66" t="s">
        <v>9154</v>
      </c>
      <c r="C2372" s="7" t="s">
        <v>74</v>
      </c>
      <c r="D2372" s="7" t="s">
        <v>8728</v>
      </c>
      <c r="E2372" s="66" t="s">
        <v>3383</v>
      </c>
      <c r="F2372" s="67" t="s">
        <v>167</v>
      </c>
      <c r="G2372" s="67" t="s">
        <v>557</v>
      </c>
      <c r="H2372" s="67" t="s">
        <v>306</v>
      </c>
      <c r="I2372" s="67" t="s">
        <v>245</v>
      </c>
      <c r="J2372" s="67" t="s">
        <v>9908</v>
      </c>
      <c r="K2372" s="67" t="s">
        <v>246</v>
      </c>
      <c r="L2372" s="67">
        <v>11</v>
      </c>
      <c r="M2372" s="67" t="s">
        <v>167</v>
      </c>
      <c r="N2372" s="68" t="s">
        <v>3382</v>
      </c>
      <c r="O2372" s="69">
        <v>4572971448</v>
      </c>
      <c r="P2372" s="69">
        <v>0</v>
      </c>
      <c r="Q2372" s="69">
        <v>2531448</v>
      </c>
      <c r="R2372" s="69">
        <v>4570440000</v>
      </c>
      <c r="S2372" s="69">
        <v>4570440000</v>
      </c>
      <c r="T2372" s="69">
        <v>4570440000</v>
      </c>
      <c r="U2372" s="69">
        <v>1828601600</v>
      </c>
      <c r="V2372" s="69">
        <v>1828601600</v>
      </c>
      <c r="W2372" s="70" t="s">
        <v>9353</v>
      </c>
      <c r="X2372" s="11" t="str">
        <f>IF(F2372="C",VLOOKUP(G2372,ClasifGasto!$B$17:$C$193,2,0),VLOOKUP(Base!G2372,ClasifGasto!$A$3:$B$12,2,0))</f>
        <v xml:space="preserve">Fortalecimiento de la gestión y dirección del Sector Defensa y Seguridad </v>
      </c>
      <c r="Y2372" t="s">
        <v>10653</v>
      </c>
    </row>
    <row r="2373" spans="1:25" x14ac:dyDescent="0.25">
      <c r="A2373" s="5" t="str">
        <f t="shared" si="36"/>
        <v>21010121041900002140302A</v>
      </c>
      <c r="B2373" s="66" t="s">
        <v>9155</v>
      </c>
      <c r="C2373" s="7" t="s">
        <v>85</v>
      </c>
      <c r="D2373" s="7" t="s">
        <v>9201</v>
      </c>
      <c r="E2373" s="7" t="s">
        <v>9587</v>
      </c>
      <c r="F2373" s="8" t="s">
        <v>167</v>
      </c>
      <c r="G2373" s="8" t="s">
        <v>592</v>
      </c>
      <c r="H2373" s="8" t="s">
        <v>496</v>
      </c>
      <c r="I2373" s="8" t="s">
        <v>269</v>
      </c>
      <c r="J2373" s="8" t="s">
        <v>9898</v>
      </c>
      <c r="K2373" s="8" t="s">
        <v>246</v>
      </c>
      <c r="L2373" s="8">
        <v>11</v>
      </c>
      <c r="M2373" s="8" t="s">
        <v>167</v>
      </c>
      <c r="N2373" s="9" t="s">
        <v>10194</v>
      </c>
      <c r="O2373" s="10">
        <v>7140000000</v>
      </c>
      <c r="P2373" s="10">
        <v>0</v>
      </c>
      <c r="Q2373" s="10">
        <v>2563396294</v>
      </c>
      <c r="R2373" s="10">
        <v>4576603706</v>
      </c>
      <c r="S2373" s="10">
        <v>4543637039</v>
      </c>
      <c r="T2373" s="10">
        <v>4452274913.6999998</v>
      </c>
      <c r="U2373" s="10">
        <v>3026083058</v>
      </c>
      <c r="V2373" s="10">
        <v>2852723404</v>
      </c>
      <c r="W2373" s="70" t="s">
        <v>9353</v>
      </c>
      <c r="X2373" s="11" t="str">
        <f>IF(F2373="C",VLOOKUP(G2373,ClasifGasto!$B$17:$C$193,2,0),VLOOKUP(Base!G2373,ClasifGasto!$A$3:$B$12,2,0))</f>
        <v>Consolidación productiva del sector minero</v>
      </c>
      <c r="Y2373" t="s">
        <v>10572</v>
      </c>
    </row>
    <row r="2374" spans="1:25" hidden="1" x14ac:dyDescent="0.25">
      <c r="A2374" s="5" t="str">
        <f t="shared" ref="A2374:A2437" si="37">+C2374&amp;G2374&amp;H2374&amp;I2374&amp;J2374</f>
        <v>320104000100010003</v>
      </c>
      <c r="B2374" s="66" t="s">
        <v>9152</v>
      </c>
      <c r="C2374" s="7" t="s">
        <v>116</v>
      </c>
      <c r="D2374" s="7" t="s">
        <v>229</v>
      </c>
      <c r="E2374" s="66"/>
      <c r="F2374" s="67" t="s">
        <v>244</v>
      </c>
      <c r="G2374" s="67" t="s">
        <v>245</v>
      </c>
      <c r="H2374" s="67" t="s">
        <v>245</v>
      </c>
      <c r="I2374" s="67" t="s">
        <v>251</v>
      </c>
      <c r="J2374" s="67" t="s">
        <v>203</v>
      </c>
      <c r="K2374" s="67" t="s">
        <v>246</v>
      </c>
      <c r="L2374" s="67">
        <v>11</v>
      </c>
      <c r="M2374" s="67" t="s">
        <v>252</v>
      </c>
      <c r="N2374" s="68" t="s">
        <v>1084</v>
      </c>
      <c r="O2374" s="69">
        <v>4046315000</v>
      </c>
      <c r="P2374" s="69">
        <v>545882341</v>
      </c>
      <c r="Q2374" s="69">
        <v>0</v>
      </c>
      <c r="R2374" s="69">
        <v>4592197341</v>
      </c>
      <c r="S2374" s="69">
        <v>4235619134</v>
      </c>
      <c r="T2374" s="69">
        <v>4235619134</v>
      </c>
      <c r="U2374" s="69">
        <v>4235619134</v>
      </c>
      <c r="V2374" s="69">
        <v>4235619134</v>
      </c>
      <c r="W2374" s="70" t="s">
        <v>9353</v>
      </c>
      <c r="X2374" s="11" t="str">
        <f>IF(F2374="C",VLOOKUP(G2374,ClasifGasto!$B$17:$C$193,2,0),VLOOKUP(Base!G2374,ClasifGasto!$A$3:$B$12,2,0))</f>
        <v>Gastos de Personal</v>
      </c>
      <c r="Y2374" t="s">
        <v>1084</v>
      </c>
    </row>
    <row r="2375" spans="1:25" x14ac:dyDescent="0.25">
      <c r="A2375" s="5" t="str">
        <f t="shared" si="37"/>
        <v>12010112070800001020112A1</v>
      </c>
      <c r="B2375" s="66" t="s">
        <v>9141</v>
      </c>
      <c r="C2375" s="7" t="s">
        <v>46</v>
      </c>
      <c r="D2375" s="7" t="s">
        <v>9189</v>
      </c>
      <c r="E2375" s="7" t="s">
        <v>3805</v>
      </c>
      <c r="F2375" s="8" t="s">
        <v>167</v>
      </c>
      <c r="G2375" s="8" t="s">
        <v>585</v>
      </c>
      <c r="H2375" s="8" t="s">
        <v>365</v>
      </c>
      <c r="I2375" s="8" t="s">
        <v>255</v>
      </c>
      <c r="J2375" s="8" t="s">
        <v>10195</v>
      </c>
      <c r="K2375" s="8" t="s">
        <v>246</v>
      </c>
      <c r="L2375" s="8">
        <v>16</v>
      </c>
      <c r="M2375" s="8" t="s">
        <v>167</v>
      </c>
      <c r="N2375" s="9" t="s">
        <v>9895</v>
      </c>
      <c r="O2375" s="10">
        <v>4625000000</v>
      </c>
      <c r="P2375" s="10">
        <v>0</v>
      </c>
      <c r="Q2375" s="10">
        <v>0</v>
      </c>
      <c r="R2375" s="10">
        <v>4625000000</v>
      </c>
      <c r="S2375" s="10">
        <v>4590182295</v>
      </c>
      <c r="T2375" s="10">
        <v>4590182295</v>
      </c>
      <c r="U2375" s="10">
        <v>3831592489.6399999</v>
      </c>
      <c r="V2375" s="10">
        <v>3831592489.6399999</v>
      </c>
      <c r="W2375" s="70" t="s">
        <v>9353</v>
      </c>
      <c r="X2375" s="11" t="str">
        <f>IF(F2375="C",VLOOKUP(G2375,ClasifGasto!$B$17:$C$193,2,0),VLOOKUP(Base!G2375,ClasifGasto!$A$3:$B$12,2,0))</f>
        <v>Fortalecimiento de la política criminal del Estado colombiano</v>
      </c>
      <c r="Y2375" t="s">
        <v>10654</v>
      </c>
    </row>
    <row r="2376" spans="1:25" x14ac:dyDescent="0.25">
      <c r="A2376" s="5" t="str">
        <f t="shared" si="37"/>
        <v>02010102041000000920106A</v>
      </c>
      <c r="B2376" s="66" t="s">
        <v>9156</v>
      </c>
      <c r="C2376" s="66" t="s">
        <v>32</v>
      </c>
      <c r="D2376" s="7" t="s">
        <v>9242</v>
      </c>
      <c r="E2376" s="66" t="s">
        <v>9288</v>
      </c>
      <c r="F2376" s="67" t="s">
        <v>167</v>
      </c>
      <c r="G2376" s="67" t="s">
        <v>575</v>
      </c>
      <c r="H2376" s="67" t="s">
        <v>290</v>
      </c>
      <c r="I2376" s="67" t="s">
        <v>249</v>
      </c>
      <c r="J2376" s="67" t="s">
        <v>10196</v>
      </c>
      <c r="K2376" s="67" t="s">
        <v>246</v>
      </c>
      <c r="L2376" s="67">
        <v>11</v>
      </c>
      <c r="M2376" s="67" t="s">
        <v>167</v>
      </c>
      <c r="N2376" s="68" t="s">
        <v>9297</v>
      </c>
      <c r="O2376" s="69">
        <v>4647621057</v>
      </c>
      <c r="P2376" s="69">
        <v>0</v>
      </c>
      <c r="Q2376" s="69">
        <v>0</v>
      </c>
      <c r="R2376" s="69">
        <v>4647621057</v>
      </c>
      <c r="S2376" s="69">
        <v>4634030969</v>
      </c>
      <c r="T2376" s="69">
        <v>4634030969</v>
      </c>
      <c r="U2376" s="69">
        <v>2587410178</v>
      </c>
      <c r="V2376" s="69">
        <v>2587410178</v>
      </c>
      <c r="W2376" s="70" t="s">
        <v>9353</v>
      </c>
      <c r="X2376" s="11" t="str">
        <f>IF(F2376="C",VLOOKUP(G2376,ClasifGasto!$B$17:$C$193,2,0),VLOOKUP(Base!G2376,ClasifGasto!$A$3:$B$12,2,0))</f>
        <v xml:space="preserve">Gestión para impulsar el desarrollo integral de los y las jóvenes desde el Sector Presidencia de la República  </v>
      </c>
      <c r="Y2376" t="s">
        <v>10655</v>
      </c>
    </row>
    <row r="2377" spans="1:25" x14ac:dyDescent="0.25">
      <c r="A2377" s="5" t="str">
        <f t="shared" si="37"/>
        <v>22571222020700000120203K</v>
      </c>
      <c r="B2377" s="66" t="s">
        <v>9139</v>
      </c>
      <c r="C2377" s="7" t="s">
        <v>9019</v>
      </c>
      <c r="D2377" s="7" t="s">
        <v>9233</v>
      </c>
      <c r="E2377" s="7" t="s">
        <v>2051</v>
      </c>
      <c r="F2377" s="8" t="s">
        <v>167</v>
      </c>
      <c r="G2377" s="8" t="s">
        <v>499</v>
      </c>
      <c r="H2377" s="8" t="s">
        <v>358</v>
      </c>
      <c r="I2377" s="8" t="s">
        <v>245</v>
      </c>
      <c r="J2377" s="8" t="s">
        <v>9821</v>
      </c>
      <c r="K2377" s="8" t="s">
        <v>246</v>
      </c>
      <c r="L2377" s="8">
        <v>10</v>
      </c>
      <c r="M2377" s="8" t="s">
        <v>167</v>
      </c>
      <c r="N2377" s="9" t="s">
        <v>1769</v>
      </c>
      <c r="O2377" s="10">
        <v>4670533020</v>
      </c>
      <c r="P2377" s="10">
        <v>0</v>
      </c>
      <c r="Q2377" s="10">
        <v>0</v>
      </c>
      <c r="R2377" s="10">
        <v>4670533020</v>
      </c>
      <c r="S2377" s="10">
        <v>4670533020</v>
      </c>
      <c r="T2377" s="10">
        <v>4670533020</v>
      </c>
      <c r="U2377" s="10">
        <v>4670533020</v>
      </c>
      <c r="V2377" s="10">
        <v>4670533020</v>
      </c>
      <c r="W2377" s="70" t="s">
        <v>9353</v>
      </c>
      <c r="X2377" s="11" t="str">
        <f>IF(F2377="C",VLOOKUP(G2377,ClasifGasto!$B$17:$C$193,2,0),VLOOKUP(Base!G2377,ClasifGasto!$A$3:$B$12,2,0))</f>
        <v>Calidad y fomento de la educación superior</v>
      </c>
      <c r="Y2377" t="s">
        <v>10541</v>
      </c>
    </row>
    <row r="2378" spans="1:25" hidden="1" x14ac:dyDescent="0.25">
      <c r="A2378" s="5" t="str">
        <f t="shared" si="37"/>
        <v>370102000200000000</v>
      </c>
      <c r="B2378" s="66" t="s">
        <v>9149</v>
      </c>
      <c r="C2378" s="66" t="s">
        <v>2542</v>
      </c>
      <c r="D2378" s="7" t="s">
        <v>2543</v>
      </c>
      <c r="E2378" s="66"/>
      <c r="F2378" s="67" t="s">
        <v>244</v>
      </c>
      <c r="G2378" s="67" t="s">
        <v>250</v>
      </c>
      <c r="H2378" s="67" t="s">
        <v>246</v>
      </c>
      <c r="I2378" s="67" t="s">
        <v>246</v>
      </c>
      <c r="J2378" s="67" t="s">
        <v>203</v>
      </c>
      <c r="K2378" s="67" t="s">
        <v>246</v>
      </c>
      <c r="L2378" s="67">
        <v>10</v>
      </c>
      <c r="M2378" s="67" t="s">
        <v>167</v>
      </c>
      <c r="N2378" s="68" t="s">
        <v>8798</v>
      </c>
      <c r="O2378" s="69">
        <v>4729200000</v>
      </c>
      <c r="P2378" s="69">
        <v>0</v>
      </c>
      <c r="Q2378" s="69">
        <v>44739383</v>
      </c>
      <c r="R2378" s="69">
        <v>4684460617</v>
      </c>
      <c r="S2378" s="69">
        <v>4625826365.3100004</v>
      </c>
      <c r="T2378" s="69">
        <v>4551863345.29</v>
      </c>
      <c r="U2378" s="69">
        <v>4261607252.3000002</v>
      </c>
      <c r="V2378" s="69">
        <v>4232686945.3000002</v>
      </c>
      <c r="W2378" s="70" t="s">
        <v>9353</v>
      </c>
      <c r="X2378" s="11" t="str">
        <f>IF(F2378="C",VLOOKUP(G2378,ClasifGasto!$B$17:$C$193,2,0),VLOOKUP(Base!G2378,ClasifGasto!$A$3:$B$12,2,0))</f>
        <v>Gastos Generales</v>
      </c>
      <c r="Y2378" t="s">
        <v>8798</v>
      </c>
    </row>
    <row r="2379" spans="1:25" x14ac:dyDescent="0.25">
      <c r="A2379" s="5" t="str">
        <f t="shared" si="37"/>
        <v>24010124100600001351102D</v>
      </c>
      <c r="B2379" s="66" t="s">
        <v>9151</v>
      </c>
      <c r="C2379" s="7" t="s">
        <v>100</v>
      </c>
      <c r="D2379" s="7" t="s">
        <v>9196</v>
      </c>
      <c r="E2379" s="7" t="s">
        <v>3823</v>
      </c>
      <c r="F2379" s="8" t="s">
        <v>167</v>
      </c>
      <c r="G2379" s="8" t="s">
        <v>506</v>
      </c>
      <c r="H2379" s="8" t="s">
        <v>373</v>
      </c>
      <c r="I2379" s="8" t="s">
        <v>281</v>
      </c>
      <c r="J2379" s="8" t="s">
        <v>9766</v>
      </c>
      <c r="K2379" s="8" t="s">
        <v>246</v>
      </c>
      <c r="L2379" s="8">
        <v>14</v>
      </c>
      <c r="M2379" s="8" t="s">
        <v>167</v>
      </c>
      <c r="N2379" s="9" t="s">
        <v>3905</v>
      </c>
      <c r="O2379" s="10">
        <v>5000000000</v>
      </c>
      <c r="P2379" s="10">
        <v>0</v>
      </c>
      <c r="Q2379" s="10">
        <v>312126667</v>
      </c>
      <c r="R2379" s="10">
        <v>4687873333</v>
      </c>
      <c r="S2379" s="10">
        <v>4648677673</v>
      </c>
      <c r="T2379" s="10">
        <v>4587029552</v>
      </c>
      <c r="U2379" s="10">
        <v>4587029552</v>
      </c>
      <c r="V2379" s="10">
        <v>4587029552</v>
      </c>
      <c r="W2379" s="70" t="s">
        <v>9353</v>
      </c>
      <c r="X2379" s="11" t="str">
        <f>IF(F2379="C",VLOOKUP(G2379,ClasifGasto!$B$17:$C$193,2,0),VLOOKUP(Base!G2379,ClasifGasto!$A$3:$B$12,2,0))</f>
        <v>Regulación y supervisión de infraestructura y servicios de transporte</v>
      </c>
      <c r="Y2379" t="s">
        <v>9778</v>
      </c>
    </row>
    <row r="2380" spans="1:25" x14ac:dyDescent="0.25">
      <c r="A2380" s="5" t="str">
        <f t="shared" si="37"/>
        <v>12010112030800000420110A2</v>
      </c>
      <c r="B2380" s="66" t="s">
        <v>9141</v>
      </c>
      <c r="C2380" s="7" t="s">
        <v>46</v>
      </c>
      <c r="D2380" s="7" t="s">
        <v>9189</v>
      </c>
      <c r="E2380" s="66" t="s">
        <v>3808</v>
      </c>
      <c r="F2380" s="67" t="s">
        <v>167</v>
      </c>
      <c r="G2380" s="67" t="s">
        <v>472</v>
      </c>
      <c r="H2380" s="67" t="s">
        <v>365</v>
      </c>
      <c r="I2380" s="67" t="s">
        <v>247</v>
      </c>
      <c r="J2380" s="67" t="s">
        <v>10197</v>
      </c>
      <c r="K2380" s="67" t="s">
        <v>246</v>
      </c>
      <c r="L2380" s="67">
        <v>16</v>
      </c>
      <c r="M2380" s="67" t="s">
        <v>167</v>
      </c>
      <c r="N2380" s="68" t="s">
        <v>10198</v>
      </c>
      <c r="O2380" s="69">
        <v>4689000000</v>
      </c>
      <c r="P2380" s="69">
        <v>0</v>
      </c>
      <c r="Q2380" s="69">
        <v>0</v>
      </c>
      <c r="R2380" s="69">
        <v>4689000000</v>
      </c>
      <c r="S2380" s="69">
        <v>4581468789</v>
      </c>
      <c r="T2380" s="69">
        <v>4581468789</v>
      </c>
      <c r="U2380" s="69">
        <v>4490481601.6199999</v>
      </c>
      <c r="V2380" s="69">
        <v>4490481601.6199999</v>
      </c>
      <c r="W2380" s="70" t="s">
        <v>9353</v>
      </c>
      <c r="X2380" s="11" t="str">
        <f>IF(F2380="C",VLOOKUP(G2380,ClasifGasto!$B$17:$C$193,2,0),VLOOKUP(Base!G2380,ClasifGasto!$A$3:$B$12,2,0))</f>
        <v>Promoción de los métodos de resolución de conflictos</v>
      </c>
      <c r="Y2380" t="s">
        <v>10644</v>
      </c>
    </row>
    <row r="2381" spans="1:25" x14ac:dyDescent="0.25">
      <c r="A2381" s="5" t="str">
        <f t="shared" si="37"/>
        <v>35030035030200001220104C</v>
      </c>
      <c r="B2381" s="66" t="s">
        <v>9153</v>
      </c>
      <c r="C2381" s="7" t="s">
        <v>144</v>
      </c>
      <c r="D2381" s="7" t="s">
        <v>232</v>
      </c>
      <c r="E2381" s="7" t="s">
        <v>965</v>
      </c>
      <c r="F2381" s="8" t="s">
        <v>167</v>
      </c>
      <c r="G2381" s="8" t="s">
        <v>518</v>
      </c>
      <c r="H2381" s="8" t="s">
        <v>409</v>
      </c>
      <c r="I2381" s="8" t="s">
        <v>280</v>
      </c>
      <c r="J2381" s="8" t="s">
        <v>9863</v>
      </c>
      <c r="K2381" s="8" t="s">
        <v>246</v>
      </c>
      <c r="L2381" s="8">
        <v>21</v>
      </c>
      <c r="M2381" s="8" t="s">
        <v>265</v>
      </c>
      <c r="N2381" s="9" t="s">
        <v>1454</v>
      </c>
      <c r="O2381" s="10">
        <v>4689886985</v>
      </c>
      <c r="P2381" s="10">
        <v>0</v>
      </c>
      <c r="Q2381" s="10">
        <v>0</v>
      </c>
      <c r="R2381" s="10">
        <v>4689886985</v>
      </c>
      <c r="S2381" s="10">
        <v>4637928105</v>
      </c>
      <c r="T2381" s="10">
        <v>4634555936</v>
      </c>
      <c r="U2381" s="10">
        <v>4634555936</v>
      </c>
      <c r="V2381" s="10">
        <v>4578859980</v>
      </c>
      <c r="W2381" s="70" t="s">
        <v>619</v>
      </c>
      <c r="X2381" s="11" t="str">
        <f>IF(F2381="C",VLOOKUP(G2381,ClasifGasto!$B$17:$C$193,2,0),VLOOKUP(Base!G2381,ClasifGasto!$A$3:$B$12,2,0))</f>
        <v>Ambiente regulatorio y económico para la competencia y la actividad empresarial</v>
      </c>
      <c r="Y2381" t="s">
        <v>10559</v>
      </c>
    </row>
    <row r="2382" spans="1:25" hidden="1" x14ac:dyDescent="0.25">
      <c r="A2382" s="5" t="str">
        <f t="shared" si="37"/>
        <v>460200000800010000</v>
      </c>
      <c r="B2382" s="66" t="s">
        <v>9278</v>
      </c>
      <c r="C2382" s="7" t="s">
        <v>9380</v>
      </c>
      <c r="D2382" s="7" t="s">
        <v>238</v>
      </c>
      <c r="E2382" s="66"/>
      <c r="F2382" s="67" t="s">
        <v>244</v>
      </c>
      <c r="G2382" s="67" t="s">
        <v>278</v>
      </c>
      <c r="H2382" s="67" t="s">
        <v>245</v>
      </c>
      <c r="I2382" s="67" t="s">
        <v>246</v>
      </c>
      <c r="J2382" s="67" t="s">
        <v>203</v>
      </c>
      <c r="K2382" s="67" t="s">
        <v>246</v>
      </c>
      <c r="L2382" s="67">
        <v>27</v>
      </c>
      <c r="M2382" s="67" t="s">
        <v>265</v>
      </c>
      <c r="N2382" s="68" t="s">
        <v>1086</v>
      </c>
      <c r="O2382" s="69">
        <v>4690999000</v>
      </c>
      <c r="P2382" s="69">
        <v>0</v>
      </c>
      <c r="Q2382" s="69">
        <v>0</v>
      </c>
      <c r="R2382" s="69">
        <v>4690999000</v>
      </c>
      <c r="S2382" s="69">
        <v>4643935298.2399998</v>
      </c>
      <c r="T2382" s="69">
        <v>4643935298.2399998</v>
      </c>
      <c r="U2382" s="69">
        <v>4643732626.8299999</v>
      </c>
      <c r="V2382" s="69">
        <v>4643732626.8299999</v>
      </c>
      <c r="W2382" s="70" t="s">
        <v>619</v>
      </c>
      <c r="X2382" s="11" t="str">
        <f>IF(F2382="C",VLOOKUP(G2382,ClasifGasto!$B$17:$C$193,2,0),VLOOKUP(Base!G2382,ClasifGasto!$A$3:$B$12,2,0))</f>
        <v>Gastos Generales</v>
      </c>
      <c r="Y2382" t="s">
        <v>1086</v>
      </c>
    </row>
    <row r="2383" spans="1:25" hidden="1" x14ac:dyDescent="0.25">
      <c r="A2383" s="5" t="str">
        <f t="shared" si="37"/>
        <v>330500000200000000</v>
      </c>
      <c r="B2383" s="66" t="s">
        <v>9150</v>
      </c>
      <c r="C2383" s="7" t="s">
        <v>138</v>
      </c>
      <c r="D2383" s="7" t="s">
        <v>9198</v>
      </c>
      <c r="E2383" s="7"/>
      <c r="F2383" s="8" t="s">
        <v>244</v>
      </c>
      <c r="G2383" s="8" t="s">
        <v>250</v>
      </c>
      <c r="H2383" s="8" t="s">
        <v>246</v>
      </c>
      <c r="I2383" s="8" t="s">
        <v>246</v>
      </c>
      <c r="J2383" s="8" t="s">
        <v>203</v>
      </c>
      <c r="K2383" s="8" t="s">
        <v>246</v>
      </c>
      <c r="L2383" s="8">
        <v>10</v>
      </c>
      <c r="M2383" s="8" t="s">
        <v>167</v>
      </c>
      <c r="N2383" s="9" t="s">
        <v>8798</v>
      </c>
      <c r="O2383" s="10">
        <v>1803485220</v>
      </c>
      <c r="P2383" s="10">
        <v>3000000000</v>
      </c>
      <c r="Q2383" s="10">
        <v>106116298</v>
      </c>
      <c r="R2383" s="10">
        <v>4697368922</v>
      </c>
      <c r="S2383" s="10">
        <v>4688548063.3500004</v>
      </c>
      <c r="T2383" s="10">
        <v>4688238932.9499998</v>
      </c>
      <c r="U2383" s="10">
        <v>3654195181.21</v>
      </c>
      <c r="V2383" s="10">
        <v>3539724969.9299998</v>
      </c>
      <c r="W2383" s="70" t="s">
        <v>9353</v>
      </c>
      <c r="X2383" s="11" t="str">
        <f>IF(F2383="C",VLOOKUP(G2383,ClasifGasto!$B$17:$C$193,2,0),VLOOKUP(Base!G2383,ClasifGasto!$A$3:$B$12,2,0))</f>
        <v>Gastos Generales</v>
      </c>
      <c r="Y2383" t="s">
        <v>8798</v>
      </c>
    </row>
    <row r="2384" spans="1:25" x14ac:dyDescent="0.25">
      <c r="A2384" s="5" t="str">
        <f t="shared" si="37"/>
        <v>40010140011400000610306A</v>
      </c>
      <c r="B2384" s="66" t="s">
        <v>9165</v>
      </c>
      <c r="C2384" s="7" t="s">
        <v>159</v>
      </c>
      <c r="D2384" s="7" t="s">
        <v>9197</v>
      </c>
      <c r="E2384" s="66" t="s">
        <v>691</v>
      </c>
      <c r="F2384" s="67" t="s">
        <v>167</v>
      </c>
      <c r="G2384" s="67" t="s">
        <v>536</v>
      </c>
      <c r="H2384" s="67" t="s">
        <v>312</v>
      </c>
      <c r="I2384" s="67" t="s">
        <v>253</v>
      </c>
      <c r="J2384" s="67" t="s">
        <v>10199</v>
      </c>
      <c r="K2384" s="67" t="s">
        <v>246</v>
      </c>
      <c r="L2384" s="67">
        <v>10</v>
      </c>
      <c r="M2384" s="67" t="s">
        <v>167</v>
      </c>
      <c r="N2384" s="68" t="s">
        <v>791</v>
      </c>
      <c r="O2384" s="69">
        <v>9373000000</v>
      </c>
      <c r="P2384" s="69">
        <v>0</v>
      </c>
      <c r="Q2384" s="69">
        <v>4675457034</v>
      </c>
      <c r="R2384" s="69">
        <v>4697542966</v>
      </c>
      <c r="S2384" s="69">
        <v>4524189000</v>
      </c>
      <c r="T2384" s="69">
        <v>4524189000</v>
      </c>
      <c r="U2384" s="69">
        <v>3381269519</v>
      </c>
      <c r="V2384" s="69">
        <v>3381269519</v>
      </c>
      <c r="W2384" s="70" t="s">
        <v>9353</v>
      </c>
      <c r="X2384" s="11" t="str">
        <f>IF(F2384="C",VLOOKUP(G2384,ClasifGasto!$B$17:$C$193,2,0),VLOOKUP(Base!G2384,ClasifGasto!$A$3:$B$12,2,0))</f>
        <v>Acceso a soluciones de vivienda</v>
      </c>
      <c r="Y2384" t="s">
        <v>10564</v>
      </c>
    </row>
    <row r="2385" spans="1:25" x14ac:dyDescent="0.25">
      <c r="A2385" s="5" t="str">
        <f t="shared" si="37"/>
        <v>21011321991900000553105B</v>
      </c>
      <c r="B2385" s="66" t="s">
        <v>9155</v>
      </c>
      <c r="C2385" s="7" t="s">
        <v>86</v>
      </c>
      <c r="D2385" s="7" t="s">
        <v>9204</v>
      </c>
      <c r="E2385" s="7" t="s">
        <v>9588</v>
      </c>
      <c r="F2385" s="8" t="s">
        <v>167</v>
      </c>
      <c r="G2385" s="8" t="s">
        <v>495</v>
      </c>
      <c r="H2385" s="8" t="s">
        <v>496</v>
      </c>
      <c r="I2385" s="8" t="s">
        <v>248</v>
      </c>
      <c r="J2385" s="8" t="s">
        <v>9790</v>
      </c>
      <c r="K2385" s="8" t="s">
        <v>246</v>
      </c>
      <c r="L2385" s="8">
        <v>16</v>
      </c>
      <c r="M2385" s="8" t="s">
        <v>252</v>
      </c>
      <c r="N2385" s="9" t="s">
        <v>10200</v>
      </c>
      <c r="O2385" s="10">
        <v>4700000000</v>
      </c>
      <c r="P2385" s="10">
        <v>0</v>
      </c>
      <c r="Q2385" s="10">
        <v>0</v>
      </c>
      <c r="R2385" s="10">
        <v>4700000000</v>
      </c>
      <c r="S2385" s="10">
        <v>4511504813.8599997</v>
      </c>
      <c r="T2385" s="10">
        <v>4511504813.8599997</v>
      </c>
      <c r="U2385" s="10">
        <v>4511504813.8599997</v>
      </c>
      <c r="V2385" s="10">
        <v>3705891107.8600001</v>
      </c>
      <c r="W2385" s="70" t="s">
        <v>9353</v>
      </c>
      <c r="X2385" s="11" t="str">
        <f>IF(F2385="C",VLOOKUP(G2385,ClasifGasto!$B$17:$C$193,2,0),VLOOKUP(Base!G2385,ClasifGasto!$A$3:$B$12,2,0))</f>
        <v xml:space="preserve">Fortalecimiento de la gestión y dirección del Sector Minas y Energía </v>
      </c>
      <c r="Y2385" t="s">
        <v>10522</v>
      </c>
    </row>
    <row r="2386" spans="1:25" hidden="1" x14ac:dyDescent="0.25">
      <c r="A2386" s="5" t="str">
        <f t="shared" si="37"/>
        <v>130117000200000000</v>
      </c>
      <c r="B2386" s="66" t="s">
        <v>9157</v>
      </c>
      <c r="C2386" s="7" t="s">
        <v>376</v>
      </c>
      <c r="D2386" s="7" t="s">
        <v>8776</v>
      </c>
      <c r="E2386" s="66"/>
      <c r="F2386" s="67" t="s">
        <v>244</v>
      </c>
      <c r="G2386" s="67" t="s">
        <v>250</v>
      </c>
      <c r="H2386" s="67" t="s">
        <v>246</v>
      </c>
      <c r="I2386" s="67" t="s">
        <v>246</v>
      </c>
      <c r="J2386" s="67" t="s">
        <v>203</v>
      </c>
      <c r="K2386" s="67" t="s">
        <v>246</v>
      </c>
      <c r="L2386" s="67">
        <v>10</v>
      </c>
      <c r="M2386" s="67" t="s">
        <v>167</v>
      </c>
      <c r="N2386" s="68" t="s">
        <v>8798</v>
      </c>
      <c r="O2386" s="69">
        <v>4963000000</v>
      </c>
      <c r="P2386" s="69">
        <v>0</v>
      </c>
      <c r="Q2386" s="69">
        <v>262666324</v>
      </c>
      <c r="R2386" s="69">
        <v>4700333676</v>
      </c>
      <c r="S2386" s="69">
        <v>4556578444.0799999</v>
      </c>
      <c r="T2386" s="69">
        <v>4553871444.0799999</v>
      </c>
      <c r="U2386" s="69">
        <v>4502730525.0100002</v>
      </c>
      <c r="V2386" s="69">
        <v>4491348213.6999998</v>
      </c>
      <c r="W2386" s="70" t="s">
        <v>9353</v>
      </c>
      <c r="X2386" s="11" t="str">
        <f>IF(F2386="C",VLOOKUP(G2386,ClasifGasto!$B$17:$C$193,2,0),VLOOKUP(Base!G2386,ClasifGasto!$A$3:$B$12,2,0))</f>
        <v>Gastos Generales</v>
      </c>
      <c r="Y2386" t="s">
        <v>8798</v>
      </c>
    </row>
    <row r="2387" spans="1:25" x14ac:dyDescent="0.25">
      <c r="A2387" s="5" t="str">
        <f t="shared" si="37"/>
        <v>24020024010600010551102D</v>
      </c>
      <c r="B2387" s="66" t="s">
        <v>9151</v>
      </c>
      <c r="C2387" s="7" t="s">
        <v>101</v>
      </c>
      <c r="D2387" s="7" t="s">
        <v>9227</v>
      </c>
      <c r="E2387" s="7" t="s">
        <v>2377</v>
      </c>
      <c r="F2387" s="8" t="s">
        <v>167</v>
      </c>
      <c r="G2387" s="8" t="s">
        <v>513</v>
      </c>
      <c r="H2387" s="8" t="s">
        <v>373</v>
      </c>
      <c r="I2387" s="8" t="s">
        <v>337</v>
      </c>
      <c r="J2387" s="8" t="s">
        <v>9766</v>
      </c>
      <c r="K2387" s="8" t="s">
        <v>246</v>
      </c>
      <c r="L2387" s="8">
        <v>11</v>
      </c>
      <c r="M2387" s="8" t="s">
        <v>167</v>
      </c>
      <c r="N2387" s="9" t="s">
        <v>1297</v>
      </c>
      <c r="O2387" s="10">
        <v>0</v>
      </c>
      <c r="P2387" s="10">
        <v>5000000000</v>
      </c>
      <c r="Q2387" s="10">
        <v>291325211</v>
      </c>
      <c r="R2387" s="10">
        <v>4708674789</v>
      </c>
      <c r="S2387" s="10">
        <v>4708674789</v>
      </c>
      <c r="T2387" s="10">
        <v>4708674789</v>
      </c>
      <c r="U2387" s="10">
        <v>2218607475.29</v>
      </c>
      <c r="V2387" s="10">
        <v>2218607475.29</v>
      </c>
      <c r="W2387" s="70" t="s">
        <v>9353</v>
      </c>
      <c r="X2387" s="11" t="str">
        <f>IF(F2387="C",VLOOKUP(G2387,ClasifGasto!$B$17:$C$193,2,0),VLOOKUP(Base!G2387,ClasifGasto!$A$3:$B$12,2,0))</f>
        <v>Infraestructura red vial primaria</v>
      </c>
      <c r="Y2387" t="s">
        <v>10517</v>
      </c>
    </row>
    <row r="2388" spans="1:25" x14ac:dyDescent="0.25">
      <c r="A2388" s="5" t="str">
        <f t="shared" si="37"/>
        <v>11020011041002000351402F</v>
      </c>
      <c r="B2388" s="66" t="s">
        <v>9158</v>
      </c>
      <c r="C2388" s="7" t="s">
        <v>44</v>
      </c>
      <c r="D2388" s="7" t="s">
        <v>205</v>
      </c>
      <c r="E2388" s="66" t="s">
        <v>9466</v>
      </c>
      <c r="F2388" s="67" t="s">
        <v>167</v>
      </c>
      <c r="G2388" s="67" t="s">
        <v>381</v>
      </c>
      <c r="H2388" s="67" t="s">
        <v>311</v>
      </c>
      <c r="I2388" s="67" t="s">
        <v>251</v>
      </c>
      <c r="J2388" s="67" t="s">
        <v>10007</v>
      </c>
      <c r="K2388" s="67" t="s">
        <v>246</v>
      </c>
      <c r="L2388" s="67">
        <v>21</v>
      </c>
      <c r="M2388" s="67" t="s">
        <v>265</v>
      </c>
      <c r="N2388" s="68" t="s">
        <v>10008</v>
      </c>
      <c r="O2388" s="69">
        <v>4710000000</v>
      </c>
      <c r="P2388" s="69">
        <v>0</v>
      </c>
      <c r="Q2388" s="69">
        <v>0</v>
      </c>
      <c r="R2388" s="69">
        <v>4710000000</v>
      </c>
      <c r="S2388" s="69">
        <v>4693816364</v>
      </c>
      <c r="T2388" s="69">
        <v>4693816364</v>
      </c>
      <c r="U2388" s="69">
        <v>4133816364</v>
      </c>
      <c r="V2388" s="69">
        <v>4133816364</v>
      </c>
      <c r="W2388" s="70" t="s">
        <v>619</v>
      </c>
      <c r="X2388" s="11" t="str">
        <f>IF(F2388="C",VLOOKUP(G2388,ClasifGasto!$B$17:$C$193,2,0),VLOOKUP(Base!G2388,ClasifGasto!$A$3:$B$12,2,0))</f>
        <v>Soberanía territorial y desarrollo fronterizo</v>
      </c>
      <c r="Y2388" t="s">
        <v>10599</v>
      </c>
    </row>
    <row r="2389" spans="1:25" x14ac:dyDescent="0.25">
      <c r="A2389" s="5" t="str">
        <f t="shared" si="37"/>
        <v>15010315990100000120107B</v>
      </c>
      <c r="B2389" s="66" t="s">
        <v>9154</v>
      </c>
      <c r="C2389" s="7" t="s">
        <v>60</v>
      </c>
      <c r="D2389" s="7" t="s">
        <v>8718</v>
      </c>
      <c r="E2389" s="7" t="s">
        <v>2019</v>
      </c>
      <c r="F2389" s="8" t="s">
        <v>167</v>
      </c>
      <c r="G2389" s="8" t="s">
        <v>557</v>
      </c>
      <c r="H2389" s="8" t="s">
        <v>306</v>
      </c>
      <c r="I2389" s="8" t="s">
        <v>245</v>
      </c>
      <c r="J2389" s="8" t="s">
        <v>9906</v>
      </c>
      <c r="K2389" s="8" t="s">
        <v>246</v>
      </c>
      <c r="L2389" s="8">
        <v>11</v>
      </c>
      <c r="M2389" s="8" t="s">
        <v>167</v>
      </c>
      <c r="N2389" s="9" t="s">
        <v>1164</v>
      </c>
      <c r="O2389" s="10">
        <v>4796487755</v>
      </c>
      <c r="P2389" s="10">
        <v>0</v>
      </c>
      <c r="Q2389" s="10">
        <v>85077219</v>
      </c>
      <c r="R2389" s="10">
        <v>4711410536</v>
      </c>
      <c r="S2389" s="10">
        <v>4561645644</v>
      </c>
      <c r="T2389" s="10">
        <v>4561645644</v>
      </c>
      <c r="U2389" s="10">
        <v>4561645644</v>
      </c>
      <c r="V2389" s="10">
        <v>4561645644</v>
      </c>
      <c r="W2389" s="70" t="s">
        <v>9353</v>
      </c>
      <c r="X2389" s="11" t="str">
        <f>IF(F2389="C",VLOOKUP(G2389,ClasifGasto!$B$17:$C$193,2,0),VLOOKUP(Base!G2389,ClasifGasto!$A$3:$B$12,2,0))</f>
        <v xml:space="preserve">Fortalecimiento de la gestión y dirección del Sector Defensa y Seguridad </v>
      </c>
      <c r="Y2389" t="s">
        <v>10575</v>
      </c>
    </row>
    <row r="2390" spans="1:25" hidden="1" x14ac:dyDescent="0.25">
      <c r="A2390" s="5" t="str">
        <f t="shared" si="37"/>
        <v>210101000100010003</v>
      </c>
      <c r="B2390" s="66" t="s">
        <v>9155</v>
      </c>
      <c r="C2390" s="7" t="s">
        <v>85</v>
      </c>
      <c r="D2390" s="7" t="s">
        <v>9201</v>
      </c>
      <c r="E2390" s="66"/>
      <c r="F2390" s="67" t="s">
        <v>244</v>
      </c>
      <c r="G2390" s="67" t="s">
        <v>245</v>
      </c>
      <c r="H2390" s="67" t="s">
        <v>245</v>
      </c>
      <c r="I2390" s="67" t="s">
        <v>251</v>
      </c>
      <c r="J2390" s="67" t="s">
        <v>203</v>
      </c>
      <c r="K2390" s="67" t="s">
        <v>246</v>
      </c>
      <c r="L2390" s="67">
        <v>10</v>
      </c>
      <c r="M2390" s="67" t="s">
        <v>167</v>
      </c>
      <c r="N2390" s="68" t="s">
        <v>1084</v>
      </c>
      <c r="O2390" s="69">
        <v>4323800000</v>
      </c>
      <c r="P2390" s="69">
        <v>396660000</v>
      </c>
      <c r="Q2390" s="69">
        <v>0</v>
      </c>
      <c r="R2390" s="69">
        <v>4720460000</v>
      </c>
      <c r="S2390" s="69">
        <v>4720460000</v>
      </c>
      <c r="T2390" s="69">
        <v>4667773939.2600002</v>
      </c>
      <c r="U2390" s="69">
        <v>4667258153.2600002</v>
      </c>
      <c r="V2390" s="69">
        <v>4667258153.2600002</v>
      </c>
      <c r="W2390" s="70" t="s">
        <v>9353</v>
      </c>
      <c r="X2390" s="11" t="str">
        <f>IF(F2390="C",VLOOKUP(G2390,ClasifGasto!$B$17:$C$193,2,0),VLOOKUP(Base!G2390,ClasifGasto!$A$3:$B$12,2,0))</f>
        <v>Gastos de Personal</v>
      </c>
      <c r="Y2390" t="s">
        <v>1084</v>
      </c>
    </row>
    <row r="2391" spans="1:25" x14ac:dyDescent="0.25">
      <c r="A2391" s="5" t="str">
        <f t="shared" si="37"/>
        <v>39010139061000000210101B</v>
      </c>
      <c r="B2391" s="66" t="s">
        <v>9148</v>
      </c>
      <c r="C2391" s="7" t="s">
        <v>158</v>
      </c>
      <c r="D2391" s="7" t="s">
        <v>9178</v>
      </c>
      <c r="E2391" s="7" t="s">
        <v>9589</v>
      </c>
      <c r="F2391" s="8" t="s">
        <v>167</v>
      </c>
      <c r="G2391" s="8" t="s">
        <v>10201</v>
      </c>
      <c r="H2391" s="8" t="s">
        <v>290</v>
      </c>
      <c r="I2391" s="8" t="s">
        <v>250</v>
      </c>
      <c r="J2391" s="8" t="s">
        <v>9849</v>
      </c>
      <c r="K2391" s="8" t="s">
        <v>246</v>
      </c>
      <c r="L2391" s="8">
        <v>11</v>
      </c>
      <c r="M2391" s="8" t="s">
        <v>167</v>
      </c>
      <c r="N2391" s="9" t="s">
        <v>10202</v>
      </c>
      <c r="O2391" s="10">
        <v>4726973377</v>
      </c>
      <c r="P2391" s="10">
        <v>0</v>
      </c>
      <c r="Q2391" s="10">
        <v>0</v>
      </c>
      <c r="R2391" s="10">
        <v>4726973377</v>
      </c>
      <c r="S2391" s="10">
        <v>4726973377</v>
      </c>
      <c r="T2391" s="10">
        <v>4726973377</v>
      </c>
      <c r="U2391" s="10">
        <v>4726973377</v>
      </c>
      <c r="V2391" s="10">
        <v>4726973377</v>
      </c>
      <c r="W2391" s="70" t="s">
        <v>9353</v>
      </c>
      <c r="X2391" s="11" t="str">
        <f>IF(F2391="C",VLOOKUP(G2391,ClasifGasto!$B$17:$C$193,2,0),VLOOKUP(Base!G2391,ClasifGasto!$A$3:$B$12,2,0))</f>
        <v>Fomento a vocaciones y formación, generación, uso y apropiación social del conocimiento de la ciencia, tecnología e innovación</v>
      </c>
      <c r="Y2391" t="s">
        <v>10553</v>
      </c>
    </row>
    <row r="2392" spans="1:25" x14ac:dyDescent="0.25">
      <c r="A2392" s="5" t="str">
        <f t="shared" si="37"/>
        <v>39010139061000000240301C</v>
      </c>
      <c r="B2392" s="66" t="s">
        <v>9148</v>
      </c>
      <c r="C2392" s="7" t="s">
        <v>158</v>
      </c>
      <c r="D2392" s="7" t="s">
        <v>9178</v>
      </c>
      <c r="E2392" s="66" t="s">
        <v>9589</v>
      </c>
      <c r="F2392" s="67" t="s">
        <v>167</v>
      </c>
      <c r="G2392" s="67" t="s">
        <v>10201</v>
      </c>
      <c r="H2392" s="67" t="s">
        <v>290</v>
      </c>
      <c r="I2392" s="67" t="s">
        <v>250</v>
      </c>
      <c r="J2392" s="67" t="s">
        <v>9916</v>
      </c>
      <c r="K2392" s="67" t="s">
        <v>246</v>
      </c>
      <c r="L2392" s="67">
        <v>11</v>
      </c>
      <c r="M2392" s="67" t="s">
        <v>167</v>
      </c>
      <c r="N2392" s="68" t="s">
        <v>10202</v>
      </c>
      <c r="O2392" s="69">
        <v>4726973378</v>
      </c>
      <c r="P2392" s="69">
        <v>0</v>
      </c>
      <c r="Q2392" s="69">
        <v>0</v>
      </c>
      <c r="R2392" s="69">
        <v>4726973378</v>
      </c>
      <c r="S2392" s="69">
        <v>4726973378</v>
      </c>
      <c r="T2392" s="69">
        <v>4726973378</v>
      </c>
      <c r="U2392" s="69">
        <v>4726973378</v>
      </c>
      <c r="V2392" s="69">
        <v>4726973378</v>
      </c>
      <c r="W2392" s="70" t="s">
        <v>9353</v>
      </c>
      <c r="X2392" s="11" t="str">
        <f>IF(F2392="C",VLOOKUP(G2392,ClasifGasto!$B$17:$C$193,2,0),VLOOKUP(Base!G2392,ClasifGasto!$A$3:$B$12,2,0))</f>
        <v>Fomento a vocaciones y formación, generación, uso y apropiación social del conocimiento de la ciencia, tecnología e innovación</v>
      </c>
      <c r="Y2392" t="s">
        <v>10579</v>
      </c>
    </row>
    <row r="2393" spans="1:25" x14ac:dyDescent="0.25">
      <c r="A2393" s="5" t="str">
        <f t="shared" si="37"/>
        <v>39010139061000000240402C</v>
      </c>
      <c r="B2393" s="66" t="s">
        <v>9148</v>
      </c>
      <c r="C2393" s="7" t="s">
        <v>158</v>
      </c>
      <c r="D2393" s="7" t="s">
        <v>9178</v>
      </c>
      <c r="E2393" s="7" t="s">
        <v>9589</v>
      </c>
      <c r="F2393" s="8" t="s">
        <v>167</v>
      </c>
      <c r="G2393" s="8" t="s">
        <v>10201</v>
      </c>
      <c r="H2393" s="8" t="s">
        <v>290</v>
      </c>
      <c r="I2393" s="8" t="s">
        <v>250</v>
      </c>
      <c r="J2393" s="8" t="s">
        <v>10181</v>
      </c>
      <c r="K2393" s="8" t="s">
        <v>246</v>
      </c>
      <c r="L2393" s="8">
        <v>11</v>
      </c>
      <c r="M2393" s="8" t="s">
        <v>167</v>
      </c>
      <c r="N2393" s="9" t="s">
        <v>10202</v>
      </c>
      <c r="O2393" s="10">
        <v>4726973378</v>
      </c>
      <c r="P2393" s="10">
        <v>0</v>
      </c>
      <c r="Q2393" s="10">
        <v>0</v>
      </c>
      <c r="R2393" s="10">
        <v>4726973378</v>
      </c>
      <c r="S2393" s="10">
        <v>4726973378</v>
      </c>
      <c r="T2393" s="10">
        <v>4726973378</v>
      </c>
      <c r="U2393" s="10">
        <v>2954079867</v>
      </c>
      <c r="V2393" s="10">
        <v>2954079867</v>
      </c>
      <c r="W2393" s="70" t="s">
        <v>9353</v>
      </c>
      <c r="X2393" s="11" t="str">
        <f>IF(F2393="C",VLOOKUP(G2393,ClasifGasto!$B$17:$C$193,2,0),VLOOKUP(Base!G2393,ClasifGasto!$A$3:$B$12,2,0))</f>
        <v>Fomento a vocaciones y formación, generación, uso y apropiación social del conocimiento de la ciencia, tecnología e innovación</v>
      </c>
      <c r="Y2393" t="s">
        <v>10649</v>
      </c>
    </row>
    <row r="2394" spans="1:25" x14ac:dyDescent="0.25">
      <c r="A2394" s="5" t="str">
        <f t="shared" si="37"/>
        <v>39010139061000000230101C</v>
      </c>
      <c r="B2394" s="66" t="s">
        <v>9148</v>
      </c>
      <c r="C2394" s="7" t="s">
        <v>158</v>
      </c>
      <c r="D2394" s="7" t="s">
        <v>9178</v>
      </c>
      <c r="E2394" s="66" t="s">
        <v>9589</v>
      </c>
      <c r="F2394" s="67" t="s">
        <v>167</v>
      </c>
      <c r="G2394" s="67" t="s">
        <v>10201</v>
      </c>
      <c r="H2394" s="67" t="s">
        <v>290</v>
      </c>
      <c r="I2394" s="67" t="s">
        <v>250</v>
      </c>
      <c r="J2394" s="67" t="s">
        <v>10178</v>
      </c>
      <c r="K2394" s="67" t="s">
        <v>246</v>
      </c>
      <c r="L2394" s="67">
        <v>11</v>
      </c>
      <c r="M2394" s="67" t="s">
        <v>167</v>
      </c>
      <c r="N2394" s="68" t="s">
        <v>10202</v>
      </c>
      <c r="O2394" s="69">
        <v>4726973378</v>
      </c>
      <c r="P2394" s="69">
        <v>0</v>
      </c>
      <c r="Q2394" s="69">
        <v>0</v>
      </c>
      <c r="R2394" s="69">
        <v>4726973378</v>
      </c>
      <c r="S2394" s="69">
        <v>4726973378</v>
      </c>
      <c r="T2394" s="69">
        <v>4726973378</v>
      </c>
      <c r="U2394" s="69">
        <v>4726973378</v>
      </c>
      <c r="V2394" s="69">
        <v>4726973378</v>
      </c>
      <c r="W2394" s="70" t="s">
        <v>9353</v>
      </c>
      <c r="X2394" s="11" t="str">
        <f>IF(F2394="C",VLOOKUP(G2394,ClasifGasto!$B$17:$C$193,2,0),VLOOKUP(Base!G2394,ClasifGasto!$A$3:$B$12,2,0))</f>
        <v>Fomento a vocaciones y formación, generación, uso y apropiación social del conocimiento de la ciencia, tecnología e innovación</v>
      </c>
      <c r="Y2394" t="s">
        <v>10647</v>
      </c>
    </row>
    <row r="2395" spans="1:25" x14ac:dyDescent="0.25">
      <c r="A2395" s="5" t="str">
        <f t="shared" si="37"/>
        <v>39010139061000000252104A</v>
      </c>
      <c r="B2395" s="66" t="s">
        <v>9148</v>
      </c>
      <c r="C2395" s="7" t="s">
        <v>158</v>
      </c>
      <c r="D2395" s="7" t="s">
        <v>9178</v>
      </c>
      <c r="E2395" s="7" t="s">
        <v>9589</v>
      </c>
      <c r="F2395" s="8" t="s">
        <v>167</v>
      </c>
      <c r="G2395" s="8" t="s">
        <v>10201</v>
      </c>
      <c r="H2395" s="8" t="s">
        <v>290</v>
      </c>
      <c r="I2395" s="8" t="s">
        <v>250</v>
      </c>
      <c r="J2395" s="8" t="s">
        <v>10203</v>
      </c>
      <c r="K2395" s="8" t="s">
        <v>246</v>
      </c>
      <c r="L2395" s="8">
        <v>11</v>
      </c>
      <c r="M2395" s="8" t="s">
        <v>167</v>
      </c>
      <c r="N2395" s="9" t="s">
        <v>10202</v>
      </c>
      <c r="O2395" s="10">
        <v>4726973378</v>
      </c>
      <c r="P2395" s="10">
        <v>0</v>
      </c>
      <c r="Q2395" s="10">
        <v>0</v>
      </c>
      <c r="R2395" s="10">
        <v>4726973378</v>
      </c>
      <c r="S2395" s="10">
        <v>4726973378</v>
      </c>
      <c r="T2395" s="10">
        <v>4726973378</v>
      </c>
      <c r="U2395" s="10">
        <v>1000000000</v>
      </c>
      <c r="V2395" s="10">
        <v>1000000000</v>
      </c>
      <c r="W2395" s="70" t="s">
        <v>9353</v>
      </c>
      <c r="X2395" s="11" t="str">
        <f>IF(F2395="C",VLOOKUP(G2395,ClasifGasto!$B$17:$C$193,2,0),VLOOKUP(Base!G2395,ClasifGasto!$A$3:$B$12,2,0))</f>
        <v>Fomento a vocaciones y formación, generación, uso y apropiación social del conocimiento de la ciencia, tecnología e innovación</v>
      </c>
      <c r="Y2395" t="s">
        <v>10656</v>
      </c>
    </row>
    <row r="2396" spans="1:25" hidden="1" x14ac:dyDescent="0.25">
      <c r="A2396" s="5" t="str">
        <f t="shared" si="37"/>
        <v>131500000100010003</v>
      </c>
      <c r="B2396" s="66" t="s">
        <v>9157</v>
      </c>
      <c r="C2396" s="7" t="s">
        <v>57</v>
      </c>
      <c r="D2396" s="7" t="s">
        <v>8714</v>
      </c>
      <c r="E2396" s="66"/>
      <c r="F2396" s="67" t="s">
        <v>244</v>
      </c>
      <c r="G2396" s="67" t="s">
        <v>245</v>
      </c>
      <c r="H2396" s="67" t="s">
        <v>245</v>
      </c>
      <c r="I2396" s="67" t="s">
        <v>251</v>
      </c>
      <c r="J2396" s="67" t="s">
        <v>203</v>
      </c>
      <c r="K2396" s="67" t="s">
        <v>246</v>
      </c>
      <c r="L2396" s="67">
        <v>10</v>
      </c>
      <c r="M2396" s="67" t="s">
        <v>167</v>
      </c>
      <c r="N2396" s="68" t="s">
        <v>1084</v>
      </c>
      <c r="O2396" s="69">
        <v>6419000000</v>
      </c>
      <c r="P2396" s="69">
        <v>0</v>
      </c>
      <c r="Q2396" s="69">
        <v>1682498499</v>
      </c>
      <c r="R2396" s="69">
        <v>4736501501</v>
      </c>
      <c r="S2396" s="69">
        <v>3586646616</v>
      </c>
      <c r="T2396" s="69">
        <v>3586646616</v>
      </c>
      <c r="U2396" s="69">
        <v>3586646616</v>
      </c>
      <c r="V2396" s="69">
        <v>3586646616</v>
      </c>
      <c r="W2396" s="70" t="s">
        <v>9353</v>
      </c>
      <c r="X2396" s="11" t="str">
        <f>IF(F2396="C",VLOOKUP(G2396,ClasifGasto!$B$17:$C$193,2,0),VLOOKUP(Base!G2396,ClasifGasto!$A$3:$B$12,2,0))</f>
        <v>Gastos de Personal</v>
      </c>
      <c r="Y2396" t="s">
        <v>1084</v>
      </c>
    </row>
    <row r="2397" spans="1:25" x14ac:dyDescent="0.25">
      <c r="A2397" s="5" t="str">
        <f t="shared" si="37"/>
        <v>130101130110000008803001</v>
      </c>
      <c r="B2397" s="66" t="s">
        <v>9157</v>
      </c>
      <c r="C2397" s="7" t="s">
        <v>51</v>
      </c>
      <c r="D2397" s="7" t="s">
        <v>8779</v>
      </c>
      <c r="E2397" s="7" t="s">
        <v>9590</v>
      </c>
      <c r="F2397" s="8" t="s">
        <v>167</v>
      </c>
      <c r="G2397" s="8" t="s">
        <v>579</v>
      </c>
      <c r="H2397" s="8" t="s">
        <v>290</v>
      </c>
      <c r="I2397" s="8" t="s">
        <v>278</v>
      </c>
      <c r="J2397" s="8" t="s">
        <v>9786</v>
      </c>
      <c r="K2397" s="8" t="s">
        <v>246</v>
      </c>
      <c r="L2397" s="8">
        <v>10</v>
      </c>
      <c r="M2397" s="8" t="s">
        <v>167</v>
      </c>
      <c r="N2397" s="9" t="s">
        <v>10204</v>
      </c>
      <c r="O2397" s="10">
        <v>0</v>
      </c>
      <c r="P2397" s="10">
        <v>4740652560</v>
      </c>
      <c r="Q2397" s="10">
        <v>0</v>
      </c>
      <c r="R2397" s="10">
        <v>4740652560</v>
      </c>
      <c r="S2397" s="10">
        <v>4450656222.5</v>
      </c>
      <c r="T2397" s="10">
        <v>4450656222.5</v>
      </c>
      <c r="U2397" s="10">
        <v>1789242134</v>
      </c>
      <c r="V2397" s="10">
        <v>1402373134</v>
      </c>
      <c r="W2397" s="70" t="s">
        <v>9353</v>
      </c>
      <c r="X2397" s="11" t="str">
        <f>IF(F2397="C",VLOOKUP(G2397,ClasifGasto!$B$17:$C$193,2,0),VLOOKUP(Base!G2397,ClasifGasto!$A$3:$B$12,2,0))</f>
        <v>Política macroeconómica y fiscal</v>
      </c>
      <c r="Y2397" t="s">
        <v>10519</v>
      </c>
    </row>
    <row r="2398" spans="1:25" hidden="1" x14ac:dyDescent="0.25">
      <c r="A2398" s="5" t="str">
        <f t="shared" si="37"/>
        <v>130117000100010002</v>
      </c>
      <c r="B2398" s="66" t="s">
        <v>9157</v>
      </c>
      <c r="C2398" s="7" t="s">
        <v>376</v>
      </c>
      <c r="D2398" s="7" t="s">
        <v>8776</v>
      </c>
      <c r="E2398" s="66"/>
      <c r="F2398" s="67" t="s">
        <v>244</v>
      </c>
      <c r="G2398" s="67" t="s">
        <v>245</v>
      </c>
      <c r="H2398" s="67" t="s">
        <v>245</v>
      </c>
      <c r="I2398" s="67" t="s">
        <v>250</v>
      </c>
      <c r="J2398" s="67" t="s">
        <v>203</v>
      </c>
      <c r="K2398" s="67" t="s">
        <v>246</v>
      </c>
      <c r="L2398" s="67">
        <v>10</v>
      </c>
      <c r="M2398" s="67" t="s">
        <v>167</v>
      </c>
      <c r="N2398" s="68" t="s">
        <v>1083</v>
      </c>
      <c r="O2398" s="69">
        <v>4543000000</v>
      </c>
      <c r="P2398" s="69">
        <v>207000000</v>
      </c>
      <c r="Q2398" s="69">
        <v>0</v>
      </c>
      <c r="R2398" s="69">
        <v>4750000000</v>
      </c>
      <c r="S2398" s="69">
        <v>4614457059</v>
      </c>
      <c r="T2398" s="69">
        <v>4614457059</v>
      </c>
      <c r="U2398" s="69">
        <v>4614457059</v>
      </c>
      <c r="V2398" s="69">
        <v>4614457059</v>
      </c>
      <c r="W2398" s="70" t="s">
        <v>9353</v>
      </c>
      <c r="X2398" s="11" t="str">
        <f>IF(F2398="C",VLOOKUP(G2398,ClasifGasto!$B$17:$C$193,2,0),VLOOKUP(Base!G2398,ClasifGasto!$A$3:$B$12,2,0))</f>
        <v>Gastos de Personal</v>
      </c>
      <c r="Y2398" t="s">
        <v>1083</v>
      </c>
    </row>
    <row r="2399" spans="1:25" x14ac:dyDescent="0.25">
      <c r="A2399" s="5" t="str">
        <f t="shared" si="37"/>
        <v>17150017081100000730101B</v>
      </c>
      <c r="B2399" s="66" t="s">
        <v>9146</v>
      </c>
      <c r="C2399" s="7" t="s">
        <v>78</v>
      </c>
      <c r="D2399" s="7" t="s">
        <v>218</v>
      </c>
      <c r="E2399" s="7" t="s">
        <v>9591</v>
      </c>
      <c r="F2399" s="8" t="s">
        <v>167</v>
      </c>
      <c r="G2399" s="8" t="s">
        <v>487</v>
      </c>
      <c r="H2399" s="8" t="s">
        <v>378</v>
      </c>
      <c r="I2399" s="8" t="s">
        <v>261</v>
      </c>
      <c r="J2399" s="8" t="s">
        <v>9887</v>
      </c>
      <c r="K2399" s="8" t="s">
        <v>246</v>
      </c>
      <c r="L2399" s="8">
        <v>10</v>
      </c>
      <c r="M2399" s="8" t="s">
        <v>167</v>
      </c>
      <c r="N2399" s="9" t="s">
        <v>10205</v>
      </c>
      <c r="O2399" s="10">
        <v>4753000000</v>
      </c>
      <c r="P2399" s="10">
        <v>0</v>
      </c>
      <c r="Q2399" s="10">
        <v>0</v>
      </c>
      <c r="R2399" s="10">
        <v>4753000000</v>
      </c>
      <c r="S2399" s="10">
        <v>4753000000</v>
      </c>
      <c r="T2399" s="10">
        <v>2420772116</v>
      </c>
      <c r="U2399" s="10">
        <v>2140463730</v>
      </c>
      <c r="V2399" s="10">
        <v>2140463730</v>
      </c>
      <c r="W2399" s="70" t="s">
        <v>9353</v>
      </c>
      <c r="X2399" s="11" t="str">
        <f>IF(F2399="C",VLOOKUP(G2399,ClasifGasto!$B$17:$C$193,2,0),VLOOKUP(Base!G2399,ClasifGasto!$A$3:$B$12,2,0))</f>
        <v>Ciencia, tecnología e innovación agropecuaria</v>
      </c>
      <c r="Y2399" t="s">
        <v>10568</v>
      </c>
    </row>
    <row r="2400" spans="1:25" hidden="1" x14ac:dyDescent="0.25">
      <c r="A2400" s="5" t="str">
        <f t="shared" si="37"/>
        <v>150102000100020001</v>
      </c>
      <c r="B2400" s="66" t="s">
        <v>9154</v>
      </c>
      <c r="C2400" s="7" t="s">
        <v>59</v>
      </c>
      <c r="D2400" s="7" t="s">
        <v>209</v>
      </c>
      <c r="E2400" s="66"/>
      <c r="F2400" s="67" t="s">
        <v>244</v>
      </c>
      <c r="G2400" s="67" t="s">
        <v>245</v>
      </c>
      <c r="H2400" s="67" t="s">
        <v>250</v>
      </c>
      <c r="I2400" s="67" t="s">
        <v>245</v>
      </c>
      <c r="J2400" s="67" t="s">
        <v>203</v>
      </c>
      <c r="K2400" s="67" t="s">
        <v>246</v>
      </c>
      <c r="L2400" s="67">
        <v>10</v>
      </c>
      <c r="M2400" s="67" t="s">
        <v>167</v>
      </c>
      <c r="N2400" s="68" t="s">
        <v>1082</v>
      </c>
      <c r="O2400" s="69">
        <v>5564000000</v>
      </c>
      <c r="P2400" s="69">
        <v>0</v>
      </c>
      <c r="Q2400" s="69">
        <v>810388430</v>
      </c>
      <c r="R2400" s="69">
        <v>4753611570</v>
      </c>
      <c r="S2400" s="69">
        <v>4521010636</v>
      </c>
      <c r="T2400" s="69">
        <v>4521010636</v>
      </c>
      <c r="U2400" s="69">
        <v>4521010636</v>
      </c>
      <c r="V2400" s="69">
        <v>4521010636</v>
      </c>
      <c r="W2400" s="70" t="s">
        <v>9353</v>
      </c>
      <c r="X2400" s="11" t="str">
        <f>IF(F2400="C",VLOOKUP(G2400,ClasifGasto!$B$17:$C$193,2,0),VLOOKUP(Base!G2400,ClasifGasto!$A$3:$B$12,2,0))</f>
        <v>Gastos de Personal</v>
      </c>
      <c r="Y2400" t="s">
        <v>1082</v>
      </c>
    </row>
    <row r="2401" spans="1:25" hidden="1" x14ac:dyDescent="0.25">
      <c r="A2401" s="5" t="str">
        <f t="shared" si="37"/>
        <v>150103000100020001</v>
      </c>
      <c r="B2401" s="66" t="s">
        <v>9154</v>
      </c>
      <c r="C2401" s="7" t="s">
        <v>60</v>
      </c>
      <c r="D2401" s="7" t="s">
        <v>8718</v>
      </c>
      <c r="E2401" s="7"/>
      <c r="F2401" s="8" t="s">
        <v>244</v>
      </c>
      <c r="G2401" s="8" t="s">
        <v>245</v>
      </c>
      <c r="H2401" s="8" t="s">
        <v>250</v>
      </c>
      <c r="I2401" s="8" t="s">
        <v>245</v>
      </c>
      <c r="J2401" s="8" t="s">
        <v>203</v>
      </c>
      <c r="K2401" s="8" t="s">
        <v>246</v>
      </c>
      <c r="L2401" s="8">
        <v>10</v>
      </c>
      <c r="M2401" s="8" t="s">
        <v>167</v>
      </c>
      <c r="N2401" s="9" t="s">
        <v>1082</v>
      </c>
      <c r="O2401" s="10">
        <v>4766000000</v>
      </c>
      <c r="P2401" s="10">
        <v>0</v>
      </c>
      <c r="Q2401" s="10">
        <v>0</v>
      </c>
      <c r="R2401" s="10">
        <v>4766000000</v>
      </c>
      <c r="S2401" s="10">
        <v>4721125313</v>
      </c>
      <c r="T2401" s="10">
        <v>4721125313</v>
      </c>
      <c r="U2401" s="10">
        <v>4721125313</v>
      </c>
      <c r="V2401" s="10">
        <v>4721125313</v>
      </c>
      <c r="W2401" s="70" t="s">
        <v>9353</v>
      </c>
      <c r="X2401" s="11" t="str">
        <f>IF(F2401="C",VLOOKUP(G2401,ClasifGasto!$B$17:$C$193,2,0),VLOOKUP(Base!G2401,ClasifGasto!$A$3:$B$12,2,0))</f>
        <v>Gastos de Personal</v>
      </c>
      <c r="Y2401" t="s">
        <v>1082</v>
      </c>
    </row>
    <row r="2402" spans="1:25" x14ac:dyDescent="0.25">
      <c r="A2402" s="5" t="str">
        <f t="shared" si="37"/>
        <v>17150017991100000353105B</v>
      </c>
      <c r="B2402" s="66" t="s">
        <v>9146</v>
      </c>
      <c r="C2402" s="7" t="s">
        <v>78</v>
      </c>
      <c r="D2402" s="7" t="s">
        <v>218</v>
      </c>
      <c r="E2402" s="66" t="s">
        <v>9592</v>
      </c>
      <c r="F2402" s="67" t="s">
        <v>167</v>
      </c>
      <c r="G2402" s="67" t="s">
        <v>490</v>
      </c>
      <c r="H2402" s="67" t="s">
        <v>378</v>
      </c>
      <c r="I2402" s="67" t="s">
        <v>251</v>
      </c>
      <c r="J2402" s="67" t="s">
        <v>9790</v>
      </c>
      <c r="K2402" s="67" t="s">
        <v>246</v>
      </c>
      <c r="L2402" s="67">
        <v>10</v>
      </c>
      <c r="M2402" s="67" t="s">
        <v>167</v>
      </c>
      <c r="N2402" s="68" t="s">
        <v>10206</v>
      </c>
      <c r="O2402" s="69">
        <v>5282000000</v>
      </c>
      <c r="P2402" s="69">
        <v>0</v>
      </c>
      <c r="Q2402" s="69">
        <v>500000000</v>
      </c>
      <c r="R2402" s="69">
        <v>4782000000</v>
      </c>
      <c r="S2402" s="69">
        <v>4782000000</v>
      </c>
      <c r="T2402" s="69">
        <v>4292954952</v>
      </c>
      <c r="U2402" s="69">
        <v>3689068754</v>
      </c>
      <c r="V2402" s="69">
        <v>3639448017</v>
      </c>
      <c r="W2402" s="70" t="s">
        <v>9353</v>
      </c>
      <c r="X2402" s="11" t="str">
        <f>IF(F2402="C",VLOOKUP(G2402,ClasifGasto!$B$17:$C$193,2,0),VLOOKUP(Base!G2402,ClasifGasto!$A$3:$B$12,2,0))</f>
        <v>Fortalecimiento de la gestión y dirección del Sector Agropecuario</v>
      </c>
      <c r="Y2402" t="s">
        <v>10522</v>
      </c>
    </row>
    <row r="2403" spans="1:25" x14ac:dyDescent="0.25">
      <c r="A2403" s="5" t="str">
        <f t="shared" si="37"/>
        <v>35010135020200003140401A</v>
      </c>
      <c r="B2403" s="66" t="s">
        <v>9153</v>
      </c>
      <c r="C2403" s="7" t="s">
        <v>141</v>
      </c>
      <c r="D2403" s="7" t="s">
        <v>9183</v>
      </c>
      <c r="E2403" s="7" t="s">
        <v>9374</v>
      </c>
      <c r="F2403" s="8" t="s">
        <v>167</v>
      </c>
      <c r="G2403" s="8" t="s">
        <v>517</v>
      </c>
      <c r="H2403" s="8" t="s">
        <v>409</v>
      </c>
      <c r="I2403" s="8" t="s">
        <v>276</v>
      </c>
      <c r="J2403" s="8" t="s">
        <v>9834</v>
      </c>
      <c r="K2403" s="8" t="s">
        <v>246</v>
      </c>
      <c r="L2403" s="8">
        <v>15</v>
      </c>
      <c r="M2403" s="8" t="s">
        <v>167</v>
      </c>
      <c r="N2403" s="9" t="s">
        <v>9835</v>
      </c>
      <c r="O2403" s="10">
        <v>0</v>
      </c>
      <c r="P2403" s="10">
        <v>4788000000</v>
      </c>
      <c r="Q2403" s="10">
        <v>0</v>
      </c>
      <c r="R2403" s="10">
        <v>4788000000</v>
      </c>
      <c r="S2403" s="10">
        <v>4788000000</v>
      </c>
      <c r="T2403" s="10">
        <v>4788000000</v>
      </c>
      <c r="U2403" s="10">
        <v>0</v>
      </c>
      <c r="V2403" s="10">
        <v>0</v>
      </c>
      <c r="W2403" s="70" t="s">
        <v>9353</v>
      </c>
      <c r="X2403" s="11" t="str">
        <f>IF(F2403="C",VLOOKUP(G2403,ClasifGasto!$B$17:$C$193,2,0),VLOOKUP(Base!G2403,ClasifGasto!$A$3:$B$12,2,0))</f>
        <v>Productividad y competitividad de las empresas colombianas</v>
      </c>
      <c r="Y2403" t="s">
        <v>10547</v>
      </c>
    </row>
    <row r="2404" spans="1:25" hidden="1" x14ac:dyDescent="0.25">
      <c r="A2404" s="5" t="str">
        <f t="shared" si="37"/>
        <v>3701010003000300020024</v>
      </c>
      <c r="B2404" s="66" t="s">
        <v>9149</v>
      </c>
      <c r="C2404" s="7" t="s">
        <v>152</v>
      </c>
      <c r="D2404" s="7" t="s">
        <v>9213</v>
      </c>
      <c r="E2404" s="66"/>
      <c r="F2404" s="67" t="s">
        <v>244</v>
      </c>
      <c r="G2404" s="67" t="s">
        <v>251</v>
      </c>
      <c r="H2404" s="67" t="s">
        <v>251</v>
      </c>
      <c r="I2404" s="67" t="s">
        <v>250</v>
      </c>
      <c r="J2404" s="67" t="s">
        <v>271</v>
      </c>
      <c r="K2404" s="67" t="s">
        <v>246</v>
      </c>
      <c r="L2404" s="67">
        <v>10</v>
      </c>
      <c r="M2404" s="67" t="s">
        <v>167</v>
      </c>
      <c r="N2404" s="68" t="s">
        <v>1883</v>
      </c>
      <c r="O2404" s="69">
        <v>4802100000</v>
      </c>
      <c r="P2404" s="69">
        <v>0</v>
      </c>
      <c r="Q2404" s="69">
        <v>0</v>
      </c>
      <c r="R2404" s="69">
        <v>4802100000</v>
      </c>
      <c r="S2404" s="69">
        <v>4802100000</v>
      </c>
      <c r="T2404" s="69">
        <v>4802100000</v>
      </c>
      <c r="U2404" s="69">
        <v>4802100000</v>
      </c>
      <c r="V2404" s="69">
        <v>4802100000</v>
      </c>
      <c r="W2404" s="70" t="s">
        <v>9353</v>
      </c>
      <c r="X2404" s="11" t="str">
        <f>IF(F2404="C",VLOOKUP(G2404,ClasifGasto!$B$17:$C$193,2,0),VLOOKUP(Base!G2404,ClasifGasto!$A$3:$B$12,2,0))</f>
        <v>Transferencias</v>
      </c>
      <c r="Y2404" t="s">
        <v>1883</v>
      </c>
    </row>
    <row r="2405" spans="1:25" hidden="1" x14ac:dyDescent="0.25">
      <c r="A2405" s="5" t="str">
        <f t="shared" si="37"/>
        <v>150112000100010003</v>
      </c>
      <c r="B2405" s="66" t="s">
        <v>9154</v>
      </c>
      <c r="C2405" s="7" t="s">
        <v>64</v>
      </c>
      <c r="D2405" s="7" t="s">
        <v>8731</v>
      </c>
      <c r="E2405" s="7"/>
      <c r="F2405" s="8" t="s">
        <v>244</v>
      </c>
      <c r="G2405" s="8" t="s">
        <v>245</v>
      </c>
      <c r="H2405" s="8" t="s">
        <v>245</v>
      </c>
      <c r="I2405" s="8" t="s">
        <v>251</v>
      </c>
      <c r="J2405" s="8" t="s">
        <v>203</v>
      </c>
      <c r="K2405" s="8" t="s">
        <v>246</v>
      </c>
      <c r="L2405" s="8">
        <v>16</v>
      </c>
      <c r="M2405" s="8" t="s">
        <v>252</v>
      </c>
      <c r="N2405" s="9" t="s">
        <v>1084</v>
      </c>
      <c r="O2405" s="10">
        <v>4503000000</v>
      </c>
      <c r="P2405" s="10">
        <v>308162147</v>
      </c>
      <c r="Q2405" s="10">
        <v>0</v>
      </c>
      <c r="R2405" s="10">
        <v>4811162147</v>
      </c>
      <c r="S2405" s="10">
        <v>4565317964</v>
      </c>
      <c r="T2405" s="10">
        <v>4565317964</v>
      </c>
      <c r="U2405" s="10">
        <v>4565317964</v>
      </c>
      <c r="V2405" s="10">
        <v>4565317964</v>
      </c>
      <c r="W2405" s="70" t="s">
        <v>9353</v>
      </c>
      <c r="X2405" s="11" t="str">
        <f>IF(F2405="C",VLOOKUP(G2405,ClasifGasto!$B$17:$C$193,2,0),VLOOKUP(Base!G2405,ClasifGasto!$A$3:$B$12,2,0))</f>
        <v>Gastos de Personal</v>
      </c>
      <c r="Y2405" t="s">
        <v>1084</v>
      </c>
    </row>
    <row r="2406" spans="1:25" x14ac:dyDescent="0.25">
      <c r="A2406" s="5" t="str">
        <f t="shared" si="37"/>
        <v>130900139910000008803001</v>
      </c>
      <c r="B2406" s="66" t="s">
        <v>9157</v>
      </c>
      <c r="C2406" s="7" t="s">
        <v>53</v>
      </c>
      <c r="D2406" s="7" t="s">
        <v>8784</v>
      </c>
      <c r="E2406" s="66" t="s">
        <v>9465</v>
      </c>
      <c r="F2406" s="67" t="s">
        <v>167</v>
      </c>
      <c r="G2406" s="67" t="s">
        <v>582</v>
      </c>
      <c r="H2406" s="67" t="s">
        <v>290</v>
      </c>
      <c r="I2406" s="67" t="s">
        <v>278</v>
      </c>
      <c r="J2406" s="67" t="s">
        <v>9786</v>
      </c>
      <c r="K2406" s="67" t="s">
        <v>246</v>
      </c>
      <c r="L2406" s="67">
        <v>21</v>
      </c>
      <c r="M2406" s="67" t="s">
        <v>265</v>
      </c>
      <c r="N2406" s="68" t="s">
        <v>10006</v>
      </c>
      <c r="O2406" s="69">
        <v>4818705038</v>
      </c>
      <c r="P2406" s="69">
        <v>0</v>
      </c>
      <c r="Q2406" s="69">
        <v>0</v>
      </c>
      <c r="R2406" s="69">
        <v>4818705038</v>
      </c>
      <c r="S2406" s="69">
        <v>4317988064</v>
      </c>
      <c r="T2406" s="69">
        <v>4307901427.9300003</v>
      </c>
      <c r="U2406" s="69">
        <v>4210854187.9299998</v>
      </c>
      <c r="V2406" s="69">
        <v>3786497451.9299998</v>
      </c>
      <c r="W2406" s="70" t="s">
        <v>619</v>
      </c>
      <c r="X2406" s="11" t="str">
        <f>IF(F2406="C",VLOOKUP(G2406,ClasifGasto!$B$17:$C$193,2,0),VLOOKUP(Base!G2406,ClasifGasto!$A$3:$B$12,2,0))</f>
        <v>Fortalecimiento de la gestión y dirección del Sector Hacienda</v>
      </c>
      <c r="Y2406" t="s">
        <v>10519</v>
      </c>
    </row>
    <row r="2407" spans="1:25" hidden="1" x14ac:dyDescent="0.25">
      <c r="A2407" s="5" t="str">
        <f t="shared" si="37"/>
        <v>211200000100010002</v>
      </c>
      <c r="B2407" s="66" t="s">
        <v>9155</v>
      </c>
      <c r="C2407" s="7" t="s">
        <v>91</v>
      </c>
      <c r="D2407" s="7" t="s">
        <v>9218</v>
      </c>
      <c r="E2407" s="7"/>
      <c r="F2407" s="8" t="s">
        <v>244</v>
      </c>
      <c r="G2407" s="8" t="s">
        <v>245</v>
      </c>
      <c r="H2407" s="8" t="s">
        <v>245</v>
      </c>
      <c r="I2407" s="8" t="s">
        <v>250</v>
      </c>
      <c r="J2407" s="8" t="s">
        <v>203</v>
      </c>
      <c r="K2407" s="8" t="s">
        <v>246</v>
      </c>
      <c r="L2407" s="8">
        <v>10</v>
      </c>
      <c r="M2407" s="8" t="s">
        <v>167</v>
      </c>
      <c r="N2407" s="9" t="s">
        <v>1083</v>
      </c>
      <c r="O2407" s="10">
        <v>4827800000</v>
      </c>
      <c r="P2407" s="10">
        <v>0</v>
      </c>
      <c r="Q2407" s="10">
        <v>0</v>
      </c>
      <c r="R2407" s="10">
        <v>4827800000</v>
      </c>
      <c r="S2407" s="10">
        <v>4827800000</v>
      </c>
      <c r="T2407" s="10">
        <v>4827800000</v>
      </c>
      <c r="U2407" s="10">
        <v>4827800000</v>
      </c>
      <c r="V2407" s="10">
        <v>4827800000</v>
      </c>
      <c r="W2407" s="70" t="s">
        <v>9353</v>
      </c>
      <c r="X2407" s="11" t="str">
        <f>IF(F2407="C",VLOOKUP(G2407,ClasifGasto!$B$17:$C$193,2,0),VLOOKUP(Base!G2407,ClasifGasto!$A$3:$B$12,2,0))</f>
        <v>Gastos de Personal</v>
      </c>
      <c r="Y2407" t="s">
        <v>1083</v>
      </c>
    </row>
    <row r="2408" spans="1:25" x14ac:dyDescent="0.25">
      <c r="A2408" s="5" t="str">
        <f t="shared" si="37"/>
        <v>28010128991000000153105B</v>
      </c>
      <c r="B2408" s="66" t="s">
        <v>9160</v>
      </c>
      <c r="C2408" s="7" t="s">
        <v>110</v>
      </c>
      <c r="D2408" s="7" t="s">
        <v>9185</v>
      </c>
      <c r="E2408" s="66" t="s">
        <v>2255</v>
      </c>
      <c r="F2408" s="67" t="s">
        <v>167</v>
      </c>
      <c r="G2408" s="67" t="s">
        <v>602</v>
      </c>
      <c r="H2408" s="67" t="s">
        <v>290</v>
      </c>
      <c r="I2408" s="67" t="s">
        <v>245</v>
      </c>
      <c r="J2408" s="67" t="s">
        <v>9790</v>
      </c>
      <c r="K2408" s="67" t="s">
        <v>246</v>
      </c>
      <c r="L2408" s="67">
        <v>11</v>
      </c>
      <c r="M2408" s="67" t="s">
        <v>167</v>
      </c>
      <c r="N2408" s="68" t="s">
        <v>1798</v>
      </c>
      <c r="O2408" s="69">
        <v>4841344212</v>
      </c>
      <c r="P2408" s="69">
        <v>0</v>
      </c>
      <c r="Q2408" s="69">
        <v>0</v>
      </c>
      <c r="R2408" s="69">
        <v>4841344212</v>
      </c>
      <c r="S2408" s="69">
        <v>0</v>
      </c>
      <c r="T2408" s="69">
        <v>0</v>
      </c>
      <c r="U2408" s="69">
        <v>0</v>
      </c>
      <c r="V2408" s="69">
        <v>0</v>
      </c>
      <c r="W2408" s="70" t="s">
        <v>9353</v>
      </c>
      <c r="X2408" s="11" t="str">
        <f>IF(F2408="C",VLOOKUP(G2408,ClasifGasto!$B$17:$C$193,2,0),VLOOKUP(Base!G2408,ClasifGasto!$A$3:$B$12,2,0))</f>
        <v>Fortalecimiento de la gestión y dirección del Sector Registraduría</v>
      </c>
      <c r="Y2408" t="s">
        <v>10522</v>
      </c>
    </row>
    <row r="2409" spans="1:25" x14ac:dyDescent="0.25">
      <c r="A2409" s="5" t="str">
        <f t="shared" si="37"/>
        <v>41050041011500001953107A</v>
      </c>
      <c r="B2409" s="66" t="s">
        <v>9145</v>
      </c>
      <c r="C2409" s="7" t="s">
        <v>164</v>
      </c>
      <c r="D2409" s="7" t="s">
        <v>9177</v>
      </c>
      <c r="E2409" s="7" t="s">
        <v>5361</v>
      </c>
      <c r="F2409" s="8" t="s">
        <v>167</v>
      </c>
      <c r="G2409" s="8" t="s">
        <v>548</v>
      </c>
      <c r="H2409" s="8" t="s">
        <v>263</v>
      </c>
      <c r="I2409" s="8" t="s">
        <v>267</v>
      </c>
      <c r="J2409" s="8" t="s">
        <v>10207</v>
      </c>
      <c r="K2409" s="8" t="s">
        <v>246</v>
      </c>
      <c r="L2409" s="8">
        <v>11</v>
      </c>
      <c r="M2409" s="8" t="s">
        <v>167</v>
      </c>
      <c r="N2409" s="9" t="s">
        <v>8874</v>
      </c>
      <c r="O2409" s="10">
        <v>5267612000</v>
      </c>
      <c r="P2409" s="10">
        <v>0</v>
      </c>
      <c r="Q2409" s="10">
        <v>375466881</v>
      </c>
      <c r="R2409" s="10">
        <v>4892145119</v>
      </c>
      <c r="S2409" s="10">
        <v>4839594069.9099998</v>
      </c>
      <c r="T2409" s="10">
        <v>4839594069.9099998</v>
      </c>
      <c r="U2409" s="10">
        <v>4446737376.8900003</v>
      </c>
      <c r="V2409" s="10">
        <v>4446737369.7299995</v>
      </c>
      <c r="W2409" s="70" t="s">
        <v>9353</v>
      </c>
      <c r="X2409" s="11" t="str">
        <f>IF(F2409="C",VLOOKUP(G2409,ClasifGasto!$B$17:$C$193,2,0),VLOOKUP(Base!G2409,ClasifGasto!$A$3:$B$12,2,0))</f>
        <v>Atención, asistencia y reparación integral a las víctimas</v>
      </c>
      <c r="Y2409" t="s">
        <v>10657</v>
      </c>
    </row>
    <row r="2410" spans="1:25" hidden="1" x14ac:dyDescent="0.25">
      <c r="A2410" s="5" t="str">
        <f t="shared" si="37"/>
        <v>021401000100010003</v>
      </c>
      <c r="B2410" s="66" t="s">
        <v>9156</v>
      </c>
      <c r="C2410" s="7" t="s">
        <v>2581</v>
      </c>
      <c r="D2410" s="7" t="s">
        <v>9244</v>
      </c>
      <c r="E2410" s="66"/>
      <c r="F2410" s="67" t="s">
        <v>244</v>
      </c>
      <c r="G2410" s="67" t="s">
        <v>245</v>
      </c>
      <c r="H2410" s="67" t="s">
        <v>245</v>
      </c>
      <c r="I2410" s="67" t="s">
        <v>251</v>
      </c>
      <c r="J2410" s="67" t="s">
        <v>203</v>
      </c>
      <c r="K2410" s="67" t="s">
        <v>246</v>
      </c>
      <c r="L2410" s="67">
        <v>10</v>
      </c>
      <c r="M2410" s="67" t="s">
        <v>167</v>
      </c>
      <c r="N2410" s="68" t="s">
        <v>1084</v>
      </c>
      <c r="O2410" s="69">
        <v>2157000000</v>
      </c>
      <c r="P2410" s="69">
        <v>2742000000</v>
      </c>
      <c r="Q2410" s="69">
        <v>0</v>
      </c>
      <c r="R2410" s="69">
        <v>4899000000</v>
      </c>
      <c r="S2410" s="69">
        <v>4691142743</v>
      </c>
      <c r="T2410" s="69">
        <v>4691142743</v>
      </c>
      <c r="U2410" s="69">
        <v>4691142743</v>
      </c>
      <c r="V2410" s="69">
        <v>4691142743</v>
      </c>
      <c r="W2410" s="70" t="s">
        <v>9353</v>
      </c>
      <c r="X2410" s="11" t="str">
        <f>IF(F2410="C",VLOOKUP(G2410,ClasifGasto!$B$17:$C$193,2,0),VLOOKUP(Base!G2410,ClasifGasto!$A$3:$B$12,2,0))</f>
        <v>Gastos de Personal</v>
      </c>
      <c r="Y2410" t="s">
        <v>1084</v>
      </c>
    </row>
    <row r="2411" spans="1:25" x14ac:dyDescent="0.25">
      <c r="A2411" s="5" t="str">
        <f t="shared" si="37"/>
        <v>19120019990300000753105B</v>
      </c>
      <c r="B2411" s="66" t="s">
        <v>9143</v>
      </c>
      <c r="C2411" s="7" t="s">
        <v>83</v>
      </c>
      <c r="D2411" s="7" t="s">
        <v>221</v>
      </c>
      <c r="E2411" s="7" t="s">
        <v>9315</v>
      </c>
      <c r="F2411" s="8" t="s">
        <v>167</v>
      </c>
      <c r="G2411" s="8" t="s">
        <v>493</v>
      </c>
      <c r="H2411" s="8" t="s">
        <v>256</v>
      </c>
      <c r="I2411" s="8" t="s">
        <v>261</v>
      </c>
      <c r="J2411" s="8" t="s">
        <v>9790</v>
      </c>
      <c r="K2411" s="8" t="s">
        <v>246</v>
      </c>
      <c r="L2411" s="8">
        <v>21</v>
      </c>
      <c r="M2411" s="8" t="s">
        <v>265</v>
      </c>
      <c r="N2411" s="9" t="s">
        <v>9323</v>
      </c>
      <c r="O2411" s="10">
        <v>4900000000</v>
      </c>
      <c r="P2411" s="10">
        <v>0</v>
      </c>
      <c r="Q2411" s="10">
        <v>0</v>
      </c>
      <c r="R2411" s="10">
        <v>4900000000</v>
      </c>
      <c r="S2411" s="10">
        <v>4507268455</v>
      </c>
      <c r="T2411" s="10">
        <v>4444290571</v>
      </c>
      <c r="U2411" s="10">
        <v>3910798681</v>
      </c>
      <c r="V2411" s="10">
        <v>3522152440</v>
      </c>
      <c r="W2411" s="70" t="s">
        <v>619</v>
      </c>
      <c r="X2411" s="11" t="str">
        <f>IF(F2411="C",VLOOKUP(G2411,ClasifGasto!$B$17:$C$193,2,0),VLOOKUP(Base!G2411,ClasifGasto!$A$3:$B$12,2,0))</f>
        <v>Fortalecimiento de la gestión y dirección del Sector Salud y Protección Social</v>
      </c>
      <c r="Y2411" t="s">
        <v>10522</v>
      </c>
    </row>
    <row r="2412" spans="1:25" hidden="1" x14ac:dyDescent="0.25">
      <c r="A2412" s="5" t="str">
        <f t="shared" si="37"/>
        <v>1901010003000600010020</v>
      </c>
      <c r="B2412" s="66" t="s">
        <v>9143</v>
      </c>
      <c r="C2412" s="7" t="s">
        <v>80</v>
      </c>
      <c r="D2412" s="7" t="s">
        <v>9207</v>
      </c>
      <c r="E2412" s="66"/>
      <c r="F2412" s="67" t="s">
        <v>244</v>
      </c>
      <c r="G2412" s="67" t="s">
        <v>251</v>
      </c>
      <c r="H2412" s="67" t="s">
        <v>253</v>
      </c>
      <c r="I2412" s="67" t="s">
        <v>245</v>
      </c>
      <c r="J2412" s="67" t="s">
        <v>268</v>
      </c>
      <c r="K2412" s="67" t="s">
        <v>246</v>
      </c>
      <c r="L2412" s="67">
        <v>10</v>
      </c>
      <c r="M2412" s="67" t="s">
        <v>167</v>
      </c>
      <c r="N2412" s="68" t="s">
        <v>10208</v>
      </c>
      <c r="O2412" s="69">
        <v>0</v>
      </c>
      <c r="P2412" s="69">
        <v>4912333712</v>
      </c>
      <c r="Q2412" s="69">
        <v>0</v>
      </c>
      <c r="R2412" s="69">
        <v>4912333712</v>
      </c>
      <c r="S2412" s="69">
        <v>2034965561</v>
      </c>
      <c r="T2412" s="69">
        <v>2034965561</v>
      </c>
      <c r="U2412" s="69">
        <v>2034965561</v>
      </c>
      <c r="V2412" s="69">
        <v>2034965561</v>
      </c>
      <c r="W2412" s="70" t="s">
        <v>9353</v>
      </c>
      <c r="X2412" s="11" t="str">
        <f>IF(F2412="C",VLOOKUP(G2412,ClasifGasto!$B$17:$C$193,2,0),VLOOKUP(Base!G2412,ClasifGasto!$A$3:$B$12,2,0))</f>
        <v>Transferencias</v>
      </c>
      <c r="Y2412" t="s">
        <v>10208</v>
      </c>
    </row>
    <row r="2413" spans="1:25" x14ac:dyDescent="0.25">
      <c r="A2413" s="5" t="str">
        <f t="shared" si="37"/>
        <v>21090021021900000640301C</v>
      </c>
      <c r="B2413" s="66" t="s">
        <v>9155</v>
      </c>
      <c r="C2413" s="7" t="s">
        <v>88</v>
      </c>
      <c r="D2413" s="7" t="s">
        <v>9226</v>
      </c>
      <c r="E2413" s="7" t="s">
        <v>9413</v>
      </c>
      <c r="F2413" s="8" t="s">
        <v>167</v>
      </c>
      <c r="G2413" s="8" t="s">
        <v>594</v>
      </c>
      <c r="H2413" s="8" t="s">
        <v>496</v>
      </c>
      <c r="I2413" s="8" t="s">
        <v>253</v>
      </c>
      <c r="J2413" s="8" t="s">
        <v>9916</v>
      </c>
      <c r="K2413" s="8" t="s">
        <v>246</v>
      </c>
      <c r="L2413" s="8">
        <v>20</v>
      </c>
      <c r="M2413" s="8" t="s">
        <v>265</v>
      </c>
      <c r="N2413" s="9" t="s">
        <v>9919</v>
      </c>
      <c r="O2413" s="10">
        <v>4913641102</v>
      </c>
      <c r="P2413" s="10">
        <v>0</v>
      </c>
      <c r="Q2413" s="10">
        <v>0</v>
      </c>
      <c r="R2413" s="10">
        <v>4913641102</v>
      </c>
      <c r="S2413" s="10">
        <v>4910099276.5</v>
      </c>
      <c r="T2413" s="10">
        <v>4880683102.4399996</v>
      </c>
      <c r="U2413" s="10">
        <v>4880683102.4399996</v>
      </c>
      <c r="V2413" s="10">
        <v>4880683102.4399996</v>
      </c>
      <c r="W2413" s="70" t="s">
        <v>619</v>
      </c>
      <c r="X2413" s="11" t="str">
        <f>IF(F2413="C",VLOOKUP(G2413,ClasifGasto!$B$17:$C$193,2,0),VLOOKUP(Base!G2413,ClasifGasto!$A$3:$B$12,2,0))</f>
        <v xml:space="preserve">Consolidación productiva del sector de energía eléctrica  </v>
      </c>
      <c r="Y2413" t="s">
        <v>10579</v>
      </c>
    </row>
    <row r="2414" spans="1:25" x14ac:dyDescent="0.25">
      <c r="A2414" s="5" t="str">
        <f t="shared" si="37"/>
        <v>24130024990600000951102D</v>
      </c>
      <c r="B2414" s="66" t="s">
        <v>9151</v>
      </c>
      <c r="C2414" s="7" t="s">
        <v>103</v>
      </c>
      <c r="D2414" s="7" t="s">
        <v>225</v>
      </c>
      <c r="E2414" s="66" t="s">
        <v>2448</v>
      </c>
      <c r="F2414" s="67" t="s">
        <v>167</v>
      </c>
      <c r="G2414" s="67" t="s">
        <v>509</v>
      </c>
      <c r="H2414" s="67" t="s">
        <v>373</v>
      </c>
      <c r="I2414" s="67" t="s">
        <v>249</v>
      </c>
      <c r="J2414" s="67" t="s">
        <v>9766</v>
      </c>
      <c r="K2414" s="67" t="s">
        <v>246</v>
      </c>
      <c r="L2414" s="67">
        <v>10</v>
      </c>
      <c r="M2414" s="67" t="s">
        <v>167</v>
      </c>
      <c r="N2414" s="68" t="s">
        <v>1792</v>
      </c>
      <c r="O2414" s="69">
        <v>5000000000</v>
      </c>
      <c r="P2414" s="69">
        <v>400000000</v>
      </c>
      <c r="Q2414" s="69">
        <v>476921837</v>
      </c>
      <c r="R2414" s="69">
        <v>4923078163</v>
      </c>
      <c r="S2414" s="69">
        <v>4684633173.0900002</v>
      </c>
      <c r="T2414" s="69">
        <v>4684633173.0900002</v>
      </c>
      <c r="U2414" s="69">
        <v>3904903456.23</v>
      </c>
      <c r="V2414" s="69">
        <v>3904903456.23</v>
      </c>
      <c r="W2414" s="70" t="s">
        <v>9353</v>
      </c>
      <c r="X2414" s="11" t="str">
        <f>IF(F2414="C",VLOOKUP(G2414,ClasifGasto!$B$17:$C$193,2,0),VLOOKUP(Base!G2414,ClasifGasto!$A$3:$B$12,2,0))</f>
        <v>Fortalecimiento de la gestión y dirección del Sector Transporte</v>
      </c>
      <c r="Y2414" t="s">
        <v>9778</v>
      </c>
    </row>
    <row r="2415" spans="1:25" x14ac:dyDescent="0.25">
      <c r="A2415" s="5" t="str">
        <f t="shared" si="37"/>
        <v>37010137011000004153106B</v>
      </c>
      <c r="B2415" s="66" t="s">
        <v>9149</v>
      </c>
      <c r="C2415" s="7" t="s">
        <v>152</v>
      </c>
      <c r="D2415" s="7" t="s">
        <v>9213</v>
      </c>
      <c r="E2415" s="7" t="s">
        <v>9593</v>
      </c>
      <c r="F2415" s="8" t="s">
        <v>167</v>
      </c>
      <c r="G2415" s="8" t="s">
        <v>534</v>
      </c>
      <c r="H2415" s="8" t="s">
        <v>290</v>
      </c>
      <c r="I2415" s="8" t="s">
        <v>323</v>
      </c>
      <c r="J2415" s="8" t="s">
        <v>9875</v>
      </c>
      <c r="K2415" s="8" t="s">
        <v>246</v>
      </c>
      <c r="L2415" s="8">
        <v>10</v>
      </c>
      <c r="M2415" s="8" t="s">
        <v>167</v>
      </c>
      <c r="N2415" s="9" t="s">
        <v>10209</v>
      </c>
      <c r="O2415" s="10">
        <v>7000000000</v>
      </c>
      <c r="P2415" s="10">
        <v>0</v>
      </c>
      <c r="Q2415" s="10">
        <v>2064632974</v>
      </c>
      <c r="R2415" s="10">
        <v>4935367026</v>
      </c>
      <c r="S2415" s="10">
        <v>4912620314</v>
      </c>
      <c r="T2415" s="10">
        <v>4663422941</v>
      </c>
      <c r="U2415" s="10">
        <v>2463016550.27</v>
      </c>
      <c r="V2415" s="10">
        <v>2429170489.27</v>
      </c>
      <c r="W2415" s="70" t="s">
        <v>9353</v>
      </c>
      <c r="X2415" s="11" t="str">
        <f>IF(F2415="C",VLOOKUP(G2415,ClasifGasto!$B$17:$C$193,2,0),VLOOKUP(Base!G2415,ClasifGasto!$A$3:$B$12,2,0))</f>
        <v>Fortalecimiento institucional a los procesos organizativos de concertación; garantía, prevención y respeto de los derechos humanos como fundamentos para la paz</v>
      </c>
      <c r="Y2415" t="s">
        <v>10563</v>
      </c>
    </row>
    <row r="2416" spans="1:25" x14ac:dyDescent="0.25">
      <c r="A2416" s="5" t="str">
        <f t="shared" si="37"/>
        <v>24010124020600000451102A</v>
      </c>
      <c r="B2416" s="66" t="s">
        <v>9151</v>
      </c>
      <c r="C2416" s="66" t="s">
        <v>100</v>
      </c>
      <c r="D2416" s="7" t="s">
        <v>9196</v>
      </c>
      <c r="E2416" s="66" t="s">
        <v>1007</v>
      </c>
      <c r="F2416" s="67" t="s">
        <v>167</v>
      </c>
      <c r="G2416" s="67" t="s">
        <v>508</v>
      </c>
      <c r="H2416" s="67" t="s">
        <v>373</v>
      </c>
      <c r="I2416" s="67" t="s">
        <v>247</v>
      </c>
      <c r="J2416" s="67" t="s">
        <v>9779</v>
      </c>
      <c r="K2416" s="67" t="s">
        <v>246</v>
      </c>
      <c r="L2416" s="67">
        <v>11</v>
      </c>
      <c r="M2416" s="67" t="s">
        <v>167</v>
      </c>
      <c r="N2416" s="68" t="s">
        <v>1581</v>
      </c>
      <c r="O2416" s="69">
        <v>5000000000</v>
      </c>
      <c r="P2416" s="69">
        <v>0</v>
      </c>
      <c r="Q2416" s="69">
        <v>42705448</v>
      </c>
      <c r="R2416" s="69">
        <v>4957294552</v>
      </c>
      <c r="S2416" s="69">
        <v>4930297504.6999998</v>
      </c>
      <c r="T2416" s="69">
        <v>4897018969.6999998</v>
      </c>
      <c r="U2416" s="69">
        <v>4001794788.6999998</v>
      </c>
      <c r="V2416" s="69">
        <v>4001262662.6999998</v>
      </c>
      <c r="W2416" s="70" t="s">
        <v>9353</v>
      </c>
      <c r="X2416" s="11" t="str">
        <f>IF(F2416="C",VLOOKUP(G2416,ClasifGasto!$B$17:$C$193,2,0),VLOOKUP(Base!G2416,ClasifGasto!$A$3:$B$12,2,0))</f>
        <v>Infraestructura red vial regional</v>
      </c>
      <c r="Y2416" t="s">
        <v>9780</v>
      </c>
    </row>
    <row r="2417" spans="1:25" x14ac:dyDescent="0.25">
      <c r="A2417" s="5" t="str">
        <f t="shared" si="37"/>
        <v>23060023990400001453105B</v>
      </c>
      <c r="B2417" s="66" t="s">
        <v>9161</v>
      </c>
      <c r="C2417" s="7" t="s">
        <v>98</v>
      </c>
      <c r="D2417" s="7" t="s">
        <v>9216</v>
      </c>
      <c r="E2417" s="7" t="s">
        <v>9594</v>
      </c>
      <c r="F2417" s="8" t="s">
        <v>167</v>
      </c>
      <c r="G2417" s="8" t="s">
        <v>502</v>
      </c>
      <c r="H2417" s="8" t="s">
        <v>313</v>
      </c>
      <c r="I2417" s="8" t="s">
        <v>282</v>
      </c>
      <c r="J2417" s="8" t="s">
        <v>9790</v>
      </c>
      <c r="K2417" s="8" t="s">
        <v>246</v>
      </c>
      <c r="L2417" s="8">
        <v>10</v>
      </c>
      <c r="M2417" s="8" t="s">
        <v>167</v>
      </c>
      <c r="N2417" s="9" t="s">
        <v>10210</v>
      </c>
      <c r="O2417" s="10">
        <v>5000000000</v>
      </c>
      <c r="P2417" s="10">
        <v>0</v>
      </c>
      <c r="Q2417" s="10">
        <v>23213851</v>
      </c>
      <c r="R2417" s="10">
        <v>4976786149</v>
      </c>
      <c r="S2417" s="10">
        <v>4896752499</v>
      </c>
      <c r="T2417" s="10">
        <v>4896752499</v>
      </c>
      <c r="U2417" s="10">
        <v>4768530499</v>
      </c>
      <c r="V2417" s="10">
        <v>4758020499</v>
      </c>
      <c r="W2417" s="70" t="s">
        <v>9353</v>
      </c>
      <c r="X2417" s="11" t="str">
        <f>IF(F2417="C",VLOOKUP(G2417,ClasifGasto!$B$17:$C$193,2,0),VLOOKUP(Base!G2417,ClasifGasto!$A$3:$B$12,2,0))</f>
        <v>Fortalecimiento de la gestión y dirección del Sector Comunicaciones</v>
      </c>
      <c r="Y2417" t="s">
        <v>10522</v>
      </c>
    </row>
    <row r="2418" spans="1:25" x14ac:dyDescent="0.25">
      <c r="A2418" s="5" t="str">
        <f t="shared" si="37"/>
        <v>28020028991000001753105B</v>
      </c>
      <c r="B2418" s="66" t="s">
        <v>9160</v>
      </c>
      <c r="C2418" s="66" t="s">
        <v>111</v>
      </c>
      <c r="D2418" s="7" t="s">
        <v>9217</v>
      </c>
      <c r="E2418" s="66" t="s">
        <v>3859</v>
      </c>
      <c r="F2418" s="67" t="s">
        <v>167</v>
      </c>
      <c r="G2418" s="67" t="s">
        <v>602</v>
      </c>
      <c r="H2418" s="67" t="s">
        <v>290</v>
      </c>
      <c r="I2418" s="67" t="s">
        <v>285</v>
      </c>
      <c r="J2418" s="67" t="s">
        <v>9790</v>
      </c>
      <c r="K2418" s="67" t="s">
        <v>246</v>
      </c>
      <c r="L2418" s="67">
        <v>20</v>
      </c>
      <c r="M2418" s="67" t="s">
        <v>265</v>
      </c>
      <c r="N2418" s="68" t="s">
        <v>10211</v>
      </c>
      <c r="O2418" s="69">
        <v>4980831756</v>
      </c>
      <c r="P2418" s="69">
        <v>0</v>
      </c>
      <c r="Q2418" s="69">
        <v>0</v>
      </c>
      <c r="R2418" s="69">
        <v>4980831756</v>
      </c>
      <c r="S2418" s="69">
        <v>648173841</v>
      </c>
      <c r="T2418" s="69">
        <v>648173841</v>
      </c>
      <c r="U2418" s="69">
        <v>498790296.89999998</v>
      </c>
      <c r="V2418" s="69">
        <v>0</v>
      </c>
      <c r="W2418" s="70" t="s">
        <v>619</v>
      </c>
      <c r="X2418" s="11" t="str">
        <f>IF(F2418="C",VLOOKUP(G2418,ClasifGasto!$B$17:$C$193,2,0),VLOOKUP(Base!G2418,ClasifGasto!$A$3:$B$12,2,0))</f>
        <v>Fortalecimiento de la gestión y dirección del Sector Registraduría</v>
      </c>
      <c r="Y2418" t="s">
        <v>10522</v>
      </c>
    </row>
    <row r="2419" spans="1:25" x14ac:dyDescent="0.25">
      <c r="A2419" s="5" t="str">
        <f t="shared" si="37"/>
        <v>43010143021604002020303D</v>
      </c>
      <c r="B2419" s="66" t="s">
        <v>9164</v>
      </c>
      <c r="C2419" s="7" t="s">
        <v>166</v>
      </c>
      <c r="D2419" s="7" t="s">
        <v>9191</v>
      </c>
      <c r="E2419" s="7" t="s">
        <v>921</v>
      </c>
      <c r="F2419" s="8" t="s">
        <v>167</v>
      </c>
      <c r="G2419" s="8" t="s">
        <v>551</v>
      </c>
      <c r="H2419" s="8" t="s">
        <v>372</v>
      </c>
      <c r="I2419" s="8" t="s">
        <v>268</v>
      </c>
      <c r="J2419" s="8" t="s">
        <v>10212</v>
      </c>
      <c r="K2419" s="8" t="s">
        <v>246</v>
      </c>
      <c r="L2419" s="8">
        <v>11</v>
      </c>
      <c r="M2419" s="8" t="s">
        <v>167</v>
      </c>
      <c r="N2419" s="9" t="s">
        <v>1242</v>
      </c>
      <c r="O2419" s="10">
        <v>0</v>
      </c>
      <c r="P2419" s="10">
        <v>10070327916</v>
      </c>
      <c r="Q2419" s="10">
        <v>5087427916</v>
      </c>
      <c r="R2419" s="10">
        <v>4982900000</v>
      </c>
      <c r="S2419" s="10">
        <v>3034688391</v>
      </c>
      <c r="T2419" s="10">
        <v>3034688391</v>
      </c>
      <c r="U2419" s="10">
        <v>184853864</v>
      </c>
      <c r="V2419" s="10">
        <v>184853864</v>
      </c>
      <c r="W2419" s="70" t="s">
        <v>9353</v>
      </c>
      <c r="X2419" s="11" t="str">
        <f>IF(F2419="C",VLOOKUP(G2419,ClasifGasto!$B$17:$C$193,2,0),VLOOKUP(Base!G2419,ClasifGasto!$A$3:$B$12,2,0))</f>
        <v>Formación y preparación de deportistas</v>
      </c>
      <c r="Y2419" t="s">
        <v>10658</v>
      </c>
    </row>
    <row r="2420" spans="1:25" x14ac:dyDescent="0.25">
      <c r="A2420" s="5" t="str">
        <f t="shared" si="37"/>
        <v>24120024030600003052104E</v>
      </c>
      <c r="B2420" s="66" t="s">
        <v>9151</v>
      </c>
      <c r="C2420" s="66" t="s">
        <v>102</v>
      </c>
      <c r="D2420" s="7" t="s">
        <v>9214</v>
      </c>
      <c r="E2420" s="66" t="s">
        <v>2410</v>
      </c>
      <c r="F2420" s="67" t="s">
        <v>167</v>
      </c>
      <c r="G2420" s="67" t="s">
        <v>514</v>
      </c>
      <c r="H2420" s="67" t="s">
        <v>373</v>
      </c>
      <c r="I2420" s="67" t="s">
        <v>257</v>
      </c>
      <c r="J2420" s="67" t="s">
        <v>9843</v>
      </c>
      <c r="K2420" s="67" t="s">
        <v>246</v>
      </c>
      <c r="L2420" s="67">
        <v>20</v>
      </c>
      <c r="M2420" s="67" t="s">
        <v>265</v>
      </c>
      <c r="N2420" s="68" t="s">
        <v>1773</v>
      </c>
      <c r="O2420" s="69">
        <v>4984823786</v>
      </c>
      <c r="P2420" s="69">
        <v>0</v>
      </c>
      <c r="Q2420" s="69">
        <v>0</v>
      </c>
      <c r="R2420" s="69">
        <v>4984823786</v>
      </c>
      <c r="S2420" s="69">
        <v>4816874959</v>
      </c>
      <c r="T2420" s="69">
        <v>4561770624.4200001</v>
      </c>
      <c r="U2420" s="69">
        <v>3642754020.54</v>
      </c>
      <c r="V2420" s="69">
        <v>3636730342.54</v>
      </c>
      <c r="W2420" s="70" t="s">
        <v>619</v>
      </c>
      <c r="X2420" s="11" t="str">
        <f>IF(F2420="C",VLOOKUP(G2420,ClasifGasto!$B$17:$C$193,2,0),VLOOKUP(Base!G2420,ClasifGasto!$A$3:$B$12,2,0))</f>
        <v>Infraestructura y servicios de transporte aéreo</v>
      </c>
      <c r="Y2420" t="s">
        <v>10551</v>
      </c>
    </row>
    <row r="2421" spans="1:25" x14ac:dyDescent="0.25">
      <c r="A2421" s="5" t="str">
        <f t="shared" si="37"/>
        <v>03240003031000001953105A</v>
      </c>
      <c r="B2421" s="66" t="s">
        <v>9166</v>
      </c>
      <c r="C2421" s="7" t="s">
        <v>38</v>
      </c>
      <c r="D2421" s="7" t="s">
        <v>8733</v>
      </c>
      <c r="E2421" s="7" t="s">
        <v>5663</v>
      </c>
      <c r="F2421" s="8" t="s">
        <v>167</v>
      </c>
      <c r="G2421" s="8" t="s">
        <v>580</v>
      </c>
      <c r="H2421" s="8" t="s">
        <v>290</v>
      </c>
      <c r="I2421" s="8" t="s">
        <v>267</v>
      </c>
      <c r="J2421" s="8" t="s">
        <v>10037</v>
      </c>
      <c r="K2421" s="8" t="s">
        <v>246</v>
      </c>
      <c r="L2421" s="8">
        <v>20</v>
      </c>
      <c r="M2421" s="8" t="s">
        <v>265</v>
      </c>
      <c r="N2421" s="9" t="s">
        <v>8803</v>
      </c>
      <c r="O2421" s="10">
        <v>4984878518</v>
      </c>
      <c r="P2421" s="10">
        <v>0</v>
      </c>
      <c r="Q2421" s="10">
        <v>0</v>
      </c>
      <c r="R2421" s="10">
        <v>4984878518</v>
      </c>
      <c r="S2421" s="10">
        <v>2892002171</v>
      </c>
      <c r="T2421" s="10">
        <v>2891815359</v>
      </c>
      <c r="U2421" s="10">
        <v>2864705669</v>
      </c>
      <c r="V2421" s="10">
        <v>2772201297</v>
      </c>
      <c r="W2421" s="70" t="s">
        <v>619</v>
      </c>
      <c r="X2421" s="11" t="str">
        <f>IF(F2421="C",VLOOKUP(G2421,ClasifGasto!$B$17:$C$193,2,0),VLOOKUP(Base!G2421,ClasifGasto!$A$3:$B$12,2,0))</f>
        <v>Promoción de la prestación eficiente de los servicios públicos domiciliarios</v>
      </c>
      <c r="Y2421" t="s">
        <v>10606</v>
      </c>
    </row>
    <row r="2422" spans="1:25" x14ac:dyDescent="0.25">
      <c r="A2422" s="5" t="str">
        <f t="shared" si="37"/>
        <v>01010101991000001353105B</v>
      </c>
      <c r="B2422" s="66" t="s">
        <v>9162</v>
      </c>
      <c r="C2422" s="66" t="s">
        <v>30</v>
      </c>
      <c r="D2422" s="7" t="s">
        <v>9222</v>
      </c>
      <c r="E2422" s="66" t="s">
        <v>9595</v>
      </c>
      <c r="F2422" s="67" t="s">
        <v>167</v>
      </c>
      <c r="G2422" s="67" t="s">
        <v>563</v>
      </c>
      <c r="H2422" s="67" t="s">
        <v>290</v>
      </c>
      <c r="I2422" s="67" t="s">
        <v>281</v>
      </c>
      <c r="J2422" s="67" t="s">
        <v>9790</v>
      </c>
      <c r="K2422" s="67" t="s">
        <v>246</v>
      </c>
      <c r="L2422" s="67">
        <v>10</v>
      </c>
      <c r="M2422" s="67" t="s">
        <v>167</v>
      </c>
      <c r="N2422" s="68" t="s">
        <v>10213</v>
      </c>
      <c r="O2422" s="69">
        <v>4989428901</v>
      </c>
      <c r="P2422" s="69">
        <v>0</v>
      </c>
      <c r="Q2422" s="69">
        <v>0</v>
      </c>
      <c r="R2422" s="69">
        <v>4989428901</v>
      </c>
      <c r="S2422" s="69">
        <v>4913609420.8500004</v>
      </c>
      <c r="T2422" s="69">
        <v>4913609420.8500004</v>
      </c>
      <c r="U2422" s="69">
        <v>4332785647.8500004</v>
      </c>
      <c r="V2422" s="69">
        <v>4332785647.8500004</v>
      </c>
      <c r="W2422" s="70" t="s">
        <v>9353</v>
      </c>
      <c r="X2422" s="11" t="str">
        <f>IF(F2422="C",VLOOKUP(G2422,ClasifGasto!$B$17:$C$193,2,0),VLOOKUP(Base!G2422,ClasifGasto!$A$3:$B$12,2,0))</f>
        <v>Fortalecimiento de la gestión y dirección del Sector Congreso de la República</v>
      </c>
      <c r="Y2422" t="s">
        <v>10522</v>
      </c>
    </row>
    <row r="2423" spans="1:25" hidden="1" x14ac:dyDescent="0.25">
      <c r="A2423" s="5" t="str">
        <f t="shared" si="37"/>
        <v>1503000003000400020014</v>
      </c>
      <c r="B2423" s="66" t="s">
        <v>9154</v>
      </c>
      <c r="C2423" s="7" t="s">
        <v>65</v>
      </c>
      <c r="D2423" s="7" t="s">
        <v>212</v>
      </c>
      <c r="E2423" s="7"/>
      <c r="F2423" s="8" t="s">
        <v>244</v>
      </c>
      <c r="G2423" s="8" t="s">
        <v>251</v>
      </c>
      <c r="H2423" s="8" t="s">
        <v>247</v>
      </c>
      <c r="I2423" s="8" t="s">
        <v>250</v>
      </c>
      <c r="J2423" s="8" t="s">
        <v>282</v>
      </c>
      <c r="K2423" s="8" t="s">
        <v>246</v>
      </c>
      <c r="L2423" s="8">
        <v>20</v>
      </c>
      <c r="M2423" s="8" t="s">
        <v>265</v>
      </c>
      <c r="N2423" s="9" t="s">
        <v>9342</v>
      </c>
      <c r="O2423" s="10">
        <v>0</v>
      </c>
      <c r="P2423" s="10">
        <v>5000000000</v>
      </c>
      <c r="Q2423" s="10">
        <v>0</v>
      </c>
      <c r="R2423" s="10">
        <v>5000000000</v>
      </c>
      <c r="S2423" s="10">
        <v>5000000000</v>
      </c>
      <c r="T2423" s="10">
        <v>5000000000</v>
      </c>
      <c r="U2423" s="10">
        <v>4992550000</v>
      </c>
      <c r="V2423" s="10">
        <v>4660117974.96</v>
      </c>
      <c r="W2423" s="70" t="s">
        <v>619</v>
      </c>
      <c r="X2423" s="11" t="str">
        <f>IF(F2423="C",VLOOKUP(G2423,ClasifGasto!$B$17:$C$193,2,0),VLOOKUP(Base!G2423,ClasifGasto!$A$3:$B$12,2,0))</f>
        <v>Transferencias</v>
      </c>
      <c r="Y2423" t="s">
        <v>9342</v>
      </c>
    </row>
    <row r="2424" spans="1:25" hidden="1" x14ac:dyDescent="0.25">
      <c r="A2424" s="5" t="str">
        <f t="shared" si="37"/>
        <v>210101000300100000</v>
      </c>
      <c r="B2424" s="66" t="s">
        <v>9155</v>
      </c>
      <c r="C2424" s="66" t="s">
        <v>85</v>
      </c>
      <c r="D2424" s="7" t="s">
        <v>9201</v>
      </c>
      <c r="E2424" s="66"/>
      <c r="F2424" s="67" t="s">
        <v>244</v>
      </c>
      <c r="G2424" s="67" t="s">
        <v>251</v>
      </c>
      <c r="H2424" s="67" t="s">
        <v>255</v>
      </c>
      <c r="I2424" s="67" t="s">
        <v>246</v>
      </c>
      <c r="J2424" s="67" t="s">
        <v>203</v>
      </c>
      <c r="K2424" s="67" t="s">
        <v>246</v>
      </c>
      <c r="L2424" s="67">
        <v>10</v>
      </c>
      <c r="M2424" s="67" t="s">
        <v>167</v>
      </c>
      <c r="N2424" s="68" t="s">
        <v>8800</v>
      </c>
      <c r="O2424" s="69">
        <v>5000000000</v>
      </c>
      <c r="P2424" s="69">
        <v>0</v>
      </c>
      <c r="Q2424" s="69">
        <v>0</v>
      </c>
      <c r="R2424" s="69">
        <v>5000000000</v>
      </c>
      <c r="S2424" s="69">
        <v>3075148879.6999998</v>
      </c>
      <c r="T2424" s="69">
        <v>2053470583.7</v>
      </c>
      <c r="U2424" s="69">
        <v>135033576.69999999</v>
      </c>
      <c r="V2424" s="69">
        <v>135033576.69999999</v>
      </c>
      <c r="W2424" s="70" t="s">
        <v>9353</v>
      </c>
      <c r="X2424" s="11" t="str">
        <f>IF(F2424="C",VLOOKUP(G2424,ClasifGasto!$B$17:$C$193,2,0),VLOOKUP(Base!G2424,ClasifGasto!$A$3:$B$12,2,0))</f>
        <v>Transferencias</v>
      </c>
      <c r="Y2424" t="s">
        <v>8800</v>
      </c>
    </row>
    <row r="2425" spans="1:25" hidden="1" x14ac:dyDescent="0.25">
      <c r="A2425" s="5" t="str">
        <f t="shared" si="37"/>
        <v>1501010003000800010002</v>
      </c>
      <c r="B2425" s="66" t="s">
        <v>9154</v>
      </c>
      <c r="C2425" s="7" t="s">
        <v>58</v>
      </c>
      <c r="D2425" s="7" t="s">
        <v>8716</v>
      </c>
      <c r="E2425" s="7"/>
      <c r="F2425" s="8" t="s">
        <v>244</v>
      </c>
      <c r="G2425" s="8" t="s">
        <v>251</v>
      </c>
      <c r="H2425" s="8" t="s">
        <v>278</v>
      </c>
      <c r="I2425" s="8" t="s">
        <v>245</v>
      </c>
      <c r="J2425" s="8" t="s">
        <v>250</v>
      </c>
      <c r="K2425" s="8" t="s">
        <v>246</v>
      </c>
      <c r="L2425" s="8">
        <v>10</v>
      </c>
      <c r="M2425" s="8" t="s">
        <v>167</v>
      </c>
      <c r="N2425" s="9" t="s">
        <v>1156</v>
      </c>
      <c r="O2425" s="10">
        <v>0</v>
      </c>
      <c r="P2425" s="10">
        <v>5000000000</v>
      </c>
      <c r="Q2425" s="10">
        <v>0</v>
      </c>
      <c r="R2425" s="10">
        <v>5000000000</v>
      </c>
      <c r="S2425" s="10">
        <v>5000000000</v>
      </c>
      <c r="T2425" s="10">
        <v>5000000000</v>
      </c>
      <c r="U2425" s="10">
        <v>0</v>
      </c>
      <c r="V2425" s="10">
        <v>0</v>
      </c>
      <c r="W2425" s="70" t="s">
        <v>9353</v>
      </c>
      <c r="X2425" s="11" t="str">
        <f>IF(F2425="C",VLOOKUP(G2425,ClasifGasto!$B$17:$C$193,2,0),VLOOKUP(Base!G2425,ClasifGasto!$A$3:$B$12,2,0))</f>
        <v>Transferencias</v>
      </c>
      <c r="Y2425" t="s">
        <v>1156</v>
      </c>
    </row>
    <row r="2426" spans="1:25" hidden="1" x14ac:dyDescent="0.25">
      <c r="A2426" s="5" t="str">
        <f t="shared" si="37"/>
        <v>151900000300100000</v>
      </c>
      <c r="B2426" s="66" t="s">
        <v>9154</v>
      </c>
      <c r="C2426" s="66" t="s">
        <v>71</v>
      </c>
      <c r="D2426" s="7" t="s">
        <v>216</v>
      </c>
      <c r="E2426" s="66"/>
      <c r="F2426" s="67" t="s">
        <v>244</v>
      </c>
      <c r="G2426" s="67" t="s">
        <v>251</v>
      </c>
      <c r="H2426" s="67" t="s">
        <v>255</v>
      </c>
      <c r="I2426" s="67" t="s">
        <v>246</v>
      </c>
      <c r="J2426" s="67" t="s">
        <v>203</v>
      </c>
      <c r="K2426" s="67" t="s">
        <v>246</v>
      </c>
      <c r="L2426" s="67">
        <v>20</v>
      </c>
      <c r="M2426" s="67" t="s">
        <v>265</v>
      </c>
      <c r="N2426" s="68" t="s">
        <v>8800</v>
      </c>
      <c r="O2426" s="69">
        <v>5000000000</v>
      </c>
      <c r="P2426" s="69">
        <v>0</v>
      </c>
      <c r="Q2426" s="69">
        <v>0</v>
      </c>
      <c r="R2426" s="69">
        <v>5000000000</v>
      </c>
      <c r="S2426" s="69">
        <v>4713980570</v>
      </c>
      <c r="T2426" s="69">
        <v>4713980570</v>
      </c>
      <c r="U2426" s="69">
        <v>4682129121</v>
      </c>
      <c r="V2426" s="69">
        <v>4133417481</v>
      </c>
      <c r="W2426" s="70" t="s">
        <v>619</v>
      </c>
      <c r="X2426" s="11" t="str">
        <f>IF(F2426="C",VLOOKUP(G2426,ClasifGasto!$B$17:$C$193,2,0),VLOOKUP(Base!G2426,ClasifGasto!$A$3:$B$12,2,0))</f>
        <v>Transferencias</v>
      </c>
      <c r="Y2426" t="s">
        <v>8800</v>
      </c>
    </row>
    <row r="2427" spans="1:25" x14ac:dyDescent="0.25">
      <c r="A2427" s="5" t="str">
        <f t="shared" si="37"/>
        <v>15080015060100000410101C</v>
      </c>
      <c r="B2427" s="66" t="s">
        <v>9154</v>
      </c>
      <c r="C2427" s="7" t="s">
        <v>67</v>
      </c>
      <c r="D2427" s="7" t="s">
        <v>213</v>
      </c>
      <c r="E2427" s="7" t="s">
        <v>649</v>
      </c>
      <c r="F2427" s="8" t="s">
        <v>167</v>
      </c>
      <c r="G2427" s="8" t="s">
        <v>367</v>
      </c>
      <c r="H2427" s="8" t="s">
        <v>306</v>
      </c>
      <c r="I2427" s="8" t="s">
        <v>247</v>
      </c>
      <c r="J2427" s="8" t="s">
        <v>9810</v>
      </c>
      <c r="K2427" s="8" t="s">
        <v>246</v>
      </c>
      <c r="L2427" s="8">
        <v>10</v>
      </c>
      <c r="M2427" s="8" t="s">
        <v>167</v>
      </c>
      <c r="N2427" s="9" t="s">
        <v>756</v>
      </c>
      <c r="O2427" s="10">
        <v>5000000000</v>
      </c>
      <c r="P2427" s="10">
        <v>0</v>
      </c>
      <c r="Q2427" s="10">
        <v>0</v>
      </c>
      <c r="R2427" s="10">
        <v>5000000000</v>
      </c>
      <c r="S2427" s="10">
        <v>4995838807.8199997</v>
      </c>
      <c r="T2427" s="10">
        <v>4988915045.2200003</v>
      </c>
      <c r="U2427" s="10">
        <v>4668134444.5799999</v>
      </c>
      <c r="V2427" s="10">
        <v>4668134444.5799999</v>
      </c>
      <c r="W2427" s="70" t="s">
        <v>9353</v>
      </c>
      <c r="X2427" s="11" t="str">
        <f>IF(F2427="C",VLOOKUP(G2427,ClasifGasto!$B$17:$C$193,2,0),VLOOKUP(Base!G2427,ClasifGasto!$A$3:$B$12,2,0))</f>
        <v>Gestión del riesgo de desastres desde el sector defensa y seguridad</v>
      </c>
      <c r="Y2427" t="s">
        <v>10535</v>
      </c>
    </row>
    <row r="2428" spans="1:25" x14ac:dyDescent="0.25">
      <c r="A2428" s="5" t="str">
        <f t="shared" si="37"/>
        <v>24020024010600007251102D</v>
      </c>
      <c r="B2428" s="66" t="s">
        <v>9151</v>
      </c>
      <c r="C2428" s="66" t="s">
        <v>101</v>
      </c>
      <c r="D2428" s="7" t="s">
        <v>9227</v>
      </c>
      <c r="E2428" s="66" t="s">
        <v>2328</v>
      </c>
      <c r="F2428" s="67" t="s">
        <v>167</v>
      </c>
      <c r="G2428" s="67" t="s">
        <v>513</v>
      </c>
      <c r="H2428" s="67" t="s">
        <v>373</v>
      </c>
      <c r="I2428" s="67" t="s">
        <v>414</v>
      </c>
      <c r="J2428" s="67" t="s">
        <v>9766</v>
      </c>
      <c r="K2428" s="67" t="s">
        <v>246</v>
      </c>
      <c r="L2428" s="67">
        <v>21</v>
      </c>
      <c r="M2428" s="67" t="s">
        <v>265</v>
      </c>
      <c r="N2428" s="68" t="s">
        <v>8133</v>
      </c>
      <c r="O2428" s="69">
        <v>0</v>
      </c>
      <c r="P2428" s="69">
        <v>5000000000</v>
      </c>
      <c r="Q2428" s="69">
        <v>0</v>
      </c>
      <c r="R2428" s="69">
        <v>5000000000</v>
      </c>
      <c r="S2428" s="69">
        <v>5000000000</v>
      </c>
      <c r="T2428" s="69">
        <v>4432448613.5</v>
      </c>
      <c r="U2428" s="69">
        <v>3201765067.3099999</v>
      </c>
      <c r="V2428" s="69">
        <v>3177589027.3099999</v>
      </c>
      <c r="W2428" s="70" t="s">
        <v>619</v>
      </c>
      <c r="X2428" s="11" t="str">
        <f>IF(F2428="C",VLOOKUP(G2428,ClasifGasto!$B$17:$C$193,2,0),VLOOKUP(Base!G2428,ClasifGasto!$A$3:$B$12,2,0))</f>
        <v>Infraestructura red vial primaria</v>
      </c>
      <c r="Y2428" t="s">
        <v>9778</v>
      </c>
    </row>
    <row r="2429" spans="1:25" x14ac:dyDescent="0.25">
      <c r="A2429" s="5" t="str">
        <f t="shared" si="37"/>
        <v>24020024010600009551102D</v>
      </c>
      <c r="B2429" s="66" t="s">
        <v>9151</v>
      </c>
      <c r="C2429" s="7" t="s">
        <v>101</v>
      </c>
      <c r="D2429" s="7" t="s">
        <v>9227</v>
      </c>
      <c r="E2429" s="7" t="s">
        <v>2387</v>
      </c>
      <c r="F2429" s="8" t="s">
        <v>167</v>
      </c>
      <c r="G2429" s="8" t="s">
        <v>513</v>
      </c>
      <c r="H2429" s="8" t="s">
        <v>373</v>
      </c>
      <c r="I2429" s="8" t="s">
        <v>399</v>
      </c>
      <c r="J2429" s="8" t="s">
        <v>9766</v>
      </c>
      <c r="K2429" s="8" t="s">
        <v>246</v>
      </c>
      <c r="L2429" s="8">
        <v>16</v>
      </c>
      <c r="M2429" s="8" t="s">
        <v>167</v>
      </c>
      <c r="N2429" s="9" t="s">
        <v>1282</v>
      </c>
      <c r="O2429" s="10">
        <v>0</v>
      </c>
      <c r="P2429" s="10">
        <v>5000000000</v>
      </c>
      <c r="Q2429" s="10">
        <v>0</v>
      </c>
      <c r="R2429" s="10">
        <v>5000000000</v>
      </c>
      <c r="S2429" s="10">
        <v>4940175000</v>
      </c>
      <c r="T2429" s="10">
        <v>4937248058</v>
      </c>
      <c r="U2429" s="10">
        <v>1966168970.4000001</v>
      </c>
      <c r="V2429" s="10">
        <v>1966168970.4000001</v>
      </c>
      <c r="W2429" s="70" t="s">
        <v>9353</v>
      </c>
      <c r="X2429" s="11" t="str">
        <f>IF(F2429="C",VLOOKUP(G2429,ClasifGasto!$B$17:$C$193,2,0),VLOOKUP(Base!G2429,ClasifGasto!$A$3:$B$12,2,0))</f>
        <v>Infraestructura red vial primaria</v>
      </c>
      <c r="Y2429" t="s">
        <v>10517</v>
      </c>
    </row>
    <row r="2430" spans="1:25" x14ac:dyDescent="0.25">
      <c r="A2430" s="5" t="str">
        <f t="shared" si="37"/>
        <v>15011115990100000220109B</v>
      </c>
      <c r="B2430" s="66" t="s">
        <v>9154</v>
      </c>
      <c r="C2430" s="66" t="s">
        <v>63</v>
      </c>
      <c r="D2430" s="7" t="s">
        <v>211</v>
      </c>
      <c r="E2430" s="66" t="s">
        <v>944</v>
      </c>
      <c r="F2430" s="67" t="s">
        <v>167</v>
      </c>
      <c r="G2430" s="67" t="s">
        <v>557</v>
      </c>
      <c r="H2430" s="67" t="s">
        <v>306</v>
      </c>
      <c r="I2430" s="67" t="s">
        <v>250</v>
      </c>
      <c r="J2430" s="67" t="s">
        <v>9908</v>
      </c>
      <c r="K2430" s="67" t="s">
        <v>246</v>
      </c>
      <c r="L2430" s="67">
        <v>11</v>
      </c>
      <c r="M2430" s="67" t="s">
        <v>167</v>
      </c>
      <c r="N2430" s="68" t="s">
        <v>1393</v>
      </c>
      <c r="O2430" s="69">
        <v>5000000000</v>
      </c>
      <c r="P2430" s="69">
        <v>0</v>
      </c>
      <c r="Q2430" s="69">
        <v>0</v>
      </c>
      <c r="R2430" s="69">
        <v>5000000000</v>
      </c>
      <c r="S2430" s="69">
        <v>4893943410.7600002</v>
      </c>
      <c r="T2430" s="69">
        <v>4893943410.7600002</v>
      </c>
      <c r="U2430" s="69">
        <v>3227974023.4200001</v>
      </c>
      <c r="V2430" s="69">
        <v>3227974023.4200001</v>
      </c>
      <c r="W2430" s="70" t="s">
        <v>9353</v>
      </c>
      <c r="X2430" s="11" t="str">
        <f>IF(F2430="C",VLOOKUP(G2430,ClasifGasto!$B$17:$C$193,2,0),VLOOKUP(Base!G2430,ClasifGasto!$A$3:$B$12,2,0))</f>
        <v xml:space="preserve">Fortalecimiento de la gestión y dirección del Sector Defensa y Seguridad </v>
      </c>
      <c r="Y2430" t="s">
        <v>10576</v>
      </c>
    </row>
    <row r="2431" spans="1:25" x14ac:dyDescent="0.25">
      <c r="A2431" s="5" t="str">
        <f t="shared" si="37"/>
        <v>15190015990100000120109B</v>
      </c>
      <c r="B2431" s="66" t="s">
        <v>9154</v>
      </c>
      <c r="C2431" s="7" t="s">
        <v>71</v>
      </c>
      <c r="D2431" s="7" t="s">
        <v>216</v>
      </c>
      <c r="E2431" s="7" t="s">
        <v>2031</v>
      </c>
      <c r="F2431" s="8" t="s">
        <v>167</v>
      </c>
      <c r="G2431" s="8" t="s">
        <v>557</v>
      </c>
      <c r="H2431" s="8" t="s">
        <v>306</v>
      </c>
      <c r="I2431" s="8" t="s">
        <v>245</v>
      </c>
      <c r="J2431" s="8" t="s">
        <v>9908</v>
      </c>
      <c r="K2431" s="8" t="s">
        <v>246</v>
      </c>
      <c r="L2431" s="8">
        <v>20</v>
      </c>
      <c r="M2431" s="8" t="s">
        <v>265</v>
      </c>
      <c r="N2431" s="9" t="s">
        <v>7070</v>
      </c>
      <c r="O2431" s="10">
        <v>5000000000</v>
      </c>
      <c r="P2431" s="10">
        <v>0</v>
      </c>
      <c r="Q2431" s="10">
        <v>0</v>
      </c>
      <c r="R2431" s="10">
        <v>5000000000</v>
      </c>
      <c r="S2431" s="10">
        <v>4999999945.2600002</v>
      </c>
      <c r="T2431" s="10">
        <v>4999999945.2600002</v>
      </c>
      <c r="U2431" s="10">
        <v>4898657123.9399996</v>
      </c>
      <c r="V2431" s="10">
        <v>4631355741.9399996</v>
      </c>
      <c r="W2431" s="70" t="s">
        <v>619</v>
      </c>
      <c r="X2431" s="11" t="str">
        <f>IF(F2431="C",VLOOKUP(G2431,ClasifGasto!$B$17:$C$193,2,0),VLOOKUP(Base!G2431,ClasifGasto!$A$3:$B$12,2,0))</f>
        <v xml:space="preserve">Fortalecimiento de la gestión y dirección del Sector Defensa y Seguridad </v>
      </c>
      <c r="Y2431" t="s">
        <v>10576</v>
      </c>
    </row>
    <row r="2432" spans="1:25" x14ac:dyDescent="0.25">
      <c r="A2432" s="5" t="str">
        <f t="shared" si="37"/>
        <v>15190015050100000620109B</v>
      </c>
      <c r="B2432" s="66" t="s">
        <v>9154</v>
      </c>
      <c r="C2432" s="7" t="s">
        <v>71</v>
      </c>
      <c r="D2432" s="7" t="s">
        <v>216</v>
      </c>
      <c r="E2432" s="66" t="s">
        <v>2030</v>
      </c>
      <c r="F2432" s="67" t="s">
        <v>167</v>
      </c>
      <c r="G2432" s="67" t="s">
        <v>464</v>
      </c>
      <c r="H2432" s="67" t="s">
        <v>306</v>
      </c>
      <c r="I2432" s="67" t="s">
        <v>253</v>
      </c>
      <c r="J2432" s="67" t="s">
        <v>9908</v>
      </c>
      <c r="K2432" s="67" t="s">
        <v>246</v>
      </c>
      <c r="L2432" s="67">
        <v>11</v>
      </c>
      <c r="M2432" s="67" t="s">
        <v>167</v>
      </c>
      <c r="N2432" s="68" t="s">
        <v>7071</v>
      </c>
      <c r="O2432" s="69">
        <v>5000000000</v>
      </c>
      <c r="P2432" s="69">
        <v>0</v>
      </c>
      <c r="Q2432" s="69">
        <v>0</v>
      </c>
      <c r="R2432" s="69">
        <v>5000000000</v>
      </c>
      <c r="S2432" s="69">
        <v>4962614424</v>
      </c>
      <c r="T2432" s="69">
        <v>4962614424</v>
      </c>
      <c r="U2432" s="69">
        <v>4318504318</v>
      </c>
      <c r="V2432" s="69">
        <v>4318504318</v>
      </c>
      <c r="W2432" s="70" t="s">
        <v>9353</v>
      </c>
      <c r="X2432" s="11" t="str">
        <f>IF(F2432="C",VLOOKUP(G2432,ClasifGasto!$B$17:$C$193,2,0),VLOOKUP(Base!G2432,ClasifGasto!$A$3:$B$12,2,0))</f>
        <v>Generación de bienestar para la Fuerza Pública y sus familias</v>
      </c>
      <c r="Y2432" t="s">
        <v>10576</v>
      </c>
    </row>
    <row r="2433" spans="1:25" x14ac:dyDescent="0.25">
      <c r="A2433" s="5" t="str">
        <f t="shared" si="37"/>
        <v>24020024010600012551102D</v>
      </c>
      <c r="B2433" s="66" t="s">
        <v>9151</v>
      </c>
      <c r="C2433" s="7" t="s">
        <v>101</v>
      </c>
      <c r="D2433" s="7" t="s">
        <v>9227</v>
      </c>
      <c r="E2433" s="7" t="s">
        <v>2340</v>
      </c>
      <c r="F2433" s="8" t="s">
        <v>167</v>
      </c>
      <c r="G2433" s="8" t="s">
        <v>513</v>
      </c>
      <c r="H2433" s="8" t="s">
        <v>373</v>
      </c>
      <c r="I2433" s="8" t="s">
        <v>341</v>
      </c>
      <c r="J2433" s="8" t="s">
        <v>9766</v>
      </c>
      <c r="K2433" s="8" t="s">
        <v>246</v>
      </c>
      <c r="L2433" s="8">
        <v>20</v>
      </c>
      <c r="M2433" s="8" t="s">
        <v>265</v>
      </c>
      <c r="N2433" s="9" t="s">
        <v>1249</v>
      </c>
      <c r="O2433" s="10">
        <v>0</v>
      </c>
      <c r="P2433" s="10">
        <v>5000000000</v>
      </c>
      <c r="Q2433" s="10">
        <v>0</v>
      </c>
      <c r="R2433" s="10">
        <v>5000000000</v>
      </c>
      <c r="S2433" s="10">
        <v>5000000000</v>
      </c>
      <c r="T2433" s="10">
        <v>101398264</v>
      </c>
      <c r="U2433" s="10">
        <v>101398263.36</v>
      </c>
      <c r="V2433" s="10">
        <v>0</v>
      </c>
      <c r="W2433" s="70" t="s">
        <v>619</v>
      </c>
      <c r="X2433" s="11" t="str">
        <f>IF(F2433="C",VLOOKUP(G2433,ClasifGasto!$B$17:$C$193,2,0),VLOOKUP(Base!G2433,ClasifGasto!$A$3:$B$12,2,0))</f>
        <v>Infraestructura red vial primaria</v>
      </c>
      <c r="Y2433" t="s">
        <v>10517</v>
      </c>
    </row>
    <row r="2434" spans="1:25" x14ac:dyDescent="0.25">
      <c r="A2434" s="5" t="str">
        <f t="shared" si="37"/>
        <v>29020029990800001553105B</v>
      </c>
      <c r="B2434" s="66" t="s">
        <v>9140</v>
      </c>
      <c r="C2434" s="66" t="s">
        <v>113</v>
      </c>
      <c r="D2434" s="7" t="s">
        <v>227</v>
      </c>
      <c r="E2434" s="66" t="s">
        <v>1055</v>
      </c>
      <c r="F2434" s="67" t="s">
        <v>167</v>
      </c>
      <c r="G2434" s="67" t="s">
        <v>604</v>
      </c>
      <c r="H2434" s="67" t="s">
        <v>365</v>
      </c>
      <c r="I2434" s="67" t="s">
        <v>283</v>
      </c>
      <c r="J2434" s="67" t="s">
        <v>9790</v>
      </c>
      <c r="K2434" s="67" t="s">
        <v>246</v>
      </c>
      <c r="L2434" s="67">
        <v>10</v>
      </c>
      <c r="M2434" s="67" t="s">
        <v>167</v>
      </c>
      <c r="N2434" s="68" t="s">
        <v>1816</v>
      </c>
      <c r="O2434" s="69">
        <v>5000000000</v>
      </c>
      <c r="P2434" s="69">
        <v>0</v>
      </c>
      <c r="Q2434" s="69">
        <v>0</v>
      </c>
      <c r="R2434" s="69">
        <v>5000000000</v>
      </c>
      <c r="S2434" s="69">
        <v>4972996632.4200001</v>
      </c>
      <c r="T2434" s="69">
        <v>4972996632.4200001</v>
      </c>
      <c r="U2434" s="69">
        <v>3236005668.0900002</v>
      </c>
      <c r="V2434" s="69">
        <v>3236005668.0900002</v>
      </c>
      <c r="W2434" s="70" t="s">
        <v>9353</v>
      </c>
      <c r="X2434" s="11" t="str">
        <f>IF(F2434="C",VLOOKUP(G2434,ClasifGasto!$B$17:$C$193,2,0),VLOOKUP(Base!G2434,ClasifGasto!$A$3:$B$12,2,0))</f>
        <v>Fortalecimiento de la gestión y dirección del Sector Fiscalía</v>
      </c>
      <c r="Y2434" t="s">
        <v>10522</v>
      </c>
    </row>
    <row r="2435" spans="1:25" x14ac:dyDescent="0.25">
      <c r="A2435" s="5" t="str">
        <f t="shared" si="37"/>
        <v>220101220107000016201020</v>
      </c>
      <c r="B2435" s="66" t="s">
        <v>9139</v>
      </c>
      <c r="C2435" s="7" t="s">
        <v>92</v>
      </c>
      <c r="D2435" s="7" t="s">
        <v>9188</v>
      </c>
      <c r="E2435" s="7" t="s">
        <v>1044</v>
      </c>
      <c r="F2435" s="8" t="s">
        <v>167</v>
      </c>
      <c r="G2435" s="8" t="s">
        <v>498</v>
      </c>
      <c r="H2435" s="8" t="s">
        <v>358</v>
      </c>
      <c r="I2435" s="8" t="s">
        <v>284</v>
      </c>
      <c r="J2435" s="8" t="s">
        <v>9788</v>
      </c>
      <c r="K2435" s="8" t="s">
        <v>246</v>
      </c>
      <c r="L2435" s="8">
        <v>10</v>
      </c>
      <c r="M2435" s="8" t="s">
        <v>167</v>
      </c>
      <c r="N2435" s="9" t="s">
        <v>1748</v>
      </c>
      <c r="O2435" s="10">
        <v>5000000000</v>
      </c>
      <c r="P2435" s="10">
        <v>0</v>
      </c>
      <c r="Q2435" s="10">
        <v>0</v>
      </c>
      <c r="R2435" s="10">
        <v>5000000000</v>
      </c>
      <c r="S2435" s="10">
        <v>5000000000</v>
      </c>
      <c r="T2435" s="10">
        <v>5000000000</v>
      </c>
      <c r="U2435" s="10">
        <v>0</v>
      </c>
      <c r="V2435" s="10">
        <v>0</v>
      </c>
      <c r="W2435" s="70" t="s">
        <v>9353</v>
      </c>
      <c r="X2435" s="11" t="str">
        <f>IF(F2435="C",VLOOKUP(G2435,ClasifGasto!$B$17:$C$193,2,0),VLOOKUP(Base!G2435,ClasifGasto!$A$3:$B$12,2,0))</f>
        <v>Calidad, cobertura y fortalecimiento en la educación inicial, preescolar, básica y media</v>
      </c>
      <c r="Y2435" t="s">
        <v>10520</v>
      </c>
    </row>
    <row r="2436" spans="1:25" x14ac:dyDescent="0.25">
      <c r="A2436" s="5" t="str">
        <f t="shared" si="37"/>
        <v>15100015070100000220109B</v>
      </c>
      <c r="B2436" s="66" t="s">
        <v>9154</v>
      </c>
      <c r="C2436" s="66" t="s">
        <v>68</v>
      </c>
      <c r="D2436" s="7" t="s">
        <v>214</v>
      </c>
      <c r="E2436" s="66" t="s">
        <v>5107</v>
      </c>
      <c r="F2436" s="67" t="s">
        <v>167</v>
      </c>
      <c r="G2436" s="67" t="s">
        <v>401</v>
      </c>
      <c r="H2436" s="67" t="s">
        <v>306</v>
      </c>
      <c r="I2436" s="67" t="s">
        <v>250</v>
      </c>
      <c r="J2436" s="67" t="s">
        <v>9908</v>
      </c>
      <c r="K2436" s="67" t="s">
        <v>246</v>
      </c>
      <c r="L2436" s="67">
        <v>10</v>
      </c>
      <c r="M2436" s="67" t="s">
        <v>167</v>
      </c>
      <c r="N2436" s="68" t="s">
        <v>10162</v>
      </c>
      <c r="O2436" s="69">
        <v>5000000000</v>
      </c>
      <c r="P2436" s="69">
        <v>0</v>
      </c>
      <c r="Q2436" s="69">
        <v>0</v>
      </c>
      <c r="R2436" s="69">
        <v>5000000000</v>
      </c>
      <c r="S2436" s="69">
        <v>5000000000</v>
      </c>
      <c r="T2436" s="69">
        <v>5000000000</v>
      </c>
      <c r="U2436" s="69">
        <v>2503874055.2199998</v>
      </c>
      <c r="V2436" s="69">
        <v>2503874055.2199998</v>
      </c>
      <c r="W2436" s="70" t="s">
        <v>9353</v>
      </c>
      <c r="X2436" s="11" t="str">
        <f>IF(F2436="C",VLOOKUP(G2436,ClasifGasto!$B$17:$C$193,2,0),VLOOKUP(Base!G2436,ClasifGasto!$A$3:$B$12,2,0))</f>
        <v>Grupo Social y Empresarial de la Defensa (GSED) Competitivo</v>
      </c>
      <c r="Y2436" t="s">
        <v>10576</v>
      </c>
    </row>
    <row r="2437" spans="1:25" x14ac:dyDescent="0.25">
      <c r="A2437" s="5" t="str">
        <f t="shared" si="37"/>
        <v>15100015070100000220109B</v>
      </c>
      <c r="B2437" s="66" t="s">
        <v>9154</v>
      </c>
      <c r="C2437" s="7" t="s">
        <v>68</v>
      </c>
      <c r="D2437" s="7" t="s">
        <v>214</v>
      </c>
      <c r="E2437" s="7" t="s">
        <v>5107</v>
      </c>
      <c r="F2437" s="8" t="s">
        <v>167</v>
      </c>
      <c r="G2437" s="8" t="s">
        <v>401</v>
      </c>
      <c r="H2437" s="8" t="s">
        <v>306</v>
      </c>
      <c r="I2437" s="8" t="s">
        <v>250</v>
      </c>
      <c r="J2437" s="8" t="s">
        <v>9908</v>
      </c>
      <c r="K2437" s="8" t="s">
        <v>246</v>
      </c>
      <c r="L2437" s="8">
        <v>11</v>
      </c>
      <c r="M2437" s="8" t="s">
        <v>167</v>
      </c>
      <c r="N2437" s="9" t="s">
        <v>10162</v>
      </c>
      <c r="O2437" s="10">
        <v>5000000000</v>
      </c>
      <c r="P2437" s="10">
        <v>0</v>
      </c>
      <c r="Q2437" s="10">
        <v>0</v>
      </c>
      <c r="R2437" s="10">
        <v>5000000000</v>
      </c>
      <c r="S2437" s="10">
        <v>4999956596.1899996</v>
      </c>
      <c r="T2437" s="10">
        <v>4999956596.1899996</v>
      </c>
      <c r="U2437" s="10">
        <v>1998275057.3199999</v>
      </c>
      <c r="V2437" s="10">
        <v>1998275057.3199999</v>
      </c>
      <c r="W2437" s="70" t="s">
        <v>9353</v>
      </c>
      <c r="X2437" s="11" t="str">
        <f>IF(F2437="C",VLOOKUP(G2437,ClasifGasto!$B$17:$C$193,2,0),VLOOKUP(Base!G2437,ClasifGasto!$A$3:$B$12,2,0))</f>
        <v>Grupo Social y Empresarial de la Defensa (GSED) Competitivo</v>
      </c>
      <c r="Y2437" t="s">
        <v>10576</v>
      </c>
    </row>
    <row r="2438" spans="1:25" x14ac:dyDescent="0.25">
      <c r="A2438" s="5" t="str">
        <f t="shared" ref="A2438:A2501" si="38">+C2438&amp;G2438&amp;H2438&amp;I2438&amp;J2438</f>
        <v>24020024020600001451102A</v>
      </c>
      <c r="B2438" s="66" t="s">
        <v>9151</v>
      </c>
      <c r="C2438" s="66" t="s">
        <v>101</v>
      </c>
      <c r="D2438" s="7" t="s">
        <v>9227</v>
      </c>
      <c r="E2438" s="66" t="s">
        <v>9269</v>
      </c>
      <c r="F2438" s="67" t="s">
        <v>167</v>
      </c>
      <c r="G2438" s="67" t="s">
        <v>508</v>
      </c>
      <c r="H2438" s="67" t="s">
        <v>373</v>
      </c>
      <c r="I2438" s="67" t="s">
        <v>282</v>
      </c>
      <c r="J2438" s="67" t="s">
        <v>9779</v>
      </c>
      <c r="K2438" s="67" t="s">
        <v>246</v>
      </c>
      <c r="L2438" s="67">
        <v>11</v>
      </c>
      <c r="M2438" s="67" t="s">
        <v>167</v>
      </c>
      <c r="N2438" s="68" t="s">
        <v>10048</v>
      </c>
      <c r="O2438" s="69">
        <v>55000000000</v>
      </c>
      <c r="P2438" s="69">
        <v>5000000000</v>
      </c>
      <c r="Q2438" s="69">
        <v>55000000000</v>
      </c>
      <c r="R2438" s="69">
        <v>5000000000</v>
      </c>
      <c r="S2438" s="69">
        <v>4722186898.5</v>
      </c>
      <c r="T2438" s="69">
        <v>4304475471.6700001</v>
      </c>
      <c r="U2438" s="69">
        <v>1064420965.34</v>
      </c>
      <c r="V2438" s="69">
        <v>1040311553.34</v>
      </c>
      <c r="W2438" s="70" t="s">
        <v>9353</v>
      </c>
      <c r="X2438" s="11" t="str">
        <f>IF(F2438="C",VLOOKUP(G2438,ClasifGasto!$B$17:$C$193,2,0),VLOOKUP(Base!G2438,ClasifGasto!$A$3:$B$12,2,0))</f>
        <v>Infraestructura red vial regional</v>
      </c>
      <c r="Y2438" t="s">
        <v>9780</v>
      </c>
    </row>
    <row r="2439" spans="1:25" x14ac:dyDescent="0.25">
      <c r="A2439" s="5" t="str">
        <f t="shared" si="38"/>
        <v>32010132010900000710101D</v>
      </c>
      <c r="B2439" s="66" t="s">
        <v>9152</v>
      </c>
      <c r="C2439" s="7" t="s">
        <v>114</v>
      </c>
      <c r="D2439" s="7" t="s">
        <v>9211</v>
      </c>
      <c r="E2439" s="7" t="s">
        <v>9596</v>
      </c>
      <c r="F2439" s="8" t="s">
        <v>167</v>
      </c>
      <c r="G2439" s="8" t="s">
        <v>605</v>
      </c>
      <c r="H2439" s="8" t="s">
        <v>440</v>
      </c>
      <c r="I2439" s="8" t="s">
        <v>261</v>
      </c>
      <c r="J2439" s="8" t="s">
        <v>10214</v>
      </c>
      <c r="K2439" s="8" t="s">
        <v>246</v>
      </c>
      <c r="L2439" s="8">
        <v>11</v>
      </c>
      <c r="M2439" s="8" t="s">
        <v>167</v>
      </c>
      <c r="N2439" s="9" t="s">
        <v>10215</v>
      </c>
      <c r="O2439" s="10">
        <v>5000000000</v>
      </c>
      <c r="P2439" s="10">
        <v>0</v>
      </c>
      <c r="Q2439" s="10">
        <v>0</v>
      </c>
      <c r="R2439" s="10">
        <v>5000000000</v>
      </c>
      <c r="S2439" s="10">
        <v>5000000000</v>
      </c>
      <c r="T2439" s="10">
        <v>4995215077</v>
      </c>
      <c r="U2439" s="10">
        <v>4983945077</v>
      </c>
      <c r="V2439" s="10">
        <v>4982564144</v>
      </c>
      <c r="W2439" s="70" t="s">
        <v>9353</v>
      </c>
      <c r="X2439" s="11" t="str">
        <f>IF(F2439="C",VLOOKUP(G2439,ClasifGasto!$B$17:$C$193,2,0),VLOOKUP(Base!G2439,ClasifGasto!$A$3:$B$12,2,0))</f>
        <v>Fortalecimiento del desempeño ambiental de los sectores productivos</v>
      </c>
      <c r="Y2439" t="s">
        <v>10659</v>
      </c>
    </row>
    <row r="2440" spans="1:25" x14ac:dyDescent="0.25">
      <c r="A2440" s="5" t="str">
        <f t="shared" si="38"/>
        <v>32010132070900000410102A</v>
      </c>
      <c r="B2440" s="66" t="s">
        <v>9152</v>
      </c>
      <c r="C2440" s="66" t="s">
        <v>114</v>
      </c>
      <c r="D2440" s="7" t="s">
        <v>9211</v>
      </c>
      <c r="E2440" s="66" t="s">
        <v>9597</v>
      </c>
      <c r="F2440" s="67" t="s">
        <v>167</v>
      </c>
      <c r="G2440" s="67" t="s">
        <v>525</v>
      </c>
      <c r="H2440" s="67" t="s">
        <v>440</v>
      </c>
      <c r="I2440" s="67" t="s">
        <v>247</v>
      </c>
      <c r="J2440" s="67" t="s">
        <v>9977</v>
      </c>
      <c r="K2440" s="67" t="s">
        <v>246</v>
      </c>
      <c r="L2440" s="67">
        <v>11</v>
      </c>
      <c r="M2440" s="67" t="s">
        <v>167</v>
      </c>
      <c r="N2440" s="68" t="s">
        <v>10216</v>
      </c>
      <c r="O2440" s="69">
        <v>5000000000</v>
      </c>
      <c r="P2440" s="69">
        <v>0</v>
      </c>
      <c r="Q2440" s="69">
        <v>0</v>
      </c>
      <c r="R2440" s="69">
        <v>5000000000</v>
      </c>
      <c r="S2440" s="69">
        <v>5000000000</v>
      </c>
      <c r="T2440" s="69">
        <v>4981011225.5</v>
      </c>
      <c r="U2440" s="69">
        <v>4706693678.4499998</v>
      </c>
      <c r="V2440" s="69">
        <v>4706289140.4499998</v>
      </c>
      <c r="W2440" s="70" t="s">
        <v>9353</v>
      </c>
      <c r="X2440" s="11" t="str">
        <f>IF(F2440="C",VLOOKUP(G2440,ClasifGasto!$B$17:$C$193,2,0),VLOOKUP(Base!G2440,ClasifGasto!$A$3:$B$12,2,0))</f>
        <v>Gestión integral de mares, costas y recursos acuáticos</v>
      </c>
      <c r="Y2440" t="s">
        <v>10592</v>
      </c>
    </row>
    <row r="2441" spans="1:25" x14ac:dyDescent="0.25">
      <c r="A2441" s="5" t="str">
        <f t="shared" si="38"/>
        <v>32010132040900001610101B</v>
      </c>
      <c r="B2441" s="66" t="s">
        <v>9152</v>
      </c>
      <c r="C2441" s="7" t="s">
        <v>114</v>
      </c>
      <c r="D2441" s="7" t="s">
        <v>9211</v>
      </c>
      <c r="E2441" s="7" t="s">
        <v>9598</v>
      </c>
      <c r="F2441" s="8" t="s">
        <v>167</v>
      </c>
      <c r="G2441" s="8" t="s">
        <v>523</v>
      </c>
      <c r="H2441" s="8" t="s">
        <v>440</v>
      </c>
      <c r="I2441" s="8" t="s">
        <v>284</v>
      </c>
      <c r="J2441" s="8" t="s">
        <v>9849</v>
      </c>
      <c r="K2441" s="8" t="s">
        <v>246</v>
      </c>
      <c r="L2441" s="8">
        <v>11</v>
      </c>
      <c r="M2441" s="8" t="s">
        <v>167</v>
      </c>
      <c r="N2441" s="9" t="s">
        <v>10217</v>
      </c>
      <c r="O2441" s="10">
        <v>5000000000</v>
      </c>
      <c r="P2441" s="10">
        <v>0</v>
      </c>
      <c r="Q2441" s="10">
        <v>0</v>
      </c>
      <c r="R2441" s="10">
        <v>5000000000</v>
      </c>
      <c r="S2441" s="10">
        <v>5000000000</v>
      </c>
      <c r="T2441" s="10">
        <v>5000000000</v>
      </c>
      <c r="U2441" s="10">
        <v>5000000000</v>
      </c>
      <c r="V2441" s="10">
        <v>5000000000</v>
      </c>
      <c r="W2441" s="70" t="s">
        <v>9353</v>
      </c>
      <c r="X2441" s="11" t="str">
        <f>IF(F2441="C",VLOOKUP(G2441,ClasifGasto!$B$17:$C$193,2,0),VLOOKUP(Base!G2441,ClasifGasto!$A$3:$B$12,2,0))</f>
        <v>Gestión de la información y el conocimiento ambiental</v>
      </c>
      <c r="Y2441" t="s">
        <v>10553</v>
      </c>
    </row>
    <row r="2442" spans="1:25" x14ac:dyDescent="0.25">
      <c r="A2442" s="5" t="str">
        <f t="shared" si="38"/>
        <v>22010122010700002420203G</v>
      </c>
      <c r="B2442" s="66" t="s">
        <v>9139</v>
      </c>
      <c r="C2442" s="66" t="s">
        <v>92</v>
      </c>
      <c r="D2442" s="7" t="s">
        <v>9188</v>
      </c>
      <c r="E2442" s="66" t="s">
        <v>9369</v>
      </c>
      <c r="F2442" s="67" t="s">
        <v>167</v>
      </c>
      <c r="G2442" s="67" t="s">
        <v>498</v>
      </c>
      <c r="H2442" s="67" t="s">
        <v>358</v>
      </c>
      <c r="I2442" s="67" t="s">
        <v>271</v>
      </c>
      <c r="J2442" s="67" t="s">
        <v>10218</v>
      </c>
      <c r="K2442" s="67" t="s">
        <v>246</v>
      </c>
      <c r="L2442" s="67">
        <v>14</v>
      </c>
      <c r="M2442" s="67" t="s">
        <v>167</v>
      </c>
      <c r="N2442" s="68" t="s">
        <v>9828</v>
      </c>
      <c r="O2442" s="69">
        <v>5000000000</v>
      </c>
      <c r="P2442" s="69">
        <v>0</v>
      </c>
      <c r="Q2442" s="69">
        <v>0</v>
      </c>
      <c r="R2442" s="69">
        <v>5000000000</v>
      </c>
      <c r="S2442" s="69">
        <v>5000000000</v>
      </c>
      <c r="T2442" s="69">
        <v>5000000000</v>
      </c>
      <c r="U2442" s="69">
        <v>5000000000</v>
      </c>
      <c r="V2442" s="69">
        <v>5000000000</v>
      </c>
      <c r="W2442" s="70" t="s">
        <v>9353</v>
      </c>
      <c r="X2442" s="11" t="str">
        <f>IF(F2442="C",VLOOKUP(G2442,ClasifGasto!$B$17:$C$193,2,0),VLOOKUP(Base!G2442,ClasifGasto!$A$3:$B$12,2,0))</f>
        <v>Calidad, cobertura y fortalecimiento en la educación inicial, preescolar, básica y media</v>
      </c>
      <c r="Y2442" t="s">
        <v>10660</v>
      </c>
    </row>
    <row r="2443" spans="1:25" x14ac:dyDescent="0.25">
      <c r="A2443" s="5" t="str">
        <f t="shared" si="38"/>
        <v>15010515050100000120109B</v>
      </c>
      <c r="B2443" s="66" t="s">
        <v>9154</v>
      </c>
      <c r="C2443" s="7" t="s">
        <v>62</v>
      </c>
      <c r="D2443" s="7" t="s">
        <v>8730</v>
      </c>
      <c r="E2443" s="7" t="s">
        <v>9599</v>
      </c>
      <c r="F2443" s="8" t="s">
        <v>167</v>
      </c>
      <c r="G2443" s="8" t="s">
        <v>464</v>
      </c>
      <c r="H2443" s="8" t="s">
        <v>306</v>
      </c>
      <c r="I2443" s="8" t="s">
        <v>245</v>
      </c>
      <c r="J2443" s="8" t="s">
        <v>9908</v>
      </c>
      <c r="K2443" s="8" t="s">
        <v>246</v>
      </c>
      <c r="L2443" s="8">
        <v>11</v>
      </c>
      <c r="M2443" s="8" t="s">
        <v>167</v>
      </c>
      <c r="N2443" s="9" t="s">
        <v>10219</v>
      </c>
      <c r="O2443" s="10">
        <v>0</v>
      </c>
      <c r="P2443" s="10">
        <v>5000000000</v>
      </c>
      <c r="Q2443" s="10">
        <v>0</v>
      </c>
      <c r="R2443" s="10">
        <v>5000000000</v>
      </c>
      <c r="S2443" s="10">
        <v>4985331623.6000004</v>
      </c>
      <c r="T2443" s="10">
        <v>4985331623.6000004</v>
      </c>
      <c r="U2443" s="10">
        <v>0</v>
      </c>
      <c r="V2443" s="10">
        <v>0</v>
      </c>
      <c r="W2443" s="70" t="s">
        <v>9353</v>
      </c>
      <c r="X2443" s="11" t="str">
        <f>IF(F2443="C",VLOOKUP(G2443,ClasifGasto!$B$17:$C$193,2,0),VLOOKUP(Base!G2443,ClasifGasto!$A$3:$B$12,2,0))</f>
        <v>Generación de bienestar para la Fuerza Pública y sus familias</v>
      </c>
      <c r="Y2443" t="s">
        <v>10576</v>
      </c>
    </row>
    <row r="2444" spans="1:25" hidden="1" x14ac:dyDescent="0.25">
      <c r="A2444" s="5" t="str">
        <f t="shared" si="38"/>
        <v>322200000100010001</v>
      </c>
      <c r="B2444" s="66" t="s">
        <v>9152</v>
      </c>
      <c r="C2444" s="66" t="s">
        <v>125</v>
      </c>
      <c r="D2444" s="7" t="s">
        <v>8749</v>
      </c>
      <c r="E2444" s="66"/>
      <c r="F2444" s="67" t="s">
        <v>244</v>
      </c>
      <c r="G2444" s="67" t="s">
        <v>245</v>
      </c>
      <c r="H2444" s="67" t="s">
        <v>245</v>
      </c>
      <c r="I2444" s="67" t="s">
        <v>245</v>
      </c>
      <c r="J2444" s="67" t="s">
        <v>203</v>
      </c>
      <c r="K2444" s="67" t="s">
        <v>246</v>
      </c>
      <c r="L2444" s="67">
        <v>10</v>
      </c>
      <c r="M2444" s="67" t="s">
        <v>167</v>
      </c>
      <c r="N2444" s="68" t="s">
        <v>1082</v>
      </c>
      <c r="O2444" s="69">
        <v>4599357000</v>
      </c>
      <c r="P2444" s="69">
        <v>409000000</v>
      </c>
      <c r="Q2444" s="69">
        <v>0</v>
      </c>
      <c r="R2444" s="69">
        <v>5008357000</v>
      </c>
      <c r="S2444" s="69">
        <v>5008357000</v>
      </c>
      <c r="T2444" s="69">
        <v>5008357000</v>
      </c>
      <c r="U2444" s="69">
        <v>5008357000</v>
      </c>
      <c r="V2444" s="69">
        <v>5008357000</v>
      </c>
      <c r="W2444" s="70" t="s">
        <v>9353</v>
      </c>
      <c r="X2444" s="11" t="str">
        <f>IF(F2444="C",VLOOKUP(G2444,ClasifGasto!$B$17:$C$193,2,0),VLOOKUP(Base!G2444,ClasifGasto!$A$3:$B$12,2,0))</f>
        <v>Gastos de Personal</v>
      </c>
      <c r="Y2444" t="s">
        <v>1082</v>
      </c>
    </row>
    <row r="2445" spans="1:25" x14ac:dyDescent="0.25">
      <c r="A2445" s="5" t="str">
        <f t="shared" si="38"/>
        <v>37010137991000001253105B</v>
      </c>
      <c r="B2445" s="66" t="s">
        <v>9149</v>
      </c>
      <c r="C2445" s="7" t="s">
        <v>152</v>
      </c>
      <c r="D2445" s="7" t="s">
        <v>9213</v>
      </c>
      <c r="E2445" s="7" t="s">
        <v>3891</v>
      </c>
      <c r="F2445" s="8" t="s">
        <v>167</v>
      </c>
      <c r="G2445" s="8" t="s">
        <v>553</v>
      </c>
      <c r="H2445" s="8" t="s">
        <v>290</v>
      </c>
      <c r="I2445" s="8" t="s">
        <v>280</v>
      </c>
      <c r="J2445" s="8" t="s">
        <v>9790</v>
      </c>
      <c r="K2445" s="8" t="s">
        <v>246</v>
      </c>
      <c r="L2445" s="8">
        <v>10</v>
      </c>
      <c r="M2445" s="8" t="s">
        <v>167</v>
      </c>
      <c r="N2445" s="9" t="s">
        <v>10220</v>
      </c>
      <c r="O2445" s="10">
        <v>6362758078</v>
      </c>
      <c r="P2445" s="10">
        <v>0</v>
      </c>
      <c r="Q2445" s="10">
        <v>1352860118</v>
      </c>
      <c r="R2445" s="10">
        <v>5009897960</v>
      </c>
      <c r="S2445" s="10">
        <v>5009897958.9899998</v>
      </c>
      <c r="T2445" s="10">
        <v>4889599407.7600002</v>
      </c>
      <c r="U2445" s="10">
        <v>3509879453.1100001</v>
      </c>
      <c r="V2445" s="10">
        <v>3505879453.1100001</v>
      </c>
      <c r="W2445" s="70" t="s">
        <v>9353</v>
      </c>
      <c r="X2445" s="11" t="str">
        <f>IF(F2445="C",VLOOKUP(G2445,ClasifGasto!$B$17:$C$193,2,0),VLOOKUP(Base!G2445,ClasifGasto!$A$3:$B$12,2,0))</f>
        <v>Fortalecimiento de la gestión y dirección del Sector Interior</v>
      </c>
      <c r="Y2445" t="s">
        <v>10522</v>
      </c>
    </row>
    <row r="2446" spans="1:25" hidden="1" x14ac:dyDescent="0.25">
      <c r="A2446" s="5" t="str">
        <f t="shared" si="38"/>
        <v>240200000300100000</v>
      </c>
      <c r="B2446" s="66" t="s">
        <v>9151</v>
      </c>
      <c r="C2446" s="66" t="s">
        <v>101</v>
      </c>
      <c r="D2446" s="7" t="s">
        <v>9227</v>
      </c>
      <c r="E2446" s="66"/>
      <c r="F2446" s="67" t="s">
        <v>244</v>
      </c>
      <c r="G2446" s="67" t="s">
        <v>251</v>
      </c>
      <c r="H2446" s="67" t="s">
        <v>255</v>
      </c>
      <c r="I2446" s="67" t="s">
        <v>246</v>
      </c>
      <c r="J2446" s="67" t="s">
        <v>203</v>
      </c>
      <c r="K2446" s="67" t="s">
        <v>246</v>
      </c>
      <c r="L2446" s="67">
        <v>11</v>
      </c>
      <c r="M2446" s="67" t="s">
        <v>167</v>
      </c>
      <c r="N2446" s="68" t="s">
        <v>8800</v>
      </c>
      <c r="O2446" s="69">
        <v>0</v>
      </c>
      <c r="P2446" s="69">
        <v>5019309314</v>
      </c>
      <c r="Q2446" s="69">
        <v>0</v>
      </c>
      <c r="R2446" s="69">
        <v>5019309314</v>
      </c>
      <c r="S2446" s="69">
        <v>5019309314</v>
      </c>
      <c r="T2446" s="69">
        <v>5019309314</v>
      </c>
      <c r="U2446" s="69">
        <v>0</v>
      </c>
      <c r="V2446" s="69">
        <v>0</v>
      </c>
      <c r="W2446" s="70" t="s">
        <v>9353</v>
      </c>
      <c r="X2446" s="11" t="str">
        <f>IF(F2446="C",VLOOKUP(G2446,ClasifGasto!$B$17:$C$193,2,0),VLOOKUP(Base!G2446,ClasifGasto!$A$3:$B$12,2,0))</f>
        <v>Transferencias</v>
      </c>
      <c r="Y2446" t="s">
        <v>8800</v>
      </c>
    </row>
    <row r="2447" spans="1:25" x14ac:dyDescent="0.25">
      <c r="A2447" s="5" t="str">
        <f t="shared" si="38"/>
        <v>12010112040800000520113B1</v>
      </c>
      <c r="B2447" s="66" t="s">
        <v>9141</v>
      </c>
      <c r="C2447" s="7" t="s">
        <v>46</v>
      </c>
      <c r="D2447" s="7" t="s">
        <v>9189</v>
      </c>
      <c r="E2447" s="7" t="s">
        <v>3807</v>
      </c>
      <c r="F2447" s="8" t="s">
        <v>167</v>
      </c>
      <c r="G2447" s="8" t="s">
        <v>478</v>
      </c>
      <c r="H2447" s="8" t="s">
        <v>365</v>
      </c>
      <c r="I2447" s="8" t="s">
        <v>248</v>
      </c>
      <c r="J2447" s="8" t="s">
        <v>10221</v>
      </c>
      <c r="K2447" s="8" t="s">
        <v>246</v>
      </c>
      <c r="L2447" s="8">
        <v>11</v>
      </c>
      <c r="M2447" s="8" t="s">
        <v>167</v>
      </c>
      <c r="N2447" s="9" t="s">
        <v>10222</v>
      </c>
      <c r="O2447" s="10">
        <v>5157723695</v>
      </c>
      <c r="P2447" s="10">
        <v>0</v>
      </c>
      <c r="Q2447" s="10">
        <v>131200291</v>
      </c>
      <c r="R2447" s="10">
        <v>5026523404</v>
      </c>
      <c r="S2447" s="10">
        <v>4980793404</v>
      </c>
      <c r="T2447" s="10">
        <v>4980793404</v>
      </c>
      <c r="U2447" s="10">
        <v>4808274035.8900003</v>
      </c>
      <c r="V2447" s="10">
        <v>4808274035.8900003</v>
      </c>
      <c r="W2447" s="70" t="s">
        <v>9353</v>
      </c>
      <c r="X2447" s="11" t="str">
        <f>IF(F2447="C",VLOOKUP(G2447,ClasifGasto!$B$17:$C$193,2,0),VLOOKUP(Base!G2447,ClasifGasto!$A$3:$B$12,2,0))</f>
        <v>Justicia transicional</v>
      </c>
      <c r="Y2447" t="s">
        <v>10661</v>
      </c>
    </row>
    <row r="2448" spans="1:25" hidden="1" x14ac:dyDescent="0.25">
      <c r="A2448" s="5" t="str">
        <f t="shared" si="38"/>
        <v>350102000200000000</v>
      </c>
      <c r="B2448" s="66" t="s">
        <v>9153</v>
      </c>
      <c r="C2448" s="66" t="s">
        <v>142</v>
      </c>
      <c r="D2448" s="7" t="s">
        <v>9182</v>
      </c>
      <c r="E2448" s="66"/>
      <c r="F2448" s="67" t="s">
        <v>244</v>
      </c>
      <c r="G2448" s="67" t="s">
        <v>250</v>
      </c>
      <c r="H2448" s="67" t="s">
        <v>246</v>
      </c>
      <c r="I2448" s="67" t="s">
        <v>246</v>
      </c>
      <c r="J2448" s="67" t="s">
        <v>203</v>
      </c>
      <c r="K2448" s="67" t="s">
        <v>246</v>
      </c>
      <c r="L2448" s="67">
        <v>16</v>
      </c>
      <c r="M2448" s="67" t="s">
        <v>252</v>
      </c>
      <c r="N2448" s="68" t="s">
        <v>8798</v>
      </c>
      <c r="O2448" s="69">
        <v>2210820000</v>
      </c>
      <c r="P2448" s="69">
        <v>2819310477</v>
      </c>
      <c r="Q2448" s="69">
        <v>0</v>
      </c>
      <c r="R2448" s="69">
        <v>5030130477</v>
      </c>
      <c r="S2448" s="69">
        <v>4587764205.54</v>
      </c>
      <c r="T2448" s="69">
        <v>4587764205.54</v>
      </c>
      <c r="U2448" s="69">
        <v>4426172709.21</v>
      </c>
      <c r="V2448" s="69">
        <v>4426172709.21</v>
      </c>
      <c r="W2448" s="70" t="s">
        <v>9353</v>
      </c>
      <c r="X2448" s="11" t="str">
        <f>IF(F2448="C",VLOOKUP(G2448,ClasifGasto!$B$17:$C$193,2,0),VLOOKUP(Base!G2448,ClasifGasto!$A$3:$B$12,2,0))</f>
        <v>Gastos Generales</v>
      </c>
      <c r="Y2448" t="s">
        <v>8798</v>
      </c>
    </row>
    <row r="2449" spans="1:25" hidden="1" x14ac:dyDescent="0.25">
      <c r="A2449" s="5" t="str">
        <f t="shared" si="38"/>
        <v>2201010003000300040009</v>
      </c>
      <c r="B2449" s="66" t="s">
        <v>9139</v>
      </c>
      <c r="C2449" s="7" t="s">
        <v>92</v>
      </c>
      <c r="D2449" s="7" t="s">
        <v>9188</v>
      </c>
      <c r="E2449" s="7"/>
      <c r="F2449" s="8" t="s">
        <v>244</v>
      </c>
      <c r="G2449" s="8" t="s">
        <v>251</v>
      </c>
      <c r="H2449" s="8" t="s">
        <v>251</v>
      </c>
      <c r="I2449" s="8" t="s">
        <v>247</v>
      </c>
      <c r="J2449" s="8" t="s">
        <v>249</v>
      </c>
      <c r="K2449" s="8" t="s">
        <v>246</v>
      </c>
      <c r="L2449" s="8">
        <v>10</v>
      </c>
      <c r="M2449" s="8" t="s">
        <v>167</v>
      </c>
      <c r="N2449" s="9" t="s">
        <v>424</v>
      </c>
      <c r="O2449" s="10">
        <v>3841113629</v>
      </c>
      <c r="P2449" s="10">
        <v>1205424454</v>
      </c>
      <c r="Q2449" s="10">
        <v>0</v>
      </c>
      <c r="R2449" s="10">
        <v>5046538083</v>
      </c>
      <c r="S2449" s="10">
        <v>5046538083</v>
      </c>
      <c r="T2449" s="10">
        <v>5046538083</v>
      </c>
      <c r="U2449" s="10">
        <v>5046538083</v>
      </c>
      <c r="V2449" s="10">
        <v>5046538083</v>
      </c>
      <c r="W2449" s="70" t="s">
        <v>9353</v>
      </c>
      <c r="X2449" s="11" t="str">
        <f>IF(F2449="C",VLOOKUP(G2449,ClasifGasto!$B$17:$C$193,2,0),VLOOKUP(Base!G2449,ClasifGasto!$A$3:$B$12,2,0))</f>
        <v>Transferencias</v>
      </c>
      <c r="Y2449" t="s">
        <v>424</v>
      </c>
    </row>
    <row r="2450" spans="1:25" x14ac:dyDescent="0.25">
      <c r="A2450" s="5" t="str">
        <f t="shared" si="38"/>
        <v>44030044991000000353105B</v>
      </c>
      <c r="B2450" s="66" t="s">
        <v>9144</v>
      </c>
      <c r="C2450" s="66" t="s">
        <v>857</v>
      </c>
      <c r="D2450" s="7" t="s">
        <v>9240</v>
      </c>
      <c r="E2450" s="66" t="s">
        <v>9600</v>
      </c>
      <c r="F2450" s="67" t="s">
        <v>167</v>
      </c>
      <c r="G2450" s="67" t="s">
        <v>862</v>
      </c>
      <c r="H2450" s="67" t="s">
        <v>290</v>
      </c>
      <c r="I2450" s="67" t="s">
        <v>251</v>
      </c>
      <c r="J2450" s="67" t="s">
        <v>9790</v>
      </c>
      <c r="K2450" s="67" t="s">
        <v>246</v>
      </c>
      <c r="L2450" s="67">
        <v>10</v>
      </c>
      <c r="M2450" s="67" t="s">
        <v>167</v>
      </c>
      <c r="N2450" s="68" t="s">
        <v>10223</v>
      </c>
      <c r="O2450" s="69">
        <v>0</v>
      </c>
      <c r="P2450" s="69">
        <v>5065874211</v>
      </c>
      <c r="Q2450" s="69">
        <v>0</v>
      </c>
      <c r="R2450" s="69">
        <v>5065874211</v>
      </c>
      <c r="S2450" s="69">
        <v>4926474909.9200001</v>
      </c>
      <c r="T2450" s="69">
        <v>4926474909.9200001</v>
      </c>
      <c r="U2450" s="69">
        <v>1021407504.9400001</v>
      </c>
      <c r="V2450" s="69">
        <v>844933484</v>
      </c>
      <c r="W2450" s="70" t="s">
        <v>9353</v>
      </c>
      <c r="X2450" s="11" t="str">
        <f>IF(F2450="C",VLOOKUP(G2450,ClasifGasto!$B$17:$C$193,2,0),VLOOKUP(Base!G2450,ClasifGasto!$A$3:$B$12,2,0))</f>
        <v>Fortalecimiento de la gestión y dirección del Sector Sistema Integral de Verdad, Justicia, Reparación y No Repetición</v>
      </c>
      <c r="Y2450" t="s">
        <v>10522</v>
      </c>
    </row>
    <row r="2451" spans="1:25" hidden="1" x14ac:dyDescent="0.25">
      <c r="A2451" s="5" t="str">
        <f t="shared" si="38"/>
        <v>240101001000010003</v>
      </c>
      <c r="B2451" s="66" t="s">
        <v>9151</v>
      </c>
      <c r="C2451" s="7" t="s">
        <v>100</v>
      </c>
      <c r="D2451" s="7" t="s">
        <v>9196</v>
      </c>
      <c r="E2451" s="7"/>
      <c r="F2451" s="8" t="s">
        <v>384</v>
      </c>
      <c r="G2451" s="8" t="s">
        <v>255</v>
      </c>
      <c r="H2451" s="8" t="s">
        <v>245</v>
      </c>
      <c r="I2451" s="8" t="s">
        <v>251</v>
      </c>
      <c r="J2451" s="8" t="s">
        <v>203</v>
      </c>
      <c r="K2451" s="8" t="s">
        <v>246</v>
      </c>
      <c r="L2451" s="8">
        <v>11</v>
      </c>
      <c r="M2451" s="8" t="s">
        <v>252</v>
      </c>
      <c r="N2451" s="9" t="s">
        <v>1771</v>
      </c>
      <c r="O2451" s="10">
        <v>5072034135</v>
      </c>
      <c r="P2451" s="10">
        <v>0</v>
      </c>
      <c r="Q2451" s="10">
        <v>0</v>
      </c>
      <c r="R2451" s="10">
        <v>5072034135</v>
      </c>
      <c r="S2451" s="10">
        <v>5072034135</v>
      </c>
      <c r="T2451" s="10">
        <v>5072034135</v>
      </c>
      <c r="U2451" s="10">
        <v>5072034135</v>
      </c>
      <c r="V2451" s="10">
        <v>5072034135</v>
      </c>
      <c r="W2451" s="70" t="s">
        <v>9353</v>
      </c>
      <c r="X2451" s="11" t="str">
        <f>IF(F2451="C",VLOOKUP(G2451,ClasifGasto!$B$17:$C$193,2,0),VLOOKUP(Base!G2451,ClasifGasto!$A$3:$B$12,2,0))</f>
        <v>Servicio a la Deuda Interna</v>
      </c>
      <c r="Y2451" t="s">
        <v>1771</v>
      </c>
    </row>
    <row r="2452" spans="1:25" hidden="1" x14ac:dyDescent="0.25">
      <c r="A2452" s="5" t="str">
        <f t="shared" si="38"/>
        <v>361200000100010001</v>
      </c>
      <c r="B2452" s="66" t="s">
        <v>9147</v>
      </c>
      <c r="C2452" s="66" t="s">
        <v>150</v>
      </c>
      <c r="D2452" s="7" t="s">
        <v>236</v>
      </c>
      <c r="E2452" s="66"/>
      <c r="F2452" s="67" t="s">
        <v>244</v>
      </c>
      <c r="G2452" s="67" t="s">
        <v>245</v>
      </c>
      <c r="H2452" s="67" t="s">
        <v>245</v>
      </c>
      <c r="I2452" s="67" t="s">
        <v>245</v>
      </c>
      <c r="J2452" s="67" t="s">
        <v>203</v>
      </c>
      <c r="K2452" s="67" t="s">
        <v>246</v>
      </c>
      <c r="L2452" s="67">
        <v>10</v>
      </c>
      <c r="M2452" s="67" t="s">
        <v>167</v>
      </c>
      <c r="N2452" s="68" t="s">
        <v>1082</v>
      </c>
      <c r="O2452" s="69">
        <v>5031390000</v>
      </c>
      <c r="P2452" s="69">
        <v>271240000</v>
      </c>
      <c r="Q2452" s="69">
        <v>230000000</v>
      </c>
      <c r="R2452" s="69">
        <v>5072630000</v>
      </c>
      <c r="S2452" s="69">
        <v>5038360859</v>
      </c>
      <c r="T2452" s="69">
        <v>4996360859</v>
      </c>
      <c r="U2452" s="69">
        <v>4996360859</v>
      </c>
      <c r="V2452" s="69">
        <v>4996360859</v>
      </c>
      <c r="W2452" s="70" t="s">
        <v>9353</v>
      </c>
      <c r="X2452" s="11" t="str">
        <f>IF(F2452="C",VLOOKUP(G2452,ClasifGasto!$B$17:$C$193,2,0),VLOOKUP(Base!G2452,ClasifGasto!$A$3:$B$12,2,0))</f>
        <v>Gastos de Personal</v>
      </c>
      <c r="Y2452" t="s">
        <v>1082</v>
      </c>
    </row>
    <row r="2453" spans="1:25" x14ac:dyDescent="0.25">
      <c r="A2453" s="5" t="str">
        <f t="shared" si="38"/>
        <v>40010140031400001451302H</v>
      </c>
      <c r="B2453" s="66" t="s">
        <v>9165</v>
      </c>
      <c r="C2453" s="7" t="s">
        <v>159</v>
      </c>
      <c r="D2453" s="7" t="s">
        <v>9197</v>
      </c>
      <c r="E2453" s="7" t="s">
        <v>2453</v>
      </c>
      <c r="F2453" s="8" t="s">
        <v>167</v>
      </c>
      <c r="G2453" s="8" t="s">
        <v>537</v>
      </c>
      <c r="H2453" s="8" t="s">
        <v>312</v>
      </c>
      <c r="I2453" s="8" t="s">
        <v>282</v>
      </c>
      <c r="J2453" s="8" t="s">
        <v>9783</v>
      </c>
      <c r="K2453" s="8" t="s">
        <v>246</v>
      </c>
      <c r="L2453" s="8">
        <v>11</v>
      </c>
      <c r="M2453" s="8" t="s">
        <v>167</v>
      </c>
      <c r="N2453" s="9" t="s">
        <v>1893</v>
      </c>
      <c r="O2453" s="10">
        <v>8615000000</v>
      </c>
      <c r="P2453" s="10">
        <v>0</v>
      </c>
      <c r="Q2453" s="10">
        <v>3540969774</v>
      </c>
      <c r="R2453" s="10">
        <v>5074030226</v>
      </c>
      <c r="S2453" s="10">
        <v>5074030226</v>
      </c>
      <c r="T2453" s="10">
        <v>5074030226</v>
      </c>
      <c r="U2453" s="10">
        <v>0</v>
      </c>
      <c r="V2453" s="10">
        <v>0</v>
      </c>
      <c r="W2453" s="70" t="s">
        <v>9353</v>
      </c>
      <c r="X2453" s="11" t="str">
        <f>IF(F2453="C",VLOOKUP(G2453,ClasifGasto!$B$17:$C$193,2,0),VLOOKUP(Base!G2453,ClasifGasto!$A$3:$B$12,2,0))</f>
        <v>Acceso de la población a los servicios de agua potable y saneamiento básico</v>
      </c>
      <c r="Y2453" t="s">
        <v>10515</v>
      </c>
    </row>
    <row r="2454" spans="1:25" x14ac:dyDescent="0.25">
      <c r="A2454" s="5" t="str">
        <f t="shared" si="38"/>
        <v>24010124100600000751102D</v>
      </c>
      <c r="B2454" s="66" t="s">
        <v>9151</v>
      </c>
      <c r="C2454" s="66" t="s">
        <v>100</v>
      </c>
      <c r="D2454" s="7" t="s">
        <v>9196</v>
      </c>
      <c r="E2454" s="66" t="s">
        <v>1002</v>
      </c>
      <c r="F2454" s="67" t="s">
        <v>167</v>
      </c>
      <c r="G2454" s="67" t="s">
        <v>506</v>
      </c>
      <c r="H2454" s="67" t="s">
        <v>373</v>
      </c>
      <c r="I2454" s="67" t="s">
        <v>261</v>
      </c>
      <c r="J2454" s="67" t="s">
        <v>9766</v>
      </c>
      <c r="K2454" s="67" t="s">
        <v>246</v>
      </c>
      <c r="L2454" s="67">
        <v>11</v>
      </c>
      <c r="M2454" s="67" t="s">
        <v>167</v>
      </c>
      <c r="N2454" s="68" t="s">
        <v>1575</v>
      </c>
      <c r="O2454" s="69">
        <v>5811000000</v>
      </c>
      <c r="P2454" s="69">
        <v>0</v>
      </c>
      <c r="Q2454" s="69">
        <v>722385801</v>
      </c>
      <c r="R2454" s="69">
        <v>5088614199</v>
      </c>
      <c r="S2454" s="69">
        <v>5088614198.8000002</v>
      </c>
      <c r="T2454" s="69">
        <v>5061693935.8000002</v>
      </c>
      <c r="U2454" s="69">
        <v>4693153327.8000002</v>
      </c>
      <c r="V2454" s="69">
        <v>4691952499.8000002</v>
      </c>
      <c r="W2454" s="70" t="s">
        <v>9353</v>
      </c>
      <c r="X2454" s="11" t="str">
        <f>IF(F2454="C",VLOOKUP(G2454,ClasifGasto!$B$17:$C$193,2,0),VLOOKUP(Base!G2454,ClasifGasto!$A$3:$B$12,2,0))</f>
        <v>Regulación y supervisión de infraestructura y servicios de transporte</v>
      </c>
      <c r="Y2454" t="s">
        <v>9778</v>
      </c>
    </row>
    <row r="2455" spans="1:25" x14ac:dyDescent="0.25">
      <c r="A2455" s="5" t="str">
        <f t="shared" si="38"/>
        <v>41050041011500001553107A</v>
      </c>
      <c r="B2455" s="66" t="s">
        <v>9145</v>
      </c>
      <c r="C2455" s="7" t="s">
        <v>164</v>
      </c>
      <c r="D2455" s="7" t="s">
        <v>9177</v>
      </c>
      <c r="E2455" s="7" t="s">
        <v>5359</v>
      </c>
      <c r="F2455" s="8" t="s">
        <v>167</v>
      </c>
      <c r="G2455" s="8" t="s">
        <v>548</v>
      </c>
      <c r="H2455" s="8" t="s">
        <v>263</v>
      </c>
      <c r="I2455" s="8" t="s">
        <v>283</v>
      </c>
      <c r="J2455" s="8" t="s">
        <v>10207</v>
      </c>
      <c r="K2455" s="8" t="s">
        <v>246</v>
      </c>
      <c r="L2455" s="8">
        <v>11</v>
      </c>
      <c r="M2455" s="8" t="s">
        <v>167</v>
      </c>
      <c r="N2455" s="9" t="s">
        <v>8875</v>
      </c>
      <c r="O2455" s="10">
        <v>5313014625</v>
      </c>
      <c r="P2455" s="10">
        <v>0</v>
      </c>
      <c r="Q2455" s="10">
        <v>218533318</v>
      </c>
      <c r="R2455" s="10">
        <v>5094481307</v>
      </c>
      <c r="S2455" s="10">
        <v>4973856649</v>
      </c>
      <c r="T2455" s="10">
        <v>4973856649</v>
      </c>
      <c r="U2455" s="10">
        <v>4742200498.9899998</v>
      </c>
      <c r="V2455" s="10">
        <v>4742200258.1199999</v>
      </c>
      <c r="W2455" s="70" t="s">
        <v>9353</v>
      </c>
      <c r="X2455" s="11" t="str">
        <f>IF(F2455="C",VLOOKUP(G2455,ClasifGasto!$B$17:$C$193,2,0),VLOOKUP(Base!G2455,ClasifGasto!$A$3:$B$12,2,0))</f>
        <v>Atención, asistencia y reparación integral a las víctimas</v>
      </c>
      <c r="Y2455" t="s">
        <v>10657</v>
      </c>
    </row>
    <row r="2456" spans="1:25" hidden="1" x14ac:dyDescent="0.25">
      <c r="A2456" s="5" t="str">
        <f t="shared" si="38"/>
        <v>150104000100020001</v>
      </c>
      <c r="B2456" s="66" t="s">
        <v>9154</v>
      </c>
      <c r="C2456" s="66" t="s">
        <v>61</v>
      </c>
      <c r="D2456" s="7" t="s">
        <v>210</v>
      </c>
      <c r="E2456" s="66"/>
      <c r="F2456" s="67" t="s">
        <v>244</v>
      </c>
      <c r="G2456" s="67" t="s">
        <v>245</v>
      </c>
      <c r="H2456" s="67" t="s">
        <v>250</v>
      </c>
      <c r="I2456" s="67" t="s">
        <v>245</v>
      </c>
      <c r="J2456" s="67" t="s">
        <v>203</v>
      </c>
      <c r="K2456" s="67" t="s">
        <v>246</v>
      </c>
      <c r="L2456" s="67">
        <v>10</v>
      </c>
      <c r="M2456" s="67" t="s">
        <v>167</v>
      </c>
      <c r="N2456" s="68" t="s">
        <v>1082</v>
      </c>
      <c r="O2456" s="69">
        <v>1447000000</v>
      </c>
      <c r="P2456" s="69">
        <v>4562872815</v>
      </c>
      <c r="Q2456" s="69">
        <v>868516680</v>
      </c>
      <c r="R2456" s="69">
        <v>5141356135</v>
      </c>
      <c r="S2456" s="69">
        <v>5133265152.7299995</v>
      </c>
      <c r="T2456" s="69">
        <v>5133265152.7299995</v>
      </c>
      <c r="U2456" s="69">
        <v>5133265152.7299995</v>
      </c>
      <c r="V2456" s="69">
        <v>5133265152.7299995</v>
      </c>
      <c r="W2456" s="70" t="s">
        <v>9353</v>
      </c>
      <c r="X2456" s="11" t="str">
        <f>IF(F2456="C",VLOOKUP(G2456,ClasifGasto!$B$17:$C$193,2,0),VLOOKUP(Base!G2456,ClasifGasto!$A$3:$B$12,2,0))</f>
        <v>Gastos de Personal</v>
      </c>
      <c r="Y2456" t="s">
        <v>1082</v>
      </c>
    </row>
    <row r="2457" spans="1:25" hidden="1" x14ac:dyDescent="0.25">
      <c r="A2457" s="5" t="str">
        <f t="shared" si="38"/>
        <v>3701010003000300010033</v>
      </c>
      <c r="B2457" s="66" t="s">
        <v>9149</v>
      </c>
      <c r="C2457" s="7" t="s">
        <v>152</v>
      </c>
      <c r="D2457" s="7" t="s">
        <v>9213</v>
      </c>
      <c r="E2457" s="7"/>
      <c r="F2457" s="8" t="s">
        <v>244</v>
      </c>
      <c r="G2457" s="8" t="s">
        <v>251</v>
      </c>
      <c r="H2457" s="8" t="s">
        <v>251</v>
      </c>
      <c r="I2457" s="8" t="s">
        <v>245</v>
      </c>
      <c r="J2457" s="8" t="s">
        <v>286</v>
      </c>
      <c r="K2457" s="8" t="s">
        <v>246</v>
      </c>
      <c r="L2457" s="8">
        <v>10</v>
      </c>
      <c r="M2457" s="8" t="s">
        <v>167</v>
      </c>
      <c r="N2457" s="9" t="s">
        <v>466</v>
      </c>
      <c r="O2457" s="10">
        <v>145200000</v>
      </c>
      <c r="P2457" s="10">
        <v>7000000000</v>
      </c>
      <c r="Q2457" s="10">
        <v>2000000000</v>
      </c>
      <c r="R2457" s="10">
        <v>5145200000</v>
      </c>
      <c r="S2457" s="10">
        <v>0</v>
      </c>
      <c r="T2457" s="10">
        <v>0</v>
      </c>
      <c r="U2457" s="10">
        <v>0</v>
      </c>
      <c r="V2457" s="10">
        <v>0</v>
      </c>
      <c r="W2457" s="70" t="s">
        <v>9353</v>
      </c>
      <c r="X2457" s="11" t="str">
        <f>IF(F2457="C",VLOOKUP(G2457,ClasifGasto!$B$17:$C$193,2,0),VLOOKUP(Base!G2457,ClasifGasto!$A$3:$B$12,2,0))</f>
        <v>Transferencias</v>
      </c>
      <c r="Y2457" t="s">
        <v>466</v>
      </c>
    </row>
    <row r="2458" spans="1:25" hidden="1" x14ac:dyDescent="0.25">
      <c r="A2458" s="5" t="str">
        <f t="shared" si="38"/>
        <v>120400000100010004</v>
      </c>
      <c r="B2458" s="66" t="s">
        <v>9141</v>
      </c>
      <c r="C2458" s="66" t="s">
        <v>47</v>
      </c>
      <c r="D2458" s="7" t="s">
        <v>206</v>
      </c>
      <c r="E2458" s="66"/>
      <c r="F2458" s="67" t="s">
        <v>244</v>
      </c>
      <c r="G2458" s="67" t="s">
        <v>245</v>
      </c>
      <c r="H2458" s="67" t="s">
        <v>245</v>
      </c>
      <c r="I2458" s="67" t="s">
        <v>247</v>
      </c>
      <c r="J2458" s="67" t="s">
        <v>203</v>
      </c>
      <c r="K2458" s="67" t="s">
        <v>246</v>
      </c>
      <c r="L2458" s="67">
        <v>20</v>
      </c>
      <c r="M2458" s="67" t="s">
        <v>265</v>
      </c>
      <c r="N2458" s="68" t="s">
        <v>2637</v>
      </c>
      <c r="O2458" s="69">
        <v>22531700000</v>
      </c>
      <c r="P2458" s="69">
        <v>0</v>
      </c>
      <c r="Q2458" s="69">
        <v>17382153616</v>
      </c>
      <c r="R2458" s="69">
        <v>5149546384</v>
      </c>
      <c r="S2458" s="69">
        <v>0</v>
      </c>
      <c r="T2458" s="69">
        <v>0</v>
      </c>
      <c r="U2458" s="69">
        <v>0</v>
      </c>
      <c r="V2458" s="69">
        <v>0</v>
      </c>
      <c r="W2458" s="70" t="s">
        <v>619</v>
      </c>
      <c r="X2458" s="11" t="str">
        <f>IF(F2458="C",VLOOKUP(G2458,ClasifGasto!$B$17:$C$193,2,0),VLOOKUP(Base!G2458,ClasifGasto!$A$3:$B$12,2,0))</f>
        <v>Gastos de Personal</v>
      </c>
      <c r="Y2458" t="s">
        <v>2637</v>
      </c>
    </row>
    <row r="2459" spans="1:25" x14ac:dyDescent="0.25">
      <c r="A2459" s="5" t="str">
        <f t="shared" si="38"/>
        <v>21030021061900002040302B</v>
      </c>
      <c r="B2459" s="66" t="s">
        <v>9155</v>
      </c>
      <c r="C2459" s="7" t="s">
        <v>87</v>
      </c>
      <c r="D2459" s="7" t="s">
        <v>9181</v>
      </c>
      <c r="E2459" s="7" t="s">
        <v>9601</v>
      </c>
      <c r="F2459" s="8" t="s">
        <v>167</v>
      </c>
      <c r="G2459" s="8" t="s">
        <v>591</v>
      </c>
      <c r="H2459" s="8" t="s">
        <v>496</v>
      </c>
      <c r="I2459" s="8" t="s">
        <v>268</v>
      </c>
      <c r="J2459" s="8" t="s">
        <v>9798</v>
      </c>
      <c r="K2459" s="8" t="s">
        <v>246</v>
      </c>
      <c r="L2459" s="8">
        <v>11</v>
      </c>
      <c r="M2459" s="8" t="s">
        <v>167</v>
      </c>
      <c r="N2459" s="9" t="s">
        <v>10224</v>
      </c>
      <c r="O2459" s="10">
        <v>5400000000</v>
      </c>
      <c r="P2459" s="10">
        <v>0</v>
      </c>
      <c r="Q2459" s="10">
        <v>227517057</v>
      </c>
      <c r="R2459" s="10">
        <v>5172482943</v>
      </c>
      <c r="S2459" s="10">
        <v>5136010898.96</v>
      </c>
      <c r="T2459" s="10">
        <v>5046815435</v>
      </c>
      <c r="U2459" s="10">
        <v>2710018273.8899999</v>
      </c>
      <c r="V2459" s="10">
        <v>2710018273.8899999</v>
      </c>
      <c r="W2459" s="70" t="s">
        <v>9353</v>
      </c>
      <c r="X2459" s="11" t="str">
        <f>IF(F2459="C",VLOOKUP(G2459,ClasifGasto!$B$17:$C$193,2,0),VLOOKUP(Base!G2459,ClasifGasto!$A$3:$B$12,2,0))</f>
        <v>Gestión de la información en el sector minero energético</v>
      </c>
      <c r="Y2459" t="s">
        <v>10528</v>
      </c>
    </row>
    <row r="2460" spans="1:25" x14ac:dyDescent="0.25">
      <c r="A2460" s="5" t="str">
        <f t="shared" si="38"/>
        <v>17180017091100000630101B</v>
      </c>
      <c r="B2460" s="66" t="s">
        <v>9146</v>
      </c>
      <c r="C2460" s="66" t="s">
        <v>481</v>
      </c>
      <c r="D2460" s="7" t="s">
        <v>482</v>
      </c>
      <c r="E2460" s="66" t="s">
        <v>8998</v>
      </c>
      <c r="F2460" s="67" t="s">
        <v>167</v>
      </c>
      <c r="G2460" s="67" t="s">
        <v>488</v>
      </c>
      <c r="H2460" s="67" t="s">
        <v>378</v>
      </c>
      <c r="I2460" s="67" t="s">
        <v>253</v>
      </c>
      <c r="J2460" s="67" t="s">
        <v>9887</v>
      </c>
      <c r="K2460" s="67" t="s">
        <v>246</v>
      </c>
      <c r="L2460" s="67">
        <v>21</v>
      </c>
      <c r="M2460" s="67" t="s">
        <v>265</v>
      </c>
      <c r="N2460" s="68" t="s">
        <v>9107</v>
      </c>
      <c r="O2460" s="69">
        <v>5175116947</v>
      </c>
      <c r="P2460" s="69">
        <v>0</v>
      </c>
      <c r="Q2460" s="69">
        <v>0</v>
      </c>
      <c r="R2460" s="69">
        <v>5175116947</v>
      </c>
      <c r="S2460" s="69">
        <v>5175116947</v>
      </c>
      <c r="T2460" s="69">
        <v>5175116947</v>
      </c>
      <c r="U2460" s="69">
        <v>1741858457</v>
      </c>
      <c r="V2460" s="69">
        <v>1741858457</v>
      </c>
      <c r="W2460" s="70" t="s">
        <v>619</v>
      </c>
      <c r="X2460" s="11" t="str">
        <f>IF(F2460="C",VLOOKUP(G2460,ClasifGasto!$B$17:$C$193,2,0),VLOOKUP(Base!G2460,ClasifGasto!$A$3:$B$12,2,0))</f>
        <v>Infraestructura productiva y comercialización</v>
      </c>
      <c r="Y2460" t="s">
        <v>10568</v>
      </c>
    </row>
    <row r="2461" spans="1:25" hidden="1" x14ac:dyDescent="0.25">
      <c r="A2461" s="5" t="str">
        <f t="shared" si="38"/>
        <v>130118000100010001</v>
      </c>
      <c r="B2461" s="66" t="s">
        <v>9157</v>
      </c>
      <c r="C2461" s="7" t="s">
        <v>439</v>
      </c>
      <c r="D2461" s="7" t="s">
        <v>8781</v>
      </c>
      <c r="E2461" s="7"/>
      <c r="F2461" s="8" t="s">
        <v>244</v>
      </c>
      <c r="G2461" s="8" t="s">
        <v>245</v>
      </c>
      <c r="H2461" s="8" t="s">
        <v>245</v>
      </c>
      <c r="I2461" s="8" t="s">
        <v>245</v>
      </c>
      <c r="J2461" s="8" t="s">
        <v>203</v>
      </c>
      <c r="K2461" s="8" t="s">
        <v>246</v>
      </c>
      <c r="L2461" s="8">
        <v>10</v>
      </c>
      <c r="M2461" s="8" t="s">
        <v>167</v>
      </c>
      <c r="N2461" s="9" t="s">
        <v>1082</v>
      </c>
      <c r="O2461" s="10">
        <v>4801000000</v>
      </c>
      <c r="P2461" s="10">
        <v>392000000</v>
      </c>
      <c r="Q2461" s="10">
        <v>15000000</v>
      </c>
      <c r="R2461" s="10">
        <v>5178000000</v>
      </c>
      <c r="S2461" s="10">
        <v>5158518213</v>
      </c>
      <c r="T2461" s="10">
        <v>5158518213</v>
      </c>
      <c r="U2461" s="10">
        <v>5158518213</v>
      </c>
      <c r="V2461" s="10">
        <v>5158518213</v>
      </c>
      <c r="W2461" s="70" t="s">
        <v>9353</v>
      </c>
      <c r="X2461" s="11" t="str">
        <f>IF(F2461="C",VLOOKUP(G2461,ClasifGasto!$B$17:$C$193,2,0),VLOOKUP(Base!G2461,ClasifGasto!$A$3:$B$12,2,0))</f>
        <v>Gastos de Personal</v>
      </c>
      <c r="Y2461" t="s">
        <v>1082</v>
      </c>
    </row>
    <row r="2462" spans="1:25" hidden="1" x14ac:dyDescent="0.25">
      <c r="A2462" s="5" t="str">
        <f t="shared" si="38"/>
        <v>370101000100010003</v>
      </c>
      <c r="B2462" s="66" t="s">
        <v>9149</v>
      </c>
      <c r="C2462" s="66" t="s">
        <v>152</v>
      </c>
      <c r="D2462" s="7" t="s">
        <v>9213</v>
      </c>
      <c r="E2462" s="66"/>
      <c r="F2462" s="67" t="s">
        <v>244</v>
      </c>
      <c r="G2462" s="67" t="s">
        <v>245</v>
      </c>
      <c r="H2462" s="67" t="s">
        <v>245</v>
      </c>
      <c r="I2462" s="67" t="s">
        <v>251</v>
      </c>
      <c r="J2462" s="67" t="s">
        <v>203</v>
      </c>
      <c r="K2462" s="67" t="s">
        <v>246</v>
      </c>
      <c r="L2462" s="67">
        <v>10</v>
      </c>
      <c r="M2462" s="67" t="s">
        <v>167</v>
      </c>
      <c r="N2462" s="68" t="s">
        <v>1084</v>
      </c>
      <c r="O2462" s="69">
        <v>4834100000</v>
      </c>
      <c r="P2462" s="69">
        <v>350000000</v>
      </c>
      <c r="Q2462" s="69">
        <v>0</v>
      </c>
      <c r="R2462" s="69">
        <v>5184100000</v>
      </c>
      <c r="S2462" s="69">
        <v>4465431589</v>
      </c>
      <c r="T2462" s="69">
        <v>4465431589</v>
      </c>
      <c r="U2462" s="69">
        <v>4435893918</v>
      </c>
      <c r="V2462" s="69">
        <v>4435893918</v>
      </c>
      <c r="W2462" s="70" t="s">
        <v>9353</v>
      </c>
      <c r="X2462" s="11" t="str">
        <f>IF(F2462="C",VLOOKUP(G2462,ClasifGasto!$B$17:$C$193,2,0),VLOOKUP(Base!G2462,ClasifGasto!$A$3:$B$12,2,0))</f>
        <v>Gastos de Personal</v>
      </c>
      <c r="Y2462" t="s">
        <v>1084</v>
      </c>
    </row>
    <row r="2463" spans="1:25" hidden="1" x14ac:dyDescent="0.25">
      <c r="A2463" s="5" t="str">
        <f t="shared" si="38"/>
        <v>150300000500000000</v>
      </c>
      <c r="B2463" s="66" t="s">
        <v>9154</v>
      </c>
      <c r="C2463" s="7" t="s">
        <v>65</v>
      </c>
      <c r="D2463" s="7" t="s">
        <v>212</v>
      </c>
      <c r="E2463" s="7"/>
      <c r="F2463" s="8" t="s">
        <v>244</v>
      </c>
      <c r="G2463" s="8" t="s">
        <v>248</v>
      </c>
      <c r="H2463" s="8" t="s">
        <v>246</v>
      </c>
      <c r="I2463" s="8" t="s">
        <v>246</v>
      </c>
      <c r="J2463" s="8" t="s">
        <v>203</v>
      </c>
      <c r="K2463" s="8" t="s">
        <v>246</v>
      </c>
      <c r="L2463" s="8">
        <v>20</v>
      </c>
      <c r="M2463" s="8" t="s">
        <v>265</v>
      </c>
      <c r="N2463" s="9" t="s">
        <v>8815</v>
      </c>
      <c r="O2463" s="10">
        <v>4999000000</v>
      </c>
      <c r="P2463" s="10">
        <v>195186000</v>
      </c>
      <c r="Q2463" s="10">
        <v>0</v>
      </c>
      <c r="R2463" s="10">
        <v>5194186000</v>
      </c>
      <c r="S2463" s="10">
        <v>5116508938.0500002</v>
      </c>
      <c r="T2463" s="10">
        <v>5116508938.0500002</v>
      </c>
      <c r="U2463" s="10">
        <v>5006799972.0500002</v>
      </c>
      <c r="V2463" s="10">
        <v>4608878606.9799995</v>
      </c>
      <c r="W2463" s="70" t="s">
        <v>619</v>
      </c>
      <c r="X2463" s="11" t="str">
        <f>IF(F2463="C",VLOOKUP(G2463,ClasifGasto!$B$17:$C$193,2,0),VLOOKUP(Base!G2463,ClasifGasto!$A$3:$B$12,2,0))</f>
        <v>Gastos de Comercialización y Produción</v>
      </c>
      <c r="Y2463" t="s">
        <v>8815</v>
      </c>
    </row>
    <row r="2464" spans="1:25" hidden="1" x14ac:dyDescent="0.25">
      <c r="A2464" s="5" t="str">
        <f t="shared" si="38"/>
        <v>040300000100010003</v>
      </c>
      <c r="B2464" s="66" t="s">
        <v>9167</v>
      </c>
      <c r="C2464" s="66" t="s">
        <v>41</v>
      </c>
      <c r="D2464" s="7" t="s">
        <v>8769</v>
      </c>
      <c r="E2464" s="66"/>
      <c r="F2464" s="67" t="s">
        <v>244</v>
      </c>
      <c r="G2464" s="67" t="s">
        <v>245</v>
      </c>
      <c r="H2464" s="67" t="s">
        <v>245</v>
      </c>
      <c r="I2464" s="67" t="s">
        <v>251</v>
      </c>
      <c r="J2464" s="67" t="s">
        <v>203</v>
      </c>
      <c r="K2464" s="67" t="s">
        <v>246</v>
      </c>
      <c r="L2464" s="67">
        <v>10</v>
      </c>
      <c r="M2464" s="67" t="s">
        <v>167</v>
      </c>
      <c r="N2464" s="68" t="s">
        <v>1084</v>
      </c>
      <c r="O2464" s="69">
        <v>6404000000</v>
      </c>
      <c r="P2464" s="69">
        <v>111950000</v>
      </c>
      <c r="Q2464" s="69">
        <v>1300000000</v>
      </c>
      <c r="R2464" s="69">
        <v>5215950000</v>
      </c>
      <c r="S2464" s="69">
        <v>3702450543</v>
      </c>
      <c r="T2464" s="69">
        <v>3701988639</v>
      </c>
      <c r="U2464" s="69">
        <v>3701988639</v>
      </c>
      <c r="V2464" s="69">
        <v>3701988639</v>
      </c>
      <c r="W2464" s="70" t="s">
        <v>9353</v>
      </c>
      <c r="X2464" s="11" t="str">
        <f>IF(F2464="C",VLOOKUP(G2464,ClasifGasto!$B$17:$C$193,2,0),VLOOKUP(Base!G2464,ClasifGasto!$A$3:$B$12,2,0))</f>
        <v>Gastos de Personal</v>
      </c>
      <c r="Y2464" t="s">
        <v>1084</v>
      </c>
    </row>
    <row r="2465" spans="1:25" hidden="1" x14ac:dyDescent="0.25">
      <c r="A2465" s="5" t="str">
        <f t="shared" si="38"/>
        <v>150800000200000000</v>
      </c>
      <c r="B2465" s="66" t="s">
        <v>9154</v>
      </c>
      <c r="C2465" s="7" t="s">
        <v>67</v>
      </c>
      <c r="D2465" s="7" t="s">
        <v>213</v>
      </c>
      <c r="E2465" s="7"/>
      <c r="F2465" s="8" t="s">
        <v>244</v>
      </c>
      <c r="G2465" s="8" t="s">
        <v>250</v>
      </c>
      <c r="H2465" s="8" t="s">
        <v>246</v>
      </c>
      <c r="I2465" s="8" t="s">
        <v>246</v>
      </c>
      <c r="J2465" s="8" t="s">
        <v>203</v>
      </c>
      <c r="K2465" s="8" t="s">
        <v>246</v>
      </c>
      <c r="L2465" s="8">
        <v>10</v>
      </c>
      <c r="M2465" s="8" t="s">
        <v>167</v>
      </c>
      <c r="N2465" s="9" t="s">
        <v>8798</v>
      </c>
      <c r="O2465" s="10">
        <v>5238000000</v>
      </c>
      <c r="P2465" s="10">
        <v>0</v>
      </c>
      <c r="Q2465" s="10">
        <v>0</v>
      </c>
      <c r="R2465" s="10">
        <v>5238000000</v>
      </c>
      <c r="S2465" s="10">
        <v>5145697744.0500002</v>
      </c>
      <c r="T2465" s="10">
        <v>5066419326.3400002</v>
      </c>
      <c r="U2465" s="10">
        <v>5026164783.5600004</v>
      </c>
      <c r="V2465" s="10">
        <v>4664901227.04</v>
      </c>
      <c r="W2465" s="70" t="s">
        <v>9353</v>
      </c>
      <c r="X2465" s="11" t="str">
        <f>IF(F2465="C",VLOOKUP(G2465,ClasifGasto!$B$17:$C$193,2,0),VLOOKUP(Base!G2465,ClasifGasto!$A$3:$B$12,2,0))</f>
        <v>Gastos Generales</v>
      </c>
      <c r="Y2465" t="s">
        <v>8798</v>
      </c>
    </row>
    <row r="2466" spans="1:25" x14ac:dyDescent="0.25">
      <c r="A2466" s="5" t="str">
        <f t="shared" si="38"/>
        <v>22571122020700000120203K</v>
      </c>
      <c r="B2466" s="66" t="s">
        <v>9139</v>
      </c>
      <c r="C2466" s="66" t="s">
        <v>9018</v>
      </c>
      <c r="D2466" s="7" t="s">
        <v>9245</v>
      </c>
      <c r="E2466" s="66" t="s">
        <v>2038</v>
      </c>
      <c r="F2466" s="67" t="s">
        <v>167</v>
      </c>
      <c r="G2466" s="67" t="s">
        <v>499</v>
      </c>
      <c r="H2466" s="67" t="s">
        <v>358</v>
      </c>
      <c r="I2466" s="67" t="s">
        <v>245</v>
      </c>
      <c r="J2466" s="67" t="s">
        <v>9821</v>
      </c>
      <c r="K2466" s="67" t="s">
        <v>246</v>
      </c>
      <c r="L2466" s="67">
        <v>10</v>
      </c>
      <c r="M2466" s="67" t="s">
        <v>167</v>
      </c>
      <c r="N2466" s="68" t="s">
        <v>1750</v>
      </c>
      <c r="O2466" s="69">
        <v>5273575807</v>
      </c>
      <c r="P2466" s="69">
        <v>0</v>
      </c>
      <c r="Q2466" s="69">
        <v>0</v>
      </c>
      <c r="R2466" s="69">
        <v>5273575807</v>
      </c>
      <c r="S2466" s="69">
        <v>5273575807</v>
      </c>
      <c r="T2466" s="69">
        <v>5273575807</v>
      </c>
      <c r="U2466" s="69">
        <v>5273575807</v>
      </c>
      <c r="V2466" s="69">
        <v>5273575807</v>
      </c>
      <c r="W2466" s="70" t="s">
        <v>9353</v>
      </c>
      <c r="X2466" s="11" t="str">
        <f>IF(F2466="C",VLOOKUP(G2466,ClasifGasto!$B$17:$C$193,2,0),VLOOKUP(Base!G2466,ClasifGasto!$A$3:$B$12,2,0))</f>
        <v>Calidad y fomento de la educación superior</v>
      </c>
      <c r="Y2466" t="s">
        <v>10541</v>
      </c>
    </row>
    <row r="2467" spans="1:25" hidden="1" x14ac:dyDescent="0.25">
      <c r="A2467" s="5" t="str">
        <f t="shared" si="38"/>
        <v>2306000003000300010012</v>
      </c>
      <c r="B2467" s="66" t="s">
        <v>9161</v>
      </c>
      <c r="C2467" s="7" t="s">
        <v>98</v>
      </c>
      <c r="D2467" s="7" t="s">
        <v>9216</v>
      </c>
      <c r="E2467" s="7"/>
      <c r="F2467" s="8" t="s">
        <v>244</v>
      </c>
      <c r="G2467" s="8" t="s">
        <v>251</v>
      </c>
      <c r="H2467" s="8" t="s">
        <v>251</v>
      </c>
      <c r="I2467" s="8" t="s">
        <v>245</v>
      </c>
      <c r="J2467" s="8" t="s">
        <v>280</v>
      </c>
      <c r="K2467" s="8" t="s">
        <v>246</v>
      </c>
      <c r="L2467" s="8">
        <v>20</v>
      </c>
      <c r="M2467" s="8" t="s">
        <v>265</v>
      </c>
      <c r="N2467" s="9" t="s">
        <v>430</v>
      </c>
      <c r="O2467" s="10">
        <v>5324155000</v>
      </c>
      <c r="P2467" s="10">
        <v>0</v>
      </c>
      <c r="Q2467" s="10">
        <v>0</v>
      </c>
      <c r="R2467" s="10">
        <v>5324155000</v>
      </c>
      <c r="S2467" s="10">
        <v>5324155000</v>
      </c>
      <c r="T2467" s="10">
        <v>5324155000</v>
      </c>
      <c r="U2467" s="10">
        <v>5324155000</v>
      </c>
      <c r="V2467" s="10">
        <v>5324155000</v>
      </c>
      <c r="W2467" s="70" t="s">
        <v>619</v>
      </c>
      <c r="X2467" s="11" t="str">
        <f>IF(F2467="C",VLOOKUP(G2467,ClasifGasto!$B$17:$C$193,2,0),VLOOKUP(Base!G2467,ClasifGasto!$A$3:$B$12,2,0))</f>
        <v>Transferencias</v>
      </c>
      <c r="Y2467" t="s">
        <v>430</v>
      </c>
    </row>
    <row r="2468" spans="1:25" hidden="1" x14ac:dyDescent="0.25">
      <c r="A2468" s="5" t="str">
        <f t="shared" si="38"/>
        <v>130900000100010001</v>
      </c>
      <c r="B2468" s="66" t="s">
        <v>9157</v>
      </c>
      <c r="C2468" s="66" t="s">
        <v>53</v>
      </c>
      <c r="D2468" s="7" t="s">
        <v>8784</v>
      </c>
      <c r="E2468" s="66"/>
      <c r="F2468" s="67" t="s">
        <v>244</v>
      </c>
      <c r="G2468" s="67" t="s">
        <v>245</v>
      </c>
      <c r="H2468" s="67" t="s">
        <v>245</v>
      </c>
      <c r="I2468" s="67" t="s">
        <v>245</v>
      </c>
      <c r="J2468" s="67" t="s">
        <v>203</v>
      </c>
      <c r="K2468" s="67" t="s">
        <v>246</v>
      </c>
      <c r="L2468" s="67">
        <v>20</v>
      </c>
      <c r="M2468" s="67" t="s">
        <v>265</v>
      </c>
      <c r="N2468" s="68" t="s">
        <v>1082</v>
      </c>
      <c r="O2468" s="69">
        <v>5330000000</v>
      </c>
      <c r="P2468" s="69">
        <v>0</v>
      </c>
      <c r="Q2468" s="69">
        <v>0</v>
      </c>
      <c r="R2468" s="69">
        <v>5330000000</v>
      </c>
      <c r="S2468" s="69">
        <v>5329305233</v>
      </c>
      <c r="T2468" s="69">
        <v>5327164943</v>
      </c>
      <c r="U2468" s="69">
        <v>5327164943</v>
      </c>
      <c r="V2468" s="69">
        <v>5327164943</v>
      </c>
      <c r="W2468" s="70" t="s">
        <v>619</v>
      </c>
      <c r="X2468" s="11" t="str">
        <f>IF(F2468="C",VLOOKUP(G2468,ClasifGasto!$B$17:$C$193,2,0),VLOOKUP(Base!G2468,ClasifGasto!$A$3:$B$12,2,0))</f>
        <v>Gastos de Personal</v>
      </c>
      <c r="Y2468" t="s">
        <v>1082</v>
      </c>
    </row>
    <row r="2469" spans="1:25" hidden="1" x14ac:dyDescent="0.25">
      <c r="A2469" s="5" t="str">
        <f t="shared" si="38"/>
        <v>270105000100020001</v>
      </c>
      <c r="B2469" s="66" t="s">
        <v>9142</v>
      </c>
      <c r="C2469" s="7" t="s">
        <v>445</v>
      </c>
      <c r="D2469" s="7" t="s">
        <v>446</v>
      </c>
      <c r="E2469" s="7"/>
      <c r="F2469" s="8" t="s">
        <v>244</v>
      </c>
      <c r="G2469" s="8" t="s">
        <v>245</v>
      </c>
      <c r="H2469" s="8" t="s">
        <v>250</v>
      </c>
      <c r="I2469" s="8" t="s">
        <v>245</v>
      </c>
      <c r="J2469" s="8" t="s">
        <v>203</v>
      </c>
      <c r="K2469" s="8" t="s">
        <v>246</v>
      </c>
      <c r="L2469" s="8">
        <v>10</v>
      </c>
      <c r="M2469" s="8" t="s">
        <v>167</v>
      </c>
      <c r="N2469" s="9" t="s">
        <v>1082</v>
      </c>
      <c r="O2469" s="10">
        <v>416000000</v>
      </c>
      <c r="P2469" s="10">
        <v>5484034689</v>
      </c>
      <c r="Q2469" s="10">
        <v>560024281</v>
      </c>
      <c r="R2469" s="10">
        <v>5340010408</v>
      </c>
      <c r="S2469" s="10">
        <v>4591525676</v>
      </c>
      <c r="T2469" s="10">
        <v>4591525676</v>
      </c>
      <c r="U2469" s="10">
        <v>3762499911</v>
      </c>
      <c r="V2469" s="10">
        <v>3762499911</v>
      </c>
      <c r="W2469" s="70" t="s">
        <v>9353</v>
      </c>
      <c r="X2469" s="11" t="str">
        <f>IF(F2469="C",VLOOKUP(G2469,ClasifGasto!$B$17:$C$193,2,0),VLOOKUP(Base!G2469,ClasifGasto!$A$3:$B$12,2,0))</f>
        <v>Gastos de Personal</v>
      </c>
      <c r="Y2469" t="s">
        <v>1082</v>
      </c>
    </row>
    <row r="2470" spans="1:25" x14ac:dyDescent="0.25">
      <c r="A2470" s="5" t="str">
        <f t="shared" si="38"/>
        <v>29020029990800001820110C</v>
      </c>
      <c r="B2470" s="66" t="s">
        <v>9140</v>
      </c>
      <c r="C2470" s="66" t="s">
        <v>113</v>
      </c>
      <c r="D2470" s="7" t="s">
        <v>227</v>
      </c>
      <c r="E2470" s="66" t="s">
        <v>2081</v>
      </c>
      <c r="F2470" s="67" t="s">
        <v>167</v>
      </c>
      <c r="G2470" s="67" t="s">
        <v>604</v>
      </c>
      <c r="H2470" s="67" t="s">
        <v>365</v>
      </c>
      <c r="I2470" s="67" t="s">
        <v>266</v>
      </c>
      <c r="J2470" s="67" t="s">
        <v>9782</v>
      </c>
      <c r="K2470" s="67" t="s">
        <v>246</v>
      </c>
      <c r="L2470" s="67">
        <v>10</v>
      </c>
      <c r="M2470" s="67" t="s">
        <v>167</v>
      </c>
      <c r="N2470" s="68" t="s">
        <v>1820</v>
      </c>
      <c r="O2470" s="69">
        <v>2566000000</v>
      </c>
      <c r="P2470" s="69">
        <v>2784473477</v>
      </c>
      <c r="Q2470" s="69">
        <v>0</v>
      </c>
      <c r="R2470" s="69">
        <v>5350473477</v>
      </c>
      <c r="S2470" s="69">
        <v>5350374579.5500002</v>
      </c>
      <c r="T2470" s="69">
        <v>5350374579.5500002</v>
      </c>
      <c r="U2470" s="69">
        <v>2103497.5499999998</v>
      </c>
      <c r="V2470" s="69">
        <v>2103497.5499999998</v>
      </c>
      <c r="W2470" s="70" t="s">
        <v>9353</v>
      </c>
      <c r="X2470" s="11" t="str">
        <f>IF(F2470="C",VLOOKUP(G2470,ClasifGasto!$B$17:$C$193,2,0),VLOOKUP(Base!G2470,ClasifGasto!$A$3:$B$12,2,0))</f>
        <v>Fortalecimiento de la gestión y dirección del Sector Fiscalía</v>
      </c>
      <c r="Y2470" t="s">
        <v>10514</v>
      </c>
    </row>
    <row r="2471" spans="1:25" hidden="1" x14ac:dyDescent="0.25">
      <c r="A2471" s="5" t="str">
        <f t="shared" si="38"/>
        <v>270108000800010000</v>
      </c>
      <c r="B2471" s="66" t="s">
        <v>9142</v>
      </c>
      <c r="C2471" s="7" t="s">
        <v>447</v>
      </c>
      <c r="D2471" s="7" t="s">
        <v>448</v>
      </c>
      <c r="E2471" s="7"/>
      <c r="F2471" s="8" t="s">
        <v>244</v>
      </c>
      <c r="G2471" s="8" t="s">
        <v>278</v>
      </c>
      <c r="H2471" s="8" t="s">
        <v>245</v>
      </c>
      <c r="I2471" s="8" t="s">
        <v>246</v>
      </c>
      <c r="J2471" s="8" t="s">
        <v>203</v>
      </c>
      <c r="K2471" s="8" t="s">
        <v>246</v>
      </c>
      <c r="L2471" s="8">
        <v>10</v>
      </c>
      <c r="M2471" s="8" t="s">
        <v>167</v>
      </c>
      <c r="N2471" s="9" t="s">
        <v>1086</v>
      </c>
      <c r="O2471" s="10">
        <v>6278000000</v>
      </c>
      <c r="P2471" s="10">
        <v>0</v>
      </c>
      <c r="Q2471" s="10">
        <v>923403316</v>
      </c>
      <c r="R2471" s="10">
        <v>5354596684</v>
      </c>
      <c r="S2471" s="10">
        <v>5069153402</v>
      </c>
      <c r="T2471" s="10">
        <v>5041664552</v>
      </c>
      <c r="U2471" s="10">
        <v>5041664552</v>
      </c>
      <c r="V2471" s="10">
        <v>5041664552</v>
      </c>
      <c r="W2471" s="70" t="s">
        <v>9353</v>
      </c>
      <c r="X2471" s="11" t="str">
        <f>IF(F2471="C",VLOOKUP(G2471,ClasifGasto!$B$17:$C$193,2,0),VLOOKUP(Base!G2471,ClasifGasto!$A$3:$B$12,2,0))</f>
        <v>Gastos Generales</v>
      </c>
      <c r="Y2471" t="s">
        <v>1086</v>
      </c>
    </row>
    <row r="2472" spans="1:25" x14ac:dyDescent="0.25">
      <c r="A2472" s="5" t="str">
        <f t="shared" si="38"/>
        <v>05030005031000001740402A</v>
      </c>
      <c r="B2472" s="66" t="s">
        <v>9159</v>
      </c>
      <c r="C2472" s="66" t="s">
        <v>43</v>
      </c>
      <c r="D2472" s="7" t="s">
        <v>8772</v>
      </c>
      <c r="E2472" s="66" t="s">
        <v>5210</v>
      </c>
      <c r="F2472" s="67" t="s">
        <v>167</v>
      </c>
      <c r="G2472" s="67" t="s">
        <v>572</v>
      </c>
      <c r="H2472" s="67" t="s">
        <v>290</v>
      </c>
      <c r="I2472" s="67" t="s">
        <v>285</v>
      </c>
      <c r="J2472" s="67" t="s">
        <v>10059</v>
      </c>
      <c r="K2472" s="67" t="s">
        <v>246</v>
      </c>
      <c r="L2472" s="67">
        <v>21</v>
      </c>
      <c r="M2472" s="67" t="s">
        <v>265</v>
      </c>
      <c r="N2472" s="68" t="s">
        <v>8807</v>
      </c>
      <c r="O2472" s="69">
        <v>5379800000</v>
      </c>
      <c r="P2472" s="69">
        <v>0</v>
      </c>
      <c r="Q2472" s="69">
        <v>0</v>
      </c>
      <c r="R2472" s="69">
        <v>5379800000</v>
      </c>
      <c r="S2472" s="69">
        <v>5277254863.6999998</v>
      </c>
      <c r="T2472" s="69">
        <v>5277254863.6999998</v>
      </c>
      <c r="U2472" s="69">
        <v>5265677962.9499998</v>
      </c>
      <c r="V2472" s="69">
        <v>5246905004.9499998</v>
      </c>
      <c r="W2472" s="70" t="s">
        <v>619</v>
      </c>
      <c r="X2472" s="11" t="str">
        <f>IF(F2472="C",VLOOKUP(G2472,ClasifGasto!$B$17:$C$193,2,0),VLOOKUP(Base!G2472,ClasifGasto!$A$3:$B$12,2,0))</f>
        <v xml:space="preserve">Mejoramiento de la calidad educativa en gestión pública </v>
      </c>
      <c r="Y2472" t="s">
        <v>10613</v>
      </c>
    </row>
    <row r="2473" spans="1:25" x14ac:dyDescent="0.25">
      <c r="A2473" s="5" t="str">
        <f t="shared" si="38"/>
        <v>24020024010600010251102D</v>
      </c>
      <c r="B2473" s="66" t="s">
        <v>9151</v>
      </c>
      <c r="C2473" s="7" t="s">
        <v>101</v>
      </c>
      <c r="D2473" s="7" t="s">
        <v>9227</v>
      </c>
      <c r="E2473" s="7" t="s">
        <v>2389</v>
      </c>
      <c r="F2473" s="8" t="s">
        <v>167</v>
      </c>
      <c r="G2473" s="8" t="s">
        <v>513</v>
      </c>
      <c r="H2473" s="8" t="s">
        <v>373</v>
      </c>
      <c r="I2473" s="8" t="s">
        <v>335</v>
      </c>
      <c r="J2473" s="8" t="s">
        <v>9766</v>
      </c>
      <c r="K2473" s="8" t="s">
        <v>246</v>
      </c>
      <c r="L2473" s="8">
        <v>11</v>
      </c>
      <c r="M2473" s="8" t="s">
        <v>167</v>
      </c>
      <c r="N2473" s="9" t="s">
        <v>1298</v>
      </c>
      <c r="O2473" s="10">
        <v>0</v>
      </c>
      <c r="P2473" s="10">
        <v>6000000000</v>
      </c>
      <c r="Q2473" s="10">
        <v>611992833</v>
      </c>
      <c r="R2473" s="10">
        <v>5388007167</v>
      </c>
      <c r="S2473" s="10">
        <v>5367949167</v>
      </c>
      <c r="T2473" s="10">
        <v>5367949167</v>
      </c>
      <c r="U2473" s="10">
        <v>1327148359.6900001</v>
      </c>
      <c r="V2473" s="10">
        <v>1327148359.6900001</v>
      </c>
      <c r="W2473" s="70" t="s">
        <v>9353</v>
      </c>
      <c r="X2473" s="11" t="str">
        <f>IF(F2473="C",VLOOKUP(G2473,ClasifGasto!$B$17:$C$193,2,0),VLOOKUP(Base!G2473,ClasifGasto!$A$3:$B$12,2,0))</f>
        <v>Infraestructura red vial primaria</v>
      </c>
      <c r="Y2473" t="s">
        <v>10517</v>
      </c>
    </row>
    <row r="2474" spans="1:25" hidden="1" x14ac:dyDescent="0.25">
      <c r="A2474" s="5" t="str">
        <f t="shared" si="38"/>
        <v>3701010003000300020028</v>
      </c>
      <c r="B2474" s="66" t="s">
        <v>9149</v>
      </c>
      <c r="C2474" s="66" t="s">
        <v>152</v>
      </c>
      <c r="D2474" s="7" t="s">
        <v>9213</v>
      </c>
      <c r="E2474" s="66"/>
      <c r="F2474" s="67" t="s">
        <v>244</v>
      </c>
      <c r="G2474" s="67" t="s">
        <v>251</v>
      </c>
      <c r="H2474" s="67" t="s">
        <v>251</v>
      </c>
      <c r="I2474" s="67" t="s">
        <v>250</v>
      </c>
      <c r="J2474" s="67" t="s">
        <v>275</v>
      </c>
      <c r="K2474" s="67" t="s">
        <v>246</v>
      </c>
      <c r="L2474" s="67">
        <v>10</v>
      </c>
      <c r="M2474" s="67" t="s">
        <v>167</v>
      </c>
      <c r="N2474" s="68" t="s">
        <v>1881</v>
      </c>
      <c r="O2474" s="69">
        <v>5394200000</v>
      </c>
      <c r="P2474" s="69">
        <v>0</v>
      </c>
      <c r="Q2474" s="69">
        <v>0</v>
      </c>
      <c r="R2474" s="69">
        <v>5394200000</v>
      </c>
      <c r="S2474" s="69">
        <v>5394200000</v>
      </c>
      <c r="T2474" s="69">
        <v>5394200000</v>
      </c>
      <c r="U2474" s="69">
        <v>5394200000</v>
      </c>
      <c r="V2474" s="69">
        <v>5394200000</v>
      </c>
      <c r="W2474" s="70" t="s">
        <v>9353</v>
      </c>
      <c r="X2474" s="11" t="str">
        <f>IF(F2474="C",VLOOKUP(G2474,ClasifGasto!$B$17:$C$193,2,0),VLOOKUP(Base!G2474,ClasifGasto!$A$3:$B$12,2,0))</f>
        <v>Transferencias</v>
      </c>
      <c r="Y2474" t="s">
        <v>1881</v>
      </c>
    </row>
    <row r="2475" spans="1:25" x14ac:dyDescent="0.25">
      <c r="A2475" s="5" t="str">
        <f t="shared" si="38"/>
        <v>22010122010700002420203A</v>
      </c>
      <c r="B2475" s="66" t="s">
        <v>9139</v>
      </c>
      <c r="C2475" s="7" t="s">
        <v>92</v>
      </c>
      <c r="D2475" s="7" t="s">
        <v>9188</v>
      </c>
      <c r="E2475" s="7" t="s">
        <v>9369</v>
      </c>
      <c r="F2475" s="8" t="s">
        <v>167</v>
      </c>
      <c r="G2475" s="8" t="s">
        <v>498</v>
      </c>
      <c r="H2475" s="8" t="s">
        <v>358</v>
      </c>
      <c r="I2475" s="8" t="s">
        <v>271</v>
      </c>
      <c r="J2475" s="8" t="s">
        <v>10225</v>
      </c>
      <c r="K2475" s="8" t="s">
        <v>246</v>
      </c>
      <c r="L2475" s="8">
        <v>10</v>
      </c>
      <c r="M2475" s="8" t="s">
        <v>167</v>
      </c>
      <c r="N2475" s="9" t="s">
        <v>9828</v>
      </c>
      <c r="O2475" s="10">
        <v>28421173658</v>
      </c>
      <c r="P2475" s="10">
        <v>0</v>
      </c>
      <c r="Q2475" s="10">
        <v>23022741546</v>
      </c>
      <c r="R2475" s="10">
        <v>5398432112</v>
      </c>
      <c r="S2475" s="10">
        <v>5398432112</v>
      </c>
      <c r="T2475" s="10">
        <v>5382048294</v>
      </c>
      <c r="U2475" s="10">
        <v>332960030</v>
      </c>
      <c r="V2475" s="10">
        <v>332960030</v>
      </c>
      <c r="W2475" s="70" t="s">
        <v>9353</v>
      </c>
      <c r="X2475" s="11" t="str">
        <f>IF(F2475="C",VLOOKUP(G2475,ClasifGasto!$B$17:$C$193,2,0),VLOOKUP(Base!G2475,ClasifGasto!$A$3:$B$12,2,0))</f>
        <v>Calidad, cobertura y fortalecimiento en la educación inicial, preescolar, básica y media</v>
      </c>
      <c r="Y2475" t="s">
        <v>10662</v>
      </c>
    </row>
    <row r="2476" spans="1:25" hidden="1" x14ac:dyDescent="0.25">
      <c r="A2476" s="5" t="str">
        <f t="shared" si="38"/>
        <v>2201010003000600010017</v>
      </c>
      <c r="B2476" s="66" t="s">
        <v>9139</v>
      </c>
      <c r="C2476" s="66" t="s">
        <v>92</v>
      </c>
      <c r="D2476" s="7" t="s">
        <v>9188</v>
      </c>
      <c r="E2476" s="66"/>
      <c r="F2476" s="67" t="s">
        <v>244</v>
      </c>
      <c r="G2476" s="67" t="s">
        <v>251</v>
      </c>
      <c r="H2476" s="67" t="s">
        <v>253</v>
      </c>
      <c r="I2476" s="67" t="s">
        <v>245</v>
      </c>
      <c r="J2476" s="67" t="s">
        <v>285</v>
      </c>
      <c r="K2476" s="67" t="s">
        <v>246</v>
      </c>
      <c r="L2476" s="67">
        <v>10</v>
      </c>
      <c r="M2476" s="67" t="s">
        <v>167</v>
      </c>
      <c r="N2476" s="68" t="s">
        <v>1754</v>
      </c>
      <c r="O2476" s="69">
        <v>5413552385</v>
      </c>
      <c r="P2476" s="69">
        <v>0</v>
      </c>
      <c r="Q2476" s="69">
        <v>0</v>
      </c>
      <c r="R2476" s="69">
        <v>5413552385</v>
      </c>
      <c r="S2476" s="69">
        <v>5413552385</v>
      </c>
      <c r="T2476" s="69">
        <v>5413552385</v>
      </c>
      <c r="U2476" s="69">
        <v>5413552385</v>
      </c>
      <c r="V2476" s="69">
        <v>5413552385</v>
      </c>
      <c r="W2476" s="70" t="s">
        <v>9353</v>
      </c>
      <c r="X2476" s="11" t="str">
        <f>IF(F2476="C",VLOOKUP(G2476,ClasifGasto!$B$17:$C$193,2,0),VLOOKUP(Base!G2476,ClasifGasto!$A$3:$B$12,2,0))</f>
        <v>Transferencias</v>
      </c>
      <c r="Y2476" t="s">
        <v>1754</v>
      </c>
    </row>
    <row r="2477" spans="1:25" hidden="1" x14ac:dyDescent="0.25">
      <c r="A2477" s="5" t="str">
        <f t="shared" si="38"/>
        <v>330700000100010001</v>
      </c>
      <c r="B2477" s="66" t="s">
        <v>9150</v>
      </c>
      <c r="C2477" s="7" t="s">
        <v>139</v>
      </c>
      <c r="D2477" s="7" t="s">
        <v>230</v>
      </c>
      <c r="E2477" s="7"/>
      <c r="F2477" s="8" t="s">
        <v>244</v>
      </c>
      <c r="G2477" s="8" t="s">
        <v>245</v>
      </c>
      <c r="H2477" s="8" t="s">
        <v>245</v>
      </c>
      <c r="I2477" s="8" t="s">
        <v>245</v>
      </c>
      <c r="J2477" s="8" t="s">
        <v>203</v>
      </c>
      <c r="K2477" s="8" t="s">
        <v>246</v>
      </c>
      <c r="L2477" s="8">
        <v>10</v>
      </c>
      <c r="M2477" s="8" t="s">
        <v>167</v>
      </c>
      <c r="N2477" s="9" t="s">
        <v>1082</v>
      </c>
      <c r="O2477" s="10">
        <v>5321291703</v>
      </c>
      <c r="P2477" s="10">
        <v>235586826</v>
      </c>
      <c r="Q2477" s="10">
        <v>140115947</v>
      </c>
      <c r="R2477" s="10">
        <v>5416762582</v>
      </c>
      <c r="S2477" s="10">
        <v>5416762582</v>
      </c>
      <c r="T2477" s="10">
        <v>5408644304</v>
      </c>
      <c r="U2477" s="10">
        <v>5408644304</v>
      </c>
      <c r="V2477" s="10">
        <v>5408644304</v>
      </c>
      <c r="W2477" s="70" t="s">
        <v>9353</v>
      </c>
      <c r="X2477" s="11" t="str">
        <f>IF(F2477="C",VLOOKUP(G2477,ClasifGasto!$B$17:$C$193,2,0),VLOOKUP(Base!G2477,ClasifGasto!$A$3:$B$12,2,0))</f>
        <v>Gastos de Personal</v>
      </c>
      <c r="Y2477" t="s">
        <v>1082</v>
      </c>
    </row>
    <row r="2478" spans="1:25" hidden="1" x14ac:dyDescent="0.25">
      <c r="A2478" s="5" t="str">
        <f t="shared" si="38"/>
        <v>280101000800040001</v>
      </c>
      <c r="B2478" s="66" t="s">
        <v>9160</v>
      </c>
      <c r="C2478" s="66" t="s">
        <v>110</v>
      </c>
      <c r="D2478" s="7" t="s">
        <v>9185</v>
      </c>
      <c r="E2478" s="66"/>
      <c r="F2478" s="67" t="s">
        <v>244</v>
      </c>
      <c r="G2478" s="67" t="s">
        <v>278</v>
      </c>
      <c r="H2478" s="67" t="s">
        <v>247</v>
      </c>
      <c r="I2478" s="67" t="s">
        <v>245</v>
      </c>
      <c r="J2478" s="67" t="s">
        <v>203</v>
      </c>
      <c r="K2478" s="67" t="s">
        <v>246</v>
      </c>
      <c r="L2478" s="67">
        <v>11</v>
      </c>
      <c r="M2478" s="67" t="s">
        <v>252</v>
      </c>
      <c r="N2478" s="68" t="s">
        <v>1087</v>
      </c>
      <c r="O2478" s="69">
        <v>5438000000</v>
      </c>
      <c r="P2478" s="69">
        <v>0</v>
      </c>
      <c r="Q2478" s="69">
        <v>0</v>
      </c>
      <c r="R2478" s="69">
        <v>5438000000</v>
      </c>
      <c r="S2478" s="69">
        <v>2255740759</v>
      </c>
      <c r="T2478" s="69">
        <v>2255740759</v>
      </c>
      <c r="U2478" s="69">
        <v>2255740759</v>
      </c>
      <c r="V2478" s="69">
        <v>2255740759</v>
      </c>
      <c r="W2478" s="70" t="s">
        <v>9353</v>
      </c>
      <c r="X2478" s="11" t="str">
        <f>IF(F2478="C",VLOOKUP(G2478,ClasifGasto!$B$17:$C$193,2,0),VLOOKUP(Base!G2478,ClasifGasto!$A$3:$B$12,2,0))</f>
        <v>Gastos Generales</v>
      </c>
      <c r="Y2478" t="s">
        <v>1087</v>
      </c>
    </row>
    <row r="2479" spans="1:25" x14ac:dyDescent="0.25">
      <c r="A2479" s="5" t="str">
        <f t="shared" si="38"/>
        <v>22380022020700000820203K</v>
      </c>
      <c r="B2479" s="66" t="s">
        <v>9139</v>
      </c>
      <c r="C2479" s="7" t="s">
        <v>94</v>
      </c>
      <c r="D2479" s="7" t="s">
        <v>9208</v>
      </c>
      <c r="E2479" s="7" t="s">
        <v>9395</v>
      </c>
      <c r="F2479" s="8" t="s">
        <v>167</v>
      </c>
      <c r="G2479" s="8" t="s">
        <v>499</v>
      </c>
      <c r="H2479" s="8" t="s">
        <v>358</v>
      </c>
      <c r="I2479" s="8" t="s">
        <v>278</v>
      </c>
      <c r="J2479" s="8" t="s">
        <v>9821</v>
      </c>
      <c r="K2479" s="8" t="s">
        <v>246</v>
      </c>
      <c r="L2479" s="8">
        <v>10</v>
      </c>
      <c r="M2479" s="8" t="s">
        <v>167</v>
      </c>
      <c r="N2479" s="9" t="s">
        <v>9880</v>
      </c>
      <c r="O2479" s="10">
        <v>0</v>
      </c>
      <c r="P2479" s="10">
        <v>5439876195</v>
      </c>
      <c r="Q2479" s="10">
        <v>0</v>
      </c>
      <c r="R2479" s="10">
        <v>5439876195</v>
      </c>
      <c r="S2479" s="10">
        <v>4780929874</v>
      </c>
      <c r="T2479" s="10">
        <v>4780929874</v>
      </c>
      <c r="U2479" s="10">
        <v>2851388826</v>
      </c>
      <c r="V2479" s="10">
        <v>2835128826</v>
      </c>
      <c r="W2479" s="70" t="s">
        <v>9353</v>
      </c>
      <c r="X2479" s="11" t="str">
        <f>IF(F2479="C",VLOOKUP(G2479,ClasifGasto!$B$17:$C$193,2,0),VLOOKUP(Base!G2479,ClasifGasto!$A$3:$B$12,2,0))</f>
        <v>Calidad y fomento de la educación superior</v>
      </c>
      <c r="Y2479" t="s">
        <v>10565</v>
      </c>
    </row>
    <row r="2480" spans="1:25" x14ac:dyDescent="0.25">
      <c r="A2480" s="5" t="str">
        <f t="shared" si="38"/>
        <v>32230032040900000210201B</v>
      </c>
      <c r="B2480" s="66" t="s">
        <v>9152</v>
      </c>
      <c r="C2480" s="66" t="s">
        <v>457</v>
      </c>
      <c r="D2480" s="7" t="s">
        <v>8750</v>
      </c>
      <c r="E2480" s="66" t="s">
        <v>9602</v>
      </c>
      <c r="F2480" s="67" t="s">
        <v>167</v>
      </c>
      <c r="G2480" s="67" t="s">
        <v>523</v>
      </c>
      <c r="H2480" s="67" t="s">
        <v>440</v>
      </c>
      <c r="I2480" s="67" t="s">
        <v>250</v>
      </c>
      <c r="J2480" s="67" t="s">
        <v>9945</v>
      </c>
      <c r="K2480" s="67" t="s">
        <v>246</v>
      </c>
      <c r="L2480" s="67">
        <v>16</v>
      </c>
      <c r="M2480" s="67" t="s">
        <v>252</v>
      </c>
      <c r="N2480" s="68" t="s">
        <v>10226</v>
      </c>
      <c r="O2480" s="69">
        <v>0</v>
      </c>
      <c r="P2480" s="69">
        <v>5448709636</v>
      </c>
      <c r="Q2480" s="69">
        <v>0</v>
      </c>
      <c r="R2480" s="69">
        <v>5448709636</v>
      </c>
      <c r="S2480" s="69">
        <v>5448709636</v>
      </c>
      <c r="T2480" s="69">
        <v>5448709636</v>
      </c>
      <c r="U2480" s="69">
        <v>2605290656</v>
      </c>
      <c r="V2480" s="69">
        <v>126844798</v>
      </c>
      <c r="W2480" s="70" t="s">
        <v>9353</v>
      </c>
      <c r="X2480" s="11" t="str">
        <f>IF(F2480="C",VLOOKUP(G2480,ClasifGasto!$B$17:$C$193,2,0),VLOOKUP(Base!G2480,ClasifGasto!$A$3:$B$12,2,0))</f>
        <v>Gestión de la información y el conocimiento ambiental</v>
      </c>
      <c r="Y2480" t="s">
        <v>10622</v>
      </c>
    </row>
    <row r="2481" spans="1:25" x14ac:dyDescent="0.25">
      <c r="A2481" s="5" t="str">
        <f t="shared" si="38"/>
        <v>02010102141000000420109C</v>
      </c>
      <c r="B2481" s="66" t="s">
        <v>9156</v>
      </c>
      <c r="C2481" s="7" t="s">
        <v>32</v>
      </c>
      <c r="D2481" s="7" t="s">
        <v>9242</v>
      </c>
      <c r="E2481" s="7" t="s">
        <v>9603</v>
      </c>
      <c r="F2481" s="8" t="s">
        <v>167</v>
      </c>
      <c r="G2481" s="8" t="s">
        <v>2675</v>
      </c>
      <c r="H2481" s="8" t="s">
        <v>290</v>
      </c>
      <c r="I2481" s="8" t="s">
        <v>247</v>
      </c>
      <c r="J2481" s="8" t="s">
        <v>10193</v>
      </c>
      <c r="K2481" s="8" t="s">
        <v>246</v>
      </c>
      <c r="L2481" s="8">
        <v>11</v>
      </c>
      <c r="M2481" s="8" t="s">
        <v>167</v>
      </c>
      <c r="N2481" s="9" t="s">
        <v>10227</v>
      </c>
      <c r="O2481" s="10">
        <v>0</v>
      </c>
      <c r="P2481" s="10">
        <v>7190926358</v>
      </c>
      <c r="Q2481" s="10">
        <v>1742175686</v>
      </c>
      <c r="R2481" s="10">
        <v>5448750672</v>
      </c>
      <c r="S2481" s="10">
        <v>5080472636</v>
      </c>
      <c r="T2481" s="10">
        <v>5080472636</v>
      </c>
      <c r="U2481" s="10">
        <v>2891666495</v>
      </c>
      <c r="V2481" s="10">
        <v>2891666495</v>
      </c>
      <c r="W2481" s="70" t="s">
        <v>9353</v>
      </c>
      <c r="X2481" s="11" t="str">
        <f>IF(F2481="C",VLOOKUP(G2481,ClasifGasto!$B$17:$C$193,2,0),VLOOKUP(Base!G2481,ClasifGasto!$A$3:$B$12,2,0))</f>
        <v>Fortalecimiento de las capacidades de articulación estratégica, modernización, eficiencia administrativa, transparencia y acceso a la información desde el sector Presidencia</v>
      </c>
      <c r="Y2481" t="s">
        <v>10663</v>
      </c>
    </row>
    <row r="2482" spans="1:25" x14ac:dyDescent="0.25">
      <c r="A2482" s="5" t="str">
        <f t="shared" si="38"/>
        <v>24020024010600011551102D</v>
      </c>
      <c r="B2482" s="66" t="s">
        <v>9151</v>
      </c>
      <c r="C2482" s="66" t="s">
        <v>101</v>
      </c>
      <c r="D2482" s="7" t="s">
        <v>9227</v>
      </c>
      <c r="E2482" s="66" t="s">
        <v>2393</v>
      </c>
      <c r="F2482" s="67" t="s">
        <v>167</v>
      </c>
      <c r="G2482" s="67" t="s">
        <v>513</v>
      </c>
      <c r="H2482" s="67" t="s">
        <v>373</v>
      </c>
      <c r="I2482" s="67" t="s">
        <v>394</v>
      </c>
      <c r="J2482" s="67" t="s">
        <v>9766</v>
      </c>
      <c r="K2482" s="67" t="s">
        <v>246</v>
      </c>
      <c r="L2482" s="67">
        <v>11</v>
      </c>
      <c r="M2482" s="67" t="s">
        <v>167</v>
      </c>
      <c r="N2482" s="68" t="s">
        <v>1311</v>
      </c>
      <c r="O2482" s="69">
        <v>5453026392</v>
      </c>
      <c r="P2482" s="69">
        <v>5453026392</v>
      </c>
      <c r="Q2482" s="69">
        <v>5453026392</v>
      </c>
      <c r="R2482" s="69">
        <v>5453026392</v>
      </c>
      <c r="S2482" s="69">
        <v>5453026392</v>
      </c>
      <c r="T2482" s="69">
        <v>5453026392</v>
      </c>
      <c r="U2482" s="69">
        <v>5453026392</v>
      </c>
      <c r="V2482" s="69">
        <v>5453026392</v>
      </c>
      <c r="W2482" s="70" t="s">
        <v>9353</v>
      </c>
      <c r="X2482" s="11" t="str">
        <f>IF(F2482="C",VLOOKUP(G2482,ClasifGasto!$B$17:$C$193,2,0),VLOOKUP(Base!G2482,ClasifGasto!$A$3:$B$12,2,0))</f>
        <v>Infraestructura red vial primaria</v>
      </c>
      <c r="Y2482" t="s">
        <v>9778</v>
      </c>
    </row>
    <row r="2483" spans="1:25" hidden="1" x14ac:dyDescent="0.25">
      <c r="A2483" s="5" t="str">
        <f t="shared" si="38"/>
        <v>380100000100010002</v>
      </c>
      <c r="B2483" s="66" t="s">
        <v>9159</v>
      </c>
      <c r="C2483" s="7" t="s">
        <v>157</v>
      </c>
      <c r="D2483" s="7" t="s">
        <v>8768</v>
      </c>
      <c r="E2483" s="7"/>
      <c r="F2483" s="8" t="s">
        <v>244</v>
      </c>
      <c r="G2483" s="8" t="s">
        <v>245</v>
      </c>
      <c r="H2483" s="8" t="s">
        <v>245</v>
      </c>
      <c r="I2483" s="8" t="s">
        <v>250</v>
      </c>
      <c r="J2483" s="8" t="s">
        <v>203</v>
      </c>
      <c r="K2483" s="8" t="s">
        <v>246</v>
      </c>
      <c r="L2483" s="8">
        <v>20</v>
      </c>
      <c r="M2483" s="8" t="s">
        <v>265</v>
      </c>
      <c r="N2483" s="9" t="s">
        <v>1083</v>
      </c>
      <c r="O2483" s="10">
        <v>5217284692</v>
      </c>
      <c r="P2483" s="10">
        <v>238128613</v>
      </c>
      <c r="Q2483" s="10">
        <v>0</v>
      </c>
      <c r="R2483" s="10">
        <v>5455413305</v>
      </c>
      <c r="S2483" s="10">
        <v>5453697385</v>
      </c>
      <c r="T2483" s="10">
        <v>5453697385</v>
      </c>
      <c r="U2483" s="10">
        <v>5453697385</v>
      </c>
      <c r="V2483" s="10">
        <v>5453697385</v>
      </c>
      <c r="W2483" s="70" t="s">
        <v>619</v>
      </c>
      <c r="X2483" s="11" t="str">
        <f>IF(F2483="C",VLOOKUP(G2483,ClasifGasto!$B$17:$C$193,2,0),VLOOKUP(Base!G2483,ClasifGasto!$A$3:$B$12,2,0))</f>
        <v>Gastos de Personal</v>
      </c>
      <c r="Y2483" t="s">
        <v>1083</v>
      </c>
    </row>
    <row r="2484" spans="1:25" hidden="1" x14ac:dyDescent="0.25">
      <c r="A2484" s="5" t="str">
        <f t="shared" si="38"/>
        <v>040300000200000000</v>
      </c>
      <c r="B2484" s="66" t="s">
        <v>9167</v>
      </c>
      <c r="C2484" s="66" t="s">
        <v>41</v>
      </c>
      <c r="D2484" s="7" t="s">
        <v>8769</v>
      </c>
      <c r="E2484" s="66"/>
      <c r="F2484" s="67" t="s">
        <v>244</v>
      </c>
      <c r="G2484" s="67" t="s">
        <v>250</v>
      </c>
      <c r="H2484" s="67" t="s">
        <v>246</v>
      </c>
      <c r="I2484" s="67" t="s">
        <v>246</v>
      </c>
      <c r="J2484" s="67" t="s">
        <v>203</v>
      </c>
      <c r="K2484" s="67" t="s">
        <v>246</v>
      </c>
      <c r="L2484" s="67">
        <v>20</v>
      </c>
      <c r="M2484" s="67" t="s">
        <v>265</v>
      </c>
      <c r="N2484" s="68" t="s">
        <v>8798</v>
      </c>
      <c r="O2484" s="69">
        <v>6637000000</v>
      </c>
      <c r="P2484" s="69">
        <v>0</v>
      </c>
      <c r="Q2484" s="69">
        <v>1180862371</v>
      </c>
      <c r="R2484" s="69">
        <v>5456137629</v>
      </c>
      <c r="S2484" s="69">
        <v>5307484145</v>
      </c>
      <c r="T2484" s="69">
        <v>5144425656.4899998</v>
      </c>
      <c r="U2484" s="69">
        <v>4671188171.29</v>
      </c>
      <c r="V2484" s="69">
        <v>4636721814.5900002</v>
      </c>
      <c r="W2484" s="70" t="s">
        <v>619</v>
      </c>
      <c r="X2484" s="11" t="str">
        <f>IF(F2484="C",VLOOKUP(G2484,ClasifGasto!$B$17:$C$193,2,0),VLOOKUP(Base!G2484,ClasifGasto!$A$3:$B$12,2,0))</f>
        <v>Gastos Generales</v>
      </c>
      <c r="Y2484" t="s">
        <v>8798</v>
      </c>
    </row>
    <row r="2485" spans="1:25" hidden="1" x14ac:dyDescent="0.25">
      <c r="A2485" s="5" t="str">
        <f t="shared" si="38"/>
        <v>150104000100020001</v>
      </c>
      <c r="B2485" s="66" t="s">
        <v>9154</v>
      </c>
      <c r="C2485" s="7" t="s">
        <v>61</v>
      </c>
      <c r="D2485" s="7" t="s">
        <v>210</v>
      </c>
      <c r="E2485" s="7"/>
      <c r="F2485" s="8" t="s">
        <v>244</v>
      </c>
      <c r="G2485" s="8" t="s">
        <v>245</v>
      </c>
      <c r="H2485" s="8" t="s">
        <v>250</v>
      </c>
      <c r="I2485" s="8" t="s">
        <v>245</v>
      </c>
      <c r="J2485" s="8" t="s">
        <v>203</v>
      </c>
      <c r="K2485" s="8" t="s">
        <v>246</v>
      </c>
      <c r="L2485" s="8">
        <v>16</v>
      </c>
      <c r="M2485" s="8" t="s">
        <v>252</v>
      </c>
      <c r="N2485" s="9" t="s">
        <v>1082</v>
      </c>
      <c r="O2485" s="10">
        <v>7346000000</v>
      </c>
      <c r="P2485" s="10">
        <v>113673672</v>
      </c>
      <c r="Q2485" s="10">
        <v>2002276095</v>
      </c>
      <c r="R2485" s="10">
        <v>5457397577</v>
      </c>
      <c r="S2485" s="10">
        <v>5360882162.0299997</v>
      </c>
      <c r="T2485" s="10">
        <v>5360882162.0299997</v>
      </c>
      <c r="U2485" s="10">
        <v>5360882162.0299997</v>
      </c>
      <c r="V2485" s="10">
        <v>5360882162.0299997</v>
      </c>
      <c r="W2485" s="70" t="s">
        <v>9353</v>
      </c>
      <c r="X2485" s="11" t="str">
        <f>IF(F2485="C",VLOOKUP(G2485,ClasifGasto!$B$17:$C$193,2,0),VLOOKUP(Base!G2485,ClasifGasto!$A$3:$B$12,2,0))</f>
        <v>Gastos de Personal</v>
      </c>
      <c r="Y2485" t="s">
        <v>1082</v>
      </c>
    </row>
    <row r="2486" spans="1:25" hidden="1" x14ac:dyDescent="0.25">
      <c r="A2486" s="5" t="str">
        <f t="shared" si="38"/>
        <v>191401000200000000</v>
      </c>
      <c r="B2486" s="66" t="s">
        <v>9143</v>
      </c>
      <c r="C2486" s="66" t="s">
        <v>293</v>
      </c>
      <c r="D2486" s="7" t="s">
        <v>294</v>
      </c>
      <c r="E2486" s="66"/>
      <c r="F2486" s="67" t="s">
        <v>244</v>
      </c>
      <c r="G2486" s="67" t="s">
        <v>250</v>
      </c>
      <c r="H2486" s="67" t="s">
        <v>246</v>
      </c>
      <c r="I2486" s="67" t="s">
        <v>246</v>
      </c>
      <c r="J2486" s="67" t="s">
        <v>203</v>
      </c>
      <c r="K2486" s="67" t="s">
        <v>246</v>
      </c>
      <c r="L2486" s="67">
        <v>20</v>
      </c>
      <c r="M2486" s="67" t="s">
        <v>265</v>
      </c>
      <c r="N2486" s="68" t="s">
        <v>8798</v>
      </c>
      <c r="O2486" s="69">
        <v>5461818000</v>
      </c>
      <c r="P2486" s="69">
        <v>0</v>
      </c>
      <c r="Q2486" s="69">
        <v>0</v>
      </c>
      <c r="R2486" s="69">
        <v>5461818000</v>
      </c>
      <c r="S2486" s="69">
        <v>5377660041.54</v>
      </c>
      <c r="T2486" s="69">
        <v>5364830114.54</v>
      </c>
      <c r="U2486" s="69">
        <v>4769683999.3800001</v>
      </c>
      <c r="V2486" s="69">
        <v>4712388330.3800001</v>
      </c>
      <c r="W2486" s="70" t="s">
        <v>619</v>
      </c>
      <c r="X2486" s="11" t="str">
        <f>IF(F2486="C",VLOOKUP(G2486,ClasifGasto!$B$17:$C$193,2,0),VLOOKUP(Base!G2486,ClasifGasto!$A$3:$B$12,2,0))</f>
        <v>Gastos Generales</v>
      </c>
      <c r="Y2486" t="s">
        <v>8798</v>
      </c>
    </row>
    <row r="2487" spans="1:25" x14ac:dyDescent="0.25">
      <c r="A2487" s="5" t="str">
        <f t="shared" si="38"/>
        <v>28020028991000002753105B</v>
      </c>
      <c r="B2487" s="66" t="s">
        <v>9160</v>
      </c>
      <c r="C2487" s="7" t="s">
        <v>111</v>
      </c>
      <c r="D2487" s="7" t="s">
        <v>9217</v>
      </c>
      <c r="E2487" s="7" t="s">
        <v>9604</v>
      </c>
      <c r="F2487" s="8" t="s">
        <v>167</v>
      </c>
      <c r="G2487" s="8" t="s">
        <v>602</v>
      </c>
      <c r="H2487" s="8" t="s">
        <v>290</v>
      </c>
      <c r="I2487" s="8" t="s">
        <v>274</v>
      </c>
      <c r="J2487" s="8" t="s">
        <v>9790</v>
      </c>
      <c r="K2487" s="8" t="s">
        <v>246</v>
      </c>
      <c r="L2487" s="8">
        <v>20</v>
      </c>
      <c r="M2487" s="8" t="s">
        <v>265</v>
      </c>
      <c r="N2487" s="9" t="s">
        <v>10228</v>
      </c>
      <c r="O2487" s="10">
        <v>5463036349</v>
      </c>
      <c r="P2487" s="10">
        <v>0</v>
      </c>
      <c r="Q2487" s="10">
        <v>0</v>
      </c>
      <c r="R2487" s="10">
        <v>5463036349</v>
      </c>
      <c r="S2487" s="10">
        <v>5462746802</v>
      </c>
      <c r="T2487" s="10">
        <v>5462746802</v>
      </c>
      <c r="U2487" s="10">
        <v>0</v>
      </c>
      <c r="V2487" s="10">
        <v>0</v>
      </c>
      <c r="W2487" s="70" t="s">
        <v>619</v>
      </c>
      <c r="X2487" s="11" t="str">
        <f>IF(F2487="C",VLOOKUP(G2487,ClasifGasto!$B$17:$C$193,2,0),VLOOKUP(Base!G2487,ClasifGasto!$A$3:$B$12,2,0))</f>
        <v>Fortalecimiento de la gestión y dirección del Sector Registraduría</v>
      </c>
      <c r="Y2487" t="s">
        <v>10522</v>
      </c>
    </row>
    <row r="2488" spans="1:25" x14ac:dyDescent="0.25">
      <c r="A2488" s="5" t="str">
        <f t="shared" si="38"/>
        <v>05010105991000000753105B</v>
      </c>
      <c r="B2488" s="66" t="s">
        <v>9159</v>
      </c>
      <c r="C2488" s="66" t="s">
        <v>42</v>
      </c>
      <c r="D2488" s="7" t="s">
        <v>8771</v>
      </c>
      <c r="E2488" s="66" t="s">
        <v>9414</v>
      </c>
      <c r="F2488" s="67" t="s">
        <v>167</v>
      </c>
      <c r="G2488" s="67" t="s">
        <v>543</v>
      </c>
      <c r="H2488" s="67" t="s">
        <v>290</v>
      </c>
      <c r="I2488" s="67" t="s">
        <v>261</v>
      </c>
      <c r="J2488" s="67" t="s">
        <v>9790</v>
      </c>
      <c r="K2488" s="67" t="s">
        <v>246</v>
      </c>
      <c r="L2488" s="67">
        <v>10</v>
      </c>
      <c r="M2488" s="67" t="s">
        <v>167</v>
      </c>
      <c r="N2488" s="68" t="s">
        <v>9920</v>
      </c>
      <c r="O2488" s="69">
        <v>5587127957</v>
      </c>
      <c r="P2488" s="69">
        <v>0</v>
      </c>
      <c r="Q2488" s="69">
        <v>102794258</v>
      </c>
      <c r="R2488" s="69">
        <v>5484333699</v>
      </c>
      <c r="S2488" s="69">
        <v>5484066998</v>
      </c>
      <c r="T2488" s="69">
        <v>5267604482</v>
      </c>
      <c r="U2488" s="69">
        <v>4996735603</v>
      </c>
      <c r="V2488" s="69">
        <v>4936879370</v>
      </c>
      <c r="W2488" s="70" t="s">
        <v>9353</v>
      </c>
      <c r="X2488" s="11" t="str">
        <f>IF(F2488="C",VLOOKUP(G2488,ClasifGasto!$B$17:$C$193,2,0),VLOOKUP(Base!G2488,ClasifGasto!$A$3:$B$12,2,0))</f>
        <v>Fortalecimiento de la gestión y dirección del Sector Empleo Público</v>
      </c>
      <c r="Y2488" t="s">
        <v>10522</v>
      </c>
    </row>
    <row r="2489" spans="1:25" hidden="1" x14ac:dyDescent="0.25">
      <c r="A2489" s="5" t="str">
        <f t="shared" si="38"/>
        <v>241300000100010003</v>
      </c>
      <c r="B2489" s="66" t="s">
        <v>9151</v>
      </c>
      <c r="C2489" s="7" t="s">
        <v>103</v>
      </c>
      <c r="D2489" s="7" t="s">
        <v>225</v>
      </c>
      <c r="E2489" s="7"/>
      <c r="F2489" s="8" t="s">
        <v>244</v>
      </c>
      <c r="G2489" s="8" t="s">
        <v>245</v>
      </c>
      <c r="H2489" s="8" t="s">
        <v>245</v>
      </c>
      <c r="I2489" s="8" t="s">
        <v>251</v>
      </c>
      <c r="J2489" s="8" t="s">
        <v>203</v>
      </c>
      <c r="K2489" s="8" t="s">
        <v>246</v>
      </c>
      <c r="L2489" s="8">
        <v>20</v>
      </c>
      <c r="M2489" s="8" t="s">
        <v>265</v>
      </c>
      <c r="N2489" s="9" t="s">
        <v>1084</v>
      </c>
      <c r="O2489" s="10">
        <v>5485571000</v>
      </c>
      <c r="P2489" s="10">
        <v>0</v>
      </c>
      <c r="Q2489" s="10">
        <v>0</v>
      </c>
      <c r="R2489" s="10">
        <v>5485571000</v>
      </c>
      <c r="S2489" s="10">
        <v>5007594752.4399996</v>
      </c>
      <c r="T2489" s="10">
        <v>5007594752.4399996</v>
      </c>
      <c r="U2489" s="10">
        <v>5007594752.4399996</v>
      </c>
      <c r="V2489" s="10">
        <v>5007594752.4399996</v>
      </c>
      <c r="W2489" s="70" t="s">
        <v>619</v>
      </c>
      <c r="X2489" s="11" t="str">
        <f>IF(F2489="C",VLOOKUP(G2489,ClasifGasto!$B$17:$C$193,2,0),VLOOKUP(Base!G2489,ClasifGasto!$A$3:$B$12,2,0))</f>
        <v>Gastos de Personal</v>
      </c>
      <c r="Y2489" t="s">
        <v>1084</v>
      </c>
    </row>
    <row r="2490" spans="1:25" hidden="1" x14ac:dyDescent="0.25">
      <c r="A2490" s="5" t="str">
        <f t="shared" si="38"/>
        <v>3601010003000400030011</v>
      </c>
      <c r="B2490" s="66" t="s">
        <v>9147</v>
      </c>
      <c r="C2490" s="66" t="s">
        <v>147</v>
      </c>
      <c r="D2490" s="7" t="s">
        <v>9186</v>
      </c>
      <c r="E2490" s="66"/>
      <c r="F2490" s="67" t="s">
        <v>244</v>
      </c>
      <c r="G2490" s="67" t="s">
        <v>251</v>
      </c>
      <c r="H2490" s="67" t="s">
        <v>247</v>
      </c>
      <c r="I2490" s="67" t="s">
        <v>251</v>
      </c>
      <c r="J2490" s="67" t="s">
        <v>279</v>
      </c>
      <c r="K2490" s="67" t="s">
        <v>246</v>
      </c>
      <c r="L2490" s="67">
        <v>10</v>
      </c>
      <c r="M2490" s="67" t="s">
        <v>167</v>
      </c>
      <c r="N2490" s="68" t="s">
        <v>8888</v>
      </c>
      <c r="O2490" s="69">
        <v>4869759000</v>
      </c>
      <c r="P2490" s="69">
        <v>629000000</v>
      </c>
      <c r="Q2490" s="69">
        <v>0</v>
      </c>
      <c r="R2490" s="69">
        <v>5498759000</v>
      </c>
      <c r="S2490" s="69">
        <v>5472084742.1000004</v>
      </c>
      <c r="T2490" s="69">
        <v>5467464240.1000004</v>
      </c>
      <c r="U2490" s="69">
        <v>5462924022.8999996</v>
      </c>
      <c r="V2490" s="69">
        <v>5448921491.8999996</v>
      </c>
      <c r="W2490" s="70" t="s">
        <v>9353</v>
      </c>
      <c r="X2490" s="11" t="str">
        <f>IF(F2490="C",VLOOKUP(G2490,ClasifGasto!$B$17:$C$193,2,0),VLOOKUP(Base!G2490,ClasifGasto!$A$3:$B$12,2,0))</f>
        <v>Transferencias</v>
      </c>
      <c r="Y2490" t="s">
        <v>8888</v>
      </c>
    </row>
    <row r="2491" spans="1:25" hidden="1" x14ac:dyDescent="0.25">
      <c r="A2491" s="5" t="str">
        <f t="shared" si="38"/>
        <v>131500000800040001</v>
      </c>
      <c r="B2491" s="66" t="s">
        <v>9157</v>
      </c>
      <c r="C2491" s="7" t="s">
        <v>57</v>
      </c>
      <c r="D2491" s="7" t="s">
        <v>8714</v>
      </c>
      <c r="E2491" s="7"/>
      <c r="F2491" s="8" t="s">
        <v>244</v>
      </c>
      <c r="G2491" s="8" t="s">
        <v>278</v>
      </c>
      <c r="H2491" s="8" t="s">
        <v>247</v>
      </c>
      <c r="I2491" s="8" t="s">
        <v>245</v>
      </c>
      <c r="J2491" s="8" t="s">
        <v>203</v>
      </c>
      <c r="K2491" s="8" t="s">
        <v>246</v>
      </c>
      <c r="L2491" s="8">
        <v>11</v>
      </c>
      <c r="M2491" s="8" t="s">
        <v>252</v>
      </c>
      <c r="N2491" s="9" t="s">
        <v>1087</v>
      </c>
      <c r="O2491" s="10">
        <v>5500000000</v>
      </c>
      <c r="P2491" s="10">
        <v>0</v>
      </c>
      <c r="Q2491" s="10">
        <v>0</v>
      </c>
      <c r="R2491" s="10">
        <v>5500000000</v>
      </c>
      <c r="S2491" s="10">
        <v>364085945</v>
      </c>
      <c r="T2491" s="10">
        <v>364085945</v>
      </c>
      <c r="U2491" s="10">
        <v>364085945</v>
      </c>
      <c r="V2491" s="10">
        <v>364085945</v>
      </c>
      <c r="W2491" s="70" t="s">
        <v>9353</v>
      </c>
      <c r="X2491" s="11" t="str">
        <f>IF(F2491="C",VLOOKUP(G2491,ClasifGasto!$B$17:$C$193,2,0),VLOOKUP(Base!G2491,ClasifGasto!$A$3:$B$12,2,0))</f>
        <v>Gastos Generales</v>
      </c>
      <c r="Y2491" t="s">
        <v>1087</v>
      </c>
    </row>
    <row r="2492" spans="1:25" hidden="1" x14ac:dyDescent="0.25">
      <c r="A2492" s="5" t="str">
        <f t="shared" si="38"/>
        <v>3501010003000300010999</v>
      </c>
      <c r="B2492" s="66" t="s">
        <v>9153</v>
      </c>
      <c r="C2492" s="66" t="s">
        <v>141</v>
      </c>
      <c r="D2492" s="7" t="s">
        <v>9183</v>
      </c>
      <c r="E2492" s="66"/>
      <c r="F2492" s="67" t="s">
        <v>244</v>
      </c>
      <c r="G2492" s="67" t="s">
        <v>251</v>
      </c>
      <c r="H2492" s="67" t="s">
        <v>251</v>
      </c>
      <c r="I2492" s="67" t="s">
        <v>245</v>
      </c>
      <c r="J2492" s="67" t="s">
        <v>1085</v>
      </c>
      <c r="K2492" s="67" t="s">
        <v>246</v>
      </c>
      <c r="L2492" s="67">
        <v>10</v>
      </c>
      <c r="M2492" s="67" t="s">
        <v>167</v>
      </c>
      <c r="N2492" s="68" t="s">
        <v>2639</v>
      </c>
      <c r="O2492" s="69">
        <v>50000000000</v>
      </c>
      <c r="P2492" s="69">
        <v>0</v>
      </c>
      <c r="Q2492" s="69">
        <v>44500000000</v>
      </c>
      <c r="R2492" s="69">
        <v>5500000000</v>
      </c>
      <c r="S2492" s="69">
        <v>0</v>
      </c>
      <c r="T2492" s="69">
        <v>0</v>
      </c>
      <c r="U2492" s="69">
        <v>0</v>
      </c>
      <c r="V2492" s="69">
        <v>0</v>
      </c>
      <c r="W2492" s="70" t="s">
        <v>9353</v>
      </c>
      <c r="X2492" s="11" t="str">
        <f>IF(F2492="C",VLOOKUP(G2492,ClasifGasto!$B$17:$C$193,2,0),VLOOKUP(Base!G2492,ClasifGasto!$A$3:$B$12,2,0))</f>
        <v>Transferencias</v>
      </c>
      <c r="Y2492" t="s">
        <v>2639</v>
      </c>
    </row>
    <row r="2493" spans="1:25" x14ac:dyDescent="0.25">
      <c r="A2493" s="5" t="str">
        <f t="shared" si="38"/>
        <v>15010515020100003720107B</v>
      </c>
      <c r="B2493" s="66" t="s">
        <v>9154</v>
      </c>
      <c r="C2493" s="7" t="s">
        <v>62</v>
      </c>
      <c r="D2493" s="7" t="s">
        <v>8730</v>
      </c>
      <c r="E2493" s="7" t="s">
        <v>945</v>
      </c>
      <c r="F2493" s="8" t="s">
        <v>167</v>
      </c>
      <c r="G2493" s="8" t="s">
        <v>573</v>
      </c>
      <c r="H2493" s="8" t="s">
        <v>306</v>
      </c>
      <c r="I2493" s="8" t="s">
        <v>320</v>
      </c>
      <c r="J2493" s="8" t="s">
        <v>9906</v>
      </c>
      <c r="K2493" s="8" t="s">
        <v>246</v>
      </c>
      <c r="L2493" s="8">
        <v>11</v>
      </c>
      <c r="M2493" s="8" t="s">
        <v>167</v>
      </c>
      <c r="N2493" s="9" t="s">
        <v>1394</v>
      </c>
      <c r="O2493" s="10">
        <v>5500000000</v>
      </c>
      <c r="P2493" s="10">
        <v>0</v>
      </c>
      <c r="Q2493" s="10">
        <v>0</v>
      </c>
      <c r="R2493" s="10">
        <v>5500000000</v>
      </c>
      <c r="S2493" s="10">
        <v>5497510348</v>
      </c>
      <c r="T2493" s="10">
        <v>5497510348</v>
      </c>
      <c r="U2493" s="10">
        <v>749998451</v>
      </c>
      <c r="V2493" s="10">
        <v>749998451</v>
      </c>
      <c r="W2493" s="70" t="s">
        <v>9353</v>
      </c>
      <c r="X2493" s="11" t="str">
        <f>IF(F2493="C",VLOOKUP(G2493,ClasifGasto!$B$17:$C$193,2,0),VLOOKUP(Base!G2493,ClasifGasto!$A$3:$B$12,2,0))</f>
        <v>Capacidades de las Fuerzas Militares en seguridad pública y defensa en el territorio nacional</v>
      </c>
      <c r="Y2493" t="s">
        <v>10575</v>
      </c>
    </row>
    <row r="2494" spans="1:25" x14ac:dyDescent="0.25">
      <c r="A2494" s="5" t="str">
        <f t="shared" si="38"/>
        <v>12010112020800001420111D1</v>
      </c>
      <c r="B2494" s="66" t="s">
        <v>9141</v>
      </c>
      <c r="C2494" s="66" t="s">
        <v>46</v>
      </c>
      <c r="D2494" s="7" t="s">
        <v>9189</v>
      </c>
      <c r="E2494" s="66" t="s">
        <v>3817</v>
      </c>
      <c r="F2494" s="67" t="s">
        <v>167</v>
      </c>
      <c r="G2494" s="67" t="s">
        <v>583</v>
      </c>
      <c r="H2494" s="67" t="s">
        <v>365</v>
      </c>
      <c r="I2494" s="67" t="s">
        <v>282</v>
      </c>
      <c r="J2494" s="67" t="s">
        <v>9966</v>
      </c>
      <c r="K2494" s="67" t="s">
        <v>246</v>
      </c>
      <c r="L2494" s="67">
        <v>16</v>
      </c>
      <c r="M2494" s="67" t="s">
        <v>167</v>
      </c>
      <c r="N2494" s="68" t="s">
        <v>9967</v>
      </c>
      <c r="O2494" s="69">
        <v>5500000000</v>
      </c>
      <c r="P2494" s="69">
        <v>0</v>
      </c>
      <c r="Q2494" s="69">
        <v>0</v>
      </c>
      <c r="R2494" s="69">
        <v>5500000000</v>
      </c>
      <c r="S2494" s="69">
        <v>5378034539.7399998</v>
      </c>
      <c r="T2494" s="69">
        <v>5378034539.7399998</v>
      </c>
      <c r="U2494" s="69">
        <v>3348096533</v>
      </c>
      <c r="V2494" s="69">
        <v>3333810818</v>
      </c>
      <c r="W2494" s="70" t="s">
        <v>9353</v>
      </c>
      <c r="X2494" s="11" t="str">
        <f>IF(F2494="C",VLOOKUP(G2494,ClasifGasto!$B$17:$C$193,2,0),VLOOKUP(Base!G2494,ClasifGasto!$A$3:$B$12,2,0))</f>
        <v>Promoción al acceso a la justicia</v>
      </c>
      <c r="Y2494" t="s">
        <v>10588</v>
      </c>
    </row>
    <row r="2495" spans="1:25" x14ac:dyDescent="0.25">
      <c r="A2495" s="5" t="str">
        <f t="shared" si="38"/>
        <v>32010132030900000310102A</v>
      </c>
      <c r="B2495" s="66" t="s">
        <v>9152</v>
      </c>
      <c r="C2495" s="7" t="s">
        <v>114</v>
      </c>
      <c r="D2495" s="7" t="s">
        <v>9211</v>
      </c>
      <c r="E2495" s="7" t="s">
        <v>9605</v>
      </c>
      <c r="F2495" s="8" t="s">
        <v>167</v>
      </c>
      <c r="G2495" s="8" t="s">
        <v>527</v>
      </c>
      <c r="H2495" s="8" t="s">
        <v>440</v>
      </c>
      <c r="I2495" s="8" t="s">
        <v>251</v>
      </c>
      <c r="J2495" s="8" t="s">
        <v>9977</v>
      </c>
      <c r="K2495" s="8" t="s">
        <v>246</v>
      </c>
      <c r="L2495" s="8">
        <v>11</v>
      </c>
      <c r="M2495" s="8" t="s">
        <v>167</v>
      </c>
      <c r="N2495" s="9" t="s">
        <v>10229</v>
      </c>
      <c r="O2495" s="10">
        <v>5500000000</v>
      </c>
      <c r="P2495" s="10">
        <v>0</v>
      </c>
      <c r="Q2495" s="10">
        <v>0</v>
      </c>
      <c r="R2495" s="10">
        <v>5500000000</v>
      </c>
      <c r="S2495" s="10">
        <v>5500000000</v>
      </c>
      <c r="T2495" s="10">
        <v>5484445796</v>
      </c>
      <c r="U2495" s="10">
        <v>5476916398</v>
      </c>
      <c r="V2495" s="10">
        <v>5464682865</v>
      </c>
      <c r="W2495" s="70" t="s">
        <v>9353</v>
      </c>
      <c r="X2495" s="11" t="str">
        <f>IF(F2495="C",VLOOKUP(G2495,ClasifGasto!$B$17:$C$193,2,0),VLOOKUP(Base!G2495,ClasifGasto!$A$3:$B$12,2,0))</f>
        <v>Gestión integral del recurso hídrico</v>
      </c>
      <c r="Y2495" t="s">
        <v>10592</v>
      </c>
    </row>
    <row r="2496" spans="1:25" hidden="1" x14ac:dyDescent="0.25">
      <c r="A2496" s="5" t="str">
        <f t="shared" si="38"/>
        <v>4602000003000400020012</v>
      </c>
      <c r="B2496" s="66" t="s">
        <v>9278</v>
      </c>
      <c r="C2496" s="66" t="s">
        <v>9380</v>
      </c>
      <c r="D2496" s="7" t="s">
        <v>238</v>
      </c>
      <c r="E2496" s="66"/>
      <c r="F2496" s="67" t="s">
        <v>244</v>
      </c>
      <c r="G2496" s="67" t="s">
        <v>251</v>
      </c>
      <c r="H2496" s="67" t="s">
        <v>247</v>
      </c>
      <c r="I2496" s="67" t="s">
        <v>250</v>
      </c>
      <c r="J2496" s="67" t="s">
        <v>280</v>
      </c>
      <c r="K2496" s="67" t="s">
        <v>246</v>
      </c>
      <c r="L2496" s="67">
        <v>27</v>
      </c>
      <c r="M2496" s="67" t="s">
        <v>265</v>
      </c>
      <c r="N2496" s="68" t="s">
        <v>2636</v>
      </c>
      <c r="O2496" s="69">
        <v>5502000000</v>
      </c>
      <c r="P2496" s="69">
        <v>0</v>
      </c>
      <c r="Q2496" s="69">
        <v>0</v>
      </c>
      <c r="R2496" s="69">
        <v>5502000000</v>
      </c>
      <c r="S2496" s="69">
        <v>4867354617</v>
      </c>
      <c r="T2496" s="69">
        <v>4867354617</v>
      </c>
      <c r="U2496" s="69">
        <v>4867044087</v>
      </c>
      <c r="V2496" s="69">
        <v>4867044087</v>
      </c>
      <c r="W2496" s="70" t="s">
        <v>619</v>
      </c>
      <c r="X2496" s="11" t="str">
        <f>IF(F2496="C",VLOOKUP(G2496,ClasifGasto!$B$17:$C$193,2,0),VLOOKUP(Base!G2496,ClasifGasto!$A$3:$B$12,2,0))</f>
        <v>Transferencias</v>
      </c>
      <c r="Y2496" t="s">
        <v>2636</v>
      </c>
    </row>
    <row r="2497" spans="1:25" x14ac:dyDescent="0.25">
      <c r="A2497" s="5" t="str">
        <f t="shared" si="38"/>
        <v>15160015990100000420109G</v>
      </c>
      <c r="B2497" s="66" t="s">
        <v>9154</v>
      </c>
      <c r="C2497" s="7" t="s">
        <v>70</v>
      </c>
      <c r="D2497" s="7" t="s">
        <v>215</v>
      </c>
      <c r="E2497" s="7" t="s">
        <v>8997</v>
      </c>
      <c r="F2497" s="8" t="s">
        <v>167</v>
      </c>
      <c r="G2497" s="8" t="s">
        <v>557</v>
      </c>
      <c r="H2497" s="8" t="s">
        <v>306</v>
      </c>
      <c r="I2497" s="8" t="s">
        <v>247</v>
      </c>
      <c r="J2497" s="8" t="s">
        <v>9793</v>
      </c>
      <c r="K2497" s="8" t="s">
        <v>246</v>
      </c>
      <c r="L2497" s="8">
        <v>20</v>
      </c>
      <c r="M2497" s="8" t="s">
        <v>265</v>
      </c>
      <c r="N2497" s="9" t="s">
        <v>9106</v>
      </c>
      <c r="O2497" s="10">
        <v>5506000000</v>
      </c>
      <c r="P2497" s="10">
        <v>0</v>
      </c>
      <c r="Q2497" s="10">
        <v>0</v>
      </c>
      <c r="R2497" s="10">
        <v>5506000000</v>
      </c>
      <c r="S2497" s="10">
        <v>4979716474.7299995</v>
      </c>
      <c r="T2497" s="10">
        <v>4979716474.7299995</v>
      </c>
      <c r="U2497" s="10">
        <v>4239292366.8200002</v>
      </c>
      <c r="V2497" s="10">
        <v>2952110865.1100001</v>
      </c>
      <c r="W2497" s="70" t="s">
        <v>619</v>
      </c>
      <c r="X2497" s="11" t="str">
        <f>IF(F2497="C",VLOOKUP(G2497,ClasifGasto!$B$17:$C$193,2,0),VLOOKUP(Base!G2497,ClasifGasto!$A$3:$B$12,2,0))</f>
        <v xml:space="preserve">Fortalecimiento de la gestión y dirección del Sector Defensa y Seguridad </v>
      </c>
      <c r="Y2497" t="s">
        <v>10664</v>
      </c>
    </row>
    <row r="2498" spans="1:25" hidden="1" x14ac:dyDescent="0.25">
      <c r="A2498" s="5" t="str">
        <f t="shared" si="38"/>
        <v>131200000100010002</v>
      </c>
      <c r="B2498" s="66" t="s">
        <v>9157</v>
      </c>
      <c r="C2498" s="66" t="s">
        <v>392</v>
      </c>
      <c r="D2498" s="7" t="s">
        <v>8780</v>
      </c>
      <c r="E2498" s="66"/>
      <c r="F2498" s="67" t="s">
        <v>244</v>
      </c>
      <c r="G2498" s="67" t="s">
        <v>245</v>
      </c>
      <c r="H2498" s="67" t="s">
        <v>245</v>
      </c>
      <c r="I2498" s="67" t="s">
        <v>250</v>
      </c>
      <c r="J2498" s="67" t="s">
        <v>203</v>
      </c>
      <c r="K2498" s="67" t="s">
        <v>246</v>
      </c>
      <c r="L2498" s="67">
        <v>10</v>
      </c>
      <c r="M2498" s="67" t="s">
        <v>167</v>
      </c>
      <c r="N2498" s="68" t="s">
        <v>1083</v>
      </c>
      <c r="O2498" s="69">
        <v>5425000000</v>
      </c>
      <c r="P2498" s="69">
        <v>97800000</v>
      </c>
      <c r="Q2498" s="69">
        <v>0</v>
      </c>
      <c r="R2498" s="69">
        <v>5522800000</v>
      </c>
      <c r="S2498" s="69">
        <v>5329690378</v>
      </c>
      <c r="T2498" s="69">
        <v>5329690378</v>
      </c>
      <c r="U2498" s="69">
        <v>5329690378</v>
      </c>
      <c r="V2498" s="69">
        <v>5329690378</v>
      </c>
      <c r="W2498" s="70" t="s">
        <v>9353</v>
      </c>
      <c r="X2498" s="11" t="str">
        <f>IF(F2498="C",VLOOKUP(G2498,ClasifGasto!$B$17:$C$193,2,0),VLOOKUP(Base!G2498,ClasifGasto!$A$3:$B$12,2,0))</f>
        <v>Gastos de Personal</v>
      </c>
      <c r="Y2498" t="s">
        <v>1083</v>
      </c>
    </row>
    <row r="2499" spans="1:25" x14ac:dyDescent="0.25">
      <c r="A2499" s="5" t="str">
        <f t="shared" si="38"/>
        <v>28020028021000000320101I</v>
      </c>
      <c r="B2499" s="66" t="s">
        <v>9160</v>
      </c>
      <c r="C2499" s="7" t="s">
        <v>111</v>
      </c>
      <c r="D2499" s="7" t="s">
        <v>9217</v>
      </c>
      <c r="E2499" s="7" t="s">
        <v>2246</v>
      </c>
      <c r="F2499" s="8" t="s">
        <v>167</v>
      </c>
      <c r="G2499" s="8" t="s">
        <v>600</v>
      </c>
      <c r="H2499" s="8" t="s">
        <v>290</v>
      </c>
      <c r="I2499" s="8" t="s">
        <v>251</v>
      </c>
      <c r="J2499" s="8" t="s">
        <v>10230</v>
      </c>
      <c r="K2499" s="8" t="s">
        <v>246</v>
      </c>
      <c r="L2499" s="8">
        <v>11</v>
      </c>
      <c r="M2499" s="8" t="s">
        <v>167</v>
      </c>
      <c r="N2499" s="9" t="s">
        <v>1796</v>
      </c>
      <c r="O2499" s="10">
        <v>5545407747</v>
      </c>
      <c r="P2499" s="10">
        <v>0</v>
      </c>
      <c r="Q2499" s="10">
        <v>0</v>
      </c>
      <c r="R2499" s="10">
        <v>5545407747</v>
      </c>
      <c r="S2499" s="10">
        <v>4689617776</v>
      </c>
      <c r="T2499" s="10">
        <v>4689617776</v>
      </c>
      <c r="U2499" s="10">
        <v>3642909500</v>
      </c>
      <c r="V2499" s="10">
        <v>0</v>
      </c>
      <c r="W2499" s="70" t="s">
        <v>9353</v>
      </c>
      <c r="X2499" s="11" t="str">
        <f>IF(F2499="C",VLOOKUP(G2499,ClasifGasto!$B$17:$C$193,2,0),VLOOKUP(Base!G2499,ClasifGasto!$A$3:$B$12,2,0))</f>
        <v>Identificación y registro del estado civil de la población</v>
      </c>
      <c r="Y2499" t="s">
        <v>10665</v>
      </c>
    </row>
    <row r="2500" spans="1:25" hidden="1" x14ac:dyDescent="0.25">
      <c r="A2500" s="5" t="str">
        <f t="shared" si="38"/>
        <v>120101000100010003</v>
      </c>
      <c r="B2500" s="66" t="s">
        <v>9141</v>
      </c>
      <c r="C2500" s="66" t="s">
        <v>46</v>
      </c>
      <c r="D2500" s="7" t="s">
        <v>9189</v>
      </c>
      <c r="E2500" s="66"/>
      <c r="F2500" s="67" t="s">
        <v>244</v>
      </c>
      <c r="G2500" s="67" t="s">
        <v>245</v>
      </c>
      <c r="H2500" s="67" t="s">
        <v>245</v>
      </c>
      <c r="I2500" s="67" t="s">
        <v>251</v>
      </c>
      <c r="J2500" s="67" t="s">
        <v>203</v>
      </c>
      <c r="K2500" s="67" t="s">
        <v>246</v>
      </c>
      <c r="L2500" s="67">
        <v>10</v>
      </c>
      <c r="M2500" s="67" t="s">
        <v>167</v>
      </c>
      <c r="N2500" s="68" t="s">
        <v>1084</v>
      </c>
      <c r="O2500" s="69">
        <v>3888500000</v>
      </c>
      <c r="P2500" s="69">
        <v>1674000000</v>
      </c>
      <c r="Q2500" s="69">
        <v>0</v>
      </c>
      <c r="R2500" s="69">
        <v>5562500000</v>
      </c>
      <c r="S2500" s="69">
        <v>5014878606</v>
      </c>
      <c r="T2500" s="69">
        <v>5014878606</v>
      </c>
      <c r="U2500" s="69">
        <v>5014878606</v>
      </c>
      <c r="V2500" s="69">
        <v>5012746982</v>
      </c>
      <c r="W2500" s="70" t="s">
        <v>9353</v>
      </c>
      <c r="X2500" s="11" t="str">
        <f>IF(F2500="C",VLOOKUP(G2500,ClasifGasto!$B$17:$C$193,2,0),VLOOKUP(Base!G2500,ClasifGasto!$A$3:$B$12,2,0))</f>
        <v>Gastos de Personal</v>
      </c>
      <c r="Y2500" t="s">
        <v>1084</v>
      </c>
    </row>
    <row r="2501" spans="1:25" hidden="1" x14ac:dyDescent="0.25">
      <c r="A2501" s="5" t="str">
        <f t="shared" si="38"/>
        <v>210900000100010002</v>
      </c>
      <c r="B2501" s="66" t="s">
        <v>9155</v>
      </c>
      <c r="C2501" s="7" t="s">
        <v>88</v>
      </c>
      <c r="D2501" s="7" t="s">
        <v>9226</v>
      </c>
      <c r="E2501" s="7"/>
      <c r="F2501" s="8" t="s">
        <v>244</v>
      </c>
      <c r="G2501" s="8" t="s">
        <v>245</v>
      </c>
      <c r="H2501" s="8" t="s">
        <v>245</v>
      </c>
      <c r="I2501" s="8" t="s">
        <v>250</v>
      </c>
      <c r="J2501" s="8" t="s">
        <v>203</v>
      </c>
      <c r="K2501" s="8" t="s">
        <v>246</v>
      </c>
      <c r="L2501" s="8">
        <v>20</v>
      </c>
      <c r="M2501" s="8" t="s">
        <v>265</v>
      </c>
      <c r="N2501" s="9" t="s">
        <v>1083</v>
      </c>
      <c r="O2501" s="10">
        <v>4551608000</v>
      </c>
      <c r="P2501" s="10">
        <v>1038553901</v>
      </c>
      <c r="Q2501" s="10">
        <v>0</v>
      </c>
      <c r="R2501" s="10">
        <v>5590161901</v>
      </c>
      <c r="S2501" s="10">
        <v>5590161901</v>
      </c>
      <c r="T2501" s="10">
        <v>5279476631.6000004</v>
      </c>
      <c r="U2501" s="10">
        <v>5279476631.6000004</v>
      </c>
      <c r="V2501" s="10">
        <v>5279476631.6000004</v>
      </c>
      <c r="W2501" s="70" t="s">
        <v>619</v>
      </c>
      <c r="X2501" s="11" t="str">
        <f>IF(F2501="C",VLOOKUP(G2501,ClasifGasto!$B$17:$C$193,2,0),VLOOKUP(Base!G2501,ClasifGasto!$A$3:$B$12,2,0))</f>
        <v>Gastos de Personal</v>
      </c>
      <c r="Y2501" t="s">
        <v>1083</v>
      </c>
    </row>
    <row r="2502" spans="1:25" x14ac:dyDescent="0.25">
      <c r="A2502" s="5" t="str">
        <f t="shared" ref="A2502:A2565" si="39">+C2502&amp;G2502&amp;H2502&amp;I2502&amp;J2502</f>
        <v>370101370110000038702030</v>
      </c>
      <c r="B2502" s="66" t="s">
        <v>9149</v>
      </c>
      <c r="C2502" s="66" t="s">
        <v>152</v>
      </c>
      <c r="D2502" s="7" t="s">
        <v>9213</v>
      </c>
      <c r="E2502" s="66" t="s">
        <v>9606</v>
      </c>
      <c r="F2502" s="67" t="s">
        <v>167</v>
      </c>
      <c r="G2502" s="67" t="s">
        <v>534</v>
      </c>
      <c r="H2502" s="67" t="s">
        <v>290</v>
      </c>
      <c r="I2502" s="67" t="s">
        <v>321</v>
      </c>
      <c r="J2502" s="67" t="s">
        <v>10231</v>
      </c>
      <c r="K2502" s="67" t="s">
        <v>246</v>
      </c>
      <c r="L2502" s="67">
        <v>10</v>
      </c>
      <c r="M2502" s="67" t="s">
        <v>167</v>
      </c>
      <c r="N2502" s="68" t="s">
        <v>10232</v>
      </c>
      <c r="O2502" s="69">
        <v>6685137900</v>
      </c>
      <c r="P2502" s="69">
        <v>0</v>
      </c>
      <c r="Q2502" s="69">
        <v>1085345204</v>
      </c>
      <c r="R2502" s="69">
        <v>5599792696</v>
      </c>
      <c r="S2502" s="69">
        <v>5599792696</v>
      </c>
      <c r="T2502" s="69">
        <v>5359390469</v>
      </c>
      <c r="U2502" s="69">
        <v>1983580694</v>
      </c>
      <c r="V2502" s="69">
        <v>1901363486</v>
      </c>
      <c r="W2502" s="70" t="s">
        <v>9353</v>
      </c>
      <c r="X2502" s="11" t="str">
        <f>IF(F2502="C",VLOOKUP(G2502,ClasifGasto!$B$17:$C$193,2,0),VLOOKUP(Base!G2502,ClasifGasto!$A$3:$B$12,2,0))</f>
        <v>Fortalecimiento institucional a los procesos organizativos de concertación; garantía, prevención y respeto de los derechos humanos como fundamentos para la paz</v>
      </c>
      <c r="Y2502" t="s">
        <v>10666</v>
      </c>
    </row>
    <row r="2503" spans="1:25" hidden="1" x14ac:dyDescent="0.25">
      <c r="A2503" s="5" t="str">
        <f t="shared" si="39"/>
        <v>360107000100010002</v>
      </c>
      <c r="B2503" s="66" t="s">
        <v>9147</v>
      </c>
      <c r="C2503" s="7" t="s">
        <v>148</v>
      </c>
      <c r="D2503" s="7" t="s">
        <v>234</v>
      </c>
      <c r="E2503" s="7"/>
      <c r="F2503" s="8" t="s">
        <v>244</v>
      </c>
      <c r="G2503" s="8" t="s">
        <v>245</v>
      </c>
      <c r="H2503" s="8" t="s">
        <v>245</v>
      </c>
      <c r="I2503" s="8" t="s">
        <v>250</v>
      </c>
      <c r="J2503" s="8" t="s">
        <v>203</v>
      </c>
      <c r="K2503" s="8" t="s">
        <v>246</v>
      </c>
      <c r="L2503" s="8">
        <v>16</v>
      </c>
      <c r="M2503" s="8" t="s">
        <v>167</v>
      </c>
      <c r="N2503" s="9" t="s">
        <v>1083</v>
      </c>
      <c r="O2503" s="10">
        <v>5031377000</v>
      </c>
      <c r="P2503" s="10">
        <v>568446802</v>
      </c>
      <c r="Q2503" s="10">
        <v>0</v>
      </c>
      <c r="R2503" s="10">
        <v>5599823802</v>
      </c>
      <c r="S2503" s="10">
        <v>5313913842</v>
      </c>
      <c r="T2503" s="10">
        <v>5313127639</v>
      </c>
      <c r="U2503" s="10">
        <v>5313127639</v>
      </c>
      <c r="V2503" s="10">
        <v>5313127639</v>
      </c>
      <c r="W2503" s="70" t="s">
        <v>9353</v>
      </c>
      <c r="X2503" s="11" t="str">
        <f>IF(F2503="C",VLOOKUP(G2503,ClasifGasto!$B$17:$C$193,2,0),VLOOKUP(Base!G2503,ClasifGasto!$A$3:$B$12,2,0))</f>
        <v>Gastos de Personal</v>
      </c>
      <c r="Y2503" t="s">
        <v>1083</v>
      </c>
    </row>
    <row r="2504" spans="1:25" hidden="1" x14ac:dyDescent="0.25">
      <c r="A2504" s="5" t="str">
        <f t="shared" si="39"/>
        <v>151100000100010001</v>
      </c>
      <c r="B2504" s="66" t="s">
        <v>9154</v>
      </c>
      <c r="C2504" s="66" t="s">
        <v>314</v>
      </c>
      <c r="D2504" s="7" t="s">
        <v>8782</v>
      </c>
      <c r="E2504" s="66"/>
      <c r="F2504" s="67" t="s">
        <v>244</v>
      </c>
      <c r="G2504" s="67" t="s">
        <v>245</v>
      </c>
      <c r="H2504" s="67" t="s">
        <v>245</v>
      </c>
      <c r="I2504" s="67" t="s">
        <v>245</v>
      </c>
      <c r="J2504" s="67" t="s">
        <v>203</v>
      </c>
      <c r="K2504" s="67" t="s">
        <v>246</v>
      </c>
      <c r="L2504" s="67">
        <v>20</v>
      </c>
      <c r="M2504" s="67" t="s">
        <v>265</v>
      </c>
      <c r="N2504" s="68" t="s">
        <v>1082</v>
      </c>
      <c r="O2504" s="69">
        <v>4985000000</v>
      </c>
      <c r="P2504" s="69">
        <v>627410000</v>
      </c>
      <c r="Q2504" s="69">
        <v>0</v>
      </c>
      <c r="R2504" s="69">
        <v>5612410000</v>
      </c>
      <c r="S2504" s="69">
        <v>5416641441</v>
      </c>
      <c r="T2504" s="69">
        <v>5416641441</v>
      </c>
      <c r="U2504" s="69">
        <v>5416641441</v>
      </c>
      <c r="V2504" s="69">
        <v>5401689648</v>
      </c>
      <c r="W2504" s="70" t="s">
        <v>619</v>
      </c>
      <c r="X2504" s="11" t="str">
        <f>IF(F2504="C",VLOOKUP(G2504,ClasifGasto!$B$17:$C$193,2,0),VLOOKUP(Base!G2504,ClasifGasto!$A$3:$B$12,2,0))</f>
        <v>Gastos de Personal</v>
      </c>
      <c r="Y2504" t="s">
        <v>1082</v>
      </c>
    </row>
    <row r="2505" spans="1:25" x14ac:dyDescent="0.25">
      <c r="A2505" s="5" t="str">
        <f t="shared" si="39"/>
        <v>24120024030600002952104E</v>
      </c>
      <c r="B2505" s="66" t="s">
        <v>9151</v>
      </c>
      <c r="C2505" s="7" t="s">
        <v>102</v>
      </c>
      <c r="D2505" s="7" t="s">
        <v>9214</v>
      </c>
      <c r="E2505" s="7" t="s">
        <v>2433</v>
      </c>
      <c r="F2505" s="8" t="s">
        <v>167</v>
      </c>
      <c r="G2505" s="8" t="s">
        <v>514</v>
      </c>
      <c r="H2505" s="8" t="s">
        <v>373</v>
      </c>
      <c r="I2505" s="8" t="s">
        <v>259</v>
      </c>
      <c r="J2505" s="8" t="s">
        <v>9843</v>
      </c>
      <c r="K2505" s="8" t="s">
        <v>246</v>
      </c>
      <c r="L2505" s="8">
        <v>20</v>
      </c>
      <c r="M2505" s="8" t="s">
        <v>265</v>
      </c>
      <c r="N2505" s="9" t="s">
        <v>1322</v>
      </c>
      <c r="O2505" s="10">
        <v>9521423658</v>
      </c>
      <c r="P2505" s="10">
        <v>0</v>
      </c>
      <c r="Q2505" s="10">
        <v>3897973675</v>
      </c>
      <c r="R2505" s="10">
        <v>5623449983</v>
      </c>
      <c r="S2505" s="10">
        <v>1683614372</v>
      </c>
      <c r="T2505" s="10">
        <v>1200087742.5</v>
      </c>
      <c r="U2505" s="10">
        <v>1018562742.5</v>
      </c>
      <c r="V2505" s="10">
        <v>1016124472.5</v>
      </c>
      <c r="W2505" s="70" t="s">
        <v>619</v>
      </c>
      <c r="X2505" s="11" t="str">
        <f>IF(F2505="C",VLOOKUP(G2505,ClasifGasto!$B$17:$C$193,2,0),VLOOKUP(Base!G2505,ClasifGasto!$A$3:$B$12,2,0))</f>
        <v>Infraestructura y servicios de transporte aéreo</v>
      </c>
      <c r="Y2505" t="s">
        <v>10551</v>
      </c>
    </row>
    <row r="2506" spans="1:25" x14ac:dyDescent="0.25">
      <c r="A2506" s="5" t="str">
        <f t="shared" si="39"/>
        <v>34010125991000000153105B</v>
      </c>
      <c r="B2506" s="66" t="s">
        <v>9163</v>
      </c>
      <c r="C2506" s="66" t="s">
        <v>140</v>
      </c>
      <c r="D2506" s="7" t="s">
        <v>9202</v>
      </c>
      <c r="E2506" s="66" t="s">
        <v>8972</v>
      </c>
      <c r="F2506" s="67" t="s">
        <v>167</v>
      </c>
      <c r="G2506" s="67" t="s">
        <v>597</v>
      </c>
      <c r="H2506" s="67" t="s">
        <v>290</v>
      </c>
      <c r="I2506" s="67" t="s">
        <v>245</v>
      </c>
      <c r="J2506" s="67" t="s">
        <v>9790</v>
      </c>
      <c r="K2506" s="67" t="s">
        <v>246</v>
      </c>
      <c r="L2506" s="67">
        <v>10</v>
      </c>
      <c r="M2506" s="67" t="s">
        <v>167</v>
      </c>
      <c r="N2506" s="68" t="s">
        <v>9079</v>
      </c>
      <c r="O2506" s="69">
        <v>6811243180</v>
      </c>
      <c r="P2506" s="69">
        <v>0</v>
      </c>
      <c r="Q2506" s="69">
        <v>1135212597</v>
      </c>
      <c r="R2506" s="69">
        <v>5676030583</v>
      </c>
      <c r="S2506" s="69">
        <v>5675041590.2299995</v>
      </c>
      <c r="T2506" s="69">
        <v>5664078317.7799997</v>
      </c>
      <c r="U2506" s="69">
        <v>5542078317.7799997</v>
      </c>
      <c r="V2506" s="69">
        <v>5513179756.1800003</v>
      </c>
      <c r="W2506" s="70" t="s">
        <v>9353</v>
      </c>
      <c r="X2506" s="11" t="str">
        <f>IF(F2506="C",VLOOKUP(G2506,ClasifGasto!$B$17:$C$193,2,0),VLOOKUP(Base!G2506,ClasifGasto!$A$3:$B$12,2,0))</f>
        <v>Fortalecimiento de la gestión y dirección del Sector Organismos de Control</v>
      </c>
      <c r="Y2506" t="s">
        <v>10522</v>
      </c>
    </row>
    <row r="2507" spans="1:25" hidden="1" x14ac:dyDescent="0.25">
      <c r="A2507" s="5" t="str">
        <f t="shared" si="39"/>
        <v>380100000100010001</v>
      </c>
      <c r="B2507" s="66" t="s">
        <v>9159</v>
      </c>
      <c r="C2507" s="7" t="s">
        <v>157</v>
      </c>
      <c r="D2507" s="7" t="s">
        <v>8768</v>
      </c>
      <c r="E2507" s="7"/>
      <c r="F2507" s="8" t="s">
        <v>244</v>
      </c>
      <c r="G2507" s="8" t="s">
        <v>245</v>
      </c>
      <c r="H2507" s="8" t="s">
        <v>245</v>
      </c>
      <c r="I2507" s="8" t="s">
        <v>245</v>
      </c>
      <c r="J2507" s="8" t="s">
        <v>203</v>
      </c>
      <c r="K2507" s="8" t="s">
        <v>246</v>
      </c>
      <c r="L2507" s="8">
        <v>10</v>
      </c>
      <c r="M2507" s="8" t="s">
        <v>167</v>
      </c>
      <c r="N2507" s="9" t="s">
        <v>1082</v>
      </c>
      <c r="O2507" s="10">
        <v>5690268054</v>
      </c>
      <c r="P2507" s="10">
        <v>0</v>
      </c>
      <c r="Q2507" s="10">
        <v>0</v>
      </c>
      <c r="R2507" s="10">
        <v>5690268054</v>
      </c>
      <c r="S2507" s="10">
        <v>5690253426</v>
      </c>
      <c r="T2507" s="10">
        <v>5690253426</v>
      </c>
      <c r="U2507" s="10">
        <v>5690253426</v>
      </c>
      <c r="V2507" s="10">
        <v>5690253426</v>
      </c>
      <c r="W2507" s="70" t="s">
        <v>9353</v>
      </c>
      <c r="X2507" s="11" t="str">
        <f>IF(F2507="C",VLOOKUP(G2507,ClasifGasto!$B$17:$C$193,2,0),VLOOKUP(Base!G2507,ClasifGasto!$A$3:$B$12,2,0))</f>
        <v>Gastos de Personal</v>
      </c>
      <c r="Y2507" t="s">
        <v>1082</v>
      </c>
    </row>
    <row r="2508" spans="1:25" x14ac:dyDescent="0.25">
      <c r="A2508" s="5" t="str">
        <f t="shared" si="39"/>
        <v>36010736991300000653105B</v>
      </c>
      <c r="B2508" s="66" t="s">
        <v>9147</v>
      </c>
      <c r="C2508" s="66" t="s">
        <v>148</v>
      </c>
      <c r="D2508" s="7" t="s">
        <v>234</v>
      </c>
      <c r="E2508" s="66" t="s">
        <v>2311</v>
      </c>
      <c r="F2508" s="67" t="s">
        <v>167</v>
      </c>
      <c r="G2508" s="67" t="s">
        <v>520</v>
      </c>
      <c r="H2508" s="67" t="s">
        <v>405</v>
      </c>
      <c r="I2508" s="67" t="s">
        <v>253</v>
      </c>
      <c r="J2508" s="67" t="s">
        <v>9790</v>
      </c>
      <c r="K2508" s="67" t="s">
        <v>246</v>
      </c>
      <c r="L2508" s="67">
        <v>16</v>
      </c>
      <c r="M2508" s="67" t="s">
        <v>167</v>
      </c>
      <c r="N2508" s="68" t="s">
        <v>1846</v>
      </c>
      <c r="O2508" s="69">
        <v>5694210275</v>
      </c>
      <c r="P2508" s="69">
        <v>0</v>
      </c>
      <c r="Q2508" s="69">
        <v>0</v>
      </c>
      <c r="R2508" s="69">
        <v>5694210275</v>
      </c>
      <c r="S2508" s="69">
        <v>4823289045</v>
      </c>
      <c r="T2508" s="69">
        <v>4823289043.8100004</v>
      </c>
      <c r="U2508" s="69">
        <v>4823289043.8100004</v>
      </c>
      <c r="V2508" s="69">
        <v>4823289043.8100004</v>
      </c>
      <c r="W2508" s="70" t="s">
        <v>9353</v>
      </c>
      <c r="X2508" s="11" t="str">
        <f>IF(F2508="C",VLOOKUP(G2508,ClasifGasto!$B$17:$C$193,2,0),VLOOKUP(Base!G2508,ClasifGasto!$A$3:$B$12,2,0))</f>
        <v>Fortalecimiento de la gestión y dirección del Sector Trabajo</v>
      </c>
      <c r="Y2508" t="s">
        <v>10522</v>
      </c>
    </row>
    <row r="2509" spans="1:25" hidden="1" x14ac:dyDescent="0.25">
      <c r="A2509" s="5" t="str">
        <f t="shared" si="39"/>
        <v>400101000100010003</v>
      </c>
      <c r="B2509" s="66" t="s">
        <v>9165</v>
      </c>
      <c r="C2509" s="7" t="s">
        <v>159</v>
      </c>
      <c r="D2509" s="7" t="s">
        <v>9197</v>
      </c>
      <c r="E2509" s="7"/>
      <c r="F2509" s="8" t="s">
        <v>244</v>
      </c>
      <c r="G2509" s="8" t="s">
        <v>245</v>
      </c>
      <c r="H2509" s="8" t="s">
        <v>245</v>
      </c>
      <c r="I2509" s="8" t="s">
        <v>251</v>
      </c>
      <c r="J2509" s="8" t="s">
        <v>203</v>
      </c>
      <c r="K2509" s="8" t="s">
        <v>246</v>
      </c>
      <c r="L2509" s="8">
        <v>10</v>
      </c>
      <c r="M2509" s="8" t="s">
        <v>167</v>
      </c>
      <c r="N2509" s="9" t="s">
        <v>1084</v>
      </c>
      <c r="O2509" s="10">
        <v>5463595000</v>
      </c>
      <c r="P2509" s="10">
        <v>240000000</v>
      </c>
      <c r="Q2509" s="10">
        <v>0</v>
      </c>
      <c r="R2509" s="10">
        <v>5703595000</v>
      </c>
      <c r="S2509" s="10">
        <v>5322923372</v>
      </c>
      <c r="T2509" s="10">
        <v>5322923372</v>
      </c>
      <c r="U2509" s="10">
        <v>5211656023</v>
      </c>
      <c r="V2509" s="10">
        <v>5211656023</v>
      </c>
      <c r="W2509" s="70" t="s">
        <v>9353</v>
      </c>
      <c r="X2509" s="11" t="str">
        <f>IF(F2509="C",VLOOKUP(G2509,ClasifGasto!$B$17:$C$193,2,0),VLOOKUP(Base!G2509,ClasifGasto!$A$3:$B$12,2,0))</f>
        <v>Gastos de Personal</v>
      </c>
      <c r="Y2509" t="s">
        <v>1084</v>
      </c>
    </row>
    <row r="2510" spans="1:25" x14ac:dyDescent="0.25">
      <c r="A2510" s="5" t="str">
        <f t="shared" si="39"/>
        <v>22571622020700000120203K</v>
      </c>
      <c r="B2510" s="66" t="s">
        <v>9139</v>
      </c>
      <c r="C2510" s="66" t="s">
        <v>9023</v>
      </c>
      <c r="D2510" s="7" t="s">
        <v>9248</v>
      </c>
      <c r="E2510" s="66" t="s">
        <v>2042</v>
      </c>
      <c r="F2510" s="67" t="s">
        <v>167</v>
      </c>
      <c r="G2510" s="67" t="s">
        <v>499</v>
      </c>
      <c r="H2510" s="67" t="s">
        <v>358</v>
      </c>
      <c r="I2510" s="67" t="s">
        <v>245</v>
      </c>
      <c r="J2510" s="67" t="s">
        <v>9821</v>
      </c>
      <c r="K2510" s="67" t="s">
        <v>246</v>
      </c>
      <c r="L2510" s="67">
        <v>10</v>
      </c>
      <c r="M2510" s="67" t="s">
        <v>167</v>
      </c>
      <c r="N2510" s="68" t="s">
        <v>1758</v>
      </c>
      <c r="O2510" s="69">
        <v>5710348871</v>
      </c>
      <c r="P2510" s="69">
        <v>0</v>
      </c>
      <c r="Q2510" s="69">
        <v>0</v>
      </c>
      <c r="R2510" s="69">
        <v>5710348871</v>
      </c>
      <c r="S2510" s="69">
        <v>5710348871</v>
      </c>
      <c r="T2510" s="69">
        <v>5710348871</v>
      </c>
      <c r="U2510" s="69">
        <v>5710348871</v>
      </c>
      <c r="V2510" s="69">
        <v>5710348871</v>
      </c>
      <c r="W2510" s="70" t="s">
        <v>9353</v>
      </c>
      <c r="X2510" s="11" t="str">
        <f>IF(F2510="C",VLOOKUP(G2510,ClasifGasto!$B$17:$C$193,2,0),VLOOKUP(Base!G2510,ClasifGasto!$A$3:$B$12,2,0))</f>
        <v>Calidad y fomento de la educación superior</v>
      </c>
      <c r="Y2510" t="s">
        <v>10541</v>
      </c>
    </row>
    <row r="2511" spans="1:25" x14ac:dyDescent="0.25">
      <c r="A2511" s="5" t="str">
        <f t="shared" si="39"/>
        <v>32300032020900002140101B</v>
      </c>
      <c r="B2511" s="66" t="s">
        <v>9152</v>
      </c>
      <c r="C2511" s="7" t="s">
        <v>130</v>
      </c>
      <c r="D2511" s="7" t="s">
        <v>8756</v>
      </c>
      <c r="E2511" s="7" t="s">
        <v>9607</v>
      </c>
      <c r="F2511" s="8" t="s">
        <v>167</v>
      </c>
      <c r="G2511" s="8" t="s">
        <v>483</v>
      </c>
      <c r="H2511" s="8" t="s">
        <v>440</v>
      </c>
      <c r="I2511" s="8" t="s">
        <v>269</v>
      </c>
      <c r="J2511" s="8" t="s">
        <v>9861</v>
      </c>
      <c r="K2511" s="8" t="s">
        <v>246</v>
      </c>
      <c r="L2511" s="8">
        <v>16</v>
      </c>
      <c r="M2511" s="8" t="s">
        <v>252</v>
      </c>
      <c r="N2511" s="9" t="s">
        <v>10233</v>
      </c>
      <c r="O2511" s="10">
        <v>0</v>
      </c>
      <c r="P2511" s="10">
        <v>5734155677</v>
      </c>
      <c r="Q2511" s="10">
        <v>0</v>
      </c>
      <c r="R2511" s="10">
        <v>5734155677</v>
      </c>
      <c r="S2511" s="10">
        <v>5734155677</v>
      </c>
      <c r="T2511" s="10">
        <v>5734140455.2799997</v>
      </c>
      <c r="U2511" s="10">
        <v>5319267709.21</v>
      </c>
      <c r="V2511" s="10">
        <v>5319267709.21</v>
      </c>
      <c r="W2511" s="70" t="s">
        <v>9353</v>
      </c>
      <c r="X2511" s="11" t="str">
        <f>IF(F2511="C",VLOOKUP(G2511,ClasifGasto!$B$17:$C$193,2,0),VLOOKUP(Base!G2511,ClasifGasto!$A$3:$B$12,2,0))</f>
        <v>Conservación de la biodiversidad y sus servicios ecosistémicos</v>
      </c>
      <c r="Y2511" t="s">
        <v>10667</v>
      </c>
    </row>
    <row r="2512" spans="1:25" x14ac:dyDescent="0.25">
      <c r="A2512" s="5" t="str">
        <f t="shared" si="39"/>
        <v>22010122010700002020203H</v>
      </c>
      <c r="B2512" s="66" t="s">
        <v>9139</v>
      </c>
      <c r="C2512" s="66" t="s">
        <v>92</v>
      </c>
      <c r="D2512" s="7" t="s">
        <v>9188</v>
      </c>
      <c r="E2512" s="66" t="s">
        <v>9608</v>
      </c>
      <c r="F2512" s="67" t="s">
        <v>167</v>
      </c>
      <c r="G2512" s="67" t="s">
        <v>498</v>
      </c>
      <c r="H2512" s="67" t="s">
        <v>358</v>
      </c>
      <c r="I2512" s="67" t="s">
        <v>268</v>
      </c>
      <c r="J2512" s="67" t="s">
        <v>10234</v>
      </c>
      <c r="K2512" s="67" t="s">
        <v>246</v>
      </c>
      <c r="L2512" s="67">
        <v>10</v>
      </c>
      <c r="M2512" s="67" t="s">
        <v>167</v>
      </c>
      <c r="N2512" s="68" t="s">
        <v>10235</v>
      </c>
      <c r="O2512" s="69">
        <v>6239772000</v>
      </c>
      <c r="P2512" s="69">
        <v>0</v>
      </c>
      <c r="Q2512" s="69">
        <v>500003458</v>
      </c>
      <c r="R2512" s="69">
        <v>5739768542</v>
      </c>
      <c r="S2512" s="69">
        <v>5739768542</v>
      </c>
      <c r="T2512" s="69">
        <v>5694245749</v>
      </c>
      <c r="U2512" s="69">
        <v>1017499830</v>
      </c>
      <c r="V2512" s="69">
        <v>1017499830</v>
      </c>
      <c r="W2512" s="70" t="s">
        <v>9353</v>
      </c>
      <c r="X2512" s="11" t="str">
        <f>IF(F2512="C",VLOOKUP(G2512,ClasifGasto!$B$17:$C$193,2,0),VLOOKUP(Base!G2512,ClasifGasto!$A$3:$B$12,2,0))</f>
        <v>Calidad, cobertura y fortalecimiento en la educación inicial, preescolar, básica y media</v>
      </c>
      <c r="Y2512" t="s">
        <v>10668</v>
      </c>
    </row>
    <row r="2513" spans="1:25" x14ac:dyDescent="0.25">
      <c r="A2513" s="5" t="str">
        <f t="shared" si="39"/>
        <v>04010104011003003320104D</v>
      </c>
      <c r="B2513" s="66" t="s">
        <v>9167</v>
      </c>
      <c r="C2513" s="7" t="s">
        <v>39</v>
      </c>
      <c r="D2513" s="7" t="s">
        <v>8734</v>
      </c>
      <c r="E2513" s="7" t="s">
        <v>9609</v>
      </c>
      <c r="F2513" s="8" t="s">
        <v>167</v>
      </c>
      <c r="G2513" s="8" t="s">
        <v>429</v>
      </c>
      <c r="H2513" s="8" t="s">
        <v>310</v>
      </c>
      <c r="I2513" s="8" t="s">
        <v>286</v>
      </c>
      <c r="J2513" s="8" t="s">
        <v>9900</v>
      </c>
      <c r="K2513" s="8" t="s">
        <v>246</v>
      </c>
      <c r="L2513" s="8">
        <v>10</v>
      </c>
      <c r="M2513" s="8" t="s">
        <v>167</v>
      </c>
      <c r="N2513" s="9" t="s">
        <v>10236</v>
      </c>
      <c r="O2513" s="10">
        <v>5423245143</v>
      </c>
      <c r="P2513" s="10">
        <v>514800207</v>
      </c>
      <c r="Q2513" s="10">
        <v>165339144</v>
      </c>
      <c r="R2513" s="10">
        <v>5772706206</v>
      </c>
      <c r="S2513" s="10">
        <v>5667945122.5600004</v>
      </c>
      <c r="T2513" s="10">
        <v>5667945122.5600004</v>
      </c>
      <c r="U2513" s="10">
        <v>4918325545.1999998</v>
      </c>
      <c r="V2513" s="10">
        <v>4918325545.1999998</v>
      </c>
      <c r="W2513" s="70" t="s">
        <v>9353</v>
      </c>
      <c r="X2513" s="11" t="str">
        <f>IF(F2513="C",VLOOKUP(G2513,ClasifGasto!$B$17:$C$193,2,0),VLOOKUP(Base!G2513,ClasifGasto!$A$3:$B$12,2,0))</f>
        <v>Levantamiento y actualización de información estadística de calidad</v>
      </c>
      <c r="Y2513" t="s">
        <v>10573</v>
      </c>
    </row>
    <row r="2514" spans="1:25" hidden="1" x14ac:dyDescent="0.25">
      <c r="A2514" s="5" t="str">
        <f t="shared" si="39"/>
        <v>223400000100020001</v>
      </c>
      <c r="B2514" s="66" t="s">
        <v>9139</v>
      </c>
      <c r="C2514" s="66" t="s">
        <v>93</v>
      </c>
      <c r="D2514" s="7" t="s">
        <v>9221</v>
      </c>
      <c r="E2514" s="66"/>
      <c r="F2514" s="67" t="s">
        <v>244</v>
      </c>
      <c r="G2514" s="67" t="s">
        <v>245</v>
      </c>
      <c r="H2514" s="67" t="s">
        <v>250</v>
      </c>
      <c r="I2514" s="67" t="s">
        <v>245</v>
      </c>
      <c r="J2514" s="67" t="s">
        <v>203</v>
      </c>
      <c r="K2514" s="67" t="s">
        <v>246</v>
      </c>
      <c r="L2514" s="67">
        <v>10</v>
      </c>
      <c r="M2514" s="67" t="s">
        <v>167</v>
      </c>
      <c r="N2514" s="68" t="s">
        <v>1082</v>
      </c>
      <c r="O2514" s="69">
        <v>1811341819</v>
      </c>
      <c r="P2514" s="69">
        <v>3979506483</v>
      </c>
      <c r="Q2514" s="69">
        <v>0</v>
      </c>
      <c r="R2514" s="69">
        <v>5790848302</v>
      </c>
      <c r="S2514" s="69">
        <v>5736058194</v>
      </c>
      <c r="T2514" s="69">
        <v>5736058194</v>
      </c>
      <c r="U2514" s="69">
        <v>5736058194</v>
      </c>
      <c r="V2514" s="69">
        <v>5736058194</v>
      </c>
      <c r="W2514" s="70" t="s">
        <v>9353</v>
      </c>
      <c r="X2514" s="11" t="str">
        <f>IF(F2514="C",VLOOKUP(G2514,ClasifGasto!$B$17:$C$193,2,0),VLOOKUP(Base!G2514,ClasifGasto!$A$3:$B$12,2,0))</f>
        <v>Gastos de Personal</v>
      </c>
      <c r="Y2514" t="s">
        <v>1082</v>
      </c>
    </row>
    <row r="2515" spans="1:25" x14ac:dyDescent="0.25">
      <c r="A2515" s="5" t="str">
        <f t="shared" si="39"/>
        <v>32020032040900000510101B</v>
      </c>
      <c r="B2515" s="66" t="s">
        <v>9152</v>
      </c>
      <c r="C2515" s="7" t="s">
        <v>117</v>
      </c>
      <c r="D2515" s="7" t="s">
        <v>9209</v>
      </c>
      <c r="E2515" s="7" t="s">
        <v>9455</v>
      </c>
      <c r="F2515" s="8" t="s">
        <v>167</v>
      </c>
      <c r="G2515" s="8" t="s">
        <v>523</v>
      </c>
      <c r="H2515" s="8" t="s">
        <v>440</v>
      </c>
      <c r="I2515" s="8" t="s">
        <v>248</v>
      </c>
      <c r="J2515" s="8" t="s">
        <v>9849</v>
      </c>
      <c r="K2515" s="8" t="s">
        <v>246</v>
      </c>
      <c r="L2515" s="8">
        <v>20</v>
      </c>
      <c r="M2515" s="8" t="s">
        <v>265</v>
      </c>
      <c r="N2515" s="9" t="s">
        <v>9995</v>
      </c>
      <c r="O2515" s="10">
        <v>5833078574</v>
      </c>
      <c r="P2515" s="10">
        <v>0</v>
      </c>
      <c r="Q2515" s="10">
        <v>0</v>
      </c>
      <c r="R2515" s="10">
        <v>5833078574</v>
      </c>
      <c r="S2515" s="10">
        <v>4378444203.6700001</v>
      </c>
      <c r="T2515" s="10">
        <v>4378444203.6700001</v>
      </c>
      <c r="U2515" s="10">
        <v>4347568238.6700001</v>
      </c>
      <c r="V2515" s="10">
        <v>4347568238.6700001</v>
      </c>
      <c r="W2515" s="70" t="s">
        <v>619</v>
      </c>
      <c r="X2515" s="11" t="str">
        <f>IF(F2515="C",VLOOKUP(G2515,ClasifGasto!$B$17:$C$193,2,0),VLOOKUP(Base!G2515,ClasifGasto!$A$3:$B$12,2,0))</f>
        <v>Gestión de la información y el conocimiento ambiental</v>
      </c>
      <c r="Y2515" t="s">
        <v>10553</v>
      </c>
    </row>
    <row r="2516" spans="1:25" hidden="1" x14ac:dyDescent="0.25">
      <c r="A2516" s="5" t="str">
        <f t="shared" si="39"/>
        <v>340101000100010003</v>
      </c>
      <c r="B2516" s="66" t="s">
        <v>9163</v>
      </c>
      <c r="C2516" s="66" t="s">
        <v>140</v>
      </c>
      <c r="D2516" s="7" t="s">
        <v>9202</v>
      </c>
      <c r="E2516" s="66"/>
      <c r="F2516" s="67" t="s">
        <v>244</v>
      </c>
      <c r="G2516" s="67" t="s">
        <v>245</v>
      </c>
      <c r="H2516" s="67" t="s">
        <v>245</v>
      </c>
      <c r="I2516" s="67" t="s">
        <v>251</v>
      </c>
      <c r="J2516" s="67" t="s">
        <v>203</v>
      </c>
      <c r="K2516" s="67" t="s">
        <v>246</v>
      </c>
      <c r="L2516" s="67">
        <v>10</v>
      </c>
      <c r="M2516" s="67" t="s">
        <v>167</v>
      </c>
      <c r="N2516" s="68" t="s">
        <v>1084</v>
      </c>
      <c r="O2516" s="69">
        <v>5480000000</v>
      </c>
      <c r="P2516" s="69">
        <v>500000000</v>
      </c>
      <c r="Q2516" s="69">
        <v>132429406</v>
      </c>
      <c r="R2516" s="69">
        <v>5847570594</v>
      </c>
      <c r="S2516" s="69">
        <v>5847570594</v>
      </c>
      <c r="T2516" s="69">
        <v>5831843291</v>
      </c>
      <c r="U2516" s="69">
        <v>5831843291</v>
      </c>
      <c r="V2516" s="69">
        <v>5831843291</v>
      </c>
      <c r="W2516" s="70" t="s">
        <v>9353</v>
      </c>
      <c r="X2516" s="11" t="str">
        <f>IF(F2516="C",VLOOKUP(G2516,ClasifGasto!$B$17:$C$193,2,0),VLOOKUP(Base!G2516,ClasifGasto!$A$3:$B$12,2,0))</f>
        <v>Gastos de Personal</v>
      </c>
      <c r="Y2516" t="s">
        <v>1084</v>
      </c>
    </row>
    <row r="2517" spans="1:25" hidden="1" x14ac:dyDescent="0.25">
      <c r="A2517" s="5" t="str">
        <f t="shared" si="39"/>
        <v>280101000100020002</v>
      </c>
      <c r="B2517" s="66" t="s">
        <v>9160</v>
      </c>
      <c r="C2517" s="7" t="s">
        <v>110</v>
      </c>
      <c r="D2517" s="7" t="s">
        <v>9185</v>
      </c>
      <c r="E2517" s="7"/>
      <c r="F2517" s="8" t="s">
        <v>244</v>
      </c>
      <c r="G2517" s="8" t="s">
        <v>245</v>
      </c>
      <c r="H2517" s="8" t="s">
        <v>250</v>
      </c>
      <c r="I2517" s="8" t="s">
        <v>250</v>
      </c>
      <c r="J2517" s="8" t="s">
        <v>203</v>
      </c>
      <c r="K2517" s="8" t="s">
        <v>246</v>
      </c>
      <c r="L2517" s="8">
        <v>10</v>
      </c>
      <c r="M2517" s="8" t="s">
        <v>167</v>
      </c>
      <c r="N2517" s="9" t="s">
        <v>1083</v>
      </c>
      <c r="O2517" s="10">
        <v>1085511000</v>
      </c>
      <c r="P2517" s="10">
        <v>4764241064</v>
      </c>
      <c r="Q2517" s="10">
        <v>0</v>
      </c>
      <c r="R2517" s="10">
        <v>5849752064</v>
      </c>
      <c r="S2517" s="10">
        <v>5075353653</v>
      </c>
      <c r="T2517" s="10">
        <v>5075353653</v>
      </c>
      <c r="U2517" s="10">
        <v>4027720073</v>
      </c>
      <c r="V2517" s="10">
        <v>4027720073</v>
      </c>
      <c r="W2517" s="70" t="s">
        <v>9353</v>
      </c>
      <c r="X2517" s="11" t="str">
        <f>IF(F2517="C",VLOOKUP(G2517,ClasifGasto!$B$17:$C$193,2,0),VLOOKUP(Base!G2517,ClasifGasto!$A$3:$B$12,2,0))</f>
        <v>Gastos de Personal</v>
      </c>
      <c r="Y2517" t="s">
        <v>1083</v>
      </c>
    </row>
    <row r="2518" spans="1:25" hidden="1" x14ac:dyDescent="0.25">
      <c r="A2518" s="5" t="str">
        <f t="shared" si="39"/>
        <v>3602000003000400020021</v>
      </c>
      <c r="B2518" s="66" t="s">
        <v>9147</v>
      </c>
      <c r="C2518" s="66" t="s">
        <v>149</v>
      </c>
      <c r="D2518" s="7" t="s">
        <v>235</v>
      </c>
      <c r="E2518" s="66"/>
      <c r="F2518" s="67" t="s">
        <v>244</v>
      </c>
      <c r="G2518" s="67" t="s">
        <v>251</v>
      </c>
      <c r="H2518" s="67" t="s">
        <v>247</v>
      </c>
      <c r="I2518" s="67" t="s">
        <v>250</v>
      </c>
      <c r="J2518" s="67" t="s">
        <v>269</v>
      </c>
      <c r="K2518" s="67" t="s">
        <v>246</v>
      </c>
      <c r="L2518" s="67">
        <v>27</v>
      </c>
      <c r="M2518" s="67" t="s">
        <v>265</v>
      </c>
      <c r="N2518" s="68" t="s">
        <v>3975</v>
      </c>
      <c r="O2518" s="69">
        <v>5850039000</v>
      </c>
      <c r="P2518" s="69">
        <v>0</v>
      </c>
      <c r="Q2518" s="69">
        <v>0</v>
      </c>
      <c r="R2518" s="69">
        <v>5850039000</v>
      </c>
      <c r="S2518" s="69">
        <v>5593594724.4799995</v>
      </c>
      <c r="T2518" s="69">
        <v>5593594724.4799995</v>
      </c>
      <c r="U2518" s="69">
        <v>4409742947.8599997</v>
      </c>
      <c r="V2518" s="69">
        <v>4338650478.71</v>
      </c>
      <c r="W2518" s="70" t="s">
        <v>619</v>
      </c>
      <c r="X2518" s="11" t="str">
        <f>IF(F2518="C",VLOOKUP(G2518,ClasifGasto!$B$17:$C$193,2,0),VLOOKUP(Base!G2518,ClasifGasto!$A$3:$B$12,2,0))</f>
        <v>Transferencias</v>
      </c>
      <c r="Y2518" t="s">
        <v>3975</v>
      </c>
    </row>
    <row r="2519" spans="1:25" hidden="1" x14ac:dyDescent="0.25">
      <c r="A2519" s="5" t="str">
        <f t="shared" si="39"/>
        <v>440300000100010003</v>
      </c>
      <c r="B2519" s="66" t="s">
        <v>9144</v>
      </c>
      <c r="C2519" s="7" t="s">
        <v>857</v>
      </c>
      <c r="D2519" s="7" t="s">
        <v>9240</v>
      </c>
      <c r="E2519" s="7"/>
      <c r="F2519" s="8" t="s">
        <v>244</v>
      </c>
      <c r="G2519" s="8" t="s">
        <v>245</v>
      </c>
      <c r="H2519" s="8" t="s">
        <v>245</v>
      </c>
      <c r="I2519" s="8" t="s">
        <v>251</v>
      </c>
      <c r="J2519" s="8" t="s">
        <v>203</v>
      </c>
      <c r="K2519" s="8" t="s">
        <v>246</v>
      </c>
      <c r="L2519" s="8">
        <v>10</v>
      </c>
      <c r="M2519" s="8" t="s">
        <v>167</v>
      </c>
      <c r="N2519" s="9" t="s">
        <v>1084</v>
      </c>
      <c r="O2519" s="10">
        <v>4939000000</v>
      </c>
      <c r="P2519" s="10">
        <v>922000000</v>
      </c>
      <c r="Q2519" s="10">
        <v>0</v>
      </c>
      <c r="R2519" s="10">
        <v>5861000000</v>
      </c>
      <c r="S2519" s="10">
        <v>5716217978</v>
      </c>
      <c r="T2519" s="10">
        <v>5716217978</v>
      </c>
      <c r="U2519" s="10">
        <v>5716217978</v>
      </c>
      <c r="V2519" s="10">
        <v>5716217978</v>
      </c>
      <c r="W2519" s="70" t="s">
        <v>9353</v>
      </c>
      <c r="X2519" s="11" t="str">
        <f>IF(F2519="C",VLOOKUP(G2519,ClasifGasto!$B$17:$C$193,2,0),VLOOKUP(Base!G2519,ClasifGasto!$A$3:$B$12,2,0))</f>
        <v>Gastos de Personal</v>
      </c>
      <c r="Y2519" t="s">
        <v>1084</v>
      </c>
    </row>
    <row r="2520" spans="1:25" x14ac:dyDescent="0.25">
      <c r="A2520" s="5" t="str">
        <f t="shared" si="39"/>
        <v>24120024030600003452104E</v>
      </c>
      <c r="B2520" s="66" t="s">
        <v>9151</v>
      </c>
      <c r="C2520" s="66" t="s">
        <v>102</v>
      </c>
      <c r="D2520" s="7" t="s">
        <v>9214</v>
      </c>
      <c r="E2520" s="66" t="s">
        <v>2412</v>
      </c>
      <c r="F2520" s="67" t="s">
        <v>167</v>
      </c>
      <c r="G2520" s="67" t="s">
        <v>514</v>
      </c>
      <c r="H2520" s="67" t="s">
        <v>373</v>
      </c>
      <c r="I2520" s="67" t="s">
        <v>287</v>
      </c>
      <c r="J2520" s="67" t="s">
        <v>9843</v>
      </c>
      <c r="K2520" s="67" t="s">
        <v>246</v>
      </c>
      <c r="L2520" s="67">
        <v>20</v>
      </c>
      <c r="M2520" s="67" t="s">
        <v>265</v>
      </c>
      <c r="N2520" s="68" t="s">
        <v>1778</v>
      </c>
      <c r="O2520" s="69">
        <v>18628972022</v>
      </c>
      <c r="P2520" s="69">
        <v>0</v>
      </c>
      <c r="Q2520" s="69">
        <v>12763123765</v>
      </c>
      <c r="R2520" s="69">
        <v>5865848257</v>
      </c>
      <c r="S2520" s="69">
        <v>5829848256.4799995</v>
      </c>
      <c r="T2520" s="69">
        <v>5276386421.0299997</v>
      </c>
      <c r="U2520" s="69">
        <v>2190572252.0300002</v>
      </c>
      <c r="V2520" s="69">
        <v>2190572252.0300002</v>
      </c>
      <c r="W2520" s="70" t="s">
        <v>619</v>
      </c>
      <c r="X2520" s="11" t="str">
        <f>IF(F2520="C",VLOOKUP(G2520,ClasifGasto!$B$17:$C$193,2,0),VLOOKUP(Base!G2520,ClasifGasto!$A$3:$B$12,2,0))</f>
        <v>Infraestructura y servicios de transporte aéreo</v>
      </c>
      <c r="Y2520" t="s">
        <v>10551</v>
      </c>
    </row>
    <row r="2521" spans="1:25" hidden="1" x14ac:dyDescent="0.25">
      <c r="A2521" s="5" t="str">
        <f t="shared" si="39"/>
        <v>210300000500000000</v>
      </c>
      <c r="B2521" s="66" t="s">
        <v>9155</v>
      </c>
      <c r="C2521" s="7" t="s">
        <v>87</v>
      </c>
      <c r="D2521" s="7" t="s">
        <v>9181</v>
      </c>
      <c r="E2521" s="7"/>
      <c r="F2521" s="8" t="s">
        <v>244</v>
      </c>
      <c r="G2521" s="8" t="s">
        <v>248</v>
      </c>
      <c r="H2521" s="8" t="s">
        <v>246</v>
      </c>
      <c r="I2521" s="8" t="s">
        <v>246</v>
      </c>
      <c r="J2521" s="8" t="s">
        <v>203</v>
      </c>
      <c r="K2521" s="8" t="s">
        <v>246</v>
      </c>
      <c r="L2521" s="8">
        <v>10</v>
      </c>
      <c r="M2521" s="8" t="s">
        <v>167</v>
      </c>
      <c r="N2521" s="9" t="s">
        <v>8815</v>
      </c>
      <c r="O2521" s="10">
        <v>5875793000</v>
      </c>
      <c r="P2521" s="10">
        <v>0</v>
      </c>
      <c r="Q2521" s="10">
        <v>0</v>
      </c>
      <c r="R2521" s="10">
        <v>5875793000</v>
      </c>
      <c r="S2521" s="10">
        <v>5814900536.7200003</v>
      </c>
      <c r="T2521" s="10">
        <v>5794188310.7200003</v>
      </c>
      <c r="U2521" s="10">
        <v>5334919443.4099998</v>
      </c>
      <c r="V2521" s="10">
        <v>5179735294.5699997</v>
      </c>
      <c r="W2521" s="70" t="s">
        <v>9353</v>
      </c>
      <c r="X2521" s="11" t="str">
        <f>IF(F2521="C",VLOOKUP(G2521,ClasifGasto!$B$17:$C$193,2,0),VLOOKUP(Base!G2521,ClasifGasto!$A$3:$B$12,2,0))</f>
        <v>Gastos de Comercialización y Produción</v>
      </c>
      <c r="Y2521" t="s">
        <v>8815</v>
      </c>
    </row>
    <row r="2522" spans="1:25" x14ac:dyDescent="0.25">
      <c r="A2522" s="5" t="str">
        <f t="shared" si="39"/>
        <v>43010143991604000720303D</v>
      </c>
      <c r="B2522" s="66" t="s">
        <v>9164</v>
      </c>
      <c r="C2522" s="66" t="s">
        <v>166</v>
      </c>
      <c r="D2522" s="7" t="s">
        <v>9191</v>
      </c>
      <c r="E2522" s="66" t="s">
        <v>925</v>
      </c>
      <c r="F2522" s="67" t="s">
        <v>167</v>
      </c>
      <c r="G2522" s="67" t="s">
        <v>552</v>
      </c>
      <c r="H2522" s="67" t="s">
        <v>372</v>
      </c>
      <c r="I2522" s="67" t="s">
        <v>261</v>
      </c>
      <c r="J2522" s="67" t="s">
        <v>10212</v>
      </c>
      <c r="K2522" s="67" t="s">
        <v>246</v>
      </c>
      <c r="L2522" s="67">
        <v>11</v>
      </c>
      <c r="M2522" s="67" t="s">
        <v>167</v>
      </c>
      <c r="N2522" s="68" t="s">
        <v>1246</v>
      </c>
      <c r="O2522" s="69">
        <v>0</v>
      </c>
      <c r="P2522" s="69">
        <v>5932920215</v>
      </c>
      <c r="Q2522" s="69">
        <v>56800000</v>
      </c>
      <c r="R2522" s="69">
        <v>5876120215</v>
      </c>
      <c r="S2522" s="69">
        <v>5743088227.1700001</v>
      </c>
      <c r="T2522" s="69">
        <v>5743088227.1700001</v>
      </c>
      <c r="U2522" s="69">
        <v>528578060.17000002</v>
      </c>
      <c r="V2522" s="69">
        <v>528578060.17000002</v>
      </c>
      <c r="W2522" s="70" t="s">
        <v>9353</v>
      </c>
      <c r="X2522" s="11" t="str">
        <f>IF(F2522="C",VLOOKUP(G2522,ClasifGasto!$B$17:$C$193,2,0),VLOOKUP(Base!G2522,ClasifGasto!$A$3:$B$12,2,0))</f>
        <v xml:space="preserve">Fortalecimiento de la gestión y dirección del Sector Deporte y Recreación </v>
      </c>
      <c r="Y2522" t="s">
        <v>10669</v>
      </c>
    </row>
    <row r="2523" spans="1:25" x14ac:dyDescent="0.25">
      <c r="A2523" s="5" t="str">
        <f t="shared" si="39"/>
        <v>41050041011500001753107A</v>
      </c>
      <c r="B2523" s="66" t="s">
        <v>9145</v>
      </c>
      <c r="C2523" s="7" t="s">
        <v>164</v>
      </c>
      <c r="D2523" s="7" t="s">
        <v>9177</v>
      </c>
      <c r="E2523" s="7" t="s">
        <v>5362</v>
      </c>
      <c r="F2523" s="8" t="s">
        <v>167</v>
      </c>
      <c r="G2523" s="8" t="s">
        <v>548</v>
      </c>
      <c r="H2523" s="8" t="s">
        <v>263</v>
      </c>
      <c r="I2523" s="8" t="s">
        <v>285</v>
      </c>
      <c r="J2523" s="8" t="s">
        <v>10207</v>
      </c>
      <c r="K2523" s="8" t="s">
        <v>246</v>
      </c>
      <c r="L2523" s="8">
        <v>11</v>
      </c>
      <c r="M2523" s="8" t="s">
        <v>167</v>
      </c>
      <c r="N2523" s="9" t="s">
        <v>8872</v>
      </c>
      <c r="O2523" s="10">
        <v>6366631320</v>
      </c>
      <c r="P2523" s="10">
        <v>0</v>
      </c>
      <c r="Q2523" s="10">
        <v>458693313</v>
      </c>
      <c r="R2523" s="10">
        <v>5907938007</v>
      </c>
      <c r="S2523" s="10">
        <v>5836256492</v>
      </c>
      <c r="T2523" s="10">
        <v>5836256492</v>
      </c>
      <c r="U2523" s="10">
        <v>5808430274.8900003</v>
      </c>
      <c r="V2523" s="10">
        <v>5808430274.8900003</v>
      </c>
      <c r="W2523" s="70" t="s">
        <v>9353</v>
      </c>
      <c r="X2523" s="11" t="str">
        <f>IF(F2523="C",VLOOKUP(G2523,ClasifGasto!$B$17:$C$193,2,0),VLOOKUP(Base!G2523,ClasifGasto!$A$3:$B$12,2,0))</f>
        <v>Atención, asistencia y reparación integral a las víctimas</v>
      </c>
      <c r="Y2523" t="s">
        <v>10657</v>
      </c>
    </row>
    <row r="2524" spans="1:25" hidden="1" x14ac:dyDescent="0.25">
      <c r="A2524" s="5" t="str">
        <f t="shared" si="39"/>
        <v>370102000100010001</v>
      </c>
      <c r="B2524" s="66" t="s">
        <v>9149</v>
      </c>
      <c r="C2524" s="66" t="s">
        <v>2542</v>
      </c>
      <c r="D2524" s="7" t="s">
        <v>2543</v>
      </c>
      <c r="E2524" s="66"/>
      <c r="F2524" s="67" t="s">
        <v>244</v>
      </c>
      <c r="G2524" s="67" t="s">
        <v>245</v>
      </c>
      <c r="H2524" s="67" t="s">
        <v>245</v>
      </c>
      <c r="I2524" s="67" t="s">
        <v>245</v>
      </c>
      <c r="J2524" s="67" t="s">
        <v>203</v>
      </c>
      <c r="K2524" s="67" t="s">
        <v>246</v>
      </c>
      <c r="L2524" s="67">
        <v>10</v>
      </c>
      <c r="M2524" s="67" t="s">
        <v>167</v>
      </c>
      <c r="N2524" s="68" t="s">
        <v>1082</v>
      </c>
      <c r="O2524" s="69">
        <v>6525000000</v>
      </c>
      <c r="P2524" s="69">
        <v>50000000</v>
      </c>
      <c r="Q2524" s="69">
        <v>650000000</v>
      </c>
      <c r="R2524" s="69">
        <v>5925000000</v>
      </c>
      <c r="S2524" s="69">
        <v>5901697793.5500002</v>
      </c>
      <c r="T2524" s="69">
        <v>5798735784</v>
      </c>
      <c r="U2524" s="69">
        <v>5790743076</v>
      </c>
      <c r="V2524" s="69">
        <v>5790743076</v>
      </c>
      <c r="W2524" s="70" t="s">
        <v>9353</v>
      </c>
      <c r="X2524" s="11" t="str">
        <f>IF(F2524="C",VLOOKUP(G2524,ClasifGasto!$B$17:$C$193,2,0),VLOOKUP(Base!G2524,ClasifGasto!$A$3:$B$12,2,0))</f>
        <v>Gastos de Personal</v>
      </c>
      <c r="Y2524" t="s">
        <v>1082</v>
      </c>
    </row>
    <row r="2525" spans="1:25" x14ac:dyDescent="0.25">
      <c r="A2525" s="5" t="str">
        <f t="shared" si="39"/>
        <v>15070015050100000420109B</v>
      </c>
      <c r="B2525" s="66" t="s">
        <v>9154</v>
      </c>
      <c r="C2525" s="7" t="s">
        <v>66</v>
      </c>
      <c r="D2525" s="7" t="s">
        <v>8778</v>
      </c>
      <c r="E2525" s="7" t="s">
        <v>2504</v>
      </c>
      <c r="F2525" s="8" t="s">
        <v>167</v>
      </c>
      <c r="G2525" s="8" t="s">
        <v>464</v>
      </c>
      <c r="H2525" s="8" t="s">
        <v>306</v>
      </c>
      <c r="I2525" s="8" t="s">
        <v>247</v>
      </c>
      <c r="J2525" s="8" t="s">
        <v>9908</v>
      </c>
      <c r="K2525" s="8" t="s">
        <v>246</v>
      </c>
      <c r="L2525" s="8">
        <v>21</v>
      </c>
      <c r="M2525" s="8" t="s">
        <v>265</v>
      </c>
      <c r="N2525" s="9" t="s">
        <v>2648</v>
      </c>
      <c r="O2525" s="10">
        <v>5932590123</v>
      </c>
      <c r="P2525" s="10">
        <v>0</v>
      </c>
      <c r="Q2525" s="10">
        <v>0</v>
      </c>
      <c r="R2525" s="10">
        <v>5932590123</v>
      </c>
      <c r="S2525" s="10">
        <v>5932590123</v>
      </c>
      <c r="T2525" s="10">
        <v>5932590123</v>
      </c>
      <c r="U2525" s="10">
        <v>3407299389.9899998</v>
      </c>
      <c r="V2525" s="10">
        <v>3407299389.9899998</v>
      </c>
      <c r="W2525" s="70" t="s">
        <v>619</v>
      </c>
      <c r="X2525" s="11" t="str">
        <f>IF(F2525="C",VLOOKUP(G2525,ClasifGasto!$B$17:$C$193,2,0),VLOOKUP(Base!G2525,ClasifGasto!$A$3:$B$12,2,0))</f>
        <v>Generación de bienestar para la Fuerza Pública y sus familias</v>
      </c>
      <c r="Y2525" t="s">
        <v>10576</v>
      </c>
    </row>
    <row r="2526" spans="1:25" x14ac:dyDescent="0.25">
      <c r="A2526" s="5" t="str">
        <f t="shared" si="39"/>
        <v>32010132990900002510101C</v>
      </c>
      <c r="B2526" s="66" t="s">
        <v>9152</v>
      </c>
      <c r="C2526" s="66" t="s">
        <v>114</v>
      </c>
      <c r="D2526" s="7" t="s">
        <v>9211</v>
      </c>
      <c r="E2526" s="66" t="s">
        <v>9610</v>
      </c>
      <c r="F2526" s="67" t="s">
        <v>167</v>
      </c>
      <c r="G2526" s="67" t="s">
        <v>522</v>
      </c>
      <c r="H2526" s="67" t="s">
        <v>440</v>
      </c>
      <c r="I2526" s="67" t="s">
        <v>272</v>
      </c>
      <c r="J2526" s="67" t="s">
        <v>9810</v>
      </c>
      <c r="K2526" s="67" t="s">
        <v>246</v>
      </c>
      <c r="L2526" s="67">
        <v>11</v>
      </c>
      <c r="M2526" s="67" t="s">
        <v>167</v>
      </c>
      <c r="N2526" s="68" t="s">
        <v>10237</v>
      </c>
      <c r="O2526" s="69">
        <v>6000000000</v>
      </c>
      <c r="P2526" s="69">
        <v>0</v>
      </c>
      <c r="Q2526" s="69">
        <v>67000000</v>
      </c>
      <c r="R2526" s="69">
        <v>5933000000</v>
      </c>
      <c r="S2526" s="69">
        <v>5933000000</v>
      </c>
      <c r="T2526" s="69">
        <v>5895174646</v>
      </c>
      <c r="U2526" s="69">
        <v>5624780563</v>
      </c>
      <c r="V2526" s="69">
        <v>5624780563</v>
      </c>
      <c r="W2526" s="70" t="s">
        <v>9353</v>
      </c>
      <c r="X2526" s="11" t="str">
        <f>IF(F2526="C",VLOOKUP(G2526,ClasifGasto!$B$17:$C$193,2,0),VLOOKUP(Base!G2526,ClasifGasto!$A$3:$B$12,2,0))</f>
        <v>Fortalecimiento de la gestión y dirección del Sector Ambiente y Desarrollo Sostenible</v>
      </c>
      <c r="Y2526" t="s">
        <v>10535</v>
      </c>
    </row>
    <row r="2527" spans="1:25" x14ac:dyDescent="0.25">
      <c r="A2527" s="5" t="str">
        <f t="shared" si="39"/>
        <v>05030005031000001620203K</v>
      </c>
      <c r="B2527" s="66" t="s">
        <v>9159</v>
      </c>
      <c r="C2527" s="7" t="s">
        <v>43</v>
      </c>
      <c r="D2527" s="7" t="s">
        <v>8772</v>
      </c>
      <c r="E2527" s="7" t="s">
        <v>5207</v>
      </c>
      <c r="F2527" s="8" t="s">
        <v>167</v>
      </c>
      <c r="G2527" s="8" t="s">
        <v>572</v>
      </c>
      <c r="H2527" s="8" t="s">
        <v>290</v>
      </c>
      <c r="I2527" s="8" t="s">
        <v>284</v>
      </c>
      <c r="J2527" s="8" t="s">
        <v>9821</v>
      </c>
      <c r="K2527" s="8" t="s">
        <v>246</v>
      </c>
      <c r="L2527" s="8">
        <v>21</v>
      </c>
      <c r="M2527" s="8" t="s">
        <v>265</v>
      </c>
      <c r="N2527" s="9" t="s">
        <v>8804</v>
      </c>
      <c r="O2527" s="10">
        <v>5950000000</v>
      </c>
      <c r="P2527" s="10">
        <v>0</v>
      </c>
      <c r="Q2527" s="10">
        <v>0</v>
      </c>
      <c r="R2527" s="10">
        <v>5950000000</v>
      </c>
      <c r="S2527" s="10">
        <v>5638457528.5100002</v>
      </c>
      <c r="T2527" s="10">
        <v>5638457528.5100002</v>
      </c>
      <c r="U2527" s="10">
        <v>5304787113.6599998</v>
      </c>
      <c r="V2527" s="10">
        <v>5254621236.6599998</v>
      </c>
      <c r="W2527" s="70" t="s">
        <v>619</v>
      </c>
      <c r="X2527" s="11" t="str">
        <f>IF(F2527="C",VLOOKUP(G2527,ClasifGasto!$B$17:$C$193,2,0),VLOOKUP(Base!G2527,ClasifGasto!$A$3:$B$12,2,0))</f>
        <v xml:space="preserve">Mejoramiento de la calidad educativa en gestión pública </v>
      </c>
      <c r="Y2527" t="s">
        <v>10541</v>
      </c>
    </row>
    <row r="2528" spans="1:25" x14ac:dyDescent="0.25">
      <c r="A2528" s="5" t="str">
        <f t="shared" si="39"/>
        <v>21010121051900001240302A</v>
      </c>
      <c r="B2528" s="66" t="s">
        <v>9155</v>
      </c>
      <c r="C2528" s="66" t="s">
        <v>85</v>
      </c>
      <c r="D2528" s="7" t="s">
        <v>9201</v>
      </c>
      <c r="E2528" s="66" t="s">
        <v>9054</v>
      </c>
      <c r="F2528" s="67" t="s">
        <v>167</v>
      </c>
      <c r="G2528" s="67" t="s">
        <v>497</v>
      </c>
      <c r="H2528" s="67" t="s">
        <v>496</v>
      </c>
      <c r="I2528" s="67" t="s">
        <v>280</v>
      </c>
      <c r="J2528" s="67" t="s">
        <v>9898</v>
      </c>
      <c r="K2528" s="67" t="s">
        <v>246</v>
      </c>
      <c r="L2528" s="67">
        <v>11</v>
      </c>
      <c r="M2528" s="67" t="s">
        <v>167</v>
      </c>
      <c r="N2528" s="68" t="s">
        <v>9114</v>
      </c>
      <c r="O2528" s="69">
        <v>11655000000</v>
      </c>
      <c r="P2528" s="69">
        <v>0</v>
      </c>
      <c r="Q2528" s="69">
        <v>5700000000</v>
      </c>
      <c r="R2528" s="69">
        <v>5955000000</v>
      </c>
      <c r="S2528" s="69">
        <v>5808418760</v>
      </c>
      <c r="T2528" s="69">
        <v>4688002093</v>
      </c>
      <c r="U2528" s="69">
        <v>1436985103</v>
      </c>
      <c r="V2528" s="69">
        <v>1435429168</v>
      </c>
      <c r="W2528" s="70" t="s">
        <v>9353</v>
      </c>
      <c r="X2528" s="11" t="str">
        <f>IF(F2528="C",VLOOKUP(G2528,ClasifGasto!$B$17:$C$193,2,0),VLOOKUP(Base!G2528,ClasifGasto!$A$3:$B$12,2,0))</f>
        <v>Desarrollo ambiental sostenible del sector minero energético</v>
      </c>
      <c r="Y2528" t="s">
        <v>10572</v>
      </c>
    </row>
    <row r="2529" spans="1:25" x14ac:dyDescent="0.25">
      <c r="A2529" s="5" t="str">
        <f t="shared" si="39"/>
        <v>15010515990100000120107B</v>
      </c>
      <c r="B2529" s="66" t="s">
        <v>9154</v>
      </c>
      <c r="C2529" s="7" t="s">
        <v>62</v>
      </c>
      <c r="D2529" s="7" t="s">
        <v>8730</v>
      </c>
      <c r="E2529" s="7" t="s">
        <v>895</v>
      </c>
      <c r="F2529" s="8" t="s">
        <v>167</v>
      </c>
      <c r="G2529" s="8" t="s">
        <v>557</v>
      </c>
      <c r="H2529" s="8" t="s">
        <v>306</v>
      </c>
      <c r="I2529" s="8" t="s">
        <v>245</v>
      </c>
      <c r="J2529" s="8" t="s">
        <v>9906</v>
      </c>
      <c r="K2529" s="8" t="s">
        <v>246</v>
      </c>
      <c r="L2529" s="8">
        <v>11</v>
      </c>
      <c r="M2529" s="8" t="s">
        <v>167</v>
      </c>
      <c r="N2529" s="9" t="s">
        <v>1177</v>
      </c>
      <c r="O2529" s="10">
        <v>6000000000</v>
      </c>
      <c r="P2529" s="10">
        <v>0</v>
      </c>
      <c r="Q2529" s="10">
        <v>39151346</v>
      </c>
      <c r="R2529" s="10">
        <v>5960848654</v>
      </c>
      <c r="S2529" s="10">
        <v>5960848653.6400003</v>
      </c>
      <c r="T2529" s="10">
        <v>5960848653.6400003</v>
      </c>
      <c r="U2529" s="10">
        <v>5560848653.6400003</v>
      </c>
      <c r="V2529" s="10">
        <v>5560848653.6400003</v>
      </c>
      <c r="W2529" s="70" t="s">
        <v>9353</v>
      </c>
      <c r="X2529" s="11" t="str">
        <f>IF(F2529="C",VLOOKUP(G2529,ClasifGasto!$B$17:$C$193,2,0),VLOOKUP(Base!G2529,ClasifGasto!$A$3:$B$12,2,0))</f>
        <v xml:space="preserve">Fortalecimiento de la gestión y dirección del Sector Defensa y Seguridad </v>
      </c>
      <c r="Y2529" t="s">
        <v>10575</v>
      </c>
    </row>
    <row r="2530" spans="1:25" hidden="1" x14ac:dyDescent="0.25">
      <c r="A2530" s="5" t="str">
        <f t="shared" si="39"/>
        <v>150700000200000000</v>
      </c>
      <c r="B2530" s="66" t="s">
        <v>9154</v>
      </c>
      <c r="C2530" s="66" t="s">
        <v>66</v>
      </c>
      <c r="D2530" s="7" t="s">
        <v>8778</v>
      </c>
      <c r="E2530" s="66"/>
      <c r="F2530" s="67" t="s">
        <v>244</v>
      </c>
      <c r="G2530" s="67" t="s">
        <v>250</v>
      </c>
      <c r="H2530" s="67" t="s">
        <v>246</v>
      </c>
      <c r="I2530" s="67" t="s">
        <v>246</v>
      </c>
      <c r="J2530" s="67" t="s">
        <v>203</v>
      </c>
      <c r="K2530" s="67" t="s">
        <v>246</v>
      </c>
      <c r="L2530" s="67">
        <v>20</v>
      </c>
      <c r="M2530" s="67" t="s">
        <v>265</v>
      </c>
      <c r="N2530" s="68" t="s">
        <v>8798</v>
      </c>
      <c r="O2530" s="69">
        <v>5969000000</v>
      </c>
      <c r="P2530" s="69">
        <v>0</v>
      </c>
      <c r="Q2530" s="69">
        <v>0</v>
      </c>
      <c r="R2530" s="69">
        <v>5969000000</v>
      </c>
      <c r="S2530" s="69">
        <v>5787919159.3999996</v>
      </c>
      <c r="T2530" s="69">
        <v>5787919159.3999996</v>
      </c>
      <c r="U2530" s="69">
        <v>5742015539.1700001</v>
      </c>
      <c r="V2530" s="69">
        <v>5733960639.1700001</v>
      </c>
      <c r="W2530" s="70" t="s">
        <v>619</v>
      </c>
      <c r="X2530" s="11" t="str">
        <f>IF(F2530="C",VLOOKUP(G2530,ClasifGasto!$B$17:$C$193,2,0),VLOOKUP(Base!G2530,ClasifGasto!$A$3:$B$12,2,0))</f>
        <v>Gastos Generales</v>
      </c>
      <c r="Y2530" t="s">
        <v>8798</v>
      </c>
    </row>
    <row r="2531" spans="1:25" x14ac:dyDescent="0.25">
      <c r="A2531" s="5" t="str">
        <f t="shared" si="39"/>
        <v>21120021041900001240302A</v>
      </c>
      <c r="B2531" s="66" t="s">
        <v>9155</v>
      </c>
      <c r="C2531" s="7" t="s">
        <v>91</v>
      </c>
      <c r="D2531" s="7" t="s">
        <v>9218</v>
      </c>
      <c r="E2531" s="7" t="s">
        <v>9611</v>
      </c>
      <c r="F2531" s="8" t="s">
        <v>167</v>
      </c>
      <c r="G2531" s="8" t="s">
        <v>592</v>
      </c>
      <c r="H2531" s="8" t="s">
        <v>496</v>
      </c>
      <c r="I2531" s="8" t="s">
        <v>280</v>
      </c>
      <c r="J2531" s="8" t="s">
        <v>9898</v>
      </c>
      <c r="K2531" s="8" t="s">
        <v>246</v>
      </c>
      <c r="L2531" s="8">
        <v>21</v>
      </c>
      <c r="M2531" s="8" t="s">
        <v>265</v>
      </c>
      <c r="N2531" s="9" t="s">
        <v>10238</v>
      </c>
      <c r="O2531" s="10">
        <v>5976156725</v>
      </c>
      <c r="P2531" s="10">
        <v>0</v>
      </c>
      <c r="Q2531" s="10">
        <v>0</v>
      </c>
      <c r="R2531" s="10">
        <v>5976156725</v>
      </c>
      <c r="S2531" s="10">
        <v>5743385263.8999996</v>
      </c>
      <c r="T2531" s="10">
        <v>5743385263.8999996</v>
      </c>
      <c r="U2531" s="10">
        <v>5489863998.8999996</v>
      </c>
      <c r="V2531" s="10">
        <v>4727806696.8999996</v>
      </c>
      <c r="W2531" s="70" t="s">
        <v>619</v>
      </c>
      <c r="X2531" s="11" t="str">
        <f>IF(F2531="C",VLOOKUP(G2531,ClasifGasto!$B$17:$C$193,2,0),VLOOKUP(Base!G2531,ClasifGasto!$A$3:$B$12,2,0))</f>
        <v>Consolidación productiva del sector minero</v>
      </c>
      <c r="Y2531" t="s">
        <v>10572</v>
      </c>
    </row>
    <row r="2532" spans="1:25" hidden="1" x14ac:dyDescent="0.25">
      <c r="A2532" s="5" t="str">
        <f t="shared" si="39"/>
        <v>150105000800010000</v>
      </c>
      <c r="B2532" s="66" t="s">
        <v>9154</v>
      </c>
      <c r="C2532" s="66" t="s">
        <v>62</v>
      </c>
      <c r="D2532" s="7" t="s">
        <v>8730</v>
      </c>
      <c r="E2532" s="66"/>
      <c r="F2532" s="67" t="s">
        <v>244</v>
      </c>
      <c r="G2532" s="67" t="s">
        <v>278</v>
      </c>
      <c r="H2532" s="67" t="s">
        <v>245</v>
      </c>
      <c r="I2532" s="67" t="s">
        <v>246</v>
      </c>
      <c r="J2532" s="67" t="s">
        <v>203</v>
      </c>
      <c r="K2532" s="67" t="s">
        <v>246</v>
      </c>
      <c r="L2532" s="67">
        <v>10</v>
      </c>
      <c r="M2532" s="67" t="s">
        <v>167</v>
      </c>
      <c r="N2532" s="68" t="s">
        <v>1086</v>
      </c>
      <c r="O2532" s="69">
        <v>9554000000</v>
      </c>
      <c r="P2532" s="69">
        <v>0</v>
      </c>
      <c r="Q2532" s="69">
        <v>3577319025</v>
      </c>
      <c r="R2532" s="69">
        <v>5976680975</v>
      </c>
      <c r="S2532" s="69">
        <v>5827127832.0299997</v>
      </c>
      <c r="T2532" s="69">
        <v>5827127832.0299997</v>
      </c>
      <c r="U2532" s="69">
        <v>5822759832.0299997</v>
      </c>
      <c r="V2532" s="69">
        <v>5822759832.0299997</v>
      </c>
      <c r="W2532" s="70" t="s">
        <v>9353</v>
      </c>
      <c r="X2532" s="11" t="str">
        <f>IF(F2532="C",VLOOKUP(G2532,ClasifGasto!$B$17:$C$193,2,0),VLOOKUP(Base!G2532,ClasifGasto!$A$3:$B$12,2,0))</f>
        <v>Gastos Generales</v>
      </c>
      <c r="Y2532" t="s">
        <v>1086</v>
      </c>
    </row>
    <row r="2533" spans="1:25" x14ac:dyDescent="0.25">
      <c r="A2533" s="5" t="str">
        <f t="shared" si="39"/>
        <v>24020024990600002251102D</v>
      </c>
      <c r="B2533" s="66" t="s">
        <v>9151</v>
      </c>
      <c r="C2533" s="7" t="s">
        <v>101</v>
      </c>
      <c r="D2533" s="7" t="s">
        <v>9227</v>
      </c>
      <c r="E2533" s="7" t="s">
        <v>2333</v>
      </c>
      <c r="F2533" s="8" t="s">
        <v>167</v>
      </c>
      <c r="G2533" s="8" t="s">
        <v>509</v>
      </c>
      <c r="H2533" s="8" t="s">
        <v>373</v>
      </c>
      <c r="I2533" s="8" t="s">
        <v>270</v>
      </c>
      <c r="J2533" s="8" t="s">
        <v>9766</v>
      </c>
      <c r="K2533" s="8" t="s">
        <v>246</v>
      </c>
      <c r="L2533" s="8">
        <v>11</v>
      </c>
      <c r="M2533" s="8" t="s">
        <v>167</v>
      </c>
      <c r="N2533" s="9" t="s">
        <v>1303</v>
      </c>
      <c r="O2533" s="10">
        <v>6000000000</v>
      </c>
      <c r="P2533" s="10">
        <v>0</v>
      </c>
      <c r="Q2533" s="10">
        <v>10643122</v>
      </c>
      <c r="R2533" s="10">
        <v>5989356878</v>
      </c>
      <c r="S2533" s="10">
        <v>5972796728</v>
      </c>
      <c r="T2533" s="10">
        <v>5963002253.6000004</v>
      </c>
      <c r="U2533" s="10">
        <v>2149426075.75</v>
      </c>
      <c r="V2533" s="10">
        <v>2149426075.75</v>
      </c>
      <c r="W2533" s="70" t="s">
        <v>9353</v>
      </c>
      <c r="X2533" s="11" t="str">
        <f>IF(F2533="C",VLOOKUP(G2533,ClasifGasto!$B$17:$C$193,2,0),VLOOKUP(Base!G2533,ClasifGasto!$A$3:$B$12,2,0))</f>
        <v>Fortalecimiento de la gestión y dirección del Sector Transporte</v>
      </c>
      <c r="Y2533" t="s">
        <v>9778</v>
      </c>
    </row>
    <row r="2534" spans="1:25" hidden="1" x14ac:dyDescent="0.25">
      <c r="A2534" s="5" t="str">
        <f t="shared" si="39"/>
        <v>270103000100020001</v>
      </c>
      <c r="B2534" s="66" t="s">
        <v>9142</v>
      </c>
      <c r="C2534" s="66" t="s">
        <v>443</v>
      </c>
      <c r="D2534" s="7" t="s">
        <v>444</v>
      </c>
      <c r="E2534" s="66"/>
      <c r="F2534" s="67" t="s">
        <v>244</v>
      </c>
      <c r="G2534" s="67" t="s">
        <v>245</v>
      </c>
      <c r="H2534" s="67" t="s">
        <v>250</v>
      </c>
      <c r="I2534" s="67" t="s">
        <v>245</v>
      </c>
      <c r="J2534" s="67" t="s">
        <v>203</v>
      </c>
      <c r="K2534" s="67" t="s">
        <v>246</v>
      </c>
      <c r="L2534" s="67">
        <v>10</v>
      </c>
      <c r="M2534" s="67" t="s">
        <v>167</v>
      </c>
      <c r="N2534" s="68" t="s">
        <v>1082</v>
      </c>
      <c r="O2534" s="69">
        <v>5063000000</v>
      </c>
      <c r="P2534" s="69">
        <v>1450000000</v>
      </c>
      <c r="Q2534" s="69">
        <v>514726206</v>
      </c>
      <c r="R2534" s="69">
        <v>5998273794</v>
      </c>
      <c r="S2534" s="69">
        <v>5400943932</v>
      </c>
      <c r="T2534" s="69">
        <v>5400943932</v>
      </c>
      <c r="U2534" s="69">
        <v>4557457273</v>
      </c>
      <c r="V2534" s="69">
        <v>4557457273</v>
      </c>
      <c r="W2534" s="70" t="s">
        <v>9353</v>
      </c>
      <c r="X2534" s="11" t="str">
        <f>IF(F2534="C",VLOOKUP(G2534,ClasifGasto!$B$17:$C$193,2,0),VLOOKUP(Base!G2534,ClasifGasto!$A$3:$B$12,2,0))</f>
        <v>Gastos de Personal</v>
      </c>
      <c r="Y2534" t="s">
        <v>1082</v>
      </c>
    </row>
    <row r="2535" spans="1:25" x14ac:dyDescent="0.25">
      <c r="A2535" s="5" t="str">
        <f t="shared" si="39"/>
        <v>15110015070100000420109G</v>
      </c>
      <c r="B2535" s="66" t="s">
        <v>9154</v>
      </c>
      <c r="C2535" s="7" t="s">
        <v>314</v>
      </c>
      <c r="D2535" s="7" t="s">
        <v>8782</v>
      </c>
      <c r="E2535" s="7" t="s">
        <v>935</v>
      </c>
      <c r="F2535" s="8" t="s">
        <v>167</v>
      </c>
      <c r="G2535" s="8" t="s">
        <v>401</v>
      </c>
      <c r="H2535" s="8" t="s">
        <v>306</v>
      </c>
      <c r="I2535" s="8" t="s">
        <v>247</v>
      </c>
      <c r="J2535" s="8" t="s">
        <v>9793</v>
      </c>
      <c r="K2535" s="8" t="s">
        <v>246</v>
      </c>
      <c r="L2535" s="8">
        <v>21</v>
      </c>
      <c r="M2535" s="8" t="s">
        <v>265</v>
      </c>
      <c r="N2535" s="9" t="s">
        <v>1343</v>
      </c>
      <c r="O2535" s="10">
        <v>4500000000</v>
      </c>
      <c r="P2535" s="10">
        <v>1500000000</v>
      </c>
      <c r="Q2535" s="10">
        <v>0</v>
      </c>
      <c r="R2535" s="10">
        <v>6000000000</v>
      </c>
      <c r="S2535" s="10">
        <v>4466336557</v>
      </c>
      <c r="T2535" s="10">
        <v>4466336557</v>
      </c>
      <c r="U2535" s="10">
        <v>743586563</v>
      </c>
      <c r="V2535" s="10">
        <v>743586563</v>
      </c>
      <c r="W2535" s="70" t="s">
        <v>619</v>
      </c>
      <c r="X2535" s="11" t="str">
        <f>IF(F2535="C",VLOOKUP(G2535,ClasifGasto!$B$17:$C$193,2,0),VLOOKUP(Base!G2535,ClasifGasto!$A$3:$B$12,2,0))</f>
        <v>Grupo Social y Empresarial de la Defensa (GSED) Competitivo</v>
      </c>
      <c r="Y2535" t="s">
        <v>10524</v>
      </c>
    </row>
    <row r="2536" spans="1:25" x14ac:dyDescent="0.25">
      <c r="A2536" s="5" t="str">
        <f t="shared" si="39"/>
        <v>24020024040600000251102D</v>
      </c>
      <c r="B2536" s="66" t="s">
        <v>9151</v>
      </c>
      <c r="C2536" s="66" t="s">
        <v>101</v>
      </c>
      <c r="D2536" s="7" t="s">
        <v>9227</v>
      </c>
      <c r="E2536" s="66" t="s">
        <v>2350</v>
      </c>
      <c r="F2536" s="67" t="s">
        <v>167</v>
      </c>
      <c r="G2536" s="67" t="s">
        <v>511</v>
      </c>
      <c r="H2536" s="67" t="s">
        <v>373</v>
      </c>
      <c r="I2536" s="67" t="s">
        <v>250</v>
      </c>
      <c r="J2536" s="67" t="s">
        <v>9766</v>
      </c>
      <c r="K2536" s="67" t="s">
        <v>246</v>
      </c>
      <c r="L2536" s="67">
        <v>16</v>
      </c>
      <c r="M2536" s="67" t="s">
        <v>167</v>
      </c>
      <c r="N2536" s="68" t="s">
        <v>1600</v>
      </c>
      <c r="O2536" s="69">
        <v>6000000000</v>
      </c>
      <c r="P2536" s="69">
        <v>0</v>
      </c>
      <c r="Q2536" s="69">
        <v>0</v>
      </c>
      <c r="R2536" s="69">
        <v>6000000000</v>
      </c>
      <c r="S2536" s="69">
        <v>5882729589</v>
      </c>
      <c r="T2536" s="69">
        <v>5882729588.79</v>
      </c>
      <c r="U2536" s="69">
        <v>1328396841.7</v>
      </c>
      <c r="V2536" s="69">
        <v>1328396841.7</v>
      </c>
      <c r="W2536" s="70" t="s">
        <v>9353</v>
      </c>
      <c r="X2536" s="11" t="str">
        <f>IF(F2536="C",VLOOKUP(G2536,ClasifGasto!$B$17:$C$193,2,0),VLOOKUP(Base!G2536,ClasifGasto!$A$3:$B$12,2,0))</f>
        <v>Infraestructura de transporte férreo</v>
      </c>
      <c r="Y2536" t="s">
        <v>9778</v>
      </c>
    </row>
    <row r="2537" spans="1:25" x14ac:dyDescent="0.25">
      <c r="A2537" s="5" t="str">
        <f t="shared" si="39"/>
        <v>02140102121000001051202J</v>
      </c>
      <c r="B2537" s="66" t="s">
        <v>9156</v>
      </c>
      <c r="C2537" s="7" t="s">
        <v>2581</v>
      </c>
      <c r="D2537" s="7" t="s">
        <v>9244</v>
      </c>
      <c r="E2537" s="7" t="s">
        <v>5696</v>
      </c>
      <c r="F2537" s="8" t="s">
        <v>167</v>
      </c>
      <c r="G2537" s="8" t="s">
        <v>377</v>
      </c>
      <c r="H2537" s="8" t="s">
        <v>290</v>
      </c>
      <c r="I2537" s="8" t="s">
        <v>255</v>
      </c>
      <c r="J2537" s="8" t="s">
        <v>10043</v>
      </c>
      <c r="K2537" s="8" t="s">
        <v>246</v>
      </c>
      <c r="L2537" s="8">
        <v>11</v>
      </c>
      <c r="M2537" s="8" t="s">
        <v>167</v>
      </c>
      <c r="N2537" s="9" t="s">
        <v>8801</v>
      </c>
      <c r="O2537" s="10">
        <v>6231536017</v>
      </c>
      <c r="P2537" s="10">
        <v>0</v>
      </c>
      <c r="Q2537" s="10">
        <v>231000000</v>
      </c>
      <c r="R2537" s="10">
        <v>6000536017</v>
      </c>
      <c r="S2537" s="10">
        <v>6000536017</v>
      </c>
      <c r="T2537" s="10">
        <v>5762960995</v>
      </c>
      <c r="U2537" s="10">
        <v>5414973724</v>
      </c>
      <c r="V2537" s="10">
        <v>5413644611</v>
      </c>
      <c r="W2537" s="70" t="s">
        <v>9353</v>
      </c>
      <c r="X2537" s="11" t="str">
        <f>IF(F2537="C",VLOOKUP(G2537,ClasifGasto!$B$17:$C$193,2,0),VLOOKUP(Base!G2537,ClasifGasto!$A$3:$B$12,2,0))</f>
        <v>Renovación territorial para el desarrollo integral de las zonas rurales afectadas por el conflicto armado</v>
      </c>
      <c r="Y2537" t="s">
        <v>10608</v>
      </c>
    </row>
    <row r="2538" spans="1:25" hidden="1" x14ac:dyDescent="0.25">
      <c r="A2538" s="5" t="str">
        <f t="shared" si="39"/>
        <v>2201010003000600010002</v>
      </c>
      <c r="B2538" s="66" t="s">
        <v>9139</v>
      </c>
      <c r="C2538" s="66" t="s">
        <v>92</v>
      </c>
      <c r="D2538" s="7" t="s">
        <v>9188</v>
      </c>
      <c r="E2538" s="66"/>
      <c r="F2538" s="67" t="s">
        <v>244</v>
      </c>
      <c r="G2538" s="67" t="s">
        <v>251</v>
      </c>
      <c r="H2538" s="67" t="s">
        <v>253</v>
      </c>
      <c r="I2538" s="67" t="s">
        <v>245</v>
      </c>
      <c r="J2538" s="67" t="s">
        <v>250</v>
      </c>
      <c r="K2538" s="67" t="s">
        <v>246</v>
      </c>
      <c r="L2538" s="67">
        <v>10</v>
      </c>
      <c r="M2538" s="67" t="s">
        <v>167</v>
      </c>
      <c r="N2538" s="68" t="s">
        <v>1753</v>
      </c>
      <c r="O2538" s="69">
        <v>6003172032</v>
      </c>
      <c r="P2538" s="69">
        <v>0</v>
      </c>
      <c r="Q2538" s="69">
        <v>0</v>
      </c>
      <c r="R2538" s="69">
        <v>6003172032</v>
      </c>
      <c r="S2538" s="69">
        <v>6003172032</v>
      </c>
      <c r="T2538" s="69">
        <v>6003172032</v>
      </c>
      <c r="U2538" s="69">
        <v>6003172032</v>
      </c>
      <c r="V2538" s="69">
        <v>6003172032</v>
      </c>
      <c r="W2538" s="70" t="s">
        <v>9353</v>
      </c>
      <c r="X2538" s="11" t="str">
        <f>IF(F2538="C",VLOOKUP(G2538,ClasifGasto!$B$17:$C$193,2,0),VLOOKUP(Base!G2538,ClasifGasto!$A$3:$B$12,2,0))</f>
        <v>Transferencias</v>
      </c>
      <c r="Y2538" t="s">
        <v>1753</v>
      </c>
    </row>
    <row r="2539" spans="1:25" x14ac:dyDescent="0.25">
      <c r="A2539" s="5" t="str">
        <f t="shared" si="39"/>
        <v>23080023990400000253105B</v>
      </c>
      <c r="B2539" s="66" t="s">
        <v>9161</v>
      </c>
      <c r="C2539" s="7" t="s">
        <v>2496</v>
      </c>
      <c r="D2539" s="7" t="s">
        <v>9193</v>
      </c>
      <c r="E2539" s="7" t="s">
        <v>9070</v>
      </c>
      <c r="F2539" s="8" t="s">
        <v>167</v>
      </c>
      <c r="G2539" s="8" t="s">
        <v>502</v>
      </c>
      <c r="H2539" s="8" t="s">
        <v>313</v>
      </c>
      <c r="I2539" s="8" t="s">
        <v>250</v>
      </c>
      <c r="J2539" s="8" t="s">
        <v>9790</v>
      </c>
      <c r="K2539" s="8" t="s">
        <v>246</v>
      </c>
      <c r="L2539" s="8">
        <v>20</v>
      </c>
      <c r="M2539" s="8" t="s">
        <v>265</v>
      </c>
      <c r="N2539" s="9" t="s">
        <v>9132</v>
      </c>
      <c r="O2539" s="10">
        <v>6022004491</v>
      </c>
      <c r="P2539" s="10">
        <v>0</v>
      </c>
      <c r="Q2539" s="10">
        <v>0</v>
      </c>
      <c r="R2539" s="10">
        <v>6022004491</v>
      </c>
      <c r="S2539" s="10">
        <v>5797932898.5</v>
      </c>
      <c r="T2539" s="10">
        <v>5797932898.5</v>
      </c>
      <c r="U2539" s="10">
        <v>5797932898.5</v>
      </c>
      <c r="V2539" s="10">
        <v>5797932898.5</v>
      </c>
      <c r="W2539" s="70" t="s">
        <v>619</v>
      </c>
      <c r="X2539" s="11" t="str">
        <f>IF(F2539="C",VLOOKUP(G2539,ClasifGasto!$B$17:$C$193,2,0),VLOOKUP(Base!G2539,ClasifGasto!$A$3:$B$12,2,0))</f>
        <v>Fortalecimiento de la gestión y dirección del Sector Comunicaciones</v>
      </c>
      <c r="Y2539" t="s">
        <v>10522</v>
      </c>
    </row>
    <row r="2540" spans="1:25" hidden="1" x14ac:dyDescent="0.25">
      <c r="A2540" s="5" t="str">
        <f t="shared" si="39"/>
        <v>223400000100010002</v>
      </c>
      <c r="B2540" s="66" t="s">
        <v>9139</v>
      </c>
      <c r="C2540" s="66" t="s">
        <v>93</v>
      </c>
      <c r="D2540" s="7" t="s">
        <v>9221</v>
      </c>
      <c r="E2540" s="66"/>
      <c r="F2540" s="67" t="s">
        <v>244</v>
      </c>
      <c r="G2540" s="67" t="s">
        <v>245</v>
      </c>
      <c r="H2540" s="67" t="s">
        <v>245</v>
      </c>
      <c r="I2540" s="67" t="s">
        <v>250</v>
      </c>
      <c r="J2540" s="67" t="s">
        <v>203</v>
      </c>
      <c r="K2540" s="67" t="s">
        <v>246</v>
      </c>
      <c r="L2540" s="67">
        <v>10</v>
      </c>
      <c r="M2540" s="67" t="s">
        <v>167</v>
      </c>
      <c r="N2540" s="68" t="s">
        <v>1083</v>
      </c>
      <c r="O2540" s="69">
        <v>4955511096</v>
      </c>
      <c r="P2540" s="69">
        <v>1070324949</v>
      </c>
      <c r="Q2540" s="69">
        <v>0</v>
      </c>
      <c r="R2540" s="69">
        <v>6025836045</v>
      </c>
      <c r="S2540" s="69">
        <v>5905732641</v>
      </c>
      <c r="T2540" s="69">
        <v>5905732641</v>
      </c>
      <c r="U2540" s="69">
        <v>5905732641</v>
      </c>
      <c r="V2540" s="69">
        <v>5905732641</v>
      </c>
      <c r="W2540" s="70" t="s">
        <v>9353</v>
      </c>
      <c r="X2540" s="11" t="str">
        <f>IF(F2540="C",VLOOKUP(G2540,ClasifGasto!$B$17:$C$193,2,0),VLOOKUP(Base!G2540,ClasifGasto!$A$3:$B$12,2,0))</f>
        <v>Gastos de Personal</v>
      </c>
      <c r="Y2540" t="s">
        <v>1083</v>
      </c>
    </row>
    <row r="2541" spans="1:25" x14ac:dyDescent="0.25">
      <c r="A2541" s="5" t="str">
        <f t="shared" si="39"/>
        <v>020101021410000002600030</v>
      </c>
      <c r="B2541" s="66" t="s">
        <v>9156</v>
      </c>
      <c r="C2541" s="7" t="s">
        <v>32</v>
      </c>
      <c r="D2541" s="7" t="s">
        <v>9242</v>
      </c>
      <c r="E2541" s="7" t="s">
        <v>5673</v>
      </c>
      <c r="F2541" s="8" t="s">
        <v>167</v>
      </c>
      <c r="G2541" s="8" t="s">
        <v>2675</v>
      </c>
      <c r="H2541" s="8" t="s">
        <v>290</v>
      </c>
      <c r="I2541" s="8" t="s">
        <v>250</v>
      </c>
      <c r="J2541" s="8" t="s">
        <v>10239</v>
      </c>
      <c r="K2541" s="8" t="s">
        <v>246</v>
      </c>
      <c r="L2541" s="8">
        <v>11</v>
      </c>
      <c r="M2541" s="8" t="s">
        <v>167</v>
      </c>
      <c r="N2541" s="9" t="s">
        <v>8797</v>
      </c>
      <c r="O2541" s="10">
        <v>14586512583</v>
      </c>
      <c r="P2541" s="10">
        <v>0</v>
      </c>
      <c r="Q2541" s="10">
        <v>8540926358</v>
      </c>
      <c r="R2541" s="10">
        <v>6045586225</v>
      </c>
      <c r="S2541" s="10">
        <v>5795586225</v>
      </c>
      <c r="T2541" s="10">
        <v>5795586225</v>
      </c>
      <c r="U2541" s="10">
        <v>2088788353.4000001</v>
      </c>
      <c r="V2541" s="10">
        <v>2088788353.4000001</v>
      </c>
      <c r="W2541" s="70" t="s">
        <v>9353</v>
      </c>
      <c r="X2541" s="11" t="str">
        <f>IF(F2541="C",VLOOKUP(G2541,ClasifGasto!$B$17:$C$193,2,0),VLOOKUP(Base!G2541,ClasifGasto!$A$3:$B$12,2,0))</f>
        <v>Fortalecimiento de las capacidades de articulación estratégica, modernización, eficiencia administrativa, transparencia y acceso a la información desde el sector Presidencia</v>
      </c>
      <c r="Y2541" t="s">
        <v>10670</v>
      </c>
    </row>
    <row r="2542" spans="1:25" x14ac:dyDescent="0.25">
      <c r="A2542" s="5" t="str">
        <f t="shared" si="39"/>
        <v>32390032030900000310102A</v>
      </c>
      <c r="B2542" s="66" t="s">
        <v>9152</v>
      </c>
      <c r="C2542" s="66" t="s">
        <v>404</v>
      </c>
      <c r="D2542" s="7" t="s">
        <v>8765</v>
      </c>
      <c r="E2542" s="66" t="s">
        <v>9612</v>
      </c>
      <c r="F2542" s="67" t="s">
        <v>167</v>
      </c>
      <c r="G2542" s="67" t="s">
        <v>527</v>
      </c>
      <c r="H2542" s="67" t="s">
        <v>440</v>
      </c>
      <c r="I2542" s="67" t="s">
        <v>251</v>
      </c>
      <c r="J2542" s="67" t="s">
        <v>9977</v>
      </c>
      <c r="K2542" s="67" t="s">
        <v>246</v>
      </c>
      <c r="L2542" s="67">
        <v>16</v>
      </c>
      <c r="M2542" s="67" t="s">
        <v>252</v>
      </c>
      <c r="N2542" s="68" t="s">
        <v>10240</v>
      </c>
      <c r="O2542" s="69">
        <v>0</v>
      </c>
      <c r="P2542" s="69">
        <v>6049016923</v>
      </c>
      <c r="Q2542" s="69">
        <v>0</v>
      </c>
      <c r="R2542" s="69">
        <v>6049016923</v>
      </c>
      <c r="S2542" s="69">
        <v>6049016923</v>
      </c>
      <c r="T2542" s="69">
        <v>6049016923</v>
      </c>
      <c r="U2542" s="69">
        <v>5444115330.6999998</v>
      </c>
      <c r="V2542" s="69">
        <v>5444115330.6999998</v>
      </c>
      <c r="W2542" s="70" t="s">
        <v>9353</v>
      </c>
      <c r="X2542" s="11" t="str">
        <f>IF(F2542="C",VLOOKUP(G2542,ClasifGasto!$B$17:$C$193,2,0),VLOOKUP(Base!G2542,ClasifGasto!$A$3:$B$12,2,0))</f>
        <v>Gestión integral del recurso hídrico</v>
      </c>
      <c r="Y2542" t="s">
        <v>10592</v>
      </c>
    </row>
    <row r="2543" spans="1:25" x14ac:dyDescent="0.25">
      <c r="A2543" s="5" t="str">
        <f t="shared" si="39"/>
        <v>36010136991300001053105B</v>
      </c>
      <c r="B2543" s="66" t="s">
        <v>9147</v>
      </c>
      <c r="C2543" s="7" t="s">
        <v>147</v>
      </c>
      <c r="D2543" s="7" t="s">
        <v>9186</v>
      </c>
      <c r="E2543" s="7" t="s">
        <v>2306</v>
      </c>
      <c r="F2543" s="8" t="s">
        <v>167</v>
      </c>
      <c r="G2543" s="8" t="s">
        <v>520</v>
      </c>
      <c r="H2543" s="8" t="s">
        <v>405</v>
      </c>
      <c r="I2543" s="8" t="s">
        <v>255</v>
      </c>
      <c r="J2543" s="8" t="s">
        <v>9790</v>
      </c>
      <c r="K2543" s="8" t="s">
        <v>246</v>
      </c>
      <c r="L2543" s="8">
        <v>10</v>
      </c>
      <c r="M2543" s="8" t="s">
        <v>167</v>
      </c>
      <c r="N2543" s="9" t="s">
        <v>1463</v>
      </c>
      <c r="O2543" s="10">
        <v>6500000000</v>
      </c>
      <c r="P2543" s="10">
        <v>0</v>
      </c>
      <c r="Q2543" s="10">
        <v>407903468</v>
      </c>
      <c r="R2543" s="10">
        <v>6092096532</v>
      </c>
      <c r="S2543" s="10">
        <v>6048797756.5299997</v>
      </c>
      <c r="T2543" s="10">
        <v>5950289613.4499998</v>
      </c>
      <c r="U2543" s="10">
        <v>5206481757.3800001</v>
      </c>
      <c r="V2543" s="10">
        <v>4970250607.3800001</v>
      </c>
      <c r="W2543" s="70" t="s">
        <v>9353</v>
      </c>
      <c r="X2543" s="11" t="str">
        <f>IF(F2543="C",VLOOKUP(G2543,ClasifGasto!$B$17:$C$193,2,0),VLOOKUP(Base!G2543,ClasifGasto!$A$3:$B$12,2,0))</f>
        <v>Fortalecimiento de la gestión y dirección del Sector Trabajo</v>
      </c>
      <c r="Y2543" t="s">
        <v>10522</v>
      </c>
    </row>
    <row r="2544" spans="1:25" x14ac:dyDescent="0.25">
      <c r="A2544" s="5" t="str">
        <f t="shared" si="39"/>
        <v>21010121991900003140301A</v>
      </c>
      <c r="B2544" s="66" t="s">
        <v>9155</v>
      </c>
      <c r="C2544" s="66" t="s">
        <v>85</v>
      </c>
      <c r="D2544" s="7" t="s">
        <v>9201</v>
      </c>
      <c r="E2544" s="66" t="s">
        <v>9613</v>
      </c>
      <c r="F2544" s="67" t="s">
        <v>167</v>
      </c>
      <c r="G2544" s="67" t="s">
        <v>495</v>
      </c>
      <c r="H2544" s="67" t="s">
        <v>496</v>
      </c>
      <c r="I2544" s="67" t="s">
        <v>276</v>
      </c>
      <c r="J2544" s="67" t="s">
        <v>9799</v>
      </c>
      <c r="K2544" s="67" t="s">
        <v>246</v>
      </c>
      <c r="L2544" s="67">
        <v>11</v>
      </c>
      <c r="M2544" s="67" t="s">
        <v>167</v>
      </c>
      <c r="N2544" s="68" t="s">
        <v>10241</v>
      </c>
      <c r="O2544" s="69">
        <v>6191000000</v>
      </c>
      <c r="P2544" s="69">
        <v>0</v>
      </c>
      <c r="Q2544" s="69">
        <v>96000000</v>
      </c>
      <c r="R2544" s="69">
        <v>6095000000</v>
      </c>
      <c r="S2544" s="69">
        <v>5590683877.3299999</v>
      </c>
      <c r="T2544" s="69">
        <v>4683689146.4300003</v>
      </c>
      <c r="U2544" s="69">
        <v>4647556129.4300003</v>
      </c>
      <c r="V2544" s="69">
        <v>4568147439.4300003</v>
      </c>
      <c r="W2544" s="70" t="s">
        <v>9353</v>
      </c>
      <c r="X2544" s="11" t="str">
        <f>IF(F2544="C",VLOOKUP(G2544,ClasifGasto!$B$17:$C$193,2,0),VLOOKUP(Base!G2544,ClasifGasto!$A$3:$B$12,2,0))</f>
        <v xml:space="preserve">Fortalecimiento de la gestión y dirección del Sector Minas y Energía </v>
      </c>
      <c r="Y2544" t="s">
        <v>10529</v>
      </c>
    </row>
    <row r="2545" spans="1:25" hidden="1" x14ac:dyDescent="0.25">
      <c r="A2545" s="5" t="str">
        <f t="shared" si="39"/>
        <v>224100000200000000</v>
      </c>
      <c r="B2545" s="66" t="s">
        <v>9139</v>
      </c>
      <c r="C2545" s="7" t="s">
        <v>96</v>
      </c>
      <c r="D2545" s="7" t="s">
        <v>9200</v>
      </c>
      <c r="E2545" s="7"/>
      <c r="F2545" s="8" t="s">
        <v>244</v>
      </c>
      <c r="G2545" s="8" t="s">
        <v>250</v>
      </c>
      <c r="H2545" s="8" t="s">
        <v>246</v>
      </c>
      <c r="I2545" s="8" t="s">
        <v>246</v>
      </c>
      <c r="J2545" s="8" t="s">
        <v>203</v>
      </c>
      <c r="K2545" s="8" t="s">
        <v>246</v>
      </c>
      <c r="L2545" s="8">
        <v>20</v>
      </c>
      <c r="M2545" s="8" t="s">
        <v>265</v>
      </c>
      <c r="N2545" s="9" t="s">
        <v>8798</v>
      </c>
      <c r="O2545" s="10">
        <v>5121810182</v>
      </c>
      <c r="P2545" s="10">
        <v>984404794</v>
      </c>
      <c r="Q2545" s="10">
        <v>0</v>
      </c>
      <c r="R2545" s="10">
        <v>6106214976</v>
      </c>
      <c r="S2545" s="10">
        <v>5958112134.7799997</v>
      </c>
      <c r="T2545" s="10">
        <v>5756088227.4499998</v>
      </c>
      <c r="U2545" s="10">
        <v>5381078478.79</v>
      </c>
      <c r="V2545" s="10">
        <v>5312375198.79</v>
      </c>
      <c r="W2545" s="70" t="s">
        <v>619</v>
      </c>
      <c r="X2545" s="11" t="str">
        <f>IF(F2545="C",VLOOKUP(G2545,ClasifGasto!$B$17:$C$193,2,0),VLOOKUP(Base!G2545,ClasifGasto!$A$3:$B$12,2,0))</f>
        <v>Gastos Generales</v>
      </c>
      <c r="Y2545" t="s">
        <v>8798</v>
      </c>
    </row>
    <row r="2546" spans="1:25" x14ac:dyDescent="0.25">
      <c r="A2546" s="5" t="str">
        <f t="shared" si="39"/>
        <v>40010140011400000851303B</v>
      </c>
      <c r="B2546" s="66" t="s">
        <v>9165</v>
      </c>
      <c r="C2546" s="66" t="s">
        <v>159</v>
      </c>
      <c r="D2546" s="7" t="s">
        <v>9197</v>
      </c>
      <c r="E2546" s="66" t="s">
        <v>3895</v>
      </c>
      <c r="F2546" s="67" t="s">
        <v>167</v>
      </c>
      <c r="G2546" s="67" t="s">
        <v>536</v>
      </c>
      <c r="H2546" s="67" t="s">
        <v>312</v>
      </c>
      <c r="I2546" s="67" t="s">
        <v>278</v>
      </c>
      <c r="J2546" s="67" t="s">
        <v>9781</v>
      </c>
      <c r="K2546" s="67" t="s">
        <v>246</v>
      </c>
      <c r="L2546" s="67">
        <v>10</v>
      </c>
      <c r="M2546" s="67" t="s">
        <v>167</v>
      </c>
      <c r="N2546" s="68" t="s">
        <v>10242</v>
      </c>
      <c r="O2546" s="69">
        <v>6426000000</v>
      </c>
      <c r="P2546" s="69">
        <v>0</v>
      </c>
      <c r="Q2546" s="69">
        <v>305019518</v>
      </c>
      <c r="R2546" s="69">
        <v>6120980482</v>
      </c>
      <c r="S2546" s="69">
        <v>5900499464</v>
      </c>
      <c r="T2546" s="69">
        <v>5900499464</v>
      </c>
      <c r="U2546" s="69">
        <v>5346985491</v>
      </c>
      <c r="V2546" s="69">
        <v>5346985491</v>
      </c>
      <c r="W2546" s="70" t="s">
        <v>9353</v>
      </c>
      <c r="X2546" s="11" t="str">
        <f>IF(F2546="C",VLOOKUP(G2546,ClasifGasto!$B$17:$C$193,2,0),VLOOKUP(Base!G2546,ClasifGasto!$A$3:$B$12,2,0))</f>
        <v>Acceso a soluciones de vivienda</v>
      </c>
      <c r="Y2546" t="s">
        <v>10513</v>
      </c>
    </row>
    <row r="2547" spans="1:25" hidden="1" x14ac:dyDescent="0.25">
      <c r="A2547" s="5" t="str">
        <f t="shared" si="39"/>
        <v>430101000100010002</v>
      </c>
      <c r="B2547" s="66" t="s">
        <v>9164</v>
      </c>
      <c r="C2547" s="7" t="s">
        <v>166</v>
      </c>
      <c r="D2547" s="7" t="s">
        <v>9191</v>
      </c>
      <c r="E2547" s="7"/>
      <c r="F2547" s="8" t="s">
        <v>244</v>
      </c>
      <c r="G2547" s="8" t="s">
        <v>245</v>
      </c>
      <c r="H2547" s="8" t="s">
        <v>245</v>
      </c>
      <c r="I2547" s="8" t="s">
        <v>250</v>
      </c>
      <c r="J2547" s="8" t="s">
        <v>203</v>
      </c>
      <c r="K2547" s="8" t="s">
        <v>246</v>
      </c>
      <c r="L2547" s="8">
        <v>10</v>
      </c>
      <c r="M2547" s="8" t="s">
        <v>167</v>
      </c>
      <c r="N2547" s="9" t="s">
        <v>1083</v>
      </c>
      <c r="O2547" s="10">
        <v>5776499704</v>
      </c>
      <c r="P2547" s="10">
        <v>352000000</v>
      </c>
      <c r="Q2547" s="10">
        <v>0</v>
      </c>
      <c r="R2547" s="10">
        <v>6128499704</v>
      </c>
      <c r="S2547" s="10">
        <v>5861515475</v>
      </c>
      <c r="T2547" s="10">
        <v>5861515475</v>
      </c>
      <c r="U2547" s="10">
        <v>5861515475</v>
      </c>
      <c r="V2547" s="10">
        <v>5861515475</v>
      </c>
      <c r="W2547" s="70" t="s">
        <v>9353</v>
      </c>
      <c r="X2547" s="11" t="str">
        <f>IF(F2547="C",VLOOKUP(G2547,ClasifGasto!$B$17:$C$193,2,0),VLOOKUP(Base!G2547,ClasifGasto!$A$3:$B$12,2,0))</f>
        <v>Gastos de Personal</v>
      </c>
      <c r="Y2547" t="s">
        <v>1083</v>
      </c>
    </row>
    <row r="2548" spans="1:25" hidden="1" x14ac:dyDescent="0.25">
      <c r="A2548" s="5" t="str">
        <f t="shared" si="39"/>
        <v>151900000700010000</v>
      </c>
      <c r="B2548" s="66" t="s">
        <v>9154</v>
      </c>
      <c r="C2548" s="66" t="s">
        <v>71</v>
      </c>
      <c r="D2548" s="7" t="s">
        <v>216</v>
      </c>
      <c r="E2548" s="66"/>
      <c r="F2548" s="67" t="s">
        <v>244</v>
      </c>
      <c r="G2548" s="67" t="s">
        <v>261</v>
      </c>
      <c r="H2548" s="67" t="s">
        <v>245</v>
      </c>
      <c r="I2548" s="67" t="s">
        <v>246</v>
      </c>
      <c r="J2548" s="67" t="s">
        <v>203</v>
      </c>
      <c r="K2548" s="67" t="s">
        <v>246</v>
      </c>
      <c r="L2548" s="67">
        <v>20</v>
      </c>
      <c r="M2548" s="67" t="s">
        <v>265</v>
      </c>
      <c r="N2548" s="68" t="s">
        <v>1123</v>
      </c>
      <c r="O2548" s="69">
        <v>6130000000</v>
      </c>
      <c r="P2548" s="69">
        <v>0</v>
      </c>
      <c r="Q2548" s="69">
        <v>0</v>
      </c>
      <c r="R2548" s="69">
        <v>6130000000</v>
      </c>
      <c r="S2548" s="69">
        <v>6083100941</v>
      </c>
      <c r="T2548" s="69">
        <v>6083100941</v>
      </c>
      <c r="U2548" s="69">
        <v>6083100941</v>
      </c>
      <c r="V2548" s="69">
        <v>6081396604</v>
      </c>
      <c r="W2548" s="70" t="s">
        <v>619</v>
      </c>
      <c r="X2548" s="11" t="str">
        <f>IF(F2548="C",VLOOKUP(G2548,ClasifGasto!$B$17:$C$193,2,0),VLOOKUP(Base!G2548,ClasifGasto!$A$3:$B$12,2,0))</f>
        <v>Transferencias</v>
      </c>
      <c r="Y2548" t="s">
        <v>1123</v>
      </c>
    </row>
    <row r="2549" spans="1:25" x14ac:dyDescent="0.25">
      <c r="A2549" s="5" t="str">
        <f t="shared" si="39"/>
        <v>21120021051900000353105E</v>
      </c>
      <c r="B2549" s="66" t="s">
        <v>9155</v>
      </c>
      <c r="C2549" s="7" t="s">
        <v>91</v>
      </c>
      <c r="D2549" s="7" t="s">
        <v>9218</v>
      </c>
      <c r="E2549" s="7" t="s">
        <v>9614</v>
      </c>
      <c r="F2549" s="8" t="s">
        <v>167</v>
      </c>
      <c r="G2549" s="8" t="s">
        <v>497</v>
      </c>
      <c r="H2549" s="8" t="s">
        <v>496</v>
      </c>
      <c r="I2549" s="8" t="s">
        <v>251</v>
      </c>
      <c r="J2549" s="8" t="s">
        <v>9874</v>
      </c>
      <c r="K2549" s="8" t="s">
        <v>246</v>
      </c>
      <c r="L2549" s="8">
        <v>21</v>
      </c>
      <c r="M2549" s="8" t="s">
        <v>265</v>
      </c>
      <c r="N2549" s="9" t="s">
        <v>10243</v>
      </c>
      <c r="O2549" s="10">
        <v>6143278200</v>
      </c>
      <c r="P2549" s="10">
        <v>0</v>
      </c>
      <c r="Q2549" s="10">
        <v>0</v>
      </c>
      <c r="R2549" s="10">
        <v>6143278200</v>
      </c>
      <c r="S2549" s="10">
        <v>5916594502</v>
      </c>
      <c r="T2549" s="10">
        <v>5916594502</v>
      </c>
      <c r="U2549" s="10">
        <v>5579938800</v>
      </c>
      <c r="V2549" s="10">
        <v>5188575747</v>
      </c>
      <c r="W2549" s="70" t="s">
        <v>619</v>
      </c>
      <c r="X2549" s="11" t="str">
        <f>IF(F2549="C",VLOOKUP(G2549,ClasifGasto!$B$17:$C$193,2,0),VLOOKUP(Base!G2549,ClasifGasto!$A$3:$B$12,2,0))</f>
        <v>Desarrollo ambiental sostenible del sector minero energético</v>
      </c>
      <c r="Y2549" t="s">
        <v>10562</v>
      </c>
    </row>
    <row r="2550" spans="1:25" x14ac:dyDescent="0.25">
      <c r="A2550" s="5" t="str">
        <f t="shared" si="39"/>
        <v>35030035030200001420309B</v>
      </c>
      <c r="B2550" s="66" t="s">
        <v>9153</v>
      </c>
      <c r="C2550" s="66" t="s">
        <v>144</v>
      </c>
      <c r="D2550" s="7" t="s">
        <v>232</v>
      </c>
      <c r="E2550" s="66" t="s">
        <v>963</v>
      </c>
      <c r="F2550" s="67" t="s">
        <v>167</v>
      </c>
      <c r="G2550" s="67" t="s">
        <v>518</v>
      </c>
      <c r="H2550" s="67" t="s">
        <v>409</v>
      </c>
      <c r="I2550" s="67" t="s">
        <v>282</v>
      </c>
      <c r="J2550" s="67" t="s">
        <v>10244</v>
      </c>
      <c r="K2550" s="67" t="s">
        <v>246</v>
      </c>
      <c r="L2550" s="67">
        <v>21</v>
      </c>
      <c r="M2550" s="67" t="s">
        <v>265</v>
      </c>
      <c r="N2550" s="68" t="s">
        <v>1452</v>
      </c>
      <c r="O2550" s="69">
        <v>6176012210</v>
      </c>
      <c r="P2550" s="69">
        <v>0</v>
      </c>
      <c r="Q2550" s="69">
        <v>0</v>
      </c>
      <c r="R2550" s="69">
        <v>6176012210</v>
      </c>
      <c r="S2550" s="69">
        <v>6064636566</v>
      </c>
      <c r="T2550" s="69">
        <v>6050948642</v>
      </c>
      <c r="U2550" s="69">
        <v>6050948642</v>
      </c>
      <c r="V2550" s="69">
        <v>5965478244</v>
      </c>
      <c r="W2550" s="70" t="s">
        <v>619</v>
      </c>
      <c r="X2550" s="11" t="str">
        <f>IF(F2550="C",VLOOKUP(G2550,ClasifGasto!$B$17:$C$193,2,0),VLOOKUP(Base!G2550,ClasifGasto!$A$3:$B$12,2,0))</f>
        <v>Ambiente regulatorio y económico para la competencia y la actividad empresarial</v>
      </c>
      <c r="Y2550" t="s">
        <v>10671</v>
      </c>
    </row>
    <row r="2551" spans="1:25" hidden="1" x14ac:dyDescent="0.25">
      <c r="A2551" s="5" t="str">
        <f t="shared" si="39"/>
        <v>260200000200000000</v>
      </c>
      <c r="B2551" s="66" t="s">
        <v>9163</v>
      </c>
      <c r="C2551" s="7" t="s">
        <v>108</v>
      </c>
      <c r="D2551" s="7" t="s">
        <v>8717</v>
      </c>
      <c r="E2551" s="7"/>
      <c r="F2551" s="8" t="s">
        <v>244</v>
      </c>
      <c r="G2551" s="8" t="s">
        <v>250</v>
      </c>
      <c r="H2551" s="8" t="s">
        <v>246</v>
      </c>
      <c r="I2551" s="8" t="s">
        <v>246</v>
      </c>
      <c r="J2551" s="8" t="s">
        <v>203</v>
      </c>
      <c r="K2551" s="8" t="s">
        <v>246</v>
      </c>
      <c r="L2551" s="8">
        <v>16</v>
      </c>
      <c r="M2551" s="8" t="s">
        <v>167</v>
      </c>
      <c r="N2551" s="9" t="s">
        <v>8798</v>
      </c>
      <c r="O2551" s="10">
        <v>6322000000</v>
      </c>
      <c r="P2551" s="10">
        <v>0</v>
      </c>
      <c r="Q2551" s="10">
        <v>130000000</v>
      </c>
      <c r="R2551" s="10">
        <v>6192000000</v>
      </c>
      <c r="S2551" s="10">
        <v>5667074653.2700005</v>
      </c>
      <c r="T2551" s="10">
        <v>5667074653.2700005</v>
      </c>
      <c r="U2551" s="10">
        <v>5503416889.3800001</v>
      </c>
      <c r="V2551" s="10">
        <v>5212464128.6999998</v>
      </c>
      <c r="W2551" s="70" t="s">
        <v>9353</v>
      </c>
      <c r="X2551" s="11" t="str">
        <f>IF(F2551="C",VLOOKUP(G2551,ClasifGasto!$B$17:$C$193,2,0),VLOOKUP(Base!G2551,ClasifGasto!$A$3:$B$12,2,0))</f>
        <v>Gastos Generales</v>
      </c>
      <c r="Y2551" t="s">
        <v>8798</v>
      </c>
    </row>
    <row r="2552" spans="1:25" hidden="1" x14ac:dyDescent="0.25">
      <c r="A2552" s="5" t="str">
        <f t="shared" si="39"/>
        <v>2602000006000100040008</v>
      </c>
      <c r="B2552" s="66" t="s">
        <v>9163</v>
      </c>
      <c r="C2552" s="66" t="s">
        <v>108</v>
      </c>
      <c r="D2552" s="7" t="s">
        <v>8717</v>
      </c>
      <c r="E2552" s="66"/>
      <c r="F2552" s="67" t="s">
        <v>244</v>
      </c>
      <c r="G2552" s="67" t="s">
        <v>253</v>
      </c>
      <c r="H2552" s="67" t="s">
        <v>245</v>
      </c>
      <c r="I2552" s="67" t="s">
        <v>247</v>
      </c>
      <c r="J2552" s="67" t="s">
        <v>278</v>
      </c>
      <c r="K2552" s="67" t="s">
        <v>246</v>
      </c>
      <c r="L2552" s="67">
        <v>21</v>
      </c>
      <c r="M2552" s="67" t="s">
        <v>265</v>
      </c>
      <c r="N2552" s="68" t="s">
        <v>2672</v>
      </c>
      <c r="O2552" s="69">
        <v>6209000000</v>
      </c>
      <c r="P2552" s="69">
        <v>0</v>
      </c>
      <c r="Q2552" s="69">
        <v>0</v>
      </c>
      <c r="R2552" s="69">
        <v>6209000000</v>
      </c>
      <c r="S2552" s="69">
        <v>6193606876</v>
      </c>
      <c r="T2552" s="69">
        <v>6193606876</v>
      </c>
      <c r="U2552" s="69">
        <v>6033042266.46</v>
      </c>
      <c r="V2552" s="69">
        <v>5805542266.46</v>
      </c>
      <c r="W2552" s="70" t="s">
        <v>619</v>
      </c>
      <c r="X2552" s="11" t="str">
        <f>IF(F2552="C",VLOOKUP(G2552,ClasifGasto!$B$17:$C$193,2,0),VLOOKUP(Base!G2552,ClasifGasto!$A$3:$B$12,2,0))</f>
        <v>Transferencias de Capital</v>
      </c>
      <c r="Y2552" t="s">
        <v>2672</v>
      </c>
    </row>
    <row r="2553" spans="1:25" hidden="1" x14ac:dyDescent="0.25">
      <c r="A2553" s="5" t="str">
        <f t="shared" si="39"/>
        <v>0201010003000300010077</v>
      </c>
      <c r="B2553" s="66" t="s">
        <v>9156</v>
      </c>
      <c r="C2553" s="7" t="s">
        <v>32</v>
      </c>
      <c r="D2553" s="7" t="s">
        <v>9242</v>
      </c>
      <c r="E2553" s="7"/>
      <c r="F2553" s="8" t="s">
        <v>244</v>
      </c>
      <c r="G2553" s="8" t="s">
        <v>251</v>
      </c>
      <c r="H2553" s="8" t="s">
        <v>251</v>
      </c>
      <c r="I2553" s="8" t="s">
        <v>245</v>
      </c>
      <c r="J2553" s="8" t="s">
        <v>416</v>
      </c>
      <c r="K2553" s="8" t="s">
        <v>246</v>
      </c>
      <c r="L2553" s="8">
        <v>10</v>
      </c>
      <c r="M2553" s="8" t="s">
        <v>167</v>
      </c>
      <c r="N2553" s="9" t="s">
        <v>3924</v>
      </c>
      <c r="O2553" s="10">
        <v>7520000000</v>
      </c>
      <c r="P2553" s="10">
        <v>0</v>
      </c>
      <c r="Q2553" s="10">
        <v>1310532486</v>
      </c>
      <c r="R2553" s="10">
        <v>6209467514</v>
      </c>
      <c r="S2553" s="10">
        <v>5607219454.3199997</v>
      </c>
      <c r="T2553" s="10">
        <v>5607219454.3199997</v>
      </c>
      <c r="U2553" s="10">
        <v>4458933376.7700005</v>
      </c>
      <c r="V2553" s="10">
        <v>4388070818.8500004</v>
      </c>
      <c r="W2553" s="70" t="s">
        <v>9353</v>
      </c>
      <c r="X2553" s="11" t="str">
        <f>IF(F2553="C",VLOOKUP(G2553,ClasifGasto!$B$17:$C$193,2,0),VLOOKUP(Base!G2553,ClasifGasto!$A$3:$B$12,2,0))</f>
        <v>Transferencias</v>
      </c>
      <c r="Y2553" t="s">
        <v>3924</v>
      </c>
    </row>
    <row r="2554" spans="1:25" x14ac:dyDescent="0.25">
      <c r="A2554" s="5" t="str">
        <f t="shared" si="39"/>
        <v>03010103011000002210305B</v>
      </c>
      <c r="B2554" s="66" t="s">
        <v>9166</v>
      </c>
      <c r="C2554" s="66" t="s">
        <v>36</v>
      </c>
      <c r="D2554" s="7" t="s">
        <v>9205</v>
      </c>
      <c r="E2554" s="66" t="s">
        <v>2223</v>
      </c>
      <c r="F2554" s="67" t="s">
        <v>167</v>
      </c>
      <c r="G2554" s="67" t="s">
        <v>264</v>
      </c>
      <c r="H2554" s="67" t="s">
        <v>290</v>
      </c>
      <c r="I2554" s="67" t="s">
        <v>270</v>
      </c>
      <c r="J2554" s="67" t="s">
        <v>9854</v>
      </c>
      <c r="K2554" s="67" t="s">
        <v>246</v>
      </c>
      <c r="L2554" s="67">
        <v>14</v>
      </c>
      <c r="M2554" s="67" t="s">
        <v>167</v>
      </c>
      <c r="N2554" s="68" t="s">
        <v>1094</v>
      </c>
      <c r="O2554" s="69">
        <v>20500000000</v>
      </c>
      <c r="P2554" s="69">
        <v>0</v>
      </c>
      <c r="Q2554" s="69">
        <v>14256930217</v>
      </c>
      <c r="R2554" s="69">
        <v>6243069783</v>
      </c>
      <c r="S2554" s="69">
        <v>6150969783</v>
      </c>
      <c r="T2554" s="69">
        <v>5345724332</v>
      </c>
      <c r="U2554" s="69">
        <v>5262418584</v>
      </c>
      <c r="V2554" s="69">
        <v>5254246359</v>
      </c>
      <c r="W2554" s="70" t="s">
        <v>9353</v>
      </c>
      <c r="X2554" s="11" t="str">
        <f>IF(F2554="C",VLOOKUP(G2554,ClasifGasto!$B$17:$C$193,2,0),VLOOKUP(Base!G2554,ClasifGasto!$A$3:$B$12,2,0))</f>
        <v>Mejoramiento de la planeación territorial, sectorial y de inversión pública</v>
      </c>
      <c r="Y2554" t="s">
        <v>10554</v>
      </c>
    </row>
    <row r="2555" spans="1:25" hidden="1" x14ac:dyDescent="0.25">
      <c r="A2555" s="5" t="str">
        <f t="shared" si="39"/>
        <v>360101000300020002</v>
      </c>
      <c r="B2555" s="66" t="s">
        <v>9147</v>
      </c>
      <c r="C2555" s="7" t="s">
        <v>147</v>
      </c>
      <c r="D2555" s="7" t="s">
        <v>9186</v>
      </c>
      <c r="E2555" s="7"/>
      <c r="F2555" s="8" t="s">
        <v>244</v>
      </c>
      <c r="G2555" s="8" t="s">
        <v>251</v>
      </c>
      <c r="H2555" s="8" t="s">
        <v>250</v>
      </c>
      <c r="I2555" s="8" t="s">
        <v>250</v>
      </c>
      <c r="J2555" s="8" t="s">
        <v>203</v>
      </c>
      <c r="K2555" s="8" t="s">
        <v>246</v>
      </c>
      <c r="L2555" s="8">
        <v>10</v>
      </c>
      <c r="M2555" s="8" t="s">
        <v>167</v>
      </c>
      <c r="N2555" s="9" t="s">
        <v>8799</v>
      </c>
      <c r="O2555" s="10">
        <v>6326152000</v>
      </c>
      <c r="P2555" s="10">
        <v>0</v>
      </c>
      <c r="Q2555" s="10">
        <v>68000000</v>
      </c>
      <c r="R2555" s="10">
        <v>6258152000</v>
      </c>
      <c r="S2555" s="10">
        <v>6258152000</v>
      </c>
      <c r="T2555" s="10">
        <v>6186867107.1599998</v>
      </c>
      <c r="U2555" s="10">
        <v>6131415049.79</v>
      </c>
      <c r="V2555" s="10">
        <v>6114114760.79</v>
      </c>
      <c r="W2555" s="70" t="s">
        <v>9353</v>
      </c>
      <c r="X2555" s="11" t="str">
        <f>IF(F2555="C",VLOOKUP(G2555,ClasifGasto!$B$17:$C$193,2,0),VLOOKUP(Base!G2555,ClasifGasto!$A$3:$B$12,2,0))</f>
        <v>Transferencias</v>
      </c>
      <c r="Y2555" t="s">
        <v>8799</v>
      </c>
    </row>
    <row r="2556" spans="1:25" x14ac:dyDescent="0.25">
      <c r="A2556" s="5" t="str">
        <f t="shared" si="39"/>
        <v>32010132010900000840101B</v>
      </c>
      <c r="B2556" s="66" t="s">
        <v>9152</v>
      </c>
      <c r="C2556" s="66" t="s">
        <v>114</v>
      </c>
      <c r="D2556" s="7" t="s">
        <v>9211</v>
      </c>
      <c r="E2556" s="66" t="s">
        <v>9615</v>
      </c>
      <c r="F2556" s="67" t="s">
        <v>167</v>
      </c>
      <c r="G2556" s="67" t="s">
        <v>605</v>
      </c>
      <c r="H2556" s="67" t="s">
        <v>440</v>
      </c>
      <c r="I2556" s="67" t="s">
        <v>278</v>
      </c>
      <c r="J2556" s="67" t="s">
        <v>9861</v>
      </c>
      <c r="K2556" s="67" t="s">
        <v>246</v>
      </c>
      <c r="L2556" s="67">
        <v>11</v>
      </c>
      <c r="M2556" s="67" t="s">
        <v>167</v>
      </c>
      <c r="N2556" s="68" t="s">
        <v>10245</v>
      </c>
      <c r="O2556" s="69">
        <v>6260000000</v>
      </c>
      <c r="P2556" s="69">
        <v>0</v>
      </c>
      <c r="Q2556" s="69">
        <v>0</v>
      </c>
      <c r="R2556" s="69">
        <v>6260000000</v>
      </c>
      <c r="S2556" s="69">
        <v>6259325000</v>
      </c>
      <c r="T2556" s="69">
        <v>6230395381.3400002</v>
      </c>
      <c r="U2556" s="69">
        <v>5016971232.0600004</v>
      </c>
      <c r="V2556" s="69">
        <v>5008637899.0600004</v>
      </c>
      <c r="W2556" s="70" t="s">
        <v>9353</v>
      </c>
      <c r="X2556" s="11" t="str">
        <f>IF(F2556="C",VLOOKUP(G2556,ClasifGasto!$B$17:$C$193,2,0),VLOOKUP(Base!G2556,ClasifGasto!$A$3:$B$12,2,0))</f>
        <v>Fortalecimiento del desempeño ambiental de los sectores productivos</v>
      </c>
      <c r="Y2556" t="s">
        <v>10558</v>
      </c>
    </row>
    <row r="2557" spans="1:25" hidden="1" x14ac:dyDescent="0.25">
      <c r="A2557" s="5" t="str">
        <f t="shared" si="39"/>
        <v>131500000200000000</v>
      </c>
      <c r="B2557" s="66" t="s">
        <v>9157</v>
      </c>
      <c r="C2557" s="7" t="s">
        <v>57</v>
      </c>
      <c r="D2557" s="7" t="s">
        <v>8714</v>
      </c>
      <c r="E2557" s="7"/>
      <c r="F2557" s="8" t="s">
        <v>244</v>
      </c>
      <c r="G2557" s="8" t="s">
        <v>250</v>
      </c>
      <c r="H2557" s="8" t="s">
        <v>246</v>
      </c>
      <c r="I2557" s="8" t="s">
        <v>246</v>
      </c>
      <c r="J2557" s="8" t="s">
        <v>203</v>
      </c>
      <c r="K2557" s="8" t="s">
        <v>246</v>
      </c>
      <c r="L2557" s="8">
        <v>10</v>
      </c>
      <c r="M2557" s="8" t="s">
        <v>167</v>
      </c>
      <c r="N2557" s="9" t="s">
        <v>8798</v>
      </c>
      <c r="O2557" s="10">
        <v>6311000000</v>
      </c>
      <c r="P2557" s="10">
        <v>0</v>
      </c>
      <c r="Q2557" s="10">
        <v>40177900</v>
      </c>
      <c r="R2557" s="10">
        <v>6270822100</v>
      </c>
      <c r="S2557" s="10">
        <v>6254046983.6199999</v>
      </c>
      <c r="T2557" s="10">
        <v>6254046983.6199999</v>
      </c>
      <c r="U2557" s="10">
        <v>6254046983.6199999</v>
      </c>
      <c r="V2557" s="10">
        <v>6223930706.9300003</v>
      </c>
      <c r="W2557" s="70" t="s">
        <v>9353</v>
      </c>
      <c r="X2557" s="11" t="str">
        <f>IF(F2557="C",VLOOKUP(G2557,ClasifGasto!$B$17:$C$193,2,0),VLOOKUP(Base!G2557,ClasifGasto!$A$3:$B$12,2,0))</f>
        <v>Gastos Generales</v>
      </c>
      <c r="Y2557" t="s">
        <v>8798</v>
      </c>
    </row>
    <row r="2558" spans="1:25" hidden="1" x14ac:dyDescent="0.25">
      <c r="A2558" s="5" t="str">
        <f t="shared" si="39"/>
        <v>150300000100010001</v>
      </c>
      <c r="B2558" s="66" t="s">
        <v>9154</v>
      </c>
      <c r="C2558" s="66" t="s">
        <v>65</v>
      </c>
      <c r="D2558" s="7" t="s">
        <v>212</v>
      </c>
      <c r="E2558" s="66"/>
      <c r="F2558" s="67" t="s">
        <v>244</v>
      </c>
      <c r="G2558" s="67" t="s">
        <v>245</v>
      </c>
      <c r="H2558" s="67" t="s">
        <v>245</v>
      </c>
      <c r="I2558" s="67" t="s">
        <v>245</v>
      </c>
      <c r="J2558" s="67" t="s">
        <v>203</v>
      </c>
      <c r="K2558" s="67" t="s">
        <v>246</v>
      </c>
      <c r="L2558" s="67">
        <v>20</v>
      </c>
      <c r="M2558" s="67" t="s">
        <v>265</v>
      </c>
      <c r="N2558" s="68" t="s">
        <v>1082</v>
      </c>
      <c r="O2558" s="69">
        <v>6275000000</v>
      </c>
      <c r="P2558" s="69">
        <v>0</v>
      </c>
      <c r="Q2558" s="69">
        <v>0</v>
      </c>
      <c r="R2558" s="69">
        <v>6275000000</v>
      </c>
      <c r="S2558" s="69">
        <v>5642794644</v>
      </c>
      <c r="T2558" s="69">
        <v>5642794644</v>
      </c>
      <c r="U2558" s="69">
        <v>5642794644</v>
      </c>
      <c r="V2558" s="69">
        <v>5642794644</v>
      </c>
      <c r="W2558" s="70" t="s">
        <v>619</v>
      </c>
      <c r="X2558" s="11" t="str">
        <f>IF(F2558="C",VLOOKUP(G2558,ClasifGasto!$B$17:$C$193,2,0),VLOOKUP(Base!G2558,ClasifGasto!$A$3:$B$12,2,0))</f>
        <v>Gastos de Personal</v>
      </c>
      <c r="Y2558" t="s">
        <v>1082</v>
      </c>
    </row>
    <row r="2559" spans="1:25" x14ac:dyDescent="0.25">
      <c r="A2559" s="5" t="str">
        <f t="shared" si="39"/>
        <v>29010129010800001220111D</v>
      </c>
      <c r="B2559" s="66" t="s">
        <v>9140</v>
      </c>
      <c r="C2559" s="7" t="s">
        <v>112</v>
      </c>
      <c r="D2559" s="7" t="s">
        <v>9206</v>
      </c>
      <c r="E2559" s="7" t="s">
        <v>9392</v>
      </c>
      <c r="F2559" s="8" t="s">
        <v>167</v>
      </c>
      <c r="G2559" s="8" t="s">
        <v>603</v>
      </c>
      <c r="H2559" s="8" t="s">
        <v>365</v>
      </c>
      <c r="I2559" s="8" t="s">
        <v>280</v>
      </c>
      <c r="J2559" s="8" t="s">
        <v>9841</v>
      </c>
      <c r="K2559" s="8" t="s">
        <v>246</v>
      </c>
      <c r="L2559" s="8">
        <v>16</v>
      </c>
      <c r="M2559" s="8" t="s">
        <v>167</v>
      </c>
      <c r="N2559" s="9" t="s">
        <v>9876</v>
      </c>
      <c r="O2559" s="10">
        <v>6285000000</v>
      </c>
      <c r="P2559" s="10">
        <v>0</v>
      </c>
      <c r="Q2559" s="10">
        <v>0</v>
      </c>
      <c r="R2559" s="10">
        <v>6285000000</v>
      </c>
      <c r="S2559" s="10">
        <v>6246008633.5</v>
      </c>
      <c r="T2559" s="10">
        <v>6246008633.5</v>
      </c>
      <c r="U2559" s="10">
        <v>4425637860</v>
      </c>
      <c r="V2559" s="10">
        <v>4425637860</v>
      </c>
      <c r="W2559" s="70" t="s">
        <v>9353</v>
      </c>
      <c r="X2559" s="11" t="str">
        <f>IF(F2559="C",VLOOKUP(G2559,ClasifGasto!$B$17:$C$193,2,0),VLOOKUP(Base!G2559,ClasifGasto!$A$3:$B$12,2,0))</f>
        <v>Efectividad de la investigación penal y técnico científica</v>
      </c>
      <c r="Y2559" t="s">
        <v>10549</v>
      </c>
    </row>
    <row r="2560" spans="1:25" x14ac:dyDescent="0.25">
      <c r="A2560" s="5" t="str">
        <f t="shared" si="39"/>
        <v>43010143021604002320303A</v>
      </c>
      <c r="B2560" s="66" t="s">
        <v>9164</v>
      </c>
      <c r="C2560" s="66" t="s">
        <v>166</v>
      </c>
      <c r="D2560" s="7" t="s">
        <v>9191</v>
      </c>
      <c r="E2560" s="66" t="s">
        <v>971</v>
      </c>
      <c r="F2560" s="67" t="s">
        <v>167</v>
      </c>
      <c r="G2560" s="67" t="s">
        <v>551</v>
      </c>
      <c r="H2560" s="67" t="s">
        <v>372</v>
      </c>
      <c r="I2560" s="67" t="s">
        <v>258</v>
      </c>
      <c r="J2560" s="67" t="s">
        <v>10246</v>
      </c>
      <c r="K2560" s="67" t="s">
        <v>246</v>
      </c>
      <c r="L2560" s="67">
        <v>11</v>
      </c>
      <c r="M2560" s="67" t="s">
        <v>167</v>
      </c>
      <c r="N2560" s="68" t="s">
        <v>1468</v>
      </c>
      <c r="O2560" s="69">
        <v>6350933568</v>
      </c>
      <c r="P2560" s="69">
        <v>0</v>
      </c>
      <c r="Q2560" s="69">
        <v>62529569</v>
      </c>
      <c r="R2560" s="69">
        <v>6288403999</v>
      </c>
      <c r="S2560" s="69">
        <v>6173787537.3299999</v>
      </c>
      <c r="T2560" s="69">
        <v>6173787537.3299999</v>
      </c>
      <c r="U2560" s="69">
        <v>4442726204.3299999</v>
      </c>
      <c r="V2560" s="69">
        <v>4442726204.3299999</v>
      </c>
      <c r="W2560" s="70" t="s">
        <v>9353</v>
      </c>
      <c r="X2560" s="11" t="str">
        <f>IF(F2560="C",VLOOKUP(G2560,ClasifGasto!$B$17:$C$193,2,0),VLOOKUP(Base!G2560,ClasifGasto!$A$3:$B$12,2,0))</f>
        <v>Formación y preparación de deportistas</v>
      </c>
      <c r="Y2560" t="s">
        <v>10672</v>
      </c>
    </row>
    <row r="2561" spans="1:25" hidden="1" x14ac:dyDescent="0.25">
      <c r="A2561" s="5" t="str">
        <f t="shared" si="39"/>
        <v>2602000003000400020016</v>
      </c>
      <c r="B2561" s="66" t="s">
        <v>9163</v>
      </c>
      <c r="C2561" s="7" t="s">
        <v>108</v>
      </c>
      <c r="D2561" s="7" t="s">
        <v>8717</v>
      </c>
      <c r="E2561" s="7"/>
      <c r="F2561" s="8" t="s">
        <v>244</v>
      </c>
      <c r="G2561" s="8" t="s">
        <v>251</v>
      </c>
      <c r="H2561" s="8" t="s">
        <v>247</v>
      </c>
      <c r="I2561" s="8" t="s">
        <v>250</v>
      </c>
      <c r="J2561" s="8" t="s">
        <v>284</v>
      </c>
      <c r="K2561" s="8" t="s">
        <v>246</v>
      </c>
      <c r="L2561" s="8">
        <v>16</v>
      </c>
      <c r="M2561" s="8" t="s">
        <v>167</v>
      </c>
      <c r="N2561" s="9" t="s">
        <v>1630</v>
      </c>
      <c r="O2561" s="10">
        <v>6172000000</v>
      </c>
      <c r="P2561" s="10">
        <v>130000000</v>
      </c>
      <c r="Q2561" s="10">
        <v>0</v>
      </c>
      <c r="R2561" s="10">
        <v>6302000000</v>
      </c>
      <c r="S2561" s="10">
        <v>6214689358.5100002</v>
      </c>
      <c r="T2561" s="10">
        <v>6214689358.5100002</v>
      </c>
      <c r="U2561" s="10">
        <v>6196431750.5100002</v>
      </c>
      <c r="V2561" s="10">
        <v>6175873925.5100002</v>
      </c>
      <c r="W2561" s="70" t="s">
        <v>9353</v>
      </c>
      <c r="X2561" s="11" t="str">
        <f>IF(F2561="C",VLOOKUP(G2561,ClasifGasto!$B$17:$C$193,2,0),VLOOKUP(Base!G2561,ClasifGasto!$A$3:$B$12,2,0))</f>
        <v>Transferencias</v>
      </c>
      <c r="Y2561" t="s">
        <v>1630</v>
      </c>
    </row>
    <row r="2562" spans="1:25" hidden="1" x14ac:dyDescent="0.25">
      <c r="A2562" s="5" t="str">
        <f t="shared" si="39"/>
        <v>224600000100010001</v>
      </c>
      <c r="B2562" s="66" t="s">
        <v>9139</v>
      </c>
      <c r="C2562" s="66" t="s">
        <v>3744</v>
      </c>
      <c r="D2562" s="7" t="s">
        <v>9234</v>
      </c>
      <c r="E2562" s="66"/>
      <c r="F2562" s="67" t="s">
        <v>244</v>
      </c>
      <c r="G2562" s="67" t="s">
        <v>245</v>
      </c>
      <c r="H2562" s="67" t="s">
        <v>245</v>
      </c>
      <c r="I2562" s="67" t="s">
        <v>245</v>
      </c>
      <c r="J2562" s="67" t="s">
        <v>203</v>
      </c>
      <c r="K2562" s="67" t="s">
        <v>246</v>
      </c>
      <c r="L2562" s="67">
        <v>10</v>
      </c>
      <c r="M2562" s="67" t="s">
        <v>167</v>
      </c>
      <c r="N2562" s="68" t="s">
        <v>1082</v>
      </c>
      <c r="O2562" s="69">
        <v>6322525553</v>
      </c>
      <c r="P2562" s="69">
        <v>0</v>
      </c>
      <c r="Q2562" s="69">
        <v>0</v>
      </c>
      <c r="R2562" s="69">
        <v>6322525553</v>
      </c>
      <c r="S2562" s="69">
        <v>6292058917</v>
      </c>
      <c r="T2562" s="69">
        <v>5678084728</v>
      </c>
      <c r="U2562" s="69">
        <v>5678084728</v>
      </c>
      <c r="V2562" s="69">
        <v>5678084728</v>
      </c>
      <c r="W2562" s="70" t="s">
        <v>9353</v>
      </c>
      <c r="X2562" s="11" t="str">
        <f>IF(F2562="C",VLOOKUP(G2562,ClasifGasto!$B$17:$C$193,2,0),VLOOKUP(Base!G2562,ClasifGasto!$A$3:$B$12,2,0))</f>
        <v>Gastos de Personal</v>
      </c>
      <c r="Y2562" t="s">
        <v>1082</v>
      </c>
    </row>
    <row r="2563" spans="1:25" hidden="1" x14ac:dyDescent="0.25">
      <c r="A2563" s="5" t="str">
        <f t="shared" si="39"/>
        <v>130900000100010001</v>
      </c>
      <c r="B2563" s="66" t="s">
        <v>9157</v>
      </c>
      <c r="C2563" s="7" t="s">
        <v>53</v>
      </c>
      <c r="D2563" s="7" t="s">
        <v>8784</v>
      </c>
      <c r="E2563" s="7"/>
      <c r="F2563" s="8" t="s">
        <v>244</v>
      </c>
      <c r="G2563" s="8" t="s">
        <v>245</v>
      </c>
      <c r="H2563" s="8" t="s">
        <v>245</v>
      </c>
      <c r="I2563" s="8" t="s">
        <v>245</v>
      </c>
      <c r="J2563" s="8" t="s">
        <v>203</v>
      </c>
      <c r="K2563" s="8" t="s">
        <v>246</v>
      </c>
      <c r="L2563" s="8">
        <v>21</v>
      </c>
      <c r="M2563" s="8" t="s">
        <v>265</v>
      </c>
      <c r="N2563" s="9" t="s">
        <v>1082</v>
      </c>
      <c r="O2563" s="10">
        <v>5330000000</v>
      </c>
      <c r="P2563" s="10">
        <v>1000000000</v>
      </c>
      <c r="Q2563" s="10">
        <v>0</v>
      </c>
      <c r="R2563" s="10">
        <v>6330000000</v>
      </c>
      <c r="S2563" s="10">
        <v>6027323966</v>
      </c>
      <c r="T2563" s="10">
        <v>6027230683</v>
      </c>
      <c r="U2563" s="10">
        <v>6026285046</v>
      </c>
      <c r="V2563" s="10">
        <v>6024077688</v>
      </c>
      <c r="W2563" s="70" t="s">
        <v>619</v>
      </c>
      <c r="X2563" s="11" t="str">
        <f>IF(F2563="C",VLOOKUP(G2563,ClasifGasto!$B$17:$C$193,2,0),VLOOKUP(Base!G2563,ClasifGasto!$A$3:$B$12,2,0))</f>
        <v>Gastos de Personal</v>
      </c>
      <c r="Y2563" t="s">
        <v>1082</v>
      </c>
    </row>
    <row r="2564" spans="1:25" hidden="1" x14ac:dyDescent="0.25">
      <c r="A2564" s="5" t="str">
        <f t="shared" si="39"/>
        <v>220101000100010003</v>
      </c>
      <c r="B2564" s="66" t="s">
        <v>9139</v>
      </c>
      <c r="C2564" s="66" t="s">
        <v>92</v>
      </c>
      <c r="D2564" s="7" t="s">
        <v>9188</v>
      </c>
      <c r="E2564" s="66"/>
      <c r="F2564" s="67" t="s">
        <v>244</v>
      </c>
      <c r="G2564" s="67" t="s">
        <v>245</v>
      </c>
      <c r="H2564" s="67" t="s">
        <v>245</v>
      </c>
      <c r="I2564" s="67" t="s">
        <v>251</v>
      </c>
      <c r="J2564" s="67" t="s">
        <v>203</v>
      </c>
      <c r="K2564" s="67" t="s">
        <v>246</v>
      </c>
      <c r="L2564" s="67">
        <v>10</v>
      </c>
      <c r="M2564" s="67" t="s">
        <v>167</v>
      </c>
      <c r="N2564" s="68" t="s">
        <v>1084</v>
      </c>
      <c r="O2564" s="69">
        <v>6500974187</v>
      </c>
      <c r="P2564" s="69">
        <v>186112488</v>
      </c>
      <c r="Q2564" s="69">
        <v>343976167</v>
      </c>
      <c r="R2564" s="69">
        <v>6343110508</v>
      </c>
      <c r="S2564" s="69">
        <v>6301070508</v>
      </c>
      <c r="T2564" s="69">
        <v>6161796501</v>
      </c>
      <c r="U2564" s="69">
        <v>6161796501</v>
      </c>
      <c r="V2564" s="69">
        <v>6161796501</v>
      </c>
      <c r="W2564" s="70" t="s">
        <v>9353</v>
      </c>
      <c r="X2564" s="11" t="str">
        <f>IF(F2564="C",VLOOKUP(G2564,ClasifGasto!$B$17:$C$193,2,0),VLOOKUP(Base!G2564,ClasifGasto!$A$3:$B$12,2,0))</f>
        <v>Gastos de Personal</v>
      </c>
      <c r="Y2564" t="s">
        <v>1084</v>
      </c>
    </row>
    <row r="2565" spans="1:25" x14ac:dyDescent="0.25">
      <c r="A2565" s="5" t="str">
        <f t="shared" si="39"/>
        <v>21030021061900001740302A</v>
      </c>
      <c r="B2565" s="66" t="s">
        <v>9155</v>
      </c>
      <c r="C2565" s="7" t="s">
        <v>87</v>
      </c>
      <c r="D2565" s="7" t="s">
        <v>9181</v>
      </c>
      <c r="E2565" s="7" t="s">
        <v>9497</v>
      </c>
      <c r="F2565" s="8" t="s">
        <v>167</v>
      </c>
      <c r="G2565" s="8" t="s">
        <v>591</v>
      </c>
      <c r="H2565" s="8" t="s">
        <v>496</v>
      </c>
      <c r="I2565" s="8" t="s">
        <v>285</v>
      </c>
      <c r="J2565" s="8" t="s">
        <v>9898</v>
      </c>
      <c r="K2565" s="8" t="s">
        <v>246</v>
      </c>
      <c r="L2565" s="8">
        <v>11</v>
      </c>
      <c r="M2565" s="8" t="s">
        <v>167</v>
      </c>
      <c r="N2565" s="9" t="s">
        <v>10054</v>
      </c>
      <c r="O2565" s="10">
        <v>7000000000</v>
      </c>
      <c r="P2565" s="10">
        <v>0</v>
      </c>
      <c r="Q2565" s="10">
        <v>642376661</v>
      </c>
      <c r="R2565" s="10">
        <v>6357623339</v>
      </c>
      <c r="S2565" s="10">
        <v>6181868121.6499996</v>
      </c>
      <c r="T2565" s="10">
        <v>6175974345.1400003</v>
      </c>
      <c r="U2565" s="10">
        <v>3788186619.6700001</v>
      </c>
      <c r="V2565" s="10">
        <v>3788186619.6700001</v>
      </c>
      <c r="W2565" s="70" t="s">
        <v>9353</v>
      </c>
      <c r="X2565" s="11" t="str">
        <f>IF(F2565="C",VLOOKUP(G2565,ClasifGasto!$B$17:$C$193,2,0),VLOOKUP(Base!G2565,ClasifGasto!$A$3:$B$12,2,0))</f>
        <v>Gestión de la información en el sector minero energético</v>
      </c>
      <c r="Y2565" t="s">
        <v>10572</v>
      </c>
    </row>
    <row r="2566" spans="1:25" hidden="1" x14ac:dyDescent="0.25">
      <c r="A2566" s="5" t="str">
        <f t="shared" ref="A2566:A2629" si="40">+C2566&amp;G2566&amp;H2566&amp;I2566&amp;J2566</f>
        <v>130101000300100000</v>
      </c>
      <c r="B2566" s="66" t="s">
        <v>9157</v>
      </c>
      <c r="C2566" s="66" t="s">
        <v>51</v>
      </c>
      <c r="D2566" s="7" t="s">
        <v>8779</v>
      </c>
      <c r="E2566" s="66"/>
      <c r="F2566" s="67" t="s">
        <v>244</v>
      </c>
      <c r="G2566" s="67" t="s">
        <v>251</v>
      </c>
      <c r="H2566" s="67" t="s">
        <v>255</v>
      </c>
      <c r="I2566" s="67" t="s">
        <v>246</v>
      </c>
      <c r="J2566" s="67" t="s">
        <v>203</v>
      </c>
      <c r="K2566" s="67" t="s">
        <v>246</v>
      </c>
      <c r="L2566" s="67">
        <v>10</v>
      </c>
      <c r="M2566" s="67" t="s">
        <v>167</v>
      </c>
      <c r="N2566" s="68" t="s">
        <v>8800</v>
      </c>
      <c r="O2566" s="69">
        <v>30929000000</v>
      </c>
      <c r="P2566" s="69">
        <v>0</v>
      </c>
      <c r="Q2566" s="69">
        <v>24562556930</v>
      </c>
      <c r="R2566" s="69">
        <v>6366443070</v>
      </c>
      <c r="S2566" s="69">
        <v>500000000</v>
      </c>
      <c r="T2566" s="69">
        <v>253361441.81999999</v>
      </c>
      <c r="U2566" s="69">
        <v>222775703.31999999</v>
      </c>
      <c r="V2566" s="69">
        <v>222775703.31999999</v>
      </c>
      <c r="W2566" s="70" t="s">
        <v>9353</v>
      </c>
      <c r="X2566" s="11" t="str">
        <f>IF(F2566="C",VLOOKUP(G2566,ClasifGasto!$B$17:$C$193,2,0),VLOOKUP(Base!G2566,ClasifGasto!$A$3:$B$12,2,0))</f>
        <v>Transferencias</v>
      </c>
      <c r="Y2566" t="s">
        <v>8800</v>
      </c>
    </row>
    <row r="2567" spans="1:25" x14ac:dyDescent="0.25">
      <c r="A2567" s="5" t="str">
        <f t="shared" si="40"/>
        <v>33050033021603000820302B</v>
      </c>
      <c r="B2567" s="66" t="s">
        <v>9150</v>
      </c>
      <c r="C2567" s="7" t="s">
        <v>138</v>
      </c>
      <c r="D2567" s="7" t="s">
        <v>9198</v>
      </c>
      <c r="E2567" s="7" t="s">
        <v>9423</v>
      </c>
      <c r="F2567" s="8" t="s">
        <v>167</v>
      </c>
      <c r="G2567" s="8" t="s">
        <v>486</v>
      </c>
      <c r="H2567" s="8" t="s">
        <v>461</v>
      </c>
      <c r="I2567" s="8" t="s">
        <v>278</v>
      </c>
      <c r="J2567" s="8" t="s">
        <v>9818</v>
      </c>
      <c r="K2567" s="8" t="s">
        <v>246</v>
      </c>
      <c r="L2567" s="8">
        <v>20</v>
      </c>
      <c r="M2567" s="8" t="s">
        <v>265</v>
      </c>
      <c r="N2567" s="9" t="s">
        <v>9934</v>
      </c>
      <c r="O2567" s="10">
        <v>6384290916</v>
      </c>
      <c r="P2567" s="10">
        <v>0</v>
      </c>
      <c r="Q2567" s="10">
        <v>0</v>
      </c>
      <c r="R2567" s="10">
        <v>6384290916</v>
      </c>
      <c r="S2567" s="10">
        <v>1572832853</v>
      </c>
      <c r="T2567" s="10">
        <v>1572832853</v>
      </c>
      <c r="U2567" s="10">
        <v>1571749553</v>
      </c>
      <c r="V2567" s="10">
        <v>1559329553</v>
      </c>
      <c r="W2567" s="70" t="s">
        <v>619</v>
      </c>
      <c r="X2567" s="11" t="str">
        <f>IF(F2567="C",VLOOKUP(G2567,ClasifGasto!$B$17:$C$193,2,0),VLOOKUP(Base!G2567,ClasifGasto!$A$3:$B$12,2,0))</f>
        <v>Gestión, protección y salvaguardia del patrimonio cultural colombiano</v>
      </c>
      <c r="Y2567" t="s">
        <v>10539</v>
      </c>
    </row>
    <row r="2568" spans="1:25" x14ac:dyDescent="0.25">
      <c r="A2568" s="5" t="str">
        <f t="shared" si="40"/>
        <v>15010215020100002920109B</v>
      </c>
      <c r="B2568" s="66" t="s">
        <v>9154</v>
      </c>
      <c r="C2568" s="66" t="s">
        <v>59</v>
      </c>
      <c r="D2568" s="7" t="s">
        <v>209</v>
      </c>
      <c r="E2568" s="66" t="s">
        <v>9616</v>
      </c>
      <c r="F2568" s="67" t="s">
        <v>167</v>
      </c>
      <c r="G2568" s="67" t="s">
        <v>573</v>
      </c>
      <c r="H2568" s="67" t="s">
        <v>306</v>
      </c>
      <c r="I2568" s="67" t="s">
        <v>259</v>
      </c>
      <c r="J2568" s="67" t="s">
        <v>9908</v>
      </c>
      <c r="K2568" s="67" t="s">
        <v>246</v>
      </c>
      <c r="L2568" s="67">
        <v>11</v>
      </c>
      <c r="M2568" s="67" t="s">
        <v>167</v>
      </c>
      <c r="N2568" s="68" t="s">
        <v>10247</v>
      </c>
      <c r="O2568" s="69">
        <v>0</v>
      </c>
      <c r="P2568" s="69">
        <v>6400000000</v>
      </c>
      <c r="Q2568" s="69">
        <v>14416294</v>
      </c>
      <c r="R2568" s="69">
        <v>6385583706</v>
      </c>
      <c r="S2568" s="69">
        <v>6385583705.9399996</v>
      </c>
      <c r="T2568" s="69">
        <v>6385583705.9399996</v>
      </c>
      <c r="U2568" s="69">
        <v>2118491054.1500001</v>
      </c>
      <c r="V2568" s="69">
        <v>2118491054.1500001</v>
      </c>
      <c r="W2568" s="70" t="s">
        <v>9353</v>
      </c>
      <c r="X2568" s="11" t="str">
        <f>IF(F2568="C",VLOOKUP(G2568,ClasifGasto!$B$17:$C$193,2,0),VLOOKUP(Base!G2568,ClasifGasto!$A$3:$B$12,2,0))</f>
        <v>Capacidades de las Fuerzas Militares en seguridad pública y defensa en el territorio nacional</v>
      </c>
      <c r="Y2568" t="s">
        <v>10673</v>
      </c>
    </row>
    <row r="2569" spans="1:25" hidden="1" x14ac:dyDescent="0.25">
      <c r="A2569" s="5" t="str">
        <f t="shared" si="40"/>
        <v>131401000100010003</v>
      </c>
      <c r="B2569" s="66" t="s">
        <v>9157</v>
      </c>
      <c r="C2569" s="7" t="s">
        <v>56</v>
      </c>
      <c r="D2569" s="7" t="s">
        <v>8785</v>
      </c>
      <c r="E2569" s="7"/>
      <c r="F2569" s="8" t="s">
        <v>244</v>
      </c>
      <c r="G2569" s="8" t="s">
        <v>245</v>
      </c>
      <c r="H2569" s="8" t="s">
        <v>245</v>
      </c>
      <c r="I2569" s="8" t="s">
        <v>251</v>
      </c>
      <c r="J2569" s="8" t="s">
        <v>203</v>
      </c>
      <c r="K2569" s="8" t="s">
        <v>246</v>
      </c>
      <c r="L2569" s="8">
        <v>10</v>
      </c>
      <c r="M2569" s="8" t="s">
        <v>167</v>
      </c>
      <c r="N2569" s="9" t="s">
        <v>1084</v>
      </c>
      <c r="O2569" s="10">
        <v>6261000000</v>
      </c>
      <c r="P2569" s="10">
        <v>147931212</v>
      </c>
      <c r="Q2569" s="10">
        <v>0</v>
      </c>
      <c r="R2569" s="10">
        <v>6408931212</v>
      </c>
      <c r="S2569" s="10">
        <v>6384831696</v>
      </c>
      <c r="T2569" s="10">
        <v>6384831696</v>
      </c>
      <c r="U2569" s="10">
        <v>6384831696</v>
      </c>
      <c r="V2569" s="10">
        <v>6380756017</v>
      </c>
      <c r="W2569" s="70" t="s">
        <v>9353</v>
      </c>
      <c r="X2569" s="11" t="str">
        <f>IF(F2569="C",VLOOKUP(G2569,ClasifGasto!$B$17:$C$193,2,0),VLOOKUP(Base!G2569,ClasifGasto!$A$3:$B$12,2,0))</f>
        <v>Gastos de Personal</v>
      </c>
      <c r="Y2569" t="s">
        <v>1084</v>
      </c>
    </row>
    <row r="2570" spans="1:25" hidden="1" x14ac:dyDescent="0.25">
      <c r="A2570" s="5" t="str">
        <f t="shared" si="40"/>
        <v>410400000800040001</v>
      </c>
      <c r="B2570" s="66" t="s">
        <v>9145</v>
      </c>
      <c r="C2570" s="66" t="s">
        <v>163</v>
      </c>
      <c r="D2570" s="7" t="s">
        <v>9224</v>
      </c>
      <c r="E2570" s="66"/>
      <c r="F2570" s="67" t="s">
        <v>244</v>
      </c>
      <c r="G2570" s="67" t="s">
        <v>278</v>
      </c>
      <c r="H2570" s="67" t="s">
        <v>247</v>
      </c>
      <c r="I2570" s="67" t="s">
        <v>245</v>
      </c>
      <c r="J2570" s="67" t="s">
        <v>203</v>
      </c>
      <c r="K2570" s="67" t="s">
        <v>246</v>
      </c>
      <c r="L2570" s="67">
        <v>11</v>
      </c>
      <c r="M2570" s="67" t="s">
        <v>252</v>
      </c>
      <c r="N2570" s="68" t="s">
        <v>1087</v>
      </c>
      <c r="O2570" s="69">
        <v>6412306200</v>
      </c>
      <c r="P2570" s="69">
        <v>0</v>
      </c>
      <c r="Q2570" s="69">
        <v>0</v>
      </c>
      <c r="R2570" s="69">
        <v>6412306200</v>
      </c>
      <c r="S2570" s="69">
        <v>6412306200</v>
      </c>
      <c r="T2570" s="69">
        <v>6412306200</v>
      </c>
      <c r="U2570" s="69">
        <v>6412306200</v>
      </c>
      <c r="V2570" s="69">
        <v>6412306200</v>
      </c>
      <c r="W2570" s="70" t="s">
        <v>9353</v>
      </c>
      <c r="X2570" s="11" t="str">
        <f>IF(F2570="C",VLOOKUP(G2570,ClasifGasto!$B$17:$C$193,2,0),VLOOKUP(Base!G2570,ClasifGasto!$A$3:$B$12,2,0))</f>
        <v>Gastos Generales</v>
      </c>
      <c r="Y2570" t="s">
        <v>1087</v>
      </c>
    </row>
    <row r="2571" spans="1:25" x14ac:dyDescent="0.25">
      <c r="A2571" s="5" t="str">
        <f t="shared" si="40"/>
        <v>04010104991003000953105B</v>
      </c>
      <c r="B2571" s="66" t="s">
        <v>9167</v>
      </c>
      <c r="C2571" s="7" t="s">
        <v>39</v>
      </c>
      <c r="D2571" s="7" t="s">
        <v>8734</v>
      </c>
      <c r="E2571" s="7" t="s">
        <v>9617</v>
      </c>
      <c r="F2571" s="8" t="s">
        <v>167</v>
      </c>
      <c r="G2571" s="8" t="s">
        <v>565</v>
      </c>
      <c r="H2571" s="8" t="s">
        <v>310</v>
      </c>
      <c r="I2571" s="8" t="s">
        <v>249</v>
      </c>
      <c r="J2571" s="8" t="s">
        <v>9790</v>
      </c>
      <c r="K2571" s="8" t="s">
        <v>246</v>
      </c>
      <c r="L2571" s="8">
        <v>10</v>
      </c>
      <c r="M2571" s="8" t="s">
        <v>167</v>
      </c>
      <c r="N2571" s="9" t="s">
        <v>10248</v>
      </c>
      <c r="O2571" s="10">
        <v>6927000000</v>
      </c>
      <c r="P2571" s="10">
        <v>0</v>
      </c>
      <c r="Q2571" s="10">
        <v>498104692</v>
      </c>
      <c r="R2571" s="10">
        <v>6428895308</v>
      </c>
      <c r="S2571" s="10">
        <v>6303042059.6599998</v>
      </c>
      <c r="T2571" s="10">
        <v>6303042059.6599998</v>
      </c>
      <c r="U2571" s="10">
        <v>5521836224.2200003</v>
      </c>
      <c r="V2571" s="10">
        <v>5519036224.2200003</v>
      </c>
      <c r="W2571" s="70" t="s">
        <v>9353</v>
      </c>
      <c r="X2571" s="11" t="str">
        <f>IF(F2571="C",VLOOKUP(G2571,ClasifGasto!$B$17:$C$193,2,0),VLOOKUP(Base!G2571,ClasifGasto!$A$3:$B$12,2,0))</f>
        <v>Fortalecimiento de la gestión y dirección del Sector Información Estadística</v>
      </c>
      <c r="Y2571" t="s">
        <v>10522</v>
      </c>
    </row>
    <row r="2572" spans="1:25" x14ac:dyDescent="0.25">
      <c r="A2572" s="5" t="str">
        <f t="shared" si="40"/>
        <v>24010124100600001151102D</v>
      </c>
      <c r="B2572" s="66" t="s">
        <v>9151</v>
      </c>
      <c r="C2572" s="66" t="s">
        <v>100</v>
      </c>
      <c r="D2572" s="7" t="s">
        <v>9196</v>
      </c>
      <c r="E2572" s="66" t="s">
        <v>2357</v>
      </c>
      <c r="F2572" s="67" t="s">
        <v>167</v>
      </c>
      <c r="G2572" s="67" t="s">
        <v>506</v>
      </c>
      <c r="H2572" s="67" t="s">
        <v>373</v>
      </c>
      <c r="I2572" s="67" t="s">
        <v>279</v>
      </c>
      <c r="J2572" s="67" t="s">
        <v>9766</v>
      </c>
      <c r="K2572" s="67" t="s">
        <v>246</v>
      </c>
      <c r="L2572" s="67">
        <v>11</v>
      </c>
      <c r="M2572" s="67" t="s">
        <v>167</v>
      </c>
      <c r="N2572" s="68" t="s">
        <v>1583</v>
      </c>
      <c r="O2572" s="69">
        <v>8700000000</v>
      </c>
      <c r="P2572" s="69">
        <v>0</v>
      </c>
      <c r="Q2572" s="69">
        <v>2260028080</v>
      </c>
      <c r="R2572" s="69">
        <v>6439971920</v>
      </c>
      <c r="S2572" s="69">
        <v>6356652193</v>
      </c>
      <c r="T2572" s="69">
        <v>6348466291</v>
      </c>
      <c r="U2572" s="69">
        <v>5727976715.7399998</v>
      </c>
      <c r="V2572" s="69">
        <v>5727976715.7399998</v>
      </c>
      <c r="W2572" s="70" t="s">
        <v>9353</v>
      </c>
      <c r="X2572" s="11" t="str">
        <f>IF(F2572="C",VLOOKUP(G2572,ClasifGasto!$B$17:$C$193,2,0),VLOOKUP(Base!G2572,ClasifGasto!$A$3:$B$12,2,0))</f>
        <v>Regulación y supervisión de infraestructura y servicios de transporte</v>
      </c>
      <c r="Y2572" t="s">
        <v>9778</v>
      </c>
    </row>
    <row r="2573" spans="1:25" hidden="1" x14ac:dyDescent="0.25">
      <c r="A2573" s="5" t="str">
        <f t="shared" si="40"/>
        <v>322100000100010001</v>
      </c>
      <c r="B2573" s="66" t="s">
        <v>9152</v>
      </c>
      <c r="C2573" s="7" t="s">
        <v>456</v>
      </c>
      <c r="D2573" s="7" t="s">
        <v>8748</v>
      </c>
      <c r="E2573" s="7"/>
      <c r="F2573" s="8" t="s">
        <v>244</v>
      </c>
      <c r="G2573" s="8" t="s">
        <v>245</v>
      </c>
      <c r="H2573" s="8" t="s">
        <v>245</v>
      </c>
      <c r="I2573" s="8" t="s">
        <v>245</v>
      </c>
      <c r="J2573" s="8" t="s">
        <v>203</v>
      </c>
      <c r="K2573" s="8" t="s">
        <v>246</v>
      </c>
      <c r="L2573" s="8">
        <v>10</v>
      </c>
      <c r="M2573" s="8" t="s">
        <v>167</v>
      </c>
      <c r="N2573" s="9" t="s">
        <v>1082</v>
      </c>
      <c r="O2573" s="10">
        <v>5967117000</v>
      </c>
      <c r="P2573" s="10">
        <v>487000000</v>
      </c>
      <c r="Q2573" s="10">
        <v>0</v>
      </c>
      <c r="R2573" s="10">
        <v>6454117000</v>
      </c>
      <c r="S2573" s="10">
        <v>6454117000</v>
      </c>
      <c r="T2573" s="10">
        <v>6454117000</v>
      </c>
      <c r="U2573" s="10">
        <v>6454117000</v>
      </c>
      <c r="V2573" s="10">
        <v>6454117000</v>
      </c>
      <c r="W2573" s="70" t="s">
        <v>9353</v>
      </c>
      <c r="X2573" s="11" t="str">
        <f>IF(F2573="C",VLOOKUP(G2573,ClasifGasto!$B$17:$C$193,2,0),VLOOKUP(Base!G2573,ClasifGasto!$A$3:$B$12,2,0))</f>
        <v>Gastos de Personal</v>
      </c>
      <c r="Y2573" t="s">
        <v>1082</v>
      </c>
    </row>
    <row r="2574" spans="1:25" x14ac:dyDescent="0.25">
      <c r="A2574" s="5" t="str">
        <f t="shared" si="40"/>
        <v>28020028011000000253105B</v>
      </c>
      <c r="B2574" s="66" t="s">
        <v>9160</v>
      </c>
      <c r="C2574" s="66" t="s">
        <v>111</v>
      </c>
      <c r="D2574" s="7" t="s">
        <v>9217</v>
      </c>
      <c r="E2574" s="66" t="s">
        <v>2245</v>
      </c>
      <c r="F2574" s="67" t="s">
        <v>167</v>
      </c>
      <c r="G2574" s="67" t="s">
        <v>601</v>
      </c>
      <c r="H2574" s="67" t="s">
        <v>290</v>
      </c>
      <c r="I2574" s="67" t="s">
        <v>250</v>
      </c>
      <c r="J2574" s="67" t="s">
        <v>9790</v>
      </c>
      <c r="K2574" s="67" t="s">
        <v>246</v>
      </c>
      <c r="L2574" s="67">
        <v>11</v>
      </c>
      <c r="M2574" s="67" t="s">
        <v>167</v>
      </c>
      <c r="N2574" s="68" t="s">
        <v>1799</v>
      </c>
      <c r="O2574" s="69">
        <v>6466102825</v>
      </c>
      <c r="P2574" s="69">
        <v>0</v>
      </c>
      <c r="Q2574" s="69">
        <v>0</v>
      </c>
      <c r="R2574" s="69">
        <v>6466102825</v>
      </c>
      <c r="S2574" s="69">
        <v>3233051412</v>
      </c>
      <c r="T2574" s="69">
        <v>3233051412</v>
      </c>
      <c r="U2574" s="69">
        <v>2909746270.8000002</v>
      </c>
      <c r="V2574" s="69">
        <v>2909746270.8000002</v>
      </c>
      <c r="W2574" s="70" t="s">
        <v>9353</v>
      </c>
      <c r="X2574" s="11" t="str">
        <f>IF(F2574="C",VLOOKUP(G2574,ClasifGasto!$B$17:$C$193,2,0),VLOOKUP(Base!G2574,ClasifGasto!$A$3:$B$12,2,0))</f>
        <v>Procesos democráticos y asuntos electorales</v>
      </c>
      <c r="Y2574" t="s">
        <v>10522</v>
      </c>
    </row>
    <row r="2575" spans="1:25" hidden="1" x14ac:dyDescent="0.25">
      <c r="A2575" s="5" t="str">
        <f t="shared" si="40"/>
        <v>131000000800010000</v>
      </c>
      <c r="B2575" s="66" t="s">
        <v>9157</v>
      </c>
      <c r="C2575" s="7" t="s">
        <v>54</v>
      </c>
      <c r="D2575" s="7" t="s">
        <v>8777</v>
      </c>
      <c r="E2575" s="7"/>
      <c r="F2575" s="8" t="s">
        <v>244</v>
      </c>
      <c r="G2575" s="8" t="s">
        <v>278</v>
      </c>
      <c r="H2575" s="8" t="s">
        <v>245</v>
      </c>
      <c r="I2575" s="8" t="s">
        <v>246</v>
      </c>
      <c r="J2575" s="8" t="s">
        <v>203</v>
      </c>
      <c r="K2575" s="8" t="s">
        <v>246</v>
      </c>
      <c r="L2575" s="8">
        <v>10</v>
      </c>
      <c r="M2575" s="8" t="s">
        <v>167</v>
      </c>
      <c r="N2575" s="9" t="s">
        <v>1086</v>
      </c>
      <c r="O2575" s="10">
        <v>5478000000</v>
      </c>
      <c r="P2575" s="10">
        <v>1000000000</v>
      </c>
      <c r="Q2575" s="10">
        <v>0</v>
      </c>
      <c r="R2575" s="10">
        <v>6478000000</v>
      </c>
      <c r="S2575" s="10">
        <v>6033691270.1700001</v>
      </c>
      <c r="T2575" s="10">
        <v>6033691270.1700001</v>
      </c>
      <c r="U2575" s="10">
        <v>6033150633.1700001</v>
      </c>
      <c r="V2575" s="10">
        <v>6033150633.1700001</v>
      </c>
      <c r="W2575" s="70" t="s">
        <v>9353</v>
      </c>
      <c r="X2575" s="11" t="str">
        <f>IF(F2575="C",VLOOKUP(G2575,ClasifGasto!$B$17:$C$193,2,0),VLOOKUP(Base!G2575,ClasifGasto!$A$3:$B$12,2,0))</f>
        <v>Gastos Generales</v>
      </c>
      <c r="Y2575" t="s">
        <v>1086</v>
      </c>
    </row>
    <row r="2576" spans="1:25" x14ac:dyDescent="0.25">
      <c r="A2576" s="5" t="str">
        <f t="shared" si="40"/>
        <v>15011215990100000120109G</v>
      </c>
      <c r="B2576" s="66" t="s">
        <v>9154</v>
      </c>
      <c r="C2576" s="66" t="s">
        <v>64</v>
      </c>
      <c r="D2576" s="7" t="s">
        <v>8731</v>
      </c>
      <c r="E2576" s="66" t="s">
        <v>2024</v>
      </c>
      <c r="F2576" s="67" t="s">
        <v>167</v>
      </c>
      <c r="G2576" s="67" t="s">
        <v>557</v>
      </c>
      <c r="H2576" s="67" t="s">
        <v>306</v>
      </c>
      <c r="I2576" s="67" t="s">
        <v>245</v>
      </c>
      <c r="J2576" s="67" t="s">
        <v>9793</v>
      </c>
      <c r="K2576" s="67" t="s">
        <v>246</v>
      </c>
      <c r="L2576" s="67">
        <v>16</v>
      </c>
      <c r="M2576" s="67" t="s">
        <v>252</v>
      </c>
      <c r="N2576" s="68" t="s">
        <v>1398</v>
      </c>
      <c r="O2576" s="69">
        <v>6480000000</v>
      </c>
      <c r="P2576" s="69">
        <v>0</v>
      </c>
      <c r="Q2576" s="69">
        <v>0</v>
      </c>
      <c r="R2576" s="69">
        <v>6480000000</v>
      </c>
      <c r="S2576" s="69">
        <v>5963831700</v>
      </c>
      <c r="T2576" s="69">
        <v>5963831700</v>
      </c>
      <c r="U2576" s="69">
        <v>5648553100</v>
      </c>
      <c r="V2576" s="69">
        <v>1712586000</v>
      </c>
      <c r="W2576" s="70" t="s">
        <v>9353</v>
      </c>
      <c r="X2576" s="11" t="str">
        <f>IF(F2576="C",VLOOKUP(G2576,ClasifGasto!$B$17:$C$193,2,0),VLOOKUP(Base!G2576,ClasifGasto!$A$3:$B$12,2,0))</f>
        <v xml:space="preserve">Fortalecimiento de la gestión y dirección del Sector Defensa y Seguridad </v>
      </c>
      <c r="Y2576" t="s">
        <v>10524</v>
      </c>
    </row>
    <row r="2577" spans="1:25" x14ac:dyDescent="0.25">
      <c r="A2577" s="5" t="str">
        <f t="shared" si="40"/>
        <v>24120024030600003852104E</v>
      </c>
      <c r="B2577" s="66" t="s">
        <v>9151</v>
      </c>
      <c r="C2577" s="7" t="s">
        <v>102</v>
      </c>
      <c r="D2577" s="7" t="s">
        <v>9214</v>
      </c>
      <c r="E2577" s="7" t="s">
        <v>2414</v>
      </c>
      <c r="F2577" s="8" t="s">
        <v>167</v>
      </c>
      <c r="G2577" s="8" t="s">
        <v>514</v>
      </c>
      <c r="H2577" s="8" t="s">
        <v>373</v>
      </c>
      <c r="I2577" s="8" t="s">
        <v>321</v>
      </c>
      <c r="J2577" s="8" t="s">
        <v>9843</v>
      </c>
      <c r="K2577" s="8" t="s">
        <v>246</v>
      </c>
      <c r="L2577" s="8">
        <v>20</v>
      </c>
      <c r="M2577" s="8" t="s">
        <v>265</v>
      </c>
      <c r="N2577" s="9" t="s">
        <v>1782</v>
      </c>
      <c r="O2577" s="10">
        <v>5000000000</v>
      </c>
      <c r="P2577" s="10">
        <v>1500000000</v>
      </c>
      <c r="Q2577" s="10">
        <v>0</v>
      </c>
      <c r="R2577" s="10">
        <v>6500000000</v>
      </c>
      <c r="S2577" s="10">
        <v>4999950001</v>
      </c>
      <c r="T2577" s="10">
        <v>4869534997</v>
      </c>
      <c r="U2577" s="10">
        <v>3749573634</v>
      </c>
      <c r="V2577" s="10">
        <v>2776685327</v>
      </c>
      <c r="W2577" s="70" t="s">
        <v>619</v>
      </c>
      <c r="X2577" s="11" t="str">
        <f>IF(F2577="C",VLOOKUP(G2577,ClasifGasto!$B$17:$C$193,2,0),VLOOKUP(Base!G2577,ClasifGasto!$A$3:$B$12,2,0))</f>
        <v>Infraestructura y servicios de transporte aéreo</v>
      </c>
      <c r="Y2577" t="s">
        <v>10551</v>
      </c>
    </row>
    <row r="2578" spans="1:25" x14ac:dyDescent="0.25">
      <c r="A2578" s="5" t="str">
        <f t="shared" si="40"/>
        <v>24020024990600002251102D</v>
      </c>
      <c r="B2578" s="66" t="s">
        <v>9151</v>
      </c>
      <c r="C2578" s="66" t="s">
        <v>101</v>
      </c>
      <c r="D2578" s="7" t="s">
        <v>9227</v>
      </c>
      <c r="E2578" s="66" t="s">
        <v>2333</v>
      </c>
      <c r="F2578" s="67" t="s">
        <v>167</v>
      </c>
      <c r="G2578" s="67" t="s">
        <v>509</v>
      </c>
      <c r="H2578" s="67" t="s">
        <v>373</v>
      </c>
      <c r="I2578" s="67" t="s">
        <v>270</v>
      </c>
      <c r="J2578" s="67" t="s">
        <v>9766</v>
      </c>
      <c r="K2578" s="67" t="s">
        <v>246</v>
      </c>
      <c r="L2578" s="67">
        <v>20</v>
      </c>
      <c r="M2578" s="67" t="s">
        <v>265</v>
      </c>
      <c r="N2578" s="68" t="s">
        <v>1303</v>
      </c>
      <c r="O2578" s="69">
        <v>5000000000</v>
      </c>
      <c r="P2578" s="69">
        <v>1500000000</v>
      </c>
      <c r="Q2578" s="69">
        <v>0</v>
      </c>
      <c r="R2578" s="69">
        <v>6500000000</v>
      </c>
      <c r="S2578" s="69">
        <v>6500000000</v>
      </c>
      <c r="T2578" s="69">
        <v>6488825660</v>
      </c>
      <c r="U2578" s="69">
        <v>5061311793.1800003</v>
      </c>
      <c r="V2578" s="69">
        <v>4403829473.1800003</v>
      </c>
      <c r="W2578" s="70" t="s">
        <v>619</v>
      </c>
      <c r="X2578" s="11" t="str">
        <f>IF(F2578="C",VLOOKUP(G2578,ClasifGasto!$B$17:$C$193,2,0),VLOOKUP(Base!G2578,ClasifGasto!$A$3:$B$12,2,0))</f>
        <v>Fortalecimiento de la gestión y dirección del Sector Transporte</v>
      </c>
      <c r="Y2578" t="s">
        <v>9778</v>
      </c>
    </row>
    <row r="2579" spans="1:25" x14ac:dyDescent="0.25">
      <c r="A2579" s="5" t="str">
        <f t="shared" si="40"/>
        <v>35040035990200000653105B</v>
      </c>
      <c r="B2579" s="66" t="s">
        <v>9153</v>
      </c>
      <c r="C2579" s="7" t="s">
        <v>145</v>
      </c>
      <c r="D2579" s="7" t="s">
        <v>233</v>
      </c>
      <c r="E2579" s="7" t="s">
        <v>4029</v>
      </c>
      <c r="F2579" s="8" t="s">
        <v>167</v>
      </c>
      <c r="G2579" s="8" t="s">
        <v>519</v>
      </c>
      <c r="H2579" s="8" t="s">
        <v>409</v>
      </c>
      <c r="I2579" s="8" t="s">
        <v>253</v>
      </c>
      <c r="J2579" s="8" t="s">
        <v>9790</v>
      </c>
      <c r="K2579" s="8" t="s">
        <v>246</v>
      </c>
      <c r="L2579" s="8">
        <v>21</v>
      </c>
      <c r="M2579" s="8" t="s">
        <v>265</v>
      </c>
      <c r="N2579" s="9" t="s">
        <v>10249</v>
      </c>
      <c r="O2579" s="10">
        <v>6510000624</v>
      </c>
      <c r="P2579" s="10">
        <v>0</v>
      </c>
      <c r="Q2579" s="10">
        <v>0</v>
      </c>
      <c r="R2579" s="10">
        <v>6510000624</v>
      </c>
      <c r="S2579" s="10">
        <v>3035606842.0500002</v>
      </c>
      <c r="T2579" s="10">
        <v>3035606842.0500002</v>
      </c>
      <c r="U2579" s="10">
        <v>2893675565.2399998</v>
      </c>
      <c r="V2579" s="10">
        <v>2359850450.4699998</v>
      </c>
      <c r="W2579" s="70" t="s">
        <v>619</v>
      </c>
      <c r="X2579" s="11" t="str">
        <f>IF(F2579="C",VLOOKUP(G2579,ClasifGasto!$B$17:$C$193,2,0),VLOOKUP(Base!G2579,ClasifGasto!$A$3:$B$12,2,0))</f>
        <v>Fortalecimiento de la gestión y dirección del Sector Comercio, Industria y Turismo</v>
      </c>
      <c r="Y2579" t="s">
        <v>10522</v>
      </c>
    </row>
    <row r="2580" spans="1:25" hidden="1" x14ac:dyDescent="0.25">
      <c r="A2580" s="5" t="str">
        <f t="shared" si="40"/>
        <v>151600000100010001</v>
      </c>
      <c r="B2580" s="66" t="s">
        <v>9154</v>
      </c>
      <c r="C2580" s="66" t="s">
        <v>70</v>
      </c>
      <c r="D2580" s="7" t="s">
        <v>215</v>
      </c>
      <c r="E2580" s="66"/>
      <c r="F2580" s="67" t="s">
        <v>244</v>
      </c>
      <c r="G2580" s="67" t="s">
        <v>245</v>
      </c>
      <c r="H2580" s="67" t="s">
        <v>245</v>
      </c>
      <c r="I2580" s="67" t="s">
        <v>245</v>
      </c>
      <c r="J2580" s="67" t="s">
        <v>203</v>
      </c>
      <c r="K2580" s="67" t="s">
        <v>246</v>
      </c>
      <c r="L2580" s="67">
        <v>20</v>
      </c>
      <c r="M2580" s="67" t="s">
        <v>265</v>
      </c>
      <c r="N2580" s="68" t="s">
        <v>1082</v>
      </c>
      <c r="O2580" s="69">
        <v>6512000000</v>
      </c>
      <c r="P2580" s="69">
        <v>0</v>
      </c>
      <c r="Q2580" s="69">
        <v>0</v>
      </c>
      <c r="R2580" s="69">
        <v>6512000000</v>
      </c>
      <c r="S2580" s="69">
        <v>5583716663</v>
      </c>
      <c r="T2580" s="69">
        <v>5583716663</v>
      </c>
      <c r="U2580" s="69">
        <v>5583716663</v>
      </c>
      <c r="V2580" s="69">
        <v>5583031833</v>
      </c>
      <c r="W2580" s="70" t="s">
        <v>619</v>
      </c>
      <c r="X2580" s="11" t="str">
        <f>IF(F2580="C",VLOOKUP(G2580,ClasifGasto!$B$17:$C$193,2,0),VLOOKUP(Base!G2580,ClasifGasto!$A$3:$B$12,2,0))</f>
        <v>Gastos de Personal</v>
      </c>
      <c r="Y2580" t="s">
        <v>1082</v>
      </c>
    </row>
    <row r="2581" spans="1:25" x14ac:dyDescent="0.25">
      <c r="A2581" s="5" t="str">
        <f t="shared" si="40"/>
        <v>41050041011500001853107A</v>
      </c>
      <c r="B2581" s="66" t="s">
        <v>9145</v>
      </c>
      <c r="C2581" s="7" t="s">
        <v>164</v>
      </c>
      <c r="D2581" s="7" t="s">
        <v>9177</v>
      </c>
      <c r="E2581" s="7" t="s">
        <v>5363</v>
      </c>
      <c r="F2581" s="8" t="s">
        <v>167</v>
      </c>
      <c r="G2581" s="8" t="s">
        <v>548</v>
      </c>
      <c r="H2581" s="8" t="s">
        <v>263</v>
      </c>
      <c r="I2581" s="8" t="s">
        <v>266</v>
      </c>
      <c r="J2581" s="8" t="s">
        <v>10207</v>
      </c>
      <c r="K2581" s="8" t="s">
        <v>246</v>
      </c>
      <c r="L2581" s="8">
        <v>11</v>
      </c>
      <c r="M2581" s="8" t="s">
        <v>167</v>
      </c>
      <c r="N2581" s="9" t="s">
        <v>8873</v>
      </c>
      <c r="O2581" s="10">
        <v>6900000000</v>
      </c>
      <c r="P2581" s="10">
        <v>0</v>
      </c>
      <c r="Q2581" s="10">
        <v>377065404</v>
      </c>
      <c r="R2581" s="10">
        <v>6522934596</v>
      </c>
      <c r="S2581" s="10">
        <v>6452800772</v>
      </c>
      <c r="T2581" s="10">
        <v>6452800772</v>
      </c>
      <c r="U2581" s="10">
        <v>5478476727.5500002</v>
      </c>
      <c r="V2581" s="10">
        <v>5478476727.5500002</v>
      </c>
      <c r="W2581" s="70" t="s">
        <v>9353</v>
      </c>
      <c r="X2581" s="11" t="str">
        <f>IF(F2581="C",VLOOKUP(G2581,ClasifGasto!$B$17:$C$193,2,0),VLOOKUP(Base!G2581,ClasifGasto!$A$3:$B$12,2,0))</f>
        <v>Atención, asistencia y reparación integral a las víctimas</v>
      </c>
      <c r="Y2581" t="s">
        <v>10657</v>
      </c>
    </row>
    <row r="2582" spans="1:25" x14ac:dyDescent="0.25">
      <c r="A2582" s="5" t="str">
        <f t="shared" si="40"/>
        <v>28020028011000000353105B</v>
      </c>
      <c r="B2582" s="66" t="s">
        <v>9160</v>
      </c>
      <c r="C2582" s="66" t="s">
        <v>111</v>
      </c>
      <c r="D2582" s="7" t="s">
        <v>9217</v>
      </c>
      <c r="E2582" s="66" t="s">
        <v>9618</v>
      </c>
      <c r="F2582" s="67" t="s">
        <v>167</v>
      </c>
      <c r="G2582" s="67" t="s">
        <v>601</v>
      </c>
      <c r="H2582" s="67" t="s">
        <v>290</v>
      </c>
      <c r="I2582" s="67" t="s">
        <v>251</v>
      </c>
      <c r="J2582" s="67" t="s">
        <v>9790</v>
      </c>
      <c r="K2582" s="67" t="s">
        <v>246</v>
      </c>
      <c r="L2582" s="67">
        <v>20</v>
      </c>
      <c r="M2582" s="67" t="s">
        <v>265</v>
      </c>
      <c r="N2582" s="68" t="s">
        <v>10250</v>
      </c>
      <c r="O2582" s="69">
        <v>6523730185</v>
      </c>
      <c r="P2582" s="69">
        <v>0</v>
      </c>
      <c r="Q2582" s="69">
        <v>0</v>
      </c>
      <c r="R2582" s="69">
        <v>6523730185</v>
      </c>
      <c r="S2582" s="69">
        <v>2041172855</v>
      </c>
      <c r="T2582" s="69">
        <v>2041172855</v>
      </c>
      <c r="U2582" s="69">
        <v>1837055569.5</v>
      </c>
      <c r="V2582" s="69">
        <v>1224703713</v>
      </c>
      <c r="W2582" s="70" t="s">
        <v>619</v>
      </c>
      <c r="X2582" s="11" t="str">
        <f>IF(F2582="C",VLOOKUP(G2582,ClasifGasto!$B$17:$C$193,2,0),VLOOKUP(Base!G2582,ClasifGasto!$A$3:$B$12,2,0))</f>
        <v>Procesos democráticos y asuntos electorales</v>
      </c>
      <c r="Y2582" t="s">
        <v>10522</v>
      </c>
    </row>
    <row r="2583" spans="1:25" x14ac:dyDescent="0.25">
      <c r="A2583" s="5" t="str">
        <f t="shared" si="40"/>
        <v>131401139910000003803001</v>
      </c>
      <c r="B2583" s="66" t="s">
        <v>9157</v>
      </c>
      <c r="C2583" s="7" t="s">
        <v>56</v>
      </c>
      <c r="D2583" s="7" t="s">
        <v>8785</v>
      </c>
      <c r="E2583" s="7" t="s">
        <v>2105</v>
      </c>
      <c r="F2583" s="8" t="s">
        <v>167</v>
      </c>
      <c r="G2583" s="8" t="s">
        <v>582</v>
      </c>
      <c r="H2583" s="8" t="s">
        <v>290</v>
      </c>
      <c r="I2583" s="8" t="s">
        <v>251</v>
      </c>
      <c r="J2583" s="8" t="s">
        <v>9786</v>
      </c>
      <c r="K2583" s="8" t="s">
        <v>246</v>
      </c>
      <c r="L2583" s="8">
        <v>10</v>
      </c>
      <c r="M2583" s="8" t="s">
        <v>167</v>
      </c>
      <c r="N2583" s="9" t="s">
        <v>1634</v>
      </c>
      <c r="O2583" s="10">
        <v>7194519134</v>
      </c>
      <c r="P2583" s="10">
        <v>0</v>
      </c>
      <c r="Q2583" s="10">
        <v>644648921</v>
      </c>
      <c r="R2583" s="10">
        <v>6549870213</v>
      </c>
      <c r="S2583" s="10">
        <v>6521291851.1499996</v>
      </c>
      <c r="T2583" s="10">
        <v>6521291851.1499996</v>
      </c>
      <c r="U2583" s="10">
        <v>6380559890</v>
      </c>
      <c r="V2583" s="10">
        <v>4953387411.1499996</v>
      </c>
      <c r="W2583" s="70" t="s">
        <v>9353</v>
      </c>
      <c r="X2583" s="11" t="str">
        <f>IF(F2583="C",VLOOKUP(G2583,ClasifGasto!$B$17:$C$193,2,0),VLOOKUP(Base!G2583,ClasifGasto!$A$3:$B$12,2,0))</f>
        <v>Fortalecimiento de la gestión y dirección del Sector Hacienda</v>
      </c>
      <c r="Y2583" t="s">
        <v>10519</v>
      </c>
    </row>
    <row r="2584" spans="1:25" hidden="1" x14ac:dyDescent="0.25">
      <c r="A2584" s="5" t="str">
        <f t="shared" si="40"/>
        <v>330500000100010001</v>
      </c>
      <c r="B2584" s="66" t="s">
        <v>9150</v>
      </c>
      <c r="C2584" s="66" t="s">
        <v>138</v>
      </c>
      <c r="D2584" s="7" t="s">
        <v>9198</v>
      </c>
      <c r="E2584" s="66"/>
      <c r="F2584" s="67" t="s">
        <v>244</v>
      </c>
      <c r="G2584" s="67" t="s">
        <v>245</v>
      </c>
      <c r="H2584" s="67" t="s">
        <v>245</v>
      </c>
      <c r="I2584" s="67" t="s">
        <v>245</v>
      </c>
      <c r="J2584" s="67" t="s">
        <v>203</v>
      </c>
      <c r="K2584" s="67" t="s">
        <v>246</v>
      </c>
      <c r="L2584" s="67">
        <v>10</v>
      </c>
      <c r="M2584" s="67" t="s">
        <v>167</v>
      </c>
      <c r="N2584" s="68" t="s">
        <v>1082</v>
      </c>
      <c r="O2584" s="69">
        <v>6794289334</v>
      </c>
      <c r="P2584" s="69">
        <v>17000000</v>
      </c>
      <c r="Q2584" s="69">
        <v>229700000</v>
      </c>
      <c r="R2584" s="69">
        <v>6581589334</v>
      </c>
      <c r="S2584" s="69">
        <v>6562207152</v>
      </c>
      <c r="T2584" s="69">
        <v>6562207152</v>
      </c>
      <c r="U2584" s="69">
        <v>6562207152</v>
      </c>
      <c r="V2584" s="69">
        <v>6562207152</v>
      </c>
      <c r="W2584" s="70" t="s">
        <v>9353</v>
      </c>
      <c r="X2584" s="11" t="str">
        <f>IF(F2584="C",VLOOKUP(G2584,ClasifGasto!$B$17:$C$193,2,0),VLOOKUP(Base!G2584,ClasifGasto!$A$3:$B$12,2,0))</f>
        <v>Gastos de Personal</v>
      </c>
      <c r="Y2584" t="s">
        <v>1082</v>
      </c>
    </row>
    <row r="2585" spans="1:25" x14ac:dyDescent="0.25">
      <c r="A2585" s="5" t="str">
        <f t="shared" si="40"/>
        <v>21030021061900001940302A</v>
      </c>
      <c r="B2585" s="66" t="s">
        <v>9155</v>
      </c>
      <c r="C2585" s="7" t="s">
        <v>87</v>
      </c>
      <c r="D2585" s="7" t="s">
        <v>9181</v>
      </c>
      <c r="E2585" s="7" t="s">
        <v>9514</v>
      </c>
      <c r="F2585" s="8" t="s">
        <v>167</v>
      </c>
      <c r="G2585" s="8" t="s">
        <v>591</v>
      </c>
      <c r="H2585" s="8" t="s">
        <v>496</v>
      </c>
      <c r="I2585" s="8" t="s">
        <v>267</v>
      </c>
      <c r="J2585" s="8" t="s">
        <v>9898</v>
      </c>
      <c r="K2585" s="8" t="s">
        <v>246</v>
      </c>
      <c r="L2585" s="8">
        <v>11</v>
      </c>
      <c r="M2585" s="8" t="s">
        <v>167</v>
      </c>
      <c r="N2585" s="9" t="s">
        <v>10082</v>
      </c>
      <c r="O2585" s="10">
        <v>6808496062</v>
      </c>
      <c r="P2585" s="10">
        <v>0</v>
      </c>
      <c r="Q2585" s="10">
        <v>220000000</v>
      </c>
      <c r="R2585" s="10">
        <v>6588496062</v>
      </c>
      <c r="S2585" s="10">
        <v>6554988620</v>
      </c>
      <c r="T2585" s="10">
        <v>6554988620</v>
      </c>
      <c r="U2585" s="10">
        <v>6064795390</v>
      </c>
      <c r="V2585" s="10">
        <v>6043048682</v>
      </c>
      <c r="W2585" s="70" t="s">
        <v>9353</v>
      </c>
      <c r="X2585" s="11" t="str">
        <f>IF(F2585="C",VLOOKUP(G2585,ClasifGasto!$B$17:$C$193,2,0),VLOOKUP(Base!G2585,ClasifGasto!$A$3:$B$12,2,0))</f>
        <v>Gestión de la información en el sector minero energético</v>
      </c>
      <c r="Y2585" t="s">
        <v>10572</v>
      </c>
    </row>
    <row r="2586" spans="1:25" hidden="1" x14ac:dyDescent="0.25">
      <c r="A2586" s="5" t="str">
        <f t="shared" si="40"/>
        <v>224100000100010001</v>
      </c>
      <c r="B2586" s="66" t="s">
        <v>9139</v>
      </c>
      <c r="C2586" s="66" t="s">
        <v>96</v>
      </c>
      <c r="D2586" s="7" t="s">
        <v>9200</v>
      </c>
      <c r="E2586" s="66"/>
      <c r="F2586" s="67" t="s">
        <v>244</v>
      </c>
      <c r="G2586" s="67" t="s">
        <v>245</v>
      </c>
      <c r="H2586" s="67" t="s">
        <v>245</v>
      </c>
      <c r="I2586" s="67" t="s">
        <v>245</v>
      </c>
      <c r="J2586" s="67" t="s">
        <v>203</v>
      </c>
      <c r="K2586" s="67" t="s">
        <v>246</v>
      </c>
      <c r="L2586" s="67">
        <v>10</v>
      </c>
      <c r="M2586" s="67" t="s">
        <v>167</v>
      </c>
      <c r="N2586" s="68" t="s">
        <v>1082</v>
      </c>
      <c r="O2586" s="69">
        <v>6557608844</v>
      </c>
      <c r="P2586" s="69">
        <v>68731851</v>
      </c>
      <c r="Q2586" s="69">
        <v>0</v>
      </c>
      <c r="R2586" s="69">
        <v>6626340695</v>
      </c>
      <c r="S2586" s="69">
        <v>6510920315</v>
      </c>
      <c r="T2586" s="69">
        <v>6508870997</v>
      </c>
      <c r="U2586" s="69">
        <v>6508870997</v>
      </c>
      <c r="V2586" s="69">
        <v>6507856204</v>
      </c>
      <c r="W2586" s="70" t="s">
        <v>9353</v>
      </c>
      <c r="X2586" s="11" t="str">
        <f>IF(F2586="C",VLOOKUP(G2586,ClasifGasto!$B$17:$C$193,2,0),VLOOKUP(Base!G2586,ClasifGasto!$A$3:$B$12,2,0))</f>
        <v>Gastos de Personal</v>
      </c>
      <c r="Y2586" t="s">
        <v>1082</v>
      </c>
    </row>
    <row r="2587" spans="1:25" hidden="1" x14ac:dyDescent="0.25">
      <c r="A2587" s="5" t="str">
        <f t="shared" si="40"/>
        <v>170101000800010000</v>
      </c>
      <c r="B2587" s="66" t="s">
        <v>9146</v>
      </c>
      <c r="C2587" s="7" t="s">
        <v>75</v>
      </c>
      <c r="D2587" s="7" t="s">
        <v>8729</v>
      </c>
      <c r="E2587" s="7"/>
      <c r="F2587" s="8" t="s">
        <v>244</v>
      </c>
      <c r="G2587" s="8" t="s">
        <v>278</v>
      </c>
      <c r="H2587" s="8" t="s">
        <v>245</v>
      </c>
      <c r="I2587" s="8" t="s">
        <v>246</v>
      </c>
      <c r="J2587" s="8" t="s">
        <v>203</v>
      </c>
      <c r="K2587" s="8" t="s">
        <v>246</v>
      </c>
      <c r="L2587" s="8">
        <v>10</v>
      </c>
      <c r="M2587" s="8" t="s">
        <v>167</v>
      </c>
      <c r="N2587" s="9" t="s">
        <v>1086</v>
      </c>
      <c r="O2587" s="10">
        <v>6634636000</v>
      </c>
      <c r="P2587" s="10">
        <v>0</v>
      </c>
      <c r="Q2587" s="10">
        <v>0</v>
      </c>
      <c r="R2587" s="10">
        <v>6634636000</v>
      </c>
      <c r="S2587" s="10">
        <v>6458338250</v>
      </c>
      <c r="T2587" s="10">
        <v>6458338250</v>
      </c>
      <c r="U2587" s="10">
        <v>6458338250</v>
      </c>
      <c r="V2587" s="10">
        <v>6458338250</v>
      </c>
      <c r="W2587" s="70" t="s">
        <v>9353</v>
      </c>
      <c r="X2587" s="11" t="str">
        <f>IF(F2587="C",VLOOKUP(G2587,ClasifGasto!$B$17:$C$193,2,0),VLOOKUP(Base!G2587,ClasifGasto!$A$3:$B$12,2,0))</f>
        <v>Gastos Generales</v>
      </c>
      <c r="Y2587" t="s">
        <v>1086</v>
      </c>
    </row>
    <row r="2588" spans="1:25" hidden="1" x14ac:dyDescent="0.25">
      <c r="A2588" s="5" t="str">
        <f t="shared" si="40"/>
        <v>151201000100010001</v>
      </c>
      <c r="B2588" s="66" t="s">
        <v>9154</v>
      </c>
      <c r="C2588" s="66" t="s">
        <v>69</v>
      </c>
      <c r="D2588" s="7" t="s">
        <v>8783</v>
      </c>
      <c r="E2588" s="66"/>
      <c r="F2588" s="67" t="s">
        <v>244</v>
      </c>
      <c r="G2588" s="67" t="s">
        <v>245</v>
      </c>
      <c r="H2588" s="67" t="s">
        <v>245</v>
      </c>
      <c r="I2588" s="67" t="s">
        <v>245</v>
      </c>
      <c r="J2588" s="67" t="s">
        <v>203</v>
      </c>
      <c r="K2588" s="67" t="s">
        <v>246</v>
      </c>
      <c r="L2588" s="67">
        <v>20</v>
      </c>
      <c r="M2588" s="67" t="s">
        <v>265</v>
      </c>
      <c r="N2588" s="68" t="s">
        <v>1082</v>
      </c>
      <c r="O2588" s="69">
        <v>6635000000</v>
      </c>
      <c r="P2588" s="69">
        <v>0</v>
      </c>
      <c r="Q2588" s="69">
        <v>0</v>
      </c>
      <c r="R2588" s="69">
        <v>6635000000</v>
      </c>
      <c r="S2588" s="69">
        <v>4538925847.8199997</v>
      </c>
      <c r="T2588" s="69">
        <v>4536925123.8199997</v>
      </c>
      <c r="U2588" s="69">
        <v>4536925123.8199997</v>
      </c>
      <c r="V2588" s="69">
        <v>4536824874.9300003</v>
      </c>
      <c r="W2588" s="70" t="s">
        <v>619</v>
      </c>
      <c r="X2588" s="11" t="str">
        <f>IF(F2588="C",VLOOKUP(G2588,ClasifGasto!$B$17:$C$193,2,0),VLOOKUP(Base!G2588,ClasifGasto!$A$3:$B$12,2,0))</f>
        <v>Gastos de Personal</v>
      </c>
      <c r="Y2588" t="s">
        <v>1082</v>
      </c>
    </row>
    <row r="2589" spans="1:25" x14ac:dyDescent="0.25">
      <c r="A2589" s="5" t="str">
        <f t="shared" si="40"/>
        <v>04030004061003000210305B</v>
      </c>
      <c r="B2589" s="66" t="s">
        <v>9167</v>
      </c>
      <c r="C2589" s="7" t="s">
        <v>41</v>
      </c>
      <c r="D2589" s="7" t="s">
        <v>8769</v>
      </c>
      <c r="E2589" s="7" t="s">
        <v>5407</v>
      </c>
      <c r="F2589" s="8" t="s">
        <v>167</v>
      </c>
      <c r="G2589" s="8" t="s">
        <v>8597</v>
      </c>
      <c r="H2589" s="8" t="s">
        <v>310</v>
      </c>
      <c r="I2589" s="8" t="s">
        <v>250</v>
      </c>
      <c r="J2589" s="8" t="s">
        <v>9854</v>
      </c>
      <c r="K2589" s="8" t="s">
        <v>246</v>
      </c>
      <c r="L2589" s="8">
        <v>11</v>
      </c>
      <c r="M2589" s="8" t="s">
        <v>167</v>
      </c>
      <c r="N2589" s="9" t="s">
        <v>8813</v>
      </c>
      <c r="O2589" s="10">
        <v>6900247675</v>
      </c>
      <c r="P2589" s="10">
        <v>0</v>
      </c>
      <c r="Q2589" s="10">
        <v>263856071</v>
      </c>
      <c r="R2589" s="10">
        <v>6636391604</v>
      </c>
      <c r="S2589" s="10">
        <v>6636092651</v>
      </c>
      <c r="T2589" s="10">
        <v>6622365177.9099998</v>
      </c>
      <c r="U2589" s="10">
        <v>6040295441.5100002</v>
      </c>
      <c r="V2589" s="10">
        <v>6040295441.5100002</v>
      </c>
      <c r="W2589" s="70" t="s">
        <v>9353</v>
      </c>
      <c r="X2589" s="11" t="str">
        <f>IF(F2589="C",VLOOKUP(G2589,ClasifGasto!$B$17:$C$193,2,0),VLOOKUP(Base!G2589,ClasifGasto!$A$3:$B$12,2,0))</f>
        <v>Generación de la información geográfica del territorio nacional</v>
      </c>
      <c r="Y2589" t="s">
        <v>10554</v>
      </c>
    </row>
    <row r="2590" spans="1:25" hidden="1" x14ac:dyDescent="0.25">
      <c r="A2590" s="5" t="str">
        <f t="shared" si="40"/>
        <v>150102000100010002</v>
      </c>
      <c r="B2590" s="66" t="s">
        <v>9154</v>
      </c>
      <c r="C2590" s="66" t="s">
        <v>59</v>
      </c>
      <c r="D2590" s="7" t="s">
        <v>209</v>
      </c>
      <c r="E2590" s="66"/>
      <c r="F2590" s="67" t="s">
        <v>244</v>
      </c>
      <c r="G2590" s="67" t="s">
        <v>245</v>
      </c>
      <c r="H2590" s="67" t="s">
        <v>245</v>
      </c>
      <c r="I2590" s="67" t="s">
        <v>250</v>
      </c>
      <c r="J2590" s="67" t="s">
        <v>203</v>
      </c>
      <c r="K2590" s="67" t="s">
        <v>246</v>
      </c>
      <c r="L2590" s="67">
        <v>10</v>
      </c>
      <c r="M2590" s="67" t="s">
        <v>167</v>
      </c>
      <c r="N2590" s="68" t="s">
        <v>1083</v>
      </c>
      <c r="O2590" s="69">
        <v>5408000000</v>
      </c>
      <c r="P2590" s="69">
        <v>1368449250</v>
      </c>
      <c r="Q2590" s="69">
        <v>139000000</v>
      </c>
      <c r="R2590" s="69">
        <v>6637449250</v>
      </c>
      <c r="S2590" s="69">
        <v>6629881300.4799995</v>
      </c>
      <c r="T2590" s="69">
        <v>6629881300.4799995</v>
      </c>
      <c r="U2590" s="69">
        <v>6629881300.4799995</v>
      </c>
      <c r="V2590" s="69">
        <v>6629881300.4799995</v>
      </c>
      <c r="W2590" s="70" t="s">
        <v>9353</v>
      </c>
      <c r="X2590" s="11" t="str">
        <f>IF(F2590="C",VLOOKUP(G2590,ClasifGasto!$B$17:$C$193,2,0),VLOOKUP(Base!G2590,ClasifGasto!$A$3:$B$12,2,0))</f>
        <v>Gastos de Personal</v>
      </c>
      <c r="Y2590" t="s">
        <v>1083</v>
      </c>
    </row>
    <row r="2591" spans="1:25" hidden="1" x14ac:dyDescent="0.25">
      <c r="A2591" s="5" t="str">
        <f t="shared" si="40"/>
        <v>350400000200000000</v>
      </c>
      <c r="B2591" s="66" t="s">
        <v>9153</v>
      </c>
      <c r="C2591" s="7" t="s">
        <v>145</v>
      </c>
      <c r="D2591" s="7" t="s">
        <v>233</v>
      </c>
      <c r="E2591" s="7"/>
      <c r="F2591" s="8" t="s">
        <v>244</v>
      </c>
      <c r="G2591" s="8" t="s">
        <v>250</v>
      </c>
      <c r="H2591" s="8" t="s">
        <v>246</v>
      </c>
      <c r="I2591" s="8" t="s">
        <v>246</v>
      </c>
      <c r="J2591" s="8" t="s">
        <v>203</v>
      </c>
      <c r="K2591" s="8" t="s">
        <v>246</v>
      </c>
      <c r="L2591" s="8">
        <v>20</v>
      </c>
      <c r="M2591" s="8" t="s">
        <v>265</v>
      </c>
      <c r="N2591" s="9" t="s">
        <v>8798</v>
      </c>
      <c r="O2591" s="10">
        <v>6655155000</v>
      </c>
      <c r="P2591" s="10">
        <v>0</v>
      </c>
      <c r="Q2591" s="10">
        <v>0</v>
      </c>
      <c r="R2591" s="10">
        <v>6655155000</v>
      </c>
      <c r="S2591" s="10">
        <v>5183429064.6300001</v>
      </c>
      <c r="T2591" s="10">
        <v>5183170173.6300001</v>
      </c>
      <c r="U2591" s="10">
        <v>4979889761.2799997</v>
      </c>
      <c r="V2591" s="10">
        <v>4623114752.3500004</v>
      </c>
      <c r="W2591" s="70" t="s">
        <v>619</v>
      </c>
      <c r="X2591" s="11" t="str">
        <f>IF(F2591="C",VLOOKUP(G2591,ClasifGasto!$B$17:$C$193,2,0),VLOOKUP(Base!G2591,ClasifGasto!$A$3:$B$12,2,0))</f>
        <v>Gastos Generales</v>
      </c>
      <c r="Y2591" t="s">
        <v>8798</v>
      </c>
    </row>
    <row r="2592" spans="1:25" hidden="1" x14ac:dyDescent="0.25">
      <c r="A2592" s="5" t="str">
        <f t="shared" si="40"/>
        <v>150101000700010000</v>
      </c>
      <c r="B2592" s="66" t="s">
        <v>9154</v>
      </c>
      <c r="C2592" s="66" t="s">
        <v>58</v>
      </c>
      <c r="D2592" s="7" t="s">
        <v>8716</v>
      </c>
      <c r="E2592" s="66"/>
      <c r="F2592" s="67" t="s">
        <v>244</v>
      </c>
      <c r="G2592" s="67" t="s">
        <v>261</v>
      </c>
      <c r="H2592" s="67" t="s">
        <v>245</v>
      </c>
      <c r="I2592" s="67" t="s">
        <v>246</v>
      </c>
      <c r="J2592" s="67" t="s">
        <v>203</v>
      </c>
      <c r="K2592" s="67" t="s">
        <v>246</v>
      </c>
      <c r="L2592" s="67">
        <v>10</v>
      </c>
      <c r="M2592" s="67" t="s">
        <v>167</v>
      </c>
      <c r="N2592" s="68" t="s">
        <v>1123</v>
      </c>
      <c r="O2592" s="69">
        <v>7000000000</v>
      </c>
      <c r="P2592" s="69">
        <v>0</v>
      </c>
      <c r="Q2592" s="69">
        <v>340142419</v>
      </c>
      <c r="R2592" s="69">
        <v>6659857581</v>
      </c>
      <c r="S2592" s="69">
        <v>6649678295</v>
      </c>
      <c r="T2592" s="69">
        <v>6649678295</v>
      </c>
      <c r="U2592" s="69">
        <v>6649678295</v>
      </c>
      <c r="V2592" s="69">
        <v>6649678295</v>
      </c>
      <c r="W2592" s="70" t="s">
        <v>9353</v>
      </c>
      <c r="X2592" s="11" t="str">
        <f>IF(F2592="C",VLOOKUP(G2592,ClasifGasto!$B$17:$C$193,2,0),VLOOKUP(Base!G2592,ClasifGasto!$A$3:$B$12,2,0))</f>
        <v>Transferencias</v>
      </c>
      <c r="Y2592" t="s">
        <v>1123</v>
      </c>
    </row>
    <row r="2593" spans="1:25" hidden="1" x14ac:dyDescent="0.25">
      <c r="A2593" s="5" t="str">
        <f t="shared" si="40"/>
        <v>361300000100010001</v>
      </c>
      <c r="B2593" s="66" t="s">
        <v>9147</v>
      </c>
      <c r="C2593" s="7" t="s">
        <v>151</v>
      </c>
      <c r="D2593" s="7" t="s">
        <v>8766</v>
      </c>
      <c r="E2593" s="7"/>
      <c r="F2593" s="8" t="s">
        <v>244</v>
      </c>
      <c r="G2593" s="8" t="s">
        <v>245</v>
      </c>
      <c r="H2593" s="8" t="s">
        <v>245</v>
      </c>
      <c r="I2593" s="8" t="s">
        <v>245</v>
      </c>
      <c r="J2593" s="8" t="s">
        <v>203</v>
      </c>
      <c r="K2593" s="8" t="s">
        <v>246</v>
      </c>
      <c r="L2593" s="8">
        <v>10</v>
      </c>
      <c r="M2593" s="8" t="s">
        <v>167</v>
      </c>
      <c r="N2593" s="9" t="s">
        <v>1082</v>
      </c>
      <c r="O2593" s="10">
        <v>6662438000</v>
      </c>
      <c r="P2593" s="10">
        <v>0</v>
      </c>
      <c r="Q2593" s="10">
        <v>0</v>
      </c>
      <c r="R2593" s="10">
        <v>6662438000</v>
      </c>
      <c r="S2593" s="10">
        <v>6534442152</v>
      </c>
      <c r="T2593" s="10">
        <v>6534442152</v>
      </c>
      <c r="U2593" s="10">
        <v>6534442152</v>
      </c>
      <c r="V2593" s="10">
        <v>6534442152</v>
      </c>
      <c r="W2593" s="70" t="s">
        <v>9353</v>
      </c>
      <c r="X2593" s="11" t="str">
        <f>IF(F2593="C",VLOOKUP(G2593,ClasifGasto!$B$17:$C$193,2,0),VLOOKUP(Base!G2593,ClasifGasto!$A$3:$B$12,2,0))</f>
        <v>Gastos de Personal</v>
      </c>
      <c r="Y2593" t="s">
        <v>1082</v>
      </c>
    </row>
    <row r="2594" spans="1:25" hidden="1" x14ac:dyDescent="0.25">
      <c r="A2594" s="5" t="str">
        <f t="shared" si="40"/>
        <v>230600000800040001</v>
      </c>
      <c r="B2594" s="66" t="s">
        <v>9161</v>
      </c>
      <c r="C2594" s="66" t="s">
        <v>98</v>
      </c>
      <c r="D2594" s="7" t="s">
        <v>9216</v>
      </c>
      <c r="E2594" s="66"/>
      <c r="F2594" s="67" t="s">
        <v>244</v>
      </c>
      <c r="G2594" s="67" t="s">
        <v>278</v>
      </c>
      <c r="H2594" s="67" t="s">
        <v>247</v>
      </c>
      <c r="I2594" s="67" t="s">
        <v>245</v>
      </c>
      <c r="J2594" s="67" t="s">
        <v>203</v>
      </c>
      <c r="K2594" s="67" t="s">
        <v>246</v>
      </c>
      <c r="L2594" s="67">
        <v>20</v>
      </c>
      <c r="M2594" s="67" t="s">
        <v>265</v>
      </c>
      <c r="N2594" s="68" t="s">
        <v>1087</v>
      </c>
      <c r="O2594" s="69">
        <v>5068254000</v>
      </c>
      <c r="P2594" s="69">
        <v>1614081370</v>
      </c>
      <c r="Q2594" s="69">
        <v>0</v>
      </c>
      <c r="R2594" s="69">
        <v>6682335370</v>
      </c>
      <c r="S2594" s="69">
        <v>6682335370</v>
      </c>
      <c r="T2594" s="69">
        <v>6682335370</v>
      </c>
      <c r="U2594" s="69">
        <v>6682335370</v>
      </c>
      <c r="V2594" s="69">
        <v>6682335370</v>
      </c>
      <c r="W2594" s="70" t="s">
        <v>619</v>
      </c>
      <c r="X2594" s="11" t="str">
        <f>IF(F2594="C",VLOOKUP(G2594,ClasifGasto!$B$17:$C$193,2,0),VLOOKUP(Base!G2594,ClasifGasto!$A$3:$B$12,2,0))</f>
        <v>Gastos Generales</v>
      </c>
      <c r="Y2594" t="s">
        <v>1087</v>
      </c>
    </row>
    <row r="2595" spans="1:25" hidden="1" x14ac:dyDescent="0.25">
      <c r="A2595" s="5" t="str">
        <f t="shared" si="40"/>
        <v>150111000100010003</v>
      </c>
      <c r="B2595" s="66" t="s">
        <v>9154</v>
      </c>
      <c r="C2595" s="7" t="s">
        <v>63</v>
      </c>
      <c r="D2595" s="7" t="s">
        <v>211</v>
      </c>
      <c r="E2595" s="7"/>
      <c r="F2595" s="8" t="s">
        <v>244</v>
      </c>
      <c r="G2595" s="8" t="s">
        <v>245</v>
      </c>
      <c r="H2595" s="8" t="s">
        <v>245</v>
      </c>
      <c r="I2595" s="8" t="s">
        <v>251</v>
      </c>
      <c r="J2595" s="8" t="s">
        <v>203</v>
      </c>
      <c r="K2595" s="8" t="s">
        <v>246</v>
      </c>
      <c r="L2595" s="8">
        <v>16</v>
      </c>
      <c r="M2595" s="8" t="s">
        <v>252</v>
      </c>
      <c r="N2595" s="9" t="s">
        <v>1084</v>
      </c>
      <c r="O2595" s="10">
        <v>6456000000</v>
      </c>
      <c r="P2595" s="10">
        <v>1285180945</v>
      </c>
      <c r="Q2595" s="10">
        <v>1058491827</v>
      </c>
      <c r="R2595" s="10">
        <v>6682689118</v>
      </c>
      <c r="S2595" s="10">
        <v>6111016634</v>
      </c>
      <c r="T2595" s="10">
        <v>6111016634</v>
      </c>
      <c r="U2595" s="10">
        <v>6111016634</v>
      </c>
      <c r="V2595" s="10">
        <v>6111016634</v>
      </c>
      <c r="W2595" s="70" t="s">
        <v>9353</v>
      </c>
      <c r="X2595" s="11" t="str">
        <f>IF(F2595="C",VLOOKUP(G2595,ClasifGasto!$B$17:$C$193,2,0),VLOOKUP(Base!G2595,ClasifGasto!$A$3:$B$12,2,0))</f>
        <v>Gastos de Personal</v>
      </c>
      <c r="Y2595" t="s">
        <v>1084</v>
      </c>
    </row>
    <row r="2596" spans="1:25" x14ac:dyDescent="0.25">
      <c r="A2596" s="5" t="str">
        <f t="shared" si="40"/>
        <v>21030021061900002210101B</v>
      </c>
      <c r="B2596" s="66" t="s">
        <v>9155</v>
      </c>
      <c r="C2596" s="66" t="s">
        <v>87</v>
      </c>
      <c r="D2596" s="7" t="s">
        <v>9181</v>
      </c>
      <c r="E2596" s="66" t="s">
        <v>9515</v>
      </c>
      <c r="F2596" s="67" t="s">
        <v>167</v>
      </c>
      <c r="G2596" s="67" t="s">
        <v>591</v>
      </c>
      <c r="H2596" s="67" t="s">
        <v>496</v>
      </c>
      <c r="I2596" s="67" t="s">
        <v>270</v>
      </c>
      <c r="J2596" s="67" t="s">
        <v>9849</v>
      </c>
      <c r="K2596" s="67" t="s">
        <v>246</v>
      </c>
      <c r="L2596" s="67">
        <v>11</v>
      </c>
      <c r="M2596" s="67" t="s">
        <v>167</v>
      </c>
      <c r="N2596" s="68" t="s">
        <v>10083</v>
      </c>
      <c r="O2596" s="69">
        <v>6800000000</v>
      </c>
      <c r="P2596" s="69">
        <v>0</v>
      </c>
      <c r="Q2596" s="69">
        <v>106742786</v>
      </c>
      <c r="R2596" s="69">
        <v>6693257214</v>
      </c>
      <c r="S2596" s="69">
        <v>6637144301.1999998</v>
      </c>
      <c r="T2596" s="69">
        <v>6312212273.1999998</v>
      </c>
      <c r="U2596" s="69">
        <v>4260384285.8000002</v>
      </c>
      <c r="V2596" s="69">
        <v>4113928105.8000002</v>
      </c>
      <c r="W2596" s="70" t="s">
        <v>9353</v>
      </c>
      <c r="X2596" s="11" t="str">
        <f>IF(F2596="C",VLOOKUP(G2596,ClasifGasto!$B$17:$C$193,2,0),VLOOKUP(Base!G2596,ClasifGasto!$A$3:$B$12,2,0))</f>
        <v>Gestión de la información en el sector minero energético</v>
      </c>
      <c r="Y2596" t="s">
        <v>10553</v>
      </c>
    </row>
    <row r="2597" spans="1:25" hidden="1" x14ac:dyDescent="0.25">
      <c r="A2597" s="5" t="str">
        <f t="shared" si="40"/>
        <v>150103000100010003</v>
      </c>
      <c r="B2597" s="66" t="s">
        <v>9154</v>
      </c>
      <c r="C2597" s="7" t="s">
        <v>60</v>
      </c>
      <c r="D2597" s="7" t="s">
        <v>8718</v>
      </c>
      <c r="E2597" s="7"/>
      <c r="F2597" s="8" t="s">
        <v>244</v>
      </c>
      <c r="G2597" s="8" t="s">
        <v>245</v>
      </c>
      <c r="H2597" s="8" t="s">
        <v>245</v>
      </c>
      <c r="I2597" s="8" t="s">
        <v>251</v>
      </c>
      <c r="J2597" s="8" t="s">
        <v>203</v>
      </c>
      <c r="K2597" s="8" t="s">
        <v>246</v>
      </c>
      <c r="L2597" s="8">
        <v>16</v>
      </c>
      <c r="M2597" s="8" t="s">
        <v>252</v>
      </c>
      <c r="N2597" s="9" t="s">
        <v>1084</v>
      </c>
      <c r="O2597" s="10">
        <v>6698000000</v>
      </c>
      <c r="P2597" s="10">
        <v>0</v>
      </c>
      <c r="Q2597" s="10">
        <v>0</v>
      </c>
      <c r="R2597" s="10">
        <v>6698000000</v>
      </c>
      <c r="S2597" s="10">
        <v>5078717252.1999998</v>
      </c>
      <c r="T2597" s="10">
        <v>5078717252.1999998</v>
      </c>
      <c r="U2597" s="10">
        <v>5078717252.1999998</v>
      </c>
      <c r="V2597" s="10">
        <v>5078717252.1999998</v>
      </c>
      <c r="W2597" s="70" t="s">
        <v>9353</v>
      </c>
      <c r="X2597" s="11" t="str">
        <f>IF(F2597="C",VLOOKUP(G2597,ClasifGasto!$B$17:$C$193,2,0),VLOOKUP(Base!G2597,ClasifGasto!$A$3:$B$12,2,0))</f>
        <v>Gastos de Personal</v>
      </c>
      <c r="Y2597" t="s">
        <v>1084</v>
      </c>
    </row>
    <row r="2598" spans="1:25" hidden="1" x14ac:dyDescent="0.25">
      <c r="A2598" s="5" t="str">
        <f t="shared" si="40"/>
        <v>170101000300100000</v>
      </c>
      <c r="B2598" s="66" t="s">
        <v>9146</v>
      </c>
      <c r="C2598" s="66" t="s">
        <v>75</v>
      </c>
      <c r="D2598" s="7" t="s">
        <v>8729</v>
      </c>
      <c r="E2598" s="66"/>
      <c r="F2598" s="67" t="s">
        <v>244</v>
      </c>
      <c r="G2598" s="67" t="s">
        <v>251</v>
      </c>
      <c r="H2598" s="67" t="s">
        <v>255</v>
      </c>
      <c r="I2598" s="67" t="s">
        <v>246</v>
      </c>
      <c r="J2598" s="67" t="s">
        <v>203</v>
      </c>
      <c r="K2598" s="67" t="s">
        <v>246</v>
      </c>
      <c r="L2598" s="67">
        <v>10</v>
      </c>
      <c r="M2598" s="67" t="s">
        <v>167</v>
      </c>
      <c r="N2598" s="68" t="s">
        <v>8800</v>
      </c>
      <c r="O2598" s="69">
        <v>6700000000</v>
      </c>
      <c r="P2598" s="69">
        <v>0</v>
      </c>
      <c r="Q2598" s="69">
        <v>0</v>
      </c>
      <c r="R2598" s="69">
        <v>6700000000</v>
      </c>
      <c r="S2598" s="69">
        <v>6700000000</v>
      </c>
      <c r="T2598" s="69">
        <v>6511572998.1800003</v>
      </c>
      <c r="U2598" s="69">
        <v>6511572998.1800003</v>
      </c>
      <c r="V2598" s="69">
        <v>6511572998.1800003</v>
      </c>
      <c r="W2598" s="70" t="s">
        <v>9353</v>
      </c>
      <c r="X2598" s="11" t="str">
        <f>IF(F2598="C",VLOOKUP(G2598,ClasifGasto!$B$17:$C$193,2,0),VLOOKUP(Base!G2598,ClasifGasto!$A$3:$B$12,2,0))</f>
        <v>Transferencias</v>
      </c>
      <c r="Y2598" t="s">
        <v>8800</v>
      </c>
    </row>
    <row r="2599" spans="1:25" hidden="1" x14ac:dyDescent="0.25">
      <c r="A2599" s="5" t="str">
        <f t="shared" si="40"/>
        <v>260200000100010001</v>
      </c>
      <c r="B2599" s="66" t="s">
        <v>9163</v>
      </c>
      <c r="C2599" s="7" t="s">
        <v>108</v>
      </c>
      <c r="D2599" s="7" t="s">
        <v>8717</v>
      </c>
      <c r="E2599" s="7"/>
      <c r="F2599" s="8" t="s">
        <v>244</v>
      </c>
      <c r="G2599" s="8" t="s">
        <v>245</v>
      </c>
      <c r="H2599" s="8" t="s">
        <v>245</v>
      </c>
      <c r="I2599" s="8" t="s">
        <v>245</v>
      </c>
      <c r="J2599" s="8" t="s">
        <v>203</v>
      </c>
      <c r="K2599" s="8" t="s">
        <v>246</v>
      </c>
      <c r="L2599" s="8">
        <v>10</v>
      </c>
      <c r="M2599" s="8" t="s">
        <v>167</v>
      </c>
      <c r="N2599" s="9" t="s">
        <v>1082</v>
      </c>
      <c r="O2599" s="10">
        <v>4116000000</v>
      </c>
      <c r="P2599" s="10">
        <v>2605000000</v>
      </c>
      <c r="Q2599" s="10">
        <v>0</v>
      </c>
      <c r="R2599" s="10">
        <v>6721000000</v>
      </c>
      <c r="S2599" s="10">
        <v>6601768670</v>
      </c>
      <c r="T2599" s="10">
        <v>6601768670</v>
      </c>
      <c r="U2599" s="10">
        <v>6601768670</v>
      </c>
      <c r="V2599" s="10">
        <v>6601768670</v>
      </c>
      <c r="W2599" s="70" t="s">
        <v>9353</v>
      </c>
      <c r="X2599" s="11" t="str">
        <f>IF(F2599="C",VLOOKUP(G2599,ClasifGasto!$B$17:$C$193,2,0),VLOOKUP(Base!G2599,ClasifGasto!$A$3:$B$12,2,0))</f>
        <v>Gastos de Personal</v>
      </c>
      <c r="Y2599" t="s">
        <v>1082</v>
      </c>
    </row>
    <row r="2600" spans="1:25" hidden="1" x14ac:dyDescent="0.25">
      <c r="A2600" s="5" t="str">
        <f t="shared" si="40"/>
        <v>191402000300100000</v>
      </c>
      <c r="B2600" s="66" t="s">
        <v>9143</v>
      </c>
      <c r="C2600" s="66" t="s">
        <v>298</v>
      </c>
      <c r="D2600" s="7" t="s">
        <v>8726</v>
      </c>
      <c r="E2600" s="66"/>
      <c r="F2600" s="67" t="s">
        <v>244</v>
      </c>
      <c r="G2600" s="67" t="s">
        <v>251</v>
      </c>
      <c r="H2600" s="67" t="s">
        <v>255</v>
      </c>
      <c r="I2600" s="67" t="s">
        <v>246</v>
      </c>
      <c r="J2600" s="67" t="s">
        <v>203</v>
      </c>
      <c r="K2600" s="67" t="s">
        <v>246</v>
      </c>
      <c r="L2600" s="67">
        <v>10</v>
      </c>
      <c r="M2600" s="67" t="s">
        <v>167</v>
      </c>
      <c r="N2600" s="68" t="s">
        <v>8800</v>
      </c>
      <c r="O2600" s="69">
        <v>6741626000</v>
      </c>
      <c r="P2600" s="69">
        <v>0</v>
      </c>
      <c r="Q2600" s="69">
        <v>0</v>
      </c>
      <c r="R2600" s="69">
        <v>6741626000</v>
      </c>
      <c r="S2600" s="69">
        <v>6740393204.04</v>
      </c>
      <c r="T2600" s="69">
        <v>6740326060.04</v>
      </c>
      <c r="U2600" s="69">
        <v>6740326060.04</v>
      </c>
      <c r="V2600" s="69">
        <v>6740326060.04</v>
      </c>
      <c r="W2600" s="70" t="s">
        <v>9353</v>
      </c>
      <c r="X2600" s="11" t="str">
        <f>IF(F2600="C",VLOOKUP(G2600,ClasifGasto!$B$17:$C$193,2,0),VLOOKUP(Base!G2600,ClasifGasto!$A$3:$B$12,2,0))</f>
        <v>Transferencias</v>
      </c>
      <c r="Y2600" t="s">
        <v>8800</v>
      </c>
    </row>
    <row r="2601" spans="1:25" x14ac:dyDescent="0.25">
      <c r="A2601" s="5" t="str">
        <f t="shared" si="40"/>
        <v>15010415020100003620107B</v>
      </c>
      <c r="B2601" s="66" t="s">
        <v>9154</v>
      </c>
      <c r="C2601" s="7" t="s">
        <v>61</v>
      </c>
      <c r="D2601" s="7" t="s">
        <v>210</v>
      </c>
      <c r="E2601" s="7" t="s">
        <v>2503</v>
      </c>
      <c r="F2601" s="8" t="s">
        <v>167</v>
      </c>
      <c r="G2601" s="8" t="s">
        <v>573</v>
      </c>
      <c r="H2601" s="8" t="s">
        <v>306</v>
      </c>
      <c r="I2601" s="8" t="s">
        <v>289</v>
      </c>
      <c r="J2601" s="8" t="s">
        <v>9906</v>
      </c>
      <c r="K2601" s="8" t="s">
        <v>246</v>
      </c>
      <c r="L2601" s="8">
        <v>11</v>
      </c>
      <c r="M2601" s="8" t="s">
        <v>167</v>
      </c>
      <c r="N2601" s="9" t="s">
        <v>7001</v>
      </c>
      <c r="O2601" s="10">
        <v>6743000000</v>
      </c>
      <c r="P2601" s="10">
        <v>0</v>
      </c>
      <c r="Q2601" s="10">
        <v>0</v>
      </c>
      <c r="R2601" s="10">
        <v>6743000000</v>
      </c>
      <c r="S2601" s="10">
        <v>6741705932</v>
      </c>
      <c r="T2601" s="10">
        <v>6741705932</v>
      </c>
      <c r="U2601" s="10">
        <v>2100819990</v>
      </c>
      <c r="V2601" s="10">
        <v>2100819990</v>
      </c>
      <c r="W2601" s="70" t="s">
        <v>9353</v>
      </c>
      <c r="X2601" s="11" t="str">
        <f>IF(F2601="C",VLOOKUP(G2601,ClasifGasto!$B$17:$C$193,2,0),VLOOKUP(Base!G2601,ClasifGasto!$A$3:$B$12,2,0))</f>
        <v>Capacidades de las Fuerzas Militares en seguridad pública y defensa en el territorio nacional</v>
      </c>
      <c r="Y2601" t="s">
        <v>10575</v>
      </c>
    </row>
    <row r="2602" spans="1:25" x14ac:dyDescent="0.25">
      <c r="A2602" s="5" t="str">
        <f t="shared" si="40"/>
        <v>370101370210000014701020</v>
      </c>
      <c r="B2602" s="66" t="s">
        <v>9149</v>
      </c>
      <c r="C2602" s="66" t="s">
        <v>152</v>
      </c>
      <c r="D2602" s="7" t="s">
        <v>9213</v>
      </c>
      <c r="E2602" s="66" t="s">
        <v>9619</v>
      </c>
      <c r="F2602" s="67" t="s">
        <v>167</v>
      </c>
      <c r="G2602" s="67" t="s">
        <v>532</v>
      </c>
      <c r="H2602" s="67" t="s">
        <v>290</v>
      </c>
      <c r="I2602" s="67" t="s">
        <v>282</v>
      </c>
      <c r="J2602" s="67" t="s">
        <v>10251</v>
      </c>
      <c r="K2602" s="67" t="s">
        <v>246</v>
      </c>
      <c r="L2602" s="67">
        <v>10</v>
      </c>
      <c r="M2602" s="67" t="s">
        <v>167</v>
      </c>
      <c r="N2602" s="68" t="s">
        <v>10252</v>
      </c>
      <c r="O2602" s="69">
        <v>8270567102</v>
      </c>
      <c r="P2602" s="69">
        <v>0</v>
      </c>
      <c r="Q2602" s="69">
        <v>1499511089</v>
      </c>
      <c r="R2602" s="69">
        <v>6771056013</v>
      </c>
      <c r="S2602" s="69">
        <v>6753091345.3299999</v>
      </c>
      <c r="T2602" s="69">
        <v>6521669689</v>
      </c>
      <c r="U2602" s="69">
        <v>5609321540.6700001</v>
      </c>
      <c r="V2602" s="69">
        <v>5540092859.6700001</v>
      </c>
      <c r="W2602" s="70" t="s">
        <v>9353</v>
      </c>
      <c r="X2602" s="11" t="str">
        <f>IF(F2602="C",VLOOKUP(G2602,ClasifGasto!$B$17:$C$193,2,0),VLOOKUP(Base!G2602,ClasifGasto!$A$3:$B$12,2,0))</f>
        <v>Fortalecimiento a la gobernabilidad territorial para la seguridad, convivencia ciudadana, paz y post-conflicto</v>
      </c>
      <c r="Y2602" t="s">
        <v>10674</v>
      </c>
    </row>
    <row r="2603" spans="1:25" x14ac:dyDescent="0.25">
      <c r="A2603" s="5" t="str">
        <f t="shared" si="40"/>
        <v>17150017071100000630101B</v>
      </c>
      <c r="B2603" s="66" t="s">
        <v>9146</v>
      </c>
      <c r="C2603" s="7" t="s">
        <v>78</v>
      </c>
      <c r="D2603" s="7" t="s">
        <v>218</v>
      </c>
      <c r="E2603" s="7" t="s">
        <v>9620</v>
      </c>
      <c r="F2603" s="8" t="s">
        <v>167</v>
      </c>
      <c r="G2603" s="8" t="s">
        <v>489</v>
      </c>
      <c r="H2603" s="8" t="s">
        <v>378</v>
      </c>
      <c r="I2603" s="8" t="s">
        <v>253</v>
      </c>
      <c r="J2603" s="8" t="s">
        <v>9887</v>
      </c>
      <c r="K2603" s="8" t="s">
        <v>246</v>
      </c>
      <c r="L2603" s="8">
        <v>10</v>
      </c>
      <c r="M2603" s="8" t="s">
        <v>167</v>
      </c>
      <c r="N2603" s="9" t="s">
        <v>10253</v>
      </c>
      <c r="O2603" s="10">
        <v>7290650000</v>
      </c>
      <c r="P2603" s="10">
        <v>0</v>
      </c>
      <c r="Q2603" s="10">
        <v>519300000</v>
      </c>
      <c r="R2603" s="10">
        <v>6771350000</v>
      </c>
      <c r="S2603" s="10">
        <v>6669206749.9399996</v>
      </c>
      <c r="T2603" s="10">
        <v>5848517470.9399996</v>
      </c>
      <c r="U2603" s="10">
        <v>5673743130.9399996</v>
      </c>
      <c r="V2603" s="10">
        <v>5658593130.9399996</v>
      </c>
      <c r="W2603" s="70" t="s">
        <v>9353</v>
      </c>
      <c r="X2603" s="11" t="str">
        <f>IF(F2603="C",VLOOKUP(G2603,ClasifGasto!$B$17:$C$193,2,0),VLOOKUP(Base!G2603,ClasifGasto!$A$3:$B$12,2,0))</f>
        <v>Sanidad agropecuaria e inocuidad agroalimentaria</v>
      </c>
      <c r="Y2603" t="s">
        <v>10568</v>
      </c>
    </row>
    <row r="2604" spans="1:25" hidden="1" x14ac:dyDescent="0.25">
      <c r="A2604" s="5" t="str">
        <f t="shared" si="40"/>
        <v>1503000003000300010999</v>
      </c>
      <c r="B2604" s="66" t="s">
        <v>9154</v>
      </c>
      <c r="C2604" s="66" t="s">
        <v>65</v>
      </c>
      <c r="D2604" s="7" t="s">
        <v>212</v>
      </c>
      <c r="E2604" s="66"/>
      <c r="F2604" s="67" t="s">
        <v>244</v>
      </c>
      <c r="G2604" s="67" t="s">
        <v>251</v>
      </c>
      <c r="H2604" s="67" t="s">
        <v>251</v>
      </c>
      <c r="I2604" s="67" t="s">
        <v>245</v>
      </c>
      <c r="J2604" s="67" t="s">
        <v>1085</v>
      </c>
      <c r="K2604" s="67" t="s">
        <v>246</v>
      </c>
      <c r="L2604" s="67">
        <v>21</v>
      </c>
      <c r="M2604" s="67" t="s">
        <v>265</v>
      </c>
      <c r="N2604" s="68" t="s">
        <v>2639</v>
      </c>
      <c r="O2604" s="69">
        <v>12000000000</v>
      </c>
      <c r="P2604" s="69">
        <v>0</v>
      </c>
      <c r="Q2604" s="69">
        <v>5210805000</v>
      </c>
      <c r="R2604" s="69">
        <v>6789195000</v>
      </c>
      <c r="S2604" s="69">
        <v>0</v>
      </c>
      <c r="T2604" s="69">
        <v>0</v>
      </c>
      <c r="U2604" s="69">
        <v>0</v>
      </c>
      <c r="V2604" s="69">
        <v>0</v>
      </c>
      <c r="W2604" s="70" t="s">
        <v>619</v>
      </c>
      <c r="X2604" s="11" t="str">
        <f>IF(F2604="C",VLOOKUP(G2604,ClasifGasto!$B$17:$C$193,2,0),VLOOKUP(Base!G2604,ClasifGasto!$A$3:$B$12,2,0))</f>
        <v>Transferencias</v>
      </c>
      <c r="Y2604" t="s">
        <v>2639</v>
      </c>
    </row>
    <row r="2605" spans="1:25" hidden="1" x14ac:dyDescent="0.25">
      <c r="A2605" s="5" t="str">
        <f t="shared" si="40"/>
        <v>241700000100010002</v>
      </c>
      <c r="B2605" s="66" t="s">
        <v>9151</v>
      </c>
      <c r="C2605" s="7" t="s">
        <v>475</v>
      </c>
      <c r="D2605" s="7" t="s">
        <v>476</v>
      </c>
      <c r="E2605" s="7"/>
      <c r="F2605" s="8" t="s">
        <v>244</v>
      </c>
      <c r="G2605" s="8" t="s">
        <v>245</v>
      </c>
      <c r="H2605" s="8" t="s">
        <v>245</v>
      </c>
      <c r="I2605" s="8" t="s">
        <v>250</v>
      </c>
      <c r="J2605" s="8" t="s">
        <v>203</v>
      </c>
      <c r="K2605" s="8" t="s">
        <v>246</v>
      </c>
      <c r="L2605" s="8">
        <v>20</v>
      </c>
      <c r="M2605" s="8" t="s">
        <v>265</v>
      </c>
      <c r="N2605" s="9" t="s">
        <v>1083</v>
      </c>
      <c r="O2605" s="10">
        <v>6961253000</v>
      </c>
      <c r="P2605" s="10">
        <v>0</v>
      </c>
      <c r="Q2605" s="10">
        <v>168760615</v>
      </c>
      <c r="R2605" s="10">
        <v>6792492385</v>
      </c>
      <c r="S2605" s="10">
        <v>6792492385</v>
      </c>
      <c r="T2605" s="10">
        <v>6462943663</v>
      </c>
      <c r="U2605" s="10">
        <v>6462943663</v>
      </c>
      <c r="V2605" s="10">
        <v>6462943663</v>
      </c>
      <c r="W2605" s="70" t="s">
        <v>619</v>
      </c>
      <c r="X2605" s="11" t="str">
        <f>IF(F2605="C",VLOOKUP(G2605,ClasifGasto!$B$17:$C$193,2,0),VLOOKUP(Base!G2605,ClasifGasto!$A$3:$B$12,2,0))</f>
        <v>Gastos de Personal</v>
      </c>
      <c r="Y2605" t="s">
        <v>1083</v>
      </c>
    </row>
    <row r="2606" spans="1:25" hidden="1" x14ac:dyDescent="0.25">
      <c r="A2606" s="5" t="str">
        <f t="shared" si="40"/>
        <v>230101000100010003</v>
      </c>
      <c r="B2606" s="66" t="s">
        <v>9161</v>
      </c>
      <c r="C2606" s="66" t="s">
        <v>428</v>
      </c>
      <c r="D2606" s="7" t="s">
        <v>8723</v>
      </c>
      <c r="E2606" s="66"/>
      <c r="F2606" s="67" t="s">
        <v>244</v>
      </c>
      <c r="G2606" s="67" t="s">
        <v>245</v>
      </c>
      <c r="H2606" s="67" t="s">
        <v>245</v>
      </c>
      <c r="I2606" s="67" t="s">
        <v>251</v>
      </c>
      <c r="J2606" s="67" t="s">
        <v>203</v>
      </c>
      <c r="K2606" s="67" t="s">
        <v>246</v>
      </c>
      <c r="L2606" s="67">
        <v>10</v>
      </c>
      <c r="M2606" s="67" t="s">
        <v>167</v>
      </c>
      <c r="N2606" s="68" t="s">
        <v>1084</v>
      </c>
      <c r="O2606" s="69">
        <v>6836169000</v>
      </c>
      <c r="P2606" s="69">
        <v>0</v>
      </c>
      <c r="Q2606" s="69">
        <v>0</v>
      </c>
      <c r="R2606" s="69">
        <v>6836169000</v>
      </c>
      <c r="S2606" s="69">
        <v>6342304541</v>
      </c>
      <c r="T2606" s="69">
        <v>6342304541</v>
      </c>
      <c r="U2606" s="69">
        <v>6342304541</v>
      </c>
      <c r="V2606" s="69">
        <v>6268280054</v>
      </c>
      <c r="W2606" s="70" t="s">
        <v>9353</v>
      </c>
      <c r="X2606" s="11" t="str">
        <f>IF(F2606="C",VLOOKUP(G2606,ClasifGasto!$B$17:$C$193,2,0),VLOOKUP(Base!G2606,ClasifGasto!$A$3:$B$12,2,0))</f>
        <v>Gastos de Personal</v>
      </c>
      <c r="Y2606" t="s">
        <v>1084</v>
      </c>
    </row>
    <row r="2607" spans="1:25" x14ac:dyDescent="0.25">
      <c r="A2607" s="5" t="str">
        <f t="shared" si="40"/>
        <v>22390022020700001220203K</v>
      </c>
      <c r="B2607" s="66" t="s">
        <v>9139</v>
      </c>
      <c r="C2607" s="7" t="s">
        <v>95</v>
      </c>
      <c r="D2607" s="7" t="s">
        <v>9215</v>
      </c>
      <c r="E2607" s="7" t="s">
        <v>9331</v>
      </c>
      <c r="F2607" s="8" t="s">
        <v>167</v>
      </c>
      <c r="G2607" s="8" t="s">
        <v>499</v>
      </c>
      <c r="H2607" s="8" t="s">
        <v>358</v>
      </c>
      <c r="I2607" s="8" t="s">
        <v>280</v>
      </c>
      <c r="J2607" s="8" t="s">
        <v>9821</v>
      </c>
      <c r="K2607" s="8" t="s">
        <v>246</v>
      </c>
      <c r="L2607" s="8">
        <v>10</v>
      </c>
      <c r="M2607" s="8" t="s">
        <v>167</v>
      </c>
      <c r="N2607" s="9" t="s">
        <v>9332</v>
      </c>
      <c r="O2607" s="10">
        <v>4000000000</v>
      </c>
      <c r="P2607" s="10">
        <v>2846600103</v>
      </c>
      <c r="Q2607" s="10">
        <v>0</v>
      </c>
      <c r="R2607" s="10">
        <v>6846600103</v>
      </c>
      <c r="S2607" s="10">
        <v>6846169359.9499998</v>
      </c>
      <c r="T2607" s="10">
        <v>6846169359.9499998</v>
      </c>
      <c r="U2607" s="10">
        <v>3065034508.4699998</v>
      </c>
      <c r="V2607" s="10">
        <v>3000448011.4699998</v>
      </c>
      <c r="W2607" s="70" t="s">
        <v>9353</v>
      </c>
      <c r="X2607" s="11" t="str">
        <f>IF(F2607="C",VLOOKUP(G2607,ClasifGasto!$B$17:$C$193,2,0),VLOOKUP(Base!G2607,ClasifGasto!$A$3:$B$12,2,0))</f>
        <v>Calidad y fomento de la educación superior</v>
      </c>
      <c r="Y2607" t="s">
        <v>10541</v>
      </c>
    </row>
    <row r="2608" spans="1:25" hidden="1" x14ac:dyDescent="0.25">
      <c r="A2608" s="5" t="str">
        <f t="shared" si="40"/>
        <v>131000000200000000</v>
      </c>
      <c r="B2608" s="66" t="s">
        <v>9157</v>
      </c>
      <c r="C2608" s="66" t="s">
        <v>54</v>
      </c>
      <c r="D2608" s="7" t="s">
        <v>8777</v>
      </c>
      <c r="E2608" s="66"/>
      <c r="F2608" s="67" t="s">
        <v>244</v>
      </c>
      <c r="G2608" s="67" t="s">
        <v>250</v>
      </c>
      <c r="H2608" s="67" t="s">
        <v>246</v>
      </c>
      <c r="I2608" s="67" t="s">
        <v>246</v>
      </c>
      <c r="J2608" s="67" t="s">
        <v>203</v>
      </c>
      <c r="K2608" s="67" t="s">
        <v>246</v>
      </c>
      <c r="L2608" s="67">
        <v>20</v>
      </c>
      <c r="M2608" s="67" t="s">
        <v>265</v>
      </c>
      <c r="N2608" s="68" t="s">
        <v>8798</v>
      </c>
      <c r="O2608" s="69">
        <v>6847000000</v>
      </c>
      <c r="P2608" s="69">
        <v>0</v>
      </c>
      <c r="Q2608" s="69">
        <v>0</v>
      </c>
      <c r="R2608" s="69">
        <v>6847000000</v>
      </c>
      <c r="S2608" s="69">
        <v>6647201913.8599997</v>
      </c>
      <c r="T2608" s="69">
        <v>6647201913.8599997</v>
      </c>
      <c r="U2608" s="69">
        <v>3028269350</v>
      </c>
      <c r="V2608" s="69">
        <v>3028269350</v>
      </c>
      <c r="W2608" s="70" t="s">
        <v>619</v>
      </c>
      <c r="X2608" s="11" t="str">
        <f>IF(F2608="C",VLOOKUP(G2608,ClasifGasto!$B$17:$C$193,2,0),VLOOKUP(Base!G2608,ClasifGasto!$A$3:$B$12,2,0))</f>
        <v>Gastos Generales</v>
      </c>
      <c r="Y2608" t="s">
        <v>8798</v>
      </c>
    </row>
    <row r="2609" spans="1:25" hidden="1" x14ac:dyDescent="0.25">
      <c r="A2609" s="5" t="str">
        <f t="shared" si="40"/>
        <v>1301010003000100040002</v>
      </c>
      <c r="B2609" s="66" t="s">
        <v>9157</v>
      </c>
      <c r="C2609" s="7" t="s">
        <v>51</v>
      </c>
      <c r="D2609" s="7" t="s">
        <v>8779</v>
      </c>
      <c r="E2609" s="7"/>
      <c r="F2609" s="8" t="s">
        <v>244</v>
      </c>
      <c r="G2609" s="8" t="s">
        <v>251</v>
      </c>
      <c r="H2609" s="8" t="s">
        <v>245</v>
      </c>
      <c r="I2609" s="8" t="s">
        <v>247</v>
      </c>
      <c r="J2609" s="8" t="s">
        <v>250</v>
      </c>
      <c r="K2609" s="8" t="s">
        <v>246</v>
      </c>
      <c r="L2609" s="8">
        <v>10</v>
      </c>
      <c r="M2609" s="8" t="s">
        <v>167</v>
      </c>
      <c r="N2609" s="9" t="s">
        <v>369</v>
      </c>
      <c r="O2609" s="10">
        <v>6848000000</v>
      </c>
      <c r="P2609" s="10">
        <v>0</v>
      </c>
      <c r="Q2609" s="10">
        <v>0</v>
      </c>
      <c r="R2609" s="10">
        <v>6848000000</v>
      </c>
      <c r="S2609" s="10">
        <v>0</v>
      </c>
      <c r="T2609" s="10">
        <v>0</v>
      </c>
      <c r="U2609" s="10">
        <v>0</v>
      </c>
      <c r="V2609" s="10">
        <v>0</v>
      </c>
      <c r="W2609" s="70" t="s">
        <v>9353</v>
      </c>
      <c r="X2609" s="11" t="str">
        <f>IF(F2609="C",VLOOKUP(G2609,ClasifGasto!$B$17:$C$193,2,0),VLOOKUP(Base!G2609,ClasifGasto!$A$3:$B$12,2,0))</f>
        <v>Transferencias</v>
      </c>
      <c r="Y2609" t="s">
        <v>369</v>
      </c>
    </row>
    <row r="2610" spans="1:25" hidden="1" x14ac:dyDescent="0.25">
      <c r="A2610" s="5" t="str">
        <f t="shared" si="40"/>
        <v>2306000003000300010999</v>
      </c>
      <c r="B2610" s="66" t="s">
        <v>9161</v>
      </c>
      <c r="C2610" s="66" t="s">
        <v>98</v>
      </c>
      <c r="D2610" s="7" t="s">
        <v>9216</v>
      </c>
      <c r="E2610" s="66"/>
      <c r="F2610" s="67" t="s">
        <v>244</v>
      </c>
      <c r="G2610" s="67" t="s">
        <v>251</v>
      </c>
      <c r="H2610" s="67" t="s">
        <v>251</v>
      </c>
      <c r="I2610" s="67" t="s">
        <v>245</v>
      </c>
      <c r="J2610" s="67" t="s">
        <v>1085</v>
      </c>
      <c r="K2610" s="67" t="s">
        <v>246</v>
      </c>
      <c r="L2610" s="67">
        <v>20</v>
      </c>
      <c r="M2610" s="67" t="s">
        <v>265</v>
      </c>
      <c r="N2610" s="68" t="s">
        <v>2639</v>
      </c>
      <c r="O2610" s="69">
        <v>10584258108</v>
      </c>
      <c r="P2610" s="69">
        <v>0</v>
      </c>
      <c r="Q2610" s="69">
        <v>3727210097</v>
      </c>
      <c r="R2610" s="69">
        <v>6857048011</v>
      </c>
      <c r="S2610" s="69">
        <v>0</v>
      </c>
      <c r="T2610" s="69">
        <v>0</v>
      </c>
      <c r="U2610" s="69">
        <v>0</v>
      </c>
      <c r="V2610" s="69">
        <v>0</v>
      </c>
      <c r="W2610" s="70" t="s">
        <v>619</v>
      </c>
      <c r="X2610" s="11" t="str">
        <f>IF(F2610="C",VLOOKUP(G2610,ClasifGasto!$B$17:$C$193,2,0),VLOOKUP(Base!G2610,ClasifGasto!$A$3:$B$12,2,0))</f>
        <v>Transferencias</v>
      </c>
      <c r="Y2610" t="s">
        <v>2639</v>
      </c>
    </row>
    <row r="2611" spans="1:25" hidden="1" x14ac:dyDescent="0.25">
      <c r="A2611" s="5" t="str">
        <f t="shared" si="40"/>
        <v>241600000200000000</v>
      </c>
      <c r="B2611" s="66" t="s">
        <v>9151</v>
      </c>
      <c r="C2611" s="7" t="s">
        <v>434</v>
      </c>
      <c r="D2611" s="7" t="s">
        <v>241</v>
      </c>
      <c r="E2611" s="7"/>
      <c r="F2611" s="8" t="s">
        <v>244</v>
      </c>
      <c r="G2611" s="8" t="s">
        <v>250</v>
      </c>
      <c r="H2611" s="8" t="s">
        <v>246</v>
      </c>
      <c r="I2611" s="8" t="s">
        <v>246</v>
      </c>
      <c r="J2611" s="8" t="s">
        <v>203</v>
      </c>
      <c r="K2611" s="8" t="s">
        <v>246</v>
      </c>
      <c r="L2611" s="8">
        <v>20</v>
      </c>
      <c r="M2611" s="8" t="s">
        <v>265</v>
      </c>
      <c r="N2611" s="9" t="s">
        <v>8798</v>
      </c>
      <c r="O2611" s="10">
        <v>6893565000</v>
      </c>
      <c r="P2611" s="10">
        <v>0</v>
      </c>
      <c r="Q2611" s="10">
        <v>18227906</v>
      </c>
      <c r="R2611" s="10">
        <v>6875337094</v>
      </c>
      <c r="S2611" s="10">
        <v>6147281594</v>
      </c>
      <c r="T2611" s="10">
        <v>6147281594</v>
      </c>
      <c r="U2611" s="10">
        <v>6147281594</v>
      </c>
      <c r="V2611" s="10">
        <v>5217169662.3199997</v>
      </c>
      <c r="W2611" s="70" t="s">
        <v>619</v>
      </c>
      <c r="X2611" s="11" t="str">
        <f>IF(F2611="C",VLOOKUP(G2611,ClasifGasto!$B$17:$C$193,2,0),VLOOKUP(Base!G2611,ClasifGasto!$A$3:$B$12,2,0))</f>
        <v>Gastos Generales</v>
      </c>
      <c r="Y2611" t="s">
        <v>8798</v>
      </c>
    </row>
    <row r="2612" spans="1:25" x14ac:dyDescent="0.25">
      <c r="A2612" s="5" t="str">
        <f t="shared" si="40"/>
        <v>24020024990600002151102D</v>
      </c>
      <c r="B2612" s="66" t="s">
        <v>9151</v>
      </c>
      <c r="C2612" s="66" t="s">
        <v>101</v>
      </c>
      <c r="D2612" s="7" t="s">
        <v>9227</v>
      </c>
      <c r="E2612" s="66" t="s">
        <v>928</v>
      </c>
      <c r="F2612" s="67" t="s">
        <v>167</v>
      </c>
      <c r="G2612" s="67" t="s">
        <v>509</v>
      </c>
      <c r="H2612" s="67" t="s">
        <v>373</v>
      </c>
      <c r="I2612" s="67" t="s">
        <v>269</v>
      </c>
      <c r="J2612" s="67" t="s">
        <v>9766</v>
      </c>
      <c r="K2612" s="67" t="s">
        <v>246</v>
      </c>
      <c r="L2612" s="67">
        <v>11</v>
      </c>
      <c r="M2612" s="67" t="s">
        <v>167</v>
      </c>
      <c r="N2612" s="68" t="s">
        <v>1277</v>
      </c>
      <c r="O2612" s="69">
        <v>7000000000</v>
      </c>
      <c r="P2612" s="69">
        <v>0</v>
      </c>
      <c r="Q2612" s="69">
        <v>119206528</v>
      </c>
      <c r="R2612" s="69">
        <v>6880793472</v>
      </c>
      <c r="S2612" s="69">
        <v>6863665099.6700001</v>
      </c>
      <c r="T2612" s="69">
        <v>6821666942.6700001</v>
      </c>
      <c r="U2612" s="69">
        <v>6395633531.46</v>
      </c>
      <c r="V2612" s="69">
        <v>6395633531.46</v>
      </c>
      <c r="W2612" s="70" t="s">
        <v>9353</v>
      </c>
      <c r="X2612" s="11" t="str">
        <f>IF(F2612="C",VLOOKUP(G2612,ClasifGasto!$B$17:$C$193,2,0),VLOOKUP(Base!G2612,ClasifGasto!$A$3:$B$12,2,0))</f>
        <v>Fortalecimiento de la gestión y dirección del Sector Transporte</v>
      </c>
      <c r="Y2612" t="s">
        <v>9778</v>
      </c>
    </row>
    <row r="2613" spans="1:25" hidden="1" x14ac:dyDescent="0.25">
      <c r="A2613" s="5" t="str">
        <f t="shared" si="40"/>
        <v>131300000100010004</v>
      </c>
      <c r="B2613" s="66" t="s">
        <v>9157</v>
      </c>
      <c r="C2613" s="66" t="s">
        <v>55</v>
      </c>
      <c r="D2613" s="7" t="s">
        <v>208</v>
      </c>
      <c r="E2613" s="7"/>
      <c r="F2613" s="8" t="s">
        <v>244</v>
      </c>
      <c r="G2613" s="8" t="s">
        <v>245</v>
      </c>
      <c r="H2613" s="8" t="s">
        <v>245</v>
      </c>
      <c r="I2613" s="8" t="s">
        <v>247</v>
      </c>
      <c r="J2613" s="8" t="s">
        <v>203</v>
      </c>
      <c r="K2613" s="8" t="s">
        <v>246</v>
      </c>
      <c r="L2613" s="8">
        <v>20</v>
      </c>
      <c r="M2613" s="8" t="s">
        <v>265</v>
      </c>
      <c r="N2613" s="9" t="s">
        <v>2637</v>
      </c>
      <c r="O2613" s="10">
        <v>25296000000</v>
      </c>
      <c r="P2613" s="10">
        <v>0</v>
      </c>
      <c r="Q2613" s="10">
        <v>18412082691</v>
      </c>
      <c r="R2613" s="10">
        <v>6883917309</v>
      </c>
      <c r="S2613" s="10">
        <v>0</v>
      </c>
      <c r="T2613" s="10">
        <v>0</v>
      </c>
      <c r="U2613" s="10">
        <v>0</v>
      </c>
      <c r="V2613" s="10">
        <v>0</v>
      </c>
      <c r="W2613" s="70" t="s">
        <v>619</v>
      </c>
      <c r="X2613" s="11" t="str">
        <f>IF(F2613="C",VLOOKUP(G2613,ClasifGasto!$B$17:$C$193,2,0),VLOOKUP(Base!G2613,ClasifGasto!$A$3:$B$12,2,0))</f>
        <v>Gastos de Personal</v>
      </c>
      <c r="Y2613" t="s">
        <v>2637</v>
      </c>
    </row>
    <row r="2614" spans="1:25" hidden="1" x14ac:dyDescent="0.25">
      <c r="A2614" s="5" t="str">
        <f t="shared" si="40"/>
        <v>160103000200000000</v>
      </c>
      <c r="B2614" s="66" t="s">
        <v>9154</v>
      </c>
      <c r="C2614" s="66" t="s">
        <v>8992</v>
      </c>
      <c r="D2614" s="7" t="s">
        <v>9246</v>
      </c>
      <c r="E2614" s="66"/>
      <c r="F2614" s="67" t="s">
        <v>244</v>
      </c>
      <c r="G2614" s="67" t="s">
        <v>250</v>
      </c>
      <c r="H2614" s="67" t="s">
        <v>246</v>
      </c>
      <c r="I2614" s="67" t="s">
        <v>246</v>
      </c>
      <c r="J2614" s="67" t="s">
        <v>203</v>
      </c>
      <c r="K2614" s="67" t="s">
        <v>246</v>
      </c>
      <c r="L2614" s="67">
        <v>16</v>
      </c>
      <c r="M2614" s="67" t="s">
        <v>252</v>
      </c>
      <c r="N2614" s="68" t="s">
        <v>8798</v>
      </c>
      <c r="O2614" s="69">
        <v>6889000000</v>
      </c>
      <c r="P2614" s="69">
        <v>0</v>
      </c>
      <c r="Q2614" s="69">
        <v>0</v>
      </c>
      <c r="R2614" s="69">
        <v>6889000000</v>
      </c>
      <c r="S2614" s="69">
        <v>6888999776</v>
      </c>
      <c r="T2614" s="69">
        <v>6888999776</v>
      </c>
      <c r="U2614" s="69">
        <v>4897298461.7399998</v>
      </c>
      <c r="V2614" s="69">
        <v>4134958136.25</v>
      </c>
      <c r="W2614" s="70" t="s">
        <v>9353</v>
      </c>
      <c r="X2614" s="11" t="str">
        <f>IF(F2614="C",VLOOKUP(G2614,ClasifGasto!$B$17:$C$193,2,0),VLOOKUP(Base!G2614,ClasifGasto!$A$3:$B$12,2,0))</f>
        <v>Gastos Generales</v>
      </c>
      <c r="Y2614" t="s">
        <v>8798</v>
      </c>
    </row>
    <row r="2615" spans="1:25" hidden="1" x14ac:dyDescent="0.25">
      <c r="A2615" s="5" t="str">
        <f t="shared" si="40"/>
        <v>211000000100010001</v>
      </c>
      <c r="B2615" s="66" t="s">
        <v>9155</v>
      </c>
      <c r="C2615" s="66" t="s">
        <v>89</v>
      </c>
      <c r="D2615" s="7" t="s">
        <v>9199</v>
      </c>
      <c r="E2615" s="7"/>
      <c r="F2615" s="8" t="s">
        <v>244</v>
      </c>
      <c r="G2615" s="8" t="s">
        <v>245</v>
      </c>
      <c r="H2615" s="8" t="s">
        <v>245</v>
      </c>
      <c r="I2615" s="8" t="s">
        <v>245</v>
      </c>
      <c r="J2615" s="8" t="s">
        <v>203</v>
      </c>
      <c r="K2615" s="8" t="s">
        <v>246</v>
      </c>
      <c r="L2615" s="8">
        <v>10</v>
      </c>
      <c r="M2615" s="8" t="s">
        <v>167</v>
      </c>
      <c r="N2615" s="9" t="s">
        <v>1082</v>
      </c>
      <c r="O2615" s="10">
        <v>6553742000</v>
      </c>
      <c r="P2615" s="10">
        <v>350000000</v>
      </c>
      <c r="Q2615" s="10">
        <v>0</v>
      </c>
      <c r="R2615" s="10">
        <v>6903742000</v>
      </c>
      <c r="S2615" s="10">
        <v>6903742000</v>
      </c>
      <c r="T2615" s="10">
        <v>6748929383</v>
      </c>
      <c r="U2615" s="10">
        <v>6748861883</v>
      </c>
      <c r="V2615" s="10">
        <v>6723894357</v>
      </c>
      <c r="W2615" s="70" t="s">
        <v>9353</v>
      </c>
      <c r="X2615" s="11" t="str">
        <f>IF(F2615="C",VLOOKUP(G2615,ClasifGasto!$B$17:$C$193,2,0),VLOOKUP(Base!G2615,ClasifGasto!$A$3:$B$12,2,0))</f>
        <v>Gastos de Personal</v>
      </c>
      <c r="Y2615" t="s">
        <v>1082</v>
      </c>
    </row>
    <row r="2616" spans="1:25" x14ac:dyDescent="0.25">
      <c r="A2616" s="5" t="str">
        <f t="shared" si="40"/>
        <v>03010103011000003953105F</v>
      </c>
      <c r="B2616" s="66" t="s">
        <v>9166</v>
      </c>
      <c r="C2616" s="66" t="s">
        <v>36</v>
      </c>
      <c r="D2616" s="7" t="s">
        <v>9205</v>
      </c>
      <c r="E2616" s="66" t="s">
        <v>9621</v>
      </c>
      <c r="F2616" s="67" t="s">
        <v>167</v>
      </c>
      <c r="G2616" s="67" t="s">
        <v>264</v>
      </c>
      <c r="H2616" s="67" t="s">
        <v>290</v>
      </c>
      <c r="I2616" s="67" t="s">
        <v>322</v>
      </c>
      <c r="J2616" s="67" t="s">
        <v>9859</v>
      </c>
      <c r="K2616" s="67" t="s">
        <v>246</v>
      </c>
      <c r="L2616" s="67">
        <v>11</v>
      </c>
      <c r="M2616" s="67" t="s">
        <v>167</v>
      </c>
      <c r="N2616" s="68" t="s">
        <v>10254</v>
      </c>
      <c r="O2616" s="69">
        <v>7040000000</v>
      </c>
      <c r="P2616" s="69">
        <v>0</v>
      </c>
      <c r="Q2616" s="69">
        <v>128897889</v>
      </c>
      <c r="R2616" s="69">
        <v>6911102111</v>
      </c>
      <c r="S2616" s="69">
        <v>6681014883</v>
      </c>
      <c r="T2616" s="69">
        <v>6593544734</v>
      </c>
      <c r="U2616" s="69">
        <v>5997497707</v>
      </c>
      <c r="V2616" s="69">
        <v>5963548405</v>
      </c>
      <c r="W2616" s="70" t="s">
        <v>9353</v>
      </c>
      <c r="X2616" s="11" t="str">
        <f>IF(F2616="C",VLOOKUP(G2616,ClasifGasto!$B$17:$C$193,2,0),VLOOKUP(Base!G2616,ClasifGasto!$A$3:$B$12,2,0))</f>
        <v>Mejoramiento de la planeación territorial, sectorial y de inversión pública</v>
      </c>
      <c r="Y2616" t="s">
        <v>10556</v>
      </c>
    </row>
    <row r="2617" spans="1:25" x14ac:dyDescent="0.25">
      <c r="A2617" s="5" t="str">
        <f t="shared" si="40"/>
        <v>36010136051300000520306A</v>
      </c>
      <c r="B2617" s="66" t="s">
        <v>9147</v>
      </c>
      <c r="C2617" s="7" t="s">
        <v>147</v>
      </c>
      <c r="D2617" s="7" t="s">
        <v>9186</v>
      </c>
      <c r="E2617" s="7" t="s">
        <v>3743</v>
      </c>
      <c r="F2617" s="8" t="s">
        <v>167</v>
      </c>
      <c r="G2617" s="8" t="s">
        <v>529</v>
      </c>
      <c r="H2617" s="8" t="s">
        <v>405</v>
      </c>
      <c r="I2617" s="8" t="s">
        <v>248</v>
      </c>
      <c r="J2617" s="8" t="s">
        <v>9903</v>
      </c>
      <c r="K2617" s="8" t="s">
        <v>246</v>
      </c>
      <c r="L2617" s="8">
        <v>15</v>
      </c>
      <c r="M2617" s="8" t="s">
        <v>167</v>
      </c>
      <c r="N2617" s="9" t="s">
        <v>10255</v>
      </c>
      <c r="O2617" s="10">
        <v>6916157754</v>
      </c>
      <c r="P2617" s="10">
        <v>0</v>
      </c>
      <c r="Q2617" s="10">
        <v>0</v>
      </c>
      <c r="R2617" s="10">
        <v>6916157754</v>
      </c>
      <c r="S2617" s="10">
        <v>5823737535.4799995</v>
      </c>
      <c r="T2617" s="10">
        <v>5771528624.6899996</v>
      </c>
      <c r="U2617" s="10">
        <v>4343276504.6199999</v>
      </c>
      <c r="V2617" s="10">
        <v>3419362220.1999998</v>
      </c>
      <c r="W2617" s="70" t="s">
        <v>9353</v>
      </c>
      <c r="X2617" s="11" t="str">
        <f>IF(F2617="C",VLOOKUP(G2617,ClasifGasto!$B$17:$C$193,2,0),VLOOKUP(Base!G2617,ClasifGasto!$A$3:$B$12,2,0))</f>
        <v>Fomento de la investigación, desarrollo tecnológico e innovación del sector trabajo</v>
      </c>
      <c r="Y2617" t="s">
        <v>10574</v>
      </c>
    </row>
    <row r="2618" spans="1:25" hidden="1" x14ac:dyDescent="0.25">
      <c r="A2618" s="5" t="str">
        <f t="shared" si="40"/>
        <v>220101000300100000</v>
      </c>
      <c r="B2618" s="66" t="s">
        <v>9139</v>
      </c>
      <c r="C2618" s="66" t="s">
        <v>92</v>
      </c>
      <c r="D2618" s="7" t="s">
        <v>9188</v>
      </c>
      <c r="E2618" s="66"/>
      <c r="F2618" s="67" t="s">
        <v>244</v>
      </c>
      <c r="G2618" s="67" t="s">
        <v>251</v>
      </c>
      <c r="H2618" s="67" t="s">
        <v>255</v>
      </c>
      <c r="I2618" s="67" t="s">
        <v>246</v>
      </c>
      <c r="J2618" s="67" t="s">
        <v>203</v>
      </c>
      <c r="K2618" s="67" t="s">
        <v>246</v>
      </c>
      <c r="L2618" s="67">
        <v>10</v>
      </c>
      <c r="M2618" s="67" t="s">
        <v>167</v>
      </c>
      <c r="N2618" s="68" t="s">
        <v>8800</v>
      </c>
      <c r="O2618" s="69">
        <v>3735541600</v>
      </c>
      <c r="P2618" s="69">
        <v>3214583084</v>
      </c>
      <c r="Q2618" s="69">
        <v>31781518</v>
      </c>
      <c r="R2618" s="69">
        <v>6918343166</v>
      </c>
      <c r="S2618" s="69">
        <v>5129911087</v>
      </c>
      <c r="T2618" s="69">
        <v>4485360022.6999998</v>
      </c>
      <c r="U2618" s="69">
        <v>1270776938.7</v>
      </c>
      <c r="V2618" s="69">
        <v>1270776938.7</v>
      </c>
      <c r="W2618" s="70" t="s">
        <v>9353</v>
      </c>
      <c r="X2618" s="11" t="str">
        <f>IF(F2618="C",VLOOKUP(G2618,ClasifGasto!$B$17:$C$193,2,0),VLOOKUP(Base!G2618,ClasifGasto!$A$3:$B$12,2,0))</f>
        <v>Transferencias</v>
      </c>
      <c r="Y2618" t="s">
        <v>8800</v>
      </c>
    </row>
    <row r="2619" spans="1:25" hidden="1" x14ac:dyDescent="0.25">
      <c r="A2619" s="5" t="str">
        <f t="shared" si="40"/>
        <v>170106000100010001</v>
      </c>
      <c r="B2619" s="66" t="s">
        <v>9146</v>
      </c>
      <c r="C2619" s="7" t="s">
        <v>76</v>
      </c>
      <c r="D2619" s="7" t="s">
        <v>9203</v>
      </c>
      <c r="E2619" s="7"/>
      <c r="F2619" s="8" t="s">
        <v>244</v>
      </c>
      <c r="G2619" s="8" t="s">
        <v>245</v>
      </c>
      <c r="H2619" s="8" t="s">
        <v>245</v>
      </c>
      <c r="I2619" s="8" t="s">
        <v>245</v>
      </c>
      <c r="J2619" s="8" t="s">
        <v>203</v>
      </c>
      <c r="K2619" s="8" t="s">
        <v>246</v>
      </c>
      <c r="L2619" s="8">
        <v>10</v>
      </c>
      <c r="M2619" s="8" t="s">
        <v>167</v>
      </c>
      <c r="N2619" s="9" t="s">
        <v>1082</v>
      </c>
      <c r="O2619" s="10">
        <v>6470191000</v>
      </c>
      <c r="P2619" s="10">
        <v>475000000</v>
      </c>
      <c r="Q2619" s="10">
        <v>0</v>
      </c>
      <c r="R2619" s="10">
        <v>6945191000</v>
      </c>
      <c r="S2619" s="10">
        <v>6686812298</v>
      </c>
      <c r="T2619" s="10">
        <v>6686812298</v>
      </c>
      <c r="U2619" s="10">
        <v>6686812298</v>
      </c>
      <c r="V2619" s="10">
        <v>6684573310</v>
      </c>
      <c r="W2619" s="70" t="s">
        <v>9353</v>
      </c>
      <c r="X2619" s="11" t="str">
        <f>IF(F2619="C",VLOOKUP(G2619,ClasifGasto!$B$17:$C$193,2,0),VLOOKUP(Base!G2619,ClasifGasto!$A$3:$B$12,2,0))</f>
        <v>Gastos de Personal</v>
      </c>
      <c r="Y2619" t="s">
        <v>1082</v>
      </c>
    </row>
    <row r="2620" spans="1:25" hidden="1" x14ac:dyDescent="0.25">
      <c r="A2620" s="5" t="str">
        <f t="shared" si="40"/>
        <v>260200000700010000</v>
      </c>
      <c r="B2620" s="66" t="s">
        <v>9163</v>
      </c>
      <c r="C2620" s="66" t="s">
        <v>108</v>
      </c>
      <c r="D2620" s="7" t="s">
        <v>8717</v>
      </c>
      <c r="E2620" s="66"/>
      <c r="F2620" s="67" t="s">
        <v>244</v>
      </c>
      <c r="G2620" s="67" t="s">
        <v>261</v>
      </c>
      <c r="H2620" s="67" t="s">
        <v>245</v>
      </c>
      <c r="I2620" s="67" t="s">
        <v>246</v>
      </c>
      <c r="J2620" s="67" t="s">
        <v>203</v>
      </c>
      <c r="K2620" s="67" t="s">
        <v>246</v>
      </c>
      <c r="L2620" s="67">
        <v>16</v>
      </c>
      <c r="M2620" s="67" t="s">
        <v>167</v>
      </c>
      <c r="N2620" s="68" t="s">
        <v>1123</v>
      </c>
      <c r="O2620" s="69">
        <v>6948000000</v>
      </c>
      <c r="P2620" s="69">
        <v>0</v>
      </c>
      <c r="Q2620" s="69">
        <v>0</v>
      </c>
      <c r="R2620" s="69">
        <v>6948000000</v>
      </c>
      <c r="S2620" s="69">
        <v>6948000000</v>
      </c>
      <c r="T2620" s="69">
        <v>6948000000</v>
      </c>
      <c r="U2620" s="69">
        <v>6948000000</v>
      </c>
      <c r="V2620" s="69">
        <v>6948000000</v>
      </c>
      <c r="W2620" s="70" t="s">
        <v>9353</v>
      </c>
      <c r="X2620" s="11" t="str">
        <f>IF(F2620="C",VLOOKUP(G2620,ClasifGasto!$B$17:$C$193,2,0),VLOOKUP(Base!G2620,ClasifGasto!$A$3:$B$12,2,0))</f>
        <v>Transferencias</v>
      </c>
      <c r="Y2620" t="s">
        <v>1123</v>
      </c>
    </row>
    <row r="2621" spans="1:25" hidden="1" x14ac:dyDescent="0.25">
      <c r="A2621" s="5" t="str">
        <f t="shared" si="40"/>
        <v>210300000500000000</v>
      </c>
      <c r="B2621" s="66" t="s">
        <v>9155</v>
      </c>
      <c r="C2621" s="7" t="s">
        <v>87</v>
      </c>
      <c r="D2621" s="7" t="s">
        <v>9181</v>
      </c>
      <c r="E2621" s="7"/>
      <c r="F2621" s="8" t="s">
        <v>244</v>
      </c>
      <c r="G2621" s="8" t="s">
        <v>248</v>
      </c>
      <c r="H2621" s="8" t="s">
        <v>246</v>
      </c>
      <c r="I2621" s="8" t="s">
        <v>246</v>
      </c>
      <c r="J2621" s="8" t="s">
        <v>203</v>
      </c>
      <c r="K2621" s="8" t="s">
        <v>246</v>
      </c>
      <c r="L2621" s="8">
        <v>20</v>
      </c>
      <c r="M2621" s="8" t="s">
        <v>265</v>
      </c>
      <c r="N2621" s="9" t="s">
        <v>8815</v>
      </c>
      <c r="O2621" s="10">
        <v>6957100000</v>
      </c>
      <c r="P2621" s="10">
        <v>0</v>
      </c>
      <c r="Q2621" s="10">
        <v>0</v>
      </c>
      <c r="R2621" s="10">
        <v>6957100000</v>
      </c>
      <c r="S2621" s="10">
        <v>6660350632.0200005</v>
      </c>
      <c r="T2621" s="10">
        <v>6621177002.7799997</v>
      </c>
      <c r="U2621" s="10">
        <v>6285548774.4700003</v>
      </c>
      <c r="V2621" s="10">
        <v>6241967143.1700001</v>
      </c>
      <c r="W2621" s="70" t="s">
        <v>619</v>
      </c>
      <c r="X2621" s="11" t="str">
        <f>IF(F2621="C",VLOOKUP(G2621,ClasifGasto!$B$17:$C$193,2,0),VLOOKUP(Base!G2621,ClasifGasto!$A$3:$B$12,2,0))</f>
        <v>Gastos de Comercialización y Produción</v>
      </c>
      <c r="Y2621" t="s">
        <v>8815</v>
      </c>
    </row>
    <row r="2622" spans="1:25" hidden="1" x14ac:dyDescent="0.25">
      <c r="A2622" s="5" t="str">
        <f t="shared" si="40"/>
        <v>121100000100010002</v>
      </c>
      <c r="B2622" s="66" t="s">
        <v>9141</v>
      </c>
      <c r="C2622" s="66" t="s">
        <v>50</v>
      </c>
      <c r="D2622" s="7" t="s">
        <v>239</v>
      </c>
      <c r="E2622" s="66"/>
      <c r="F2622" s="67" t="s">
        <v>244</v>
      </c>
      <c r="G2622" s="67" t="s">
        <v>245</v>
      </c>
      <c r="H2622" s="67" t="s">
        <v>245</v>
      </c>
      <c r="I2622" s="67" t="s">
        <v>250</v>
      </c>
      <c r="J2622" s="67" t="s">
        <v>203</v>
      </c>
      <c r="K2622" s="67" t="s">
        <v>246</v>
      </c>
      <c r="L2622" s="67">
        <v>10</v>
      </c>
      <c r="M2622" s="67" t="s">
        <v>167</v>
      </c>
      <c r="N2622" s="68" t="s">
        <v>1083</v>
      </c>
      <c r="O2622" s="69">
        <v>9765700000</v>
      </c>
      <c r="P2622" s="69">
        <v>0</v>
      </c>
      <c r="Q2622" s="69">
        <v>2800000000</v>
      </c>
      <c r="R2622" s="69">
        <v>6965700000</v>
      </c>
      <c r="S2622" s="69">
        <v>6965700000</v>
      </c>
      <c r="T2622" s="69">
        <v>6563466729</v>
      </c>
      <c r="U2622" s="69">
        <v>6563466729</v>
      </c>
      <c r="V2622" s="69">
        <v>6563466729</v>
      </c>
      <c r="W2622" s="70" t="s">
        <v>9353</v>
      </c>
      <c r="X2622" s="11" t="str">
        <f>IF(F2622="C",VLOOKUP(G2622,ClasifGasto!$B$17:$C$193,2,0),VLOOKUP(Base!G2622,ClasifGasto!$A$3:$B$12,2,0))</f>
        <v>Gastos de Personal</v>
      </c>
      <c r="Y2622" t="s">
        <v>1083</v>
      </c>
    </row>
    <row r="2623" spans="1:25" hidden="1" x14ac:dyDescent="0.25">
      <c r="A2623" s="5" t="str">
        <f t="shared" si="40"/>
        <v>151000000500000000</v>
      </c>
      <c r="B2623" s="66" t="s">
        <v>9154</v>
      </c>
      <c r="C2623" s="7" t="s">
        <v>68</v>
      </c>
      <c r="D2623" s="7" t="s">
        <v>214</v>
      </c>
      <c r="E2623" s="7"/>
      <c r="F2623" s="8" t="s">
        <v>244</v>
      </c>
      <c r="G2623" s="8" t="s">
        <v>248</v>
      </c>
      <c r="H2623" s="8" t="s">
        <v>246</v>
      </c>
      <c r="I2623" s="8" t="s">
        <v>246</v>
      </c>
      <c r="J2623" s="8" t="s">
        <v>203</v>
      </c>
      <c r="K2623" s="8" t="s">
        <v>246</v>
      </c>
      <c r="L2623" s="8">
        <v>21</v>
      </c>
      <c r="M2623" s="8" t="s">
        <v>265</v>
      </c>
      <c r="N2623" s="9" t="s">
        <v>8815</v>
      </c>
      <c r="O2623" s="10">
        <v>6970000000</v>
      </c>
      <c r="P2623" s="10">
        <v>0</v>
      </c>
      <c r="Q2623" s="10">
        <v>0</v>
      </c>
      <c r="R2623" s="10">
        <v>6970000000</v>
      </c>
      <c r="S2623" s="10">
        <v>6969473278.7299995</v>
      </c>
      <c r="T2623" s="10">
        <v>6969473278.7299995</v>
      </c>
      <c r="U2623" s="10">
        <v>6609414847.9300003</v>
      </c>
      <c r="V2623" s="10">
        <v>6366217934.6300001</v>
      </c>
      <c r="W2623" s="70" t="s">
        <v>619</v>
      </c>
      <c r="X2623" s="11" t="str">
        <f>IF(F2623="C",VLOOKUP(G2623,ClasifGasto!$B$17:$C$193,2,0),VLOOKUP(Base!G2623,ClasifGasto!$A$3:$B$12,2,0))</f>
        <v>Gastos de Comercialización y Produción</v>
      </c>
      <c r="Y2623" t="s">
        <v>8815</v>
      </c>
    </row>
    <row r="2624" spans="1:25" x14ac:dyDescent="0.25">
      <c r="A2624" s="5" t="str">
        <f t="shared" si="40"/>
        <v>24020024010600007351102D</v>
      </c>
      <c r="B2624" s="66" t="s">
        <v>9151</v>
      </c>
      <c r="C2624" s="66" t="s">
        <v>101</v>
      </c>
      <c r="D2624" s="7" t="s">
        <v>9227</v>
      </c>
      <c r="E2624" s="66" t="s">
        <v>2330</v>
      </c>
      <c r="F2624" s="67" t="s">
        <v>167</v>
      </c>
      <c r="G2624" s="67" t="s">
        <v>513</v>
      </c>
      <c r="H2624" s="67" t="s">
        <v>373</v>
      </c>
      <c r="I2624" s="67" t="s">
        <v>375</v>
      </c>
      <c r="J2624" s="67" t="s">
        <v>9766</v>
      </c>
      <c r="K2624" s="67" t="s">
        <v>246</v>
      </c>
      <c r="L2624" s="67">
        <v>11</v>
      </c>
      <c r="M2624" s="67" t="s">
        <v>167</v>
      </c>
      <c r="N2624" s="68" t="s">
        <v>1273</v>
      </c>
      <c r="O2624" s="69">
        <v>0</v>
      </c>
      <c r="P2624" s="69">
        <v>7000000000</v>
      </c>
      <c r="Q2624" s="69">
        <v>29142000</v>
      </c>
      <c r="R2624" s="69">
        <v>6970858000</v>
      </c>
      <c r="S2624" s="69">
        <v>6959168000</v>
      </c>
      <c r="T2624" s="69">
        <v>6946216257.5</v>
      </c>
      <c r="U2624" s="69">
        <v>1195303829.23</v>
      </c>
      <c r="V2624" s="69">
        <v>1195303829.23</v>
      </c>
      <c r="W2624" s="70" t="s">
        <v>9353</v>
      </c>
      <c r="X2624" s="11" t="str">
        <f>IF(F2624="C",VLOOKUP(G2624,ClasifGasto!$B$17:$C$193,2,0),VLOOKUP(Base!G2624,ClasifGasto!$A$3:$B$12,2,0))</f>
        <v>Infraestructura red vial primaria</v>
      </c>
      <c r="Y2624" t="s">
        <v>10517</v>
      </c>
    </row>
    <row r="2625" spans="1:25" x14ac:dyDescent="0.25">
      <c r="A2625" s="5" t="str">
        <f t="shared" si="40"/>
        <v>21010121041900002240302A</v>
      </c>
      <c r="B2625" s="66" t="s">
        <v>9155</v>
      </c>
      <c r="C2625" s="7" t="s">
        <v>85</v>
      </c>
      <c r="D2625" s="7" t="s">
        <v>9201</v>
      </c>
      <c r="E2625" s="7" t="s">
        <v>9622</v>
      </c>
      <c r="F2625" s="8" t="s">
        <v>167</v>
      </c>
      <c r="G2625" s="8" t="s">
        <v>592</v>
      </c>
      <c r="H2625" s="8" t="s">
        <v>496</v>
      </c>
      <c r="I2625" s="8" t="s">
        <v>270</v>
      </c>
      <c r="J2625" s="8" t="s">
        <v>9898</v>
      </c>
      <c r="K2625" s="8" t="s">
        <v>246</v>
      </c>
      <c r="L2625" s="8">
        <v>11</v>
      </c>
      <c r="M2625" s="8" t="s">
        <v>167</v>
      </c>
      <c r="N2625" s="9" t="s">
        <v>10256</v>
      </c>
      <c r="O2625" s="10">
        <v>7803710400</v>
      </c>
      <c r="P2625" s="10">
        <v>0</v>
      </c>
      <c r="Q2625" s="10">
        <v>825794147</v>
      </c>
      <c r="R2625" s="10">
        <v>6977916253</v>
      </c>
      <c r="S2625" s="10">
        <v>6965549587</v>
      </c>
      <c r="T2625" s="10">
        <v>6780529515</v>
      </c>
      <c r="U2625" s="10">
        <v>2302921706</v>
      </c>
      <c r="V2625" s="10">
        <v>2282507855</v>
      </c>
      <c r="W2625" s="70" t="s">
        <v>9353</v>
      </c>
      <c r="X2625" s="11" t="str">
        <f>IF(F2625="C",VLOOKUP(G2625,ClasifGasto!$B$17:$C$193,2,0),VLOOKUP(Base!G2625,ClasifGasto!$A$3:$B$12,2,0))</f>
        <v>Consolidación productiva del sector minero</v>
      </c>
      <c r="Y2625" t="s">
        <v>10572</v>
      </c>
    </row>
    <row r="2626" spans="1:25" hidden="1" x14ac:dyDescent="0.25">
      <c r="A2626" s="5" t="str">
        <f t="shared" si="40"/>
        <v>160102000300100000</v>
      </c>
      <c r="B2626" s="66" t="s">
        <v>9154</v>
      </c>
      <c r="C2626" s="66" t="s">
        <v>74</v>
      </c>
      <c r="D2626" s="7" t="s">
        <v>8728</v>
      </c>
      <c r="E2626" s="66"/>
      <c r="F2626" s="67" t="s">
        <v>244</v>
      </c>
      <c r="G2626" s="67" t="s">
        <v>251</v>
      </c>
      <c r="H2626" s="67" t="s">
        <v>255</v>
      </c>
      <c r="I2626" s="67" t="s">
        <v>246</v>
      </c>
      <c r="J2626" s="67" t="s">
        <v>203</v>
      </c>
      <c r="K2626" s="67" t="s">
        <v>246</v>
      </c>
      <c r="L2626" s="67">
        <v>10</v>
      </c>
      <c r="M2626" s="67" t="s">
        <v>167</v>
      </c>
      <c r="N2626" s="68" t="s">
        <v>8800</v>
      </c>
      <c r="O2626" s="69">
        <v>0</v>
      </c>
      <c r="P2626" s="69">
        <v>7000000000</v>
      </c>
      <c r="Q2626" s="69">
        <v>0</v>
      </c>
      <c r="R2626" s="69">
        <v>7000000000</v>
      </c>
      <c r="S2626" s="69">
        <v>7000000000</v>
      </c>
      <c r="T2626" s="69">
        <v>7000000000</v>
      </c>
      <c r="U2626" s="69">
        <v>7000000000</v>
      </c>
      <c r="V2626" s="69">
        <v>7000000000</v>
      </c>
      <c r="W2626" s="70" t="s">
        <v>9353</v>
      </c>
      <c r="X2626" s="11" t="str">
        <f>IF(F2626="C",VLOOKUP(G2626,ClasifGasto!$B$17:$C$193,2,0),VLOOKUP(Base!G2626,ClasifGasto!$A$3:$B$12,2,0))</f>
        <v>Transferencias</v>
      </c>
      <c r="Y2626" t="s">
        <v>8800</v>
      </c>
    </row>
    <row r="2627" spans="1:25" x14ac:dyDescent="0.25">
      <c r="A2627" s="5" t="str">
        <f t="shared" si="40"/>
        <v>24020024020600001151102A</v>
      </c>
      <c r="B2627" s="66" t="s">
        <v>9151</v>
      </c>
      <c r="C2627" s="7" t="s">
        <v>101</v>
      </c>
      <c r="D2627" s="7" t="s">
        <v>9227</v>
      </c>
      <c r="E2627" s="7" t="s">
        <v>2404</v>
      </c>
      <c r="F2627" s="8" t="s">
        <v>167</v>
      </c>
      <c r="G2627" s="8" t="s">
        <v>508</v>
      </c>
      <c r="H2627" s="8" t="s">
        <v>373</v>
      </c>
      <c r="I2627" s="8" t="s">
        <v>279</v>
      </c>
      <c r="J2627" s="8" t="s">
        <v>9779</v>
      </c>
      <c r="K2627" s="8" t="s">
        <v>246</v>
      </c>
      <c r="L2627" s="8">
        <v>10</v>
      </c>
      <c r="M2627" s="8" t="s">
        <v>167</v>
      </c>
      <c r="N2627" s="9" t="s">
        <v>8132</v>
      </c>
      <c r="O2627" s="10">
        <v>0</v>
      </c>
      <c r="P2627" s="10">
        <v>7000000000</v>
      </c>
      <c r="Q2627" s="10">
        <v>0</v>
      </c>
      <c r="R2627" s="10">
        <v>7000000000</v>
      </c>
      <c r="S2627" s="10">
        <v>6999999999.3800001</v>
      </c>
      <c r="T2627" s="10">
        <v>6796125708.6599998</v>
      </c>
      <c r="U2627" s="10">
        <v>35610512</v>
      </c>
      <c r="V2627" s="10">
        <v>35610512</v>
      </c>
      <c r="W2627" s="70" t="s">
        <v>9353</v>
      </c>
      <c r="X2627" s="11" t="str">
        <f>IF(F2627="C",VLOOKUP(G2627,ClasifGasto!$B$17:$C$193,2,0),VLOOKUP(Base!G2627,ClasifGasto!$A$3:$B$12,2,0))</f>
        <v>Infraestructura red vial regional</v>
      </c>
      <c r="Y2627" t="s">
        <v>10675</v>
      </c>
    </row>
    <row r="2628" spans="1:25" x14ac:dyDescent="0.25">
      <c r="A2628" s="5" t="str">
        <f t="shared" si="40"/>
        <v>16010115010100002020105C</v>
      </c>
      <c r="B2628" s="66" t="s">
        <v>9154</v>
      </c>
      <c r="C2628" s="66" t="s">
        <v>73</v>
      </c>
      <c r="D2628" s="7" t="s">
        <v>8720</v>
      </c>
      <c r="E2628" s="66" t="s">
        <v>1998</v>
      </c>
      <c r="F2628" s="67" t="s">
        <v>167</v>
      </c>
      <c r="G2628" s="67" t="s">
        <v>559</v>
      </c>
      <c r="H2628" s="67" t="s">
        <v>306</v>
      </c>
      <c r="I2628" s="67" t="s">
        <v>268</v>
      </c>
      <c r="J2628" s="67" t="s">
        <v>10257</v>
      </c>
      <c r="K2628" s="67" t="s">
        <v>246</v>
      </c>
      <c r="L2628" s="67">
        <v>11</v>
      </c>
      <c r="M2628" s="67" t="s">
        <v>167</v>
      </c>
      <c r="N2628" s="68" t="s">
        <v>1127</v>
      </c>
      <c r="O2628" s="69">
        <v>7000000000</v>
      </c>
      <c r="P2628" s="69">
        <v>0</v>
      </c>
      <c r="Q2628" s="69">
        <v>0</v>
      </c>
      <c r="R2628" s="69">
        <v>7000000000</v>
      </c>
      <c r="S2628" s="69">
        <v>7000000000</v>
      </c>
      <c r="T2628" s="69">
        <v>7000000000</v>
      </c>
      <c r="U2628" s="69">
        <v>7000000000</v>
      </c>
      <c r="V2628" s="69">
        <v>7000000000</v>
      </c>
      <c r="W2628" s="70" t="s">
        <v>9353</v>
      </c>
      <c r="X2628" s="11" t="str">
        <f>IF(F2628="C",VLOOKUP(G2628,ClasifGasto!$B$17:$C$193,2,0),VLOOKUP(Base!G2628,ClasifGasto!$A$3:$B$12,2,0))</f>
        <v>Capacidades de la Policía Nacional en seguridad pública, prevención, convivencia y seguridad ciudadana</v>
      </c>
      <c r="Y2628" t="s">
        <v>10676</v>
      </c>
    </row>
    <row r="2629" spans="1:25" hidden="1" x14ac:dyDescent="0.25">
      <c r="A2629" s="5" t="str">
        <f t="shared" si="40"/>
        <v>140100000900030003</v>
      </c>
      <c r="B2629" s="66" t="s">
        <v>9277</v>
      </c>
      <c r="C2629" s="7" t="s">
        <v>395</v>
      </c>
      <c r="D2629" s="7" t="s">
        <v>4025</v>
      </c>
      <c r="E2629" s="7"/>
      <c r="F2629" s="8" t="s">
        <v>384</v>
      </c>
      <c r="G2629" s="8" t="s">
        <v>249</v>
      </c>
      <c r="H2629" s="8" t="s">
        <v>251</v>
      </c>
      <c r="I2629" s="8" t="s">
        <v>251</v>
      </c>
      <c r="J2629" s="8" t="s">
        <v>203</v>
      </c>
      <c r="K2629" s="8" t="s">
        <v>246</v>
      </c>
      <c r="L2629" s="8">
        <v>13</v>
      </c>
      <c r="M2629" s="8" t="s">
        <v>167</v>
      </c>
      <c r="N2629" s="9" t="s">
        <v>1771</v>
      </c>
      <c r="O2629" s="10">
        <v>7024987608</v>
      </c>
      <c r="P2629" s="10">
        <v>0</v>
      </c>
      <c r="Q2629" s="10">
        <v>0</v>
      </c>
      <c r="R2629" s="10">
        <v>7024987608</v>
      </c>
      <c r="S2629" s="10">
        <v>7024987608</v>
      </c>
      <c r="T2629" s="10">
        <v>3401147854</v>
      </c>
      <c r="U2629" s="10">
        <v>1780201465.6500001</v>
      </c>
      <c r="V2629" s="10">
        <v>1780201465.6500001</v>
      </c>
      <c r="W2629" s="70" t="s">
        <v>9353</v>
      </c>
      <c r="X2629" s="11" t="str">
        <f>IF(F2629="C",VLOOKUP(G2629,ClasifGasto!$B$17:$C$193,2,0),VLOOKUP(Base!G2629,ClasifGasto!$A$3:$B$12,2,0))</f>
        <v>Servicio a la Deuda Externa</v>
      </c>
      <c r="Y2629" t="s">
        <v>1771</v>
      </c>
    </row>
    <row r="2630" spans="1:25" hidden="1" x14ac:dyDescent="0.25">
      <c r="A2630" s="5" t="str">
        <f t="shared" ref="A2630:A2693" si="41">+C2630&amp;G2630&amp;H2630&amp;I2630&amp;J2630</f>
        <v>340101000200000000</v>
      </c>
      <c r="B2630" s="66" t="s">
        <v>9163</v>
      </c>
      <c r="C2630" s="66" t="s">
        <v>140</v>
      </c>
      <c r="D2630" s="7" t="s">
        <v>9202</v>
      </c>
      <c r="E2630" s="66"/>
      <c r="F2630" s="67" t="s">
        <v>244</v>
      </c>
      <c r="G2630" s="67" t="s">
        <v>250</v>
      </c>
      <c r="H2630" s="67" t="s">
        <v>246</v>
      </c>
      <c r="I2630" s="67" t="s">
        <v>246</v>
      </c>
      <c r="J2630" s="67" t="s">
        <v>203</v>
      </c>
      <c r="K2630" s="67" t="s">
        <v>246</v>
      </c>
      <c r="L2630" s="67">
        <v>10</v>
      </c>
      <c r="M2630" s="67" t="s">
        <v>167</v>
      </c>
      <c r="N2630" s="68" t="s">
        <v>8798</v>
      </c>
      <c r="O2630" s="69">
        <v>6051000000</v>
      </c>
      <c r="P2630" s="69">
        <v>991100000</v>
      </c>
      <c r="Q2630" s="69">
        <v>0</v>
      </c>
      <c r="R2630" s="69">
        <v>7042100000</v>
      </c>
      <c r="S2630" s="69">
        <v>7031216975.0900002</v>
      </c>
      <c r="T2630" s="69">
        <v>6946371700.3299999</v>
      </c>
      <c r="U2630" s="69">
        <v>6945986337.3299999</v>
      </c>
      <c r="V2630" s="69">
        <v>6945986337.3299999</v>
      </c>
      <c r="W2630" s="70" t="s">
        <v>9353</v>
      </c>
      <c r="X2630" s="11" t="str">
        <f>IF(F2630="C",VLOOKUP(G2630,ClasifGasto!$B$17:$C$193,2,0),VLOOKUP(Base!G2630,ClasifGasto!$A$3:$B$12,2,0))</f>
        <v>Gastos Generales</v>
      </c>
      <c r="Y2630" t="s">
        <v>8798</v>
      </c>
    </row>
    <row r="2631" spans="1:25" hidden="1" x14ac:dyDescent="0.25">
      <c r="A2631" s="5" t="str">
        <f t="shared" si="41"/>
        <v>2201010003001100050001</v>
      </c>
      <c r="B2631" s="66" t="s">
        <v>9139</v>
      </c>
      <c r="C2631" s="7" t="s">
        <v>92</v>
      </c>
      <c r="D2631" s="7" t="s">
        <v>9188</v>
      </c>
      <c r="E2631" s="7"/>
      <c r="F2631" s="8" t="s">
        <v>244</v>
      </c>
      <c r="G2631" s="8" t="s">
        <v>251</v>
      </c>
      <c r="H2631" s="8" t="s">
        <v>279</v>
      </c>
      <c r="I2631" s="8" t="s">
        <v>248</v>
      </c>
      <c r="J2631" s="8" t="s">
        <v>245</v>
      </c>
      <c r="K2631" s="8" t="s">
        <v>246</v>
      </c>
      <c r="L2631" s="8">
        <v>10</v>
      </c>
      <c r="M2631" s="8" t="s">
        <v>167</v>
      </c>
      <c r="N2631" s="9" t="s">
        <v>1770</v>
      </c>
      <c r="O2631" s="10">
        <v>7042973241</v>
      </c>
      <c r="P2631" s="10">
        <v>0</v>
      </c>
      <c r="Q2631" s="10">
        <v>0</v>
      </c>
      <c r="R2631" s="10">
        <v>7042973241</v>
      </c>
      <c r="S2631" s="10">
        <v>7042973241</v>
      </c>
      <c r="T2631" s="10">
        <v>7042973241</v>
      </c>
      <c r="U2631" s="10">
        <v>7042973241</v>
      </c>
      <c r="V2631" s="10">
        <v>7042973241</v>
      </c>
      <c r="W2631" s="70" t="s">
        <v>9353</v>
      </c>
      <c r="X2631" s="11" t="str">
        <f>IF(F2631="C",VLOOKUP(G2631,ClasifGasto!$B$17:$C$193,2,0),VLOOKUP(Base!G2631,ClasifGasto!$A$3:$B$12,2,0))</f>
        <v>Transferencias</v>
      </c>
      <c r="Y2631" t="s">
        <v>1770</v>
      </c>
    </row>
    <row r="2632" spans="1:25" hidden="1" x14ac:dyDescent="0.25">
      <c r="A2632" s="5" t="str">
        <f t="shared" si="41"/>
        <v>170200000100010003</v>
      </c>
      <c r="B2632" s="66" t="s">
        <v>9146</v>
      </c>
      <c r="C2632" s="66" t="s">
        <v>77</v>
      </c>
      <c r="D2632" s="7" t="s">
        <v>217</v>
      </c>
      <c r="E2632" s="66"/>
      <c r="F2632" s="67" t="s">
        <v>244</v>
      </c>
      <c r="G2632" s="67" t="s">
        <v>245</v>
      </c>
      <c r="H2632" s="67" t="s">
        <v>245</v>
      </c>
      <c r="I2632" s="67" t="s">
        <v>251</v>
      </c>
      <c r="J2632" s="67" t="s">
        <v>203</v>
      </c>
      <c r="K2632" s="67" t="s">
        <v>246</v>
      </c>
      <c r="L2632" s="67">
        <v>10</v>
      </c>
      <c r="M2632" s="67" t="s">
        <v>167</v>
      </c>
      <c r="N2632" s="68" t="s">
        <v>1084</v>
      </c>
      <c r="O2632" s="69">
        <v>12241016000</v>
      </c>
      <c r="P2632" s="69">
        <v>403885818</v>
      </c>
      <c r="Q2632" s="69">
        <v>5579942936</v>
      </c>
      <c r="R2632" s="69">
        <v>7064958882</v>
      </c>
      <c r="S2632" s="69">
        <v>7047099456</v>
      </c>
      <c r="T2632" s="69">
        <v>6369206720</v>
      </c>
      <c r="U2632" s="69">
        <v>6362210766</v>
      </c>
      <c r="V2632" s="69">
        <v>6342710766</v>
      </c>
      <c r="W2632" s="70" t="s">
        <v>9353</v>
      </c>
      <c r="X2632" s="11" t="str">
        <f>IF(F2632="C",VLOOKUP(G2632,ClasifGasto!$B$17:$C$193,2,0),VLOOKUP(Base!G2632,ClasifGasto!$A$3:$B$12,2,0))</f>
        <v>Gastos de Personal</v>
      </c>
      <c r="Y2632" t="s">
        <v>1084</v>
      </c>
    </row>
    <row r="2633" spans="1:25" hidden="1" x14ac:dyDescent="0.25">
      <c r="A2633" s="5" t="str">
        <f t="shared" si="41"/>
        <v>030300000200000000</v>
      </c>
      <c r="B2633" s="66" t="s">
        <v>9166</v>
      </c>
      <c r="C2633" s="7" t="s">
        <v>37</v>
      </c>
      <c r="D2633" s="7" t="s">
        <v>9238</v>
      </c>
      <c r="E2633" s="7"/>
      <c r="F2633" s="8" t="s">
        <v>244</v>
      </c>
      <c r="G2633" s="8" t="s">
        <v>250</v>
      </c>
      <c r="H2633" s="8" t="s">
        <v>246</v>
      </c>
      <c r="I2633" s="8" t="s">
        <v>246</v>
      </c>
      <c r="J2633" s="8" t="s">
        <v>203</v>
      </c>
      <c r="K2633" s="8" t="s">
        <v>246</v>
      </c>
      <c r="L2633" s="8">
        <v>10</v>
      </c>
      <c r="M2633" s="8" t="s">
        <v>167</v>
      </c>
      <c r="N2633" s="9" t="s">
        <v>8798</v>
      </c>
      <c r="O2633" s="10">
        <v>7351760269</v>
      </c>
      <c r="P2633" s="10">
        <v>0</v>
      </c>
      <c r="Q2633" s="10">
        <v>270000000</v>
      </c>
      <c r="R2633" s="10">
        <v>7081760269</v>
      </c>
      <c r="S2633" s="10">
        <v>6838035673.1599998</v>
      </c>
      <c r="T2633" s="10">
        <v>6838035673.1599998</v>
      </c>
      <c r="U2633" s="10">
        <v>6681814199.9499998</v>
      </c>
      <c r="V2633" s="10">
        <v>6473321995.1899996</v>
      </c>
      <c r="W2633" s="70" t="s">
        <v>9353</v>
      </c>
      <c r="X2633" s="11" t="str">
        <f>IF(F2633="C",VLOOKUP(G2633,ClasifGasto!$B$17:$C$193,2,0),VLOOKUP(Base!G2633,ClasifGasto!$A$3:$B$12,2,0))</f>
        <v>Gastos Generales</v>
      </c>
      <c r="Y2633" t="s">
        <v>8798</v>
      </c>
    </row>
    <row r="2634" spans="1:25" x14ac:dyDescent="0.25">
      <c r="A2634" s="5" t="str">
        <f t="shared" si="41"/>
        <v>22460022010700000420203J</v>
      </c>
      <c r="B2634" s="66" t="s">
        <v>9139</v>
      </c>
      <c r="C2634" s="66" t="s">
        <v>3744</v>
      </c>
      <c r="D2634" s="7" t="s">
        <v>9234</v>
      </c>
      <c r="E2634" s="66" t="s">
        <v>9508</v>
      </c>
      <c r="F2634" s="67" t="s">
        <v>167</v>
      </c>
      <c r="G2634" s="67" t="s">
        <v>498</v>
      </c>
      <c r="H2634" s="67" t="s">
        <v>358</v>
      </c>
      <c r="I2634" s="67" t="s">
        <v>247</v>
      </c>
      <c r="J2634" s="67" t="s">
        <v>10075</v>
      </c>
      <c r="K2634" s="67" t="s">
        <v>246</v>
      </c>
      <c r="L2634" s="67">
        <v>10</v>
      </c>
      <c r="M2634" s="67" t="s">
        <v>167</v>
      </c>
      <c r="N2634" s="68" t="s">
        <v>10076</v>
      </c>
      <c r="O2634" s="69">
        <v>7105197823</v>
      </c>
      <c r="P2634" s="69">
        <v>0</v>
      </c>
      <c r="Q2634" s="69">
        <v>0</v>
      </c>
      <c r="R2634" s="69">
        <v>7105197823</v>
      </c>
      <c r="S2634" s="69">
        <v>7104831155.3199997</v>
      </c>
      <c r="T2634" s="69">
        <v>802753920.51999998</v>
      </c>
      <c r="U2634" s="69">
        <v>802753920.51999998</v>
      </c>
      <c r="V2634" s="69">
        <v>802753920.51999998</v>
      </c>
      <c r="W2634" s="70" t="s">
        <v>9353</v>
      </c>
      <c r="X2634" s="11" t="str">
        <f>IF(F2634="C",VLOOKUP(G2634,ClasifGasto!$B$17:$C$193,2,0),VLOOKUP(Base!G2634,ClasifGasto!$A$3:$B$12,2,0))</f>
        <v>Calidad, cobertura y fortalecimiento en la educación inicial, preescolar, básica y media</v>
      </c>
      <c r="Y2634" t="s">
        <v>10619</v>
      </c>
    </row>
    <row r="2635" spans="1:25" hidden="1" x14ac:dyDescent="0.25">
      <c r="A2635" s="5" t="str">
        <f t="shared" si="41"/>
        <v>270102000100020002</v>
      </c>
      <c r="B2635" s="66" t="s">
        <v>9142</v>
      </c>
      <c r="C2635" s="7" t="s">
        <v>109</v>
      </c>
      <c r="D2635" s="7" t="s">
        <v>226</v>
      </c>
      <c r="E2635" s="7"/>
      <c r="F2635" s="8" t="s">
        <v>244</v>
      </c>
      <c r="G2635" s="8" t="s">
        <v>245</v>
      </c>
      <c r="H2635" s="8" t="s">
        <v>250</v>
      </c>
      <c r="I2635" s="8" t="s">
        <v>250</v>
      </c>
      <c r="J2635" s="8" t="s">
        <v>203</v>
      </c>
      <c r="K2635" s="8" t="s">
        <v>246</v>
      </c>
      <c r="L2635" s="8">
        <v>10</v>
      </c>
      <c r="M2635" s="8" t="s">
        <v>167</v>
      </c>
      <c r="N2635" s="9" t="s">
        <v>1083</v>
      </c>
      <c r="O2635" s="10">
        <v>5904000000</v>
      </c>
      <c r="P2635" s="10">
        <v>1554895271</v>
      </c>
      <c r="Q2635" s="10">
        <v>343176611</v>
      </c>
      <c r="R2635" s="10">
        <v>7115718660</v>
      </c>
      <c r="S2635" s="10">
        <v>5841279326</v>
      </c>
      <c r="T2635" s="10">
        <v>5686329804</v>
      </c>
      <c r="U2635" s="10">
        <v>4258737995</v>
      </c>
      <c r="V2635" s="10">
        <v>4173772057</v>
      </c>
      <c r="W2635" s="70" t="s">
        <v>9353</v>
      </c>
      <c r="X2635" s="11" t="str">
        <f>IF(F2635="C",VLOOKUP(G2635,ClasifGasto!$B$17:$C$193,2,0),VLOOKUP(Base!G2635,ClasifGasto!$A$3:$B$12,2,0))</f>
        <v>Gastos de Personal</v>
      </c>
      <c r="Y2635" t="s">
        <v>1083</v>
      </c>
    </row>
    <row r="2636" spans="1:25" hidden="1" x14ac:dyDescent="0.25">
      <c r="A2636" s="5" t="str">
        <f t="shared" si="41"/>
        <v>241300000100010004</v>
      </c>
      <c r="B2636" s="66" t="s">
        <v>9151</v>
      </c>
      <c r="C2636" s="66" t="s">
        <v>103</v>
      </c>
      <c r="D2636" s="7" t="s">
        <v>225</v>
      </c>
      <c r="E2636" s="66"/>
      <c r="F2636" s="67" t="s">
        <v>244</v>
      </c>
      <c r="G2636" s="67" t="s">
        <v>245</v>
      </c>
      <c r="H2636" s="67" t="s">
        <v>245</v>
      </c>
      <c r="I2636" s="67" t="s">
        <v>247</v>
      </c>
      <c r="J2636" s="67" t="s">
        <v>203</v>
      </c>
      <c r="K2636" s="67" t="s">
        <v>246</v>
      </c>
      <c r="L2636" s="67">
        <v>20</v>
      </c>
      <c r="M2636" s="67" t="s">
        <v>265</v>
      </c>
      <c r="N2636" s="68" t="s">
        <v>2637</v>
      </c>
      <c r="O2636" s="69">
        <v>7134940000</v>
      </c>
      <c r="P2636" s="69">
        <v>0</v>
      </c>
      <c r="Q2636" s="69">
        <v>0</v>
      </c>
      <c r="R2636" s="69">
        <v>7134940000</v>
      </c>
      <c r="S2636" s="69">
        <v>0</v>
      </c>
      <c r="T2636" s="69">
        <v>0</v>
      </c>
      <c r="U2636" s="69">
        <v>0</v>
      </c>
      <c r="V2636" s="69">
        <v>0</v>
      </c>
      <c r="W2636" s="70" t="s">
        <v>619</v>
      </c>
      <c r="X2636" s="11" t="str">
        <f>IF(F2636="C",VLOOKUP(G2636,ClasifGasto!$B$17:$C$193,2,0),VLOOKUP(Base!G2636,ClasifGasto!$A$3:$B$12,2,0))</f>
        <v>Gastos de Personal</v>
      </c>
      <c r="Y2636" t="s">
        <v>2637</v>
      </c>
    </row>
    <row r="2637" spans="1:25" hidden="1" x14ac:dyDescent="0.25">
      <c r="A2637" s="5" t="str">
        <f t="shared" si="41"/>
        <v>3701010003000300010009</v>
      </c>
      <c r="B2637" s="66" t="s">
        <v>9149</v>
      </c>
      <c r="C2637" s="7" t="s">
        <v>152</v>
      </c>
      <c r="D2637" s="7" t="s">
        <v>9213</v>
      </c>
      <c r="E2637" s="7"/>
      <c r="F2637" s="8" t="s">
        <v>244</v>
      </c>
      <c r="G2637" s="8" t="s">
        <v>251</v>
      </c>
      <c r="H2637" s="8" t="s">
        <v>251</v>
      </c>
      <c r="I2637" s="8" t="s">
        <v>245</v>
      </c>
      <c r="J2637" s="8" t="s">
        <v>249</v>
      </c>
      <c r="K2637" s="8" t="s">
        <v>246</v>
      </c>
      <c r="L2637" s="8">
        <v>10</v>
      </c>
      <c r="M2637" s="8" t="s">
        <v>167</v>
      </c>
      <c r="N2637" s="9" t="s">
        <v>3951</v>
      </c>
      <c r="O2637" s="10">
        <v>7142500000</v>
      </c>
      <c r="P2637" s="10">
        <v>0</v>
      </c>
      <c r="Q2637" s="10">
        <v>0</v>
      </c>
      <c r="R2637" s="10">
        <v>7142500000</v>
      </c>
      <c r="S2637" s="10">
        <v>7135116953</v>
      </c>
      <c r="T2637" s="10">
        <v>6598609373</v>
      </c>
      <c r="U2637" s="10">
        <v>4323488892.8000002</v>
      </c>
      <c r="V2637" s="10">
        <v>4323488892.8000002</v>
      </c>
      <c r="W2637" s="70" t="s">
        <v>9353</v>
      </c>
      <c r="X2637" s="11" t="str">
        <f>IF(F2637="C",VLOOKUP(G2637,ClasifGasto!$B$17:$C$193,2,0),VLOOKUP(Base!G2637,ClasifGasto!$A$3:$B$12,2,0))</f>
        <v>Transferencias</v>
      </c>
      <c r="Y2637" t="s">
        <v>3951</v>
      </c>
    </row>
    <row r="2638" spans="1:25" x14ac:dyDescent="0.25">
      <c r="A2638" s="5" t="str">
        <f t="shared" si="41"/>
        <v>361300360213000007600015</v>
      </c>
      <c r="B2638" s="66" t="s">
        <v>9147</v>
      </c>
      <c r="C2638" s="66" t="s">
        <v>151</v>
      </c>
      <c r="D2638" s="7" t="s">
        <v>8766</v>
      </c>
      <c r="E2638" s="66" t="s">
        <v>9623</v>
      </c>
      <c r="F2638" s="67" t="s">
        <v>167</v>
      </c>
      <c r="G2638" s="67" t="s">
        <v>530</v>
      </c>
      <c r="H2638" s="67" t="s">
        <v>405</v>
      </c>
      <c r="I2638" s="67" t="s">
        <v>261</v>
      </c>
      <c r="J2638" s="67" t="s">
        <v>10258</v>
      </c>
      <c r="K2638" s="67" t="s">
        <v>246</v>
      </c>
      <c r="L2638" s="67">
        <v>11</v>
      </c>
      <c r="M2638" s="67" t="s">
        <v>167</v>
      </c>
      <c r="N2638" s="68" t="s">
        <v>10259</v>
      </c>
      <c r="O2638" s="69">
        <v>7295040819</v>
      </c>
      <c r="P2638" s="69">
        <v>0</v>
      </c>
      <c r="Q2638" s="69">
        <v>148003489</v>
      </c>
      <c r="R2638" s="69">
        <v>7147037330</v>
      </c>
      <c r="S2638" s="69">
        <v>7070917263.4300003</v>
      </c>
      <c r="T2638" s="69">
        <v>7070917263.4300003</v>
      </c>
      <c r="U2638" s="69">
        <v>7070917263.4300003</v>
      </c>
      <c r="V2638" s="69">
        <v>7070917263.4300003</v>
      </c>
      <c r="W2638" s="70" t="s">
        <v>9353</v>
      </c>
      <c r="X2638" s="11" t="str">
        <f>IF(F2638="C",VLOOKUP(G2638,ClasifGasto!$B$17:$C$193,2,0),VLOOKUP(Base!G2638,ClasifGasto!$A$3:$B$12,2,0))</f>
        <v>Generación y formalización del empleo</v>
      </c>
      <c r="Y2638" t="s">
        <v>10677</v>
      </c>
    </row>
    <row r="2639" spans="1:25" x14ac:dyDescent="0.25">
      <c r="A2639" s="5" t="str">
        <f t="shared" si="41"/>
        <v>35030035030200001340401C</v>
      </c>
      <c r="B2639" s="66" t="s">
        <v>9153</v>
      </c>
      <c r="C2639" s="7" t="s">
        <v>144</v>
      </c>
      <c r="D2639" s="7" t="s">
        <v>232</v>
      </c>
      <c r="E2639" s="7" t="s">
        <v>969</v>
      </c>
      <c r="F2639" s="8" t="s">
        <v>167</v>
      </c>
      <c r="G2639" s="8" t="s">
        <v>518</v>
      </c>
      <c r="H2639" s="8" t="s">
        <v>409</v>
      </c>
      <c r="I2639" s="8" t="s">
        <v>281</v>
      </c>
      <c r="J2639" s="8" t="s">
        <v>9864</v>
      </c>
      <c r="K2639" s="8" t="s">
        <v>246</v>
      </c>
      <c r="L2639" s="8">
        <v>21</v>
      </c>
      <c r="M2639" s="8" t="s">
        <v>265</v>
      </c>
      <c r="N2639" s="9" t="s">
        <v>1459</v>
      </c>
      <c r="O2639" s="10">
        <v>7149301016</v>
      </c>
      <c r="P2639" s="10">
        <v>0</v>
      </c>
      <c r="Q2639" s="10">
        <v>0</v>
      </c>
      <c r="R2639" s="10">
        <v>7149301016</v>
      </c>
      <c r="S2639" s="10">
        <v>7128974339</v>
      </c>
      <c r="T2639" s="10">
        <v>7108596011.5200005</v>
      </c>
      <c r="U2639" s="10">
        <v>7108596011.5200005</v>
      </c>
      <c r="V2639" s="10">
        <v>7039214663.6899996</v>
      </c>
      <c r="W2639" s="70" t="s">
        <v>619</v>
      </c>
      <c r="X2639" s="11" t="str">
        <f>IF(F2639="C",VLOOKUP(G2639,ClasifGasto!$B$17:$C$193,2,0),VLOOKUP(Base!G2639,ClasifGasto!$A$3:$B$12,2,0))</f>
        <v>Ambiente regulatorio y económico para la competencia y la actividad empresarial</v>
      </c>
      <c r="Y2639" t="s">
        <v>10560</v>
      </c>
    </row>
    <row r="2640" spans="1:25" x14ac:dyDescent="0.25">
      <c r="A2640" s="5" t="str">
        <f t="shared" si="41"/>
        <v>36130036991300000220306B</v>
      </c>
      <c r="B2640" s="66" t="s">
        <v>9147</v>
      </c>
      <c r="C2640" s="66" t="s">
        <v>151</v>
      </c>
      <c r="D2640" s="7" t="s">
        <v>8766</v>
      </c>
      <c r="E2640" s="66" t="s">
        <v>9624</v>
      </c>
      <c r="F2640" s="67" t="s">
        <v>167</v>
      </c>
      <c r="G2640" s="67" t="s">
        <v>520</v>
      </c>
      <c r="H2640" s="67" t="s">
        <v>405</v>
      </c>
      <c r="I2640" s="67" t="s">
        <v>250</v>
      </c>
      <c r="J2640" s="67" t="s">
        <v>10092</v>
      </c>
      <c r="K2640" s="67" t="s">
        <v>246</v>
      </c>
      <c r="L2640" s="67">
        <v>11</v>
      </c>
      <c r="M2640" s="67" t="s">
        <v>167</v>
      </c>
      <c r="N2640" s="68" t="s">
        <v>10260</v>
      </c>
      <c r="O2640" s="69">
        <v>7188977109</v>
      </c>
      <c r="P2640" s="69">
        <v>0</v>
      </c>
      <c r="Q2640" s="69">
        <v>36793748</v>
      </c>
      <c r="R2640" s="69">
        <v>7152183361</v>
      </c>
      <c r="S2640" s="69">
        <v>7084377453.4200001</v>
      </c>
      <c r="T2640" s="69">
        <v>7084377453.4200001</v>
      </c>
      <c r="U2640" s="69">
        <v>7084377453.4200001</v>
      </c>
      <c r="V2640" s="69">
        <v>7084377453.4200001</v>
      </c>
      <c r="W2640" s="70" t="s">
        <v>9353</v>
      </c>
      <c r="X2640" s="11" t="str">
        <f>IF(F2640="C",VLOOKUP(G2640,ClasifGasto!$B$17:$C$193,2,0),VLOOKUP(Base!G2640,ClasifGasto!$A$3:$B$12,2,0))</f>
        <v>Fortalecimiento de la gestión y dirección del Sector Trabajo</v>
      </c>
      <c r="Y2640" t="s">
        <v>10621</v>
      </c>
    </row>
    <row r="2641" spans="1:25" hidden="1" x14ac:dyDescent="0.25">
      <c r="A2641" s="5" t="str">
        <f t="shared" si="41"/>
        <v>1914010003000400020020</v>
      </c>
      <c r="B2641" s="66" t="s">
        <v>9143</v>
      </c>
      <c r="C2641" s="7" t="s">
        <v>293</v>
      </c>
      <c r="D2641" s="7" t="s">
        <v>294</v>
      </c>
      <c r="E2641" s="7"/>
      <c r="F2641" s="8" t="s">
        <v>244</v>
      </c>
      <c r="G2641" s="8" t="s">
        <v>251</v>
      </c>
      <c r="H2641" s="8" t="s">
        <v>247</v>
      </c>
      <c r="I2641" s="8" t="s">
        <v>250</v>
      </c>
      <c r="J2641" s="8" t="s">
        <v>268</v>
      </c>
      <c r="K2641" s="8" t="s">
        <v>246</v>
      </c>
      <c r="L2641" s="8">
        <v>21</v>
      </c>
      <c r="M2641" s="8" t="s">
        <v>265</v>
      </c>
      <c r="N2641" s="9" t="s">
        <v>3974</v>
      </c>
      <c r="O2641" s="10">
        <v>7175000000</v>
      </c>
      <c r="P2641" s="10">
        <v>0</v>
      </c>
      <c r="Q2641" s="10">
        <v>0</v>
      </c>
      <c r="R2641" s="10">
        <v>7175000000</v>
      </c>
      <c r="S2641" s="10">
        <v>7175000000</v>
      </c>
      <c r="T2641" s="10">
        <v>7175000000</v>
      </c>
      <c r="U2641" s="10">
        <v>0</v>
      </c>
      <c r="V2641" s="10">
        <v>0</v>
      </c>
      <c r="W2641" s="70" t="s">
        <v>619</v>
      </c>
      <c r="X2641" s="11" t="str">
        <f>IF(F2641="C",VLOOKUP(G2641,ClasifGasto!$B$17:$C$193,2,0),VLOOKUP(Base!G2641,ClasifGasto!$A$3:$B$12,2,0))</f>
        <v>Transferencias</v>
      </c>
      <c r="Y2641" t="s">
        <v>3974</v>
      </c>
    </row>
    <row r="2642" spans="1:25" hidden="1" x14ac:dyDescent="0.25">
      <c r="A2642" s="5" t="str">
        <f t="shared" si="41"/>
        <v>280400000100020002</v>
      </c>
      <c r="B2642" s="66" t="s">
        <v>9160</v>
      </c>
      <c r="C2642" s="66" t="s">
        <v>9255</v>
      </c>
      <c r="D2642" s="7" t="s">
        <v>9256</v>
      </c>
      <c r="E2642" s="66"/>
      <c r="F2642" s="67" t="s">
        <v>244</v>
      </c>
      <c r="G2642" s="67" t="s">
        <v>245</v>
      </c>
      <c r="H2642" s="67" t="s">
        <v>250</v>
      </c>
      <c r="I2642" s="67" t="s">
        <v>250</v>
      </c>
      <c r="J2642" s="67" t="s">
        <v>203</v>
      </c>
      <c r="K2642" s="67" t="s">
        <v>246</v>
      </c>
      <c r="L2642" s="67">
        <v>10</v>
      </c>
      <c r="M2642" s="67" t="s">
        <v>167</v>
      </c>
      <c r="N2642" s="68" t="s">
        <v>1083</v>
      </c>
      <c r="O2642" s="69">
        <v>4578000000</v>
      </c>
      <c r="P2642" s="69">
        <v>2625000000</v>
      </c>
      <c r="Q2642" s="69">
        <v>0</v>
      </c>
      <c r="R2642" s="69">
        <v>7203000000</v>
      </c>
      <c r="S2642" s="69">
        <v>7203000000</v>
      </c>
      <c r="T2642" s="69">
        <v>6753338364</v>
      </c>
      <c r="U2642" s="69">
        <v>6744882404</v>
      </c>
      <c r="V2642" s="69">
        <v>6735068727</v>
      </c>
      <c r="W2642" s="70" t="s">
        <v>9353</v>
      </c>
      <c r="X2642" s="11" t="str">
        <f>IF(F2642="C",VLOOKUP(G2642,ClasifGasto!$B$17:$C$193,2,0),VLOOKUP(Base!G2642,ClasifGasto!$A$3:$B$12,2,0))</f>
        <v>Gastos de Personal</v>
      </c>
      <c r="Y2642" t="s">
        <v>1083</v>
      </c>
    </row>
    <row r="2643" spans="1:25" x14ac:dyDescent="0.25">
      <c r="A2643" s="5" t="str">
        <f t="shared" si="41"/>
        <v>15190015050100000620109B</v>
      </c>
      <c r="B2643" s="66" t="s">
        <v>9154</v>
      </c>
      <c r="C2643" s="7" t="s">
        <v>71</v>
      </c>
      <c r="D2643" s="7" t="s">
        <v>216</v>
      </c>
      <c r="E2643" s="7" t="s">
        <v>2030</v>
      </c>
      <c r="F2643" s="8" t="s">
        <v>167</v>
      </c>
      <c r="G2643" s="8" t="s">
        <v>464</v>
      </c>
      <c r="H2643" s="8" t="s">
        <v>306</v>
      </c>
      <c r="I2643" s="8" t="s">
        <v>253</v>
      </c>
      <c r="J2643" s="8" t="s">
        <v>9908</v>
      </c>
      <c r="K2643" s="8" t="s">
        <v>246</v>
      </c>
      <c r="L2643" s="8">
        <v>21</v>
      </c>
      <c r="M2643" s="8" t="s">
        <v>265</v>
      </c>
      <c r="N2643" s="9" t="s">
        <v>7071</v>
      </c>
      <c r="O2643" s="10">
        <v>7233000000</v>
      </c>
      <c r="P2643" s="10">
        <v>0</v>
      </c>
      <c r="Q2643" s="10">
        <v>0</v>
      </c>
      <c r="R2643" s="10">
        <v>7233000000</v>
      </c>
      <c r="S2643" s="10">
        <v>7232432140.9700003</v>
      </c>
      <c r="T2643" s="10">
        <v>7232432140.9700003</v>
      </c>
      <c r="U2643" s="10">
        <v>7035753290.4099998</v>
      </c>
      <c r="V2643" s="10">
        <v>6363845417.4099998</v>
      </c>
      <c r="W2643" s="70" t="s">
        <v>619</v>
      </c>
      <c r="X2643" s="11" t="str">
        <f>IF(F2643="C",VLOOKUP(G2643,ClasifGasto!$B$17:$C$193,2,0),VLOOKUP(Base!G2643,ClasifGasto!$A$3:$B$12,2,0))</f>
        <v>Generación de bienestar para la Fuerza Pública y sus familias</v>
      </c>
      <c r="Y2643" t="s">
        <v>10576</v>
      </c>
    </row>
    <row r="2644" spans="1:25" x14ac:dyDescent="0.25">
      <c r="A2644" s="5" t="str">
        <f t="shared" si="41"/>
        <v>04030004041003000210305B</v>
      </c>
      <c r="B2644" s="66" t="s">
        <v>9167</v>
      </c>
      <c r="C2644" s="66" t="s">
        <v>41</v>
      </c>
      <c r="D2644" s="7" t="s">
        <v>8769</v>
      </c>
      <c r="E2644" s="66" t="s">
        <v>2127</v>
      </c>
      <c r="F2644" s="67" t="s">
        <v>167</v>
      </c>
      <c r="G2644" s="67" t="s">
        <v>569</v>
      </c>
      <c r="H2644" s="67" t="s">
        <v>310</v>
      </c>
      <c r="I2644" s="67" t="s">
        <v>250</v>
      </c>
      <c r="J2644" s="67" t="s">
        <v>9854</v>
      </c>
      <c r="K2644" s="67" t="s">
        <v>246</v>
      </c>
      <c r="L2644" s="67">
        <v>20</v>
      </c>
      <c r="M2644" s="67" t="s">
        <v>265</v>
      </c>
      <c r="N2644" s="68" t="s">
        <v>1108</v>
      </c>
      <c r="O2644" s="69">
        <v>7265678322</v>
      </c>
      <c r="P2644" s="69">
        <v>0</v>
      </c>
      <c r="Q2644" s="69">
        <v>0</v>
      </c>
      <c r="R2644" s="69">
        <v>7265678322</v>
      </c>
      <c r="S2644" s="69">
        <v>2437259045.4200001</v>
      </c>
      <c r="T2644" s="69">
        <v>1118182532.4200001</v>
      </c>
      <c r="U2644" s="69">
        <v>952739830.41999996</v>
      </c>
      <c r="V2644" s="69">
        <v>947532331.41999996</v>
      </c>
      <c r="W2644" s="70" t="s">
        <v>619</v>
      </c>
      <c r="X2644" s="11" t="str">
        <f>IF(F2644="C",VLOOKUP(G2644,ClasifGasto!$B$17:$C$193,2,0),VLOOKUP(Base!G2644,ClasifGasto!$A$3:$B$12,2,0))</f>
        <v>Levantamiento, actualización y administración de la información catastral</v>
      </c>
      <c r="Y2644" t="s">
        <v>10554</v>
      </c>
    </row>
    <row r="2645" spans="1:25" x14ac:dyDescent="0.25">
      <c r="A2645" s="5" t="str">
        <f t="shared" si="41"/>
        <v>22570522020700000120203K</v>
      </c>
      <c r="B2645" s="66" t="s">
        <v>9139</v>
      </c>
      <c r="C2645" s="7" t="s">
        <v>9005</v>
      </c>
      <c r="D2645" s="7" t="s">
        <v>9254</v>
      </c>
      <c r="E2645" s="7" t="s">
        <v>2052</v>
      </c>
      <c r="F2645" s="8" t="s">
        <v>167</v>
      </c>
      <c r="G2645" s="8" t="s">
        <v>499</v>
      </c>
      <c r="H2645" s="8" t="s">
        <v>358</v>
      </c>
      <c r="I2645" s="8" t="s">
        <v>245</v>
      </c>
      <c r="J2645" s="8" t="s">
        <v>9821</v>
      </c>
      <c r="K2645" s="8" t="s">
        <v>246</v>
      </c>
      <c r="L2645" s="8">
        <v>10</v>
      </c>
      <c r="M2645" s="8" t="s">
        <v>167</v>
      </c>
      <c r="N2645" s="9" t="s">
        <v>1768</v>
      </c>
      <c r="O2645" s="10">
        <v>7285059912</v>
      </c>
      <c r="P2645" s="10">
        <v>0</v>
      </c>
      <c r="Q2645" s="10">
        <v>0</v>
      </c>
      <c r="R2645" s="10">
        <v>7285059912</v>
      </c>
      <c r="S2645" s="10">
        <v>7285059912</v>
      </c>
      <c r="T2645" s="10">
        <v>7285059912</v>
      </c>
      <c r="U2645" s="10">
        <v>7285059912</v>
      </c>
      <c r="V2645" s="10">
        <v>7285059912</v>
      </c>
      <c r="W2645" s="70" t="s">
        <v>9353</v>
      </c>
      <c r="X2645" s="11" t="str">
        <f>IF(F2645="C",VLOOKUP(G2645,ClasifGasto!$B$17:$C$193,2,0),VLOOKUP(Base!G2645,ClasifGasto!$A$3:$B$12,2,0))</f>
        <v>Calidad y fomento de la educación superior</v>
      </c>
      <c r="Y2645" t="s">
        <v>10541</v>
      </c>
    </row>
    <row r="2646" spans="1:25" hidden="1" x14ac:dyDescent="0.25">
      <c r="A2646" s="5" t="str">
        <f t="shared" si="41"/>
        <v>420101000100010003</v>
      </c>
      <c r="B2646" s="66" t="s">
        <v>8600</v>
      </c>
      <c r="C2646" s="66" t="s">
        <v>165</v>
      </c>
      <c r="D2646" s="7" t="s">
        <v>9194</v>
      </c>
      <c r="E2646" s="66"/>
      <c r="F2646" s="67" t="s">
        <v>244</v>
      </c>
      <c r="G2646" s="67" t="s">
        <v>245</v>
      </c>
      <c r="H2646" s="67" t="s">
        <v>245</v>
      </c>
      <c r="I2646" s="67" t="s">
        <v>251</v>
      </c>
      <c r="J2646" s="67" t="s">
        <v>203</v>
      </c>
      <c r="K2646" s="67" t="s">
        <v>246</v>
      </c>
      <c r="L2646" s="67">
        <v>10</v>
      </c>
      <c r="M2646" s="67" t="s">
        <v>167</v>
      </c>
      <c r="N2646" s="68" t="s">
        <v>1084</v>
      </c>
      <c r="O2646" s="69">
        <v>5472000000</v>
      </c>
      <c r="P2646" s="69">
        <v>2664668273</v>
      </c>
      <c r="Q2646" s="69">
        <v>850641817</v>
      </c>
      <c r="R2646" s="69">
        <v>7286026456</v>
      </c>
      <c r="S2646" s="69">
        <v>7061937171.3000002</v>
      </c>
      <c r="T2646" s="69">
        <v>7061937171.3000002</v>
      </c>
      <c r="U2646" s="69">
        <v>7061937171.3000002</v>
      </c>
      <c r="V2646" s="69">
        <v>7061937171.3000002</v>
      </c>
      <c r="W2646" s="70" t="s">
        <v>9353</v>
      </c>
      <c r="X2646" s="11" t="str">
        <f>IF(F2646="C",VLOOKUP(G2646,ClasifGasto!$B$17:$C$193,2,0),VLOOKUP(Base!G2646,ClasifGasto!$A$3:$B$12,2,0))</f>
        <v>Gastos de Personal</v>
      </c>
      <c r="Y2646" t="s">
        <v>1084</v>
      </c>
    </row>
    <row r="2647" spans="1:25" x14ac:dyDescent="0.25">
      <c r="A2647" s="5" t="str">
        <f t="shared" si="41"/>
        <v>32010132050900000310102A</v>
      </c>
      <c r="B2647" s="66" t="s">
        <v>9152</v>
      </c>
      <c r="C2647" s="7" t="s">
        <v>114</v>
      </c>
      <c r="D2647" s="7" t="s">
        <v>9211</v>
      </c>
      <c r="E2647" s="7" t="s">
        <v>9625</v>
      </c>
      <c r="F2647" s="8" t="s">
        <v>167</v>
      </c>
      <c r="G2647" s="8" t="s">
        <v>526</v>
      </c>
      <c r="H2647" s="8" t="s">
        <v>440</v>
      </c>
      <c r="I2647" s="8" t="s">
        <v>251</v>
      </c>
      <c r="J2647" s="8" t="s">
        <v>9977</v>
      </c>
      <c r="K2647" s="8" t="s">
        <v>246</v>
      </c>
      <c r="L2647" s="8">
        <v>11</v>
      </c>
      <c r="M2647" s="8" t="s">
        <v>167</v>
      </c>
      <c r="N2647" s="9" t="s">
        <v>10261</v>
      </c>
      <c r="O2647" s="10">
        <v>7300000000</v>
      </c>
      <c r="P2647" s="10">
        <v>0</v>
      </c>
      <c r="Q2647" s="10">
        <v>0</v>
      </c>
      <c r="R2647" s="10">
        <v>7300000000</v>
      </c>
      <c r="S2647" s="10">
        <v>7300000000</v>
      </c>
      <c r="T2647" s="10">
        <v>7292543547</v>
      </c>
      <c r="U2647" s="10">
        <v>6000029534</v>
      </c>
      <c r="V2647" s="10">
        <v>5981802405</v>
      </c>
      <c r="W2647" s="70" t="s">
        <v>9353</v>
      </c>
      <c r="X2647" s="11" t="str">
        <f>IF(F2647="C",VLOOKUP(G2647,ClasifGasto!$B$17:$C$193,2,0),VLOOKUP(Base!G2647,ClasifGasto!$A$3:$B$12,2,0))</f>
        <v>Ordenamiento ambiental territorial</v>
      </c>
      <c r="Y2647" t="s">
        <v>10592</v>
      </c>
    </row>
    <row r="2648" spans="1:25" hidden="1" x14ac:dyDescent="0.25">
      <c r="A2648" s="5" t="str">
        <f t="shared" si="41"/>
        <v>360200000100010003</v>
      </c>
      <c r="B2648" s="66" t="s">
        <v>9147</v>
      </c>
      <c r="C2648" s="66" t="s">
        <v>149</v>
      </c>
      <c r="D2648" s="7" t="s">
        <v>235</v>
      </c>
      <c r="E2648" s="66"/>
      <c r="F2648" s="67" t="s">
        <v>244</v>
      </c>
      <c r="G2648" s="67" t="s">
        <v>245</v>
      </c>
      <c r="H2648" s="67" t="s">
        <v>245</v>
      </c>
      <c r="I2648" s="67" t="s">
        <v>251</v>
      </c>
      <c r="J2648" s="67" t="s">
        <v>203</v>
      </c>
      <c r="K2648" s="67" t="s">
        <v>246</v>
      </c>
      <c r="L2648" s="67">
        <v>27</v>
      </c>
      <c r="M2648" s="67" t="s">
        <v>265</v>
      </c>
      <c r="N2648" s="68" t="s">
        <v>1084</v>
      </c>
      <c r="O2648" s="69">
        <v>5220058000</v>
      </c>
      <c r="P2648" s="69">
        <v>2090000000</v>
      </c>
      <c r="Q2648" s="69">
        <v>0</v>
      </c>
      <c r="R2648" s="69">
        <v>7310058000</v>
      </c>
      <c r="S2648" s="69">
        <v>6564394117</v>
      </c>
      <c r="T2648" s="69">
        <v>6564394117</v>
      </c>
      <c r="U2648" s="69">
        <v>6564394117</v>
      </c>
      <c r="V2648" s="69">
        <v>6556131545</v>
      </c>
      <c r="W2648" s="70" t="s">
        <v>619</v>
      </c>
      <c r="X2648" s="11" t="str">
        <f>IF(F2648="C",VLOOKUP(G2648,ClasifGasto!$B$17:$C$193,2,0),VLOOKUP(Base!G2648,ClasifGasto!$A$3:$B$12,2,0))</f>
        <v>Gastos de Personal</v>
      </c>
      <c r="Y2648" t="s">
        <v>1084</v>
      </c>
    </row>
    <row r="2649" spans="1:25" hidden="1" x14ac:dyDescent="0.25">
      <c r="A2649" s="5" t="str">
        <f t="shared" si="41"/>
        <v>3601010003000400020062</v>
      </c>
      <c r="B2649" s="66" t="s">
        <v>9147</v>
      </c>
      <c r="C2649" s="7" t="s">
        <v>147</v>
      </c>
      <c r="D2649" s="7" t="s">
        <v>9186</v>
      </c>
      <c r="E2649" s="7"/>
      <c r="F2649" s="8" t="s">
        <v>244</v>
      </c>
      <c r="G2649" s="8" t="s">
        <v>251</v>
      </c>
      <c r="H2649" s="8" t="s">
        <v>247</v>
      </c>
      <c r="I2649" s="8" t="s">
        <v>250</v>
      </c>
      <c r="J2649" s="8" t="s">
        <v>260</v>
      </c>
      <c r="K2649" s="8" t="s">
        <v>246</v>
      </c>
      <c r="L2649" s="8">
        <v>16</v>
      </c>
      <c r="M2649" s="8" t="s">
        <v>167</v>
      </c>
      <c r="N2649" s="9" t="s">
        <v>3944</v>
      </c>
      <c r="O2649" s="10">
        <v>7321306000</v>
      </c>
      <c r="P2649" s="10">
        <v>0</v>
      </c>
      <c r="Q2649" s="10">
        <v>0</v>
      </c>
      <c r="R2649" s="10">
        <v>7321306000</v>
      </c>
      <c r="S2649" s="10">
        <v>7321306000</v>
      </c>
      <c r="T2649" s="10">
        <v>7321306000</v>
      </c>
      <c r="U2649" s="10">
        <v>1528384506.73</v>
      </c>
      <c r="V2649" s="10">
        <v>1528252020.73</v>
      </c>
      <c r="W2649" s="70" t="s">
        <v>9353</v>
      </c>
      <c r="X2649" s="11" t="str">
        <f>IF(F2649="C",VLOOKUP(G2649,ClasifGasto!$B$17:$C$193,2,0),VLOOKUP(Base!G2649,ClasifGasto!$A$3:$B$12,2,0))</f>
        <v>Transferencias</v>
      </c>
      <c r="Y2649" t="s">
        <v>3944</v>
      </c>
    </row>
    <row r="2650" spans="1:25" hidden="1" x14ac:dyDescent="0.25">
      <c r="A2650" s="5" t="str">
        <f t="shared" si="41"/>
        <v>260200000100010001</v>
      </c>
      <c r="B2650" s="66" t="s">
        <v>9163</v>
      </c>
      <c r="C2650" s="66" t="s">
        <v>108</v>
      </c>
      <c r="D2650" s="7" t="s">
        <v>8717</v>
      </c>
      <c r="E2650" s="66"/>
      <c r="F2650" s="67" t="s">
        <v>244</v>
      </c>
      <c r="G2650" s="67" t="s">
        <v>245</v>
      </c>
      <c r="H2650" s="67" t="s">
        <v>245</v>
      </c>
      <c r="I2650" s="67" t="s">
        <v>245</v>
      </c>
      <c r="J2650" s="67" t="s">
        <v>203</v>
      </c>
      <c r="K2650" s="67" t="s">
        <v>246</v>
      </c>
      <c r="L2650" s="67">
        <v>21</v>
      </c>
      <c r="M2650" s="67" t="s">
        <v>265</v>
      </c>
      <c r="N2650" s="68" t="s">
        <v>1082</v>
      </c>
      <c r="O2650" s="69">
        <v>7332000000</v>
      </c>
      <c r="P2650" s="69">
        <v>0</v>
      </c>
      <c r="Q2650" s="69">
        <v>0</v>
      </c>
      <c r="R2650" s="69">
        <v>7332000000</v>
      </c>
      <c r="S2650" s="69">
        <v>7065655350</v>
      </c>
      <c r="T2650" s="69">
        <v>7065655350</v>
      </c>
      <c r="U2650" s="69">
        <v>7065655350</v>
      </c>
      <c r="V2650" s="69">
        <v>7064493599</v>
      </c>
      <c r="W2650" s="70" t="s">
        <v>619</v>
      </c>
      <c r="X2650" s="11" t="str">
        <f>IF(F2650="C",VLOOKUP(G2650,ClasifGasto!$B$17:$C$193,2,0),VLOOKUP(Base!G2650,ClasifGasto!$A$3:$B$12,2,0))</f>
        <v>Gastos de Personal</v>
      </c>
      <c r="Y2650" t="s">
        <v>1082</v>
      </c>
    </row>
    <row r="2651" spans="1:25" hidden="1" x14ac:dyDescent="0.25">
      <c r="A2651" s="5" t="str">
        <f t="shared" si="41"/>
        <v>1201010003000400010012</v>
      </c>
      <c r="B2651" s="66" t="s">
        <v>9141</v>
      </c>
      <c r="C2651" s="7" t="s">
        <v>46</v>
      </c>
      <c r="D2651" s="7" t="s">
        <v>9189</v>
      </c>
      <c r="E2651" s="7"/>
      <c r="F2651" s="8" t="s">
        <v>244</v>
      </c>
      <c r="G2651" s="8" t="s">
        <v>251</v>
      </c>
      <c r="H2651" s="8" t="s">
        <v>247</v>
      </c>
      <c r="I2651" s="8" t="s">
        <v>245</v>
      </c>
      <c r="J2651" s="8" t="s">
        <v>280</v>
      </c>
      <c r="K2651" s="8" t="s">
        <v>246</v>
      </c>
      <c r="L2651" s="8">
        <v>10</v>
      </c>
      <c r="M2651" s="8" t="s">
        <v>167</v>
      </c>
      <c r="N2651" s="9" t="s">
        <v>3921</v>
      </c>
      <c r="O2651" s="10">
        <v>7392500000</v>
      </c>
      <c r="P2651" s="10">
        <v>0</v>
      </c>
      <c r="Q2651" s="10">
        <v>12783852</v>
      </c>
      <c r="R2651" s="10">
        <v>7379716148</v>
      </c>
      <c r="S2651" s="10">
        <v>7362863771</v>
      </c>
      <c r="T2651" s="10">
        <v>7362863771</v>
      </c>
      <c r="U2651" s="10">
        <v>6466013240</v>
      </c>
      <c r="V2651" s="10">
        <v>6466013240</v>
      </c>
      <c r="W2651" s="70" t="s">
        <v>9353</v>
      </c>
      <c r="X2651" s="11" t="str">
        <f>IF(F2651="C",VLOOKUP(G2651,ClasifGasto!$B$17:$C$193,2,0),VLOOKUP(Base!G2651,ClasifGasto!$A$3:$B$12,2,0))</f>
        <v>Transferencias</v>
      </c>
      <c r="Y2651" t="s">
        <v>3921</v>
      </c>
    </row>
    <row r="2652" spans="1:25" x14ac:dyDescent="0.25">
      <c r="A2652" s="5" t="str">
        <f t="shared" si="41"/>
        <v>32010132040900001410101B</v>
      </c>
      <c r="B2652" s="66" t="s">
        <v>9152</v>
      </c>
      <c r="C2652" s="66" t="s">
        <v>114</v>
      </c>
      <c r="D2652" s="7" t="s">
        <v>9211</v>
      </c>
      <c r="E2652" s="66" t="s">
        <v>9626</v>
      </c>
      <c r="F2652" s="67" t="s">
        <v>167</v>
      </c>
      <c r="G2652" s="67" t="s">
        <v>523</v>
      </c>
      <c r="H2652" s="67" t="s">
        <v>440</v>
      </c>
      <c r="I2652" s="67" t="s">
        <v>282</v>
      </c>
      <c r="J2652" s="67" t="s">
        <v>9849</v>
      </c>
      <c r="K2652" s="67" t="s">
        <v>246</v>
      </c>
      <c r="L2652" s="67">
        <v>11</v>
      </c>
      <c r="M2652" s="67" t="s">
        <v>167</v>
      </c>
      <c r="N2652" s="68" t="s">
        <v>10262</v>
      </c>
      <c r="O2652" s="69">
        <v>7400000000</v>
      </c>
      <c r="P2652" s="69">
        <v>0</v>
      </c>
      <c r="Q2652" s="69">
        <v>0</v>
      </c>
      <c r="R2652" s="69">
        <v>7400000000</v>
      </c>
      <c r="S2652" s="69">
        <v>7400000000</v>
      </c>
      <c r="T2652" s="69">
        <v>7400000000</v>
      </c>
      <c r="U2652" s="69">
        <v>7400000000</v>
      </c>
      <c r="V2652" s="69">
        <v>7400000000</v>
      </c>
      <c r="W2652" s="70" t="s">
        <v>9353</v>
      </c>
      <c r="X2652" s="11" t="str">
        <f>IF(F2652="C",VLOOKUP(G2652,ClasifGasto!$B$17:$C$193,2,0),VLOOKUP(Base!G2652,ClasifGasto!$A$3:$B$12,2,0))</f>
        <v>Gestión de la información y el conocimiento ambiental</v>
      </c>
      <c r="Y2652" t="s">
        <v>10553</v>
      </c>
    </row>
    <row r="2653" spans="1:25" hidden="1" x14ac:dyDescent="0.25">
      <c r="A2653" s="5" t="str">
        <f t="shared" si="41"/>
        <v>1913010003000400020001</v>
      </c>
      <c r="B2653" s="66" t="s">
        <v>9143</v>
      </c>
      <c r="C2653" s="7" t="s">
        <v>84</v>
      </c>
      <c r="D2653" s="7" t="s">
        <v>8715</v>
      </c>
      <c r="E2653" s="7"/>
      <c r="F2653" s="8" t="s">
        <v>244</v>
      </c>
      <c r="G2653" s="8" t="s">
        <v>251</v>
      </c>
      <c r="H2653" s="8" t="s">
        <v>247</v>
      </c>
      <c r="I2653" s="8" t="s">
        <v>250</v>
      </c>
      <c r="J2653" s="8" t="s">
        <v>245</v>
      </c>
      <c r="K2653" s="8" t="s">
        <v>246</v>
      </c>
      <c r="L2653" s="8">
        <v>20</v>
      </c>
      <c r="M2653" s="8" t="s">
        <v>265</v>
      </c>
      <c r="N2653" s="9" t="s">
        <v>1091</v>
      </c>
      <c r="O2653" s="10">
        <v>6904709000</v>
      </c>
      <c r="P2653" s="10">
        <v>500000000</v>
      </c>
      <c r="Q2653" s="10">
        <v>0</v>
      </c>
      <c r="R2653" s="10">
        <v>7404709000</v>
      </c>
      <c r="S2653" s="10">
        <v>7088353594</v>
      </c>
      <c r="T2653" s="10">
        <v>7088353594</v>
      </c>
      <c r="U2653" s="10">
        <v>7088353594</v>
      </c>
      <c r="V2653" s="10">
        <v>7088353594</v>
      </c>
      <c r="W2653" s="70" t="s">
        <v>619</v>
      </c>
      <c r="X2653" s="11" t="str">
        <f>IF(F2653="C",VLOOKUP(G2653,ClasifGasto!$B$17:$C$193,2,0),VLOOKUP(Base!G2653,ClasifGasto!$A$3:$B$12,2,0))</f>
        <v>Transferencias</v>
      </c>
      <c r="Y2653" t="s">
        <v>1091</v>
      </c>
    </row>
    <row r="2654" spans="1:25" hidden="1" x14ac:dyDescent="0.25">
      <c r="A2654" s="5" t="str">
        <f t="shared" si="41"/>
        <v>280400000100010003</v>
      </c>
      <c r="B2654" s="66" t="s">
        <v>9160</v>
      </c>
      <c r="C2654" s="66" t="s">
        <v>9255</v>
      </c>
      <c r="D2654" s="7" t="s">
        <v>9256</v>
      </c>
      <c r="E2654" s="66"/>
      <c r="F2654" s="67" t="s">
        <v>244</v>
      </c>
      <c r="G2654" s="67" t="s">
        <v>245</v>
      </c>
      <c r="H2654" s="67" t="s">
        <v>245</v>
      </c>
      <c r="I2654" s="67" t="s">
        <v>251</v>
      </c>
      <c r="J2654" s="67" t="s">
        <v>203</v>
      </c>
      <c r="K2654" s="67" t="s">
        <v>246</v>
      </c>
      <c r="L2654" s="67">
        <v>10</v>
      </c>
      <c r="M2654" s="67" t="s">
        <v>167</v>
      </c>
      <c r="N2654" s="68" t="s">
        <v>1084</v>
      </c>
      <c r="O2654" s="69">
        <v>7411000000</v>
      </c>
      <c r="P2654" s="69">
        <v>0</v>
      </c>
      <c r="Q2654" s="69">
        <v>0</v>
      </c>
      <c r="R2654" s="69">
        <v>7411000000</v>
      </c>
      <c r="S2654" s="69">
        <v>7411000000</v>
      </c>
      <c r="T2654" s="69">
        <v>6101018378</v>
      </c>
      <c r="U2654" s="69">
        <v>6101018378</v>
      </c>
      <c r="V2654" s="69">
        <v>6095259999</v>
      </c>
      <c r="W2654" s="70" t="s">
        <v>9353</v>
      </c>
      <c r="X2654" s="11" t="str">
        <f>IF(F2654="C",VLOOKUP(G2654,ClasifGasto!$B$17:$C$193,2,0),VLOOKUP(Base!G2654,ClasifGasto!$A$3:$B$12,2,0))</f>
        <v>Gastos de Personal</v>
      </c>
      <c r="Y2654" t="s">
        <v>1084</v>
      </c>
    </row>
    <row r="2655" spans="1:25" x14ac:dyDescent="0.25">
      <c r="A2655" s="5" t="str">
        <f t="shared" si="41"/>
        <v>32010232990900000310101C</v>
      </c>
      <c r="B2655" s="66" t="s">
        <v>9152</v>
      </c>
      <c r="C2655" s="7" t="s">
        <v>115</v>
      </c>
      <c r="D2655" s="7" t="s">
        <v>228</v>
      </c>
      <c r="E2655" s="7" t="s">
        <v>9498</v>
      </c>
      <c r="F2655" s="8" t="s">
        <v>167</v>
      </c>
      <c r="G2655" s="8" t="s">
        <v>522</v>
      </c>
      <c r="H2655" s="8" t="s">
        <v>440</v>
      </c>
      <c r="I2655" s="8" t="s">
        <v>251</v>
      </c>
      <c r="J2655" s="8" t="s">
        <v>9810</v>
      </c>
      <c r="K2655" s="8" t="s">
        <v>246</v>
      </c>
      <c r="L2655" s="8">
        <v>11</v>
      </c>
      <c r="M2655" s="8" t="s">
        <v>167</v>
      </c>
      <c r="N2655" s="9" t="s">
        <v>10055</v>
      </c>
      <c r="O2655" s="10">
        <v>9000000000</v>
      </c>
      <c r="P2655" s="10">
        <v>0</v>
      </c>
      <c r="Q2655" s="10">
        <v>1588765137</v>
      </c>
      <c r="R2655" s="10">
        <v>7411234863</v>
      </c>
      <c r="S2655" s="10">
        <v>7409364008</v>
      </c>
      <c r="T2655" s="10">
        <v>7405872586.7600002</v>
      </c>
      <c r="U2655" s="10">
        <v>3935150554.6300001</v>
      </c>
      <c r="V2655" s="10">
        <v>3935150554.6300001</v>
      </c>
      <c r="W2655" s="70" t="s">
        <v>9353</v>
      </c>
      <c r="X2655" s="11" t="str">
        <f>IF(F2655="C",VLOOKUP(G2655,ClasifGasto!$B$17:$C$193,2,0),VLOOKUP(Base!G2655,ClasifGasto!$A$3:$B$12,2,0))</f>
        <v>Fortalecimiento de la gestión y dirección del Sector Ambiente y Desarrollo Sostenible</v>
      </c>
      <c r="Y2655" t="s">
        <v>10535</v>
      </c>
    </row>
    <row r="2656" spans="1:25" hidden="1" x14ac:dyDescent="0.25">
      <c r="A2656" s="5" t="str">
        <f t="shared" si="41"/>
        <v>320101000200000000</v>
      </c>
      <c r="B2656" s="66" t="s">
        <v>9152</v>
      </c>
      <c r="C2656" s="66" t="s">
        <v>114</v>
      </c>
      <c r="D2656" s="7" t="s">
        <v>9211</v>
      </c>
      <c r="E2656" s="66"/>
      <c r="F2656" s="67" t="s">
        <v>244</v>
      </c>
      <c r="G2656" s="67" t="s">
        <v>250</v>
      </c>
      <c r="H2656" s="67" t="s">
        <v>246</v>
      </c>
      <c r="I2656" s="67" t="s">
        <v>246</v>
      </c>
      <c r="J2656" s="67" t="s">
        <v>203</v>
      </c>
      <c r="K2656" s="67" t="s">
        <v>246</v>
      </c>
      <c r="L2656" s="67">
        <v>10</v>
      </c>
      <c r="M2656" s="67" t="s">
        <v>167</v>
      </c>
      <c r="N2656" s="68" t="s">
        <v>8798</v>
      </c>
      <c r="O2656" s="69">
        <v>7171864000</v>
      </c>
      <c r="P2656" s="69">
        <v>249437419</v>
      </c>
      <c r="Q2656" s="69">
        <v>0</v>
      </c>
      <c r="R2656" s="69">
        <v>7421301419</v>
      </c>
      <c r="S2656" s="69">
        <v>7262323532.21</v>
      </c>
      <c r="T2656" s="69">
        <v>6920315426.7200003</v>
      </c>
      <c r="U2656" s="69">
        <v>6155051085.7399998</v>
      </c>
      <c r="V2656" s="69">
        <v>5983659481.6300001</v>
      </c>
      <c r="W2656" s="70" t="s">
        <v>9353</v>
      </c>
      <c r="X2656" s="11" t="str">
        <f>IF(F2656="C",VLOOKUP(G2656,ClasifGasto!$B$17:$C$193,2,0),VLOOKUP(Base!G2656,ClasifGasto!$A$3:$B$12,2,0))</f>
        <v>Gastos Generales</v>
      </c>
      <c r="Y2656" t="s">
        <v>8798</v>
      </c>
    </row>
    <row r="2657" spans="1:25" x14ac:dyDescent="0.25">
      <c r="A2657" s="5" t="str">
        <f t="shared" si="41"/>
        <v>19030019990300000553105B</v>
      </c>
      <c r="B2657" s="66" t="s">
        <v>9143</v>
      </c>
      <c r="C2657" s="7" t="s">
        <v>81</v>
      </c>
      <c r="D2657" s="7" t="s">
        <v>219</v>
      </c>
      <c r="E2657" s="7" t="s">
        <v>950</v>
      </c>
      <c r="F2657" s="8" t="s">
        <v>167</v>
      </c>
      <c r="G2657" s="8" t="s">
        <v>493</v>
      </c>
      <c r="H2657" s="8" t="s">
        <v>256</v>
      </c>
      <c r="I2657" s="8" t="s">
        <v>248</v>
      </c>
      <c r="J2657" s="8" t="s">
        <v>9790</v>
      </c>
      <c r="K2657" s="8" t="s">
        <v>246</v>
      </c>
      <c r="L2657" s="8">
        <v>10</v>
      </c>
      <c r="M2657" s="8" t="s">
        <v>167</v>
      </c>
      <c r="N2657" s="9" t="s">
        <v>1418</v>
      </c>
      <c r="O2657" s="10">
        <v>7735622337</v>
      </c>
      <c r="P2657" s="10">
        <v>0</v>
      </c>
      <c r="Q2657" s="10">
        <v>310000000</v>
      </c>
      <c r="R2657" s="10">
        <v>7425622337</v>
      </c>
      <c r="S2657" s="10">
        <v>7424555615</v>
      </c>
      <c r="T2657" s="10">
        <v>6785725428</v>
      </c>
      <c r="U2657" s="10">
        <v>3579483098.1999998</v>
      </c>
      <c r="V2657" s="10">
        <v>3579483098.1999998</v>
      </c>
      <c r="W2657" s="70" t="s">
        <v>9353</v>
      </c>
      <c r="X2657" s="11" t="str">
        <f>IF(F2657="C",VLOOKUP(G2657,ClasifGasto!$B$17:$C$193,2,0),VLOOKUP(Base!G2657,ClasifGasto!$A$3:$B$12,2,0))</f>
        <v>Fortalecimiento de la gestión y dirección del Sector Salud y Protección Social</v>
      </c>
      <c r="Y2657" t="s">
        <v>10522</v>
      </c>
    </row>
    <row r="2658" spans="1:25" x14ac:dyDescent="0.25">
      <c r="A2658" s="5" t="str">
        <f t="shared" si="41"/>
        <v>22010122990700001053105B</v>
      </c>
      <c r="B2658" s="66" t="s">
        <v>9139</v>
      </c>
      <c r="C2658" s="66" t="s">
        <v>92</v>
      </c>
      <c r="D2658" s="7" t="s">
        <v>9188</v>
      </c>
      <c r="E2658" s="66" t="s">
        <v>2517</v>
      </c>
      <c r="F2658" s="67" t="s">
        <v>167</v>
      </c>
      <c r="G2658" s="67" t="s">
        <v>500</v>
      </c>
      <c r="H2658" s="67" t="s">
        <v>358</v>
      </c>
      <c r="I2658" s="67" t="s">
        <v>255</v>
      </c>
      <c r="J2658" s="67" t="s">
        <v>9790</v>
      </c>
      <c r="K2658" s="67" t="s">
        <v>246</v>
      </c>
      <c r="L2658" s="67">
        <v>10</v>
      </c>
      <c r="M2658" s="67" t="s">
        <v>167</v>
      </c>
      <c r="N2658" s="68" t="s">
        <v>2655</v>
      </c>
      <c r="O2658" s="69">
        <v>7485686974</v>
      </c>
      <c r="P2658" s="69">
        <v>0</v>
      </c>
      <c r="Q2658" s="69">
        <v>48618961</v>
      </c>
      <c r="R2658" s="69">
        <v>7437068013</v>
      </c>
      <c r="S2658" s="69">
        <v>7309124685.5</v>
      </c>
      <c r="T2658" s="69">
        <v>7280601583.5</v>
      </c>
      <c r="U2658" s="69">
        <v>5809236116.5</v>
      </c>
      <c r="V2658" s="69">
        <v>5809236116.5</v>
      </c>
      <c r="W2658" s="70" t="s">
        <v>9353</v>
      </c>
      <c r="X2658" s="11" t="str">
        <f>IF(F2658="C",VLOOKUP(G2658,ClasifGasto!$B$17:$C$193,2,0),VLOOKUP(Base!G2658,ClasifGasto!$A$3:$B$12,2,0))</f>
        <v xml:space="preserve">Fortalecimiento de la gestión y dirección del Sector Educación </v>
      </c>
      <c r="Y2658" t="s">
        <v>10522</v>
      </c>
    </row>
    <row r="2659" spans="1:25" hidden="1" x14ac:dyDescent="0.25">
      <c r="A2659" s="5" t="str">
        <f t="shared" si="41"/>
        <v>030101000100010003</v>
      </c>
      <c r="B2659" s="66" t="s">
        <v>9166</v>
      </c>
      <c r="C2659" s="7" t="s">
        <v>36</v>
      </c>
      <c r="D2659" s="7" t="s">
        <v>9205</v>
      </c>
      <c r="E2659" s="7"/>
      <c r="F2659" s="8" t="s">
        <v>244</v>
      </c>
      <c r="G2659" s="8" t="s">
        <v>245</v>
      </c>
      <c r="H2659" s="8" t="s">
        <v>245</v>
      </c>
      <c r="I2659" s="8" t="s">
        <v>251</v>
      </c>
      <c r="J2659" s="8" t="s">
        <v>203</v>
      </c>
      <c r="K2659" s="8" t="s">
        <v>246</v>
      </c>
      <c r="L2659" s="8">
        <v>10</v>
      </c>
      <c r="M2659" s="8" t="s">
        <v>167</v>
      </c>
      <c r="N2659" s="9" t="s">
        <v>1084</v>
      </c>
      <c r="O2659" s="10">
        <v>6675600000</v>
      </c>
      <c r="P2659" s="10">
        <v>775000000</v>
      </c>
      <c r="Q2659" s="10">
        <v>0</v>
      </c>
      <c r="R2659" s="10">
        <v>7450600000</v>
      </c>
      <c r="S2659" s="10">
        <v>7450600000</v>
      </c>
      <c r="T2659" s="10">
        <v>7231702521.3999996</v>
      </c>
      <c r="U2659" s="10">
        <v>7231702521.3999996</v>
      </c>
      <c r="V2659" s="10">
        <v>7221386725.3999996</v>
      </c>
      <c r="W2659" s="70" t="s">
        <v>9353</v>
      </c>
      <c r="X2659" s="11" t="str">
        <f>IF(F2659="C",VLOOKUP(G2659,ClasifGasto!$B$17:$C$193,2,0),VLOOKUP(Base!G2659,ClasifGasto!$A$3:$B$12,2,0))</f>
        <v>Gastos de Personal</v>
      </c>
      <c r="Y2659" t="s">
        <v>1084</v>
      </c>
    </row>
    <row r="2660" spans="1:25" hidden="1" x14ac:dyDescent="0.25">
      <c r="A2660" s="5" t="str">
        <f t="shared" si="41"/>
        <v>171500000200000000</v>
      </c>
      <c r="B2660" s="66" t="s">
        <v>9146</v>
      </c>
      <c r="C2660" s="66" t="s">
        <v>78</v>
      </c>
      <c r="D2660" s="7" t="s">
        <v>218</v>
      </c>
      <c r="E2660" s="66"/>
      <c r="F2660" s="67" t="s">
        <v>244</v>
      </c>
      <c r="G2660" s="67" t="s">
        <v>250</v>
      </c>
      <c r="H2660" s="67" t="s">
        <v>246</v>
      </c>
      <c r="I2660" s="67" t="s">
        <v>246</v>
      </c>
      <c r="J2660" s="67" t="s">
        <v>203</v>
      </c>
      <c r="K2660" s="67" t="s">
        <v>246</v>
      </c>
      <c r="L2660" s="67">
        <v>10</v>
      </c>
      <c r="M2660" s="67" t="s">
        <v>167</v>
      </c>
      <c r="N2660" s="68" t="s">
        <v>8798</v>
      </c>
      <c r="O2660" s="69">
        <v>7669258000</v>
      </c>
      <c r="P2660" s="69">
        <v>0</v>
      </c>
      <c r="Q2660" s="69">
        <v>174568700</v>
      </c>
      <c r="R2660" s="69">
        <v>7494689300</v>
      </c>
      <c r="S2660" s="69">
        <v>7464148765.1099997</v>
      </c>
      <c r="T2660" s="69">
        <v>7264762254.96</v>
      </c>
      <c r="U2660" s="69">
        <v>6848821177.96</v>
      </c>
      <c r="V2660" s="69">
        <v>6827571477.96</v>
      </c>
      <c r="W2660" s="70" t="s">
        <v>9353</v>
      </c>
      <c r="X2660" s="11" t="str">
        <f>IF(F2660="C",VLOOKUP(G2660,ClasifGasto!$B$17:$C$193,2,0),VLOOKUP(Base!G2660,ClasifGasto!$A$3:$B$12,2,0))</f>
        <v>Gastos Generales</v>
      </c>
      <c r="Y2660" t="s">
        <v>8798</v>
      </c>
    </row>
    <row r="2661" spans="1:25" hidden="1" x14ac:dyDescent="0.25">
      <c r="A2661" s="5" t="str">
        <f t="shared" si="41"/>
        <v>1501010003000400020002</v>
      </c>
      <c r="B2661" s="66" t="s">
        <v>9154</v>
      </c>
      <c r="C2661" s="7" t="s">
        <v>58</v>
      </c>
      <c r="D2661" s="7" t="s">
        <v>8716</v>
      </c>
      <c r="E2661" s="7"/>
      <c r="F2661" s="8" t="s">
        <v>244</v>
      </c>
      <c r="G2661" s="8" t="s">
        <v>251</v>
      </c>
      <c r="H2661" s="8" t="s">
        <v>247</v>
      </c>
      <c r="I2661" s="8" t="s">
        <v>250</v>
      </c>
      <c r="J2661" s="8" t="s">
        <v>250</v>
      </c>
      <c r="K2661" s="8" t="s">
        <v>246</v>
      </c>
      <c r="L2661" s="8">
        <v>10</v>
      </c>
      <c r="M2661" s="8" t="s">
        <v>167</v>
      </c>
      <c r="N2661" s="9" t="s">
        <v>1092</v>
      </c>
      <c r="O2661" s="10">
        <v>11312000000</v>
      </c>
      <c r="P2661" s="10">
        <v>0</v>
      </c>
      <c r="Q2661" s="10">
        <v>3816152417</v>
      </c>
      <c r="R2661" s="10">
        <v>7495847583</v>
      </c>
      <c r="S2661" s="10">
        <v>7488935236.71</v>
      </c>
      <c r="T2661" s="10">
        <v>7488935236.71</v>
      </c>
      <c r="U2661" s="10">
        <v>7488935236.71</v>
      </c>
      <c r="V2661" s="10">
        <v>7488935236.71</v>
      </c>
      <c r="W2661" s="70" t="s">
        <v>9353</v>
      </c>
      <c r="X2661" s="11" t="str">
        <f>IF(F2661="C",VLOOKUP(G2661,ClasifGasto!$B$17:$C$193,2,0),VLOOKUP(Base!G2661,ClasifGasto!$A$3:$B$12,2,0))</f>
        <v>Transferencias</v>
      </c>
      <c r="Y2661" t="s">
        <v>1092</v>
      </c>
    </row>
    <row r="2662" spans="1:25" x14ac:dyDescent="0.25">
      <c r="A2662" s="5" t="str">
        <f t="shared" si="41"/>
        <v>26010125991000001253105B</v>
      </c>
      <c r="B2662" s="66" t="s">
        <v>9163</v>
      </c>
      <c r="C2662" s="66" t="s">
        <v>107</v>
      </c>
      <c r="D2662" s="7" t="s">
        <v>9231</v>
      </c>
      <c r="E2662" s="66" t="s">
        <v>9627</v>
      </c>
      <c r="F2662" s="67" t="s">
        <v>167</v>
      </c>
      <c r="G2662" s="67" t="s">
        <v>597</v>
      </c>
      <c r="H2662" s="67" t="s">
        <v>290</v>
      </c>
      <c r="I2662" s="67" t="s">
        <v>280</v>
      </c>
      <c r="J2662" s="67" t="s">
        <v>9790</v>
      </c>
      <c r="K2662" s="67" t="s">
        <v>246</v>
      </c>
      <c r="L2662" s="67">
        <v>10</v>
      </c>
      <c r="M2662" s="67" t="s">
        <v>167</v>
      </c>
      <c r="N2662" s="68" t="s">
        <v>10263</v>
      </c>
      <c r="O2662" s="69">
        <v>16222500000</v>
      </c>
      <c r="P2662" s="69">
        <v>0</v>
      </c>
      <c r="Q2662" s="69">
        <v>8645594993</v>
      </c>
      <c r="R2662" s="69">
        <v>7576905007</v>
      </c>
      <c r="S2662" s="69">
        <v>7576905007</v>
      </c>
      <c r="T2662" s="69">
        <v>7576905007</v>
      </c>
      <c r="U2662" s="69">
        <v>2000000000</v>
      </c>
      <c r="V2662" s="69">
        <v>2000000000</v>
      </c>
      <c r="W2662" s="70" t="s">
        <v>9353</v>
      </c>
      <c r="X2662" s="11" t="str">
        <f>IF(F2662="C",VLOOKUP(G2662,ClasifGasto!$B$17:$C$193,2,0),VLOOKUP(Base!G2662,ClasifGasto!$A$3:$B$12,2,0))</f>
        <v>Fortalecimiento de la gestión y dirección del Sector Organismos de Control</v>
      </c>
      <c r="Y2662" t="s">
        <v>10522</v>
      </c>
    </row>
    <row r="2663" spans="1:25" hidden="1" x14ac:dyDescent="0.25">
      <c r="A2663" s="5" t="str">
        <f t="shared" si="41"/>
        <v>150112000100010002</v>
      </c>
      <c r="B2663" s="66" t="s">
        <v>9154</v>
      </c>
      <c r="C2663" s="7" t="s">
        <v>64</v>
      </c>
      <c r="D2663" s="7" t="s">
        <v>8731</v>
      </c>
      <c r="E2663" s="7"/>
      <c r="F2663" s="8" t="s">
        <v>244</v>
      </c>
      <c r="G2663" s="8" t="s">
        <v>245</v>
      </c>
      <c r="H2663" s="8" t="s">
        <v>245</v>
      </c>
      <c r="I2663" s="8" t="s">
        <v>250</v>
      </c>
      <c r="J2663" s="8" t="s">
        <v>203</v>
      </c>
      <c r="K2663" s="8" t="s">
        <v>246</v>
      </c>
      <c r="L2663" s="8">
        <v>16</v>
      </c>
      <c r="M2663" s="8" t="s">
        <v>252</v>
      </c>
      <c r="N2663" s="9" t="s">
        <v>1083</v>
      </c>
      <c r="O2663" s="10">
        <v>6785000000</v>
      </c>
      <c r="P2663" s="10">
        <v>799511308</v>
      </c>
      <c r="Q2663" s="10">
        <v>0</v>
      </c>
      <c r="R2663" s="10">
        <v>7584511308</v>
      </c>
      <c r="S2663" s="10">
        <v>7146233523</v>
      </c>
      <c r="T2663" s="10">
        <v>7146233523</v>
      </c>
      <c r="U2663" s="10">
        <v>7146233523</v>
      </c>
      <c r="V2663" s="10">
        <v>7146233523</v>
      </c>
      <c r="W2663" s="70" t="s">
        <v>9353</v>
      </c>
      <c r="X2663" s="11" t="str">
        <f>IF(F2663="C",VLOOKUP(G2663,ClasifGasto!$B$17:$C$193,2,0),VLOOKUP(Base!G2663,ClasifGasto!$A$3:$B$12,2,0))</f>
        <v>Gastos de Personal</v>
      </c>
      <c r="Y2663" t="s">
        <v>1083</v>
      </c>
    </row>
    <row r="2664" spans="1:25" x14ac:dyDescent="0.25">
      <c r="A2664" s="5" t="str">
        <f t="shared" si="41"/>
        <v>24120024030600003252104E</v>
      </c>
      <c r="B2664" s="66" t="s">
        <v>9151</v>
      </c>
      <c r="C2664" s="66" t="s">
        <v>102</v>
      </c>
      <c r="D2664" s="7" t="s">
        <v>9214</v>
      </c>
      <c r="E2664" s="66" t="s">
        <v>2411</v>
      </c>
      <c r="F2664" s="67" t="s">
        <v>167</v>
      </c>
      <c r="G2664" s="67" t="s">
        <v>514</v>
      </c>
      <c r="H2664" s="67" t="s">
        <v>373</v>
      </c>
      <c r="I2664" s="67" t="s">
        <v>277</v>
      </c>
      <c r="J2664" s="67" t="s">
        <v>9843</v>
      </c>
      <c r="K2664" s="67" t="s">
        <v>246</v>
      </c>
      <c r="L2664" s="67">
        <v>20</v>
      </c>
      <c r="M2664" s="67" t="s">
        <v>265</v>
      </c>
      <c r="N2664" s="68" t="s">
        <v>1776</v>
      </c>
      <c r="O2664" s="69">
        <v>7587740869</v>
      </c>
      <c r="P2664" s="69">
        <v>0</v>
      </c>
      <c r="Q2664" s="69">
        <v>0</v>
      </c>
      <c r="R2664" s="69">
        <v>7587740869</v>
      </c>
      <c r="S2664" s="69">
        <v>6565095170</v>
      </c>
      <c r="T2664" s="69">
        <v>6412469543.7399998</v>
      </c>
      <c r="U2664" s="69">
        <v>6044434419.8500004</v>
      </c>
      <c r="V2664" s="69">
        <v>5672886142.8500004</v>
      </c>
      <c r="W2664" s="70" t="s">
        <v>619</v>
      </c>
      <c r="X2664" s="11" t="str">
        <f>IF(F2664="C",VLOOKUP(G2664,ClasifGasto!$B$17:$C$193,2,0),VLOOKUP(Base!G2664,ClasifGasto!$A$3:$B$12,2,0))</f>
        <v>Infraestructura y servicios de transporte aéreo</v>
      </c>
      <c r="Y2664" t="s">
        <v>10551</v>
      </c>
    </row>
    <row r="2665" spans="1:25" hidden="1" x14ac:dyDescent="0.25">
      <c r="A2665" s="5" t="str">
        <f t="shared" si="41"/>
        <v>1501010003000400020024</v>
      </c>
      <c r="B2665" s="66" t="s">
        <v>9154</v>
      </c>
      <c r="C2665" s="7" t="s">
        <v>58</v>
      </c>
      <c r="D2665" s="7" t="s">
        <v>8716</v>
      </c>
      <c r="E2665" s="7"/>
      <c r="F2665" s="8" t="s">
        <v>244</v>
      </c>
      <c r="G2665" s="8" t="s">
        <v>251</v>
      </c>
      <c r="H2665" s="8" t="s">
        <v>247</v>
      </c>
      <c r="I2665" s="8" t="s">
        <v>250</v>
      </c>
      <c r="J2665" s="8" t="s">
        <v>271</v>
      </c>
      <c r="K2665" s="8" t="s">
        <v>246</v>
      </c>
      <c r="L2665" s="8">
        <v>10</v>
      </c>
      <c r="M2665" s="8" t="s">
        <v>167</v>
      </c>
      <c r="N2665" s="9" t="s">
        <v>3931</v>
      </c>
      <c r="O2665" s="10">
        <v>7594000000</v>
      </c>
      <c r="P2665" s="10">
        <v>0</v>
      </c>
      <c r="Q2665" s="10">
        <v>0</v>
      </c>
      <c r="R2665" s="10">
        <v>7594000000</v>
      </c>
      <c r="S2665" s="10">
        <v>7594000000</v>
      </c>
      <c r="T2665" s="10">
        <v>7594000000</v>
      </c>
      <c r="U2665" s="10">
        <v>7594000000</v>
      </c>
      <c r="V2665" s="10">
        <v>7594000000</v>
      </c>
      <c r="W2665" s="70" t="s">
        <v>9353</v>
      </c>
      <c r="X2665" s="11" t="str">
        <f>IF(F2665="C",VLOOKUP(G2665,ClasifGasto!$B$17:$C$193,2,0),VLOOKUP(Base!G2665,ClasifGasto!$A$3:$B$12,2,0))</f>
        <v>Transferencias</v>
      </c>
      <c r="Y2665" t="s">
        <v>3931</v>
      </c>
    </row>
    <row r="2666" spans="1:25" x14ac:dyDescent="0.25">
      <c r="A2666" s="5" t="str">
        <f t="shared" si="41"/>
        <v>21010121011900001040301C</v>
      </c>
      <c r="B2666" s="66" t="s">
        <v>9155</v>
      </c>
      <c r="C2666" s="66" t="s">
        <v>85</v>
      </c>
      <c r="D2666" s="7" t="s">
        <v>9201</v>
      </c>
      <c r="E2666" s="66" t="s">
        <v>1027</v>
      </c>
      <c r="F2666" s="67" t="s">
        <v>167</v>
      </c>
      <c r="G2666" s="67" t="s">
        <v>593</v>
      </c>
      <c r="H2666" s="67" t="s">
        <v>496</v>
      </c>
      <c r="I2666" s="67" t="s">
        <v>255</v>
      </c>
      <c r="J2666" s="67" t="s">
        <v>9916</v>
      </c>
      <c r="K2666" s="67" t="s">
        <v>246</v>
      </c>
      <c r="L2666" s="67">
        <v>11</v>
      </c>
      <c r="M2666" s="67" t="s">
        <v>167</v>
      </c>
      <c r="N2666" s="68" t="s">
        <v>1653</v>
      </c>
      <c r="O2666" s="69">
        <v>0</v>
      </c>
      <c r="P2666" s="69">
        <v>7599223352</v>
      </c>
      <c r="Q2666" s="69">
        <v>0</v>
      </c>
      <c r="R2666" s="69">
        <v>7599223352</v>
      </c>
      <c r="S2666" s="69">
        <v>7426967494.7799997</v>
      </c>
      <c r="T2666" s="69">
        <v>7426967494.7799997</v>
      </c>
      <c r="U2666" s="69">
        <v>0</v>
      </c>
      <c r="V2666" s="69">
        <v>0</v>
      </c>
      <c r="W2666" s="70" t="s">
        <v>9353</v>
      </c>
      <c r="X2666" s="11" t="str">
        <f>IF(F2666="C",VLOOKUP(G2666,ClasifGasto!$B$17:$C$193,2,0),VLOOKUP(Base!G2666,ClasifGasto!$A$3:$B$12,2,0))</f>
        <v xml:space="preserve">Acceso al servicio público domiciliario de gas combustible  </v>
      </c>
      <c r="Y2666" t="s">
        <v>10579</v>
      </c>
    </row>
    <row r="2667" spans="1:25" hidden="1" x14ac:dyDescent="0.25">
      <c r="A2667" s="5" t="str">
        <f t="shared" si="41"/>
        <v>430101000200000000</v>
      </c>
      <c r="B2667" s="66" t="s">
        <v>9164</v>
      </c>
      <c r="C2667" s="7" t="s">
        <v>166</v>
      </c>
      <c r="D2667" s="7" t="s">
        <v>9191</v>
      </c>
      <c r="E2667" s="7"/>
      <c r="F2667" s="8" t="s">
        <v>244</v>
      </c>
      <c r="G2667" s="8" t="s">
        <v>250</v>
      </c>
      <c r="H2667" s="8" t="s">
        <v>246</v>
      </c>
      <c r="I2667" s="8" t="s">
        <v>246</v>
      </c>
      <c r="J2667" s="8" t="s">
        <v>203</v>
      </c>
      <c r="K2667" s="8" t="s">
        <v>246</v>
      </c>
      <c r="L2667" s="8">
        <v>10</v>
      </c>
      <c r="M2667" s="8" t="s">
        <v>167</v>
      </c>
      <c r="N2667" s="9" t="s">
        <v>8798</v>
      </c>
      <c r="O2667" s="10">
        <v>7967841118</v>
      </c>
      <c r="P2667" s="10">
        <v>0</v>
      </c>
      <c r="Q2667" s="10">
        <v>363762191</v>
      </c>
      <c r="R2667" s="10">
        <v>7604078927</v>
      </c>
      <c r="S2667" s="10">
        <v>6562676617.8000002</v>
      </c>
      <c r="T2667" s="10">
        <v>6562676617.8000002</v>
      </c>
      <c r="U2667" s="10">
        <v>4900672346.7799997</v>
      </c>
      <c r="V2667" s="10">
        <v>4900672346.7799997</v>
      </c>
      <c r="W2667" s="70" t="s">
        <v>9353</v>
      </c>
      <c r="X2667" s="11" t="str">
        <f>IF(F2667="C",VLOOKUP(G2667,ClasifGasto!$B$17:$C$193,2,0),VLOOKUP(Base!G2667,ClasifGasto!$A$3:$B$12,2,0))</f>
        <v>Gastos Generales</v>
      </c>
      <c r="Y2667" t="s">
        <v>8798</v>
      </c>
    </row>
    <row r="2668" spans="1:25" hidden="1" x14ac:dyDescent="0.25">
      <c r="A2668" s="5" t="str">
        <f t="shared" si="41"/>
        <v>050300000100010003</v>
      </c>
      <c r="B2668" s="66" t="s">
        <v>9159</v>
      </c>
      <c r="C2668" s="66" t="s">
        <v>43</v>
      </c>
      <c r="D2668" s="7" t="s">
        <v>8772</v>
      </c>
      <c r="E2668" s="66"/>
      <c r="F2668" s="67" t="s">
        <v>244</v>
      </c>
      <c r="G2668" s="67" t="s">
        <v>245</v>
      </c>
      <c r="H2668" s="67" t="s">
        <v>245</v>
      </c>
      <c r="I2668" s="67" t="s">
        <v>251</v>
      </c>
      <c r="J2668" s="67" t="s">
        <v>203</v>
      </c>
      <c r="K2668" s="67" t="s">
        <v>246</v>
      </c>
      <c r="L2668" s="67">
        <v>27</v>
      </c>
      <c r="M2668" s="67" t="s">
        <v>265</v>
      </c>
      <c r="N2668" s="68" t="s">
        <v>1084</v>
      </c>
      <c r="O2668" s="69">
        <v>3655357708</v>
      </c>
      <c r="P2668" s="69">
        <v>3963375487</v>
      </c>
      <c r="Q2668" s="69">
        <v>0</v>
      </c>
      <c r="R2668" s="69">
        <v>7618733195</v>
      </c>
      <c r="S2668" s="69">
        <v>5437123786</v>
      </c>
      <c r="T2668" s="69">
        <v>5437123786</v>
      </c>
      <c r="U2668" s="69">
        <v>5437123786</v>
      </c>
      <c r="V2668" s="69">
        <v>5437123786</v>
      </c>
      <c r="W2668" s="70" t="s">
        <v>619</v>
      </c>
      <c r="X2668" s="11" t="str">
        <f>IF(F2668="C",VLOOKUP(G2668,ClasifGasto!$B$17:$C$193,2,0),VLOOKUP(Base!G2668,ClasifGasto!$A$3:$B$12,2,0))</f>
        <v>Gastos de Personal</v>
      </c>
      <c r="Y2668" t="s">
        <v>1084</v>
      </c>
    </row>
    <row r="2669" spans="1:25" hidden="1" x14ac:dyDescent="0.25">
      <c r="A2669" s="5" t="str">
        <f t="shared" si="41"/>
        <v>120800000200000000</v>
      </c>
      <c r="B2669" s="66" t="s">
        <v>9141</v>
      </c>
      <c r="C2669" s="7" t="s">
        <v>48</v>
      </c>
      <c r="D2669" s="7" t="s">
        <v>207</v>
      </c>
      <c r="E2669" s="7"/>
      <c r="F2669" s="8" t="s">
        <v>244</v>
      </c>
      <c r="G2669" s="8" t="s">
        <v>250</v>
      </c>
      <c r="H2669" s="8" t="s">
        <v>246</v>
      </c>
      <c r="I2669" s="8" t="s">
        <v>246</v>
      </c>
      <c r="J2669" s="8" t="s">
        <v>203</v>
      </c>
      <c r="K2669" s="8" t="s">
        <v>246</v>
      </c>
      <c r="L2669" s="8">
        <v>26</v>
      </c>
      <c r="M2669" s="8" t="s">
        <v>265</v>
      </c>
      <c r="N2669" s="9" t="s">
        <v>8798</v>
      </c>
      <c r="O2669" s="10">
        <v>7628904000</v>
      </c>
      <c r="P2669" s="10">
        <v>0</v>
      </c>
      <c r="Q2669" s="10">
        <v>0</v>
      </c>
      <c r="R2669" s="10">
        <v>7628904000</v>
      </c>
      <c r="S2669" s="10">
        <v>6391835433.4899998</v>
      </c>
      <c r="T2669" s="10">
        <v>6391835433.4899998</v>
      </c>
      <c r="U2669" s="10">
        <v>6172885451.4899998</v>
      </c>
      <c r="V2669" s="10">
        <v>6124002066.8900003</v>
      </c>
      <c r="W2669" s="70" t="s">
        <v>619</v>
      </c>
      <c r="X2669" s="11" t="str">
        <f>IF(F2669="C",VLOOKUP(G2669,ClasifGasto!$B$17:$C$193,2,0),VLOOKUP(Base!G2669,ClasifGasto!$A$3:$B$12,2,0))</f>
        <v>Gastos Generales</v>
      </c>
      <c r="Y2669" t="s">
        <v>8798</v>
      </c>
    </row>
    <row r="2670" spans="1:25" hidden="1" x14ac:dyDescent="0.25">
      <c r="A2670" s="5" t="str">
        <f t="shared" si="41"/>
        <v>170101000100010002</v>
      </c>
      <c r="B2670" s="66" t="s">
        <v>9146</v>
      </c>
      <c r="C2670" s="66" t="s">
        <v>75</v>
      </c>
      <c r="D2670" s="7" t="s">
        <v>8729</v>
      </c>
      <c r="E2670" s="66"/>
      <c r="F2670" s="67" t="s">
        <v>244</v>
      </c>
      <c r="G2670" s="67" t="s">
        <v>245</v>
      </c>
      <c r="H2670" s="67" t="s">
        <v>245</v>
      </c>
      <c r="I2670" s="67" t="s">
        <v>250</v>
      </c>
      <c r="J2670" s="67" t="s">
        <v>203</v>
      </c>
      <c r="K2670" s="67" t="s">
        <v>246</v>
      </c>
      <c r="L2670" s="67">
        <v>10</v>
      </c>
      <c r="M2670" s="67" t="s">
        <v>167</v>
      </c>
      <c r="N2670" s="68" t="s">
        <v>1083</v>
      </c>
      <c r="O2670" s="69">
        <v>7619001000</v>
      </c>
      <c r="P2670" s="69">
        <v>34000000</v>
      </c>
      <c r="Q2670" s="69">
        <v>0</v>
      </c>
      <c r="R2670" s="69">
        <v>7653001000</v>
      </c>
      <c r="S2670" s="69">
        <v>7178071302</v>
      </c>
      <c r="T2670" s="69">
        <v>7178071302</v>
      </c>
      <c r="U2670" s="69">
        <v>7178071302</v>
      </c>
      <c r="V2670" s="69">
        <v>7178071302</v>
      </c>
      <c r="W2670" s="70" t="s">
        <v>9353</v>
      </c>
      <c r="X2670" s="11" t="str">
        <f>IF(F2670="C",VLOOKUP(G2670,ClasifGasto!$B$17:$C$193,2,0),VLOOKUP(Base!G2670,ClasifGasto!$A$3:$B$12,2,0))</f>
        <v>Gastos de Personal</v>
      </c>
      <c r="Y2670" t="s">
        <v>1083</v>
      </c>
    </row>
    <row r="2671" spans="1:25" hidden="1" x14ac:dyDescent="0.25">
      <c r="A2671" s="5" t="str">
        <f t="shared" si="41"/>
        <v>171700000100010002</v>
      </c>
      <c r="B2671" s="66" t="s">
        <v>9146</v>
      </c>
      <c r="C2671" s="7" t="s">
        <v>479</v>
      </c>
      <c r="D2671" s="7" t="s">
        <v>480</v>
      </c>
      <c r="E2671" s="7"/>
      <c r="F2671" s="8" t="s">
        <v>244</v>
      </c>
      <c r="G2671" s="8" t="s">
        <v>245</v>
      </c>
      <c r="H2671" s="8" t="s">
        <v>245</v>
      </c>
      <c r="I2671" s="8" t="s">
        <v>250</v>
      </c>
      <c r="J2671" s="8" t="s">
        <v>203</v>
      </c>
      <c r="K2671" s="8" t="s">
        <v>246</v>
      </c>
      <c r="L2671" s="8">
        <v>10</v>
      </c>
      <c r="M2671" s="8" t="s">
        <v>167</v>
      </c>
      <c r="N2671" s="9" t="s">
        <v>1083</v>
      </c>
      <c r="O2671" s="10">
        <v>7776964000</v>
      </c>
      <c r="P2671" s="10">
        <v>343000000</v>
      </c>
      <c r="Q2671" s="10">
        <v>454973356</v>
      </c>
      <c r="R2671" s="10">
        <v>7664990644</v>
      </c>
      <c r="S2671" s="10">
        <v>7664990644</v>
      </c>
      <c r="T2671" s="10">
        <v>7552374288</v>
      </c>
      <c r="U2671" s="10">
        <v>7552374288</v>
      </c>
      <c r="V2671" s="10">
        <v>7552374288</v>
      </c>
      <c r="W2671" s="70" t="s">
        <v>9353</v>
      </c>
      <c r="X2671" s="11" t="str">
        <f>IF(F2671="C",VLOOKUP(G2671,ClasifGasto!$B$17:$C$193,2,0),VLOOKUP(Base!G2671,ClasifGasto!$A$3:$B$12,2,0))</f>
        <v>Gastos de Personal</v>
      </c>
      <c r="Y2671" t="s">
        <v>1083</v>
      </c>
    </row>
    <row r="2672" spans="1:25" x14ac:dyDescent="0.25">
      <c r="A2672" s="5" t="str">
        <f t="shared" si="41"/>
        <v>33050033991603000320302B</v>
      </c>
      <c r="B2672" s="66" t="s">
        <v>9150</v>
      </c>
      <c r="C2672" s="66" t="s">
        <v>138</v>
      </c>
      <c r="D2672" s="7" t="s">
        <v>9198</v>
      </c>
      <c r="E2672" s="66" t="s">
        <v>9628</v>
      </c>
      <c r="F2672" s="67" t="s">
        <v>167</v>
      </c>
      <c r="G2672" s="67" t="s">
        <v>485</v>
      </c>
      <c r="H2672" s="67" t="s">
        <v>461</v>
      </c>
      <c r="I2672" s="67" t="s">
        <v>251</v>
      </c>
      <c r="J2672" s="67" t="s">
        <v>9818</v>
      </c>
      <c r="K2672" s="67" t="s">
        <v>246</v>
      </c>
      <c r="L2672" s="67">
        <v>10</v>
      </c>
      <c r="M2672" s="67" t="s">
        <v>167</v>
      </c>
      <c r="N2672" s="68" t="s">
        <v>10264</v>
      </c>
      <c r="O2672" s="69">
        <v>8157425142</v>
      </c>
      <c r="P2672" s="69">
        <v>0</v>
      </c>
      <c r="Q2672" s="69">
        <v>481069954</v>
      </c>
      <c r="R2672" s="69">
        <v>7676355188</v>
      </c>
      <c r="S2672" s="69">
        <v>7676003745.75</v>
      </c>
      <c r="T2672" s="69">
        <v>7676003745.75</v>
      </c>
      <c r="U2672" s="69">
        <v>6985215838.9700003</v>
      </c>
      <c r="V2672" s="69">
        <v>6985215838.9700003</v>
      </c>
      <c r="W2672" s="70" t="s">
        <v>9353</v>
      </c>
      <c r="X2672" s="11" t="str">
        <f>IF(F2672="C",VLOOKUP(G2672,ClasifGasto!$B$17:$C$193,2,0),VLOOKUP(Base!G2672,ClasifGasto!$A$3:$B$12,2,0))</f>
        <v xml:space="preserve">Fortalecimiento de la gestión y dirección del Sector Cultura </v>
      </c>
      <c r="Y2672" t="s">
        <v>10539</v>
      </c>
    </row>
    <row r="2673" spans="1:25" x14ac:dyDescent="0.25">
      <c r="A2673" s="5" t="str">
        <f t="shared" si="41"/>
        <v>41040041011500002620113E</v>
      </c>
      <c r="B2673" s="66" t="s">
        <v>9145</v>
      </c>
      <c r="C2673" s="7" t="s">
        <v>163</v>
      </c>
      <c r="D2673" s="7" t="s">
        <v>9224</v>
      </c>
      <c r="E2673" s="7" t="s">
        <v>5354</v>
      </c>
      <c r="F2673" s="8" t="s">
        <v>167</v>
      </c>
      <c r="G2673" s="8" t="s">
        <v>548</v>
      </c>
      <c r="H2673" s="8" t="s">
        <v>263</v>
      </c>
      <c r="I2673" s="8" t="s">
        <v>273</v>
      </c>
      <c r="J2673" s="8" t="s">
        <v>10265</v>
      </c>
      <c r="K2673" s="8" t="s">
        <v>246</v>
      </c>
      <c r="L2673" s="8">
        <v>10</v>
      </c>
      <c r="M2673" s="8" t="s">
        <v>167</v>
      </c>
      <c r="N2673" s="9" t="s">
        <v>8869</v>
      </c>
      <c r="O2673" s="10">
        <v>7727729961</v>
      </c>
      <c r="P2673" s="10">
        <v>0</v>
      </c>
      <c r="Q2673" s="10">
        <v>41500240</v>
      </c>
      <c r="R2673" s="10">
        <v>7686229721</v>
      </c>
      <c r="S2673" s="10">
        <v>7573231812</v>
      </c>
      <c r="T2673" s="10">
        <v>7519521969</v>
      </c>
      <c r="U2673" s="10">
        <v>7418097853</v>
      </c>
      <c r="V2673" s="10">
        <v>7417867174</v>
      </c>
      <c r="W2673" s="70" t="s">
        <v>9353</v>
      </c>
      <c r="X2673" s="11" t="str">
        <f>IF(F2673="C",VLOOKUP(G2673,ClasifGasto!$B$17:$C$193,2,0),VLOOKUP(Base!G2673,ClasifGasto!$A$3:$B$12,2,0))</f>
        <v>Atención, asistencia y reparación integral a las víctimas</v>
      </c>
      <c r="Y2673" t="s">
        <v>10678</v>
      </c>
    </row>
    <row r="2674" spans="1:25" hidden="1" x14ac:dyDescent="0.25">
      <c r="A2674" s="5" t="str">
        <f t="shared" si="41"/>
        <v>191302000700010000</v>
      </c>
      <c r="B2674" s="66" t="s">
        <v>9143</v>
      </c>
      <c r="C2674" s="66" t="s">
        <v>292</v>
      </c>
      <c r="D2674" s="7" t="s">
        <v>8722</v>
      </c>
      <c r="E2674" s="66"/>
      <c r="F2674" s="67" t="s">
        <v>244</v>
      </c>
      <c r="G2674" s="67" t="s">
        <v>261</v>
      </c>
      <c r="H2674" s="67" t="s">
        <v>245</v>
      </c>
      <c r="I2674" s="67" t="s">
        <v>246</v>
      </c>
      <c r="J2674" s="67" t="s">
        <v>203</v>
      </c>
      <c r="K2674" s="67" t="s">
        <v>246</v>
      </c>
      <c r="L2674" s="67">
        <v>10</v>
      </c>
      <c r="M2674" s="67" t="s">
        <v>167</v>
      </c>
      <c r="N2674" s="68" t="s">
        <v>1123</v>
      </c>
      <c r="O2674" s="69">
        <v>7707701000</v>
      </c>
      <c r="P2674" s="69">
        <v>0</v>
      </c>
      <c r="Q2674" s="69">
        <v>0</v>
      </c>
      <c r="R2674" s="69">
        <v>7707701000</v>
      </c>
      <c r="S2674" s="69">
        <v>4762433908.3999996</v>
      </c>
      <c r="T2674" s="69">
        <v>4762433908.3999996</v>
      </c>
      <c r="U2674" s="69">
        <v>4656698094.3999996</v>
      </c>
      <c r="V2674" s="69">
        <v>4570081878.3999996</v>
      </c>
      <c r="W2674" s="70" t="s">
        <v>9353</v>
      </c>
      <c r="X2674" s="11" t="str">
        <f>IF(F2674="C",VLOOKUP(G2674,ClasifGasto!$B$17:$C$193,2,0),VLOOKUP(Base!G2674,ClasifGasto!$A$3:$B$12,2,0))</f>
        <v>Transferencias</v>
      </c>
      <c r="Y2674" t="s">
        <v>1123</v>
      </c>
    </row>
    <row r="2675" spans="1:25" x14ac:dyDescent="0.25">
      <c r="A2675" s="5" t="str">
        <f t="shared" si="41"/>
        <v>19030019010300001120201C</v>
      </c>
      <c r="B2675" s="66" t="s">
        <v>9143</v>
      </c>
      <c r="C2675" s="7" t="s">
        <v>81</v>
      </c>
      <c r="D2675" s="7" t="s">
        <v>219</v>
      </c>
      <c r="E2675" s="7" t="s">
        <v>953</v>
      </c>
      <c r="F2675" s="8" t="s">
        <v>167</v>
      </c>
      <c r="G2675" s="8" t="s">
        <v>494</v>
      </c>
      <c r="H2675" s="8" t="s">
        <v>256</v>
      </c>
      <c r="I2675" s="8" t="s">
        <v>279</v>
      </c>
      <c r="J2675" s="8" t="s">
        <v>9839</v>
      </c>
      <c r="K2675" s="8" t="s">
        <v>246</v>
      </c>
      <c r="L2675" s="8">
        <v>10</v>
      </c>
      <c r="M2675" s="8" t="s">
        <v>167</v>
      </c>
      <c r="N2675" s="9" t="s">
        <v>1423</v>
      </c>
      <c r="O2675" s="10">
        <v>7984393681</v>
      </c>
      <c r="P2675" s="10">
        <v>0</v>
      </c>
      <c r="Q2675" s="10">
        <v>246000000</v>
      </c>
      <c r="R2675" s="10">
        <v>7738393681</v>
      </c>
      <c r="S2675" s="10">
        <v>7584917662.04</v>
      </c>
      <c r="T2675" s="10">
        <v>7467898894.5699997</v>
      </c>
      <c r="U2675" s="10">
        <v>5325975911.5</v>
      </c>
      <c r="V2675" s="10">
        <v>5325975911.5</v>
      </c>
      <c r="W2675" s="70" t="s">
        <v>9353</v>
      </c>
      <c r="X2675" s="11" t="str">
        <f>IF(F2675="C",VLOOKUP(G2675,ClasifGasto!$B$17:$C$193,2,0),VLOOKUP(Base!G2675,ClasifGasto!$A$3:$B$12,2,0))</f>
        <v xml:space="preserve">Salud pública y prestación de servicios  </v>
      </c>
      <c r="Y2675" t="s">
        <v>10548</v>
      </c>
    </row>
    <row r="2676" spans="1:25" hidden="1" x14ac:dyDescent="0.25">
      <c r="A2676" s="5" t="str">
        <f t="shared" si="41"/>
        <v>230800000100010002</v>
      </c>
      <c r="B2676" s="66" t="s">
        <v>9161</v>
      </c>
      <c r="C2676" s="66" t="s">
        <v>2496</v>
      </c>
      <c r="D2676" s="7" t="s">
        <v>9193</v>
      </c>
      <c r="E2676" s="66"/>
      <c r="F2676" s="67" t="s">
        <v>244</v>
      </c>
      <c r="G2676" s="67" t="s">
        <v>245</v>
      </c>
      <c r="H2676" s="67" t="s">
        <v>245</v>
      </c>
      <c r="I2676" s="67" t="s">
        <v>250</v>
      </c>
      <c r="J2676" s="67" t="s">
        <v>203</v>
      </c>
      <c r="K2676" s="67" t="s">
        <v>246</v>
      </c>
      <c r="L2676" s="67">
        <v>20</v>
      </c>
      <c r="M2676" s="67" t="s">
        <v>265</v>
      </c>
      <c r="N2676" s="68" t="s">
        <v>1083</v>
      </c>
      <c r="O2676" s="69">
        <v>5948230000</v>
      </c>
      <c r="P2676" s="69">
        <v>1793058000</v>
      </c>
      <c r="Q2676" s="69">
        <v>0</v>
      </c>
      <c r="R2676" s="69">
        <v>7741288000</v>
      </c>
      <c r="S2676" s="69">
        <v>7077616906.1999998</v>
      </c>
      <c r="T2676" s="69">
        <v>7077616906.1999998</v>
      </c>
      <c r="U2676" s="69">
        <v>7077616906.1999998</v>
      </c>
      <c r="V2676" s="69">
        <v>7077616906.1999998</v>
      </c>
      <c r="W2676" s="70" t="s">
        <v>619</v>
      </c>
      <c r="X2676" s="11" t="str">
        <f>IF(F2676="C",VLOOKUP(G2676,ClasifGasto!$B$17:$C$193,2,0),VLOOKUP(Base!G2676,ClasifGasto!$A$3:$B$12,2,0))</f>
        <v>Gastos de Personal</v>
      </c>
      <c r="Y2676" t="s">
        <v>1083</v>
      </c>
    </row>
    <row r="2677" spans="1:25" hidden="1" x14ac:dyDescent="0.25">
      <c r="A2677" s="5" t="str">
        <f t="shared" si="41"/>
        <v>270105000200000000</v>
      </c>
      <c r="B2677" s="66" t="s">
        <v>9142</v>
      </c>
      <c r="C2677" s="7" t="s">
        <v>445</v>
      </c>
      <c r="D2677" s="7" t="s">
        <v>446</v>
      </c>
      <c r="E2677" s="7"/>
      <c r="F2677" s="8" t="s">
        <v>244</v>
      </c>
      <c r="G2677" s="8" t="s">
        <v>250</v>
      </c>
      <c r="H2677" s="8" t="s">
        <v>246</v>
      </c>
      <c r="I2677" s="8" t="s">
        <v>246</v>
      </c>
      <c r="J2677" s="8" t="s">
        <v>203</v>
      </c>
      <c r="K2677" s="8" t="s">
        <v>246</v>
      </c>
      <c r="L2677" s="8">
        <v>10</v>
      </c>
      <c r="M2677" s="8" t="s">
        <v>167</v>
      </c>
      <c r="N2677" s="9" t="s">
        <v>8798</v>
      </c>
      <c r="O2677" s="10">
        <v>12223000000</v>
      </c>
      <c r="P2677" s="10">
        <v>360608189</v>
      </c>
      <c r="Q2677" s="10">
        <v>4820000000</v>
      </c>
      <c r="R2677" s="10">
        <v>7763608189</v>
      </c>
      <c r="S2677" s="10">
        <v>7255989714.0600004</v>
      </c>
      <c r="T2677" s="10">
        <v>6684777359.5600004</v>
      </c>
      <c r="U2677" s="10">
        <v>5427660461.2200003</v>
      </c>
      <c r="V2677" s="10">
        <v>5427660461.2200003</v>
      </c>
      <c r="W2677" s="70" t="s">
        <v>9353</v>
      </c>
      <c r="X2677" s="11" t="str">
        <f>IF(F2677="C",VLOOKUP(G2677,ClasifGasto!$B$17:$C$193,2,0),VLOOKUP(Base!G2677,ClasifGasto!$A$3:$B$12,2,0))</f>
        <v>Gastos Generales</v>
      </c>
      <c r="Y2677" t="s">
        <v>8798</v>
      </c>
    </row>
    <row r="2678" spans="1:25" hidden="1" x14ac:dyDescent="0.25">
      <c r="A2678" s="5" t="str">
        <f t="shared" si="41"/>
        <v>190101000100010003</v>
      </c>
      <c r="B2678" s="66" t="s">
        <v>9143</v>
      </c>
      <c r="C2678" s="66" t="s">
        <v>80</v>
      </c>
      <c r="D2678" s="7" t="s">
        <v>9207</v>
      </c>
      <c r="E2678" s="66"/>
      <c r="F2678" s="67" t="s">
        <v>244</v>
      </c>
      <c r="G2678" s="67" t="s">
        <v>245</v>
      </c>
      <c r="H2678" s="67" t="s">
        <v>245</v>
      </c>
      <c r="I2678" s="67" t="s">
        <v>251</v>
      </c>
      <c r="J2678" s="67" t="s">
        <v>203</v>
      </c>
      <c r="K2678" s="67" t="s">
        <v>246</v>
      </c>
      <c r="L2678" s="67">
        <v>10</v>
      </c>
      <c r="M2678" s="67" t="s">
        <v>167</v>
      </c>
      <c r="N2678" s="68" t="s">
        <v>1084</v>
      </c>
      <c r="O2678" s="69">
        <v>5646538000</v>
      </c>
      <c r="P2678" s="69">
        <v>2150000000</v>
      </c>
      <c r="Q2678" s="69">
        <v>0</v>
      </c>
      <c r="R2678" s="69">
        <v>7796538000</v>
      </c>
      <c r="S2678" s="69">
        <v>7304244174</v>
      </c>
      <c r="T2678" s="69">
        <v>7304244174</v>
      </c>
      <c r="U2678" s="69">
        <v>7304244174</v>
      </c>
      <c r="V2678" s="69">
        <v>7304244174</v>
      </c>
      <c r="W2678" s="70" t="s">
        <v>9353</v>
      </c>
      <c r="X2678" s="11" t="str">
        <f>IF(F2678="C",VLOOKUP(G2678,ClasifGasto!$B$17:$C$193,2,0),VLOOKUP(Base!G2678,ClasifGasto!$A$3:$B$12,2,0))</f>
        <v>Gastos de Personal</v>
      </c>
      <c r="Y2678" t="s">
        <v>1084</v>
      </c>
    </row>
    <row r="2679" spans="1:25" x14ac:dyDescent="0.25">
      <c r="A2679" s="5" t="str">
        <f t="shared" si="41"/>
        <v>40010140011400000410306A</v>
      </c>
      <c r="B2679" s="66" t="s">
        <v>9165</v>
      </c>
      <c r="C2679" s="7" t="s">
        <v>159</v>
      </c>
      <c r="D2679" s="7" t="s">
        <v>9197</v>
      </c>
      <c r="E2679" s="7" t="s">
        <v>688</v>
      </c>
      <c r="F2679" s="8" t="s">
        <v>167</v>
      </c>
      <c r="G2679" s="8" t="s">
        <v>536</v>
      </c>
      <c r="H2679" s="8" t="s">
        <v>312</v>
      </c>
      <c r="I2679" s="8" t="s">
        <v>247</v>
      </c>
      <c r="J2679" s="8" t="s">
        <v>10199</v>
      </c>
      <c r="K2679" s="8" t="s">
        <v>246</v>
      </c>
      <c r="L2679" s="8">
        <v>10</v>
      </c>
      <c r="M2679" s="8" t="s">
        <v>167</v>
      </c>
      <c r="N2679" s="9" t="s">
        <v>788</v>
      </c>
      <c r="O2679" s="10">
        <v>35087000000</v>
      </c>
      <c r="P2679" s="10">
        <v>0</v>
      </c>
      <c r="Q2679" s="10">
        <v>27288288087</v>
      </c>
      <c r="R2679" s="10">
        <v>7798711913</v>
      </c>
      <c r="S2679" s="10">
        <v>7580810291</v>
      </c>
      <c r="T2679" s="10">
        <v>7580810291</v>
      </c>
      <c r="U2679" s="10">
        <v>3308407007</v>
      </c>
      <c r="V2679" s="10">
        <v>3307622307</v>
      </c>
      <c r="W2679" s="70" t="s">
        <v>9353</v>
      </c>
      <c r="X2679" s="11" t="str">
        <f>IF(F2679="C",VLOOKUP(G2679,ClasifGasto!$B$17:$C$193,2,0),VLOOKUP(Base!G2679,ClasifGasto!$A$3:$B$12,2,0))</f>
        <v>Acceso a soluciones de vivienda</v>
      </c>
      <c r="Y2679" t="s">
        <v>10564</v>
      </c>
    </row>
    <row r="2680" spans="1:25" x14ac:dyDescent="0.25">
      <c r="A2680" s="5" t="str">
        <f t="shared" si="41"/>
        <v>130900139910000009803001</v>
      </c>
      <c r="B2680" s="66" t="s">
        <v>9157</v>
      </c>
      <c r="C2680" s="66" t="s">
        <v>53</v>
      </c>
      <c r="D2680" s="7" t="s">
        <v>8784</v>
      </c>
      <c r="E2680" s="66" t="s">
        <v>9629</v>
      </c>
      <c r="F2680" s="67" t="s">
        <v>167</v>
      </c>
      <c r="G2680" s="67" t="s">
        <v>582</v>
      </c>
      <c r="H2680" s="67" t="s">
        <v>290</v>
      </c>
      <c r="I2680" s="67" t="s">
        <v>249</v>
      </c>
      <c r="J2680" s="67" t="s">
        <v>9786</v>
      </c>
      <c r="K2680" s="67" t="s">
        <v>246</v>
      </c>
      <c r="L2680" s="67">
        <v>20</v>
      </c>
      <c r="M2680" s="67" t="s">
        <v>265</v>
      </c>
      <c r="N2680" s="68" t="s">
        <v>10266</v>
      </c>
      <c r="O2680" s="69">
        <v>7820646847</v>
      </c>
      <c r="P2680" s="69">
        <v>0</v>
      </c>
      <c r="Q2680" s="69">
        <v>0</v>
      </c>
      <c r="R2680" s="69">
        <v>7820646847</v>
      </c>
      <c r="S2680" s="69">
        <v>7469761722.4200001</v>
      </c>
      <c r="T2680" s="69">
        <v>7455499885.8699999</v>
      </c>
      <c r="U2680" s="69">
        <v>7455499885.8699999</v>
      </c>
      <c r="V2680" s="69">
        <v>4744809579.0100002</v>
      </c>
      <c r="W2680" s="70" t="s">
        <v>619</v>
      </c>
      <c r="X2680" s="11" t="str">
        <f>IF(F2680="C",VLOOKUP(G2680,ClasifGasto!$B$17:$C$193,2,0),VLOOKUP(Base!G2680,ClasifGasto!$A$3:$B$12,2,0))</f>
        <v>Fortalecimiento de la gestión y dirección del Sector Hacienda</v>
      </c>
      <c r="Y2680" t="s">
        <v>10519</v>
      </c>
    </row>
    <row r="2681" spans="1:25" x14ac:dyDescent="0.25">
      <c r="A2681" s="5" t="str">
        <f t="shared" si="41"/>
        <v>26010125011000000953105B</v>
      </c>
      <c r="B2681" s="66" t="s">
        <v>9163</v>
      </c>
      <c r="C2681" s="7" t="s">
        <v>107</v>
      </c>
      <c r="D2681" s="7" t="s">
        <v>9231</v>
      </c>
      <c r="E2681" s="7" t="s">
        <v>9630</v>
      </c>
      <c r="F2681" s="8" t="s">
        <v>167</v>
      </c>
      <c r="G2681" s="8" t="s">
        <v>515</v>
      </c>
      <c r="H2681" s="8" t="s">
        <v>290</v>
      </c>
      <c r="I2681" s="8" t="s">
        <v>249</v>
      </c>
      <c r="J2681" s="8" t="s">
        <v>9790</v>
      </c>
      <c r="K2681" s="8" t="s">
        <v>246</v>
      </c>
      <c r="L2681" s="8">
        <v>10</v>
      </c>
      <c r="M2681" s="8" t="s">
        <v>167</v>
      </c>
      <c r="N2681" s="9" t="s">
        <v>10267</v>
      </c>
      <c r="O2681" s="10">
        <v>7835234616</v>
      </c>
      <c r="P2681" s="10">
        <v>0</v>
      </c>
      <c r="Q2681" s="10">
        <v>0</v>
      </c>
      <c r="R2681" s="10">
        <v>7835234616</v>
      </c>
      <c r="S2681" s="10">
        <v>7835231196</v>
      </c>
      <c r="T2681" s="10">
        <v>7835217034</v>
      </c>
      <c r="U2681" s="10">
        <v>7835217034</v>
      </c>
      <c r="V2681" s="10">
        <v>7835217034</v>
      </c>
      <c r="W2681" s="70" t="s">
        <v>9353</v>
      </c>
      <c r="X2681" s="11" t="str">
        <f>IF(F2681="C",VLOOKUP(G2681,ClasifGasto!$B$17:$C$193,2,0),VLOOKUP(Base!G2681,ClasifGasto!$A$3:$B$12,2,0))</f>
        <v>Fortalecimiento del control y la vigilancia de la gestión fiscal y resarcimiento al daño del patrimonio público</v>
      </c>
      <c r="Y2681" t="s">
        <v>10522</v>
      </c>
    </row>
    <row r="2682" spans="1:25" x14ac:dyDescent="0.25">
      <c r="A2682" s="5" t="str">
        <f t="shared" si="41"/>
        <v>19030019010300001020201C</v>
      </c>
      <c r="B2682" s="66" t="s">
        <v>9143</v>
      </c>
      <c r="C2682" s="66" t="s">
        <v>81</v>
      </c>
      <c r="D2682" s="7" t="s">
        <v>219</v>
      </c>
      <c r="E2682" s="66" t="s">
        <v>951</v>
      </c>
      <c r="F2682" s="67" t="s">
        <v>167</v>
      </c>
      <c r="G2682" s="67" t="s">
        <v>494</v>
      </c>
      <c r="H2682" s="67" t="s">
        <v>256</v>
      </c>
      <c r="I2682" s="67" t="s">
        <v>255</v>
      </c>
      <c r="J2682" s="67" t="s">
        <v>9839</v>
      </c>
      <c r="K2682" s="67" t="s">
        <v>246</v>
      </c>
      <c r="L2682" s="67">
        <v>10</v>
      </c>
      <c r="M2682" s="67" t="s">
        <v>167</v>
      </c>
      <c r="N2682" s="68" t="s">
        <v>1419</v>
      </c>
      <c r="O2682" s="69">
        <v>7837898814</v>
      </c>
      <c r="P2682" s="69">
        <v>0</v>
      </c>
      <c r="Q2682" s="69">
        <v>0</v>
      </c>
      <c r="R2682" s="69">
        <v>7837898814</v>
      </c>
      <c r="S2682" s="69">
        <v>7769071719</v>
      </c>
      <c r="T2682" s="69">
        <v>7597312510</v>
      </c>
      <c r="U2682" s="69">
        <v>7470893767.8400002</v>
      </c>
      <c r="V2682" s="69">
        <v>7470893767.8400002</v>
      </c>
      <c r="W2682" s="70" t="s">
        <v>9353</v>
      </c>
      <c r="X2682" s="11" t="str">
        <f>IF(F2682="C",VLOOKUP(G2682,ClasifGasto!$B$17:$C$193,2,0),VLOOKUP(Base!G2682,ClasifGasto!$A$3:$B$12,2,0))</f>
        <v xml:space="preserve">Salud pública y prestación de servicios  </v>
      </c>
      <c r="Y2682" t="s">
        <v>10548</v>
      </c>
    </row>
    <row r="2683" spans="1:25" x14ac:dyDescent="0.25">
      <c r="A2683" s="5" t="str">
        <f t="shared" si="41"/>
        <v>36010136041300001720306C</v>
      </c>
      <c r="B2683" s="66" t="s">
        <v>9147</v>
      </c>
      <c r="C2683" s="7" t="s">
        <v>147</v>
      </c>
      <c r="D2683" s="7" t="s">
        <v>9186</v>
      </c>
      <c r="E2683" s="7" t="s">
        <v>9631</v>
      </c>
      <c r="F2683" s="8" t="s">
        <v>167</v>
      </c>
      <c r="G2683" s="8" t="s">
        <v>528</v>
      </c>
      <c r="H2683" s="8" t="s">
        <v>405</v>
      </c>
      <c r="I2683" s="8" t="s">
        <v>285</v>
      </c>
      <c r="J2683" s="8" t="s">
        <v>10145</v>
      </c>
      <c r="K2683" s="8" t="s">
        <v>246</v>
      </c>
      <c r="L2683" s="8">
        <v>10</v>
      </c>
      <c r="M2683" s="8" t="s">
        <v>167</v>
      </c>
      <c r="N2683" s="9" t="s">
        <v>10268</v>
      </c>
      <c r="O2683" s="10">
        <v>8000000000</v>
      </c>
      <c r="P2683" s="10">
        <v>0</v>
      </c>
      <c r="Q2683" s="10">
        <v>152305373</v>
      </c>
      <c r="R2683" s="10">
        <v>7847694627</v>
      </c>
      <c r="S2683" s="10">
        <v>7803301708.8000002</v>
      </c>
      <c r="T2683" s="10">
        <v>7363139912.0299997</v>
      </c>
      <c r="U2683" s="10">
        <v>6220704418.8999996</v>
      </c>
      <c r="V2683" s="10">
        <v>5878335847.1300001</v>
      </c>
      <c r="W2683" s="70" t="s">
        <v>9353</v>
      </c>
      <c r="X2683" s="11" t="str">
        <f>IF(F2683="C",VLOOKUP(G2683,ClasifGasto!$B$17:$C$193,2,0),VLOOKUP(Base!G2683,ClasifGasto!$A$3:$B$12,2,0))</f>
        <v>Derechos fundamentales del trabajo y fortalecimiento del diálogo social</v>
      </c>
      <c r="Y2683" t="s">
        <v>10639</v>
      </c>
    </row>
    <row r="2684" spans="1:25" x14ac:dyDescent="0.25">
      <c r="A2684" s="5" t="str">
        <f t="shared" si="41"/>
        <v>41040041011500002553107B</v>
      </c>
      <c r="B2684" s="66" t="s">
        <v>9145</v>
      </c>
      <c r="C2684" s="66" t="s">
        <v>163</v>
      </c>
      <c r="D2684" s="7" t="s">
        <v>9224</v>
      </c>
      <c r="E2684" s="66" t="s">
        <v>5353</v>
      </c>
      <c r="F2684" s="67" t="s">
        <v>167</v>
      </c>
      <c r="G2684" s="67" t="s">
        <v>548</v>
      </c>
      <c r="H2684" s="67" t="s">
        <v>263</v>
      </c>
      <c r="I2684" s="67" t="s">
        <v>272</v>
      </c>
      <c r="J2684" s="67" t="s">
        <v>10014</v>
      </c>
      <c r="K2684" s="67" t="s">
        <v>246</v>
      </c>
      <c r="L2684" s="67">
        <v>11</v>
      </c>
      <c r="M2684" s="67" t="s">
        <v>167</v>
      </c>
      <c r="N2684" s="68" t="s">
        <v>8868</v>
      </c>
      <c r="O2684" s="69">
        <v>0</v>
      </c>
      <c r="P2684" s="69">
        <v>7854558995</v>
      </c>
      <c r="Q2684" s="69">
        <v>0</v>
      </c>
      <c r="R2684" s="69">
        <v>7854558995</v>
      </c>
      <c r="S2684" s="69">
        <v>6561314712.96</v>
      </c>
      <c r="T2684" s="69">
        <v>6561314712.96</v>
      </c>
      <c r="U2684" s="69">
        <v>0</v>
      </c>
      <c r="V2684" s="69">
        <v>0</v>
      </c>
      <c r="W2684" s="70" t="s">
        <v>9353</v>
      </c>
      <c r="X2684" s="11" t="str">
        <f>IF(F2684="C",VLOOKUP(G2684,ClasifGasto!$B$17:$C$193,2,0),VLOOKUP(Base!G2684,ClasifGasto!$A$3:$B$12,2,0))</f>
        <v>Atención, asistencia y reparación integral a las víctimas</v>
      </c>
      <c r="Y2684" t="s">
        <v>10601</v>
      </c>
    </row>
    <row r="2685" spans="1:25" hidden="1" x14ac:dyDescent="0.25">
      <c r="A2685" s="5" t="str">
        <f t="shared" si="41"/>
        <v>370800000100010003</v>
      </c>
      <c r="B2685" s="66" t="s">
        <v>9149</v>
      </c>
      <c r="C2685" s="7" t="s">
        <v>155</v>
      </c>
      <c r="D2685" s="7" t="s">
        <v>8767</v>
      </c>
      <c r="E2685" s="7"/>
      <c r="F2685" s="8" t="s">
        <v>244</v>
      </c>
      <c r="G2685" s="8" t="s">
        <v>245</v>
      </c>
      <c r="H2685" s="8" t="s">
        <v>245</v>
      </c>
      <c r="I2685" s="8" t="s">
        <v>251</v>
      </c>
      <c r="J2685" s="8" t="s">
        <v>203</v>
      </c>
      <c r="K2685" s="8" t="s">
        <v>246</v>
      </c>
      <c r="L2685" s="8">
        <v>10</v>
      </c>
      <c r="M2685" s="8" t="s">
        <v>167</v>
      </c>
      <c r="N2685" s="9" t="s">
        <v>1084</v>
      </c>
      <c r="O2685" s="10">
        <v>7967500000</v>
      </c>
      <c r="P2685" s="10">
        <v>0</v>
      </c>
      <c r="Q2685" s="10">
        <v>64000000</v>
      </c>
      <c r="R2685" s="10">
        <v>7903500000</v>
      </c>
      <c r="S2685" s="10">
        <v>7606507837.3100004</v>
      </c>
      <c r="T2685" s="10">
        <v>7603905992.3100004</v>
      </c>
      <c r="U2685" s="10">
        <v>7566763092.3100004</v>
      </c>
      <c r="V2685" s="10">
        <v>7566763092.3100004</v>
      </c>
      <c r="W2685" s="70" t="s">
        <v>9353</v>
      </c>
      <c r="X2685" s="11" t="str">
        <f>IF(F2685="C",VLOOKUP(G2685,ClasifGasto!$B$17:$C$193,2,0),VLOOKUP(Base!G2685,ClasifGasto!$A$3:$B$12,2,0))</f>
        <v>Gastos de Personal</v>
      </c>
      <c r="Y2685" t="s">
        <v>1084</v>
      </c>
    </row>
    <row r="2686" spans="1:25" hidden="1" x14ac:dyDescent="0.25">
      <c r="A2686" s="5" t="str">
        <f t="shared" si="41"/>
        <v>050101000100010002</v>
      </c>
      <c r="B2686" s="66" t="s">
        <v>9159</v>
      </c>
      <c r="C2686" s="66" t="s">
        <v>42</v>
      </c>
      <c r="D2686" s="7" t="s">
        <v>8771</v>
      </c>
      <c r="E2686" s="66"/>
      <c r="F2686" s="67" t="s">
        <v>244</v>
      </c>
      <c r="G2686" s="67" t="s">
        <v>245</v>
      </c>
      <c r="H2686" s="67" t="s">
        <v>245</v>
      </c>
      <c r="I2686" s="67" t="s">
        <v>250</v>
      </c>
      <c r="J2686" s="67" t="s">
        <v>203</v>
      </c>
      <c r="K2686" s="67" t="s">
        <v>246</v>
      </c>
      <c r="L2686" s="67">
        <v>10</v>
      </c>
      <c r="M2686" s="67" t="s">
        <v>167</v>
      </c>
      <c r="N2686" s="68" t="s">
        <v>1083</v>
      </c>
      <c r="O2686" s="69">
        <v>7249438347</v>
      </c>
      <c r="P2686" s="69">
        <v>659000000</v>
      </c>
      <c r="Q2686" s="69">
        <v>0</v>
      </c>
      <c r="R2686" s="69">
        <v>7908438347</v>
      </c>
      <c r="S2686" s="69">
        <v>7908438347</v>
      </c>
      <c r="T2686" s="69">
        <v>7043077283</v>
      </c>
      <c r="U2686" s="69">
        <v>7043077283</v>
      </c>
      <c r="V2686" s="69">
        <v>6953181383</v>
      </c>
      <c r="W2686" s="70" t="s">
        <v>9353</v>
      </c>
      <c r="X2686" s="11" t="str">
        <f>IF(F2686="C",VLOOKUP(G2686,ClasifGasto!$B$17:$C$193,2,0),VLOOKUP(Base!G2686,ClasifGasto!$A$3:$B$12,2,0))</f>
        <v>Gastos de Personal</v>
      </c>
      <c r="Y2686" t="s">
        <v>1083</v>
      </c>
    </row>
    <row r="2687" spans="1:25" hidden="1" x14ac:dyDescent="0.25">
      <c r="A2687" s="5" t="str">
        <f t="shared" si="41"/>
        <v>1301010003000300020017</v>
      </c>
      <c r="B2687" s="66" t="s">
        <v>9157</v>
      </c>
      <c r="C2687" s="7" t="s">
        <v>51</v>
      </c>
      <c r="D2687" s="7" t="s">
        <v>8779</v>
      </c>
      <c r="E2687" s="7"/>
      <c r="F2687" s="8" t="s">
        <v>244</v>
      </c>
      <c r="G2687" s="8" t="s">
        <v>251</v>
      </c>
      <c r="H2687" s="8" t="s">
        <v>251</v>
      </c>
      <c r="I2687" s="8" t="s">
        <v>250</v>
      </c>
      <c r="J2687" s="8" t="s">
        <v>285</v>
      </c>
      <c r="K2687" s="8" t="s">
        <v>246</v>
      </c>
      <c r="L2687" s="8">
        <v>10</v>
      </c>
      <c r="M2687" s="8" t="s">
        <v>167</v>
      </c>
      <c r="N2687" s="9" t="s">
        <v>3959</v>
      </c>
      <c r="O2687" s="10">
        <v>7913000000</v>
      </c>
      <c r="P2687" s="10">
        <v>0</v>
      </c>
      <c r="Q2687" s="10">
        <v>0</v>
      </c>
      <c r="R2687" s="10">
        <v>7913000000</v>
      </c>
      <c r="S2687" s="10">
        <v>4480596845</v>
      </c>
      <c r="T2687" s="10">
        <v>4144136041.9299998</v>
      </c>
      <c r="U2687" s="10">
        <v>3668396117.6300001</v>
      </c>
      <c r="V2687" s="10">
        <v>3668396117.6300001</v>
      </c>
      <c r="W2687" s="70" t="s">
        <v>9353</v>
      </c>
      <c r="X2687" s="11" t="str">
        <f>IF(F2687="C",VLOOKUP(G2687,ClasifGasto!$B$17:$C$193,2,0),VLOOKUP(Base!G2687,ClasifGasto!$A$3:$B$12,2,0))</f>
        <v>Transferencias</v>
      </c>
      <c r="Y2687" t="s">
        <v>3959</v>
      </c>
    </row>
    <row r="2688" spans="1:25" hidden="1" x14ac:dyDescent="0.25">
      <c r="A2688" s="5" t="str">
        <f t="shared" si="41"/>
        <v>131401000100020002</v>
      </c>
      <c r="B2688" s="66" t="s">
        <v>9157</v>
      </c>
      <c r="C2688" s="66" t="s">
        <v>56</v>
      </c>
      <c r="D2688" s="7" t="s">
        <v>8785</v>
      </c>
      <c r="E2688" s="66"/>
      <c r="F2688" s="67" t="s">
        <v>244</v>
      </c>
      <c r="G2688" s="67" t="s">
        <v>245</v>
      </c>
      <c r="H2688" s="67" t="s">
        <v>250</v>
      </c>
      <c r="I2688" s="67" t="s">
        <v>250</v>
      </c>
      <c r="J2688" s="67" t="s">
        <v>203</v>
      </c>
      <c r="K2688" s="67" t="s">
        <v>246</v>
      </c>
      <c r="L2688" s="67">
        <v>10</v>
      </c>
      <c r="M2688" s="67" t="s">
        <v>167</v>
      </c>
      <c r="N2688" s="68" t="s">
        <v>1083</v>
      </c>
      <c r="O2688" s="69">
        <v>6569000000</v>
      </c>
      <c r="P2688" s="69">
        <v>1360000000</v>
      </c>
      <c r="Q2688" s="69">
        <v>0</v>
      </c>
      <c r="R2688" s="69">
        <v>7929000000</v>
      </c>
      <c r="S2688" s="69">
        <v>7436277396</v>
      </c>
      <c r="T2688" s="69">
        <v>7436277396</v>
      </c>
      <c r="U2688" s="69">
        <v>7436277396</v>
      </c>
      <c r="V2688" s="69">
        <v>7424584882</v>
      </c>
      <c r="W2688" s="70" t="s">
        <v>9353</v>
      </c>
      <c r="X2688" s="11" t="str">
        <f>IF(F2688="C",VLOOKUP(G2688,ClasifGasto!$B$17:$C$193,2,0),VLOOKUP(Base!G2688,ClasifGasto!$A$3:$B$12,2,0))</f>
        <v>Gastos de Personal</v>
      </c>
      <c r="Y2688" t="s">
        <v>1083</v>
      </c>
    </row>
    <row r="2689" spans="1:25" hidden="1" x14ac:dyDescent="0.25">
      <c r="A2689" s="5" t="str">
        <f t="shared" si="41"/>
        <v>410400000100010003</v>
      </c>
      <c r="B2689" s="66" t="s">
        <v>9145</v>
      </c>
      <c r="C2689" s="7" t="s">
        <v>163</v>
      </c>
      <c r="D2689" s="7" t="s">
        <v>9224</v>
      </c>
      <c r="E2689" s="7"/>
      <c r="F2689" s="8" t="s">
        <v>244</v>
      </c>
      <c r="G2689" s="8" t="s">
        <v>245</v>
      </c>
      <c r="H2689" s="8" t="s">
        <v>245</v>
      </c>
      <c r="I2689" s="8" t="s">
        <v>251</v>
      </c>
      <c r="J2689" s="8" t="s">
        <v>203</v>
      </c>
      <c r="K2689" s="8" t="s">
        <v>246</v>
      </c>
      <c r="L2689" s="8">
        <v>10</v>
      </c>
      <c r="M2689" s="8" t="s">
        <v>167</v>
      </c>
      <c r="N2689" s="9" t="s">
        <v>1084</v>
      </c>
      <c r="O2689" s="10">
        <v>4677000000</v>
      </c>
      <c r="P2689" s="10">
        <v>3260000000</v>
      </c>
      <c r="Q2689" s="10">
        <v>0</v>
      </c>
      <c r="R2689" s="10">
        <v>7937000000</v>
      </c>
      <c r="S2689" s="10">
        <v>6085543015</v>
      </c>
      <c r="T2689" s="10">
        <v>6085543015</v>
      </c>
      <c r="U2689" s="10">
        <v>6085543015</v>
      </c>
      <c r="V2689" s="10">
        <v>6070888643</v>
      </c>
      <c r="W2689" s="70" t="s">
        <v>9353</v>
      </c>
      <c r="X2689" s="11" t="str">
        <f>IF(F2689="C",VLOOKUP(G2689,ClasifGasto!$B$17:$C$193,2,0),VLOOKUP(Base!G2689,ClasifGasto!$A$3:$B$12,2,0))</f>
        <v>Gastos de Personal</v>
      </c>
      <c r="Y2689" t="s">
        <v>1084</v>
      </c>
    </row>
    <row r="2690" spans="1:25" x14ac:dyDescent="0.25">
      <c r="A2690" s="5" t="str">
        <f t="shared" si="41"/>
        <v>24020024010600009251102D</v>
      </c>
      <c r="B2690" s="66" t="s">
        <v>9151</v>
      </c>
      <c r="C2690" s="66" t="s">
        <v>101</v>
      </c>
      <c r="D2690" s="7" t="s">
        <v>9227</v>
      </c>
      <c r="E2690" s="66" t="s">
        <v>2372</v>
      </c>
      <c r="F2690" s="67" t="s">
        <v>167</v>
      </c>
      <c r="G2690" s="67" t="s">
        <v>513</v>
      </c>
      <c r="H2690" s="67" t="s">
        <v>373</v>
      </c>
      <c r="I2690" s="67" t="s">
        <v>355</v>
      </c>
      <c r="J2690" s="67" t="s">
        <v>9766</v>
      </c>
      <c r="K2690" s="67" t="s">
        <v>246</v>
      </c>
      <c r="L2690" s="67">
        <v>11</v>
      </c>
      <c r="M2690" s="67" t="s">
        <v>167</v>
      </c>
      <c r="N2690" s="68" t="s">
        <v>1286</v>
      </c>
      <c r="O2690" s="69">
        <v>0</v>
      </c>
      <c r="P2690" s="69">
        <v>8000000000</v>
      </c>
      <c r="Q2690" s="69">
        <v>20000000</v>
      </c>
      <c r="R2690" s="69">
        <v>7980000000</v>
      </c>
      <c r="S2690" s="69">
        <v>7980000000</v>
      </c>
      <c r="T2690" s="69">
        <v>7979999699.9499998</v>
      </c>
      <c r="U2690" s="69">
        <v>2834303999.75</v>
      </c>
      <c r="V2690" s="69">
        <v>2834303999.75</v>
      </c>
      <c r="W2690" s="70" t="s">
        <v>9353</v>
      </c>
      <c r="X2690" s="11" t="str">
        <f>IF(F2690="C",VLOOKUP(G2690,ClasifGasto!$B$17:$C$193,2,0),VLOOKUP(Base!G2690,ClasifGasto!$A$3:$B$12,2,0))</f>
        <v>Infraestructura red vial primaria</v>
      </c>
      <c r="Y2690" t="s">
        <v>10517</v>
      </c>
    </row>
    <row r="2691" spans="1:25" x14ac:dyDescent="0.25">
      <c r="A2691" s="5" t="str">
        <f t="shared" si="41"/>
        <v>24020024090600000451102D</v>
      </c>
      <c r="B2691" s="66" t="s">
        <v>9151</v>
      </c>
      <c r="C2691" s="7" t="s">
        <v>101</v>
      </c>
      <c r="D2691" s="7" t="s">
        <v>9227</v>
      </c>
      <c r="E2691" s="7" t="s">
        <v>2351</v>
      </c>
      <c r="F2691" s="8" t="s">
        <v>167</v>
      </c>
      <c r="G2691" s="8" t="s">
        <v>512</v>
      </c>
      <c r="H2691" s="8" t="s">
        <v>373</v>
      </c>
      <c r="I2691" s="8" t="s">
        <v>247</v>
      </c>
      <c r="J2691" s="8" t="s">
        <v>9766</v>
      </c>
      <c r="K2691" s="8" t="s">
        <v>246</v>
      </c>
      <c r="L2691" s="8">
        <v>11</v>
      </c>
      <c r="M2691" s="8" t="s">
        <v>167</v>
      </c>
      <c r="N2691" s="9" t="s">
        <v>1608</v>
      </c>
      <c r="O2691" s="10">
        <v>8000000000</v>
      </c>
      <c r="P2691" s="10">
        <v>0</v>
      </c>
      <c r="Q2691" s="10">
        <v>19978690</v>
      </c>
      <c r="R2691" s="10">
        <v>7980021310</v>
      </c>
      <c r="S2691" s="10">
        <v>7980021310</v>
      </c>
      <c r="T2691" s="10">
        <v>7854801369.3900003</v>
      </c>
      <c r="U2691" s="10">
        <v>4117701799.0700002</v>
      </c>
      <c r="V2691" s="10">
        <v>4117701799.0700002</v>
      </c>
      <c r="W2691" s="70" t="s">
        <v>9353</v>
      </c>
      <c r="X2691" s="11" t="str">
        <f>IF(F2691="C",VLOOKUP(G2691,ClasifGasto!$B$17:$C$193,2,0),VLOOKUP(Base!G2691,ClasifGasto!$A$3:$B$12,2,0))</f>
        <v>Seguridad de transporte</v>
      </c>
      <c r="Y2691" t="s">
        <v>9778</v>
      </c>
    </row>
    <row r="2692" spans="1:25" x14ac:dyDescent="0.25">
      <c r="A2692" s="5" t="str">
        <f t="shared" si="41"/>
        <v>21010121041900001840302A</v>
      </c>
      <c r="B2692" s="66" t="s">
        <v>9155</v>
      </c>
      <c r="C2692" s="66" t="s">
        <v>85</v>
      </c>
      <c r="D2692" s="7" t="s">
        <v>9201</v>
      </c>
      <c r="E2692" s="66" t="s">
        <v>5567</v>
      </c>
      <c r="F2692" s="67" t="s">
        <v>167</v>
      </c>
      <c r="G2692" s="67" t="s">
        <v>592</v>
      </c>
      <c r="H2692" s="67" t="s">
        <v>496</v>
      </c>
      <c r="I2692" s="67" t="s">
        <v>266</v>
      </c>
      <c r="J2692" s="67" t="s">
        <v>9898</v>
      </c>
      <c r="K2692" s="67" t="s">
        <v>246</v>
      </c>
      <c r="L2692" s="67">
        <v>11</v>
      </c>
      <c r="M2692" s="67" t="s">
        <v>167</v>
      </c>
      <c r="N2692" s="68" t="s">
        <v>8830</v>
      </c>
      <c r="O2692" s="69">
        <v>4165561697</v>
      </c>
      <c r="P2692" s="69">
        <v>5000000000</v>
      </c>
      <c r="Q2692" s="69">
        <v>1172923023</v>
      </c>
      <c r="R2692" s="69">
        <v>7992638674</v>
      </c>
      <c r="S2692" s="69">
        <v>7988098673.3299999</v>
      </c>
      <c r="T2692" s="69">
        <v>7976872625.3299999</v>
      </c>
      <c r="U2692" s="69">
        <v>6864165978.3299999</v>
      </c>
      <c r="V2692" s="69">
        <v>6503495330.3299999</v>
      </c>
      <c r="W2692" s="70" t="s">
        <v>9353</v>
      </c>
      <c r="X2692" s="11" t="str">
        <f>IF(F2692="C",VLOOKUP(G2692,ClasifGasto!$B$17:$C$193,2,0),VLOOKUP(Base!G2692,ClasifGasto!$A$3:$B$12,2,0))</f>
        <v>Consolidación productiva del sector minero</v>
      </c>
      <c r="Y2692" t="s">
        <v>10572</v>
      </c>
    </row>
    <row r="2693" spans="1:25" x14ac:dyDescent="0.25">
      <c r="A2693" s="5" t="str">
        <f t="shared" si="41"/>
        <v>16010215050100000420109B</v>
      </c>
      <c r="B2693" s="66" t="s">
        <v>9154</v>
      </c>
      <c r="C2693" s="7" t="s">
        <v>74</v>
      </c>
      <c r="D2693" s="7" t="s">
        <v>8728</v>
      </c>
      <c r="E2693" s="7" t="s">
        <v>3388</v>
      </c>
      <c r="F2693" s="8" t="s">
        <v>167</v>
      </c>
      <c r="G2693" s="8" t="s">
        <v>464</v>
      </c>
      <c r="H2693" s="8" t="s">
        <v>306</v>
      </c>
      <c r="I2693" s="8" t="s">
        <v>247</v>
      </c>
      <c r="J2693" s="8" t="s">
        <v>9908</v>
      </c>
      <c r="K2693" s="8" t="s">
        <v>246</v>
      </c>
      <c r="L2693" s="8">
        <v>11</v>
      </c>
      <c r="M2693" s="8" t="s">
        <v>167</v>
      </c>
      <c r="N2693" s="9" t="s">
        <v>3387</v>
      </c>
      <c r="O2693" s="10">
        <v>8000000000</v>
      </c>
      <c r="P2693" s="10">
        <v>0</v>
      </c>
      <c r="Q2693" s="10">
        <v>4663901</v>
      </c>
      <c r="R2693" s="10">
        <v>7995336099</v>
      </c>
      <c r="S2693" s="10">
        <v>7994310578.7299995</v>
      </c>
      <c r="T2693" s="10">
        <v>7994310578.7299995</v>
      </c>
      <c r="U2693" s="10">
        <v>1255893463</v>
      </c>
      <c r="V2693" s="10">
        <v>1255893463</v>
      </c>
      <c r="W2693" s="70" t="s">
        <v>9353</v>
      </c>
      <c r="X2693" s="11" t="str">
        <f>IF(F2693="C",VLOOKUP(G2693,ClasifGasto!$B$17:$C$193,2,0),VLOOKUP(Base!G2693,ClasifGasto!$A$3:$B$12,2,0))</f>
        <v>Generación de bienestar para la Fuerza Pública y sus familias</v>
      </c>
      <c r="Y2693" t="s">
        <v>10576</v>
      </c>
    </row>
    <row r="2694" spans="1:25" x14ac:dyDescent="0.25">
      <c r="A2694" s="5" t="str">
        <f t="shared" ref="A2694:A2757" si="42">+C2694&amp;G2694&amp;H2694&amp;I2694&amp;J2694</f>
        <v>24020024990600002151102D</v>
      </c>
      <c r="B2694" s="66" t="s">
        <v>9151</v>
      </c>
      <c r="C2694" s="66" t="s">
        <v>101</v>
      </c>
      <c r="D2694" s="7" t="s">
        <v>9227</v>
      </c>
      <c r="E2694" s="66" t="s">
        <v>928</v>
      </c>
      <c r="F2694" s="67" t="s">
        <v>167</v>
      </c>
      <c r="G2694" s="67" t="s">
        <v>509</v>
      </c>
      <c r="H2694" s="67" t="s">
        <v>373</v>
      </c>
      <c r="I2694" s="67" t="s">
        <v>269</v>
      </c>
      <c r="J2694" s="67" t="s">
        <v>9766</v>
      </c>
      <c r="K2694" s="67" t="s">
        <v>246</v>
      </c>
      <c r="L2694" s="67">
        <v>16</v>
      </c>
      <c r="M2694" s="67" t="s">
        <v>167</v>
      </c>
      <c r="N2694" s="68" t="s">
        <v>1277</v>
      </c>
      <c r="O2694" s="69">
        <v>8000000000</v>
      </c>
      <c r="P2694" s="69">
        <v>0</v>
      </c>
      <c r="Q2694" s="69">
        <v>0</v>
      </c>
      <c r="R2694" s="69">
        <v>8000000000</v>
      </c>
      <c r="S2694" s="69">
        <v>7976577147.5</v>
      </c>
      <c r="T2694" s="69">
        <v>7865137137.3999996</v>
      </c>
      <c r="U2694" s="69">
        <v>2503307633.4000001</v>
      </c>
      <c r="V2694" s="69">
        <v>2503307633.4000001</v>
      </c>
      <c r="W2694" s="70" t="s">
        <v>9353</v>
      </c>
      <c r="X2694" s="11" t="str">
        <f>IF(F2694="C",VLOOKUP(G2694,ClasifGasto!$B$17:$C$193,2,0),VLOOKUP(Base!G2694,ClasifGasto!$A$3:$B$12,2,0))</f>
        <v>Fortalecimiento de la gestión y dirección del Sector Transporte</v>
      </c>
      <c r="Y2694" t="s">
        <v>9778</v>
      </c>
    </row>
    <row r="2695" spans="1:25" hidden="1" x14ac:dyDescent="0.25">
      <c r="A2695" s="5" t="str">
        <f t="shared" si="42"/>
        <v>191200000100010003</v>
      </c>
      <c r="B2695" s="66" t="s">
        <v>9143</v>
      </c>
      <c r="C2695" s="7" t="s">
        <v>83</v>
      </c>
      <c r="D2695" s="7" t="s">
        <v>221</v>
      </c>
      <c r="E2695" s="7"/>
      <c r="F2695" s="8" t="s">
        <v>244</v>
      </c>
      <c r="G2695" s="8" t="s">
        <v>245</v>
      </c>
      <c r="H2695" s="8" t="s">
        <v>245</v>
      </c>
      <c r="I2695" s="8" t="s">
        <v>251</v>
      </c>
      <c r="J2695" s="8" t="s">
        <v>203</v>
      </c>
      <c r="K2695" s="8" t="s">
        <v>246</v>
      </c>
      <c r="L2695" s="8">
        <v>20</v>
      </c>
      <c r="M2695" s="8" t="s">
        <v>265</v>
      </c>
      <c r="N2695" s="9" t="s">
        <v>1084</v>
      </c>
      <c r="O2695" s="10">
        <v>8008480000</v>
      </c>
      <c r="P2695" s="10">
        <v>0</v>
      </c>
      <c r="Q2695" s="10">
        <v>0</v>
      </c>
      <c r="R2695" s="10">
        <v>8008480000</v>
      </c>
      <c r="S2695" s="10">
        <v>8008480000</v>
      </c>
      <c r="T2695" s="10">
        <v>6539352080.9799995</v>
      </c>
      <c r="U2695" s="10">
        <v>6538880771.9799995</v>
      </c>
      <c r="V2695" s="10">
        <v>6536712589.9799995</v>
      </c>
      <c r="W2695" s="70" t="s">
        <v>619</v>
      </c>
      <c r="X2695" s="11" t="str">
        <f>IF(F2695="C",VLOOKUP(G2695,ClasifGasto!$B$17:$C$193,2,0),VLOOKUP(Base!G2695,ClasifGasto!$A$3:$B$12,2,0))</f>
        <v>Gastos de Personal</v>
      </c>
      <c r="Y2695" t="s">
        <v>1084</v>
      </c>
    </row>
    <row r="2696" spans="1:25" x14ac:dyDescent="0.25">
      <c r="A2696" s="5" t="str">
        <f t="shared" si="42"/>
        <v>03010103011000003052104E</v>
      </c>
      <c r="B2696" s="66" t="s">
        <v>9166</v>
      </c>
      <c r="C2696" s="66" t="s">
        <v>36</v>
      </c>
      <c r="D2696" s="7" t="s">
        <v>9205</v>
      </c>
      <c r="E2696" s="66" t="s">
        <v>4284</v>
      </c>
      <c r="F2696" s="67" t="s">
        <v>167</v>
      </c>
      <c r="G2696" s="67" t="s">
        <v>264</v>
      </c>
      <c r="H2696" s="67" t="s">
        <v>290</v>
      </c>
      <c r="I2696" s="67" t="s">
        <v>257</v>
      </c>
      <c r="J2696" s="67" t="s">
        <v>9843</v>
      </c>
      <c r="K2696" s="67" t="s">
        <v>246</v>
      </c>
      <c r="L2696" s="67">
        <v>14</v>
      </c>
      <c r="M2696" s="67" t="s">
        <v>167</v>
      </c>
      <c r="N2696" s="68" t="s">
        <v>4288</v>
      </c>
      <c r="O2696" s="69">
        <v>15603530000</v>
      </c>
      <c r="P2696" s="69">
        <v>0</v>
      </c>
      <c r="Q2696" s="69">
        <v>7524156628</v>
      </c>
      <c r="R2696" s="69">
        <v>8079373372</v>
      </c>
      <c r="S2696" s="69">
        <v>8059129372</v>
      </c>
      <c r="T2696" s="69">
        <v>7996367101</v>
      </c>
      <c r="U2696" s="69">
        <v>7971283976.8100004</v>
      </c>
      <c r="V2696" s="69">
        <v>7971283976.8100004</v>
      </c>
      <c r="W2696" s="70" t="s">
        <v>9353</v>
      </c>
      <c r="X2696" s="11" t="str">
        <f>IF(F2696="C",VLOOKUP(G2696,ClasifGasto!$B$17:$C$193,2,0),VLOOKUP(Base!G2696,ClasifGasto!$A$3:$B$12,2,0))</f>
        <v>Mejoramiento de la planeación territorial, sectorial y de inversión pública</v>
      </c>
      <c r="Y2696" t="s">
        <v>10551</v>
      </c>
    </row>
    <row r="2697" spans="1:25" hidden="1" x14ac:dyDescent="0.25">
      <c r="A2697" s="5" t="str">
        <f t="shared" si="42"/>
        <v>3601010003000400020006</v>
      </c>
      <c r="B2697" s="66" t="s">
        <v>9147</v>
      </c>
      <c r="C2697" s="7" t="s">
        <v>147</v>
      </c>
      <c r="D2697" s="7" t="s">
        <v>9186</v>
      </c>
      <c r="E2697" s="7"/>
      <c r="F2697" s="8" t="s">
        <v>244</v>
      </c>
      <c r="G2697" s="8" t="s">
        <v>251</v>
      </c>
      <c r="H2697" s="8" t="s">
        <v>247</v>
      </c>
      <c r="I2697" s="8" t="s">
        <v>250</v>
      </c>
      <c r="J2697" s="8" t="s">
        <v>253</v>
      </c>
      <c r="K2697" s="8" t="s">
        <v>246</v>
      </c>
      <c r="L2697" s="8">
        <v>10</v>
      </c>
      <c r="M2697" s="8" t="s">
        <v>167</v>
      </c>
      <c r="N2697" s="9" t="s">
        <v>1464</v>
      </c>
      <c r="O2697" s="10">
        <v>8081000000</v>
      </c>
      <c r="P2697" s="10">
        <v>0</v>
      </c>
      <c r="Q2697" s="10">
        <v>0</v>
      </c>
      <c r="R2697" s="10">
        <v>8081000000</v>
      </c>
      <c r="S2697" s="10">
        <v>8081000000</v>
      </c>
      <c r="T2697" s="10">
        <v>8079285911</v>
      </c>
      <c r="U2697" s="10">
        <v>842828893</v>
      </c>
      <c r="V2697" s="10">
        <v>842828893</v>
      </c>
      <c r="W2697" s="70" t="s">
        <v>9353</v>
      </c>
      <c r="X2697" s="11" t="str">
        <f>IF(F2697="C",VLOOKUP(G2697,ClasifGasto!$B$17:$C$193,2,0),VLOOKUP(Base!G2697,ClasifGasto!$A$3:$B$12,2,0))</f>
        <v>Transferencias</v>
      </c>
      <c r="Y2697" t="s">
        <v>1464</v>
      </c>
    </row>
    <row r="2698" spans="1:25" hidden="1" x14ac:dyDescent="0.25">
      <c r="A2698" s="5" t="str">
        <f t="shared" si="42"/>
        <v>270102000100020003</v>
      </c>
      <c r="B2698" s="66" t="s">
        <v>9142</v>
      </c>
      <c r="C2698" s="66" t="s">
        <v>109</v>
      </c>
      <c r="D2698" s="7" t="s">
        <v>226</v>
      </c>
      <c r="E2698" s="66"/>
      <c r="F2698" s="67" t="s">
        <v>244</v>
      </c>
      <c r="G2698" s="67" t="s">
        <v>245</v>
      </c>
      <c r="H2698" s="67" t="s">
        <v>250</v>
      </c>
      <c r="I2698" s="67" t="s">
        <v>251</v>
      </c>
      <c r="J2698" s="67" t="s">
        <v>203</v>
      </c>
      <c r="K2698" s="67" t="s">
        <v>246</v>
      </c>
      <c r="L2698" s="67">
        <v>10</v>
      </c>
      <c r="M2698" s="67" t="s">
        <v>167</v>
      </c>
      <c r="N2698" s="68" t="s">
        <v>1084</v>
      </c>
      <c r="O2698" s="69">
        <v>6306000000</v>
      </c>
      <c r="P2698" s="69">
        <v>2078312088</v>
      </c>
      <c r="Q2698" s="69">
        <v>296201453</v>
      </c>
      <c r="R2698" s="69">
        <v>8088110635</v>
      </c>
      <c r="S2698" s="69">
        <v>6903653547</v>
      </c>
      <c r="T2698" s="69">
        <v>6872870844</v>
      </c>
      <c r="U2698" s="69">
        <v>6070416737</v>
      </c>
      <c r="V2698" s="69">
        <v>6070416737</v>
      </c>
      <c r="W2698" s="70" t="s">
        <v>9353</v>
      </c>
      <c r="X2698" s="11" t="str">
        <f>IF(F2698="C",VLOOKUP(G2698,ClasifGasto!$B$17:$C$193,2,0),VLOOKUP(Base!G2698,ClasifGasto!$A$3:$B$12,2,0))</f>
        <v>Gastos de Personal</v>
      </c>
      <c r="Y2698" t="s">
        <v>1084</v>
      </c>
    </row>
    <row r="2699" spans="1:25" x14ac:dyDescent="0.25">
      <c r="A2699" s="5" t="str">
        <f t="shared" si="42"/>
        <v>23060023010400003020204A</v>
      </c>
      <c r="B2699" s="66" t="s">
        <v>9161</v>
      </c>
      <c r="C2699" s="7" t="s">
        <v>98</v>
      </c>
      <c r="D2699" s="7" t="s">
        <v>9216</v>
      </c>
      <c r="E2699" s="7" t="s">
        <v>9632</v>
      </c>
      <c r="F2699" s="8" t="s">
        <v>167</v>
      </c>
      <c r="G2699" s="8" t="s">
        <v>503</v>
      </c>
      <c r="H2699" s="8" t="s">
        <v>313</v>
      </c>
      <c r="I2699" s="8" t="s">
        <v>257</v>
      </c>
      <c r="J2699" s="8" t="s">
        <v>9802</v>
      </c>
      <c r="K2699" s="8" t="s">
        <v>246</v>
      </c>
      <c r="L2699" s="8">
        <v>20</v>
      </c>
      <c r="M2699" s="8" t="s">
        <v>265</v>
      </c>
      <c r="N2699" s="9" t="s">
        <v>10269</v>
      </c>
      <c r="O2699" s="10">
        <v>6119330472</v>
      </c>
      <c r="P2699" s="10">
        <v>2000000000</v>
      </c>
      <c r="Q2699" s="10">
        <v>0</v>
      </c>
      <c r="R2699" s="10">
        <v>8119330472</v>
      </c>
      <c r="S2699" s="10">
        <v>2024379803</v>
      </c>
      <c r="T2699" s="10">
        <v>2024379803</v>
      </c>
      <c r="U2699" s="10">
        <v>2024379803</v>
      </c>
      <c r="V2699" s="10">
        <v>2024379803</v>
      </c>
      <c r="W2699" s="70" t="s">
        <v>619</v>
      </c>
      <c r="X2699" s="11" t="str">
        <f>IF(F2699="C",VLOOKUP(G2699,ClasifGasto!$B$17:$C$193,2,0),VLOOKUP(Base!G2699,ClasifGasto!$A$3:$B$12,2,0))</f>
        <v>Facilitar el acceso y uso de las Tecnologías de la Información y las Comunicaciones (TIC) en todo el territorio nacional</v>
      </c>
      <c r="Y2699" t="s">
        <v>10531</v>
      </c>
    </row>
    <row r="2700" spans="1:25" x14ac:dyDescent="0.25">
      <c r="A2700" s="5" t="str">
        <f t="shared" si="42"/>
        <v>33070033021603000320302B</v>
      </c>
      <c r="B2700" s="66" t="s">
        <v>9150</v>
      </c>
      <c r="C2700" s="66" t="s">
        <v>139</v>
      </c>
      <c r="D2700" s="7" t="s">
        <v>230</v>
      </c>
      <c r="E2700" s="66" t="s">
        <v>9397</v>
      </c>
      <c r="F2700" s="67" t="s">
        <v>167</v>
      </c>
      <c r="G2700" s="67" t="s">
        <v>486</v>
      </c>
      <c r="H2700" s="67" t="s">
        <v>461</v>
      </c>
      <c r="I2700" s="67" t="s">
        <v>251</v>
      </c>
      <c r="J2700" s="67" t="s">
        <v>9818</v>
      </c>
      <c r="K2700" s="67" t="s">
        <v>246</v>
      </c>
      <c r="L2700" s="67">
        <v>10</v>
      </c>
      <c r="M2700" s="67" t="s">
        <v>167</v>
      </c>
      <c r="N2700" s="68" t="s">
        <v>9883</v>
      </c>
      <c r="O2700" s="69">
        <v>9187587000</v>
      </c>
      <c r="P2700" s="69">
        <v>0</v>
      </c>
      <c r="Q2700" s="69">
        <v>1054890531</v>
      </c>
      <c r="R2700" s="69">
        <v>8132696469</v>
      </c>
      <c r="S2700" s="69">
        <v>8082317920.8900003</v>
      </c>
      <c r="T2700" s="69">
        <v>7965992869.8900003</v>
      </c>
      <c r="U2700" s="69">
        <v>7654296020.0699997</v>
      </c>
      <c r="V2700" s="69">
        <v>7554785353.0699997</v>
      </c>
      <c r="W2700" s="70" t="s">
        <v>9353</v>
      </c>
      <c r="X2700" s="11" t="str">
        <f>IF(F2700="C",VLOOKUP(G2700,ClasifGasto!$B$17:$C$193,2,0),VLOOKUP(Base!G2700,ClasifGasto!$A$3:$B$12,2,0))</f>
        <v>Gestión, protección y salvaguardia del patrimonio cultural colombiano</v>
      </c>
      <c r="Y2700" t="s">
        <v>10539</v>
      </c>
    </row>
    <row r="2701" spans="1:25" hidden="1" x14ac:dyDescent="0.25">
      <c r="A2701" s="5" t="str">
        <f t="shared" si="42"/>
        <v>170200000200000000</v>
      </c>
      <c r="B2701" s="66" t="s">
        <v>9146</v>
      </c>
      <c r="C2701" s="7" t="s">
        <v>77</v>
      </c>
      <c r="D2701" s="7" t="s">
        <v>217</v>
      </c>
      <c r="E2701" s="7"/>
      <c r="F2701" s="8" t="s">
        <v>244</v>
      </c>
      <c r="G2701" s="8" t="s">
        <v>250</v>
      </c>
      <c r="H2701" s="8" t="s">
        <v>246</v>
      </c>
      <c r="I2701" s="8" t="s">
        <v>246</v>
      </c>
      <c r="J2701" s="8" t="s">
        <v>203</v>
      </c>
      <c r="K2701" s="8" t="s">
        <v>246</v>
      </c>
      <c r="L2701" s="8">
        <v>20</v>
      </c>
      <c r="M2701" s="8" t="s">
        <v>265</v>
      </c>
      <c r="N2701" s="9" t="s">
        <v>8798</v>
      </c>
      <c r="O2701" s="10">
        <v>8140949000</v>
      </c>
      <c r="P2701" s="10">
        <v>0</v>
      </c>
      <c r="Q2701" s="10">
        <v>0</v>
      </c>
      <c r="R2701" s="10">
        <v>8140949000</v>
      </c>
      <c r="S2701" s="10">
        <v>8140949000</v>
      </c>
      <c r="T2701" s="10">
        <v>8050545452.0900002</v>
      </c>
      <c r="U2701" s="10">
        <v>8046126143.0299997</v>
      </c>
      <c r="V2701" s="10">
        <v>8012816706.1999998</v>
      </c>
      <c r="W2701" s="70" t="s">
        <v>619</v>
      </c>
      <c r="X2701" s="11" t="str">
        <f>IF(F2701="C",VLOOKUP(G2701,ClasifGasto!$B$17:$C$193,2,0),VLOOKUP(Base!G2701,ClasifGasto!$A$3:$B$12,2,0))</f>
        <v>Gastos Generales</v>
      </c>
      <c r="Y2701" t="s">
        <v>8798</v>
      </c>
    </row>
    <row r="2702" spans="1:25" x14ac:dyDescent="0.25">
      <c r="A2702" s="5" t="str">
        <f t="shared" si="42"/>
        <v>460200460215000009704020</v>
      </c>
      <c r="B2702" s="66" t="s">
        <v>9278</v>
      </c>
      <c r="C2702" s="66" t="s">
        <v>9380</v>
      </c>
      <c r="D2702" s="7" t="s">
        <v>238</v>
      </c>
      <c r="E2702" s="66" t="s">
        <v>9633</v>
      </c>
      <c r="F2702" s="67" t="s">
        <v>167</v>
      </c>
      <c r="G2702" s="67" t="s">
        <v>9955</v>
      </c>
      <c r="H2702" s="67" t="s">
        <v>263</v>
      </c>
      <c r="I2702" s="67" t="s">
        <v>249</v>
      </c>
      <c r="J2702" s="67" t="s">
        <v>10270</v>
      </c>
      <c r="K2702" s="67" t="s">
        <v>246</v>
      </c>
      <c r="L2702" s="67">
        <v>20</v>
      </c>
      <c r="M2702" s="67" t="s">
        <v>265</v>
      </c>
      <c r="N2702" s="68" t="s">
        <v>10271</v>
      </c>
      <c r="O2702" s="69">
        <v>8170015660</v>
      </c>
      <c r="P2702" s="69">
        <v>0</v>
      </c>
      <c r="Q2702" s="69">
        <v>0</v>
      </c>
      <c r="R2702" s="69">
        <v>8170015660</v>
      </c>
      <c r="S2702" s="69">
        <v>7810829293</v>
      </c>
      <c r="T2702" s="69">
        <v>7810829293</v>
      </c>
      <c r="U2702" s="69">
        <v>7531912797</v>
      </c>
      <c r="V2702" s="69">
        <v>7413871475</v>
      </c>
      <c r="W2702" s="70" t="s">
        <v>619</v>
      </c>
      <c r="X2702" s="11" t="str">
        <f>IF(F2702="C",VLOOKUP(G2702,ClasifGasto!$B$17:$C$193,2,0),VLOOKUP(Base!G2702,ClasifGasto!$A$3:$B$12,2,0))</f>
        <v xml:space="preserve"> Desarrollo integral de la primera infancia a la juventud, y fortalecimiento de las capacidades de las familias de niñas, niños y adolescentes - Sector igualdad y equidad</v>
      </c>
      <c r="Y2702" t="s">
        <v>10679</v>
      </c>
    </row>
    <row r="2703" spans="1:25" x14ac:dyDescent="0.25">
      <c r="A2703" s="5" t="str">
        <f t="shared" si="42"/>
        <v>02010102041000000770506C</v>
      </c>
      <c r="B2703" s="66" t="s">
        <v>9156</v>
      </c>
      <c r="C2703" s="7" t="s">
        <v>32</v>
      </c>
      <c r="D2703" s="7" t="s">
        <v>9242</v>
      </c>
      <c r="E2703" s="7" t="s">
        <v>9175</v>
      </c>
      <c r="F2703" s="8" t="s">
        <v>167</v>
      </c>
      <c r="G2703" s="8" t="s">
        <v>575</v>
      </c>
      <c r="H2703" s="8" t="s">
        <v>290</v>
      </c>
      <c r="I2703" s="8" t="s">
        <v>261</v>
      </c>
      <c r="J2703" s="8" t="s">
        <v>10272</v>
      </c>
      <c r="K2703" s="8" t="s">
        <v>246</v>
      </c>
      <c r="L2703" s="8">
        <v>10</v>
      </c>
      <c r="M2703" s="8" t="s">
        <v>167</v>
      </c>
      <c r="N2703" s="9" t="s">
        <v>10273</v>
      </c>
      <c r="O2703" s="10">
        <v>10682050225</v>
      </c>
      <c r="P2703" s="10">
        <v>0</v>
      </c>
      <c r="Q2703" s="10">
        <v>2510757382</v>
      </c>
      <c r="R2703" s="10">
        <v>8171292843</v>
      </c>
      <c r="S2703" s="10">
        <v>7710641899.6599998</v>
      </c>
      <c r="T2703" s="10">
        <v>7710641899.6599998</v>
      </c>
      <c r="U2703" s="10">
        <v>6289192926.6599998</v>
      </c>
      <c r="V2703" s="10">
        <v>6289192926.6599998</v>
      </c>
      <c r="W2703" s="70" t="s">
        <v>9353</v>
      </c>
      <c r="X2703" s="11" t="str">
        <f>IF(F2703="C",VLOOKUP(G2703,ClasifGasto!$B$17:$C$193,2,0),VLOOKUP(Base!G2703,ClasifGasto!$A$3:$B$12,2,0))</f>
        <v xml:space="preserve">Gestión para impulsar el desarrollo integral de los y las jóvenes desde el Sector Presidencia de la República  </v>
      </c>
      <c r="Y2703" t="s">
        <v>10680</v>
      </c>
    </row>
    <row r="2704" spans="1:25" x14ac:dyDescent="0.25">
      <c r="A2704" s="5" t="str">
        <f t="shared" si="42"/>
        <v>41040041011500002353107B</v>
      </c>
      <c r="B2704" s="66" t="s">
        <v>9145</v>
      </c>
      <c r="C2704" s="66" t="s">
        <v>163</v>
      </c>
      <c r="D2704" s="7" t="s">
        <v>9224</v>
      </c>
      <c r="E2704" s="66" t="s">
        <v>5349</v>
      </c>
      <c r="F2704" s="67" t="s">
        <v>167</v>
      </c>
      <c r="G2704" s="67" t="s">
        <v>548</v>
      </c>
      <c r="H2704" s="67" t="s">
        <v>263</v>
      </c>
      <c r="I2704" s="67" t="s">
        <v>258</v>
      </c>
      <c r="J2704" s="67" t="s">
        <v>10014</v>
      </c>
      <c r="K2704" s="67" t="s">
        <v>246</v>
      </c>
      <c r="L2704" s="67">
        <v>11</v>
      </c>
      <c r="M2704" s="67" t="s">
        <v>167</v>
      </c>
      <c r="N2704" s="68" t="s">
        <v>8870</v>
      </c>
      <c r="O2704" s="69">
        <v>0</v>
      </c>
      <c r="P2704" s="69">
        <v>8175684783</v>
      </c>
      <c r="Q2704" s="69">
        <v>0</v>
      </c>
      <c r="R2704" s="69">
        <v>8175684783</v>
      </c>
      <c r="S2704" s="69">
        <v>8060818107.7200003</v>
      </c>
      <c r="T2704" s="69">
        <v>8060818107.7200003</v>
      </c>
      <c r="U2704" s="69">
        <v>740326129.38999999</v>
      </c>
      <c r="V2704" s="69">
        <v>735141109.38999999</v>
      </c>
      <c r="W2704" s="70" t="s">
        <v>9353</v>
      </c>
      <c r="X2704" s="11" t="str">
        <f>IF(F2704="C",VLOOKUP(G2704,ClasifGasto!$B$17:$C$193,2,0),VLOOKUP(Base!G2704,ClasifGasto!$A$3:$B$12,2,0))</f>
        <v>Atención, asistencia y reparación integral a las víctimas</v>
      </c>
      <c r="Y2704" t="s">
        <v>10601</v>
      </c>
    </row>
    <row r="2705" spans="1:25" hidden="1" x14ac:dyDescent="0.25">
      <c r="A2705" s="5" t="str">
        <f t="shared" si="42"/>
        <v>110400000100010003</v>
      </c>
      <c r="B2705" s="66" t="s">
        <v>9158</v>
      </c>
      <c r="C2705" s="7" t="s">
        <v>45</v>
      </c>
      <c r="D2705" s="7" t="s">
        <v>8770</v>
      </c>
      <c r="E2705" s="7"/>
      <c r="F2705" s="8" t="s">
        <v>244</v>
      </c>
      <c r="G2705" s="8" t="s">
        <v>245</v>
      </c>
      <c r="H2705" s="8" t="s">
        <v>245</v>
      </c>
      <c r="I2705" s="8" t="s">
        <v>251</v>
      </c>
      <c r="J2705" s="8" t="s">
        <v>203</v>
      </c>
      <c r="K2705" s="8" t="s">
        <v>246</v>
      </c>
      <c r="L2705" s="8">
        <v>10</v>
      </c>
      <c r="M2705" s="8" t="s">
        <v>167</v>
      </c>
      <c r="N2705" s="9" t="s">
        <v>1084</v>
      </c>
      <c r="O2705" s="10">
        <v>8197000000</v>
      </c>
      <c r="P2705" s="10">
        <v>0</v>
      </c>
      <c r="Q2705" s="10">
        <v>20000000</v>
      </c>
      <c r="R2705" s="10">
        <v>8177000000</v>
      </c>
      <c r="S2705" s="10">
        <v>7958393858</v>
      </c>
      <c r="T2705" s="10">
        <v>7958393858</v>
      </c>
      <c r="U2705" s="10">
        <v>7853256264.2799997</v>
      </c>
      <c r="V2705" s="10">
        <v>7853256264.2799997</v>
      </c>
      <c r="W2705" s="70" t="s">
        <v>9353</v>
      </c>
      <c r="X2705" s="11" t="str">
        <f>IF(F2705="C",VLOOKUP(G2705,ClasifGasto!$B$17:$C$193,2,0),VLOOKUP(Base!G2705,ClasifGasto!$A$3:$B$12,2,0))</f>
        <v>Gastos de Personal</v>
      </c>
      <c r="Y2705" t="s">
        <v>1084</v>
      </c>
    </row>
    <row r="2706" spans="1:25" hidden="1" x14ac:dyDescent="0.25">
      <c r="A2706" s="5" t="str">
        <f t="shared" si="42"/>
        <v>1601010003000400020084</v>
      </c>
      <c r="B2706" s="66" t="s">
        <v>9154</v>
      </c>
      <c r="C2706" s="66" t="s">
        <v>73</v>
      </c>
      <c r="D2706" s="7" t="s">
        <v>8720</v>
      </c>
      <c r="E2706" s="66"/>
      <c r="F2706" s="67" t="s">
        <v>244</v>
      </c>
      <c r="G2706" s="67" t="s">
        <v>251</v>
      </c>
      <c r="H2706" s="67" t="s">
        <v>247</v>
      </c>
      <c r="I2706" s="67" t="s">
        <v>250</v>
      </c>
      <c r="J2706" s="67" t="s">
        <v>350</v>
      </c>
      <c r="K2706" s="67" t="s">
        <v>246</v>
      </c>
      <c r="L2706" s="67">
        <v>16</v>
      </c>
      <c r="M2706" s="67" t="s">
        <v>252</v>
      </c>
      <c r="N2706" s="68" t="s">
        <v>3962</v>
      </c>
      <c r="O2706" s="69">
        <v>5678000000</v>
      </c>
      <c r="P2706" s="69">
        <v>2500000000</v>
      </c>
      <c r="Q2706" s="69">
        <v>0</v>
      </c>
      <c r="R2706" s="69">
        <v>8178000000</v>
      </c>
      <c r="S2706" s="69">
        <v>8178000000</v>
      </c>
      <c r="T2706" s="69">
        <v>8178000000</v>
      </c>
      <c r="U2706" s="69">
        <v>8178000000</v>
      </c>
      <c r="V2706" s="69">
        <v>8140375001.3400002</v>
      </c>
      <c r="W2706" s="70" t="s">
        <v>9353</v>
      </c>
      <c r="X2706" s="11" t="str">
        <f>IF(F2706="C",VLOOKUP(G2706,ClasifGasto!$B$17:$C$193,2,0),VLOOKUP(Base!G2706,ClasifGasto!$A$3:$B$12,2,0))</f>
        <v>Transferencias</v>
      </c>
      <c r="Y2706" t="s">
        <v>3962</v>
      </c>
    </row>
    <row r="2707" spans="1:25" x14ac:dyDescent="0.25">
      <c r="A2707" s="5" t="str">
        <f t="shared" si="42"/>
        <v>12040012090800001510305B</v>
      </c>
      <c r="B2707" s="66" t="s">
        <v>9141</v>
      </c>
      <c r="C2707" s="7" t="s">
        <v>47</v>
      </c>
      <c r="D2707" s="7" t="s">
        <v>206</v>
      </c>
      <c r="E2707" s="7" t="s">
        <v>5484</v>
      </c>
      <c r="F2707" s="8" t="s">
        <v>167</v>
      </c>
      <c r="G2707" s="8" t="s">
        <v>587</v>
      </c>
      <c r="H2707" s="8" t="s">
        <v>365</v>
      </c>
      <c r="I2707" s="8" t="s">
        <v>283</v>
      </c>
      <c r="J2707" s="8" t="s">
        <v>9854</v>
      </c>
      <c r="K2707" s="8" t="s">
        <v>246</v>
      </c>
      <c r="L2707" s="8">
        <v>20</v>
      </c>
      <c r="M2707" s="8" t="s">
        <v>265</v>
      </c>
      <c r="N2707" s="9" t="s">
        <v>8847</v>
      </c>
      <c r="O2707" s="10">
        <v>8186425298</v>
      </c>
      <c r="P2707" s="10">
        <v>0</v>
      </c>
      <c r="Q2707" s="10">
        <v>0</v>
      </c>
      <c r="R2707" s="10">
        <v>8186425298</v>
      </c>
      <c r="S2707" s="10">
        <v>4806767186</v>
      </c>
      <c r="T2707" s="10">
        <v>4806767186</v>
      </c>
      <c r="U2707" s="10">
        <v>4757092584.9799995</v>
      </c>
      <c r="V2707" s="10">
        <v>4716275046.6899996</v>
      </c>
      <c r="W2707" s="70" t="s">
        <v>619</v>
      </c>
      <c r="X2707" s="11" t="str">
        <f>IF(F2707="C",VLOOKUP(G2707,ClasifGasto!$B$17:$C$193,2,0),VLOOKUP(Base!G2707,ClasifGasto!$A$3:$B$12,2,0))</f>
        <v>Modernización de la información inmobiliaria</v>
      </c>
      <c r="Y2707" t="s">
        <v>10554</v>
      </c>
    </row>
    <row r="2708" spans="1:25" hidden="1" x14ac:dyDescent="0.25">
      <c r="A2708" s="5" t="str">
        <f t="shared" si="42"/>
        <v>0301010003000300010999</v>
      </c>
      <c r="B2708" s="66" t="s">
        <v>9166</v>
      </c>
      <c r="C2708" s="66" t="s">
        <v>36</v>
      </c>
      <c r="D2708" s="7" t="s">
        <v>9205</v>
      </c>
      <c r="E2708" s="66"/>
      <c r="F2708" s="67" t="s">
        <v>244</v>
      </c>
      <c r="G2708" s="67" t="s">
        <v>251</v>
      </c>
      <c r="H2708" s="67" t="s">
        <v>251</v>
      </c>
      <c r="I2708" s="67" t="s">
        <v>245</v>
      </c>
      <c r="J2708" s="67" t="s">
        <v>1085</v>
      </c>
      <c r="K2708" s="67" t="s">
        <v>246</v>
      </c>
      <c r="L2708" s="67">
        <v>10</v>
      </c>
      <c r="M2708" s="67" t="s">
        <v>167</v>
      </c>
      <c r="N2708" s="68" t="s">
        <v>2639</v>
      </c>
      <c r="O2708" s="69">
        <v>8484900000</v>
      </c>
      <c r="P2708" s="69">
        <v>0</v>
      </c>
      <c r="Q2708" s="69">
        <v>285722364</v>
      </c>
      <c r="R2708" s="69">
        <v>8199177636</v>
      </c>
      <c r="S2708" s="69">
        <v>0</v>
      </c>
      <c r="T2708" s="69">
        <v>0</v>
      </c>
      <c r="U2708" s="69">
        <v>0</v>
      </c>
      <c r="V2708" s="69">
        <v>0</v>
      </c>
      <c r="W2708" s="70" t="s">
        <v>9353</v>
      </c>
      <c r="X2708" s="11" t="str">
        <f>IF(F2708="C",VLOOKUP(G2708,ClasifGasto!$B$17:$C$193,2,0),VLOOKUP(Base!G2708,ClasifGasto!$A$3:$B$12,2,0))</f>
        <v>Transferencias</v>
      </c>
      <c r="Y2708" t="s">
        <v>2639</v>
      </c>
    </row>
    <row r="2709" spans="1:25" x14ac:dyDescent="0.25">
      <c r="A2709" s="5" t="str">
        <f t="shared" si="42"/>
        <v>32010132040900001510101B</v>
      </c>
      <c r="B2709" s="66" t="s">
        <v>9152</v>
      </c>
      <c r="C2709" s="7" t="s">
        <v>114</v>
      </c>
      <c r="D2709" s="7" t="s">
        <v>9211</v>
      </c>
      <c r="E2709" s="7" t="s">
        <v>9634</v>
      </c>
      <c r="F2709" s="8" t="s">
        <v>167</v>
      </c>
      <c r="G2709" s="8" t="s">
        <v>523</v>
      </c>
      <c r="H2709" s="8" t="s">
        <v>440</v>
      </c>
      <c r="I2709" s="8" t="s">
        <v>283</v>
      </c>
      <c r="J2709" s="8" t="s">
        <v>9849</v>
      </c>
      <c r="K2709" s="8" t="s">
        <v>246</v>
      </c>
      <c r="L2709" s="8">
        <v>11</v>
      </c>
      <c r="M2709" s="8" t="s">
        <v>167</v>
      </c>
      <c r="N2709" s="9" t="s">
        <v>10274</v>
      </c>
      <c r="O2709" s="10">
        <v>8200000000</v>
      </c>
      <c r="P2709" s="10">
        <v>0</v>
      </c>
      <c r="Q2709" s="10">
        <v>0</v>
      </c>
      <c r="R2709" s="10">
        <v>8200000000</v>
      </c>
      <c r="S2709" s="10">
        <v>8200000000</v>
      </c>
      <c r="T2709" s="10">
        <v>8200000000</v>
      </c>
      <c r="U2709" s="10">
        <v>8200000000</v>
      </c>
      <c r="V2709" s="10">
        <v>8200000000</v>
      </c>
      <c r="W2709" s="70" t="s">
        <v>9353</v>
      </c>
      <c r="X2709" s="11" t="str">
        <f>IF(F2709="C",VLOOKUP(G2709,ClasifGasto!$B$17:$C$193,2,0),VLOOKUP(Base!G2709,ClasifGasto!$A$3:$B$12,2,0))</f>
        <v>Gestión de la información y el conocimiento ambiental</v>
      </c>
      <c r="Y2709" t="s">
        <v>10553</v>
      </c>
    </row>
    <row r="2710" spans="1:25" hidden="1" x14ac:dyDescent="0.25">
      <c r="A2710" s="5" t="str">
        <f t="shared" si="42"/>
        <v>220101000200000000</v>
      </c>
      <c r="B2710" s="66" t="s">
        <v>9139</v>
      </c>
      <c r="C2710" s="66" t="s">
        <v>92</v>
      </c>
      <c r="D2710" s="7" t="s">
        <v>9188</v>
      </c>
      <c r="E2710" s="66"/>
      <c r="F2710" s="67" t="s">
        <v>244</v>
      </c>
      <c r="G2710" s="67" t="s">
        <v>250</v>
      </c>
      <c r="H2710" s="67" t="s">
        <v>246</v>
      </c>
      <c r="I2710" s="67" t="s">
        <v>246</v>
      </c>
      <c r="J2710" s="67" t="s">
        <v>203</v>
      </c>
      <c r="K2710" s="67" t="s">
        <v>246</v>
      </c>
      <c r="L2710" s="67">
        <v>16</v>
      </c>
      <c r="M2710" s="67" t="s">
        <v>252</v>
      </c>
      <c r="N2710" s="68" t="s">
        <v>8798</v>
      </c>
      <c r="O2710" s="69">
        <v>8204865637</v>
      </c>
      <c r="P2710" s="69">
        <v>0</v>
      </c>
      <c r="Q2710" s="69">
        <v>0</v>
      </c>
      <c r="R2710" s="69">
        <v>8204865637</v>
      </c>
      <c r="S2710" s="69">
        <v>8181380167.4799995</v>
      </c>
      <c r="T2710" s="69">
        <v>8181380167.4799995</v>
      </c>
      <c r="U2710" s="69">
        <v>7270342985.4799995</v>
      </c>
      <c r="V2710" s="69">
        <v>7131755457.4799995</v>
      </c>
      <c r="W2710" s="70" t="s">
        <v>9353</v>
      </c>
      <c r="X2710" s="11" t="str">
        <f>IF(F2710="C",VLOOKUP(G2710,ClasifGasto!$B$17:$C$193,2,0),VLOOKUP(Base!G2710,ClasifGasto!$A$3:$B$12,2,0))</f>
        <v>Gastos Generales</v>
      </c>
      <c r="Y2710" t="s">
        <v>8798</v>
      </c>
    </row>
    <row r="2711" spans="1:25" hidden="1" x14ac:dyDescent="0.25">
      <c r="A2711" s="5" t="str">
        <f t="shared" si="42"/>
        <v>150101000800010000</v>
      </c>
      <c r="B2711" s="66" t="s">
        <v>9154</v>
      </c>
      <c r="C2711" s="7" t="s">
        <v>58</v>
      </c>
      <c r="D2711" s="7" t="s">
        <v>8716</v>
      </c>
      <c r="E2711" s="7"/>
      <c r="F2711" s="8" t="s">
        <v>244</v>
      </c>
      <c r="G2711" s="8" t="s">
        <v>278</v>
      </c>
      <c r="H2711" s="8" t="s">
        <v>245</v>
      </c>
      <c r="I2711" s="8" t="s">
        <v>246</v>
      </c>
      <c r="J2711" s="8" t="s">
        <v>203</v>
      </c>
      <c r="K2711" s="8" t="s">
        <v>246</v>
      </c>
      <c r="L2711" s="8">
        <v>10</v>
      </c>
      <c r="M2711" s="8" t="s">
        <v>167</v>
      </c>
      <c r="N2711" s="9" t="s">
        <v>1086</v>
      </c>
      <c r="O2711" s="10">
        <v>2000000</v>
      </c>
      <c r="P2711" s="10">
        <v>8213049998</v>
      </c>
      <c r="Q2711" s="10">
        <v>0</v>
      </c>
      <c r="R2711" s="10">
        <v>8215049998</v>
      </c>
      <c r="S2711" s="10">
        <v>7545942000</v>
      </c>
      <c r="T2711" s="10">
        <v>7545942000</v>
      </c>
      <c r="U2711" s="10">
        <v>7545942000</v>
      </c>
      <c r="V2711" s="10">
        <v>7545942000</v>
      </c>
      <c r="W2711" s="70" t="s">
        <v>9353</v>
      </c>
      <c r="X2711" s="11" t="str">
        <f>IF(F2711="C",VLOOKUP(G2711,ClasifGasto!$B$17:$C$193,2,0),VLOOKUP(Base!G2711,ClasifGasto!$A$3:$B$12,2,0))</f>
        <v>Gastos Generales</v>
      </c>
      <c r="Y2711" t="s">
        <v>1086</v>
      </c>
    </row>
    <row r="2712" spans="1:25" x14ac:dyDescent="0.25">
      <c r="A2712" s="5" t="str">
        <f t="shared" si="42"/>
        <v>19010119990300001520201C2</v>
      </c>
      <c r="B2712" s="66" t="s">
        <v>9143</v>
      </c>
      <c r="C2712" s="66" t="s">
        <v>80</v>
      </c>
      <c r="D2712" s="7" t="s">
        <v>9207</v>
      </c>
      <c r="E2712" s="66" t="s">
        <v>9635</v>
      </c>
      <c r="F2712" s="67" t="s">
        <v>167</v>
      </c>
      <c r="G2712" s="67" t="s">
        <v>493</v>
      </c>
      <c r="H2712" s="67" t="s">
        <v>256</v>
      </c>
      <c r="I2712" s="67" t="s">
        <v>283</v>
      </c>
      <c r="J2712" s="67" t="s">
        <v>10275</v>
      </c>
      <c r="K2712" s="67" t="s">
        <v>246</v>
      </c>
      <c r="L2712" s="67">
        <v>10</v>
      </c>
      <c r="M2712" s="67" t="s">
        <v>167</v>
      </c>
      <c r="N2712" s="68" t="s">
        <v>10276</v>
      </c>
      <c r="O2712" s="69">
        <v>8500000000</v>
      </c>
      <c r="P2712" s="69">
        <v>0</v>
      </c>
      <c r="Q2712" s="69">
        <v>267100364</v>
      </c>
      <c r="R2712" s="69">
        <v>8232899636</v>
      </c>
      <c r="S2712" s="69">
        <v>7817141349.2799997</v>
      </c>
      <c r="T2712" s="69">
        <v>7817141349.2799997</v>
      </c>
      <c r="U2712" s="69">
        <v>3463376731.9899998</v>
      </c>
      <c r="V2712" s="69">
        <v>3463376731.9899998</v>
      </c>
      <c r="W2712" s="70" t="s">
        <v>9353</v>
      </c>
      <c r="X2712" s="11" t="str">
        <f>IF(F2712="C",VLOOKUP(G2712,ClasifGasto!$B$17:$C$193,2,0),VLOOKUP(Base!G2712,ClasifGasto!$A$3:$B$12,2,0))</f>
        <v>Fortalecimiento de la gestión y dirección del Sector Salud y Protección Social</v>
      </c>
      <c r="Y2712" t="s">
        <v>10681</v>
      </c>
    </row>
    <row r="2713" spans="1:25" hidden="1" x14ac:dyDescent="0.25">
      <c r="A2713" s="5" t="str">
        <f t="shared" si="42"/>
        <v>1601010003000300010009</v>
      </c>
      <c r="B2713" s="66" t="s">
        <v>9154</v>
      </c>
      <c r="C2713" s="7" t="s">
        <v>73</v>
      </c>
      <c r="D2713" s="7" t="s">
        <v>8720</v>
      </c>
      <c r="E2713" s="7"/>
      <c r="F2713" s="8" t="s">
        <v>244</v>
      </c>
      <c r="G2713" s="8" t="s">
        <v>251</v>
      </c>
      <c r="H2713" s="8" t="s">
        <v>251</v>
      </c>
      <c r="I2713" s="8" t="s">
        <v>245</v>
      </c>
      <c r="J2713" s="8" t="s">
        <v>249</v>
      </c>
      <c r="K2713" s="8" t="s">
        <v>246</v>
      </c>
      <c r="L2713" s="8">
        <v>10</v>
      </c>
      <c r="M2713" s="8" t="s">
        <v>167</v>
      </c>
      <c r="N2713" s="9" t="s">
        <v>3951</v>
      </c>
      <c r="O2713" s="10">
        <v>3953000000</v>
      </c>
      <c r="P2713" s="10">
        <v>4290000000</v>
      </c>
      <c r="Q2713" s="10">
        <v>0</v>
      </c>
      <c r="R2713" s="10">
        <v>8243000000</v>
      </c>
      <c r="S2713" s="10">
        <v>8228479499.5900002</v>
      </c>
      <c r="T2713" s="10">
        <v>8228479499.5900002</v>
      </c>
      <c r="U2713" s="10">
        <v>8189544755.79</v>
      </c>
      <c r="V2713" s="10">
        <v>8166250188.0299997</v>
      </c>
      <c r="W2713" s="70" t="s">
        <v>9353</v>
      </c>
      <c r="X2713" s="11" t="str">
        <f>IF(F2713="C",VLOOKUP(G2713,ClasifGasto!$B$17:$C$193,2,0),VLOOKUP(Base!G2713,ClasifGasto!$A$3:$B$12,2,0))</f>
        <v>Transferencias</v>
      </c>
      <c r="Y2713" t="s">
        <v>3951</v>
      </c>
    </row>
    <row r="2714" spans="1:25" hidden="1" x14ac:dyDescent="0.25">
      <c r="A2714" s="5" t="str">
        <f t="shared" si="42"/>
        <v>240200000100010003</v>
      </c>
      <c r="B2714" s="66" t="s">
        <v>9151</v>
      </c>
      <c r="C2714" s="66" t="s">
        <v>101</v>
      </c>
      <c r="D2714" s="7" t="s">
        <v>9227</v>
      </c>
      <c r="E2714" s="66"/>
      <c r="F2714" s="67" t="s">
        <v>244</v>
      </c>
      <c r="G2714" s="67" t="s">
        <v>245</v>
      </c>
      <c r="H2714" s="67" t="s">
        <v>245</v>
      </c>
      <c r="I2714" s="67" t="s">
        <v>251</v>
      </c>
      <c r="J2714" s="67" t="s">
        <v>203</v>
      </c>
      <c r="K2714" s="67" t="s">
        <v>246</v>
      </c>
      <c r="L2714" s="67">
        <v>10</v>
      </c>
      <c r="M2714" s="67" t="s">
        <v>167</v>
      </c>
      <c r="N2714" s="68" t="s">
        <v>1084</v>
      </c>
      <c r="O2714" s="69">
        <v>8743051000</v>
      </c>
      <c r="P2714" s="69">
        <v>0</v>
      </c>
      <c r="Q2714" s="69">
        <v>500000000</v>
      </c>
      <c r="R2714" s="69">
        <v>8243051000</v>
      </c>
      <c r="S2714" s="69">
        <v>8243051000</v>
      </c>
      <c r="T2714" s="69">
        <v>5794084386</v>
      </c>
      <c r="U2714" s="69">
        <v>5722230330</v>
      </c>
      <c r="V2714" s="69">
        <v>5722230330</v>
      </c>
      <c r="W2714" s="70" t="s">
        <v>9353</v>
      </c>
      <c r="X2714" s="11" t="str">
        <f>IF(F2714="C",VLOOKUP(G2714,ClasifGasto!$B$17:$C$193,2,0),VLOOKUP(Base!G2714,ClasifGasto!$A$3:$B$12,2,0))</f>
        <v>Gastos de Personal</v>
      </c>
      <c r="Y2714" t="s">
        <v>1084</v>
      </c>
    </row>
    <row r="2715" spans="1:25" x14ac:dyDescent="0.25">
      <c r="A2715" s="5" t="str">
        <f t="shared" si="42"/>
        <v>40010240031400000310302A</v>
      </c>
      <c r="B2715" s="66" t="s">
        <v>9165</v>
      </c>
      <c r="C2715" s="7" t="s">
        <v>160</v>
      </c>
      <c r="D2715" s="7" t="s">
        <v>9228</v>
      </c>
      <c r="E2715" s="7" t="s">
        <v>646</v>
      </c>
      <c r="F2715" s="8" t="s">
        <v>167</v>
      </c>
      <c r="G2715" s="8" t="s">
        <v>537</v>
      </c>
      <c r="H2715" s="8" t="s">
        <v>312</v>
      </c>
      <c r="I2715" s="8" t="s">
        <v>251</v>
      </c>
      <c r="J2715" s="8" t="s">
        <v>10277</v>
      </c>
      <c r="K2715" s="8" t="s">
        <v>246</v>
      </c>
      <c r="L2715" s="8">
        <v>16</v>
      </c>
      <c r="M2715" s="8" t="s">
        <v>252</v>
      </c>
      <c r="N2715" s="9" t="s">
        <v>754</v>
      </c>
      <c r="O2715" s="10">
        <v>8280630948</v>
      </c>
      <c r="P2715" s="10">
        <v>0</v>
      </c>
      <c r="Q2715" s="10">
        <v>0</v>
      </c>
      <c r="R2715" s="10">
        <v>8280630948</v>
      </c>
      <c r="S2715" s="10">
        <v>7357558590.0100002</v>
      </c>
      <c r="T2715" s="10">
        <v>7338825255.8999996</v>
      </c>
      <c r="U2715" s="10">
        <v>7328825255.8999996</v>
      </c>
      <c r="V2715" s="10">
        <v>7240430255.9099998</v>
      </c>
      <c r="W2715" s="70" t="s">
        <v>9353</v>
      </c>
      <c r="X2715" s="11" t="str">
        <f>IF(F2715="C",VLOOKUP(G2715,ClasifGasto!$B$17:$C$193,2,0),VLOOKUP(Base!G2715,ClasifGasto!$A$3:$B$12,2,0))</f>
        <v>Acceso de la población a los servicios de agua potable y saneamiento básico</v>
      </c>
      <c r="Y2715" t="s">
        <v>10592</v>
      </c>
    </row>
    <row r="2716" spans="1:25" x14ac:dyDescent="0.25">
      <c r="A2716" s="5" t="str">
        <f t="shared" si="42"/>
        <v>24020024010600008651102D</v>
      </c>
      <c r="B2716" s="66" t="s">
        <v>9151</v>
      </c>
      <c r="C2716" s="66" t="s">
        <v>101</v>
      </c>
      <c r="D2716" s="7" t="s">
        <v>9227</v>
      </c>
      <c r="E2716" s="66" t="s">
        <v>2367</v>
      </c>
      <c r="F2716" s="67" t="s">
        <v>167</v>
      </c>
      <c r="G2716" s="67" t="s">
        <v>513</v>
      </c>
      <c r="H2716" s="67" t="s">
        <v>373</v>
      </c>
      <c r="I2716" s="67" t="s">
        <v>351</v>
      </c>
      <c r="J2716" s="67" t="s">
        <v>9766</v>
      </c>
      <c r="K2716" s="67" t="s">
        <v>246</v>
      </c>
      <c r="L2716" s="67">
        <v>20</v>
      </c>
      <c r="M2716" s="67" t="s">
        <v>265</v>
      </c>
      <c r="N2716" s="68" t="s">
        <v>1253</v>
      </c>
      <c r="O2716" s="69">
        <v>0</v>
      </c>
      <c r="P2716" s="69">
        <v>8300000000</v>
      </c>
      <c r="Q2716" s="69">
        <v>0</v>
      </c>
      <c r="R2716" s="69">
        <v>8300000000</v>
      </c>
      <c r="S2716" s="69">
        <v>8300000000</v>
      </c>
      <c r="T2716" s="69">
        <v>7853267334</v>
      </c>
      <c r="U2716" s="69">
        <v>4332561845.2799997</v>
      </c>
      <c r="V2716" s="69">
        <v>3378359579.0900002</v>
      </c>
      <c r="W2716" s="70" t="s">
        <v>619</v>
      </c>
      <c r="X2716" s="11" t="str">
        <f>IF(F2716="C",VLOOKUP(G2716,ClasifGasto!$B$17:$C$193,2,0),VLOOKUP(Base!G2716,ClasifGasto!$A$3:$B$12,2,0))</f>
        <v>Infraestructura red vial primaria</v>
      </c>
      <c r="Y2716" t="s">
        <v>10517</v>
      </c>
    </row>
    <row r="2717" spans="1:25" x14ac:dyDescent="0.25">
      <c r="A2717" s="5" t="str">
        <f t="shared" si="42"/>
        <v>22340022020700001020203K</v>
      </c>
      <c r="B2717" s="66" t="s">
        <v>9139</v>
      </c>
      <c r="C2717" s="7" t="s">
        <v>93</v>
      </c>
      <c r="D2717" s="7" t="s">
        <v>9221</v>
      </c>
      <c r="E2717" s="7" t="s">
        <v>9473</v>
      </c>
      <c r="F2717" s="8" t="s">
        <v>167</v>
      </c>
      <c r="G2717" s="8" t="s">
        <v>499</v>
      </c>
      <c r="H2717" s="8" t="s">
        <v>358</v>
      </c>
      <c r="I2717" s="8" t="s">
        <v>255</v>
      </c>
      <c r="J2717" s="8" t="s">
        <v>9821</v>
      </c>
      <c r="K2717" s="8" t="s">
        <v>246</v>
      </c>
      <c r="L2717" s="8">
        <v>10</v>
      </c>
      <c r="M2717" s="8" t="s">
        <v>167</v>
      </c>
      <c r="N2717" s="9" t="s">
        <v>10017</v>
      </c>
      <c r="O2717" s="10">
        <v>6200000000</v>
      </c>
      <c r="P2717" s="10">
        <v>2130487445</v>
      </c>
      <c r="Q2717" s="10">
        <v>0</v>
      </c>
      <c r="R2717" s="10">
        <v>8330487445</v>
      </c>
      <c r="S2717" s="10">
        <v>8329187415.3199997</v>
      </c>
      <c r="T2717" s="10">
        <v>8324960335.6700001</v>
      </c>
      <c r="U2717" s="10">
        <v>1956259340.9200001</v>
      </c>
      <c r="V2717" s="10">
        <v>1956259340.9200001</v>
      </c>
      <c r="W2717" s="70" t="s">
        <v>9353</v>
      </c>
      <c r="X2717" s="11" t="str">
        <f>IF(F2717="C",VLOOKUP(G2717,ClasifGasto!$B$17:$C$193,2,0),VLOOKUP(Base!G2717,ClasifGasto!$A$3:$B$12,2,0))</f>
        <v>Calidad y fomento de la educación superior</v>
      </c>
      <c r="Y2717" t="s">
        <v>10541</v>
      </c>
    </row>
    <row r="2718" spans="1:25" hidden="1" x14ac:dyDescent="0.25">
      <c r="A2718" s="5" t="str">
        <f t="shared" si="42"/>
        <v>211100000800040001</v>
      </c>
      <c r="B2718" s="66" t="s">
        <v>9155</v>
      </c>
      <c r="C2718" s="66" t="s">
        <v>90</v>
      </c>
      <c r="D2718" s="7" t="s">
        <v>222</v>
      </c>
      <c r="E2718" s="66"/>
      <c r="F2718" s="67" t="s">
        <v>244</v>
      </c>
      <c r="G2718" s="67" t="s">
        <v>278</v>
      </c>
      <c r="H2718" s="67" t="s">
        <v>247</v>
      </c>
      <c r="I2718" s="67" t="s">
        <v>245</v>
      </c>
      <c r="J2718" s="67" t="s">
        <v>203</v>
      </c>
      <c r="K2718" s="67" t="s">
        <v>246</v>
      </c>
      <c r="L2718" s="67">
        <v>20</v>
      </c>
      <c r="M2718" s="67" t="s">
        <v>265</v>
      </c>
      <c r="N2718" s="68" t="s">
        <v>1087</v>
      </c>
      <c r="O2718" s="69">
        <v>8000000000</v>
      </c>
      <c r="P2718" s="69">
        <v>333715444</v>
      </c>
      <c r="Q2718" s="69">
        <v>0</v>
      </c>
      <c r="R2718" s="69">
        <v>8333715444</v>
      </c>
      <c r="S2718" s="69">
        <v>8333715444</v>
      </c>
      <c r="T2718" s="69">
        <v>8333715444</v>
      </c>
      <c r="U2718" s="69">
        <v>8333715444</v>
      </c>
      <c r="V2718" s="69">
        <v>8000000000</v>
      </c>
      <c r="W2718" s="70" t="s">
        <v>619</v>
      </c>
      <c r="X2718" s="11" t="str">
        <f>IF(F2718="C",VLOOKUP(G2718,ClasifGasto!$B$17:$C$193,2,0),VLOOKUP(Base!G2718,ClasifGasto!$A$3:$B$12,2,0))</f>
        <v>Gastos Generales</v>
      </c>
      <c r="Y2718" t="s">
        <v>1087</v>
      </c>
    </row>
    <row r="2719" spans="1:25" hidden="1" x14ac:dyDescent="0.25">
      <c r="A2719" s="5" t="str">
        <f t="shared" si="42"/>
        <v>150103000100010001</v>
      </c>
      <c r="B2719" s="66" t="s">
        <v>9154</v>
      </c>
      <c r="C2719" s="7" t="s">
        <v>60</v>
      </c>
      <c r="D2719" s="7" t="s">
        <v>8718</v>
      </c>
      <c r="E2719" s="7"/>
      <c r="F2719" s="8" t="s">
        <v>244</v>
      </c>
      <c r="G2719" s="8" t="s">
        <v>245</v>
      </c>
      <c r="H2719" s="8" t="s">
        <v>245</v>
      </c>
      <c r="I2719" s="8" t="s">
        <v>245</v>
      </c>
      <c r="J2719" s="8" t="s">
        <v>203</v>
      </c>
      <c r="K2719" s="8" t="s">
        <v>246</v>
      </c>
      <c r="L2719" s="8">
        <v>16</v>
      </c>
      <c r="M2719" s="8" t="s">
        <v>252</v>
      </c>
      <c r="N2719" s="9" t="s">
        <v>1082</v>
      </c>
      <c r="O2719" s="10">
        <v>8352000000</v>
      </c>
      <c r="P2719" s="10">
        <v>0</v>
      </c>
      <c r="Q2719" s="10">
        <v>0</v>
      </c>
      <c r="R2719" s="10">
        <v>8352000000</v>
      </c>
      <c r="S2719" s="10">
        <v>6309133663.5</v>
      </c>
      <c r="T2719" s="10">
        <v>6309133663.5</v>
      </c>
      <c r="U2719" s="10">
        <v>6309133663.5</v>
      </c>
      <c r="V2719" s="10">
        <v>6309133663.5</v>
      </c>
      <c r="W2719" s="70" t="s">
        <v>9353</v>
      </c>
      <c r="X2719" s="11" t="str">
        <f>IF(F2719="C",VLOOKUP(G2719,ClasifGasto!$B$17:$C$193,2,0),VLOOKUP(Base!G2719,ClasifGasto!$A$3:$B$12,2,0))</f>
        <v>Gastos de Personal</v>
      </c>
      <c r="Y2719" t="s">
        <v>1082</v>
      </c>
    </row>
    <row r="2720" spans="1:25" x14ac:dyDescent="0.25">
      <c r="A2720" s="5" t="str">
        <f t="shared" si="42"/>
        <v>26010125991000000353105B</v>
      </c>
      <c r="B2720" s="66" t="s">
        <v>9163</v>
      </c>
      <c r="C2720" s="66" t="s">
        <v>107</v>
      </c>
      <c r="D2720" s="7" t="s">
        <v>9231</v>
      </c>
      <c r="E2720" s="66" t="s">
        <v>643</v>
      </c>
      <c r="F2720" s="67" t="s">
        <v>167</v>
      </c>
      <c r="G2720" s="67" t="s">
        <v>597</v>
      </c>
      <c r="H2720" s="67" t="s">
        <v>290</v>
      </c>
      <c r="I2720" s="67" t="s">
        <v>251</v>
      </c>
      <c r="J2720" s="67" t="s">
        <v>9790</v>
      </c>
      <c r="K2720" s="67" t="s">
        <v>246</v>
      </c>
      <c r="L2720" s="67">
        <v>10</v>
      </c>
      <c r="M2720" s="67" t="s">
        <v>167</v>
      </c>
      <c r="N2720" s="68" t="s">
        <v>751</v>
      </c>
      <c r="O2720" s="69">
        <v>8392321079</v>
      </c>
      <c r="P2720" s="69">
        <v>0</v>
      </c>
      <c r="Q2720" s="69">
        <v>0</v>
      </c>
      <c r="R2720" s="69">
        <v>8392321079</v>
      </c>
      <c r="S2720" s="69">
        <v>8372094382</v>
      </c>
      <c r="T2720" s="69">
        <v>8372094382</v>
      </c>
      <c r="U2720" s="69">
        <v>7992279940</v>
      </c>
      <c r="V2720" s="69">
        <v>7992279940</v>
      </c>
      <c r="W2720" s="70" t="s">
        <v>9353</v>
      </c>
      <c r="X2720" s="11" t="str">
        <f>IF(F2720="C",VLOOKUP(G2720,ClasifGasto!$B$17:$C$193,2,0),VLOOKUP(Base!G2720,ClasifGasto!$A$3:$B$12,2,0))</f>
        <v>Fortalecimiento de la gestión y dirección del Sector Organismos de Control</v>
      </c>
      <c r="Y2720" t="s">
        <v>10522</v>
      </c>
    </row>
    <row r="2721" spans="1:25" x14ac:dyDescent="0.25">
      <c r="A2721" s="5" t="str">
        <f t="shared" si="42"/>
        <v>13010113011000000753105B</v>
      </c>
      <c r="B2721" s="66" t="s">
        <v>9157</v>
      </c>
      <c r="C2721" s="7" t="s">
        <v>51</v>
      </c>
      <c r="D2721" s="7" t="s">
        <v>8779</v>
      </c>
      <c r="E2721" s="7" t="s">
        <v>4283</v>
      </c>
      <c r="F2721" s="8" t="s">
        <v>167</v>
      </c>
      <c r="G2721" s="8" t="s">
        <v>579</v>
      </c>
      <c r="H2721" s="8" t="s">
        <v>290</v>
      </c>
      <c r="I2721" s="8" t="s">
        <v>261</v>
      </c>
      <c r="J2721" s="8" t="s">
        <v>9790</v>
      </c>
      <c r="K2721" s="8" t="s">
        <v>246</v>
      </c>
      <c r="L2721" s="8">
        <v>10</v>
      </c>
      <c r="M2721" s="8" t="s">
        <v>167</v>
      </c>
      <c r="N2721" s="9" t="s">
        <v>4287</v>
      </c>
      <c r="O2721" s="10">
        <v>7621120281</v>
      </c>
      <c r="P2721" s="10">
        <v>815000000</v>
      </c>
      <c r="Q2721" s="10">
        <v>8748430</v>
      </c>
      <c r="R2721" s="10">
        <v>8427371851</v>
      </c>
      <c r="S2721" s="10">
        <v>8290175489.3999996</v>
      </c>
      <c r="T2721" s="10">
        <v>8238265241.3999996</v>
      </c>
      <c r="U2721" s="10">
        <v>7427013649.4099998</v>
      </c>
      <c r="V2721" s="10">
        <v>7427013649.4099998</v>
      </c>
      <c r="W2721" s="70" t="s">
        <v>9353</v>
      </c>
      <c r="X2721" s="11" t="str">
        <f>IF(F2721="C",VLOOKUP(G2721,ClasifGasto!$B$17:$C$193,2,0),VLOOKUP(Base!G2721,ClasifGasto!$A$3:$B$12,2,0))</f>
        <v>Política macroeconómica y fiscal</v>
      </c>
      <c r="Y2721" t="s">
        <v>10522</v>
      </c>
    </row>
    <row r="2722" spans="1:25" hidden="1" x14ac:dyDescent="0.25">
      <c r="A2722" s="5" t="str">
        <f t="shared" si="42"/>
        <v>1508000003000300040015</v>
      </c>
      <c r="B2722" s="66" t="s">
        <v>9154</v>
      </c>
      <c r="C2722" s="66" t="s">
        <v>67</v>
      </c>
      <c r="D2722" s="7" t="s">
        <v>213</v>
      </c>
      <c r="E2722" s="66"/>
      <c r="F2722" s="67" t="s">
        <v>244</v>
      </c>
      <c r="G2722" s="67" t="s">
        <v>251</v>
      </c>
      <c r="H2722" s="67" t="s">
        <v>251</v>
      </c>
      <c r="I2722" s="67" t="s">
        <v>247</v>
      </c>
      <c r="J2722" s="67" t="s">
        <v>283</v>
      </c>
      <c r="K2722" s="67" t="s">
        <v>246</v>
      </c>
      <c r="L2722" s="67">
        <v>10</v>
      </c>
      <c r="M2722" s="67" t="s">
        <v>167</v>
      </c>
      <c r="N2722" s="68" t="s">
        <v>1401</v>
      </c>
      <c r="O2722" s="69">
        <v>10517000000</v>
      </c>
      <c r="P2722" s="69">
        <v>0</v>
      </c>
      <c r="Q2722" s="69">
        <v>2079260800</v>
      </c>
      <c r="R2722" s="69">
        <v>8437739200</v>
      </c>
      <c r="S2722" s="69">
        <v>8105715892.0200005</v>
      </c>
      <c r="T2722" s="69">
        <v>8079769288.7399998</v>
      </c>
      <c r="U2722" s="69">
        <v>7374588227.0699997</v>
      </c>
      <c r="V2722" s="69">
        <v>6917813396.1800003</v>
      </c>
      <c r="W2722" s="70" t="s">
        <v>9353</v>
      </c>
      <c r="X2722" s="11" t="str">
        <f>IF(F2722="C",VLOOKUP(G2722,ClasifGasto!$B$17:$C$193,2,0),VLOOKUP(Base!G2722,ClasifGasto!$A$3:$B$12,2,0))</f>
        <v>Transferencias</v>
      </c>
      <c r="Y2722" t="s">
        <v>1401</v>
      </c>
    </row>
    <row r="2723" spans="1:25" x14ac:dyDescent="0.25">
      <c r="A2723" s="5" t="str">
        <f t="shared" si="42"/>
        <v>41010141031500002220101I</v>
      </c>
      <c r="B2723" s="66" t="s">
        <v>9145</v>
      </c>
      <c r="C2723" s="7" t="s">
        <v>162</v>
      </c>
      <c r="D2723" s="7" t="s">
        <v>9239</v>
      </c>
      <c r="E2723" s="7" t="s">
        <v>3896</v>
      </c>
      <c r="F2723" s="8" t="s">
        <v>167</v>
      </c>
      <c r="G2723" s="8" t="s">
        <v>547</v>
      </c>
      <c r="H2723" s="8" t="s">
        <v>263</v>
      </c>
      <c r="I2723" s="8" t="s">
        <v>270</v>
      </c>
      <c r="J2723" s="8" t="s">
        <v>10230</v>
      </c>
      <c r="K2723" s="8" t="s">
        <v>246</v>
      </c>
      <c r="L2723" s="8">
        <v>11</v>
      </c>
      <c r="M2723" s="8" t="s">
        <v>167</v>
      </c>
      <c r="N2723" s="9" t="s">
        <v>10278</v>
      </c>
      <c r="O2723" s="10">
        <v>179747932970</v>
      </c>
      <c r="P2723" s="10">
        <v>0</v>
      </c>
      <c r="Q2723" s="10">
        <v>171281585082</v>
      </c>
      <c r="R2723" s="10">
        <v>8466347888</v>
      </c>
      <c r="S2723" s="10">
        <v>6037056121.1400003</v>
      </c>
      <c r="T2723" s="10">
        <v>6015082339.6400003</v>
      </c>
      <c r="U2723" s="10">
        <v>3858376654.9200001</v>
      </c>
      <c r="V2723" s="10">
        <v>3759564144.9200001</v>
      </c>
      <c r="W2723" s="70" t="s">
        <v>9353</v>
      </c>
      <c r="X2723" s="11" t="str">
        <f>IF(F2723="C",VLOOKUP(G2723,ClasifGasto!$B$17:$C$193,2,0),VLOOKUP(Base!G2723,ClasifGasto!$A$3:$B$12,2,0))</f>
        <v>Inclusión social y productiva para la población en situación de vulnerabilidad</v>
      </c>
      <c r="Y2723" t="s">
        <v>10665</v>
      </c>
    </row>
    <row r="2724" spans="1:25" hidden="1" x14ac:dyDescent="0.25">
      <c r="A2724" s="5" t="str">
        <f t="shared" si="42"/>
        <v>370800000300100000</v>
      </c>
      <c r="B2724" s="66" t="s">
        <v>9149</v>
      </c>
      <c r="C2724" s="66" t="s">
        <v>155</v>
      </c>
      <c r="D2724" s="7" t="s">
        <v>8767</v>
      </c>
      <c r="E2724" s="66"/>
      <c r="F2724" s="67" t="s">
        <v>244</v>
      </c>
      <c r="G2724" s="67" t="s">
        <v>251</v>
      </c>
      <c r="H2724" s="67" t="s">
        <v>255</v>
      </c>
      <c r="I2724" s="67" t="s">
        <v>246</v>
      </c>
      <c r="J2724" s="67" t="s">
        <v>203</v>
      </c>
      <c r="K2724" s="67" t="s">
        <v>246</v>
      </c>
      <c r="L2724" s="67">
        <v>10</v>
      </c>
      <c r="M2724" s="67" t="s">
        <v>167</v>
      </c>
      <c r="N2724" s="68" t="s">
        <v>8800</v>
      </c>
      <c r="O2724" s="69">
        <v>8470300000</v>
      </c>
      <c r="P2724" s="69">
        <v>0</v>
      </c>
      <c r="Q2724" s="69">
        <v>0</v>
      </c>
      <c r="R2724" s="69">
        <v>8470300000</v>
      </c>
      <c r="S2724" s="69">
        <v>8470300000</v>
      </c>
      <c r="T2724" s="69">
        <v>8470300000</v>
      </c>
      <c r="U2724" s="69">
        <v>7589789332.8699999</v>
      </c>
      <c r="V2724" s="69">
        <v>7589789332.8699999</v>
      </c>
      <c r="W2724" s="70" t="s">
        <v>9353</v>
      </c>
      <c r="X2724" s="11" t="str">
        <f>IF(F2724="C",VLOOKUP(G2724,ClasifGasto!$B$17:$C$193,2,0),VLOOKUP(Base!G2724,ClasifGasto!$A$3:$B$12,2,0))</f>
        <v>Transferencias</v>
      </c>
      <c r="Y2724" t="s">
        <v>8800</v>
      </c>
    </row>
    <row r="2725" spans="1:25" x14ac:dyDescent="0.25">
      <c r="A2725" s="5" t="str">
        <f t="shared" si="42"/>
        <v>24010124020600000551102A</v>
      </c>
      <c r="B2725" s="66" t="s">
        <v>9151</v>
      </c>
      <c r="C2725" s="7" t="s">
        <v>100</v>
      </c>
      <c r="D2725" s="7" t="s">
        <v>9196</v>
      </c>
      <c r="E2725" s="7" t="s">
        <v>1012</v>
      </c>
      <c r="F2725" s="8" t="s">
        <v>167</v>
      </c>
      <c r="G2725" s="8" t="s">
        <v>508</v>
      </c>
      <c r="H2725" s="8" t="s">
        <v>373</v>
      </c>
      <c r="I2725" s="8" t="s">
        <v>248</v>
      </c>
      <c r="J2725" s="8" t="s">
        <v>9779</v>
      </c>
      <c r="K2725" s="8" t="s">
        <v>246</v>
      </c>
      <c r="L2725" s="8">
        <v>11</v>
      </c>
      <c r="M2725" s="8" t="s">
        <v>167</v>
      </c>
      <c r="N2725" s="9" t="s">
        <v>1586</v>
      </c>
      <c r="O2725" s="10">
        <v>8500000000</v>
      </c>
      <c r="P2725" s="10">
        <v>0</v>
      </c>
      <c r="Q2725" s="10">
        <v>2804085</v>
      </c>
      <c r="R2725" s="10">
        <v>8497195915</v>
      </c>
      <c r="S2725" s="10">
        <v>8497195914.3599997</v>
      </c>
      <c r="T2725" s="10">
        <v>8480634651.3599997</v>
      </c>
      <c r="U2725" s="10">
        <v>7816919576.3599997</v>
      </c>
      <c r="V2725" s="10">
        <v>7816919576.3599997</v>
      </c>
      <c r="W2725" s="70" t="s">
        <v>9353</v>
      </c>
      <c r="X2725" s="11" t="str">
        <f>IF(F2725="C",VLOOKUP(G2725,ClasifGasto!$B$17:$C$193,2,0),VLOOKUP(Base!G2725,ClasifGasto!$A$3:$B$12,2,0))</f>
        <v>Infraestructura red vial regional</v>
      </c>
      <c r="Y2725" t="s">
        <v>9780</v>
      </c>
    </row>
    <row r="2726" spans="1:25" hidden="1" x14ac:dyDescent="0.25">
      <c r="A2726" s="5" t="str">
        <f t="shared" si="42"/>
        <v>240200000800040001</v>
      </c>
      <c r="B2726" s="66" t="s">
        <v>9151</v>
      </c>
      <c r="C2726" s="66" t="s">
        <v>101</v>
      </c>
      <c r="D2726" s="7" t="s">
        <v>9227</v>
      </c>
      <c r="E2726" s="66"/>
      <c r="F2726" s="67" t="s">
        <v>244</v>
      </c>
      <c r="G2726" s="67" t="s">
        <v>278</v>
      </c>
      <c r="H2726" s="67" t="s">
        <v>247</v>
      </c>
      <c r="I2726" s="67" t="s">
        <v>245</v>
      </c>
      <c r="J2726" s="67" t="s">
        <v>203</v>
      </c>
      <c r="K2726" s="67" t="s">
        <v>246</v>
      </c>
      <c r="L2726" s="67">
        <v>11</v>
      </c>
      <c r="M2726" s="67" t="s">
        <v>252</v>
      </c>
      <c r="N2726" s="68" t="s">
        <v>1087</v>
      </c>
      <c r="O2726" s="69">
        <v>13517211000</v>
      </c>
      <c r="P2726" s="69">
        <v>0</v>
      </c>
      <c r="Q2726" s="69">
        <v>5019309314</v>
      </c>
      <c r="R2726" s="69">
        <v>8497901686</v>
      </c>
      <c r="S2726" s="69">
        <v>8497901686</v>
      </c>
      <c r="T2726" s="69">
        <v>8497901686</v>
      </c>
      <c r="U2726" s="69">
        <v>8497901686</v>
      </c>
      <c r="V2726" s="69">
        <v>8497901686</v>
      </c>
      <c r="W2726" s="70" t="s">
        <v>9353</v>
      </c>
      <c r="X2726" s="11" t="str">
        <f>IF(F2726="C",VLOOKUP(G2726,ClasifGasto!$B$17:$C$193,2,0),VLOOKUP(Base!G2726,ClasifGasto!$A$3:$B$12,2,0))</f>
        <v>Gastos Generales</v>
      </c>
      <c r="Y2726" t="s">
        <v>1087</v>
      </c>
    </row>
    <row r="2727" spans="1:25" hidden="1" x14ac:dyDescent="0.25">
      <c r="A2727" s="5" t="str">
        <f t="shared" si="42"/>
        <v>160102000300100000</v>
      </c>
      <c r="B2727" s="66" t="s">
        <v>9154</v>
      </c>
      <c r="C2727" s="7" t="s">
        <v>74</v>
      </c>
      <c r="D2727" s="7" t="s">
        <v>8728</v>
      </c>
      <c r="E2727" s="7"/>
      <c r="F2727" s="8" t="s">
        <v>244</v>
      </c>
      <c r="G2727" s="8" t="s">
        <v>251</v>
      </c>
      <c r="H2727" s="8" t="s">
        <v>255</v>
      </c>
      <c r="I2727" s="8" t="s">
        <v>246</v>
      </c>
      <c r="J2727" s="8" t="s">
        <v>203</v>
      </c>
      <c r="K2727" s="8" t="s">
        <v>246</v>
      </c>
      <c r="L2727" s="8">
        <v>16</v>
      </c>
      <c r="M2727" s="8" t="s">
        <v>252</v>
      </c>
      <c r="N2727" s="9" t="s">
        <v>8800</v>
      </c>
      <c r="O2727" s="10">
        <v>8500000000</v>
      </c>
      <c r="P2727" s="10">
        <v>0</v>
      </c>
      <c r="Q2727" s="10">
        <v>0</v>
      </c>
      <c r="R2727" s="10">
        <v>8500000000</v>
      </c>
      <c r="S2727" s="10">
        <v>8500000000</v>
      </c>
      <c r="T2727" s="10">
        <v>8500000000</v>
      </c>
      <c r="U2727" s="10">
        <v>8500000000</v>
      </c>
      <c r="V2727" s="10">
        <v>8500000000</v>
      </c>
      <c r="W2727" s="70" t="s">
        <v>9353</v>
      </c>
      <c r="X2727" s="11" t="str">
        <f>IF(F2727="C",VLOOKUP(G2727,ClasifGasto!$B$17:$C$193,2,0),VLOOKUP(Base!G2727,ClasifGasto!$A$3:$B$12,2,0))</f>
        <v>Transferencias</v>
      </c>
      <c r="Y2727" t="s">
        <v>8800</v>
      </c>
    </row>
    <row r="2728" spans="1:25" x14ac:dyDescent="0.25">
      <c r="A2728" s="5" t="str">
        <f t="shared" si="42"/>
        <v>24120024030600002652104E</v>
      </c>
      <c r="B2728" s="66" t="s">
        <v>9151</v>
      </c>
      <c r="C2728" s="66" t="s">
        <v>102</v>
      </c>
      <c r="D2728" s="7" t="s">
        <v>9214</v>
      </c>
      <c r="E2728" s="66" t="s">
        <v>2438</v>
      </c>
      <c r="F2728" s="67" t="s">
        <v>167</v>
      </c>
      <c r="G2728" s="67" t="s">
        <v>514</v>
      </c>
      <c r="H2728" s="67" t="s">
        <v>373</v>
      </c>
      <c r="I2728" s="67" t="s">
        <v>273</v>
      </c>
      <c r="J2728" s="67" t="s">
        <v>9843</v>
      </c>
      <c r="K2728" s="67" t="s">
        <v>246</v>
      </c>
      <c r="L2728" s="67">
        <v>20</v>
      </c>
      <c r="M2728" s="67" t="s">
        <v>265</v>
      </c>
      <c r="N2728" s="68" t="s">
        <v>8162</v>
      </c>
      <c r="O2728" s="69">
        <v>10546064798</v>
      </c>
      <c r="P2728" s="69">
        <v>0</v>
      </c>
      <c r="Q2728" s="69">
        <v>2043535445</v>
      </c>
      <c r="R2728" s="69">
        <v>8502529353</v>
      </c>
      <c r="S2728" s="69">
        <v>7822494363</v>
      </c>
      <c r="T2728" s="69">
        <v>7125476906.3100004</v>
      </c>
      <c r="U2728" s="69">
        <v>3838598239.1100001</v>
      </c>
      <c r="V2728" s="69">
        <v>3838598239.1100001</v>
      </c>
      <c r="W2728" s="70" t="s">
        <v>619</v>
      </c>
      <c r="X2728" s="11" t="str">
        <f>IF(F2728="C",VLOOKUP(G2728,ClasifGasto!$B$17:$C$193,2,0),VLOOKUP(Base!G2728,ClasifGasto!$A$3:$B$12,2,0))</f>
        <v>Infraestructura y servicios de transporte aéreo</v>
      </c>
      <c r="Y2728" t="s">
        <v>10551</v>
      </c>
    </row>
    <row r="2729" spans="1:25" x14ac:dyDescent="0.25">
      <c r="A2729" s="5" t="str">
        <f t="shared" si="42"/>
        <v>43010143991604000853105B</v>
      </c>
      <c r="B2729" s="66" t="s">
        <v>9164</v>
      </c>
      <c r="C2729" s="7" t="s">
        <v>166</v>
      </c>
      <c r="D2729" s="7" t="s">
        <v>9191</v>
      </c>
      <c r="E2729" s="7" t="s">
        <v>2034</v>
      </c>
      <c r="F2729" s="8" t="s">
        <v>167</v>
      </c>
      <c r="G2729" s="8" t="s">
        <v>552</v>
      </c>
      <c r="H2729" s="8" t="s">
        <v>372</v>
      </c>
      <c r="I2729" s="8" t="s">
        <v>278</v>
      </c>
      <c r="J2729" s="8" t="s">
        <v>9790</v>
      </c>
      <c r="K2729" s="8" t="s">
        <v>246</v>
      </c>
      <c r="L2729" s="8">
        <v>11</v>
      </c>
      <c r="M2729" s="8" t="s">
        <v>167</v>
      </c>
      <c r="N2729" s="9" t="s">
        <v>1248</v>
      </c>
      <c r="O2729" s="10">
        <v>28536861498</v>
      </c>
      <c r="P2729" s="10">
        <v>0</v>
      </c>
      <c r="Q2729" s="10">
        <v>20024389740</v>
      </c>
      <c r="R2729" s="10">
        <v>8512471758</v>
      </c>
      <c r="S2729" s="10">
        <v>8112114992.0500002</v>
      </c>
      <c r="T2729" s="10">
        <v>8112114992.0500002</v>
      </c>
      <c r="U2729" s="10">
        <v>6086744962.46</v>
      </c>
      <c r="V2729" s="10">
        <v>6086744962.46</v>
      </c>
      <c r="W2729" s="70" t="s">
        <v>9353</v>
      </c>
      <c r="X2729" s="11" t="str">
        <f>IF(F2729="C",VLOOKUP(G2729,ClasifGasto!$B$17:$C$193,2,0),VLOOKUP(Base!G2729,ClasifGasto!$A$3:$B$12,2,0))</f>
        <v xml:space="preserve">Fortalecimiento de la gestión y dirección del Sector Deporte y Recreación </v>
      </c>
      <c r="Y2729" t="s">
        <v>10522</v>
      </c>
    </row>
    <row r="2730" spans="1:25" x14ac:dyDescent="0.25">
      <c r="A2730" s="5" t="str">
        <f t="shared" si="42"/>
        <v>19100019990300001420201C</v>
      </c>
      <c r="B2730" s="66" t="s">
        <v>9143</v>
      </c>
      <c r="C2730" s="66" t="s">
        <v>82</v>
      </c>
      <c r="D2730" s="7" t="s">
        <v>220</v>
      </c>
      <c r="E2730" s="66" t="s">
        <v>5808</v>
      </c>
      <c r="F2730" s="67" t="s">
        <v>167</v>
      </c>
      <c r="G2730" s="67" t="s">
        <v>493</v>
      </c>
      <c r="H2730" s="67" t="s">
        <v>256</v>
      </c>
      <c r="I2730" s="67" t="s">
        <v>282</v>
      </c>
      <c r="J2730" s="67" t="s">
        <v>9839</v>
      </c>
      <c r="K2730" s="67" t="s">
        <v>246</v>
      </c>
      <c r="L2730" s="67">
        <v>21</v>
      </c>
      <c r="M2730" s="67" t="s">
        <v>265</v>
      </c>
      <c r="N2730" s="68" t="s">
        <v>8826</v>
      </c>
      <c r="O2730" s="69">
        <v>8533331406</v>
      </c>
      <c r="P2730" s="69">
        <v>0</v>
      </c>
      <c r="Q2730" s="69">
        <v>0</v>
      </c>
      <c r="R2730" s="69">
        <v>8533331406</v>
      </c>
      <c r="S2730" s="69">
        <v>2374534756.5300002</v>
      </c>
      <c r="T2730" s="69">
        <v>2313659939.52</v>
      </c>
      <c r="U2730" s="69">
        <v>2295535139.52</v>
      </c>
      <c r="V2730" s="69">
        <v>2173337480.52</v>
      </c>
      <c r="W2730" s="70" t="s">
        <v>619</v>
      </c>
      <c r="X2730" s="11" t="str">
        <f>IF(F2730="C",VLOOKUP(G2730,ClasifGasto!$B$17:$C$193,2,0),VLOOKUP(Base!G2730,ClasifGasto!$A$3:$B$12,2,0))</f>
        <v>Fortalecimiento de la gestión y dirección del Sector Salud y Protección Social</v>
      </c>
      <c r="Y2730" t="s">
        <v>10548</v>
      </c>
    </row>
    <row r="2731" spans="1:25" hidden="1" x14ac:dyDescent="0.25">
      <c r="A2731" s="5" t="str">
        <f t="shared" si="42"/>
        <v>3701010003000600010014</v>
      </c>
      <c r="B2731" s="66" t="s">
        <v>9149</v>
      </c>
      <c r="C2731" s="7" t="s">
        <v>152</v>
      </c>
      <c r="D2731" s="7" t="s">
        <v>9213</v>
      </c>
      <c r="E2731" s="7"/>
      <c r="F2731" s="8" t="s">
        <v>244</v>
      </c>
      <c r="G2731" s="8" t="s">
        <v>251</v>
      </c>
      <c r="H2731" s="8" t="s">
        <v>253</v>
      </c>
      <c r="I2731" s="8" t="s">
        <v>245</v>
      </c>
      <c r="J2731" s="8" t="s">
        <v>282</v>
      </c>
      <c r="K2731" s="8" t="s">
        <v>246</v>
      </c>
      <c r="L2731" s="8">
        <v>10</v>
      </c>
      <c r="M2731" s="8" t="s">
        <v>167</v>
      </c>
      <c r="N2731" s="9" t="s">
        <v>4023</v>
      </c>
      <c r="O2731" s="10">
        <v>8562300000</v>
      </c>
      <c r="P2731" s="10">
        <v>0</v>
      </c>
      <c r="Q2731" s="10">
        <v>0</v>
      </c>
      <c r="R2731" s="10">
        <v>8562300000</v>
      </c>
      <c r="S2731" s="10">
        <v>8562300000</v>
      </c>
      <c r="T2731" s="10">
        <v>8562300000</v>
      </c>
      <c r="U2731" s="10">
        <v>6066522678</v>
      </c>
      <c r="V2731" s="10">
        <v>3000000000</v>
      </c>
      <c r="W2731" s="70" t="s">
        <v>9353</v>
      </c>
      <c r="X2731" s="11" t="str">
        <f>IF(F2731="C",VLOOKUP(G2731,ClasifGasto!$B$17:$C$193,2,0),VLOOKUP(Base!G2731,ClasifGasto!$A$3:$B$12,2,0))</f>
        <v>Transferencias</v>
      </c>
      <c r="Y2731" t="s">
        <v>4023</v>
      </c>
    </row>
    <row r="2732" spans="1:25" x14ac:dyDescent="0.25">
      <c r="A2732" s="5" t="str">
        <f t="shared" si="42"/>
        <v>32010132080900000510101A</v>
      </c>
      <c r="B2732" s="66" t="s">
        <v>9152</v>
      </c>
      <c r="C2732" s="66" t="s">
        <v>114</v>
      </c>
      <c r="D2732" s="7" t="s">
        <v>9211</v>
      </c>
      <c r="E2732" s="66" t="s">
        <v>9636</v>
      </c>
      <c r="F2732" s="67" t="s">
        <v>167</v>
      </c>
      <c r="G2732" s="67" t="s">
        <v>606</v>
      </c>
      <c r="H2732" s="67" t="s">
        <v>440</v>
      </c>
      <c r="I2732" s="67" t="s">
        <v>248</v>
      </c>
      <c r="J2732" s="67" t="s">
        <v>10279</v>
      </c>
      <c r="K2732" s="67" t="s">
        <v>246</v>
      </c>
      <c r="L2732" s="67">
        <v>11</v>
      </c>
      <c r="M2732" s="67" t="s">
        <v>167</v>
      </c>
      <c r="N2732" s="68" t="s">
        <v>10280</v>
      </c>
      <c r="O2732" s="69">
        <v>10000000000</v>
      </c>
      <c r="P2732" s="69">
        <v>0</v>
      </c>
      <c r="Q2732" s="69">
        <v>1432383665</v>
      </c>
      <c r="R2732" s="69">
        <v>8567616335</v>
      </c>
      <c r="S2732" s="69">
        <v>8567616335</v>
      </c>
      <c r="T2732" s="69">
        <v>8509094004</v>
      </c>
      <c r="U2732" s="69">
        <v>6924074389.96</v>
      </c>
      <c r="V2732" s="69">
        <v>6863929692.96</v>
      </c>
      <c r="W2732" s="70" t="s">
        <v>9353</v>
      </c>
      <c r="X2732" s="11" t="str">
        <f>IF(F2732="C",VLOOKUP(G2732,ClasifGasto!$B$17:$C$193,2,0),VLOOKUP(Base!G2732,ClasifGasto!$A$3:$B$12,2,0))</f>
        <v xml:space="preserve">Educación Ambiental </v>
      </c>
      <c r="Y2732" t="s">
        <v>10604</v>
      </c>
    </row>
    <row r="2733" spans="1:25" hidden="1" x14ac:dyDescent="0.25">
      <c r="A2733" s="5" t="str">
        <f t="shared" si="42"/>
        <v>3201010003000400020004</v>
      </c>
      <c r="B2733" s="66" t="s">
        <v>9152</v>
      </c>
      <c r="C2733" s="7" t="s">
        <v>114</v>
      </c>
      <c r="D2733" s="7" t="s">
        <v>9211</v>
      </c>
      <c r="E2733" s="7"/>
      <c r="F2733" s="8" t="s">
        <v>244</v>
      </c>
      <c r="G2733" s="8" t="s">
        <v>251</v>
      </c>
      <c r="H2733" s="8" t="s">
        <v>247</v>
      </c>
      <c r="I2733" s="8" t="s">
        <v>250</v>
      </c>
      <c r="J2733" s="8" t="s">
        <v>247</v>
      </c>
      <c r="K2733" s="8" t="s">
        <v>246</v>
      </c>
      <c r="L2733" s="8">
        <v>10</v>
      </c>
      <c r="M2733" s="8" t="s">
        <v>167</v>
      </c>
      <c r="N2733" s="9" t="s">
        <v>1102</v>
      </c>
      <c r="O2733" s="10">
        <v>8879766000</v>
      </c>
      <c r="P2733" s="10">
        <v>0</v>
      </c>
      <c r="Q2733" s="10">
        <v>300000000</v>
      </c>
      <c r="R2733" s="10">
        <v>8579766000</v>
      </c>
      <c r="S2733" s="10">
        <v>8579766000</v>
      </c>
      <c r="T2733" s="10">
        <v>8579766000</v>
      </c>
      <c r="U2733" s="10">
        <v>8579766000</v>
      </c>
      <c r="V2733" s="10">
        <v>8579766000</v>
      </c>
      <c r="W2733" s="70" t="s">
        <v>9353</v>
      </c>
      <c r="X2733" s="11" t="str">
        <f>IF(F2733="C",VLOOKUP(G2733,ClasifGasto!$B$17:$C$193,2,0),VLOOKUP(Base!G2733,ClasifGasto!$A$3:$B$12,2,0))</f>
        <v>Transferencias</v>
      </c>
      <c r="Y2733" t="s">
        <v>1102</v>
      </c>
    </row>
    <row r="2734" spans="1:25" hidden="1" x14ac:dyDescent="0.25">
      <c r="A2734" s="5" t="str">
        <f t="shared" si="42"/>
        <v>210101000300020002</v>
      </c>
      <c r="B2734" s="66" t="s">
        <v>9155</v>
      </c>
      <c r="C2734" s="66" t="s">
        <v>85</v>
      </c>
      <c r="D2734" s="7" t="s">
        <v>9201</v>
      </c>
      <c r="E2734" s="66"/>
      <c r="F2734" s="67" t="s">
        <v>244</v>
      </c>
      <c r="G2734" s="67" t="s">
        <v>251</v>
      </c>
      <c r="H2734" s="67" t="s">
        <v>250</v>
      </c>
      <c r="I2734" s="67" t="s">
        <v>250</v>
      </c>
      <c r="J2734" s="67" t="s">
        <v>203</v>
      </c>
      <c r="K2734" s="67" t="s">
        <v>246</v>
      </c>
      <c r="L2734" s="67">
        <v>10</v>
      </c>
      <c r="M2734" s="67" t="s">
        <v>167</v>
      </c>
      <c r="N2734" s="68" t="s">
        <v>8799</v>
      </c>
      <c r="O2734" s="69">
        <v>88900000</v>
      </c>
      <c r="P2734" s="69">
        <v>8500810854</v>
      </c>
      <c r="Q2734" s="69">
        <v>0</v>
      </c>
      <c r="R2734" s="69">
        <v>8589710854</v>
      </c>
      <c r="S2734" s="69">
        <v>8589710854</v>
      </c>
      <c r="T2734" s="69">
        <v>8551610870.8000002</v>
      </c>
      <c r="U2734" s="69">
        <v>0</v>
      </c>
      <c r="V2734" s="69">
        <v>0</v>
      </c>
      <c r="W2734" s="70" t="s">
        <v>9353</v>
      </c>
      <c r="X2734" s="11" t="str">
        <f>IF(F2734="C",VLOOKUP(G2734,ClasifGasto!$B$17:$C$193,2,0),VLOOKUP(Base!G2734,ClasifGasto!$A$3:$B$12,2,0))</f>
        <v>Transferencias</v>
      </c>
      <c r="Y2734" t="s">
        <v>8799</v>
      </c>
    </row>
    <row r="2735" spans="1:25" x14ac:dyDescent="0.25">
      <c r="A2735" s="5" t="str">
        <f t="shared" si="42"/>
        <v>27010227010800003820111D</v>
      </c>
      <c r="B2735" s="66" t="s">
        <v>9142</v>
      </c>
      <c r="C2735" s="7" t="s">
        <v>109</v>
      </c>
      <c r="D2735" s="7" t="s">
        <v>226</v>
      </c>
      <c r="E2735" s="7" t="s">
        <v>9637</v>
      </c>
      <c r="F2735" s="8" t="s">
        <v>167</v>
      </c>
      <c r="G2735" s="8" t="s">
        <v>570</v>
      </c>
      <c r="H2735" s="8" t="s">
        <v>365</v>
      </c>
      <c r="I2735" s="8" t="s">
        <v>321</v>
      </c>
      <c r="J2735" s="8" t="s">
        <v>9841</v>
      </c>
      <c r="K2735" s="8" t="s">
        <v>246</v>
      </c>
      <c r="L2735" s="8">
        <v>16</v>
      </c>
      <c r="M2735" s="8" t="s">
        <v>167</v>
      </c>
      <c r="N2735" s="9" t="s">
        <v>10281</v>
      </c>
      <c r="O2735" s="10">
        <v>8600000000</v>
      </c>
      <c r="P2735" s="10">
        <v>0</v>
      </c>
      <c r="Q2735" s="10">
        <v>0</v>
      </c>
      <c r="R2735" s="10">
        <v>8600000000</v>
      </c>
      <c r="S2735" s="10">
        <v>1267240000</v>
      </c>
      <c r="T2735" s="10">
        <v>1250863000</v>
      </c>
      <c r="U2735" s="10">
        <v>112572000</v>
      </c>
      <c r="V2735" s="10">
        <v>112572000</v>
      </c>
      <c r="W2735" s="70" t="s">
        <v>9353</v>
      </c>
      <c r="X2735" s="11" t="str">
        <f>IF(F2735="C",VLOOKUP(G2735,ClasifGasto!$B$17:$C$193,2,0),VLOOKUP(Base!G2735,ClasifGasto!$A$3:$B$12,2,0))</f>
        <v>Mejoramiento de las competencias de la administración de justicia.</v>
      </c>
      <c r="Y2735" t="s">
        <v>10549</v>
      </c>
    </row>
    <row r="2736" spans="1:25" hidden="1" x14ac:dyDescent="0.25">
      <c r="A2736" s="5" t="str">
        <f t="shared" si="42"/>
        <v>3701010003000300040060</v>
      </c>
      <c r="B2736" s="66" t="s">
        <v>9149</v>
      </c>
      <c r="C2736" s="66" t="s">
        <v>152</v>
      </c>
      <c r="D2736" s="7" t="s">
        <v>9213</v>
      </c>
      <c r="E2736" s="66"/>
      <c r="F2736" s="67" t="s">
        <v>244</v>
      </c>
      <c r="G2736" s="67" t="s">
        <v>251</v>
      </c>
      <c r="H2736" s="67" t="s">
        <v>251</v>
      </c>
      <c r="I2736" s="67" t="s">
        <v>247</v>
      </c>
      <c r="J2736" s="67" t="s">
        <v>343</v>
      </c>
      <c r="K2736" s="67" t="s">
        <v>246</v>
      </c>
      <c r="L2736" s="67">
        <v>10</v>
      </c>
      <c r="M2736" s="67" t="s">
        <v>167</v>
      </c>
      <c r="N2736" s="68" t="s">
        <v>4266</v>
      </c>
      <c r="O2736" s="69">
        <v>8629400000</v>
      </c>
      <c r="P2736" s="69">
        <v>0</v>
      </c>
      <c r="Q2736" s="69">
        <v>0</v>
      </c>
      <c r="R2736" s="69">
        <v>8629400000</v>
      </c>
      <c r="S2736" s="69">
        <v>8629400000</v>
      </c>
      <c r="T2736" s="69">
        <v>8629400000</v>
      </c>
      <c r="U2736" s="69">
        <v>8629400000</v>
      </c>
      <c r="V2736" s="69">
        <v>8629400000</v>
      </c>
      <c r="W2736" s="70" t="s">
        <v>9353</v>
      </c>
      <c r="X2736" s="11" t="str">
        <f>IF(F2736="C",VLOOKUP(G2736,ClasifGasto!$B$17:$C$193,2,0),VLOOKUP(Base!G2736,ClasifGasto!$A$3:$B$12,2,0))</f>
        <v>Transferencias</v>
      </c>
      <c r="Y2736" t="s">
        <v>4266</v>
      </c>
    </row>
    <row r="2737" spans="1:25" x14ac:dyDescent="0.25">
      <c r="A2737" s="5" t="str">
        <f t="shared" si="42"/>
        <v>01010101991000001153105B</v>
      </c>
      <c r="B2737" s="66" t="s">
        <v>9162</v>
      </c>
      <c r="C2737" s="7" t="s">
        <v>30</v>
      </c>
      <c r="D2737" s="7" t="s">
        <v>9222</v>
      </c>
      <c r="E2737" s="7" t="s">
        <v>9341</v>
      </c>
      <c r="F2737" s="8" t="s">
        <v>167</v>
      </c>
      <c r="G2737" s="8" t="s">
        <v>563</v>
      </c>
      <c r="H2737" s="8" t="s">
        <v>290</v>
      </c>
      <c r="I2737" s="8" t="s">
        <v>279</v>
      </c>
      <c r="J2737" s="8" t="s">
        <v>9790</v>
      </c>
      <c r="K2737" s="8" t="s">
        <v>246</v>
      </c>
      <c r="L2737" s="8">
        <v>10</v>
      </c>
      <c r="M2737" s="8" t="s">
        <v>167</v>
      </c>
      <c r="N2737" s="9" t="s">
        <v>9350</v>
      </c>
      <c r="O2737" s="10">
        <v>5602729796</v>
      </c>
      <c r="P2737" s="10">
        <v>3030000000</v>
      </c>
      <c r="Q2737" s="10">
        <v>0</v>
      </c>
      <c r="R2737" s="10">
        <v>8632729796</v>
      </c>
      <c r="S2737" s="10">
        <v>8509397337</v>
      </c>
      <c r="T2737" s="10">
        <v>8509397337</v>
      </c>
      <c r="U2737" s="10">
        <v>1839328101</v>
      </c>
      <c r="V2737" s="10">
        <v>1839328101</v>
      </c>
      <c r="W2737" s="70" t="s">
        <v>9353</v>
      </c>
      <c r="X2737" s="11" t="str">
        <f>IF(F2737="C",VLOOKUP(G2737,ClasifGasto!$B$17:$C$193,2,0),VLOOKUP(Base!G2737,ClasifGasto!$A$3:$B$12,2,0))</f>
        <v>Fortalecimiento de la gestión y dirección del Sector Congreso de la República</v>
      </c>
      <c r="Y2737" t="s">
        <v>10522</v>
      </c>
    </row>
    <row r="2738" spans="1:25" hidden="1" x14ac:dyDescent="0.25">
      <c r="A2738" s="5" t="str">
        <f t="shared" si="42"/>
        <v>211000000200000000</v>
      </c>
      <c r="B2738" s="66" t="s">
        <v>9155</v>
      </c>
      <c r="C2738" s="66" t="s">
        <v>89</v>
      </c>
      <c r="D2738" s="7" t="s">
        <v>9199</v>
      </c>
      <c r="E2738" s="66"/>
      <c r="F2738" s="67" t="s">
        <v>244</v>
      </c>
      <c r="G2738" s="67" t="s">
        <v>250</v>
      </c>
      <c r="H2738" s="67" t="s">
        <v>246</v>
      </c>
      <c r="I2738" s="67" t="s">
        <v>246</v>
      </c>
      <c r="J2738" s="67" t="s">
        <v>203</v>
      </c>
      <c r="K2738" s="67" t="s">
        <v>246</v>
      </c>
      <c r="L2738" s="67">
        <v>10</v>
      </c>
      <c r="M2738" s="67" t="s">
        <v>167</v>
      </c>
      <c r="N2738" s="68" t="s">
        <v>8798</v>
      </c>
      <c r="O2738" s="69">
        <v>6784700000</v>
      </c>
      <c r="P2738" s="69">
        <v>1850000000</v>
      </c>
      <c r="Q2738" s="69">
        <v>0</v>
      </c>
      <c r="R2738" s="69">
        <v>8634700000</v>
      </c>
      <c r="S2738" s="69">
        <v>8584161448.8299999</v>
      </c>
      <c r="T2738" s="69">
        <v>8381067678.0900002</v>
      </c>
      <c r="U2738" s="69">
        <v>5033715110.5299997</v>
      </c>
      <c r="V2738" s="69">
        <v>4690278906.5299997</v>
      </c>
      <c r="W2738" s="70" t="s">
        <v>9353</v>
      </c>
      <c r="X2738" s="11" t="str">
        <f>IF(F2738="C",VLOOKUP(G2738,ClasifGasto!$B$17:$C$193,2,0),VLOOKUP(Base!G2738,ClasifGasto!$A$3:$B$12,2,0))</f>
        <v>Gastos Generales</v>
      </c>
      <c r="Y2738" t="s">
        <v>8798</v>
      </c>
    </row>
    <row r="2739" spans="1:25" x14ac:dyDescent="0.25">
      <c r="A2739" s="5" t="str">
        <f t="shared" si="42"/>
        <v>15070015050100000320109B</v>
      </c>
      <c r="B2739" s="66" t="s">
        <v>9154</v>
      </c>
      <c r="C2739" s="7" t="s">
        <v>66</v>
      </c>
      <c r="D2739" s="7" t="s">
        <v>8778</v>
      </c>
      <c r="E2739" s="7" t="s">
        <v>648</v>
      </c>
      <c r="F2739" s="8" t="s">
        <v>167</v>
      </c>
      <c r="G2739" s="8" t="s">
        <v>464</v>
      </c>
      <c r="H2739" s="8" t="s">
        <v>306</v>
      </c>
      <c r="I2739" s="8" t="s">
        <v>251</v>
      </c>
      <c r="J2739" s="8" t="s">
        <v>9908</v>
      </c>
      <c r="K2739" s="8" t="s">
        <v>246</v>
      </c>
      <c r="L2739" s="8">
        <v>20</v>
      </c>
      <c r="M2739" s="8" t="s">
        <v>265</v>
      </c>
      <c r="N2739" s="9" t="s">
        <v>1400</v>
      </c>
      <c r="O2739" s="10">
        <v>8635000000</v>
      </c>
      <c r="P2739" s="10">
        <v>0</v>
      </c>
      <c r="Q2739" s="10">
        <v>0</v>
      </c>
      <c r="R2739" s="10">
        <v>8635000000</v>
      </c>
      <c r="S2739" s="10">
        <v>5477234761.1599998</v>
      </c>
      <c r="T2739" s="10">
        <v>5477234761.1599998</v>
      </c>
      <c r="U2739" s="10">
        <v>1154631785.25</v>
      </c>
      <c r="V2739" s="10">
        <v>1154631785.25</v>
      </c>
      <c r="W2739" s="70" t="s">
        <v>619</v>
      </c>
      <c r="X2739" s="11" t="str">
        <f>IF(F2739="C",VLOOKUP(G2739,ClasifGasto!$B$17:$C$193,2,0),VLOOKUP(Base!G2739,ClasifGasto!$A$3:$B$12,2,0))</f>
        <v>Generación de bienestar para la Fuerza Pública y sus familias</v>
      </c>
      <c r="Y2739" t="s">
        <v>10576</v>
      </c>
    </row>
    <row r="2740" spans="1:25" hidden="1" x14ac:dyDescent="0.25">
      <c r="A2740" s="5" t="str">
        <f t="shared" si="42"/>
        <v>3501010003000300040029</v>
      </c>
      <c r="B2740" s="66" t="s">
        <v>9153</v>
      </c>
      <c r="C2740" s="66" t="s">
        <v>141</v>
      </c>
      <c r="D2740" s="7" t="s">
        <v>9183</v>
      </c>
      <c r="E2740" s="66"/>
      <c r="F2740" s="67" t="s">
        <v>244</v>
      </c>
      <c r="G2740" s="67" t="s">
        <v>251</v>
      </c>
      <c r="H2740" s="67" t="s">
        <v>251</v>
      </c>
      <c r="I2740" s="67" t="s">
        <v>247</v>
      </c>
      <c r="J2740" s="67" t="s">
        <v>259</v>
      </c>
      <c r="K2740" s="67" t="s">
        <v>246</v>
      </c>
      <c r="L2740" s="67">
        <v>10</v>
      </c>
      <c r="M2740" s="67" t="s">
        <v>167</v>
      </c>
      <c r="N2740" s="68" t="s">
        <v>3995</v>
      </c>
      <c r="O2740" s="69">
        <v>9680393000</v>
      </c>
      <c r="P2740" s="69">
        <v>0</v>
      </c>
      <c r="Q2740" s="69">
        <v>1000000000</v>
      </c>
      <c r="R2740" s="69">
        <v>8680393000</v>
      </c>
      <c r="S2740" s="69">
        <v>8680393000</v>
      </c>
      <c r="T2740" s="69">
        <v>8680393000</v>
      </c>
      <c r="U2740" s="69">
        <v>8680393000</v>
      </c>
      <c r="V2740" s="69">
        <v>8680393000</v>
      </c>
      <c r="W2740" s="70" t="s">
        <v>9353</v>
      </c>
      <c r="X2740" s="11" t="str">
        <f>IF(F2740="C",VLOOKUP(G2740,ClasifGasto!$B$17:$C$193,2,0),VLOOKUP(Base!G2740,ClasifGasto!$A$3:$B$12,2,0))</f>
        <v>Transferencias</v>
      </c>
      <c r="Y2740" t="s">
        <v>3995</v>
      </c>
    </row>
    <row r="2741" spans="1:25" x14ac:dyDescent="0.25">
      <c r="A2741" s="5" t="str">
        <f t="shared" si="42"/>
        <v>22420022020700000620203K</v>
      </c>
      <c r="B2741" s="66" t="s">
        <v>9139</v>
      </c>
      <c r="C2741" s="7" t="s">
        <v>97</v>
      </c>
      <c r="D2741" s="7" t="s">
        <v>9212</v>
      </c>
      <c r="E2741" s="7" t="s">
        <v>9462</v>
      </c>
      <c r="F2741" s="8" t="s">
        <v>167</v>
      </c>
      <c r="G2741" s="8" t="s">
        <v>499</v>
      </c>
      <c r="H2741" s="8" t="s">
        <v>358</v>
      </c>
      <c r="I2741" s="8" t="s">
        <v>253</v>
      </c>
      <c r="J2741" s="8" t="s">
        <v>9821</v>
      </c>
      <c r="K2741" s="8" t="s">
        <v>246</v>
      </c>
      <c r="L2741" s="8">
        <v>10</v>
      </c>
      <c r="M2741" s="8" t="s">
        <v>167</v>
      </c>
      <c r="N2741" s="9" t="s">
        <v>10003</v>
      </c>
      <c r="O2741" s="10">
        <v>6152395223</v>
      </c>
      <c r="P2741" s="10">
        <v>2529343921</v>
      </c>
      <c r="Q2741" s="10">
        <v>0</v>
      </c>
      <c r="R2741" s="10">
        <v>8681739144</v>
      </c>
      <c r="S2741" s="10">
        <v>8681739144</v>
      </c>
      <c r="T2741" s="10">
        <v>8681739144</v>
      </c>
      <c r="U2741" s="10">
        <v>7851870961.9399996</v>
      </c>
      <c r="V2741" s="10">
        <v>7851870961.9399996</v>
      </c>
      <c r="W2741" s="70" t="s">
        <v>9353</v>
      </c>
      <c r="X2741" s="11" t="str">
        <f>IF(F2741="C",VLOOKUP(G2741,ClasifGasto!$B$17:$C$193,2,0),VLOOKUP(Base!G2741,ClasifGasto!$A$3:$B$12,2,0))</f>
        <v>Calidad y fomento de la educación superior</v>
      </c>
      <c r="Y2741" t="s">
        <v>10541</v>
      </c>
    </row>
    <row r="2742" spans="1:25" x14ac:dyDescent="0.25">
      <c r="A2742" s="5" t="str">
        <f t="shared" si="42"/>
        <v>21010121041900002040302A</v>
      </c>
      <c r="B2742" s="66" t="s">
        <v>9155</v>
      </c>
      <c r="C2742" s="66" t="s">
        <v>85</v>
      </c>
      <c r="D2742" s="7" t="s">
        <v>9201</v>
      </c>
      <c r="E2742" s="66" t="s">
        <v>9055</v>
      </c>
      <c r="F2742" s="67" t="s">
        <v>167</v>
      </c>
      <c r="G2742" s="67" t="s">
        <v>592</v>
      </c>
      <c r="H2742" s="67" t="s">
        <v>496</v>
      </c>
      <c r="I2742" s="67" t="s">
        <v>268</v>
      </c>
      <c r="J2742" s="67" t="s">
        <v>9898</v>
      </c>
      <c r="K2742" s="67" t="s">
        <v>246</v>
      </c>
      <c r="L2742" s="67">
        <v>11</v>
      </c>
      <c r="M2742" s="67" t="s">
        <v>167</v>
      </c>
      <c r="N2742" s="68" t="s">
        <v>9115</v>
      </c>
      <c r="O2742" s="69">
        <v>8833692000</v>
      </c>
      <c r="P2742" s="69">
        <v>0</v>
      </c>
      <c r="Q2742" s="69">
        <v>123500000</v>
      </c>
      <c r="R2742" s="69">
        <v>8710192000</v>
      </c>
      <c r="S2742" s="69">
        <v>8659275378.3299999</v>
      </c>
      <c r="T2742" s="69">
        <v>8655371928.0100002</v>
      </c>
      <c r="U2742" s="69">
        <v>4696079363.0100002</v>
      </c>
      <c r="V2742" s="69">
        <v>4546661600.0100002</v>
      </c>
      <c r="W2742" s="70" t="s">
        <v>9353</v>
      </c>
      <c r="X2742" s="11" t="str">
        <f>IF(F2742="C",VLOOKUP(G2742,ClasifGasto!$B$17:$C$193,2,0),VLOOKUP(Base!G2742,ClasifGasto!$A$3:$B$12,2,0))</f>
        <v>Consolidación productiva del sector minero</v>
      </c>
      <c r="Y2742" t="s">
        <v>10572</v>
      </c>
    </row>
    <row r="2743" spans="1:25" hidden="1" x14ac:dyDescent="0.25">
      <c r="A2743" s="5" t="str">
        <f t="shared" si="42"/>
        <v>021100000100010001</v>
      </c>
      <c r="B2743" s="66" t="s">
        <v>9156</v>
      </c>
      <c r="C2743" s="7" t="s">
        <v>34</v>
      </c>
      <c r="D2743" s="7" t="s">
        <v>9237</v>
      </c>
      <c r="E2743" s="7"/>
      <c r="F2743" s="8" t="s">
        <v>244</v>
      </c>
      <c r="G2743" s="8" t="s">
        <v>245</v>
      </c>
      <c r="H2743" s="8" t="s">
        <v>245</v>
      </c>
      <c r="I2743" s="8" t="s">
        <v>245</v>
      </c>
      <c r="J2743" s="8" t="s">
        <v>203</v>
      </c>
      <c r="K2743" s="8" t="s">
        <v>246</v>
      </c>
      <c r="L2743" s="8">
        <v>10</v>
      </c>
      <c r="M2743" s="8" t="s">
        <v>167</v>
      </c>
      <c r="N2743" s="9" t="s">
        <v>1082</v>
      </c>
      <c r="O2743" s="10">
        <v>8702000000</v>
      </c>
      <c r="P2743" s="10">
        <v>45000000</v>
      </c>
      <c r="Q2743" s="10">
        <v>0</v>
      </c>
      <c r="R2743" s="10">
        <v>8747000000</v>
      </c>
      <c r="S2743" s="10">
        <v>8561265889</v>
      </c>
      <c r="T2743" s="10">
        <v>8561265889</v>
      </c>
      <c r="U2743" s="10">
        <v>8561265889</v>
      </c>
      <c r="V2743" s="10">
        <v>8552104762</v>
      </c>
      <c r="W2743" s="70" t="s">
        <v>9353</v>
      </c>
      <c r="X2743" s="11" t="str">
        <f>IF(F2743="C",VLOOKUP(G2743,ClasifGasto!$B$17:$C$193,2,0),VLOOKUP(Base!G2743,ClasifGasto!$A$3:$B$12,2,0))</f>
        <v>Gastos de Personal</v>
      </c>
      <c r="Y2743" t="s">
        <v>1082</v>
      </c>
    </row>
    <row r="2744" spans="1:25" hidden="1" x14ac:dyDescent="0.25">
      <c r="A2744" s="5" t="str">
        <f t="shared" si="42"/>
        <v>410500000100010001</v>
      </c>
      <c r="B2744" s="66" t="s">
        <v>9145</v>
      </c>
      <c r="C2744" s="66" t="s">
        <v>164</v>
      </c>
      <c r="D2744" s="7" t="s">
        <v>9177</v>
      </c>
      <c r="E2744" s="66"/>
      <c r="F2744" s="67" t="s">
        <v>244</v>
      </c>
      <c r="G2744" s="67" t="s">
        <v>245</v>
      </c>
      <c r="H2744" s="67" t="s">
        <v>245</v>
      </c>
      <c r="I2744" s="67" t="s">
        <v>245</v>
      </c>
      <c r="J2744" s="67" t="s">
        <v>203</v>
      </c>
      <c r="K2744" s="67" t="s">
        <v>246</v>
      </c>
      <c r="L2744" s="67">
        <v>10</v>
      </c>
      <c r="M2744" s="67" t="s">
        <v>167</v>
      </c>
      <c r="N2744" s="68" t="s">
        <v>1082</v>
      </c>
      <c r="O2744" s="69">
        <v>8141000000</v>
      </c>
      <c r="P2744" s="69">
        <v>611000000</v>
      </c>
      <c r="Q2744" s="69">
        <v>0</v>
      </c>
      <c r="R2744" s="69">
        <v>8752000000</v>
      </c>
      <c r="S2744" s="69">
        <v>8616465359</v>
      </c>
      <c r="T2744" s="69">
        <v>8616465359</v>
      </c>
      <c r="U2744" s="69">
        <v>8616465359</v>
      </c>
      <c r="V2744" s="69">
        <v>8616465359</v>
      </c>
      <c r="W2744" s="70" t="s">
        <v>9353</v>
      </c>
      <c r="X2744" s="11" t="str">
        <f>IF(F2744="C",VLOOKUP(G2744,ClasifGasto!$B$17:$C$193,2,0),VLOOKUP(Base!G2744,ClasifGasto!$A$3:$B$12,2,0))</f>
        <v>Gastos de Personal</v>
      </c>
      <c r="Y2744" t="s">
        <v>1082</v>
      </c>
    </row>
    <row r="2745" spans="1:25" hidden="1" x14ac:dyDescent="0.25">
      <c r="A2745" s="5" t="str">
        <f t="shared" si="42"/>
        <v>171700000800040001</v>
      </c>
      <c r="B2745" s="66" t="s">
        <v>9146</v>
      </c>
      <c r="C2745" s="7" t="s">
        <v>479</v>
      </c>
      <c r="D2745" s="7" t="s">
        <v>480</v>
      </c>
      <c r="E2745" s="7"/>
      <c r="F2745" s="8" t="s">
        <v>244</v>
      </c>
      <c r="G2745" s="8" t="s">
        <v>278</v>
      </c>
      <c r="H2745" s="8" t="s">
        <v>247</v>
      </c>
      <c r="I2745" s="8" t="s">
        <v>245</v>
      </c>
      <c r="J2745" s="8" t="s">
        <v>203</v>
      </c>
      <c r="K2745" s="8" t="s">
        <v>246</v>
      </c>
      <c r="L2745" s="8">
        <v>10</v>
      </c>
      <c r="M2745" s="8" t="s">
        <v>252</v>
      </c>
      <c r="N2745" s="9" t="s">
        <v>1087</v>
      </c>
      <c r="O2745" s="10">
        <v>0</v>
      </c>
      <c r="P2745" s="10">
        <v>8777422464</v>
      </c>
      <c r="Q2745" s="10">
        <v>0</v>
      </c>
      <c r="R2745" s="10">
        <v>8777422464</v>
      </c>
      <c r="S2745" s="10">
        <v>8777422464</v>
      </c>
      <c r="T2745" s="10">
        <v>0</v>
      </c>
      <c r="U2745" s="10">
        <v>0</v>
      </c>
      <c r="V2745" s="10">
        <v>0</v>
      </c>
      <c r="W2745" s="70" t="s">
        <v>9353</v>
      </c>
      <c r="X2745" s="11" t="str">
        <f>IF(F2745="C",VLOOKUP(G2745,ClasifGasto!$B$17:$C$193,2,0),VLOOKUP(Base!G2745,ClasifGasto!$A$3:$B$12,2,0))</f>
        <v>Gastos Generales</v>
      </c>
      <c r="Y2745" t="s">
        <v>1087</v>
      </c>
    </row>
    <row r="2746" spans="1:25" hidden="1" x14ac:dyDescent="0.25">
      <c r="A2746" s="5" t="str">
        <f t="shared" si="42"/>
        <v>370101000200000000</v>
      </c>
      <c r="B2746" s="66" t="s">
        <v>9149</v>
      </c>
      <c r="C2746" s="66" t="s">
        <v>152</v>
      </c>
      <c r="D2746" s="7" t="s">
        <v>9213</v>
      </c>
      <c r="E2746" s="66"/>
      <c r="F2746" s="67" t="s">
        <v>244</v>
      </c>
      <c r="G2746" s="67" t="s">
        <v>250</v>
      </c>
      <c r="H2746" s="67" t="s">
        <v>246</v>
      </c>
      <c r="I2746" s="67" t="s">
        <v>246</v>
      </c>
      <c r="J2746" s="67" t="s">
        <v>203</v>
      </c>
      <c r="K2746" s="67" t="s">
        <v>246</v>
      </c>
      <c r="L2746" s="67">
        <v>10</v>
      </c>
      <c r="M2746" s="67" t="s">
        <v>167</v>
      </c>
      <c r="N2746" s="68" t="s">
        <v>8798</v>
      </c>
      <c r="O2746" s="69">
        <v>8778100000</v>
      </c>
      <c r="P2746" s="69">
        <v>0</v>
      </c>
      <c r="Q2746" s="69">
        <v>0</v>
      </c>
      <c r="R2746" s="69">
        <v>8778100000</v>
      </c>
      <c r="S2746" s="69">
        <v>8528787367.4200001</v>
      </c>
      <c r="T2746" s="69">
        <v>8445709987.6099997</v>
      </c>
      <c r="U2746" s="69">
        <v>7637664687.0100002</v>
      </c>
      <c r="V2746" s="69">
        <v>7487501373.2299995</v>
      </c>
      <c r="W2746" s="70" t="s">
        <v>9353</v>
      </c>
      <c r="X2746" s="11" t="str">
        <f>IF(F2746="C",VLOOKUP(G2746,ClasifGasto!$B$17:$C$193,2,0),VLOOKUP(Base!G2746,ClasifGasto!$A$3:$B$12,2,0))</f>
        <v>Gastos Generales</v>
      </c>
      <c r="Y2746" t="s">
        <v>8798</v>
      </c>
    </row>
    <row r="2747" spans="1:25" hidden="1" x14ac:dyDescent="0.25">
      <c r="A2747" s="5" t="str">
        <f t="shared" si="42"/>
        <v>211200000100010002</v>
      </c>
      <c r="B2747" s="66" t="s">
        <v>9155</v>
      </c>
      <c r="C2747" s="7" t="s">
        <v>91</v>
      </c>
      <c r="D2747" s="7" t="s">
        <v>9218</v>
      </c>
      <c r="E2747" s="7"/>
      <c r="F2747" s="8" t="s">
        <v>244</v>
      </c>
      <c r="G2747" s="8" t="s">
        <v>245</v>
      </c>
      <c r="H2747" s="8" t="s">
        <v>245</v>
      </c>
      <c r="I2747" s="8" t="s">
        <v>250</v>
      </c>
      <c r="J2747" s="8" t="s">
        <v>203</v>
      </c>
      <c r="K2747" s="8" t="s">
        <v>246</v>
      </c>
      <c r="L2747" s="8">
        <v>20</v>
      </c>
      <c r="M2747" s="8" t="s">
        <v>265</v>
      </c>
      <c r="N2747" s="9" t="s">
        <v>1083</v>
      </c>
      <c r="O2747" s="10">
        <v>8756400000</v>
      </c>
      <c r="P2747" s="10">
        <v>54227409</v>
      </c>
      <c r="Q2747" s="10">
        <v>0</v>
      </c>
      <c r="R2747" s="10">
        <v>8810627409</v>
      </c>
      <c r="S2747" s="10">
        <v>8809645115</v>
      </c>
      <c r="T2747" s="10">
        <v>8809645115</v>
      </c>
      <c r="U2747" s="10">
        <v>8809645115</v>
      </c>
      <c r="V2747" s="10">
        <v>8809645115</v>
      </c>
      <c r="W2747" s="70" t="s">
        <v>619</v>
      </c>
      <c r="X2747" s="11" t="str">
        <f>IF(F2747="C",VLOOKUP(G2747,ClasifGasto!$B$17:$C$193,2,0),VLOOKUP(Base!G2747,ClasifGasto!$A$3:$B$12,2,0))</f>
        <v>Gastos de Personal</v>
      </c>
      <c r="Y2747" t="s">
        <v>1083</v>
      </c>
    </row>
    <row r="2748" spans="1:25" hidden="1" x14ac:dyDescent="0.25">
      <c r="A2748" s="5" t="str">
        <f t="shared" si="42"/>
        <v>1519000003000400020004</v>
      </c>
      <c r="B2748" s="66" t="s">
        <v>9154</v>
      </c>
      <c r="C2748" s="66" t="s">
        <v>71</v>
      </c>
      <c r="D2748" s="7" t="s">
        <v>216</v>
      </c>
      <c r="E2748" s="66"/>
      <c r="F2748" s="67" t="s">
        <v>244</v>
      </c>
      <c r="G2748" s="67" t="s">
        <v>251</v>
      </c>
      <c r="H2748" s="67" t="s">
        <v>247</v>
      </c>
      <c r="I2748" s="67" t="s">
        <v>250</v>
      </c>
      <c r="J2748" s="67" t="s">
        <v>247</v>
      </c>
      <c r="K2748" s="67" t="s">
        <v>246</v>
      </c>
      <c r="L2748" s="67">
        <v>10</v>
      </c>
      <c r="M2748" s="67" t="s">
        <v>167</v>
      </c>
      <c r="N2748" s="68" t="s">
        <v>1102</v>
      </c>
      <c r="O2748" s="69">
        <v>8820000000</v>
      </c>
      <c r="P2748" s="69">
        <v>0</v>
      </c>
      <c r="Q2748" s="69">
        <v>0</v>
      </c>
      <c r="R2748" s="69">
        <v>8820000000</v>
      </c>
      <c r="S2748" s="69">
        <v>8803543000</v>
      </c>
      <c r="T2748" s="69">
        <v>8803543000</v>
      </c>
      <c r="U2748" s="69">
        <v>8803543000</v>
      </c>
      <c r="V2748" s="69">
        <v>8803543000</v>
      </c>
      <c r="W2748" s="70" t="s">
        <v>9353</v>
      </c>
      <c r="X2748" s="11" t="str">
        <f>IF(F2748="C",VLOOKUP(G2748,ClasifGasto!$B$17:$C$193,2,0),VLOOKUP(Base!G2748,ClasifGasto!$A$3:$B$12,2,0))</f>
        <v>Transferencias</v>
      </c>
      <c r="Y2748" t="s">
        <v>1102</v>
      </c>
    </row>
    <row r="2749" spans="1:25" x14ac:dyDescent="0.25">
      <c r="A2749" s="5" t="str">
        <f t="shared" si="42"/>
        <v>35010135020200003020308C</v>
      </c>
      <c r="B2749" s="66" t="s">
        <v>9153</v>
      </c>
      <c r="C2749" s="7" t="s">
        <v>141</v>
      </c>
      <c r="D2749" s="7" t="s">
        <v>9183</v>
      </c>
      <c r="E2749" s="7" t="s">
        <v>9372</v>
      </c>
      <c r="F2749" s="8" t="s">
        <v>167</v>
      </c>
      <c r="G2749" s="8" t="s">
        <v>517</v>
      </c>
      <c r="H2749" s="8" t="s">
        <v>409</v>
      </c>
      <c r="I2749" s="8" t="s">
        <v>257</v>
      </c>
      <c r="J2749" s="8" t="s">
        <v>9831</v>
      </c>
      <c r="K2749" s="8" t="s">
        <v>246</v>
      </c>
      <c r="L2749" s="8">
        <v>15</v>
      </c>
      <c r="M2749" s="8" t="s">
        <v>167</v>
      </c>
      <c r="N2749" s="9" t="s">
        <v>9832</v>
      </c>
      <c r="O2749" s="10">
        <v>0</v>
      </c>
      <c r="P2749" s="10">
        <v>8820000000</v>
      </c>
      <c r="Q2749" s="10">
        <v>0</v>
      </c>
      <c r="R2749" s="10">
        <v>8820000000</v>
      </c>
      <c r="S2749" s="10">
        <v>8820000000</v>
      </c>
      <c r="T2749" s="10">
        <v>8820000000</v>
      </c>
      <c r="U2749" s="10">
        <v>0</v>
      </c>
      <c r="V2749" s="10">
        <v>0</v>
      </c>
      <c r="W2749" s="70" t="s">
        <v>9353</v>
      </c>
      <c r="X2749" s="11" t="str">
        <f>IF(F2749="C",VLOOKUP(G2749,ClasifGasto!$B$17:$C$193,2,0),VLOOKUP(Base!G2749,ClasifGasto!$A$3:$B$12,2,0))</f>
        <v>Productividad y competitividad de las empresas colombianas</v>
      </c>
      <c r="Y2749" t="s">
        <v>10545</v>
      </c>
    </row>
    <row r="2750" spans="1:25" x14ac:dyDescent="0.25">
      <c r="A2750" s="5" t="str">
        <f t="shared" si="42"/>
        <v>15030015990100000220109G</v>
      </c>
      <c r="B2750" s="66" t="s">
        <v>9154</v>
      </c>
      <c r="C2750" s="66" t="s">
        <v>65</v>
      </c>
      <c r="D2750" s="7" t="s">
        <v>212</v>
      </c>
      <c r="E2750" s="66" t="s">
        <v>2026</v>
      </c>
      <c r="F2750" s="67" t="s">
        <v>167</v>
      </c>
      <c r="G2750" s="67" t="s">
        <v>557</v>
      </c>
      <c r="H2750" s="67" t="s">
        <v>306</v>
      </c>
      <c r="I2750" s="67" t="s">
        <v>250</v>
      </c>
      <c r="J2750" s="67" t="s">
        <v>9793</v>
      </c>
      <c r="K2750" s="67" t="s">
        <v>246</v>
      </c>
      <c r="L2750" s="67">
        <v>21</v>
      </c>
      <c r="M2750" s="67" t="s">
        <v>265</v>
      </c>
      <c r="N2750" s="68" t="s">
        <v>1399</v>
      </c>
      <c r="O2750" s="69">
        <v>8823000000</v>
      </c>
      <c r="P2750" s="69">
        <v>0</v>
      </c>
      <c r="Q2750" s="69">
        <v>0</v>
      </c>
      <c r="R2750" s="69">
        <v>8823000000</v>
      </c>
      <c r="S2750" s="69">
        <v>7593894137.7799997</v>
      </c>
      <c r="T2750" s="69">
        <v>7593894137.7799997</v>
      </c>
      <c r="U2750" s="69">
        <v>6722488847.75</v>
      </c>
      <c r="V2750" s="69">
        <v>6704788847.75</v>
      </c>
      <c r="W2750" s="70" t="s">
        <v>619</v>
      </c>
      <c r="X2750" s="11" t="str">
        <f>IF(F2750="C",VLOOKUP(G2750,ClasifGasto!$B$17:$C$193,2,0),VLOOKUP(Base!G2750,ClasifGasto!$A$3:$B$12,2,0))</f>
        <v xml:space="preserve">Fortalecimiento de la gestión y dirección del Sector Defensa y Seguridad </v>
      </c>
      <c r="Y2750" t="s">
        <v>10524</v>
      </c>
    </row>
    <row r="2751" spans="1:25" x14ac:dyDescent="0.25">
      <c r="A2751" s="5" t="str">
        <f t="shared" si="42"/>
        <v>29020029010800001420111D</v>
      </c>
      <c r="B2751" s="66" t="s">
        <v>9140</v>
      </c>
      <c r="C2751" s="7" t="s">
        <v>113</v>
      </c>
      <c r="D2751" s="7" t="s">
        <v>227</v>
      </c>
      <c r="E2751" s="7" t="s">
        <v>1051</v>
      </c>
      <c r="F2751" s="8" t="s">
        <v>167</v>
      </c>
      <c r="G2751" s="8" t="s">
        <v>603</v>
      </c>
      <c r="H2751" s="8" t="s">
        <v>365</v>
      </c>
      <c r="I2751" s="8" t="s">
        <v>282</v>
      </c>
      <c r="J2751" s="8" t="s">
        <v>9841</v>
      </c>
      <c r="K2751" s="8" t="s">
        <v>246</v>
      </c>
      <c r="L2751" s="8">
        <v>11</v>
      </c>
      <c r="M2751" s="8" t="s">
        <v>167</v>
      </c>
      <c r="N2751" s="9" t="s">
        <v>1812</v>
      </c>
      <c r="O2751" s="10">
        <v>9015000000</v>
      </c>
      <c r="P2751" s="10">
        <v>0</v>
      </c>
      <c r="Q2751" s="10">
        <v>170206055</v>
      </c>
      <c r="R2751" s="10">
        <v>8844793945</v>
      </c>
      <c r="S2751" s="10">
        <v>8841097116.8400002</v>
      </c>
      <c r="T2751" s="10">
        <v>8841097116.8400002</v>
      </c>
      <c r="U2751" s="10">
        <v>2116386881.51</v>
      </c>
      <c r="V2751" s="10">
        <v>2116386881.51</v>
      </c>
      <c r="W2751" s="70" t="s">
        <v>9353</v>
      </c>
      <c r="X2751" s="11" t="str">
        <f>IF(F2751="C",VLOOKUP(G2751,ClasifGasto!$B$17:$C$193,2,0),VLOOKUP(Base!G2751,ClasifGasto!$A$3:$B$12,2,0))</f>
        <v>Efectividad de la investigación penal y técnico científica</v>
      </c>
      <c r="Y2751" t="s">
        <v>10549</v>
      </c>
    </row>
    <row r="2752" spans="1:25" x14ac:dyDescent="0.25">
      <c r="A2752" s="5" t="str">
        <f t="shared" si="42"/>
        <v>15010315020100003120107B</v>
      </c>
      <c r="B2752" s="66" t="s">
        <v>9154</v>
      </c>
      <c r="C2752" s="66" t="s">
        <v>60</v>
      </c>
      <c r="D2752" s="7" t="s">
        <v>8718</v>
      </c>
      <c r="E2752" s="66" t="s">
        <v>2004</v>
      </c>
      <c r="F2752" s="67" t="s">
        <v>167</v>
      </c>
      <c r="G2752" s="67" t="s">
        <v>573</v>
      </c>
      <c r="H2752" s="67" t="s">
        <v>306</v>
      </c>
      <c r="I2752" s="67" t="s">
        <v>276</v>
      </c>
      <c r="J2752" s="67" t="s">
        <v>9906</v>
      </c>
      <c r="K2752" s="67" t="s">
        <v>246</v>
      </c>
      <c r="L2752" s="67">
        <v>11</v>
      </c>
      <c r="M2752" s="67" t="s">
        <v>167</v>
      </c>
      <c r="N2752" s="68" t="s">
        <v>1160</v>
      </c>
      <c r="O2752" s="69">
        <v>9015506782</v>
      </c>
      <c r="P2752" s="69">
        <v>0</v>
      </c>
      <c r="Q2752" s="69">
        <v>146974885</v>
      </c>
      <c r="R2752" s="69">
        <v>8868531897</v>
      </c>
      <c r="S2752" s="69">
        <v>8868531896.6599998</v>
      </c>
      <c r="T2752" s="69">
        <v>8868531896.6599998</v>
      </c>
      <c r="U2752" s="69">
        <v>3308800000</v>
      </c>
      <c r="V2752" s="69">
        <v>3308800000</v>
      </c>
      <c r="W2752" s="70" t="s">
        <v>9353</v>
      </c>
      <c r="X2752" s="11" t="str">
        <f>IF(F2752="C",VLOOKUP(G2752,ClasifGasto!$B$17:$C$193,2,0),VLOOKUP(Base!G2752,ClasifGasto!$A$3:$B$12,2,0))</f>
        <v>Capacidades de las Fuerzas Militares en seguridad pública y defensa en el territorio nacional</v>
      </c>
      <c r="Y2752" t="s">
        <v>10575</v>
      </c>
    </row>
    <row r="2753" spans="1:25" hidden="1" x14ac:dyDescent="0.25">
      <c r="A2753" s="5" t="str">
        <f t="shared" si="42"/>
        <v>1204000003000400020004</v>
      </c>
      <c r="B2753" s="66" t="s">
        <v>9141</v>
      </c>
      <c r="C2753" s="7" t="s">
        <v>47</v>
      </c>
      <c r="D2753" s="7" t="s">
        <v>206</v>
      </c>
      <c r="E2753" s="7"/>
      <c r="F2753" s="8" t="s">
        <v>244</v>
      </c>
      <c r="G2753" s="8" t="s">
        <v>251</v>
      </c>
      <c r="H2753" s="8" t="s">
        <v>247</v>
      </c>
      <c r="I2753" s="8" t="s">
        <v>250</v>
      </c>
      <c r="J2753" s="8" t="s">
        <v>247</v>
      </c>
      <c r="K2753" s="8" t="s">
        <v>246</v>
      </c>
      <c r="L2753" s="8">
        <v>20</v>
      </c>
      <c r="M2753" s="8" t="s">
        <v>265</v>
      </c>
      <c r="N2753" s="9" t="s">
        <v>1102</v>
      </c>
      <c r="O2753" s="10">
        <v>8893200000</v>
      </c>
      <c r="P2753" s="10">
        <v>0</v>
      </c>
      <c r="Q2753" s="10">
        <v>0</v>
      </c>
      <c r="R2753" s="10">
        <v>8893200000</v>
      </c>
      <c r="S2753" s="10">
        <v>4657631190</v>
      </c>
      <c r="T2753" s="10">
        <v>4657631190</v>
      </c>
      <c r="U2753" s="10">
        <v>4657631190</v>
      </c>
      <c r="V2753" s="10">
        <v>4657631190</v>
      </c>
      <c r="W2753" s="70" t="s">
        <v>619</v>
      </c>
      <c r="X2753" s="11" t="str">
        <f>IF(F2753="C",VLOOKUP(G2753,ClasifGasto!$B$17:$C$193,2,0),VLOOKUP(Base!G2753,ClasifGasto!$A$3:$B$12,2,0))</f>
        <v>Transferencias</v>
      </c>
      <c r="Y2753" t="s">
        <v>1102</v>
      </c>
    </row>
    <row r="2754" spans="1:25" x14ac:dyDescent="0.25">
      <c r="A2754" s="5" t="str">
        <f t="shared" si="42"/>
        <v>24160024990600000251102D</v>
      </c>
      <c r="B2754" s="66" t="s">
        <v>9151</v>
      </c>
      <c r="C2754" s="66" t="s">
        <v>434</v>
      </c>
      <c r="D2754" s="7" t="s">
        <v>241</v>
      </c>
      <c r="E2754" s="66" t="s">
        <v>9638</v>
      </c>
      <c r="F2754" s="67" t="s">
        <v>167</v>
      </c>
      <c r="G2754" s="67" t="s">
        <v>509</v>
      </c>
      <c r="H2754" s="67" t="s">
        <v>373</v>
      </c>
      <c r="I2754" s="67" t="s">
        <v>250</v>
      </c>
      <c r="J2754" s="67" t="s">
        <v>9766</v>
      </c>
      <c r="K2754" s="67" t="s">
        <v>246</v>
      </c>
      <c r="L2754" s="67">
        <v>20</v>
      </c>
      <c r="M2754" s="67" t="s">
        <v>265</v>
      </c>
      <c r="N2754" s="68" t="s">
        <v>10282</v>
      </c>
      <c r="O2754" s="69">
        <v>8974376977</v>
      </c>
      <c r="P2754" s="69">
        <v>0</v>
      </c>
      <c r="Q2754" s="69">
        <v>0</v>
      </c>
      <c r="R2754" s="69">
        <v>8974376977</v>
      </c>
      <c r="S2754" s="69">
        <v>8974376977</v>
      </c>
      <c r="T2754" s="69">
        <v>8974376977</v>
      </c>
      <c r="U2754" s="69">
        <v>8974376977</v>
      </c>
      <c r="V2754" s="69">
        <v>8974376977</v>
      </c>
      <c r="W2754" s="70" t="s">
        <v>619</v>
      </c>
      <c r="X2754" s="11" t="str">
        <f>IF(F2754="C",VLOOKUP(G2754,ClasifGasto!$B$17:$C$193,2,0),VLOOKUP(Base!G2754,ClasifGasto!$A$3:$B$12,2,0))</f>
        <v>Fortalecimiento de la gestión y dirección del Sector Transporte</v>
      </c>
      <c r="Y2754" t="s">
        <v>9778</v>
      </c>
    </row>
    <row r="2755" spans="1:25" hidden="1" x14ac:dyDescent="0.25">
      <c r="A2755" s="5" t="str">
        <f t="shared" si="42"/>
        <v>032400000100010003</v>
      </c>
      <c r="B2755" s="66" t="s">
        <v>9166</v>
      </c>
      <c r="C2755" s="7" t="s">
        <v>38</v>
      </c>
      <c r="D2755" s="7" t="s">
        <v>8733</v>
      </c>
      <c r="E2755" s="7"/>
      <c r="F2755" s="8" t="s">
        <v>244</v>
      </c>
      <c r="G2755" s="8" t="s">
        <v>245</v>
      </c>
      <c r="H2755" s="8" t="s">
        <v>245</v>
      </c>
      <c r="I2755" s="8" t="s">
        <v>251</v>
      </c>
      <c r="J2755" s="8" t="s">
        <v>203</v>
      </c>
      <c r="K2755" s="8" t="s">
        <v>246</v>
      </c>
      <c r="L2755" s="8">
        <v>20</v>
      </c>
      <c r="M2755" s="8" t="s">
        <v>265</v>
      </c>
      <c r="N2755" s="9" t="s">
        <v>1084</v>
      </c>
      <c r="O2755" s="10">
        <v>8597000000</v>
      </c>
      <c r="P2755" s="10">
        <v>2009424789</v>
      </c>
      <c r="Q2755" s="10">
        <v>1632000000</v>
      </c>
      <c r="R2755" s="10">
        <v>8974424789</v>
      </c>
      <c r="S2755" s="10">
        <v>8161345251</v>
      </c>
      <c r="T2755" s="10">
        <v>8161345251</v>
      </c>
      <c r="U2755" s="10">
        <v>8161345251</v>
      </c>
      <c r="V2755" s="10">
        <v>8161345251</v>
      </c>
      <c r="W2755" s="70" t="s">
        <v>619</v>
      </c>
      <c r="X2755" s="11" t="str">
        <f>IF(F2755="C",VLOOKUP(G2755,ClasifGasto!$B$17:$C$193,2,0),VLOOKUP(Base!G2755,ClasifGasto!$A$3:$B$12,2,0))</f>
        <v>Gastos de Personal</v>
      </c>
      <c r="Y2755" t="s">
        <v>1084</v>
      </c>
    </row>
    <row r="2756" spans="1:25" hidden="1" x14ac:dyDescent="0.25">
      <c r="A2756" s="5" t="str">
        <f t="shared" si="42"/>
        <v>330101000100010002</v>
      </c>
      <c r="B2756" s="66" t="s">
        <v>9150</v>
      </c>
      <c r="C2756" s="66" t="s">
        <v>136</v>
      </c>
      <c r="D2756" s="7" t="s">
        <v>9300</v>
      </c>
      <c r="E2756" s="66"/>
      <c r="F2756" s="67" t="s">
        <v>244</v>
      </c>
      <c r="G2756" s="67" t="s">
        <v>245</v>
      </c>
      <c r="H2756" s="67" t="s">
        <v>245</v>
      </c>
      <c r="I2756" s="67" t="s">
        <v>250</v>
      </c>
      <c r="J2756" s="67" t="s">
        <v>203</v>
      </c>
      <c r="K2756" s="67" t="s">
        <v>246</v>
      </c>
      <c r="L2756" s="67">
        <v>10</v>
      </c>
      <c r="M2756" s="67" t="s">
        <v>167</v>
      </c>
      <c r="N2756" s="68" t="s">
        <v>1083</v>
      </c>
      <c r="O2756" s="69">
        <v>8164318781</v>
      </c>
      <c r="P2756" s="69">
        <v>830702620</v>
      </c>
      <c r="Q2756" s="69">
        <v>0</v>
      </c>
      <c r="R2756" s="69">
        <v>8995021401</v>
      </c>
      <c r="S2756" s="69">
        <v>8921389437</v>
      </c>
      <c r="T2756" s="69">
        <v>8921389437</v>
      </c>
      <c r="U2756" s="69">
        <v>8919298322</v>
      </c>
      <c r="V2756" s="69">
        <v>8919298322</v>
      </c>
      <c r="W2756" s="70" t="s">
        <v>9353</v>
      </c>
      <c r="X2756" s="11" t="str">
        <f>IF(F2756="C",VLOOKUP(G2756,ClasifGasto!$B$17:$C$193,2,0),VLOOKUP(Base!G2756,ClasifGasto!$A$3:$B$12,2,0))</f>
        <v>Gastos de Personal</v>
      </c>
      <c r="Y2756" t="s">
        <v>1083</v>
      </c>
    </row>
    <row r="2757" spans="1:25" hidden="1" x14ac:dyDescent="0.25">
      <c r="A2757" s="5" t="str">
        <f t="shared" si="42"/>
        <v>400200000800040001</v>
      </c>
      <c r="B2757" s="66" t="s">
        <v>9165</v>
      </c>
      <c r="C2757" s="7" t="s">
        <v>161</v>
      </c>
      <c r="D2757" s="7" t="s">
        <v>237</v>
      </c>
      <c r="E2757" s="7"/>
      <c r="F2757" s="8" t="s">
        <v>244</v>
      </c>
      <c r="G2757" s="8" t="s">
        <v>278</v>
      </c>
      <c r="H2757" s="8" t="s">
        <v>247</v>
      </c>
      <c r="I2757" s="8" t="s">
        <v>245</v>
      </c>
      <c r="J2757" s="8" t="s">
        <v>203</v>
      </c>
      <c r="K2757" s="8" t="s">
        <v>246</v>
      </c>
      <c r="L2757" s="8">
        <v>11</v>
      </c>
      <c r="M2757" s="8" t="s">
        <v>252</v>
      </c>
      <c r="N2757" s="9" t="s">
        <v>1087</v>
      </c>
      <c r="O2757" s="10">
        <v>9000000000</v>
      </c>
      <c r="P2757" s="10">
        <v>0</v>
      </c>
      <c r="Q2757" s="10">
        <v>0</v>
      </c>
      <c r="R2757" s="10">
        <v>9000000000</v>
      </c>
      <c r="S2757" s="10">
        <v>8189304437</v>
      </c>
      <c r="T2757" s="10">
        <v>8189304437</v>
      </c>
      <c r="U2757" s="10">
        <v>8189304437</v>
      </c>
      <c r="V2757" s="10">
        <v>8189304437</v>
      </c>
      <c r="W2757" s="70" t="s">
        <v>9353</v>
      </c>
      <c r="X2757" s="11" t="str">
        <f>IF(F2757="C",VLOOKUP(G2757,ClasifGasto!$B$17:$C$193,2,0),VLOOKUP(Base!G2757,ClasifGasto!$A$3:$B$12,2,0))</f>
        <v>Gastos Generales</v>
      </c>
      <c r="Y2757" t="s">
        <v>1087</v>
      </c>
    </row>
    <row r="2758" spans="1:25" hidden="1" x14ac:dyDescent="0.25">
      <c r="A2758" s="5" t="str">
        <f t="shared" ref="A2758:A2821" si="43">+C2758&amp;G2758&amp;H2758&amp;I2758&amp;J2758</f>
        <v>131000000800040001</v>
      </c>
      <c r="B2758" s="66" t="s">
        <v>9157</v>
      </c>
      <c r="C2758" s="66" t="s">
        <v>54</v>
      </c>
      <c r="D2758" s="7" t="s">
        <v>8777</v>
      </c>
      <c r="E2758" s="66"/>
      <c r="F2758" s="67" t="s">
        <v>244</v>
      </c>
      <c r="G2758" s="67" t="s">
        <v>278</v>
      </c>
      <c r="H2758" s="67" t="s">
        <v>247</v>
      </c>
      <c r="I2758" s="67" t="s">
        <v>245</v>
      </c>
      <c r="J2758" s="67" t="s">
        <v>203</v>
      </c>
      <c r="K2758" s="67" t="s">
        <v>246</v>
      </c>
      <c r="L2758" s="67">
        <v>11</v>
      </c>
      <c r="M2758" s="67" t="s">
        <v>252</v>
      </c>
      <c r="N2758" s="68" t="s">
        <v>1087</v>
      </c>
      <c r="O2758" s="69">
        <v>9000000000</v>
      </c>
      <c r="P2758" s="69">
        <v>0</v>
      </c>
      <c r="Q2758" s="69">
        <v>0</v>
      </c>
      <c r="R2758" s="69">
        <v>9000000000</v>
      </c>
      <c r="S2758" s="69">
        <v>7822634248</v>
      </c>
      <c r="T2758" s="69">
        <v>7822634248</v>
      </c>
      <c r="U2758" s="69">
        <v>7822634248</v>
      </c>
      <c r="V2758" s="69">
        <v>7822634248</v>
      </c>
      <c r="W2758" s="70" t="s">
        <v>9353</v>
      </c>
      <c r="X2758" s="11" t="str">
        <f>IF(F2758="C",VLOOKUP(G2758,ClasifGasto!$B$17:$C$193,2,0),VLOOKUP(Base!G2758,ClasifGasto!$A$3:$B$12,2,0))</f>
        <v>Gastos Generales</v>
      </c>
      <c r="Y2758" t="s">
        <v>1087</v>
      </c>
    </row>
    <row r="2759" spans="1:25" x14ac:dyDescent="0.25">
      <c r="A2759" s="5" t="str">
        <f t="shared" si="43"/>
        <v>24020024010600014151102D</v>
      </c>
      <c r="B2759" s="66" t="s">
        <v>9151</v>
      </c>
      <c r="C2759" s="7" t="s">
        <v>101</v>
      </c>
      <c r="D2759" s="7" t="s">
        <v>9227</v>
      </c>
      <c r="E2759" s="7" t="s">
        <v>2844</v>
      </c>
      <c r="F2759" s="8" t="s">
        <v>167</v>
      </c>
      <c r="G2759" s="8" t="s">
        <v>513</v>
      </c>
      <c r="H2759" s="8" t="s">
        <v>373</v>
      </c>
      <c r="I2759" s="8" t="s">
        <v>8836</v>
      </c>
      <c r="J2759" s="8" t="s">
        <v>9766</v>
      </c>
      <c r="K2759" s="8" t="s">
        <v>246</v>
      </c>
      <c r="L2759" s="8">
        <v>11</v>
      </c>
      <c r="M2759" s="8" t="s">
        <v>167</v>
      </c>
      <c r="N2759" s="9" t="s">
        <v>8837</v>
      </c>
      <c r="O2759" s="10">
        <v>0</v>
      </c>
      <c r="P2759" s="10">
        <v>9000000000</v>
      </c>
      <c r="Q2759" s="10">
        <v>0</v>
      </c>
      <c r="R2759" s="10">
        <v>9000000000</v>
      </c>
      <c r="S2759" s="10">
        <v>9000000000</v>
      </c>
      <c r="T2759" s="10">
        <v>9000000000</v>
      </c>
      <c r="U2759" s="10">
        <v>0</v>
      </c>
      <c r="V2759" s="10">
        <v>0</v>
      </c>
      <c r="W2759" s="70" t="s">
        <v>9353</v>
      </c>
      <c r="X2759" s="11" t="str">
        <f>IF(F2759="C",VLOOKUP(G2759,ClasifGasto!$B$17:$C$193,2,0),VLOOKUP(Base!G2759,ClasifGasto!$A$3:$B$12,2,0))</f>
        <v>Infraestructura red vial primaria</v>
      </c>
      <c r="Y2759" t="s">
        <v>10517</v>
      </c>
    </row>
    <row r="2760" spans="1:25" x14ac:dyDescent="0.25">
      <c r="A2760" s="5" t="str">
        <f t="shared" si="43"/>
        <v>12010112020800001520110B1</v>
      </c>
      <c r="B2760" s="66" t="s">
        <v>9141</v>
      </c>
      <c r="C2760" s="66" t="s">
        <v>46</v>
      </c>
      <c r="D2760" s="7" t="s">
        <v>9189</v>
      </c>
      <c r="E2760" s="66" t="s">
        <v>3815</v>
      </c>
      <c r="F2760" s="67" t="s">
        <v>167</v>
      </c>
      <c r="G2760" s="67" t="s">
        <v>583</v>
      </c>
      <c r="H2760" s="67" t="s">
        <v>365</v>
      </c>
      <c r="I2760" s="67" t="s">
        <v>283</v>
      </c>
      <c r="J2760" s="67" t="s">
        <v>10283</v>
      </c>
      <c r="K2760" s="67" t="s">
        <v>246</v>
      </c>
      <c r="L2760" s="67">
        <v>16</v>
      </c>
      <c r="M2760" s="67" t="s">
        <v>167</v>
      </c>
      <c r="N2760" s="68" t="s">
        <v>10284</v>
      </c>
      <c r="O2760" s="69">
        <v>9000000000</v>
      </c>
      <c r="P2760" s="69">
        <v>0</v>
      </c>
      <c r="Q2760" s="69">
        <v>0</v>
      </c>
      <c r="R2760" s="69">
        <v>9000000000</v>
      </c>
      <c r="S2760" s="69">
        <v>8998198955</v>
      </c>
      <c r="T2760" s="69">
        <v>8998198955</v>
      </c>
      <c r="U2760" s="69">
        <v>8204087806</v>
      </c>
      <c r="V2760" s="69">
        <v>8204087806</v>
      </c>
      <c r="W2760" s="70" t="s">
        <v>9353</v>
      </c>
      <c r="X2760" s="11" t="str">
        <f>IF(F2760="C",VLOOKUP(G2760,ClasifGasto!$B$17:$C$193,2,0),VLOOKUP(Base!G2760,ClasifGasto!$A$3:$B$12,2,0))</f>
        <v>Promoción al acceso a la justicia</v>
      </c>
      <c r="Y2760" t="s">
        <v>10682</v>
      </c>
    </row>
    <row r="2761" spans="1:25" x14ac:dyDescent="0.25">
      <c r="A2761" s="5" t="str">
        <f t="shared" si="43"/>
        <v>36010736021300000120306A</v>
      </c>
      <c r="B2761" s="66" t="s">
        <v>9147</v>
      </c>
      <c r="C2761" s="7" t="s">
        <v>148</v>
      </c>
      <c r="D2761" s="7" t="s">
        <v>234</v>
      </c>
      <c r="E2761" s="7" t="s">
        <v>5864</v>
      </c>
      <c r="F2761" s="8" t="s">
        <v>167</v>
      </c>
      <c r="G2761" s="8" t="s">
        <v>530</v>
      </c>
      <c r="H2761" s="8" t="s">
        <v>405</v>
      </c>
      <c r="I2761" s="8" t="s">
        <v>245</v>
      </c>
      <c r="J2761" s="8" t="s">
        <v>9903</v>
      </c>
      <c r="K2761" s="8" t="s">
        <v>246</v>
      </c>
      <c r="L2761" s="8">
        <v>16</v>
      </c>
      <c r="M2761" s="8" t="s">
        <v>167</v>
      </c>
      <c r="N2761" s="9" t="s">
        <v>8860</v>
      </c>
      <c r="O2761" s="10">
        <v>9033788523</v>
      </c>
      <c r="P2761" s="10">
        <v>0</v>
      </c>
      <c r="Q2761" s="10">
        <v>0</v>
      </c>
      <c r="R2761" s="10">
        <v>9033788523</v>
      </c>
      <c r="S2761" s="10">
        <v>8187989455</v>
      </c>
      <c r="T2761" s="10">
        <v>8169813475.5</v>
      </c>
      <c r="U2761" s="10">
        <v>8152083475.5</v>
      </c>
      <c r="V2761" s="10">
        <v>8132904375.5</v>
      </c>
      <c r="W2761" s="70" t="s">
        <v>9353</v>
      </c>
      <c r="X2761" s="11" t="str">
        <f>IF(F2761="C",VLOOKUP(G2761,ClasifGasto!$B$17:$C$193,2,0),VLOOKUP(Base!G2761,ClasifGasto!$A$3:$B$12,2,0))</f>
        <v>Generación y formalización del empleo</v>
      </c>
      <c r="Y2761" t="s">
        <v>10574</v>
      </c>
    </row>
    <row r="2762" spans="1:25" hidden="1" x14ac:dyDescent="0.25">
      <c r="A2762" s="5" t="str">
        <f t="shared" si="43"/>
        <v>280400000100010002</v>
      </c>
      <c r="B2762" s="66" t="s">
        <v>9160</v>
      </c>
      <c r="C2762" s="66" t="s">
        <v>9255</v>
      </c>
      <c r="D2762" s="7" t="s">
        <v>9256</v>
      </c>
      <c r="E2762" s="66"/>
      <c r="F2762" s="67" t="s">
        <v>244</v>
      </c>
      <c r="G2762" s="67" t="s">
        <v>245</v>
      </c>
      <c r="H2762" s="67" t="s">
        <v>245</v>
      </c>
      <c r="I2762" s="67" t="s">
        <v>250</v>
      </c>
      <c r="J2762" s="67" t="s">
        <v>203</v>
      </c>
      <c r="K2762" s="67" t="s">
        <v>246</v>
      </c>
      <c r="L2762" s="67">
        <v>10</v>
      </c>
      <c r="M2762" s="67" t="s">
        <v>167</v>
      </c>
      <c r="N2762" s="68" t="s">
        <v>1083</v>
      </c>
      <c r="O2762" s="69">
        <v>9052000000</v>
      </c>
      <c r="P2762" s="69">
        <v>0</v>
      </c>
      <c r="Q2762" s="69">
        <v>0</v>
      </c>
      <c r="R2762" s="69">
        <v>9052000000</v>
      </c>
      <c r="S2762" s="69">
        <v>9052000000</v>
      </c>
      <c r="T2762" s="69">
        <v>6064785384</v>
      </c>
      <c r="U2762" s="69">
        <v>6064785384</v>
      </c>
      <c r="V2762" s="69">
        <v>6064785384</v>
      </c>
      <c r="W2762" s="70" t="s">
        <v>9353</v>
      </c>
      <c r="X2762" s="11" t="str">
        <f>IF(F2762="C",VLOOKUP(G2762,ClasifGasto!$B$17:$C$193,2,0),VLOOKUP(Base!G2762,ClasifGasto!$A$3:$B$12,2,0))</f>
        <v>Gastos de Personal</v>
      </c>
      <c r="Y2762" t="s">
        <v>1083</v>
      </c>
    </row>
    <row r="2763" spans="1:25" x14ac:dyDescent="0.25">
      <c r="A2763" s="5" t="str">
        <f t="shared" si="43"/>
        <v>40010140031400001251302H</v>
      </c>
      <c r="B2763" s="66" t="s">
        <v>9165</v>
      </c>
      <c r="C2763" s="7" t="s">
        <v>159</v>
      </c>
      <c r="D2763" s="7" t="s">
        <v>9197</v>
      </c>
      <c r="E2763" s="7" t="s">
        <v>694</v>
      </c>
      <c r="F2763" s="8" t="s">
        <v>167</v>
      </c>
      <c r="G2763" s="8" t="s">
        <v>537</v>
      </c>
      <c r="H2763" s="8" t="s">
        <v>312</v>
      </c>
      <c r="I2763" s="8" t="s">
        <v>280</v>
      </c>
      <c r="J2763" s="8" t="s">
        <v>9783</v>
      </c>
      <c r="K2763" s="8" t="s">
        <v>246</v>
      </c>
      <c r="L2763" s="8">
        <v>14</v>
      </c>
      <c r="M2763" s="8" t="s">
        <v>167</v>
      </c>
      <c r="N2763" s="9" t="s">
        <v>794</v>
      </c>
      <c r="O2763" s="10">
        <v>41190468148</v>
      </c>
      <c r="P2763" s="10">
        <v>0</v>
      </c>
      <c r="Q2763" s="10">
        <v>32109931867</v>
      </c>
      <c r="R2763" s="10">
        <v>9080536281</v>
      </c>
      <c r="S2763" s="10">
        <v>9026548759</v>
      </c>
      <c r="T2763" s="10">
        <v>9026548759</v>
      </c>
      <c r="U2763" s="10">
        <v>8512836941</v>
      </c>
      <c r="V2763" s="10">
        <v>8512836941</v>
      </c>
      <c r="W2763" s="70" t="s">
        <v>9353</v>
      </c>
      <c r="X2763" s="11" t="str">
        <f>IF(F2763="C",VLOOKUP(G2763,ClasifGasto!$B$17:$C$193,2,0),VLOOKUP(Base!G2763,ClasifGasto!$A$3:$B$12,2,0))</f>
        <v>Acceso de la población a los servicios de agua potable y saneamiento básico</v>
      </c>
      <c r="Y2763" t="s">
        <v>10515</v>
      </c>
    </row>
    <row r="2764" spans="1:25" hidden="1" x14ac:dyDescent="0.25">
      <c r="A2764" s="5" t="str">
        <f t="shared" si="43"/>
        <v>151000000100010001</v>
      </c>
      <c r="B2764" s="66" t="s">
        <v>9154</v>
      </c>
      <c r="C2764" s="66" t="s">
        <v>68</v>
      </c>
      <c r="D2764" s="7" t="s">
        <v>214</v>
      </c>
      <c r="E2764" s="66"/>
      <c r="F2764" s="67" t="s">
        <v>244</v>
      </c>
      <c r="G2764" s="67" t="s">
        <v>245</v>
      </c>
      <c r="H2764" s="67" t="s">
        <v>245</v>
      </c>
      <c r="I2764" s="67" t="s">
        <v>245</v>
      </c>
      <c r="J2764" s="67" t="s">
        <v>203</v>
      </c>
      <c r="K2764" s="67" t="s">
        <v>246</v>
      </c>
      <c r="L2764" s="67">
        <v>20</v>
      </c>
      <c r="M2764" s="67" t="s">
        <v>265</v>
      </c>
      <c r="N2764" s="68" t="s">
        <v>1082</v>
      </c>
      <c r="O2764" s="69">
        <v>8476000000</v>
      </c>
      <c r="P2764" s="69">
        <v>651000000</v>
      </c>
      <c r="Q2764" s="69">
        <v>0</v>
      </c>
      <c r="R2764" s="69">
        <v>9127000000</v>
      </c>
      <c r="S2764" s="69">
        <v>8862804525</v>
      </c>
      <c r="T2764" s="69">
        <v>8862804525</v>
      </c>
      <c r="U2764" s="69">
        <v>8862804525</v>
      </c>
      <c r="V2764" s="69">
        <v>8862804525</v>
      </c>
      <c r="W2764" s="70" t="s">
        <v>619</v>
      </c>
      <c r="X2764" s="11" t="str">
        <f>IF(F2764="C",VLOOKUP(G2764,ClasifGasto!$B$17:$C$193,2,0),VLOOKUP(Base!G2764,ClasifGasto!$A$3:$B$12,2,0))</f>
        <v>Gastos de Personal</v>
      </c>
      <c r="Y2764" t="s">
        <v>1082</v>
      </c>
    </row>
    <row r="2765" spans="1:25" x14ac:dyDescent="0.25">
      <c r="A2765" s="5" t="str">
        <f t="shared" si="43"/>
        <v>12040012090800001510305B</v>
      </c>
      <c r="B2765" s="66" t="s">
        <v>9141</v>
      </c>
      <c r="C2765" s="7" t="s">
        <v>47</v>
      </c>
      <c r="D2765" s="7" t="s">
        <v>206</v>
      </c>
      <c r="E2765" s="7" t="s">
        <v>5484</v>
      </c>
      <c r="F2765" s="8" t="s">
        <v>167</v>
      </c>
      <c r="G2765" s="8" t="s">
        <v>587</v>
      </c>
      <c r="H2765" s="8" t="s">
        <v>365</v>
      </c>
      <c r="I2765" s="8" t="s">
        <v>283</v>
      </c>
      <c r="J2765" s="8" t="s">
        <v>9854</v>
      </c>
      <c r="K2765" s="8" t="s">
        <v>246</v>
      </c>
      <c r="L2765" s="8">
        <v>14</v>
      </c>
      <c r="M2765" s="8" t="s">
        <v>167</v>
      </c>
      <c r="N2765" s="9" t="s">
        <v>8847</v>
      </c>
      <c r="O2765" s="10">
        <v>12000000000</v>
      </c>
      <c r="P2765" s="10">
        <v>0</v>
      </c>
      <c r="Q2765" s="10">
        <v>2866959832</v>
      </c>
      <c r="R2765" s="10">
        <v>9133040168</v>
      </c>
      <c r="S2765" s="10">
        <v>8112511479.4099998</v>
      </c>
      <c r="T2765" s="10">
        <v>8112511479.4099998</v>
      </c>
      <c r="U2765" s="10">
        <v>6422711479.4099998</v>
      </c>
      <c r="V2765" s="10">
        <v>3829755874.8499999</v>
      </c>
      <c r="W2765" s="70" t="s">
        <v>9353</v>
      </c>
      <c r="X2765" s="11" t="str">
        <f>IF(F2765="C",VLOOKUP(G2765,ClasifGasto!$B$17:$C$193,2,0),VLOOKUP(Base!G2765,ClasifGasto!$A$3:$B$12,2,0))</f>
        <v>Modernización de la información inmobiliaria</v>
      </c>
      <c r="Y2765" t="s">
        <v>10554</v>
      </c>
    </row>
    <row r="2766" spans="1:25" x14ac:dyDescent="0.25">
      <c r="A2766" s="5" t="str">
        <f t="shared" si="43"/>
        <v>41010141031500002620101I</v>
      </c>
      <c r="B2766" s="66" t="s">
        <v>9145</v>
      </c>
      <c r="C2766" s="66" t="s">
        <v>162</v>
      </c>
      <c r="D2766" s="7" t="s">
        <v>9239</v>
      </c>
      <c r="E2766" s="66" t="s">
        <v>9291</v>
      </c>
      <c r="F2766" s="67" t="s">
        <v>167</v>
      </c>
      <c r="G2766" s="67" t="s">
        <v>547</v>
      </c>
      <c r="H2766" s="67" t="s">
        <v>263</v>
      </c>
      <c r="I2766" s="67" t="s">
        <v>273</v>
      </c>
      <c r="J2766" s="67" t="s">
        <v>10230</v>
      </c>
      <c r="K2766" s="67" t="s">
        <v>246</v>
      </c>
      <c r="L2766" s="67">
        <v>11</v>
      </c>
      <c r="M2766" s="67" t="s">
        <v>167</v>
      </c>
      <c r="N2766" s="68" t="s">
        <v>9299</v>
      </c>
      <c r="O2766" s="69">
        <v>12000000000</v>
      </c>
      <c r="P2766" s="69">
        <v>0</v>
      </c>
      <c r="Q2766" s="69">
        <v>2860210873</v>
      </c>
      <c r="R2766" s="69">
        <v>9139789127</v>
      </c>
      <c r="S2766" s="69">
        <v>9139789127</v>
      </c>
      <c r="T2766" s="69">
        <v>9139789127</v>
      </c>
      <c r="U2766" s="69">
        <v>9139789127</v>
      </c>
      <c r="V2766" s="69">
        <v>9139789127</v>
      </c>
      <c r="W2766" s="70" t="s">
        <v>9353</v>
      </c>
      <c r="X2766" s="11" t="str">
        <f>IF(F2766="C",VLOOKUP(G2766,ClasifGasto!$B$17:$C$193,2,0),VLOOKUP(Base!G2766,ClasifGasto!$A$3:$B$12,2,0))</f>
        <v>Inclusión social y productiva para la población en situación de vulnerabilidad</v>
      </c>
      <c r="Y2766" t="s">
        <v>10665</v>
      </c>
    </row>
    <row r="2767" spans="1:25" hidden="1" x14ac:dyDescent="0.25">
      <c r="A2767" s="5" t="str">
        <f t="shared" si="43"/>
        <v>223400000200000000</v>
      </c>
      <c r="B2767" s="66" t="s">
        <v>9139</v>
      </c>
      <c r="C2767" s="7" t="s">
        <v>93</v>
      </c>
      <c r="D2767" s="7" t="s">
        <v>9221</v>
      </c>
      <c r="E2767" s="7"/>
      <c r="F2767" s="8" t="s">
        <v>244</v>
      </c>
      <c r="G2767" s="8" t="s">
        <v>250</v>
      </c>
      <c r="H2767" s="8" t="s">
        <v>246</v>
      </c>
      <c r="I2767" s="8" t="s">
        <v>246</v>
      </c>
      <c r="J2767" s="8" t="s">
        <v>203</v>
      </c>
      <c r="K2767" s="8" t="s">
        <v>246</v>
      </c>
      <c r="L2767" s="8">
        <v>20</v>
      </c>
      <c r="M2767" s="8" t="s">
        <v>265</v>
      </c>
      <c r="N2767" s="9" t="s">
        <v>8798</v>
      </c>
      <c r="O2767" s="10">
        <v>4609084000</v>
      </c>
      <c r="P2767" s="10">
        <v>4551182084</v>
      </c>
      <c r="Q2767" s="10">
        <v>5412797</v>
      </c>
      <c r="R2767" s="10">
        <v>9154853287</v>
      </c>
      <c r="S2767" s="10">
        <v>8823832266.6800003</v>
      </c>
      <c r="T2767" s="10">
        <v>8730545431</v>
      </c>
      <c r="U2767" s="10">
        <v>6167726597.9399996</v>
      </c>
      <c r="V2767" s="10">
        <v>6093834459.4499998</v>
      </c>
      <c r="W2767" s="70" t="s">
        <v>619</v>
      </c>
      <c r="X2767" s="11" t="str">
        <f>IF(F2767="C",VLOOKUP(G2767,ClasifGasto!$B$17:$C$193,2,0),VLOOKUP(Base!G2767,ClasifGasto!$A$3:$B$12,2,0))</f>
        <v>Gastos Generales</v>
      </c>
      <c r="Y2767" t="s">
        <v>8798</v>
      </c>
    </row>
    <row r="2768" spans="1:25" hidden="1" x14ac:dyDescent="0.25">
      <c r="A2768" s="5" t="str">
        <f t="shared" si="43"/>
        <v>1501030003000400020085</v>
      </c>
      <c r="B2768" s="66" t="s">
        <v>9154</v>
      </c>
      <c r="C2768" s="66" t="s">
        <v>60</v>
      </c>
      <c r="D2768" s="7" t="s">
        <v>8718</v>
      </c>
      <c r="E2768" s="66"/>
      <c r="F2768" s="67" t="s">
        <v>244</v>
      </c>
      <c r="G2768" s="67" t="s">
        <v>251</v>
      </c>
      <c r="H2768" s="67" t="s">
        <v>247</v>
      </c>
      <c r="I2768" s="67" t="s">
        <v>250</v>
      </c>
      <c r="J2768" s="67" t="s">
        <v>393</v>
      </c>
      <c r="K2768" s="67" t="s">
        <v>246</v>
      </c>
      <c r="L2768" s="67">
        <v>10</v>
      </c>
      <c r="M2768" s="67" t="s">
        <v>167</v>
      </c>
      <c r="N2768" s="68" t="s">
        <v>2680</v>
      </c>
      <c r="O2768" s="69">
        <v>12179000000</v>
      </c>
      <c r="P2768" s="69">
        <v>0</v>
      </c>
      <c r="Q2768" s="69">
        <v>3000000000</v>
      </c>
      <c r="R2768" s="69">
        <v>9179000000</v>
      </c>
      <c r="S2768" s="69">
        <v>9179000000</v>
      </c>
      <c r="T2768" s="69">
        <v>9179000000</v>
      </c>
      <c r="U2768" s="69">
        <v>9179000000</v>
      </c>
      <c r="V2768" s="69">
        <v>9179000000</v>
      </c>
      <c r="W2768" s="70" t="s">
        <v>9353</v>
      </c>
      <c r="X2768" s="11" t="str">
        <f>IF(F2768="C",VLOOKUP(G2768,ClasifGasto!$B$17:$C$193,2,0),VLOOKUP(Base!G2768,ClasifGasto!$A$3:$B$12,2,0))</f>
        <v>Transferencias</v>
      </c>
      <c r="Y2768" t="s">
        <v>2680</v>
      </c>
    </row>
    <row r="2769" spans="1:25" x14ac:dyDescent="0.25">
      <c r="A2769" s="5" t="str">
        <f t="shared" si="43"/>
        <v>130101139910000005803001</v>
      </c>
      <c r="B2769" s="66" t="s">
        <v>9157</v>
      </c>
      <c r="C2769" s="7" t="s">
        <v>51</v>
      </c>
      <c r="D2769" s="7" t="s">
        <v>8779</v>
      </c>
      <c r="E2769" s="7" t="s">
        <v>2098</v>
      </c>
      <c r="F2769" s="8" t="s">
        <v>167</v>
      </c>
      <c r="G2769" s="8" t="s">
        <v>582</v>
      </c>
      <c r="H2769" s="8" t="s">
        <v>290</v>
      </c>
      <c r="I2769" s="8" t="s">
        <v>248</v>
      </c>
      <c r="J2769" s="8" t="s">
        <v>9786</v>
      </c>
      <c r="K2769" s="8" t="s">
        <v>246</v>
      </c>
      <c r="L2769" s="8">
        <v>10</v>
      </c>
      <c r="M2769" s="8" t="s">
        <v>167</v>
      </c>
      <c r="N2769" s="9" t="s">
        <v>1620</v>
      </c>
      <c r="O2769" s="10">
        <v>10561267184</v>
      </c>
      <c r="P2769" s="10">
        <v>0</v>
      </c>
      <c r="Q2769" s="10">
        <v>1377077010</v>
      </c>
      <c r="R2769" s="10">
        <v>9184190174</v>
      </c>
      <c r="S2769" s="10">
        <v>9135292583.1000004</v>
      </c>
      <c r="T2769" s="10">
        <v>9135292583.1000004</v>
      </c>
      <c r="U2769" s="10">
        <v>462946211.80000001</v>
      </c>
      <c r="V2769" s="10">
        <v>0</v>
      </c>
      <c r="W2769" s="70" t="s">
        <v>9353</v>
      </c>
      <c r="X2769" s="11" t="str">
        <f>IF(F2769="C",VLOOKUP(G2769,ClasifGasto!$B$17:$C$193,2,0),VLOOKUP(Base!G2769,ClasifGasto!$A$3:$B$12,2,0))</f>
        <v>Fortalecimiento de la gestión y dirección del Sector Hacienda</v>
      </c>
      <c r="Y2769" t="s">
        <v>10519</v>
      </c>
    </row>
    <row r="2770" spans="1:25" hidden="1" x14ac:dyDescent="0.25">
      <c r="A2770" s="5" t="str">
        <f t="shared" si="43"/>
        <v>360200000800040001</v>
      </c>
      <c r="B2770" s="66" t="s">
        <v>9147</v>
      </c>
      <c r="C2770" s="66" t="s">
        <v>149</v>
      </c>
      <c r="D2770" s="7" t="s">
        <v>235</v>
      </c>
      <c r="E2770" s="66"/>
      <c r="F2770" s="67" t="s">
        <v>244</v>
      </c>
      <c r="G2770" s="67" t="s">
        <v>278</v>
      </c>
      <c r="H2770" s="67" t="s">
        <v>247</v>
      </c>
      <c r="I2770" s="67" t="s">
        <v>245</v>
      </c>
      <c r="J2770" s="67" t="s">
        <v>203</v>
      </c>
      <c r="K2770" s="67" t="s">
        <v>246</v>
      </c>
      <c r="L2770" s="67">
        <v>27</v>
      </c>
      <c r="M2770" s="67" t="s">
        <v>265</v>
      </c>
      <c r="N2770" s="68" t="s">
        <v>1087</v>
      </c>
      <c r="O2770" s="69">
        <v>12754487000</v>
      </c>
      <c r="P2770" s="69">
        <v>0</v>
      </c>
      <c r="Q2770" s="69">
        <v>3566116000</v>
      </c>
      <c r="R2770" s="69">
        <v>9188371000</v>
      </c>
      <c r="S2770" s="69">
        <v>9188371000</v>
      </c>
      <c r="T2770" s="69">
        <v>9188371000</v>
      </c>
      <c r="U2770" s="69">
        <v>9188371000</v>
      </c>
      <c r="V2770" s="69">
        <v>9188371000</v>
      </c>
      <c r="W2770" s="70" t="s">
        <v>619</v>
      </c>
      <c r="X2770" s="11" t="str">
        <f>IF(F2770="C",VLOOKUP(G2770,ClasifGasto!$B$17:$C$193,2,0),VLOOKUP(Base!G2770,ClasifGasto!$A$3:$B$12,2,0))</f>
        <v>Gastos Generales</v>
      </c>
      <c r="Y2770" t="s">
        <v>1087</v>
      </c>
    </row>
    <row r="2771" spans="1:25" hidden="1" x14ac:dyDescent="0.25">
      <c r="A2771" s="5" t="str">
        <f t="shared" si="43"/>
        <v>340101000100010002</v>
      </c>
      <c r="B2771" s="66" t="s">
        <v>9163</v>
      </c>
      <c r="C2771" s="7" t="s">
        <v>140</v>
      </c>
      <c r="D2771" s="7" t="s">
        <v>9202</v>
      </c>
      <c r="E2771" s="7"/>
      <c r="F2771" s="8" t="s">
        <v>244</v>
      </c>
      <c r="G2771" s="8" t="s">
        <v>245</v>
      </c>
      <c r="H2771" s="8" t="s">
        <v>245</v>
      </c>
      <c r="I2771" s="8" t="s">
        <v>250</v>
      </c>
      <c r="J2771" s="8" t="s">
        <v>203</v>
      </c>
      <c r="K2771" s="8" t="s">
        <v>246</v>
      </c>
      <c r="L2771" s="8">
        <v>10</v>
      </c>
      <c r="M2771" s="8" t="s">
        <v>167</v>
      </c>
      <c r="N2771" s="9" t="s">
        <v>1083</v>
      </c>
      <c r="O2771" s="10">
        <v>8674000000</v>
      </c>
      <c r="P2771" s="10">
        <v>538429406</v>
      </c>
      <c r="Q2771" s="10">
        <v>0</v>
      </c>
      <c r="R2771" s="10">
        <v>9212429406</v>
      </c>
      <c r="S2771" s="10">
        <v>9212429406</v>
      </c>
      <c r="T2771" s="10">
        <v>9207886952</v>
      </c>
      <c r="U2771" s="10">
        <v>9207886952</v>
      </c>
      <c r="V2771" s="10">
        <v>8350765233</v>
      </c>
      <c r="W2771" s="70" t="s">
        <v>9353</v>
      </c>
      <c r="X2771" s="11" t="str">
        <f>IF(F2771="C",VLOOKUP(G2771,ClasifGasto!$B$17:$C$193,2,0),VLOOKUP(Base!G2771,ClasifGasto!$A$3:$B$12,2,0))</f>
        <v>Gastos de Personal</v>
      </c>
      <c r="Y2771" t="s">
        <v>1083</v>
      </c>
    </row>
    <row r="2772" spans="1:25" x14ac:dyDescent="0.25">
      <c r="A2772" s="5" t="str">
        <f t="shared" si="43"/>
        <v>21120021991900000653105B</v>
      </c>
      <c r="B2772" s="66" t="s">
        <v>9155</v>
      </c>
      <c r="C2772" s="66" t="s">
        <v>91</v>
      </c>
      <c r="D2772" s="7" t="s">
        <v>9218</v>
      </c>
      <c r="E2772" s="66" t="s">
        <v>3849</v>
      </c>
      <c r="F2772" s="67" t="s">
        <v>167</v>
      </c>
      <c r="G2772" s="67" t="s">
        <v>495</v>
      </c>
      <c r="H2772" s="67" t="s">
        <v>496</v>
      </c>
      <c r="I2772" s="67" t="s">
        <v>253</v>
      </c>
      <c r="J2772" s="67" t="s">
        <v>9790</v>
      </c>
      <c r="K2772" s="67" t="s">
        <v>246</v>
      </c>
      <c r="L2772" s="67">
        <v>21</v>
      </c>
      <c r="M2772" s="67" t="s">
        <v>265</v>
      </c>
      <c r="N2772" s="68" t="s">
        <v>10285</v>
      </c>
      <c r="O2772" s="69">
        <v>9237135238</v>
      </c>
      <c r="P2772" s="69">
        <v>0</v>
      </c>
      <c r="Q2772" s="69">
        <v>0</v>
      </c>
      <c r="R2772" s="69">
        <v>9237135238</v>
      </c>
      <c r="S2772" s="69">
        <v>8628257900.2000008</v>
      </c>
      <c r="T2772" s="69">
        <v>8628257900.2000008</v>
      </c>
      <c r="U2772" s="69">
        <v>8389439894.4099998</v>
      </c>
      <c r="V2772" s="69">
        <v>7964357398.8800001</v>
      </c>
      <c r="W2772" s="70" t="s">
        <v>619</v>
      </c>
      <c r="X2772" s="11" t="str">
        <f>IF(F2772="C",VLOOKUP(G2772,ClasifGasto!$B$17:$C$193,2,0),VLOOKUP(Base!G2772,ClasifGasto!$A$3:$B$12,2,0))</f>
        <v xml:space="preserve">Fortalecimiento de la gestión y dirección del Sector Minas y Energía </v>
      </c>
      <c r="Y2772" t="s">
        <v>10522</v>
      </c>
    </row>
    <row r="2773" spans="1:25" hidden="1" x14ac:dyDescent="0.25">
      <c r="A2773" s="5" t="str">
        <f t="shared" si="43"/>
        <v>150300000300100000</v>
      </c>
      <c r="B2773" s="66" t="s">
        <v>9154</v>
      </c>
      <c r="C2773" s="7" t="s">
        <v>65</v>
      </c>
      <c r="D2773" s="7" t="s">
        <v>212</v>
      </c>
      <c r="E2773" s="7"/>
      <c r="F2773" s="8" t="s">
        <v>244</v>
      </c>
      <c r="G2773" s="8" t="s">
        <v>251</v>
      </c>
      <c r="H2773" s="8" t="s">
        <v>255</v>
      </c>
      <c r="I2773" s="8" t="s">
        <v>246</v>
      </c>
      <c r="J2773" s="8" t="s">
        <v>203</v>
      </c>
      <c r="K2773" s="8" t="s">
        <v>246</v>
      </c>
      <c r="L2773" s="8">
        <v>20</v>
      </c>
      <c r="M2773" s="8" t="s">
        <v>265</v>
      </c>
      <c r="N2773" s="9" t="s">
        <v>8800</v>
      </c>
      <c r="O2773" s="10">
        <v>0</v>
      </c>
      <c r="P2773" s="10">
        <v>9265415585</v>
      </c>
      <c r="Q2773" s="10">
        <v>0</v>
      </c>
      <c r="R2773" s="10">
        <v>9265415585</v>
      </c>
      <c r="S2773" s="10">
        <v>9262047916.8199997</v>
      </c>
      <c r="T2773" s="10">
        <v>9262047916.8199997</v>
      </c>
      <c r="U2773" s="10">
        <v>9262047916.8199997</v>
      </c>
      <c r="V2773" s="10">
        <v>9262047916.8199997</v>
      </c>
      <c r="W2773" s="70" t="s">
        <v>619</v>
      </c>
      <c r="X2773" s="11" t="str">
        <f>IF(F2773="C",VLOOKUP(G2773,ClasifGasto!$B$17:$C$193,2,0),VLOOKUP(Base!G2773,ClasifGasto!$A$3:$B$12,2,0))</f>
        <v>Transferencias</v>
      </c>
      <c r="Y2773" t="s">
        <v>8800</v>
      </c>
    </row>
    <row r="2774" spans="1:25" hidden="1" x14ac:dyDescent="0.25">
      <c r="A2774" s="5" t="str">
        <f t="shared" si="43"/>
        <v>021200000200000000</v>
      </c>
      <c r="B2774" s="66" t="s">
        <v>9156</v>
      </c>
      <c r="C2774" s="66" t="s">
        <v>35</v>
      </c>
      <c r="D2774" s="7" t="s">
        <v>9180</v>
      </c>
      <c r="E2774" s="66"/>
      <c r="F2774" s="67" t="s">
        <v>244</v>
      </c>
      <c r="G2774" s="67" t="s">
        <v>250</v>
      </c>
      <c r="H2774" s="67" t="s">
        <v>246</v>
      </c>
      <c r="I2774" s="67" t="s">
        <v>246</v>
      </c>
      <c r="J2774" s="67" t="s">
        <v>203</v>
      </c>
      <c r="K2774" s="67" t="s">
        <v>246</v>
      </c>
      <c r="L2774" s="67">
        <v>10</v>
      </c>
      <c r="M2774" s="67" t="s">
        <v>167</v>
      </c>
      <c r="N2774" s="68" t="s">
        <v>8798</v>
      </c>
      <c r="O2774" s="69">
        <v>9286000000</v>
      </c>
      <c r="P2774" s="69">
        <v>0</v>
      </c>
      <c r="Q2774" s="69">
        <v>0</v>
      </c>
      <c r="R2774" s="69">
        <v>9286000000</v>
      </c>
      <c r="S2774" s="69">
        <v>7953026657.5299997</v>
      </c>
      <c r="T2774" s="69">
        <v>7953026657.5299997</v>
      </c>
      <c r="U2774" s="69">
        <v>6588836941.6700001</v>
      </c>
      <c r="V2774" s="69">
        <v>6588836941.6700001</v>
      </c>
      <c r="W2774" s="70" t="s">
        <v>9353</v>
      </c>
      <c r="X2774" s="11" t="str">
        <f>IF(F2774="C",VLOOKUP(G2774,ClasifGasto!$B$17:$C$193,2,0),VLOOKUP(Base!G2774,ClasifGasto!$A$3:$B$12,2,0))</f>
        <v>Gastos Generales</v>
      </c>
      <c r="Y2774" t="s">
        <v>8798</v>
      </c>
    </row>
    <row r="2775" spans="1:25" x14ac:dyDescent="0.25">
      <c r="A2775" s="5" t="str">
        <f t="shared" si="43"/>
        <v>21010121991900002553105B</v>
      </c>
      <c r="B2775" s="66" t="s">
        <v>9155</v>
      </c>
      <c r="C2775" s="7" t="s">
        <v>85</v>
      </c>
      <c r="D2775" s="7" t="s">
        <v>9201</v>
      </c>
      <c r="E2775" s="7" t="s">
        <v>3770</v>
      </c>
      <c r="F2775" s="8" t="s">
        <v>167</v>
      </c>
      <c r="G2775" s="8" t="s">
        <v>495</v>
      </c>
      <c r="H2775" s="8" t="s">
        <v>496</v>
      </c>
      <c r="I2775" s="8" t="s">
        <v>272</v>
      </c>
      <c r="J2775" s="8" t="s">
        <v>9790</v>
      </c>
      <c r="K2775" s="8" t="s">
        <v>246</v>
      </c>
      <c r="L2775" s="8">
        <v>11</v>
      </c>
      <c r="M2775" s="8" t="s">
        <v>167</v>
      </c>
      <c r="N2775" s="9" t="s">
        <v>10286</v>
      </c>
      <c r="O2775" s="10">
        <v>9294764375</v>
      </c>
      <c r="P2775" s="10">
        <v>0</v>
      </c>
      <c r="Q2775" s="10">
        <v>0</v>
      </c>
      <c r="R2775" s="10">
        <v>9294764375</v>
      </c>
      <c r="S2775" s="10">
        <v>9294764175</v>
      </c>
      <c r="T2775" s="10">
        <v>9288188791.1800003</v>
      </c>
      <c r="U2775" s="10">
        <v>4078199681.0700002</v>
      </c>
      <c r="V2775" s="10">
        <v>4078199681.0700002</v>
      </c>
      <c r="W2775" s="70" t="s">
        <v>9353</v>
      </c>
      <c r="X2775" s="11" t="str">
        <f>IF(F2775="C",VLOOKUP(G2775,ClasifGasto!$B$17:$C$193,2,0),VLOOKUP(Base!G2775,ClasifGasto!$A$3:$B$12,2,0))</f>
        <v xml:space="preserve">Fortalecimiento de la gestión y dirección del Sector Minas y Energía </v>
      </c>
      <c r="Y2775" t="s">
        <v>10522</v>
      </c>
    </row>
    <row r="2776" spans="1:25" x14ac:dyDescent="0.25">
      <c r="A2776" s="5" t="str">
        <f t="shared" si="43"/>
        <v>32040132020900000840101B</v>
      </c>
      <c r="B2776" s="66" t="s">
        <v>9152</v>
      </c>
      <c r="C2776" s="66" t="s">
        <v>118</v>
      </c>
      <c r="D2776" s="7" t="s">
        <v>9247</v>
      </c>
      <c r="E2776" s="66" t="s">
        <v>1932</v>
      </c>
      <c r="F2776" s="67" t="s">
        <v>167</v>
      </c>
      <c r="G2776" s="67" t="s">
        <v>483</v>
      </c>
      <c r="H2776" s="67" t="s">
        <v>440</v>
      </c>
      <c r="I2776" s="67" t="s">
        <v>278</v>
      </c>
      <c r="J2776" s="67" t="s">
        <v>9861</v>
      </c>
      <c r="K2776" s="67" t="s">
        <v>246</v>
      </c>
      <c r="L2776" s="67">
        <v>20</v>
      </c>
      <c r="M2776" s="67" t="s">
        <v>265</v>
      </c>
      <c r="N2776" s="68" t="s">
        <v>1306</v>
      </c>
      <c r="O2776" s="69">
        <v>9295379814</v>
      </c>
      <c r="P2776" s="69">
        <v>0</v>
      </c>
      <c r="Q2776" s="69">
        <v>0</v>
      </c>
      <c r="R2776" s="69">
        <v>9295379814</v>
      </c>
      <c r="S2776" s="69">
        <v>4517433417.4899998</v>
      </c>
      <c r="T2776" s="69">
        <v>4517433417.4899998</v>
      </c>
      <c r="U2776" s="69">
        <v>2940401504.8200002</v>
      </c>
      <c r="V2776" s="69">
        <v>2940401504.8200002</v>
      </c>
      <c r="W2776" s="70" t="s">
        <v>619</v>
      </c>
      <c r="X2776" s="11" t="str">
        <f>IF(F2776="C",VLOOKUP(G2776,ClasifGasto!$B$17:$C$193,2,0),VLOOKUP(Base!G2776,ClasifGasto!$A$3:$B$12,2,0))</f>
        <v>Conservación de la biodiversidad y sus servicios ecosistémicos</v>
      </c>
      <c r="Y2776" t="s">
        <v>10558</v>
      </c>
    </row>
    <row r="2777" spans="1:25" x14ac:dyDescent="0.25">
      <c r="A2777" s="5" t="str">
        <f t="shared" si="43"/>
        <v>43010143021604002720303E</v>
      </c>
      <c r="B2777" s="66" t="s">
        <v>9164</v>
      </c>
      <c r="C2777" s="7" t="s">
        <v>166</v>
      </c>
      <c r="D2777" s="7" t="s">
        <v>9191</v>
      </c>
      <c r="E2777" s="7" t="s">
        <v>9639</v>
      </c>
      <c r="F2777" s="8" t="s">
        <v>167</v>
      </c>
      <c r="G2777" s="8" t="s">
        <v>551</v>
      </c>
      <c r="H2777" s="8" t="s">
        <v>372</v>
      </c>
      <c r="I2777" s="8" t="s">
        <v>274</v>
      </c>
      <c r="J2777" s="8" t="s">
        <v>10150</v>
      </c>
      <c r="K2777" s="8" t="s">
        <v>246</v>
      </c>
      <c r="L2777" s="8">
        <v>11</v>
      </c>
      <c r="M2777" s="8" t="s">
        <v>167</v>
      </c>
      <c r="N2777" s="9" t="s">
        <v>10287</v>
      </c>
      <c r="O2777" s="10">
        <v>9314702566</v>
      </c>
      <c r="P2777" s="10">
        <v>0</v>
      </c>
      <c r="Q2777" s="10">
        <v>0</v>
      </c>
      <c r="R2777" s="10">
        <v>9314702566</v>
      </c>
      <c r="S2777" s="10">
        <v>0</v>
      </c>
      <c r="T2777" s="10">
        <v>0</v>
      </c>
      <c r="U2777" s="10">
        <v>0</v>
      </c>
      <c r="V2777" s="10">
        <v>0</v>
      </c>
      <c r="W2777" s="70" t="s">
        <v>9353</v>
      </c>
      <c r="X2777" s="11" t="str">
        <f>IF(F2777="C",VLOOKUP(G2777,ClasifGasto!$B$17:$C$193,2,0),VLOOKUP(Base!G2777,ClasifGasto!$A$3:$B$12,2,0))</f>
        <v>Formación y preparación de deportistas</v>
      </c>
      <c r="Y2777" t="s">
        <v>10640</v>
      </c>
    </row>
    <row r="2778" spans="1:25" hidden="1" x14ac:dyDescent="0.25">
      <c r="A2778" s="5" t="str">
        <f t="shared" si="43"/>
        <v>380100000200000000</v>
      </c>
      <c r="B2778" s="66" t="s">
        <v>9159</v>
      </c>
      <c r="C2778" s="66" t="s">
        <v>157</v>
      </c>
      <c r="D2778" s="7" t="s">
        <v>8768</v>
      </c>
      <c r="E2778" s="66"/>
      <c r="F2778" s="67" t="s">
        <v>244</v>
      </c>
      <c r="G2778" s="67" t="s">
        <v>250</v>
      </c>
      <c r="H2778" s="67" t="s">
        <v>246</v>
      </c>
      <c r="I2778" s="67" t="s">
        <v>246</v>
      </c>
      <c r="J2778" s="67" t="s">
        <v>203</v>
      </c>
      <c r="K2778" s="67" t="s">
        <v>246</v>
      </c>
      <c r="L2778" s="67">
        <v>20</v>
      </c>
      <c r="M2778" s="67" t="s">
        <v>265</v>
      </c>
      <c r="N2778" s="68" t="s">
        <v>8798</v>
      </c>
      <c r="O2778" s="69">
        <v>9322224193</v>
      </c>
      <c r="P2778" s="69">
        <v>0</v>
      </c>
      <c r="Q2778" s="69">
        <v>0</v>
      </c>
      <c r="R2778" s="69">
        <v>9322224193</v>
      </c>
      <c r="S2778" s="69">
        <v>7903979503.1199999</v>
      </c>
      <c r="T2778" s="69">
        <v>7903979503.1199999</v>
      </c>
      <c r="U2778" s="69">
        <v>7553886607.6000004</v>
      </c>
      <c r="V2778" s="69">
        <v>6450133674.6400003</v>
      </c>
      <c r="W2778" s="70" t="s">
        <v>619</v>
      </c>
      <c r="X2778" s="11" t="str">
        <f>IF(F2778="C",VLOOKUP(G2778,ClasifGasto!$B$17:$C$193,2,0),VLOOKUP(Base!G2778,ClasifGasto!$A$3:$B$12,2,0))</f>
        <v>Gastos Generales</v>
      </c>
      <c r="Y2778" t="s">
        <v>8798</v>
      </c>
    </row>
    <row r="2779" spans="1:25" x14ac:dyDescent="0.25">
      <c r="A2779" s="5" t="str">
        <f t="shared" si="43"/>
        <v>21030021991900001153105B</v>
      </c>
      <c r="B2779" s="66" t="s">
        <v>9155</v>
      </c>
      <c r="C2779" s="7" t="s">
        <v>87</v>
      </c>
      <c r="D2779" s="7" t="s">
        <v>9181</v>
      </c>
      <c r="E2779" s="7" t="s">
        <v>9640</v>
      </c>
      <c r="F2779" s="8" t="s">
        <v>167</v>
      </c>
      <c r="G2779" s="8" t="s">
        <v>495</v>
      </c>
      <c r="H2779" s="8" t="s">
        <v>496</v>
      </c>
      <c r="I2779" s="8" t="s">
        <v>279</v>
      </c>
      <c r="J2779" s="8" t="s">
        <v>9790</v>
      </c>
      <c r="K2779" s="8" t="s">
        <v>246</v>
      </c>
      <c r="L2779" s="8">
        <v>11</v>
      </c>
      <c r="M2779" s="8" t="s">
        <v>167</v>
      </c>
      <c r="N2779" s="9" t="s">
        <v>10288</v>
      </c>
      <c r="O2779" s="10">
        <v>10059000000</v>
      </c>
      <c r="P2779" s="10">
        <v>0</v>
      </c>
      <c r="Q2779" s="10">
        <v>735346225</v>
      </c>
      <c r="R2779" s="10">
        <v>9323653775</v>
      </c>
      <c r="S2779" s="10">
        <v>8858527672.5599995</v>
      </c>
      <c r="T2779" s="10">
        <v>8696601889.0799999</v>
      </c>
      <c r="U2779" s="10">
        <v>3203295048.6700001</v>
      </c>
      <c r="V2779" s="10">
        <v>3165483496.6700001</v>
      </c>
      <c r="W2779" s="70" t="s">
        <v>9353</v>
      </c>
      <c r="X2779" s="11" t="str">
        <f>IF(F2779="C",VLOOKUP(G2779,ClasifGasto!$B$17:$C$193,2,0),VLOOKUP(Base!G2779,ClasifGasto!$A$3:$B$12,2,0))</f>
        <v xml:space="preserve">Fortalecimiento de la gestión y dirección del Sector Minas y Energía </v>
      </c>
      <c r="Y2779" t="s">
        <v>10522</v>
      </c>
    </row>
    <row r="2780" spans="1:25" hidden="1" x14ac:dyDescent="0.25">
      <c r="A2780" s="5" t="str">
        <f t="shared" si="43"/>
        <v>171500000100010001</v>
      </c>
      <c r="B2780" s="66" t="s">
        <v>9146</v>
      </c>
      <c r="C2780" s="66" t="s">
        <v>78</v>
      </c>
      <c r="D2780" s="7" t="s">
        <v>218</v>
      </c>
      <c r="E2780" s="66"/>
      <c r="F2780" s="67" t="s">
        <v>244</v>
      </c>
      <c r="G2780" s="67" t="s">
        <v>245</v>
      </c>
      <c r="H2780" s="67" t="s">
        <v>245</v>
      </c>
      <c r="I2780" s="67" t="s">
        <v>245</v>
      </c>
      <c r="J2780" s="67" t="s">
        <v>203</v>
      </c>
      <c r="K2780" s="67" t="s">
        <v>246</v>
      </c>
      <c r="L2780" s="67">
        <v>10</v>
      </c>
      <c r="M2780" s="67" t="s">
        <v>167</v>
      </c>
      <c r="N2780" s="68" t="s">
        <v>1082</v>
      </c>
      <c r="O2780" s="69">
        <v>8678666000</v>
      </c>
      <c r="P2780" s="69">
        <v>656000000</v>
      </c>
      <c r="Q2780" s="69">
        <v>0</v>
      </c>
      <c r="R2780" s="69">
        <v>9334666000</v>
      </c>
      <c r="S2780" s="69">
        <v>9334666000</v>
      </c>
      <c r="T2780" s="69">
        <v>8949455189</v>
      </c>
      <c r="U2780" s="69">
        <v>8949455189</v>
      </c>
      <c r="V2780" s="69">
        <v>8949455189</v>
      </c>
      <c r="W2780" s="70" t="s">
        <v>9353</v>
      </c>
      <c r="X2780" s="11" t="str">
        <f>IF(F2780="C",VLOOKUP(G2780,ClasifGasto!$B$17:$C$193,2,0),VLOOKUP(Base!G2780,ClasifGasto!$A$3:$B$12,2,0))</f>
        <v>Gastos de Personal</v>
      </c>
      <c r="Y2780" t="s">
        <v>1082</v>
      </c>
    </row>
    <row r="2781" spans="1:25" x14ac:dyDescent="0.25">
      <c r="A2781" s="5" t="str">
        <f t="shared" si="43"/>
        <v>17010117011100000351103F</v>
      </c>
      <c r="B2781" s="66" t="s">
        <v>9146</v>
      </c>
      <c r="C2781" s="7" t="s">
        <v>75</v>
      </c>
      <c r="D2781" s="7" t="s">
        <v>8729</v>
      </c>
      <c r="E2781" s="66" t="s">
        <v>1913</v>
      </c>
      <c r="F2781" s="8" t="s">
        <v>167</v>
      </c>
      <c r="G2781" s="8" t="s">
        <v>383</v>
      </c>
      <c r="H2781" s="8" t="s">
        <v>378</v>
      </c>
      <c r="I2781" s="8" t="s">
        <v>251</v>
      </c>
      <c r="J2781" s="8" t="s">
        <v>10289</v>
      </c>
      <c r="K2781" s="8" t="s">
        <v>246</v>
      </c>
      <c r="L2781" s="8">
        <v>10</v>
      </c>
      <c r="M2781" s="8" t="s">
        <v>167</v>
      </c>
      <c r="N2781" s="9" t="s">
        <v>3724</v>
      </c>
      <c r="O2781" s="10">
        <v>60000000000</v>
      </c>
      <c r="P2781" s="10">
        <v>0</v>
      </c>
      <c r="Q2781" s="10">
        <v>50647566713</v>
      </c>
      <c r="R2781" s="10">
        <v>9352433287</v>
      </c>
      <c r="S2781" s="10">
        <v>9243577035.0599995</v>
      </c>
      <c r="T2781" s="10">
        <v>2126811072</v>
      </c>
      <c r="U2781" s="10">
        <v>2085761389</v>
      </c>
      <c r="V2781" s="10">
        <v>2077065324</v>
      </c>
      <c r="W2781" s="70" t="s">
        <v>9353</v>
      </c>
      <c r="X2781" s="11" t="str">
        <f>IF(F2781="C",VLOOKUP(G2781,ClasifGasto!$B$17:$C$193,2,0),VLOOKUP(Base!G2781,ClasifGasto!$A$3:$B$12,2,0))</f>
        <v>Mejoramiento de la habitabilidad rural</v>
      </c>
      <c r="Y2781" t="s">
        <v>10683</v>
      </c>
    </row>
    <row r="2782" spans="1:25" x14ac:dyDescent="0.25">
      <c r="A2782" s="5" t="str">
        <f t="shared" si="43"/>
        <v>15030015990100000320109G</v>
      </c>
      <c r="B2782" s="66" t="s">
        <v>9154</v>
      </c>
      <c r="C2782" s="66" t="s">
        <v>65</v>
      </c>
      <c r="D2782" s="7" t="s">
        <v>212</v>
      </c>
      <c r="E2782" s="66" t="s">
        <v>3835</v>
      </c>
      <c r="F2782" s="67" t="s">
        <v>167</v>
      </c>
      <c r="G2782" s="67" t="s">
        <v>557</v>
      </c>
      <c r="H2782" s="67" t="s">
        <v>306</v>
      </c>
      <c r="I2782" s="67" t="s">
        <v>251</v>
      </c>
      <c r="J2782" s="67" t="s">
        <v>9793</v>
      </c>
      <c r="K2782" s="67" t="s">
        <v>246</v>
      </c>
      <c r="L2782" s="67">
        <v>21</v>
      </c>
      <c r="M2782" s="67" t="s">
        <v>265</v>
      </c>
      <c r="N2782" s="68" t="s">
        <v>8934</v>
      </c>
      <c r="O2782" s="69">
        <v>9365000000</v>
      </c>
      <c r="P2782" s="69">
        <v>0</v>
      </c>
      <c r="Q2782" s="69">
        <v>0</v>
      </c>
      <c r="R2782" s="69">
        <v>9365000000</v>
      </c>
      <c r="S2782" s="69">
        <v>9239122896</v>
      </c>
      <c r="T2782" s="69">
        <v>9239122896</v>
      </c>
      <c r="U2782" s="69">
        <v>7112283223</v>
      </c>
      <c r="V2782" s="69">
        <v>7112283223</v>
      </c>
      <c r="W2782" s="70" t="s">
        <v>619</v>
      </c>
      <c r="X2782" s="11" t="str">
        <f>IF(F2782="C",VLOOKUP(G2782,ClasifGasto!$B$17:$C$193,2,0),VLOOKUP(Base!G2782,ClasifGasto!$A$3:$B$12,2,0))</f>
        <v xml:space="preserve">Fortalecimiento de la gestión y dirección del Sector Defensa y Seguridad </v>
      </c>
      <c r="Y2782" t="s">
        <v>10524</v>
      </c>
    </row>
    <row r="2783" spans="1:25" x14ac:dyDescent="0.25">
      <c r="A2783" s="5" t="str">
        <f t="shared" si="43"/>
        <v>25020025991000001253105B</v>
      </c>
      <c r="B2783" s="66" t="s">
        <v>9163</v>
      </c>
      <c r="C2783" s="7" t="s">
        <v>106</v>
      </c>
      <c r="D2783" s="7" t="s">
        <v>9252</v>
      </c>
      <c r="E2783" s="7" t="s">
        <v>5630</v>
      </c>
      <c r="F2783" s="8" t="s">
        <v>167</v>
      </c>
      <c r="G2783" s="8" t="s">
        <v>597</v>
      </c>
      <c r="H2783" s="8" t="s">
        <v>290</v>
      </c>
      <c r="I2783" s="8" t="s">
        <v>280</v>
      </c>
      <c r="J2783" s="8" t="s">
        <v>9790</v>
      </c>
      <c r="K2783" s="8" t="s">
        <v>246</v>
      </c>
      <c r="L2783" s="8">
        <v>10</v>
      </c>
      <c r="M2783" s="8" t="s">
        <v>167</v>
      </c>
      <c r="N2783" s="9" t="s">
        <v>8965</v>
      </c>
      <c r="O2783" s="10">
        <v>9366503482</v>
      </c>
      <c r="P2783" s="10">
        <v>0</v>
      </c>
      <c r="Q2783" s="10">
        <v>0</v>
      </c>
      <c r="R2783" s="10">
        <v>9366503482</v>
      </c>
      <c r="S2783" s="10">
        <v>9042277178.3500004</v>
      </c>
      <c r="T2783" s="10">
        <v>8997527178.3500004</v>
      </c>
      <c r="U2783" s="10">
        <v>7774446808.6800003</v>
      </c>
      <c r="V2783" s="10">
        <v>7774446808.6800003</v>
      </c>
      <c r="W2783" s="70" t="s">
        <v>9353</v>
      </c>
      <c r="X2783" s="11" t="str">
        <f>IF(F2783="C",VLOOKUP(G2783,ClasifGasto!$B$17:$C$193,2,0),VLOOKUP(Base!G2783,ClasifGasto!$A$3:$B$12,2,0))</f>
        <v>Fortalecimiento de la gestión y dirección del Sector Organismos de Control</v>
      </c>
      <c r="Y2783" t="s">
        <v>10522</v>
      </c>
    </row>
    <row r="2784" spans="1:25" x14ac:dyDescent="0.25">
      <c r="A2784" s="5" t="str">
        <f t="shared" si="43"/>
        <v>19030019010300001220201C</v>
      </c>
      <c r="B2784" s="66" t="s">
        <v>9143</v>
      </c>
      <c r="C2784" s="66" t="s">
        <v>81</v>
      </c>
      <c r="D2784" s="7" t="s">
        <v>219</v>
      </c>
      <c r="E2784" s="66" t="s">
        <v>2264</v>
      </c>
      <c r="F2784" s="67" t="s">
        <v>167</v>
      </c>
      <c r="G2784" s="67" t="s">
        <v>494</v>
      </c>
      <c r="H2784" s="67" t="s">
        <v>256</v>
      </c>
      <c r="I2784" s="67" t="s">
        <v>280</v>
      </c>
      <c r="J2784" s="67" t="s">
        <v>9839</v>
      </c>
      <c r="K2784" s="67" t="s">
        <v>246</v>
      </c>
      <c r="L2784" s="67">
        <v>10</v>
      </c>
      <c r="M2784" s="67" t="s">
        <v>167</v>
      </c>
      <c r="N2784" s="68" t="s">
        <v>1425</v>
      </c>
      <c r="O2784" s="69">
        <v>9389220187</v>
      </c>
      <c r="P2784" s="69">
        <v>0</v>
      </c>
      <c r="Q2784" s="69">
        <v>0</v>
      </c>
      <c r="R2784" s="69">
        <v>9389220187</v>
      </c>
      <c r="S2784" s="69">
        <v>9380893521.3400002</v>
      </c>
      <c r="T2784" s="69">
        <v>9181364731.25</v>
      </c>
      <c r="U2784" s="69">
        <v>3800461386.3699999</v>
      </c>
      <c r="V2784" s="69">
        <v>3800461386.3699999</v>
      </c>
      <c r="W2784" s="70" t="s">
        <v>9353</v>
      </c>
      <c r="X2784" s="11" t="str">
        <f>IF(F2784="C",VLOOKUP(G2784,ClasifGasto!$B$17:$C$193,2,0),VLOOKUP(Base!G2784,ClasifGasto!$A$3:$B$12,2,0))</f>
        <v xml:space="preserve">Salud pública y prestación de servicios  </v>
      </c>
      <c r="Y2784" t="s">
        <v>10548</v>
      </c>
    </row>
    <row r="2785" spans="1:25" hidden="1" x14ac:dyDescent="0.25">
      <c r="A2785" s="5" t="str">
        <f t="shared" si="43"/>
        <v>150300000200000000</v>
      </c>
      <c r="B2785" s="66" t="s">
        <v>9154</v>
      </c>
      <c r="C2785" s="7" t="s">
        <v>65</v>
      </c>
      <c r="D2785" s="7" t="s">
        <v>212</v>
      </c>
      <c r="E2785" s="7"/>
      <c r="F2785" s="8" t="s">
        <v>244</v>
      </c>
      <c r="G2785" s="8" t="s">
        <v>250</v>
      </c>
      <c r="H2785" s="8" t="s">
        <v>246</v>
      </c>
      <c r="I2785" s="8" t="s">
        <v>246</v>
      </c>
      <c r="J2785" s="8" t="s">
        <v>203</v>
      </c>
      <c r="K2785" s="8" t="s">
        <v>246</v>
      </c>
      <c r="L2785" s="8">
        <v>20</v>
      </c>
      <c r="M2785" s="8" t="s">
        <v>265</v>
      </c>
      <c r="N2785" s="9" t="s">
        <v>8798</v>
      </c>
      <c r="O2785" s="10">
        <v>9397000000</v>
      </c>
      <c r="P2785" s="10">
        <v>0</v>
      </c>
      <c r="Q2785" s="10">
        <v>0</v>
      </c>
      <c r="R2785" s="10">
        <v>9397000000</v>
      </c>
      <c r="S2785" s="10">
        <v>8301979080.3199997</v>
      </c>
      <c r="T2785" s="10">
        <v>8301979080.3199997</v>
      </c>
      <c r="U2785" s="10">
        <v>8047347200.3199997</v>
      </c>
      <c r="V2785" s="10">
        <v>7560226526.0299997</v>
      </c>
      <c r="W2785" s="70" t="s">
        <v>619</v>
      </c>
      <c r="X2785" s="11" t="str">
        <f>IF(F2785="C",VLOOKUP(G2785,ClasifGasto!$B$17:$C$193,2,0),VLOOKUP(Base!G2785,ClasifGasto!$A$3:$B$12,2,0))</f>
        <v>Gastos Generales</v>
      </c>
      <c r="Y2785" t="s">
        <v>8798</v>
      </c>
    </row>
    <row r="2786" spans="1:25" x14ac:dyDescent="0.25">
      <c r="A2786" s="5" t="str">
        <f t="shared" si="43"/>
        <v>15210015990100000120109D</v>
      </c>
      <c r="B2786" s="66" t="s">
        <v>9154</v>
      </c>
      <c r="C2786" s="66" t="s">
        <v>3810</v>
      </c>
      <c r="D2786" s="7" t="s">
        <v>3811</v>
      </c>
      <c r="E2786" s="66" t="s">
        <v>8994</v>
      </c>
      <c r="F2786" s="67" t="s">
        <v>167</v>
      </c>
      <c r="G2786" s="67" t="s">
        <v>557</v>
      </c>
      <c r="H2786" s="67" t="s">
        <v>306</v>
      </c>
      <c r="I2786" s="67" t="s">
        <v>245</v>
      </c>
      <c r="J2786" s="67" t="s">
        <v>10290</v>
      </c>
      <c r="K2786" s="67" t="s">
        <v>246</v>
      </c>
      <c r="L2786" s="67">
        <v>11</v>
      </c>
      <c r="M2786" s="67" t="s">
        <v>167</v>
      </c>
      <c r="N2786" s="68" t="s">
        <v>9103</v>
      </c>
      <c r="O2786" s="69">
        <v>15000000000</v>
      </c>
      <c r="P2786" s="69">
        <v>0</v>
      </c>
      <c r="Q2786" s="69">
        <v>5589000000</v>
      </c>
      <c r="R2786" s="69">
        <v>9411000000</v>
      </c>
      <c r="S2786" s="69">
        <v>8221142328.4899998</v>
      </c>
      <c r="T2786" s="69">
        <v>8221142328.4899998</v>
      </c>
      <c r="U2786" s="69">
        <v>6004991505.0100002</v>
      </c>
      <c r="V2786" s="69">
        <v>6004991505.0100002</v>
      </c>
      <c r="W2786" s="70" t="s">
        <v>9353</v>
      </c>
      <c r="X2786" s="11" t="str">
        <f>IF(F2786="C",VLOOKUP(G2786,ClasifGasto!$B$17:$C$193,2,0),VLOOKUP(Base!G2786,ClasifGasto!$A$3:$B$12,2,0))</f>
        <v xml:space="preserve">Fortalecimiento de la gestión y dirección del Sector Defensa y Seguridad </v>
      </c>
      <c r="Y2786" t="s">
        <v>10684</v>
      </c>
    </row>
    <row r="2787" spans="1:25" hidden="1" x14ac:dyDescent="0.25">
      <c r="A2787" s="5" t="str">
        <f t="shared" si="43"/>
        <v>390101000200000000</v>
      </c>
      <c r="B2787" s="66" t="s">
        <v>9148</v>
      </c>
      <c r="C2787" s="7" t="s">
        <v>158</v>
      </c>
      <c r="D2787" s="7" t="s">
        <v>9178</v>
      </c>
      <c r="E2787" s="7"/>
      <c r="F2787" s="8" t="s">
        <v>244</v>
      </c>
      <c r="G2787" s="8" t="s">
        <v>250</v>
      </c>
      <c r="H2787" s="8" t="s">
        <v>246</v>
      </c>
      <c r="I2787" s="8" t="s">
        <v>246</v>
      </c>
      <c r="J2787" s="8" t="s">
        <v>203</v>
      </c>
      <c r="K2787" s="8" t="s">
        <v>246</v>
      </c>
      <c r="L2787" s="8">
        <v>10</v>
      </c>
      <c r="M2787" s="8" t="s">
        <v>167</v>
      </c>
      <c r="N2787" s="9" t="s">
        <v>8798</v>
      </c>
      <c r="O2787" s="10">
        <v>9714150000</v>
      </c>
      <c r="P2787" s="10">
        <v>0</v>
      </c>
      <c r="Q2787" s="10">
        <v>293397957</v>
      </c>
      <c r="R2787" s="10">
        <v>9420752043</v>
      </c>
      <c r="S2787" s="10">
        <v>9083841890.3199997</v>
      </c>
      <c r="T2787" s="10">
        <v>9041601194.7600002</v>
      </c>
      <c r="U2787" s="10">
        <v>8456402972.1700001</v>
      </c>
      <c r="V2787" s="10">
        <v>7920881563.79</v>
      </c>
      <c r="W2787" s="70" t="s">
        <v>9353</v>
      </c>
      <c r="X2787" s="11" t="str">
        <f>IF(F2787="C",VLOOKUP(G2787,ClasifGasto!$B$17:$C$193,2,0),VLOOKUP(Base!G2787,ClasifGasto!$A$3:$B$12,2,0))</f>
        <v>Gastos Generales</v>
      </c>
      <c r="Y2787" t="s">
        <v>8798</v>
      </c>
    </row>
    <row r="2788" spans="1:25" x14ac:dyDescent="0.25">
      <c r="A2788" s="5" t="str">
        <f t="shared" si="43"/>
        <v>37040037071000000440404E</v>
      </c>
      <c r="B2788" s="66" t="s">
        <v>9149</v>
      </c>
      <c r="C2788" s="66" t="s">
        <v>154</v>
      </c>
      <c r="D2788" s="7" t="s">
        <v>9192</v>
      </c>
      <c r="E2788" s="66" t="s">
        <v>2141</v>
      </c>
      <c r="F2788" s="67" t="s">
        <v>167</v>
      </c>
      <c r="G2788" s="67" t="s">
        <v>556</v>
      </c>
      <c r="H2788" s="67" t="s">
        <v>290</v>
      </c>
      <c r="I2788" s="67" t="s">
        <v>247</v>
      </c>
      <c r="J2788" s="67" t="s">
        <v>10291</v>
      </c>
      <c r="K2788" s="67" t="s">
        <v>246</v>
      </c>
      <c r="L2788" s="67">
        <v>11</v>
      </c>
      <c r="M2788" s="67" t="s">
        <v>167</v>
      </c>
      <c r="N2788" s="68" t="s">
        <v>1885</v>
      </c>
      <c r="O2788" s="69">
        <v>10754247508</v>
      </c>
      <c r="P2788" s="69">
        <v>0</v>
      </c>
      <c r="Q2788" s="69">
        <v>1278402963</v>
      </c>
      <c r="R2788" s="69">
        <v>9475844545</v>
      </c>
      <c r="S2788" s="69">
        <v>9089247929.9799995</v>
      </c>
      <c r="T2788" s="69">
        <v>9089247929.9799995</v>
      </c>
      <c r="U2788" s="69">
        <v>7877771229.8999996</v>
      </c>
      <c r="V2788" s="69">
        <v>7877771229.8999996</v>
      </c>
      <c r="W2788" s="70" t="s">
        <v>9353</v>
      </c>
      <c r="X2788" s="11" t="str">
        <f>IF(F2788="C",VLOOKUP(G2788,ClasifGasto!$B$17:$C$193,2,0),VLOOKUP(Base!G2788,ClasifGasto!$A$3:$B$12,2,0))</f>
        <v>Gestión del riesgo de desastres naturales y antrópicos en la zona de influencia del Volcán Nevado del Huila</v>
      </c>
      <c r="Y2788" t="s">
        <v>10685</v>
      </c>
    </row>
    <row r="2789" spans="1:25" hidden="1" x14ac:dyDescent="0.25">
      <c r="A2789" s="5" t="str">
        <f t="shared" si="43"/>
        <v>110101000200000000</v>
      </c>
      <c r="B2789" s="66" t="s">
        <v>9158</v>
      </c>
      <c r="C2789" s="7" t="s">
        <v>319</v>
      </c>
      <c r="D2789" s="7" t="s">
        <v>8773</v>
      </c>
      <c r="E2789" s="7"/>
      <c r="F2789" s="8" t="s">
        <v>244</v>
      </c>
      <c r="G2789" s="8" t="s">
        <v>250</v>
      </c>
      <c r="H2789" s="8" t="s">
        <v>246</v>
      </c>
      <c r="I2789" s="8" t="s">
        <v>246</v>
      </c>
      <c r="J2789" s="8" t="s">
        <v>203</v>
      </c>
      <c r="K2789" s="8" t="s">
        <v>246</v>
      </c>
      <c r="L2789" s="8">
        <v>10</v>
      </c>
      <c r="M2789" s="8" t="s">
        <v>167</v>
      </c>
      <c r="N2789" s="9" t="s">
        <v>8798</v>
      </c>
      <c r="O2789" s="10">
        <v>16258000000</v>
      </c>
      <c r="P2789" s="10">
        <v>920000000</v>
      </c>
      <c r="Q2789" s="10">
        <v>7700000000</v>
      </c>
      <c r="R2789" s="10">
        <v>9478000000</v>
      </c>
      <c r="S2789" s="10">
        <v>7852087571.1300001</v>
      </c>
      <c r="T2789" s="10">
        <v>7852087571.1300001</v>
      </c>
      <c r="U2789" s="10">
        <v>7310076791.1800003</v>
      </c>
      <c r="V2789" s="10">
        <v>6806588776.0600004</v>
      </c>
      <c r="W2789" s="70" t="s">
        <v>9353</v>
      </c>
      <c r="X2789" s="11" t="str">
        <f>IF(F2789="C",VLOOKUP(G2789,ClasifGasto!$B$17:$C$193,2,0),VLOOKUP(Base!G2789,ClasifGasto!$A$3:$B$12,2,0))</f>
        <v>Gastos Generales</v>
      </c>
      <c r="Y2789" t="s">
        <v>8798</v>
      </c>
    </row>
    <row r="2790" spans="1:25" hidden="1" x14ac:dyDescent="0.25">
      <c r="A2790" s="5" t="str">
        <f t="shared" si="43"/>
        <v>130800000100010001</v>
      </c>
      <c r="B2790" s="66" t="s">
        <v>9157</v>
      </c>
      <c r="C2790" s="66" t="s">
        <v>52</v>
      </c>
      <c r="D2790" s="7" t="s">
        <v>8775</v>
      </c>
      <c r="E2790" s="66"/>
      <c r="F2790" s="67" t="s">
        <v>244</v>
      </c>
      <c r="G2790" s="67" t="s">
        <v>245</v>
      </c>
      <c r="H2790" s="67" t="s">
        <v>245</v>
      </c>
      <c r="I2790" s="67" t="s">
        <v>245</v>
      </c>
      <c r="J2790" s="67" t="s">
        <v>203</v>
      </c>
      <c r="K2790" s="67" t="s">
        <v>246</v>
      </c>
      <c r="L2790" s="67">
        <v>10</v>
      </c>
      <c r="M2790" s="67" t="s">
        <v>167</v>
      </c>
      <c r="N2790" s="68" t="s">
        <v>1082</v>
      </c>
      <c r="O2790" s="69">
        <v>8040000000</v>
      </c>
      <c r="P2790" s="69">
        <v>1448113319</v>
      </c>
      <c r="Q2790" s="69">
        <v>0</v>
      </c>
      <c r="R2790" s="69">
        <v>9488113319</v>
      </c>
      <c r="S2790" s="69">
        <v>9224653452</v>
      </c>
      <c r="T2790" s="69">
        <v>9224653452</v>
      </c>
      <c r="U2790" s="69">
        <v>9224653452</v>
      </c>
      <c r="V2790" s="69">
        <v>9221891515</v>
      </c>
      <c r="W2790" s="70" t="s">
        <v>9353</v>
      </c>
      <c r="X2790" s="11" t="str">
        <f>IF(F2790="C",VLOOKUP(G2790,ClasifGasto!$B$17:$C$193,2,0),VLOOKUP(Base!G2790,ClasifGasto!$A$3:$B$12,2,0))</f>
        <v>Gastos de Personal</v>
      </c>
      <c r="Y2790" t="s">
        <v>1082</v>
      </c>
    </row>
    <row r="2791" spans="1:25" x14ac:dyDescent="0.25">
      <c r="A2791" s="5" t="str">
        <f t="shared" si="43"/>
        <v>15010415020100003020107B</v>
      </c>
      <c r="B2791" s="66" t="s">
        <v>9154</v>
      </c>
      <c r="C2791" s="7" t="s">
        <v>61</v>
      </c>
      <c r="D2791" s="7" t="s">
        <v>210</v>
      </c>
      <c r="E2791" s="7" t="s">
        <v>2014</v>
      </c>
      <c r="F2791" s="8" t="s">
        <v>167</v>
      </c>
      <c r="G2791" s="8" t="s">
        <v>573</v>
      </c>
      <c r="H2791" s="8" t="s">
        <v>306</v>
      </c>
      <c r="I2791" s="8" t="s">
        <v>257</v>
      </c>
      <c r="J2791" s="8" t="s">
        <v>9906</v>
      </c>
      <c r="K2791" s="8" t="s">
        <v>246</v>
      </c>
      <c r="L2791" s="8">
        <v>11</v>
      </c>
      <c r="M2791" s="8" t="s">
        <v>167</v>
      </c>
      <c r="N2791" s="9" t="s">
        <v>1169</v>
      </c>
      <c r="O2791" s="10">
        <v>9500000000</v>
      </c>
      <c r="P2791" s="10">
        <v>0</v>
      </c>
      <c r="Q2791" s="10">
        <v>0</v>
      </c>
      <c r="R2791" s="10">
        <v>9500000000</v>
      </c>
      <c r="S2791" s="10">
        <v>9451972173</v>
      </c>
      <c r="T2791" s="10">
        <v>9451972173</v>
      </c>
      <c r="U2791" s="10">
        <v>4663937889.54</v>
      </c>
      <c r="V2791" s="10">
        <v>4663937889.54</v>
      </c>
      <c r="W2791" s="70" t="s">
        <v>9353</v>
      </c>
      <c r="X2791" s="11" t="str">
        <f>IF(F2791="C",VLOOKUP(G2791,ClasifGasto!$B$17:$C$193,2,0),VLOOKUP(Base!G2791,ClasifGasto!$A$3:$B$12,2,0))</f>
        <v>Capacidades de las Fuerzas Militares en seguridad pública y defensa en el territorio nacional</v>
      </c>
      <c r="Y2791" t="s">
        <v>10575</v>
      </c>
    </row>
    <row r="2792" spans="1:25" x14ac:dyDescent="0.25">
      <c r="A2792" s="5" t="str">
        <f t="shared" si="43"/>
        <v>32010132990900001910101B</v>
      </c>
      <c r="B2792" s="66" t="s">
        <v>9152</v>
      </c>
      <c r="C2792" s="66" t="s">
        <v>114</v>
      </c>
      <c r="D2792" s="7" t="s">
        <v>9211</v>
      </c>
      <c r="E2792" s="66" t="s">
        <v>9641</v>
      </c>
      <c r="F2792" s="67" t="s">
        <v>167</v>
      </c>
      <c r="G2792" s="67" t="s">
        <v>522</v>
      </c>
      <c r="H2792" s="67" t="s">
        <v>440</v>
      </c>
      <c r="I2792" s="67" t="s">
        <v>267</v>
      </c>
      <c r="J2792" s="67" t="s">
        <v>9849</v>
      </c>
      <c r="K2792" s="67" t="s">
        <v>246</v>
      </c>
      <c r="L2792" s="67">
        <v>11</v>
      </c>
      <c r="M2792" s="67" t="s">
        <v>167</v>
      </c>
      <c r="N2792" s="68" t="s">
        <v>10292</v>
      </c>
      <c r="O2792" s="69">
        <v>10500000000</v>
      </c>
      <c r="P2792" s="69">
        <v>0</v>
      </c>
      <c r="Q2792" s="69">
        <v>1000000000</v>
      </c>
      <c r="R2792" s="69">
        <v>9500000000</v>
      </c>
      <c r="S2792" s="69">
        <v>9500000000</v>
      </c>
      <c r="T2792" s="69">
        <v>9476572325.4300003</v>
      </c>
      <c r="U2792" s="69">
        <v>7012038557.8000002</v>
      </c>
      <c r="V2792" s="69">
        <v>7012038557.8000002</v>
      </c>
      <c r="W2792" s="70" t="s">
        <v>9353</v>
      </c>
      <c r="X2792" s="11" t="str">
        <f>IF(F2792="C",VLOOKUP(G2792,ClasifGasto!$B$17:$C$193,2,0),VLOOKUP(Base!G2792,ClasifGasto!$A$3:$B$12,2,0))</f>
        <v>Fortalecimiento de la gestión y dirección del Sector Ambiente y Desarrollo Sostenible</v>
      </c>
      <c r="Y2792" t="s">
        <v>10553</v>
      </c>
    </row>
    <row r="2793" spans="1:25" x14ac:dyDescent="0.25">
      <c r="A2793" s="5" t="str">
        <f t="shared" si="43"/>
        <v>01010101991000001353105B</v>
      </c>
      <c r="B2793" s="66" t="s">
        <v>9162</v>
      </c>
      <c r="C2793" s="7" t="s">
        <v>30</v>
      </c>
      <c r="D2793" s="7" t="s">
        <v>9222</v>
      </c>
      <c r="E2793" s="7" t="s">
        <v>9595</v>
      </c>
      <c r="F2793" s="8" t="s">
        <v>167</v>
      </c>
      <c r="G2793" s="8" t="s">
        <v>563</v>
      </c>
      <c r="H2793" s="8" t="s">
        <v>290</v>
      </c>
      <c r="I2793" s="8" t="s">
        <v>281</v>
      </c>
      <c r="J2793" s="8" t="s">
        <v>9790</v>
      </c>
      <c r="K2793" s="8" t="s">
        <v>246</v>
      </c>
      <c r="L2793" s="8">
        <v>11</v>
      </c>
      <c r="M2793" s="8" t="s">
        <v>167</v>
      </c>
      <c r="N2793" s="9" t="s">
        <v>10213</v>
      </c>
      <c r="O2793" s="10">
        <v>3010571099</v>
      </c>
      <c r="P2793" s="10">
        <v>6500000000</v>
      </c>
      <c r="Q2793" s="10">
        <v>0</v>
      </c>
      <c r="R2793" s="10">
        <v>9510571099</v>
      </c>
      <c r="S2793" s="10">
        <v>8985113185</v>
      </c>
      <c r="T2793" s="10">
        <v>8985113185</v>
      </c>
      <c r="U2793" s="10">
        <v>303333333</v>
      </c>
      <c r="V2793" s="10">
        <v>128333333</v>
      </c>
      <c r="W2793" s="70" t="s">
        <v>9353</v>
      </c>
      <c r="X2793" s="11" t="str">
        <f>IF(F2793="C",VLOOKUP(G2793,ClasifGasto!$B$17:$C$193,2,0),VLOOKUP(Base!G2793,ClasifGasto!$A$3:$B$12,2,0))</f>
        <v>Fortalecimiento de la gestión y dirección del Sector Congreso de la República</v>
      </c>
      <c r="Y2793" t="s">
        <v>10522</v>
      </c>
    </row>
    <row r="2794" spans="1:25" hidden="1" x14ac:dyDescent="0.25">
      <c r="A2794" s="5" t="str">
        <f t="shared" si="43"/>
        <v>020900000100010001</v>
      </c>
      <c r="B2794" s="66" t="s">
        <v>9156</v>
      </c>
      <c r="C2794" s="66" t="s">
        <v>33</v>
      </c>
      <c r="D2794" s="7" t="s">
        <v>9220</v>
      </c>
      <c r="E2794" s="66"/>
      <c r="F2794" s="67" t="s">
        <v>244</v>
      </c>
      <c r="G2794" s="67" t="s">
        <v>245</v>
      </c>
      <c r="H2794" s="67" t="s">
        <v>245</v>
      </c>
      <c r="I2794" s="67" t="s">
        <v>245</v>
      </c>
      <c r="J2794" s="67" t="s">
        <v>203</v>
      </c>
      <c r="K2794" s="67" t="s">
        <v>246</v>
      </c>
      <c r="L2794" s="67">
        <v>10</v>
      </c>
      <c r="M2794" s="67" t="s">
        <v>167</v>
      </c>
      <c r="N2794" s="68" t="s">
        <v>1082</v>
      </c>
      <c r="O2794" s="69">
        <v>8348000000</v>
      </c>
      <c r="P2794" s="69">
        <v>1182000000</v>
      </c>
      <c r="Q2794" s="69">
        <v>0</v>
      </c>
      <c r="R2794" s="69">
        <v>9530000000</v>
      </c>
      <c r="S2794" s="69">
        <v>9508433084</v>
      </c>
      <c r="T2794" s="69">
        <v>9508433084</v>
      </c>
      <c r="U2794" s="69">
        <v>9508433084</v>
      </c>
      <c r="V2794" s="69">
        <v>9495095677</v>
      </c>
      <c r="W2794" s="70" t="s">
        <v>9353</v>
      </c>
      <c r="X2794" s="11" t="str">
        <f>IF(F2794="C",VLOOKUP(G2794,ClasifGasto!$B$17:$C$193,2,0),VLOOKUP(Base!G2794,ClasifGasto!$A$3:$B$12,2,0))</f>
        <v>Gastos de Personal</v>
      </c>
      <c r="Y2794" t="s">
        <v>1082</v>
      </c>
    </row>
    <row r="2795" spans="1:25" x14ac:dyDescent="0.25">
      <c r="A2795" s="5" t="str">
        <f t="shared" si="43"/>
        <v>21011321061900000740302B</v>
      </c>
      <c r="B2795" s="66" t="s">
        <v>9155</v>
      </c>
      <c r="C2795" s="7" t="s">
        <v>86</v>
      </c>
      <c r="D2795" s="7" t="s">
        <v>9204</v>
      </c>
      <c r="E2795" s="7" t="s">
        <v>9642</v>
      </c>
      <c r="F2795" s="8" t="s">
        <v>167</v>
      </c>
      <c r="G2795" s="8" t="s">
        <v>591</v>
      </c>
      <c r="H2795" s="8" t="s">
        <v>496</v>
      </c>
      <c r="I2795" s="8" t="s">
        <v>261</v>
      </c>
      <c r="J2795" s="8" t="s">
        <v>9798</v>
      </c>
      <c r="K2795" s="8" t="s">
        <v>246</v>
      </c>
      <c r="L2795" s="8">
        <v>16</v>
      </c>
      <c r="M2795" s="8" t="s">
        <v>252</v>
      </c>
      <c r="N2795" s="9" t="s">
        <v>10293</v>
      </c>
      <c r="O2795" s="10">
        <v>9576701334</v>
      </c>
      <c r="P2795" s="10">
        <v>0</v>
      </c>
      <c r="Q2795" s="10">
        <v>0</v>
      </c>
      <c r="R2795" s="10">
        <v>9576701334</v>
      </c>
      <c r="S2795" s="10">
        <v>9181213040.9699993</v>
      </c>
      <c r="T2795" s="10">
        <v>9181213040.9699993</v>
      </c>
      <c r="U2795" s="10">
        <v>9180403243.9699993</v>
      </c>
      <c r="V2795" s="10">
        <v>7393548817.9499998</v>
      </c>
      <c r="W2795" s="70" t="s">
        <v>9353</v>
      </c>
      <c r="X2795" s="11" t="str">
        <f>IF(F2795="C",VLOOKUP(G2795,ClasifGasto!$B$17:$C$193,2,0),VLOOKUP(Base!G2795,ClasifGasto!$A$3:$B$12,2,0))</f>
        <v>Gestión de la información en el sector minero energético</v>
      </c>
      <c r="Y2795" t="s">
        <v>10528</v>
      </c>
    </row>
    <row r="2796" spans="1:25" hidden="1" x14ac:dyDescent="0.25">
      <c r="A2796" s="5" t="str">
        <f t="shared" si="43"/>
        <v>211100000100010002</v>
      </c>
      <c r="B2796" s="66" t="s">
        <v>9155</v>
      </c>
      <c r="C2796" s="66" t="s">
        <v>90</v>
      </c>
      <c r="D2796" s="7" t="s">
        <v>222</v>
      </c>
      <c r="E2796" s="66"/>
      <c r="F2796" s="67" t="s">
        <v>244</v>
      </c>
      <c r="G2796" s="67" t="s">
        <v>245</v>
      </c>
      <c r="H2796" s="67" t="s">
        <v>245</v>
      </c>
      <c r="I2796" s="67" t="s">
        <v>250</v>
      </c>
      <c r="J2796" s="67" t="s">
        <v>203</v>
      </c>
      <c r="K2796" s="67" t="s">
        <v>246</v>
      </c>
      <c r="L2796" s="67">
        <v>20</v>
      </c>
      <c r="M2796" s="67" t="s">
        <v>265</v>
      </c>
      <c r="N2796" s="68" t="s">
        <v>1083</v>
      </c>
      <c r="O2796" s="69">
        <v>8819200000</v>
      </c>
      <c r="P2796" s="69">
        <v>767945550</v>
      </c>
      <c r="Q2796" s="69">
        <v>0</v>
      </c>
      <c r="R2796" s="69">
        <v>9587145550</v>
      </c>
      <c r="S2796" s="69">
        <v>8766885324</v>
      </c>
      <c r="T2796" s="69">
        <v>8766885324</v>
      </c>
      <c r="U2796" s="69">
        <v>8766885324</v>
      </c>
      <c r="V2796" s="69">
        <v>8761174592</v>
      </c>
      <c r="W2796" s="70" t="s">
        <v>619</v>
      </c>
      <c r="X2796" s="11" t="str">
        <f>IF(F2796="C",VLOOKUP(G2796,ClasifGasto!$B$17:$C$193,2,0),VLOOKUP(Base!G2796,ClasifGasto!$A$3:$B$12,2,0))</f>
        <v>Gastos de Personal</v>
      </c>
      <c r="Y2796" t="s">
        <v>1083</v>
      </c>
    </row>
    <row r="2797" spans="1:25" hidden="1" x14ac:dyDescent="0.25">
      <c r="A2797" s="5" t="str">
        <f t="shared" si="43"/>
        <v>040101000100010003</v>
      </c>
      <c r="B2797" s="66" t="s">
        <v>9167</v>
      </c>
      <c r="C2797" s="7" t="s">
        <v>39</v>
      </c>
      <c r="D2797" s="7" t="s">
        <v>8734</v>
      </c>
      <c r="E2797" s="7"/>
      <c r="F2797" s="8" t="s">
        <v>244</v>
      </c>
      <c r="G2797" s="8" t="s">
        <v>245</v>
      </c>
      <c r="H2797" s="8" t="s">
        <v>245</v>
      </c>
      <c r="I2797" s="8" t="s">
        <v>251</v>
      </c>
      <c r="J2797" s="8" t="s">
        <v>203</v>
      </c>
      <c r="K2797" s="8" t="s">
        <v>246</v>
      </c>
      <c r="L2797" s="8">
        <v>10</v>
      </c>
      <c r="M2797" s="8" t="s">
        <v>167</v>
      </c>
      <c r="N2797" s="9" t="s">
        <v>1084</v>
      </c>
      <c r="O2797" s="10">
        <v>9881000000</v>
      </c>
      <c r="P2797" s="10">
        <v>0</v>
      </c>
      <c r="Q2797" s="10">
        <v>268353177</v>
      </c>
      <c r="R2797" s="10">
        <v>9612646823</v>
      </c>
      <c r="S2797" s="10">
        <v>8485044701</v>
      </c>
      <c r="T2797" s="10">
        <v>8485044701</v>
      </c>
      <c r="U2797" s="10">
        <v>8485044701</v>
      </c>
      <c r="V2797" s="10">
        <v>8485044701</v>
      </c>
      <c r="W2797" s="70" t="s">
        <v>9353</v>
      </c>
      <c r="X2797" s="11" t="str">
        <f>IF(F2797="C",VLOOKUP(G2797,ClasifGasto!$B$17:$C$193,2,0),VLOOKUP(Base!G2797,ClasifGasto!$A$3:$B$12,2,0))</f>
        <v>Gastos de Personal</v>
      </c>
      <c r="Y2797" t="s">
        <v>1084</v>
      </c>
    </row>
    <row r="2798" spans="1:25" hidden="1" x14ac:dyDescent="0.25">
      <c r="A2798" s="5" t="str">
        <f t="shared" si="43"/>
        <v>3601010003000400020057</v>
      </c>
      <c r="B2798" s="66" t="s">
        <v>9147</v>
      </c>
      <c r="C2798" s="66" t="s">
        <v>147</v>
      </c>
      <c r="D2798" s="7" t="s">
        <v>9186</v>
      </c>
      <c r="E2798" s="66"/>
      <c r="F2798" s="67" t="s">
        <v>244</v>
      </c>
      <c r="G2798" s="67" t="s">
        <v>251</v>
      </c>
      <c r="H2798" s="67" t="s">
        <v>247</v>
      </c>
      <c r="I2798" s="67" t="s">
        <v>250</v>
      </c>
      <c r="J2798" s="67" t="s">
        <v>332</v>
      </c>
      <c r="K2798" s="67" t="s">
        <v>246</v>
      </c>
      <c r="L2798" s="67">
        <v>10</v>
      </c>
      <c r="M2798" s="67" t="s">
        <v>167</v>
      </c>
      <c r="N2798" s="68" t="s">
        <v>3949</v>
      </c>
      <c r="O2798" s="69">
        <v>16215034000</v>
      </c>
      <c r="P2798" s="69">
        <v>358569495</v>
      </c>
      <c r="Q2798" s="69">
        <v>6915372135</v>
      </c>
      <c r="R2798" s="69">
        <v>9658231360</v>
      </c>
      <c r="S2798" s="69">
        <v>9658231360</v>
      </c>
      <c r="T2798" s="69">
        <v>9658231360</v>
      </c>
      <c r="U2798" s="69">
        <v>9622107986.4500008</v>
      </c>
      <c r="V2798" s="69">
        <v>9621964350.6200008</v>
      </c>
      <c r="W2798" s="70" t="s">
        <v>9353</v>
      </c>
      <c r="X2798" s="11" t="str">
        <f>IF(F2798="C",VLOOKUP(G2798,ClasifGasto!$B$17:$C$193,2,0),VLOOKUP(Base!G2798,ClasifGasto!$A$3:$B$12,2,0))</f>
        <v>Transferencias</v>
      </c>
      <c r="Y2798" t="s">
        <v>3949</v>
      </c>
    </row>
    <row r="2799" spans="1:25" x14ac:dyDescent="0.25">
      <c r="A2799" s="5" t="str">
        <f t="shared" si="43"/>
        <v>370101370110000039702030</v>
      </c>
      <c r="B2799" s="66" t="s">
        <v>9149</v>
      </c>
      <c r="C2799" s="7" t="s">
        <v>152</v>
      </c>
      <c r="D2799" s="7" t="s">
        <v>9213</v>
      </c>
      <c r="E2799" s="7" t="s">
        <v>9643</v>
      </c>
      <c r="F2799" s="8" t="s">
        <v>167</v>
      </c>
      <c r="G2799" s="8" t="s">
        <v>534</v>
      </c>
      <c r="H2799" s="8" t="s">
        <v>290</v>
      </c>
      <c r="I2799" s="8" t="s">
        <v>322</v>
      </c>
      <c r="J2799" s="8" t="s">
        <v>10231</v>
      </c>
      <c r="K2799" s="8" t="s">
        <v>246</v>
      </c>
      <c r="L2799" s="8">
        <v>10</v>
      </c>
      <c r="M2799" s="8" t="s">
        <v>167</v>
      </c>
      <c r="N2799" s="9" t="s">
        <v>10294</v>
      </c>
      <c r="O2799" s="10">
        <v>12120337176</v>
      </c>
      <c r="P2799" s="10">
        <v>0</v>
      </c>
      <c r="Q2799" s="10">
        <v>2437602031</v>
      </c>
      <c r="R2799" s="10">
        <v>9682735145</v>
      </c>
      <c r="S2799" s="10">
        <v>9675249542</v>
      </c>
      <c r="T2799" s="10">
        <v>9079931165</v>
      </c>
      <c r="U2799" s="10">
        <v>4856971238</v>
      </c>
      <c r="V2799" s="10">
        <v>4795390927</v>
      </c>
      <c r="W2799" s="70" t="s">
        <v>9353</v>
      </c>
      <c r="X2799" s="11" t="str">
        <f>IF(F2799="C",VLOOKUP(G2799,ClasifGasto!$B$17:$C$193,2,0),VLOOKUP(Base!G2799,ClasifGasto!$A$3:$B$12,2,0))</f>
        <v>Fortalecimiento institucional a los procesos organizativos de concertación; garantía, prevención y respeto de los derechos humanos como fundamentos para la paz</v>
      </c>
      <c r="Y2799" t="s">
        <v>10686</v>
      </c>
    </row>
    <row r="2800" spans="1:25" hidden="1" x14ac:dyDescent="0.25">
      <c r="A2800" s="5" t="str">
        <f t="shared" si="43"/>
        <v>1204000003000400020001</v>
      </c>
      <c r="B2800" s="66" t="s">
        <v>9141</v>
      </c>
      <c r="C2800" s="66" t="s">
        <v>47</v>
      </c>
      <c r="D2800" s="7" t="s">
        <v>206</v>
      </c>
      <c r="E2800" s="66"/>
      <c r="F2800" s="67" t="s">
        <v>244</v>
      </c>
      <c r="G2800" s="67" t="s">
        <v>251</v>
      </c>
      <c r="H2800" s="67" t="s">
        <v>247</v>
      </c>
      <c r="I2800" s="67" t="s">
        <v>250</v>
      </c>
      <c r="J2800" s="67" t="s">
        <v>245</v>
      </c>
      <c r="K2800" s="67" t="s">
        <v>246</v>
      </c>
      <c r="L2800" s="67">
        <v>20</v>
      </c>
      <c r="M2800" s="67" t="s">
        <v>265</v>
      </c>
      <c r="N2800" s="68" t="s">
        <v>1091</v>
      </c>
      <c r="O2800" s="69">
        <v>9684600000</v>
      </c>
      <c r="P2800" s="69">
        <v>0</v>
      </c>
      <c r="Q2800" s="69">
        <v>0</v>
      </c>
      <c r="R2800" s="69">
        <v>9684600000</v>
      </c>
      <c r="S2800" s="69">
        <v>8871712500</v>
      </c>
      <c r="T2800" s="69">
        <v>8871712500</v>
      </c>
      <c r="U2800" s="69">
        <v>8871712500</v>
      </c>
      <c r="V2800" s="69">
        <v>8871712500</v>
      </c>
      <c r="W2800" s="70" t="s">
        <v>619</v>
      </c>
      <c r="X2800" s="11" t="str">
        <f>IF(F2800="C",VLOOKUP(G2800,ClasifGasto!$B$17:$C$193,2,0),VLOOKUP(Base!G2800,ClasifGasto!$A$3:$B$12,2,0))</f>
        <v>Transferencias</v>
      </c>
      <c r="Y2800" t="s">
        <v>1091</v>
      </c>
    </row>
    <row r="2801" spans="1:25" hidden="1" x14ac:dyDescent="0.25">
      <c r="A2801" s="5" t="str">
        <f t="shared" si="43"/>
        <v>210101000100010002</v>
      </c>
      <c r="B2801" s="66" t="s">
        <v>9155</v>
      </c>
      <c r="C2801" s="7" t="s">
        <v>85</v>
      </c>
      <c r="D2801" s="7" t="s">
        <v>9201</v>
      </c>
      <c r="E2801" s="7"/>
      <c r="F2801" s="8" t="s">
        <v>244</v>
      </c>
      <c r="G2801" s="8" t="s">
        <v>245</v>
      </c>
      <c r="H2801" s="8" t="s">
        <v>245</v>
      </c>
      <c r="I2801" s="8" t="s">
        <v>250</v>
      </c>
      <c r="J2801" s="8" t="s">
        <v>203</v>
      </c>
      <c r="K2801" s="8" t="s">
        <v>246</v>
      </c>
      <c r="L2801" s="8">
        <v>10</v>
      </c>
      <c r="M2801" s="8" t="s">
        <v>167</v>
      </c>
      <c r="N2801" s="9" t="s">
        <v>1083</v>
      </c>
      <c r="O2801" s="10">
        <v>8740000000</v>
      </c>
      <c r="P2801" s="10">
        <v>967980000</v>
      </c>
      <c r="Q2801" s="10">
        <v>0</v>
      </c>
      <c r="R2801" s="10">
        <v>9707980000</v>
      </c>
      <c r="S2801" s="10">
        <v>9707980000</v>
      </c>
      <c r="T2801" s="10">
        <v>9511868801</v>
      </c>
      <c r="U2801" s="10">
        <v>9511868801</v>
      </c>
      <c r="V2801" s="10">
        <v>9511868801</v>
      </c>
      <c r="W2801" s="70" t="s">
        <v>9353</v>
      </c>
      <c r="X2801" s="11" t="str">
        <f>IF(F2801="C",VLOOKUP(G2801,ClasifGasto!$B$17:$C$193,2,0),VLOOKUP(Base!G2801,ClasifGasto!$A$3:$B$12,2,0))</f>
        <v>Gastos de Personal</v>
      </c>
      <c r="Y2801" t="s">
        <v>1083</v>
      </c>
    </row>
    <row r="2802" spans="1:25" hidden="1" x14ac:dyDescent="0.25">
      <c r="A2802" s="5" t="str">
        <f t="shared" si="43"/>
        <v>191401000300100000</v>
      </c>
      <c r="B2802" s="66" t="s">
        <v>9143</v>
      </c>
      <c r="C2802" s="66" t="s">
        <v>293</v>
      </c>
      <c r="D2802" s="7" t="s">
        <v>294</v>
      </c>
      <c r="E2802" s="66"/>
      <c r="F2802" s="67" t="s">
        <v>244</v>
      </c>
      <c r="G2802" s="67" t="s">
        <v>251</v>
      </c>
      <c r="H2802" s="67" t="s">
        <v>255</v>
      </c>
      <c r="I2802" s="67" t="s">
        <v>246</v>
      </c>
      <c r="J2802" s="67" t="s">
        <v>203</v>
      </c>
      <c r="K2802" s="67" t="s">
        <v>246</v>
      </c>
      <c r="L2802" s="67">
        <v>21</v>
      </c>
      <c r="M2802" s="67" t="s">
        <v>265</v>
      </c>
      <c r="N2802" s="68" t="s">
        <v>8800</v>
      </c>
      <c r="O2802" s="69">
        <v>9709284000</v>
      </c>
      <c r="P2802" s="69">
        <v>0</v>
      </c>
      <c r="Q2802" s="69">
        <v>0</v>
      </c>
      <c r="R2802" s="69">
        <v>9709284000</v>
      </c>
      <c r="S2802" s="69">
        <v>9709284000</v>
      </c>
      <c r="T2802" s="69">
        <v>9709284000</v>
      </c>
      <c r="U2802" s="69">
        <v>9709284000</v>
      </c>
      <c r="V2802" s="69">
        <v>9709284000</v>
      </c>
      <c r="W2802" s="70" t="s">
        <v>619</v>
      </c>
      <c r="X2802" s="11" t="str">
        <f>IF(F2802="C",VLOOKUP(G2802,ClasifGasto!$B$17:$C$193,2,0),VLOOKUP(Base!G2802,ClasifGasto!$A$3:$B$12,2,0))</f>
        <v>Transferencias</v>
      </c>
      <c r="Y2802" t="s">
        <v>8800</v>
      </c>
    </row>
    <row r="2803" spans="1:25" x14ac:dyDescent="0.25">
      <c r="A2803" s="5" t="str">
        <f t="shared" si="43"/>
        <v>32020032990900000210101C</v>
      </c>
      <c r="B2803" s="66" t="s">
        <v>9152</v>
      </c>
      <c r="C2803" s="7" t="s">
        <v>117</v>
      </c>
      <c r="D2803" s="7" t="s">
        <v>9209</v>
      </c>
      <c r="E2803" s="7" t="s">
        <v>9644</v>
      </c>
      <c r="F2803" s="8" t="s">
        <v>167</v>
      </c>
      <c r="G2803" s="8" t="s">
        <v>522</v>
      </c>
      <c r="H2803" s="8" t="s">
        <v>440</v>
      </c>
      <c r="I2803" s="8" t="s">
        <v>250</v>
      </c>
      <c r="J2803" s="8" t="s">
        <v>9810</v>
      </c>
      <c r="K2803" s="8" t="s">
        <v>246</v>
      </c>
      <c r="L2803" s="8">
        <v>11</v>
      </c>
      <c r="M2803" s="8" t="s">
        <v>167</v>
      </c>
      <c r="N2803" s="9" t="s">
        <v>10295</v>
      </c>
      <c r="O2803" s="10">
        <v>14208904727</v>
      </c>
      <c r="P2803" s="10">
        <v>0</v>
      </c>
      <c r="Q2803" s="10">
        <v>4489056473</v>
      </c>
      <c r="R2803" s="10">
        <v>9719848254</v>
      </c>
      <c r="S2803" s="10">
        <v>9604579336.8600006</v>
      </c>
      <c r="T2803" s="10">
        <v>9604579336.8600006</v>
      </c>
      <c r="U2803" s="10">
        <v>9569820144.8600006</v>
      </c>
      <c r="V2803" s="10">
        <v>9411442423.8899994</v>
      </c>
      <c r="W2803" s="70" t="s">
        <v>9353</v>
      </c>
      <c r="X2803" s="11" t="str">
        <f>IF(F2803="C",VLOOKUP(G2803,ClasifGasto!$B$17:$C$193,2,0),VLOOKUP(Base!G2803,ClasifGasto!$A$3:$B$12,2,0))</f>
        <v>Fortalecimiento de la gestión y dirección del Sector Ambiente y Desarrollo Sostenible</v>
      </c>
      <c r="Y2803" t="s">
        <v>10535</v>
      </c>
    </row>
    <row r="2804" spans="1:25" hidden="1" x14ac:dyDescent="0.25">
      <c r="A2804" s="5" t="str">
        <f t="shared" si="43"/>
        <v>230900000100010001</v>
      </c>
      <c r="B2804" s="66" t="s">
        <v>9161</v>
      </c>
      <c r="C2804" s="66" t="s">
        <v>99</v>
      </c>
      <c r="D2804" s="7" t="s">
        <v>224</v>
      </c>
      <c r="E2804" s="88"/>
      <c r="F2804" s="67" t="s">
        <v>244</v>
      </c>
      <c r="G2804" s="67" t="s">
        <v>245</v>
      </c>
      <c r="H2804" s="67" t="s">
        <v>245</v>
      </c>
      <c r="I2804" s="67" t="s">
        <v>245</v>
      </c>
      <c r="J2804" s="67" t="s">
        <v>203</v>
      </c>
      <c r="K2804" s="67" t="s">
        <v>246</v>
      </c>
      <c r="L2804" s="67">
        <v>20</v>
      </c>
      <c r="M2804" s="67" t="s">
        <v>265</v>
      </c>
      <c r="N2804" s="68" t="s">
        <v>1082</v>
      </c>
      <c r="O2804" s="69">
        <v>10057287000</v>
      </c>
      <c r="P2804" s="69">
        <v>0</v>
      </c>
      <c r="Q2804" s="69">
        <v>331321807</v>
      </c>
      <c r="R2804" s="69">
        <v>9725965193</v>
      </c>
      <c r="S2804" s="69">
        <v>9490634081</v>
      </c>
      <c r="T2804" s="69">
        <v>9490634081</v>
      </c>
      <c r="U2804" s="69">
        <v>9490634081</v>
      </c>
      <c r="V2804" s="69">
        <v>9489408683</v>
      </c>
      <c r="W2804" s="70" t="s">
        <v>619</v>
      </c>
      <c r="X2804" s="11" t="str">
        <f>IF(F2804="C",VLOOKUP(G2804,ClasifGasto!$B$17:$C$193,2,0),VLOOKUP(Base!G2804,ClasifGasto!$A$3:$B$12,2,0))</f>
        <v>Gastos de Personal</v>
      </c>
      <c r="Y2804" t="s">
        <v>1082</v>
      </c>
    </row>
    <row r="2805" spans="1:25" hidden="1" x14ac:dyDescent="0.25">
      <c r="A2805" s="5" t="str">
        <f t="shared" si="43"/>
        <v>330400000100010001</v>
      </c>
      <c r="B2805" s="66" t="s">
        <v>9150</v>
      </c>
      <c r="C2805" s="7" t="s">
        <v>137</v>
      </c>
      <c r="D2805" s="7" t="s">
        <v>9190</v>
      </c>
      <c r="E2805" s="7"/>
      <c r="F2805" s="8" t="s">
        <v>244</v>
      </c>
      <c r="G2805" s="8" t="s">
        <v>245</v>
      </c>
      <c r="H2805" s="8" t="s">
        <v>245</v>
      </c>
      <c r="I2805" s="8" t="s">
        <v>245</v>
      </c>
      <c r="J2805" s="8" t="s">
        <v>203</v>
      </c>
      <c r="K2805" s="8" t="s">
        <v>246</v>
      </c>
      <c r="L2805" s="8">
        <v>10</v>
      </c>
      <c r="M2805" s="8" t="s">
        <v>167</v>
      </c>
      <c r="N2805" s="9" t="s">
        <v>1082</v>
      </c>
      <c r="O2805" s="10">
        <v>9753897393</v>
      </c>
      <c r="P2805" s="10">
        <v>0</v>
      </c>
      <c r="Q2805" s="10">
        <v>0</v>
      </c>
      <c r="R2805" s="10">
        <v>9753897393</v>
      </c>
      <c r="S2805" s="10">
        <v>9584682037</v>
      </c>
      <c r="T2805" s="10">
        <v>9584682037</v>
      </c>
      <c r="U2805" s="10">
        <v>9584682037</v>
      </c>
      <c r="V2805" s="10">
        <v>9584682037</v>
      </c>
      <c r="W2805" s="70" t="s">
        <v>9353</v>
      </c>
      <c r="X2805" s="11" t="str">
        <f>IF(F2805="C",VLOOKUP(G2805,ClasifGasto!$B$17:$C$193,2,0),VLOOKUP(Base!G2805,ClasifGasto!$A$3:$B$12,2,0))</f>
        <v>Gastos de Personal</v>
      </c>
      <c r="Y2805" t="s">
        <v>1082</v>
      </c>
    </row>
    <row r="2806" spans="1:25" x14ac:dyDescent="0.25">
      <c r="A2806" s="5" t="str">
        <f t="shared" si="43"/>
        <v>35010235010200000240401B</v>
      </c>
      <c r="B2806" s="66" t="s">
        <v>9153</v>
      </c>
      <c r="C2806" s="66" t="s">
        <v>142</v>
      </c>
      <c r="D2806" s="7" t="s">
        <v>9182</v>
      </c>
      <c r="E2806" s="66" t="s">
        <v>842</v>
      </c>
      <c r="F2806" s="67" t="s">
        <v>167</v>
      </c>
      <c r="G2806" s="67" t="s">
        <v>516</v>
      </c>
      <c r="H2806" s="67" t="s">
        <v>409</v>
      </c>
      <c r="I2806" s="67" t="s">
        <v>250</v>
      </c>
      <c r="J2806" s="67" t="s">
        <v>9784</v>
      </c>
      <c r="K2806" s="67" t="s">
        <v>246</v>
      </c>
      <c r="L2806" s="67">
        <v>16</v>
      </c>
      <c r="M2806" s="67" t="s">
        <v>252</v>
      </c>
      <c r="N2806" s="68" t="s">
        <v>1210</v>
      </c>
      <c r="O2806" s="69">
        <v>9755650000</v>
      </c>
      <c r="P2806" s="69">
        <v>0</v>
      </c>
      <c r="Q2806" s="69">
        <v>0</v>
      </c>
      <c r="R2806" s="69">
        <v>9755650000</v>
      </c>
      <c r="S2806" s="69">
        <v>9585479034.6000004</v>
      </c>
      <c r="T2806" s="69">
        <v>9585479034.6000004</v>
      </c>
      <c r="U2806" s="69">
        <v>9557594934.0300007</v>
      </c>
      <c r="V2806" s="69">
        <v>9557594934.0300007</v>
      </c>
      <c r="W2806" s="70" t="s">
        <v>9353</v>
      </c>
      <c r="X2806" s="11" t="str">
        <f>IF(F2806="C",VLOOKUP(G2806,ClasifGasto!$B$17:$C$193,2,0),VLOOKUP(Base!G2806,ClasifGasto!$A$3:$B$12,2,0))</f>
        <v>Internacionalización de la economía</v>
      </c>
      <c r="Y2806" t="s">
        <v>10516</v>
      </c>
    </row>
    <row r="2807" spans="1:25" x14ac:dyDescent="0.25">
      <c r="A2807" s="5" t="str">
        <f t="shared" si="43"/>
        <v>24140024100600000151102D</v>
      </c>
      <c r="B2807" s="66" t="s">
        <v>9151</v>
      </c>
      <c r="C2807" s="7" t="s">
        <v>432</v>
      </c>
      <c r="D2807" s="7" t="s">
        <v>8890</v>
      </c>
      <c r="E2807" s="7" t="s">
        <v>3852</v>
      </c>
      <c r="F2807" s="8" t="s">
        <v>167</v>
      </c>
      <c r="G2807" s="8" t="s">
        <v>506</v>
      </c>
      <c r="H2807" s="8" t="s">
        <v>373</v>
      </c>
      <c r="I2807" s="8" t="s">
        <v>245</v>
      </c>
      <c r="J2807" s="8" t="s">
        <v>9766</v>
      </c>
      <c r="K2807" s="8" t="s">
        <v>246</v>
      </c>
      <c r="L2807" s="8">
        <v>10</v>
      </c>
      <c r="M2807" s="8" t="s">
        <v>167</v>
      </c>
      <c r="N2807" s="9" t="s">
        <v>3910</v>
      </c>
      <c r="O2807" s="10">
        <v>14512900123</v>
      </c>
      <c r="P2807" s="10">
        <v>10012900123</v>
      </c>
      <c r="Q2807" s="10">
        <v>14728685858</v>
      </c>
      <c r="R2807" s="10">
        <v>9797114388</v>
      </c>
      <c r="S2807" s="10">
        <v>9725527968</v>
      </c>
      <c r="T2807" s="10">
        <v>9721367346.3099995</v>
      </c>
      <c r="U2807" s="10">
        <v>9696367347.3099995</v>
      </c>
      <c r="V2807" s="10">
        <v>9619917347.3099995</v>
      </c>
      <c r="W2807" s="70" t="s">
        <v>9353</v>
      </c>
      <c r="X2807" s="11" t="str">
        <f>IF(F2807="C",VLOOKUP(G2807,ClasifGasto!$B$17:$C$193,2,0),VLOOKUP(Base!G2807,ClasifGasto!$A$3:$B$12,2,0))</f>
        <v>Regulación y supervisión de infraestructura y servicios de transporte</v>
      </c>
      <c r="Y2807" t="s">
        <v>9778</v>
      </c>
    </row>
    <row r="2808" spans="1:25" hidden="1" x14ac:dyDescent="0.25">
      <c r="A2808" s="5" t="str">
        <f t="shared" si="43"/>
        <v>1701010003000300040050</v>
      </c>
      <c r="B2808" s="66" t="s">
        <v>9146</v>
      </c>
      <c r="C2808" s="66" t="s">
        <v>75</v>
      </c>
      <c r="D2808" s="7" t="s">
        <v>8729</v>
      </c>
      <c r="E2808" s="66"/>
      <c r="F2808" s="67" t="s">
        <v>244</v>
      </c>
      <c r="G2808" s="67" t="s">
        <v>251</v>
      </c>
      <c r="H2808" s="67" t="s">
        <v>251</v>
      </c>
      <c r="I2808" s="67" t="s">
        <v>247</v>
      </c>
      <c r="J2808" s="67" t="s">
        <v>326</v>
      </c>
      <c r="K2808" s="67" t="s">
        <v>246</v>
      </c>
      <c r="L2808" s="67">
        <v>10</v>
      </c>
      <c r="M2808" s="67" t="s">
        <v>167</v>
      </c>
      <c r="N2808" s="68" t="s">
        <v>3964</v>
      </c>
      <c r="O2808" s="69">
        <v>8860174000</v>
      </c>
      <c r="P2808" s="69">
        <v>943627742</v>
      </c>
      <c r="Q2808" s="69">
        <v>0</v>
      </c>
      <c r="R2808" s="69">
        <v>9803801742</v>
      </c>
      <c r="S2808" s="69">
        <v>9803801742</v>
      </c>
      <c r="T2808" s="69">
        <v>9803801742</v>
      </c>
      <c r="U2808" s="69">
        <v>9803801742</v>
      </c>
      <c r="V2808" s="69">
        <v>9803801742</v>
      </c>
      <c r="W2808" s="70" t="s">
        <v>9353</v>
      </c>
      <c r="X2808" s="11" t="str">
        <f>IF(F2808="C",VLOOKUP(G2808,ClasifGasto!$B$17:$C$193,2,0),VLOOKUP(Base!G2808,ClasifGasto!$A$3:$B$12,2,0))</f>
        <v>Transferencias</v>
      </c>
      <c r="Y2808" t="s">
        <v>3964</v>
      </c>
    </row>
    <row r="2809" spans="1:25" hidden="1" x14ac:dyDescent="0.25">
      <c r="A2809" s="5" t="str">
        <f t="shared" si="43"/>
        <v>0101010003000300040073</v>
      </c>
      <c r="B2809" s="66" t="s">
        <v>9162</v>
      </c>
      <c r="C2809" s="7" t="s">
        <v>30</v>
      </c>
      <c r="D2809" s="7" t="s">
        <v>9222</v>
      </c>
      <c r="E2809" s="7"/>
      <c r="F2809" s="8" t="s">
        <v>244</v>
      </c>
      <c r="G2809" s="8" t="s">
        <v>251</v>
      </c>
      <c r="H2809" s="8" t="s">
        <v>251</v>
      </c>
      <c r="I2809" s="8" t="s">
        <v>247</v>
      </c>
      <c r="J2809" s="8" t="s">
        <v>375</v>
      </c>
      <c r="K2809" s="8" t="s">
        <v>246</v>
      </c>
      <c r="L2809" s="8">
        <v>10</v>
      </c>
      <c r="M2809" s="8" t="s">
        <v>167</v>
      </c>
      <c r="N2809" s="9" t="s">
        <v>9308</v>
      </c>
      <c r="O2809" s="10">
        <v>10000000000</v>
      </c>
      <c r="P2809" s="10">
        <v>0</v>
      </c>
      <c r="Q2809" s="10">
        <v>178694961</v>
      </c>
      <c r="R2809" s="10">
        <v>9821305039</v>
      </c>
      <c r="S2809" s="10">
        <v>9821305039</v>
      </c>
      <c r="T2809" s="10">
        <v>2098611736</v>
      </c>
      <c r="U2809" s="10">
        <v>2098611736</v>
      </c>
      <c r="V2809" s="10">
        <v>2098611736</v>
      </c>
      <c r="W2809" s="70" t="s">
        <v>9353</v>
      </c>
      <c r="X2809" s="11" t="str">
        <f>IF(F2809="C",VLOOKUP(G2809,ClasifGasto!$B$17:$C$193,2,0),VLOOKUP(Base!G2809,ClasifGasto!$A$3:$B$12,2,0))</f>
        <v>Transferencias</v>
      </c>
      <c r="Y2809" t="s">
        <v>9308</v>
      </c>
    </row>
    <row r="2810" spans="1:25" x14ac:dyDescent="0.25">
      <c r="A2810" s="5" t="str">
        <f t="shared" si="43"/>
        <v>15011215040100000810103B</v>
      </c>
      <c r="B2810" s="66" t="s">
        <v>9154</v>
      </c>
      <c r="C2810" s="66" t="s">
        <v>64</v>
      </c>
      <c r="D2810" s="7" t="s">
        <v>8731</v>
      </c>
      <c r="E2810" s="66" t="s">
        <v>2021</v>
      </c>
      <c r="F2810" s="67" t="s">
        <v>167</v>
      </c>
      <c r="G2810" s="67" t="s">
        <v>470</v>
      </c>
      <c r="H2810" s="67" t="s">
        <v>306</v>
      </c>
      <c r="I2810" s="67" t="s">
        <v>278</v>
      </c>
      <c r="J2810" s="67" t="s">
        <v>10109</v>
      </c>
      <c r="K2810" s="67" t="s">
        <v>246</v>
      </c>
      <c r="L2810" s="67">
        <v>16</v>
      </c>
      <c r="M2810" s="67" t="s">
        <v>252</v>
      </c>
      <c r="N2810" s="68" t="s">
        <v>1395</v>
      </c>
      <c r="O2810" s="69">
        <v>15112000000</v>
      </c>
      <c r="P2810" s="69">
        <v>0</v>
      </c>
      <c r="Q2810" s="69">
        <v>5254039000</v>
      </c>
      <c r="R2810" s="69">
        <v>9857961000</v>
      </c>
      <c r="S2810" s="69">
        <v>6873413450.6099997</v>
      </c>
      <c r="T2810" s="69">
        <v>6873413450.6099997</v>
      </c>
      <c r="U2810" s="69">
        <v>1726313450.6099999</v>
      </c>
      <c r="V2810" s="69">
        <v>1425097028.6099999</v>
      </c>
      <c r="W2810" s="70" t="s">
        <v>9353</v>
      </c>
      <c r="X2810" s="11" t="str">
        <f>IF(F2810="C",VLOOKUP(G2810,ClasifGasto!$B$17:$C$193,2,0),VLOOKUP(Base!G2810,ClasifGasto!$A$3:$B$12,2,0))</f>
        <v>Desarrollo marítimo, fluvial y costero desde el sector defensa</v>
      </c>
      <c r="Y2810" t="s">
        <v>10629</v>
      </c>
    </row>
    <row r="2811" spans="1:25" x14ac:dyDescent="0.25">
      <c r="A2811" s="5" t="str">
        <f t="shared" si="43"/>
        <v>24170024100600000351102D</v>
      </c>
      <c r="B2811" s="66" t="s">
        <v>9151</v>
      </c>
      <c r="C2811" s="7" t="s">
        <v>475</v>
      </c>
      <c r="D2811" s="7" t="s">
        <v>476</v>
      </c>
      <c r="E2811" s="7" t="s">
        <v>976</v>
      </c>
      <c r="F2811" s="8" t="s">
        <v>167</v>
      </c>
      <c r="G2811" s="8" t="s">
        <v>506</v>
      </c>
      <c r="H2811" s="8" t="s">
        <v>373</v>
      </c>
      <c r="I2811" s="8" t="s">
        <v>251</v>
      </c>
      <c r="J2811" s="8" t="s">
        <v>9766</v>
      </c>
      <c r="K2811" s="8" t="s">
        <v>246</v>
      </c>
      <c r="L2811" s="8">
        <v>20</v>
      </c>
      <c r="M2811" s="8" t="s">
        <v>265</v>
      </c>
      <c r="N2811" s="9" t="s">
        <v>1512</v>
      </c>
      <c r="O2811" s="10">
        <v>9909757581</v>
      </c>
      <c r="P2811" s="10">
        <v>0</v>
      </c>
      <c r="Q2811" s="10">
        <v>0</v>
      </c>
      <c r="R2811" s="10">
        <v>9909757581</v>
      </c>
      <c r="S2811" s="10">
        <v>9763694312.9099998</v>
      </c>
      <c r="T2811" s="10">
        <v>9508606991.75</v>
      </c>
      <c r="U2811" s="10">
        <v>9477210317.4200001</v>
      </c>
      <c r="V2811" s="10">
        <v>9234082597.7099991</v>
      </c>
      <c r="W2811" s="70" t="s">
        <v>619</v>
      </c>
      <c r="X2811" s="11" t="str">
        <f>IF(F2811="C",VLOOKUP(G2811,ClasifGasto!$B$17:$C$193,2,0),VLOOKUP(Base!G2811,ClasifGasto!$A$3:$B$12,2,0))</f>
        <v>Regulación y supervisión de infraestructura y servicios de transporte</v>
      </c>
      <c r="Y2811" t="s">
        <v>9778</v>
      </c>
    </row>
    <row r="2812" spans="1:25" hidden="1" x14ac:dyDescent="0.25">
      <c r="A2812" s="5" t="str">
        <f t="shared" si="43"/>
        <v>360101000300100000</v>
      </c>
      <c r="B2812" s="66" t="s">
        <v>9147</v>
      </c>
      <c r="C2812" s="66" t="s">
        <v>147</v>
      </c>
      <c r="D2812" s="7" t="s">
        <v>9186</v>
      </c>
      <c r="E2812" s="66"/>
      <c r="F2812" s="67" t="s">
        <v>244</v>
      </c>
      <c r="G2812" s="67" t="s">
        <v>251</v>
      </c>
      <c r="H2812" s="67" t="s">
        <v>255</v>
      </c>
      <c r="I2812" s="67" t="s">
        <v>246</v>
      </c>
      <c r="J2812" s="67" t="s">
        <v>203</v>
      </c>
      <c r="K2812" s="67" t="s">
        <v>246</v>
      </c>
      <c r="L2812" s="67">
        <v>10</v>
      </c>
      <c r="M2812" s="67" t="s">
        <v>167</v>
      </c>
      <c r="N2812" s="68" t="s">
        <v>8800</v>
      </c>
      <c r="O2812" s="69">
        <v>18683684000</v>
      </c>
      <c r="P2812" s="69">
        <v>0</v>
      </c>
      <c r="Q2812" s="69">
        <v>8755521138</v>
      </c>
      <c r="R2812" s="69">
        <v>9928162862</v>
      </c>
      <c r="S2812" s="69">
        <v>8753109652.8099995</v>
      </c>
      <c r="T2812" s="69">
        <v>8740336128.8099995</v>
      </c>
      <c r="U2812" s="69">
        <v>8708131504.8099995</v>
      </c>
      <c r="V2812" s="69">
        <v>8504863296.8100004</v>
      </c>
      <c r="W2812" s="70" t="s">
        <v>9353</v>
      </c>
      <c r="X2812" s="11" t="str">
        <f>IF(F2812="C",VLOOKUP(G2812,ClasifGasto!$B$17:$C$193,2,0),VLOOKUP(Base!G2812,ClasifGasto!$A$3:$B$12,2,0))</f>
        <v>Transferencias</v>
      </c>
      <c r="Y2812" t="s">
        <v>8800</v>
      </c>
    </row>
    <row r="2813" spans="1:25" x14ac:dyDescent="0.25">
      <c r="A2813" s="5" t="str">
        <f t="shared" si="43"/>
        <v>21010121041900001940302A</v>
      </c>
      <c r="B2813" s="66" t="s">
        <v>9155</v>
      </c>
      <c r="C2813" s="7" t="s">
        <v>85</v>
      </c>
      <c r="D2813" s="7" t="s">
        <v>9201</v>
      </c>
      <c r="E2813" s="7" t="s">
        <v>9051</v>
      </c>
      <c r="F2813" s="8" t="s">
        <v>167</v>
      </c>
      <c r="G2813" s="8" t="s">
        <v>592</v>
      </c>
      <c r="H2813" s="8" t="s">
        <v>496</v>
      </c>
      <c r="I2813" s="8" t="s">
        <v>267</v>
      </c>
      <c r="J2813" s="8" t="s">
        <v>9898</v>
      </c>
      <c r="K2813" s="8" t="s">
        <v>246</v>
      </c>
      <c r="L2813" s="8">
        <v>11</v>
      </c>
      <c r="M2813" s="8" t="s">
        <v>167</v>
      </c>
      <c r="N2813" s="9" t="s">
        <v>9112</v>
      </c>
      <c r="O2813" s="10">
        <v>5210889479</v>
      </c>
      <c r="P2813" s="10">
        <v>5000000000</v>
      </c>
      <c r="Q2813" s="10">
        <v>235899498</v>
      </c>
      <c r="R2813" s="10">
        <v>9974989981</v>
      </c>
      <c r="S2813" s="10">
        <v>9776988655</v>
      </c>
      <c r="T2813" s="10">
        <v>9607675276</v>
      </c>
      <c r="U2813" s="10">
        <v>8625134280</v>
      </c>
      <c r="V2813" s="10">
        <v>8593223546</v>
      </c>
      <c r="W2813" s="70" t="s">
        <v>9353</v>
      </c>
      <c r="X2813" s="11" t="str">
        <f>IF(F2813="C",VLOOKUP(G2813,ClasifGasto!$B$17:$C$193,2,0),VLOOKUP(Base!G2813,ClasifGasto!$A$3:$B$12,2,0))</f>
        <v>Consolidación productiva del sector minero</v>
      </c>
      <c r="Y2813" t="s">
        <v>10572</v>
      </c>
    </row>
    <row r="2814" spans="1:25" x14ac:dyDescent="0.25">
      <c r="A2814" s="5" t="str">
        <f t="shared" si="43"/>
        <v>21010121021900001440302B</v>
      </c>
      <c r="B2814" s="66" t="s">
        <v>9155</v>
      </c>
      <c r="C2814" s="66" t="s">
        <v>85</v>
      </c>
      <c r="D2814" s="7" t="s">
        <v>9201</v>
      </c>
      <c r="E2814" s="66" t="s">
        <v>8941</v>
      </c>
      <c r="F2814" s="67" t="s">
        <v>167</v>
      </c>
      <c r="G2814" s="67" t="s">
        <v>594</v>
      </c>
      <c r="H2814" s="67" t="s">
        <v>496</v>
      </c>
      <c r="I2814" s="67" t="s">
        <v>282</v>
      </c>
      <c r="J2814" s="67" t="s">
        <v>9798</v>
      </c>
      <c r="K2814" s="67" t="s">
        <v>246</v>
      </c>
      <c r="L2814" s="67">
        <v>16</v>
      </c>
      <c r="M2814" s="67" t="s">
        <v>252</v>
      </c>
      <c r="N2814" s="68" t="s">
        <v>8953</v>
      </c>
      <c r="O2814" s="69">
        <v>49913000000</v>
      </c>
      <c r="P2814" s="69">
        <v>0</v>
      </c>
      <c r="Q2814" s="69">
        <v>39930400000</v>
      </c>
      <c r="R2814" s="69">
        <v>9982600000</v>
      </c>
      <c r="S2814" s="69">
        <v>9982600000</v>
      </c>
      <c r="T2814" s="69">
        <v>9982600000</v>
      </c>
      <c r="U2814" s="69">
        <v>9820237516.25</v>
      </c>
      <c r="V2814" s="69">
        <v>9820237516.25</v>
      </c>
      <c r="W2814" s="70" t="s">
        <v>9353</v>
      </c>
      <c r="X2814" s="11" t="str">
        <f>IF(F2814="C",VLOOKUP(G2814,ClasifGasto!$B$17:$C$193,2,0),VLOOKUP(Base!G2814,ClasifGasto!$A$3:$B$12,2,0))</f>
        <v xml:space="preserve">Consolidación productiva del sector de energía eléctrica  </v>
      </c>
      <c r="Y2814" t="s">
        <v>10528</v>
      </c>
    </row>
    <row r="2815" spans="1:25" hidden="1" x14ac:dyDescent="0.25">
      <c r="A2815" s="5" t="str">
        <f t="shared" si="43"/>
        <v>150113000100010001</v>
      </c>
      <c r="B2815" s="66" t="s">
        <v>9276</v>
      </c>
      <c r="C2815" s="7" t="s">
        <v>477</v>
      </c>
      <c r="D2815" s="7" t="s">
        <v>8732</v>
      </c>
      <c r="E2815" s="7"/>
      <c r="F2815" s="8" t="s">
        <v>244</v>
      </c>
      <c r="G2815" s="8" t="s">
        <v>245</v>
      </c>
      <c r="H2815" s="8" t="s">
        <v>245</v>
      </c>
      <c r="I2815" s="8" t="s">
        <v>245</v>
      </c>
      <c r="J2815" s="8" t="s">
        <v>203</v>
      </c>
      <c r="K2815" s="8" t="s">
        <v>246</v>
      </c>
      <c r="L2815" s="8">
        <v>10</v>
      </c>
      <c r="M2815" s="8" t="s">
        <v>167</v>
      </c>
      <c r="N2815" s="9" t="s">
        <v>1082</v>
      </c>
      <c r="O2815" s="10">
        <v>9259000000</v>
      </c>
      <c r="P2815" s="10">
        <v>1030551677</v>
      </c>
      <c r="Q2815" s="10">
        <v>300000000</v>
      </c>
      <c r="R2815" s="10">
        <v>9989551677</v>
      </c>
      <c r="S2815" s="10">
        <v>9880767691</v>
      </c>
      <c r="T2815" s="10">
        <v>9880767691</v>
      </c>
      <c r="U2815" s="10">
        <v>9880767691</v>
      </c>
      <c r="V2815" s="10">
        <v>9880767691</v>
      </c>
      <c r="W2815" s="70" t="s">
        <v>9353</v>
      </c>
      <c r="X2815" s="11" t="str">
        <f>IF(F2815="C",VLOOKUP(G2815,ClasifGasto!$B$17:$C$193,2,0),VLOOKUP(Base!G2815,ClasifGasto!$A$3:$B$12,2,0))</f>
        <v>Gastos de Personal</v>
      </c>
      <c r="Y2815" t="s">
        <v>1082</v>
      </c>
    </row>
    <row r="2816" spans="1:25" hidden="1" x14ac:dyDescent="0.25">
      <c r="A2816" s="5" t="str">
        <f t="shared" si="43"/>
        <v>2602000006000100040008</v>
      </c>
      <c r="B2816" s="66" t="s">
        <v>9163</v>
      </c>
      <c r="C2816" s="66" t="s">
        <v>108</v>
      </c>
      <c r="D2816" s="7" t="s">
        <v>8717</v>
      </c>
      <c r="E2816" s="66"/>
      <c r="F2816" s="67" t="s">
        <v>244</v>
      </c>
      <c r="G2816" s="67" t="s">
        <v>253</v>
      </c>
      <c r="H2816" s="67" t="s">
        <v>245</v>
      </c>
      <c r="I2816" s="67" t="s">
        <v>247</v>
      </c>
      <c r="J2816" s="67" t="s">
        <v>278</v>
      </c>
      <c r="K2816" s="67" t="s">
        <v>246</v>
      </c>
      <c r="L2816" s="67">
        <v>16</v>
      </c>
      <c r="M2816" s="67" t="s">
        <v>167</v>
      </c>
      <c r="N2816" s="68" t="s">
        <v>2672</v>
      </c>
      <c r="O2816" s="69">
        <v>9992000000</v>
      </c>
      <c r="P2816" s="69">
        <v>0</v>
      </c>
      <c r="Q2816" s="69">
        <v>0</v>
      </c>
      <c r="R2816" s="69">
        <v>9992000000</v>
      </c>
      <c r="S2816" s="69">
        <v>9981725994.7399998</v>
      </c>
      <c r="T2816" s="69">
        <v>9981725994.7399998</v>
      </c>
      <c r="U2816" s="69">
        <v>9869790604.2800007</v>
      </c>
      <c r="V2816" s="69">
        <v>9733790604.2800007</v>
      </c>
      <c r="W2816" s="70" t="s">
        <v>9353</v>
      </c>
      <c r="X2816" s="11" t="str">
        <f>IF(F2816="C",VLOOKUP(G2816,ClasifGasto!$B$17:$C$193,2,0),VLOOKUP(Base!G2816,ClasifGasto!$A$3:$B$12,2,0))</f>
        <v>Transferencias de Capital</v>
      </c>
      <c r="Y2816" t="s">
        <v>2672</v>
      </c>
    </row>
    <row r="2817" spans="1:25" hidden="1" x14ac:dyDescent="0.25">
      <c r="A2817" s="5" t="str">
        <f t="shared" si="43"/>
        <v>241200000300100000</v>
      </c>
      <c r="B2817" s="66" t="s">
        <v>9151</v>
      </c>
      <c r="C2817" s="7" t="s">
        <v>102</v>
      </c>
      <c r="D2817" s="7" t="s">
        <v>9214</v>
      </c>
      <c r="E2817" s="7"/>
      <c r="F2817" s="8" t="s">
        <v>244</v>
      </c>
      <c r="G2817" s="8" t="s">
        <v>251</v>
      </c>
      <c r="H2817" s="8" t="s">
        <v>255</v>
      </c>
      <c r="I2817" s="8" t="s">
        <v>246</v>
      </c>
      <c r="J2817" s="8" t="s">
        <v>203</v>
      </c>
      <c r="K2817" s="8" t="s">
        <v>246</v>
      </c>
      <c r="L2817" s="8">
        <v>20</v>
      </c>
      <c r="M2817" s="8" t="s">
        <v>265</v>
      </c>
      <c r="N2817" s="9" t="s">
        <v>8800</v>
      </c>
      <c r="O2817" s="10">
        <v>10000000000</v>
      </c>
      <c r="P2817" s="10">
        <v>0</v>
      </c>
      <c r="Q2817" s="10">
        <v>0</v>
      </c>
      <c r="R2817" s="10">
        <v>10000000000</v>
      </c>
      <c r="S2817" s="10">
        <v>3375719237</v>
      </c>
      <c r="T2817" s="10">
        <v>2950815340</v>
      </c>
      <c r="U2817" s="10">
        <v>2950815340</v>
      </c>
      <c r="V2817" s="10">
        <v>2883491316</v>
      </c>
      <c r="W2817" s="70" t="s">
        <v>619</v>
      </c>
      <c r="X2817" s="11" t="str">
        <f>IF(F2817="C",VLOOKUP(G2817,ClasifGasto!$B$17:$C$193,2,0),VLOOKUP(Base!G2817,ClasifGasto!$A$3:$B$12,2,0))</f>
        <v>Transferencias</v>
      </c>
      <c r="Y2817" t="s">
        <v>8800</v>
      </c>
    </row>
    <row r="2818" spans="1:25" x14ac:dyDescent="0.25">
      <c r="A2818" s="5" t="str">
        <f t="shared" si="43"/>
        <v>24020024010600013551102D</v>
      </c>
      <c r="B2818" s="66" t="s">
        <v>9151</v>
      </c>
      <c r="C2818" s="66" t="s">
        <v>101</v>
      </c>
      <c r="D2818" s="7" t="s">
        <v>9227</v>
      </c>
      <c r="E2818" s="66" t="s">
        <v>2348</v>
      </c>
      <c r="F2818" s="67" t="s">
        <v>167</v>
      </c>
      <c r="G2818" s="67" t="s">
        <v>513</v>
      </c>
      <c r="H2818" s="67" t="s">
        <v>373</v>
      </c>
      <c r="I2818" s="67" t="s">
        <v>615</v>
      </c>
      <c r="J2818" s="67" t="s">
        <v>9766</v>
      </c>
      <c r="K2818" s="67" t="s">
        <v>246</v>
      </c>
      <c r="L2818" s="67">
        <v>11</v>
      </c>
      <c r="M2818" s="67" t="s">
        <v>167</v>
      </c>
      <c r="N2818" s="68" t="s">
        <v>1261</v>
      </c>
      <c r="O2818" s="69">
        <v>10000000000</v>
      </c>
      <c r="P2818" s="69">
        <v>10000000000</v>
      </c>
      <c r="Q2818" s="69">
        <v>10000000000</v>
      </c>
      <c r="R2818" s="69">
        <v>10000000000</v>
      </c>
      <c r="S2818" s="69">
        <v>10000000000</v>
      </c>
      <c r="T2818" s="69">
        <v>10000000000</v>
      </c>
      <c r="U2818" s="69">
        <v>4580350895.1999998</v>
      </c>
      <c r="V2818" s="69">
        <v>4580350895.1999998</v>
      </c>
      <c r="W2818" s="70" t="s">
        <v>9353</v>
      </c>
      <c r="X2818" s="11" t="str">
        <f>IF(F2818="C",VLOOKUP(G2818,ClasifGasto!$B$17:$C$193,2,0),VLOOKUP(Base!G2818,ClasifGasto!$A$3:$B$12,2,0))</f>
        <v>Infraestructura red vial primaria</v>
      </c>
      <c r="Y2818" t="s">
        <v>9778</v>
      </c>
    </row>
    <row r="2819" spans="1:25" x14ac:dyDescent="0.25">
      <c r="A2819" s="5" t="str">
        <f t="shared" si="43"/>
        <v>24020024010600010951102D</v>
      </c>
      <c r="B2819" s="66" t="s">
        <v>9151</v>
      </c>
      <c r="C2819" s="7" t="s">
        <v>101</v>
      </c>
      <c r="D2819" s="7" t="s">
        <v>9227</v>
      </c>
      <c r="E2819" s="7" t="s">
        <v>2381</v>
      </c>
      <c r="F2819" s="8" t="s">
        <v>167</v>
      </c>
      <c r="G2819" s="8" t="s">
        <v>513</v>
      </c>
      <c r="H2819" s="8" t="s">
        <v>373</v>
      </c>
      <c r="I2819" s="8" t="s">
        <v>339</v>
      </c>
      <c r="J2819" s="8" t="s">
        <v>9766</v>
      </c>
      <c r="K2819" s="8" t="s">
        <v>246</v>
      </c>
      <c r="L2819" s="8">
        <v>11</v>
      </c>
      <c r="M2819" s="8" t="s">
        <v>167</v>
      </c>
      <c r="N2819" s="9" t="s">
        <v>1284</v>
      </c>
      <c r="O2819" s="10">
        <v>10000000000</v>
      </c>
      <c r="P2819" s="10">
        <v>1177800122888</v>
      </c>
      <c r="Q2819" s="10">
        <v>1177800122888</v>
      </c>
      <c r="R2819" s="10">
        <v>10000000000</v>
      </c>
      <c r="S2819" s="10">
        <v>10000000000</v>
      </c>
      <c r="T2819" s="10">
        <v>10000000000</v>
      </c>
      <c r="U2819" s="10">
        <v>7545703320</v>
      </c>
      <c r="V2819" s="10">
        <v>7545703320</v>
      </c>
      <c r="W2819" s="70" t="s">
        <v>9353</v>
      </c>
      <c r="X2819" s="11" t="str">
        <f>IF(F2819="C",VLOOKUP(G2819,ClasifGasto!$B$17:$C$193,2,0),VLOOKUP(Base!G2819,ClasifGasto!$A$3:$B$12,2,0))</f>
        <v>Infraestructura red vial primaria</v>
      </c>
      <c r="Y2819" t="s">
        <v>9778</v>
      </c>
    </row>
    <row r="2820" spans="1:25" x14ac:dyDescent="0.25">
      <c r="A2820" s="5" t="str">
        <f t="shared" si="43"/>
        <v>24020024010600012851102D</v>
      </c>
      <c r="B2820" s="66" t="s">
        <v>9151</v>
      </c>
      <c r="C2820" s="66" t="s">
        <v>101</v>
      </c>
      <c r="D2820" s="7" t="s">
        <v>9227</v>
      </c>
      <c r="E2820" s="66" t="s">
        <v>2342</v>
      </c>
      <c r="F2820" s="67" t="s">
        <v>167</v>
      </c>
      <c r="G2820" s="67" t="s">
        <v>513</v>
      </c>
      <c r="H2820" s="67" t="s">
        <v>373</v>
      </c>
      <c r="I2820" s="67" t="s">
        <v>303</v>
      </c>
      <c r="J2820" s="67" t="s">
        <v>9766</v>
      </c>
      <c r="K2820" s="67" t="s">
        <v>246</v>
      </c>
      <c r="L2820" s="67">
        <v>20</v>
      </c>
      <c r="M2820" s="67" t="s">
        <v>265</v>
      </c>
      <c r="N2820" s="68" t="s">
        <v>1601</v>
      </c>
      <c r="O2820" s="69">
        <v>0</v>
      </c>
      <c r="P2820" s="69">
        <v>10000000000</v>
      </c>
      <c r="Q2820" s="69">
        <v>0</v>
      </c>
      <c r="R2820" s="69">
        <v>10000000000</v>
      </c>
      <c r="S2820" s="69">
        <v>10000000000</v>
      </c>
      <c r="T2820" s="69">
        <v>9485867775</v>
      </c>
      <c r="U2820" s="69">
        <v>1638694358</v>
      </c>
      <c r="V2820" s="69">
        <v>1638694358</v>
      </c>
      <c r="W2820" s="70" t="s">
        <v>619</v>
      </c>
      <c r="X2820" s="11" t="str">
        <f>IF(F2820="C",VLOOKUP(G2820,ClasifGasto!$B$17:$C$193,2,0),VLOOKUP(Base!G2820,ClasifGasto!$A$3:$B$12,2,0))</f>
        <v>Infraestructura red vial primaria</v>
      </c>
      <c r="Y2820" t="s">
        <v>10517</v>
      </c>
    </row>
    <row r="2821" spans="1:25" x14ac:dyDescent="0.25">
      <c r="A2821" s="5" t="str">
        <f t="shared" si="43"/>
        <v>24020024010600012451102D</v>
      </c>
      <c r="B2821" s="66" t="s">
        <v>9151</v>
      </c>
      <c r="C2821" s="7" t="s">
        <v>101</v>
      </c>
      <c r="D2821" s="7" t="s">
        <v>9227</v>
      </c>
      <c r="E2821" s="7" t="s">
        <v>2397</v>
      </c>
      <c r="F2821" s="8" t="s">
        <v>167</v>
      </c>
      <c r="G2821" s="8" t="s">
        <v>513</v>
      </c>
      <c r="H2821" s="8" t="s">
        <v>373</v>
      </c>
      <c r="I2821" s="8" t="s">
        <v>316</v>
      </c>
      <c r="J2821" s="8" t="s">
        <v>9766</v>
      </c>
      <c r="K2821" s="8" t="s">
        <v>246</v>
      </c>
      <c r="L2821" s="8">
        <v>20</v>
      </c>
      <c r="M2821" s="8" t="s">
        <v>265</v>
      </c>
      <c r="N2821" s="9" t="s">
        <v>1310</v>
      </c>
      <c r="O2821" s="10">
        <v>0</v>
      </c>
      <c r="P2821" s="10">
        <v>10000000000</v>
      </c>
      <c r="Q2821" s="10">
        <v>0</v>
      </c>
      <c r="R2821" s="10">
        <v>10000000000</v>
      </c>
      <c r="S2821" s="10">
        <v>8605196771</v>
      </c>
      <c r="T2821" s="10">
        <v>8426793931</v>
      </c>
      <c r="U2821" s="10">
        <v>8021848025.25</v>
      </c>
      <c r="V2821" s="10">
        <v>7899146123.25</v>
      </c>
      <c r="W2821" s="70" t="s">
        <v>619</v>
      </c>
      <c r="X2821" s="11" t="str">
        <f>IF(F2821="C",VLOOKUP(G2821,ClasifGasto!$B$17:$C$193,2,0),VLOOKUP(Base!G2821,ClasifGasto!$A$3:$B$12,2,0))</f>
        <v>Infraestructura red vial primaria</v>
      </c>
      <c r="Y2821" t="s">
        <v>10517</v>
      </c>
    </row>
    <row r="2822" spans="1:25" x14ac:dyDescent="0.25">
      <c r="A2822" s="5" t="str">
        <f t="shared" ref="A2822:A2885" si="44">+C2822&amp;G2822&amp;H2822&amp;I2822&amp;J2822</f>
        <v>13010124080600000220103B</v>
      </c>
      <c r="B2822" s="66" t="s">
        <v>9157</v>
      </c>
      <c r="C2822" s="66" t="s">
        <v>51</v>
      </c>
      <c r="D2822" s="7" t="s">
        <v>8779</v>
      </c>
      <c r="E2822" s="66" t="s">
        <v>1018</v>
      </c>
      <c r="F2822" s="67" t="s">
        <v>167</v>
      </c>
      <c r="G2822" s="67" t="s">
        <v>1551</v>
      </c>
      <c r="H2822" s="67" t="s">
        <v>373</v>
      </c>
      <c r="I2822" s="67" t="s">
        <v>250</v>
      </c>
      <c r="J2822" s="67" t="s">
        <v>9776</v>
      </c>
      <c r="K2822" s="67" t="s">
        <v>246</v>
      </c>
      <c r="L2822" s="67">
        <v>10</v>
      </c>
      <c r="M2822" s="67" t="s">
        <v>167</v>
      </c>
      <c r="N2822" s="68" t="s">
        <v>1623</v>
      </c>
      <c r="O2822" s="69">
        <v>10000000000</v>
      </c>
      <c r="P2822" s="69">
        <v>10000000000</v>
      </c>
      <c r="Q2822" s="69">
        <v>10000000000</v>
      </c>
      <c r="R2822" s="69">
        <v>10000000000</v>
      </c>
      <c r="S2822" s="69">
        <v>10000000000</v>
      </c>
      <c r="T2822" s="69">
        <v>0</v>
      </c>
      <c r="U2822" s="69">
        <v>0</v>
      </c>
      <c r="V2822" s="69">
        <v>0</v>
      </c>
      <c r="W2822" s="70" t="s">
        <v>9353</v>
      </c>
      <c r="X2822" s="11" t="str">
        <f>IF(F2822="C",VLOOKUP(G2822,ClasifGasto!$B$17:$C$193,2,0),VLOOKUP(Base!G2822,ClasifGasto!$A$3:$B$12,2,0))</f>
        <v>Prestación de servicios de transporte público de pasajeros</v>
      </c>
      <c r="Y2822" t="s">
        <v>9777</v>
      </c>
    </row>
    <row r="2823" spans="1:25" x14ac:dyDescent="0.25">
      <c r="A2823" s="5" t="str">
        <f t="shared" si="44"/>
        <v>24020024010600012151102D</v>
      </c>
      <c r="B2823" s="66" t="s">
        <v>9151</v>
      </c>
      <c r="C2823" s="7" t="s">
        <v>101</v>
      </c>
      <c r="D2823" s="7" t="s">
        <v>9227</v>
      </c>
      <c r="E2823" s="7" t="s">
        <v>2398</v>
      </c>
      <c r="F2823" s="8" t="s">
        <v>167</v>
      </c>
      <c r="G2823" s="8" t="s">
        <v>513</v>
      </c>
      <c r="H2823" s="8" t="s">
        <v>373</v>
      </c>
      <c r="I2823" s="8" t="s">
        <v>315</v>
      </c>
      <c r="J2823" s="8" t="s">
        <v>9766</v>
      </c>
      <c r="K2823" s="8" t="s">
        <v>246</v>
      </c>
      <c r="L2823" s="8">
        <v>20</v>
      </c>
      <c r="M2823" s="8" t="s">
        <v>265</v>
      </c>
      <c r="N2823" s="9" t="s">
        <v>1312</v>
      </c>
      <c r="O2823" s="10">
        <v>0</v>
      </c>
      <c r="P2823" s="10">
        <v>10000000000</v>
      </c>
      <c r="Q2823" s="10">
        <v>0</v>
      </c>
      <c r="R2823" s="10">
        <v>10000000000</v>
      </c>
      <c r="S2823" s="10">
        <v>10000000000</v>
      </c>
      <c r="T2823" s="10">
        <v>8995583848</v>
      </c>
      <c r="U2823" s="10">
        <v>1617019473</v>
      </c>
      <c r="V2823" s="10">
        <v>0</v>
      </c>
      <c r="W2823" s="70" t="s">
        <v>619</v>
      </c>
      <c r="X2823" s="11" t="str">
        <f>IF(F2823="C",VLOOKUP(G2823,ClasifGasto!$B$17:$C$193,2,0),VLOOKUP(Base!G2823,ClasifGasto!$A$3:$B$12,2,0))</f>
        <v>Infraestructura red vial primaria</v>
      </c>
      <c r="Y2823" t="s">
        <v>10517</v>
      </c>
    </row>
    <row r="2824" spans="1:25" x14ac:dyDescent="0.25">
      <c r="A2824" s="5" t="str">
        <f t="shared" si="44"/>
        <v>24020024100600000240201C</v>
      </c>
      <c r="B2824" s="66" t="s">
        <v>9151</v>
      </c>
      <c r="C2824" s="66" t="s">
        <v>101</v>
      </c>
      <c r="D2824" s="7" t="s">
        <v>9227</v>
      </c>
      <c r="E2824" s="66" t="s">
        <v>3824</v>
      </c>
      <c r="F2824" s="67" t="s">
        <v>167</v>
      </c>
      <c r="G2824" s="67" t="s">
        <v>506</v>
      </c>
      <c r="H2824" s="67" t="s">
        <v>373</v>
      </c>
      <c r="I2824" s="67" t="s">
        <v>250</v>
      </c>
      <c r="J2824" s="67" t="s">
        <v>9999</v>
      </c>
      <c r="K2824" s="67" t="s">
        <v>246</v>
      </c>
      <c r="L2824" s="67">
        <v>16</v>
      </c>
      <c r="M2824" s="67" t="s">
        <v>167</v>
      </c>
      <c r="N2824" s="68" t="s">
        <v>8789</v>
      </c>
      <c r="O2824" s="69">
        <v>10000000000</v>
      </c>
      <c r="P2824" s="69">
        <v>0</v>
      </c>
      <c r="Q2824" s="69">
        <v>0</v>
      </c>
      <c r="R2824" s="69">
        <v>10000000000</v>
      </c>
      <c r="S2824" s="69">
        <v>5403038737.4799995</v>
      </c>
      <c r="T2824" s="69">
        <v>5316450393.4799995</v>
      </c>
      <c r="U2824" s="69">
        <v>4274224082.79</v>
      </c>
      <c r="V2824" s="69">
        <v>4274224082.79</v>
      </c>
      <c r="W2824" s="70" t="s">
        <v>9353</v>
      </c>
      <c r="X2824" s="11" t="str">
        <f>IF(F2824="C",VLOOKUP(G2824,ClasifGasto!$B$17:$C$193,2,0),VLOOKUP(Base!G2824,ClasifGasto!$A$3:$B$12,2,0))</f>
        <v>Regulación y supervisión de infraestructura y servicios de transporte</v>
      </c>
      <c r="Y2824" t="s">
        <v>10598</v>
      </c>
    </row>
    <row r="2825" spans="1:25" x14ac:dyDescent="0.25">
      <c r="A2825" s="5" t="str">
        <f t="shared" si="44"/>
        <v>37010137021000001853105B</v>
      </c>
      <c r="B2825" s="66" t="s">
        <v>9149</v>
      </c>
      <c r="C2825" s="7" t="s">
        <v>152</v>
      </c>
      <c r="D2825" s="7" t="s">
        <v>9213</v>
      </c>
      <c r="E2825" s="7" t="s">
        <v>9586</v>
      </c>
      <c r="F2825" s="8" t="s">
        <v>167</v>
      </c>
      <c r="G2825" s="8" t="s">
        <v>532</v>
      </c>
      <c r="H2825" s="8" t="s">
        <v>290</v>
      </c>
      <c r="I2825" s="8" t="s">
        <v>266</v>
      </c>
      <c r="J2825" s="8" t="s">
        <v>9790</v>
      </c>
      <c r="K2825" s="8" t="s">
        <v>246</v>
      </c>
      <c r="L2825" s="8">
        <v>10</v>
      </c>
      <c r="M2825" s="8" t="s">
        <v>167</v>
      </c>
      <c r="N2825" s="9" t="s">
        <v>10192</v>
      </c>
      <c r="O2825" s="10">
        <v>10000000000</v>
      </c>
      <c r="P2825" s="10">
        <v>0</v>
      </c>
      <c r="Q2825" s="10">
        <v>0</v>
      </c>
      <c r="R2825" s="10">
        <v>10000000000</v>
      </c>
      <c r="S2825" s="10">
        <v>9996139832.3500004</v>
      </c>
      <c r="T2825" s="10">
        <v>2796302310.3299999</v>
      </c>
      <c r="U2825" s="10">
        <v>1783589290.3299999</v>
      </c>
      <c r="V2825" s="10">
        <v>1724486658.3299999</v>
      </c>
      <c r="W2825" s="70" t="s">
        <v>9353</v>
      </c>
      <c r="X2825" s="11" t="str">
        <f>IF(F2825="C",VLOOKUP(G2825,ClasifGasto!$B$17:$C$193,2,0),VLOOKUP(Base!G2825,ClasifGasto!$A$3:$B$12,2,0))</f>
        <v>Fortalecimiento a la gobernabilidad territorial para la seguridad, convivencia ciudadana, paz y post-conflicto</v>
      </c>
      <c r="Y2825" t="s">
        <v>10522</v>
      </c>
    </row>
    <row r="2826" spans="1:25" hidden="1" x14ac:dyDescent="0.25">
      <c r="A2826" s="5" t="str">
        <f t="shared" si="44"/>
        <v>1501130003000800010002</v>
      </c>
      <c r="B2826" s="66" t="s">
        <v>9276</v>
      </c>
      <c r="C2826" s="66" t="s">
        <v>477</v>
      </c>
      <c r="D2826" s="7" t="s">
        <v>8732</v>
      </c>
      <c r="E2826" s="66"/>
      <c r="F2826" s="67" t="s">
        <v>244</v>
      </c>
      <c r="G2826" s="67" t="s">
        <v>251</v>
      </c>
      <c r="H2826" s="67" t="s">
        <v>278</v>
      </c>
      <c r="I2826" s="67" t="s">
        <v>245</v>
      </c>
      <c r="J2826" s="67" t="s">
        <v>250</v>
      </c>
      <c r="K2826" s="67" t="s">
        <v>246</v>
      </c>
      <c r="L2826" s="67">
        <v>10</v>
      </c>
      <c r="M2826" s="67" t="s">
        <v>167</v>
      </c>
      <c r="N2826" s="68" t="s">
        <v>1156</v>
      </c>
      <c r="O2826" s="69">
        <v>10029000000</v>
      </c>
      <c r="P2826" s="69">
        <v>0</v>
      </c>
      <c r="Q2826" s="69">
        <v>0</v>
      </c>
      <c r="R2826" s="69">
        <v>10029000000</v>
      </c>
      <c r="S2826" s="69">
        <v>10029000000</v>
      </c>
      <c r="T2826" s="69">
        <v>10029000000</v>
      </c>
      <c r="U2826" s="69">
        <v>10029000000</v>
      </c>
      <c r="V2826" s="69">
        <v>10029000000</v>
      </c>
      <c r="W2826" s="70" t="s">
        <v>9353</v>
      </c>
      <c r="X2826" s="11" t="str">
        <f>IF(F2826="C",VLOOKUP(G2826,ClasifGasto!$B$17:$C$193,2,0),VLOOKUP(Base!G2826,ClasifGasto!$A$3:$B$12,2,0))</f>
        <v>Transferencias</v>
      </c>
      <c r="Y2826" t="s">
        <v>1156</v>
      </c>
    </row>
    <row r="2827" spans="1:25" hidden="1" x14ac:dyDescent="0.25">
      <c r="A2827" s="5" t="str">
        <f t="shared" si="44"/>
        <v>151100000200000000</v>
      </c>
      <c r="B2827" s="66" t="s">
        <v>9154</v>
      </c>
      <c r="C2827" s="7" t="s">
        <v>314</v>
      </c>
      <c r="D2827" s="7" t="s">
        <v>8782</v>
      </c>
      <c r="E2827" s="7"/>
      <c r="F2827" s="8" t="s">
        <v>244</v>
      </c>
      <c r="G2827" s="8" t="s">
        <v>250</v>
      </c>
      <c r="H2827" s="8" t="s">
        <v>246</v>
      </c>
      <c r="I2827" s="8" t="s">
        <v>246</v>
      </c>
      <c r="J2827" s="8" t="s">
        <v>203</v>
      </c>
      <c r="K2827" s="8" t="s">
        <v>246</v>
      </c>
      <c r="L2827" s="8">
        <v>20</v>
      </c>
      <c r="M2827" s="8" t="s">
        <v>265</v>
      </c>
      <c r="N2827" s="9" t="s">
        <v>8798</v>
      </c>
      <c r="O2827" s="10">
        <v>9437000000</v>
      </c>
      <c r="P2827" s="10">
        <v>600000000</v>
      </c>
      <c r="Q2827" s="10">
        <v>0</v>
      </c>
      <c r="R2827" s="10">
        <v>10037000000</v>
      </c>
      <c r="S2827" s="10">
        <v>9427275062.8700008</v>
      </c>
      <c r="T2827" s="10">
        <v>9427275062.8700008</v>
      </c>
      <c r="U2827" s="10">
        <v>9330104111.5400009</v>
      </c>
      <c r="V2827" s="10">
        <v>8889350303.5400009</v>
      </c>
      <c r="W2827" s="70" t="s">
        <v>619</v>
      </c>
      <c r="X2827" s="11" t="str">
        <f>IF(F2827="C",VLOOKUP(G2827,ClasifGasto!$B$17:$C$193,2,0),VLOOKUP(Base!G2827,ClasifGasto!$A$3:$B$12,2,0))</f>
        <v>Gastos Generales</v>
      </c>
      <c r="Y2827" t="s">
        <v>8798</v>
      </c>
    </row>
    <row r="2828" spans="1:25" x14ac:dyDescent="0.25">
      <c r="A2828" s="5" t="str">
        <f t="shared" si="44"/>
        <v>19030019010300001320201C</v>
      </c>
      <c r="B2828" s="66" t="s">
        <v>9143</v>
      </c>
      <c r="C2828" s="66" t="s">
        <v>81</v>
      </c>
      <c r="D2828" s="7" t="s">
        <v>219</v>
      </c>
      <c r="E2828" s="66" t="s">
        <v>2262</v>
      </c>
      <c r="F2828" s="67" t="s">
        <v>167</v>
      </c>
      <c r="G2828" s="67" t="s">
        <v>494</v>
      </c>
      <c r="H2828" s="67" t="s">
        <v>256</v>
      </c>
      <c r="I2828" s="67" t="s">
        <v>281</v>
      </c>
      <c r="J2828" s="67" t="s">
        <v>9839</v>
      </c>
      <c r="K2828" s="67" t="s">
        <v>246</v>
      </c>
      <c r="L2828" s="67">
        <v>10</v>
      </c>
      <c r="M2828" s="67" t="s">
        <v>167</v>
      </c>
      <c r="N2828" s="68" t="s">
        <v>7858</v>
      </c>
      <c r="O2828" s="69">
        <v>10049717278</v>
      </c>
      <c r="P2828" s="69">
        <v>0</v>
      </c>
      <c r="Q2828" s="69">
        <v>0</v>
      </c>
      <c r="R2828" s="69">
        <v>10049717278</v>
      </c>
      <c r="S2828" s="69">
        <v>9956058807.1499996</v>
      </c>
      <c r="T2828" s="69">
        <v>9807204411.8700008</v>
      </c>
      <c r="U2828" s="69">
        <v>6477240433.46</v>
      </c>
      <c r="V2828" s="69">
        <v>6477240433.46</v>
      </c>
      <c r="W2828" s="70" t="s">
        <v>9353</v>
      </c>
      <c r="X2828" s="11" t="str">
        <f>IF(F2828="C",VLOOKUP(G2828,ClasifGasto!$B$17:$C$193,2,0),VLOOKUP(Base!G2828,ClasifGasto!$A$3:$B$12,2,0))</f>
        <v xml:space="preserve">Salud pública y prestación de servicios  </v>
      </c>
      <c r="Y2828" t="s">
        <v>10548</v>
      </c>
    </row>
    <row r="2829" spans="1:25" hidden="1" x14ac:dyDescent="0.25">
      <c r="A2829" s="5" t="str">
        <f t="shared" si="44"/>
        <v>191401000300100000</v>
      </c>
      <c r="B2829" s="66" t="s">
        <v>9143</v>
      </c>
      <c r="C2829" s="7" t="s">
        <v>293</v>
      </c>
      <c r="D2829" s="7" t="s">
        <v>294</v>
      </c>
      <c r="E2829" s="89"/>
      <c r="F2829" s="8" t="s">
        <v>244</v>
      </c>
      <c r="G2829" s="8" t="s">
        <v>251</v>
      </c>
      <c r="H2829" s="8" t="s">
        <v>255</v>
      </c>
      <c r="I2829" s="8" t="s">
        <v>246</v>
      </c>
      <c r="J2829" s="8" t="s">
        <v>203</v>
      </c>
      <c r="K2829" s="8" t="s">
        <v>246</v>
      </c>
      <c r="L2829" s="8">
        <v>10</v>
      </c>
      <c r="M2829" s="8" t="s">
        <v>167</v>
      </c>
      <c r="N2829" s="9" t="s">
        <v>8800</v>
      </c>
      <c r="O2829" s="10">
        <v>6590716000</v>
      </c>
      <c r="P2829" s="10">
        <v>3500000000</v>
      </c>
      <c r="Q2829" s="10">
        <v>0</v>
      </c>
      <c r="R2829" s="10">
        <v>10090716000</v>
      </c>
      <c r="S2829" s="10">
        <v>10090716000</v>
      </c>
      <c r="T2829" s="10">
        <v>10090716000</v>
      </c>
      <c r="U2829" s="10">
        <v>10090716000</v>
      </c>
      <c r="V2829" s="10">
        <v>10090716000</v>
      </c>
      <c r="W2829" s="70" t="s">
        <v>9353</v>
      </c>
      <c r="X2829" s="11" t="str">
        <f>IF(F2829="C",VLOOKUP(G2829,ClasifGasto!$B$17:$C$193,2,0),VLOOKUP(Base!G2829,ClasifGasto!$A$3:$B$12,2,0))</f>
        <v>Transferencias</v>
      </c>
      <c r="Y2829" t="s">
        <v>8800</v>
      </c>
    </row>
    <row r="2830" spans="1:25" hidden="1" x14ac:dyDescent="0.25">
      <c r="A2830" s="5" t="str">
        <f t="shared" si="44"/>
        <v>360200000200000000</v>
      </c>
      <c r="B2830" s="66" t="s">
        <v>9147</v>
      </c>
      <c r="C2830" s="66" t="s">
        <v>149</v>
      </c>
      <c r="D2830" s="7" t="s">
        <v>235</v>
      </c>
      <c r="E2830" s="66"/>
      <c r="F2830" s="67" t="s">
        <v>244</v>
      </c>
      <c r="G2830" s="67" t="s">
        <v>250</v>
      </c>
      <c r="H2830" s="67" t="s">
        <v>246</v>
      </c>
      <c r="I2830" s="67" t="s">
        <v>246</v>
      </c>
      <c r="J2830" s="67" t="s">
        <v>203</v>
      </c>
      <c r="K2830" s="67" t="s">
        <v>246</v>
      </c>
      <c r="L2830" s="67">
        <v>27</v>
      </c>
      <c r="M2830" s="67" t="s">
        <v>265</v>
      </c>
      <c r="N2830" s="68" t="s">
        <v>8798</v>
      </c>
      <c r="O2830" s="69">
        <v>10176068000</v>
      </c>
      <c r="P2830" s="69">
        <v>0</v>
      </c>
      <c r="Q2830" s="69">
        <v>48000000</v>
      </c>
      <c r="R2830" s="69">
        <v>10128068000</v>
      </c>
      <c r="S2830" s="69">
        <v>9625093920.4200001</v>
      </c>
      <c r="T2830" s="69">
        <v>9625093920.4200001</v>
      </c>
      <c r="U2830" s="69">
        <v>8607125607.1700001</v>
      </c>
      <c r="V2830" s="69">
        <v>8385142773.75</v>
      </c>
      <c r="W2830" s="70" t="s">
        <v>619</v>
      </c>
      <c r="X2830" s="11" t="str">
        <f>IF(F2830="C",VLOOKUP(G2830,ClasifGasto!$B$17:$C$193,2,0),VLOOKUP(Base!G2830,ClasifGasto!$A$3:$B$12,2,0))</f>
        <v>Gastos Generales</v>
      </c>
      <c r="Y2830" t="s">
        <v>8798</v>
      </c>
    </row>
    <row r="2831" spans="1:25" x14ac:dyDescent="0.25">
      <c r="A2831" s="5" t="str">
        <f t="shared" si="44"/>
        <v>15010315020100002820107B</v>
      </c>
      <c r="B2831" s="66" t="s">
        <v>9154</v>
      </c>
      <c r="C2831" s="7" t="s">
        <v>60</v>
      </c>
      <c r="D2831" s="7" t="s">
        <v>8718</v>
      </c>
      <c r="E2831" s="7" t="s">
        <v>2007</v>
      </c>
      <c r="F2831" s="8" t="s">
        <v>167</v>
      </c>
      <c r="G2831" s="8" t="s">
        <v>573</v>
      </c>
      <c r="H2831" s="8" t="s">
        <v>306</v>
      </c>
      <c r="I2831" s="8" t="s">
        <v>275</v>
      </c>
      <c r="J2831" s="8" t="s">
        <v>9906</v>
      </c>
      <c r="K2831" s="8" t="s">
        <v>246</v>
      </c>
      <c r="L2831" s="8">
        <v>11</v>
      </c>
      <c r="M2831" s="8" t="s">
        <v>167</v>
      </c>
      <c r="N2831" s="9" t="s">
        <v>6983</v>
      </c>
      <c r="O2831" s="10">
        <v>21135907839</v>
      </c>
      <c r="P2831" s="10">
        <v>0</v>
      </c>
      <c r="Q2831" s="10">
        <v>11000000000</v>
      </c>
      <c r="R2831" s="10">
        <v>10135907839</v>
      </c>
      <c r="S2831" s="10">
        <v>10085203446</v>
      </c>
      <c r="T2831" s="10">
        <v>10085203446</v>
      </c>
      <c r="U2831" s="10">
        <v>1180940620.8599999</v>
      </c>
      <c r="V2831" s="10">
        <v>1180940620.8599999</v>
      </c>
      <c r="W2831" s="70" t="s">
        <v>9353</v>
      </c>
      <c r="X2831" s="11" t="str">
        <f>IF(F2831="C",VLOOKUP(G2831,ClasifGasto!$B$17:$C$193,2,0),VLOOKUP(Base!G2831,ClasifGasto!$A$3:$B$12,2,0))</f>
        <v>Capacidades de las Fuerzas Militares en seguridad pública y defensa en el territorio nacional</v>
      </c>
      <c r="Y2831" t="s">
        <v>10575</v>
      </c>
    </row>
    <row r="2832" spans="1:25" hidden="1" x14ac:dyDescent="0.25">
      <c r="A2832" s="5" t="str">
        <f t="shared" si="44"/>
        <v>2201010003000300040037</v>
      </c>
      <c r="B2832" s="66" t="s">
        <v>9139</v>
      </c>
      <c r="C2832" s="66" t="s">
        <v>92</v>
      </c>
      <c r="D2832" s="7" t="s">
        <v>9188</v>
      </c>
      <c r="E2832" s="66"/>
      <c r="F2832" s="67" t="s">
        <v>244</v>
      </c>
      <c r="G2832" s="67" t="s">
        <v>251</v>
      </c>
      <c r="H2832" s="67" t="s">
        <v>251</v>
      </c>
      <c r="I2832" s="67" t="s">
        <v>247</v>
      </c>
      <c r="J2832" s="67" t="s">
        <v>320</v>
      </c>
      <c r="K2832" s="67" t="s">
        <v>246</v>
      </c>
      <c r="L2832" s="67">
        <v>10</v>
      </c>
      <c r="M2832" s="67" t="s">
        <v>167</v>
      </c>
      <c r="N2832" s="68" t="s">
        <v>423</v>
      </c>
      <c r="O2832" s="69">
        <v>10155576747</v>
      </c>
      <c r="P2832" s="69">
        <v>5578965</v>
      </c>
      <c r="Q2832" s="69">
        <v>0</v>
      </c>
      <c r="R2832" s="69">
        <v>10161155712</v>
      </c>
      <c r="S2832" s="69">
        <v>10161155712</v>
      </c>
      <c r="T2832" s="69">
        <v>10161155712</v>
      </c>
      <c r="U2832" s="69">
        <v>10161155712</v>
      </c>
      <c r="V2832" s="69">
        <v>10161155712</v>
      </c>
      <c r="W2832" s="70" t="s">
        <v>9353</v>
      </c>
      <c r="X2832" s="11" t="str">
        <f>IF(F2832="C",VLOOKUP(G2832,ClasifGasto!$B$17:$C$193,2,0),VLOOKUP(Base!G2832,ClasifGasto!$A$3:$B$12,2,0))</f>
        <v>Transferencias</v>
      </c>
      <c r="Y2832" t="s">
        <v>423</v>
      </c>
    </row>
    <row r="2833" spans="1:25" hidden="1" x14ac:dyDescent="0.25">
      <c r="A2833" s="5" t="str">
        <f t="shared" si="44"/>
        <v>151000000300100000</v>
      </c>
      <c r="B2833" s="66" t="s">
        <v>9154</v>
      </c>
      <c r="C2833" s="7" t="s">
        <v>68</v>
      </c>
      <c r="D2833" s="7" t="s">
        <v>214</v>
      </c>
      <c r="E2833" s="7"/>
      <c r="F2833" s="8" t="s">
        <v>244</v>
      </c>
      <c r="G2833" s="8" t="s">
        <v>251</v>
      </c>
      <c r="H2833" s="8" t="s">
        <v>255</v>
      </c>
      <c r="I2833" s="8" t="s">
        <v>246</v>
      </c>
      <c r="J2833" s="8" t="s">
        <v>203</v>
      </c>
      <c r="K2833" s="8" t="s">
        <v>246</v>
      </c>
      <c r="L2833" s="8">
        <v>20</v>
      </c>
      <c r="M2833" s="8" t="s">
        <v>265</v>
      </c>
      <c r="N2833" s="9" t="s">
        <v>8800</v>
      </c>
      <c r="O2833" s="10">
        <v>10177000000</v>
      </c>
      <c r="P2833" s="10">
        <v>0</v>
      </c>
      <c r="Q2833" s="10">
        <v>0</v>
      </c>
      <c r="R2833" s="10">
        <v>10177000000</v>
      </c>
      <c r="S2833" s="10">
        <v>0</v>
      </c>
      <c r="T2833" s="10">
        <v>0</v>
      </c>
      <c r="U2833" s="10">
        <v>0</v>
      </c>
      <c r="V2833" s="10">
        <v>0</v>
      </c>
      <c r="W2833" s="70" t="s">
        <v>619</v>
      </c>
      <c r="X2833" s="11" t="str">
        <f>IF(F2833="C",VLOOKUP(G2833,ClasifGasto!$B$17:$C$193,2,0),VLOOKUP(Base!G2833,ClasifGasto!$A$3:$B$12,2,0))</f>
        <v>Transferencias</v>
      </c>
      <c r="Y2833" t="s">
        <v>8800</v>
      </c>
    </row>
    <row r="2834" spans="1:25" x14ac:dyDescent="0.25">
      <c r="A2834" s="5" t="str">
        <f t="shared" si="44"/>
        <v>19120019030300001120201C</v>
      </c>
      <c r="B2834" s="66" t="s">
        <v>9143</v>
      </c>
      <c r="C2834" s="66" t="s">
        <v>83</v>
      </c>
      <c r="D2834" s="7" t="s">
        <v>221</v>
      </c>
      <c r="E2834" s="66" t="s">
        <v>9319</v>
      </c>
      <c r="F2834" s="67" t="s">
        <v>167</v>
      </c>
      <c r="G2834" s="67" t="s">
        <v>590</v>
      </c>
      <c r="H2834" s="67" t="s">
        <v>256</v>
      </c>
      <c r="I2834" s="67" t="s">
        <v>279</v>
      </c>
      <c r="J2834" s="67" t="s">
        <v>9839</v>
      </c>
      <c r="K2834" s="67" t="s">
        <v>246</v>
      </c>
      <c r="L2834" s="67">
        <v>21</v>
      </c>
      <c r="M2834" s="67" t="s">
        <v>265</v>
      </c>
      <c r="N2834" s="68" t="s">
        <v>9326</v>
      </c>
      <c r="O2834" s="69">
        <v>8200000000</v>
      </c>
      <c r="P2834" s="69">
        <v>1977925767</v>
      </c>
      <c r="Q2834" s="69">
        <v>0</v>
      </c>
      <c r="R2834" s="69">
        <v>10177925767</v>
      </c>
      <c r="S2834" s="69">
        <v>8574224621.9200001</v>
      </c>
      <c r="T2834" s="69">
        <v>6672845961.2399998</v>
      </c>
      <c r="U2834" s="69">
        <v>6601709968.75</v>
      </c>
      <c r="V2834" s="69">
        <v>6372560897.0200005</v>
      </c>
      <c r="W2834" s="70" t="s">
        <v>619</v>
      </c>
      <c r="X2834" s="11" t="str">
        <f>IF(F2834="C",VLOOKUP(G2834,ClasifGasto!$B$17:$C$193,2,0),VLOOKUP(Base!G2834,ClasifGasto!$A$3:$B$12,2,0))</f>
        <v>Inspección, vigilancia y control</v>
      </c>
      <c r="Y2834" t="s">
        <v>10548</v>
      </c>
    </row>
    <row r="2835" spans="1:25" x14ac:dyDescent="0.25">
      <c r="A2835" s="5" t="str">
        <f t="shared" si="44"/>
        <v>44010144991000000553105D</v>
      </c>
      <c r="B2835" s="66" t="s">
        <v>9144</v>
      </c>
      <c r="C2835" s="7" t="s">
        <v>2547</v>
      </c>
      <c r="D2835" s="7" t="s">
        <v>9235</v>
      </c>
      <c r="E2835" s="7" t="s">
        <v>8919</v>
      </c>
      <c r="F2835" s="8" t="s">
        <v>167</v>
      </c>
      <c r="G2835" s="8" t="s">
        <v>862</v>
      </c>
      <c r="H2835" s="8" t="s">
        <v>290</v>
      </c>
      <c r="I2835" s="8" t="s">
        <v>248</v>
      </c>
      <c r="J2835" s="8" t="s">
        <v>9847</v>
      </c>
      <c r="K2835" s="8" t="s">
        <v>246</v>
      </c>
      <c r="L2835" s="8">
        <v>11</v>
      </c>
      <c r="M2835" s="8" t="s">
        <v>167</v>
      </c>
      <c r="N2835" s="9" t="s">
        <v>10296</v>
      </c>
      <c r="O2835" s="10">
        <v>10522858784</v>
      </c>
      <c r="P2835" s="10">
        <v>0</v>
      </c>
      <c r="Q2835" s="10">
        <v>339641742</v>
      </c>
      <c r="R2835" s="10">
        <v>10183217042</v>
      </c>
      <c r="S2835" s="10">
        <v>9441476309.2199993</v>
      </c>
      <c r="T2835" s="10">
        <v>9441476309.2199993</v>
      </c>
      <c r="U2835" s="10">
        <v>3177779759</v>
      </c>
      <c r="V2835" s="10">
        <v>3177779759</v>
      </c>
      <c r="W2835" s="70" t="s">
        <v>9353</v>
      </c>
      <c r="X2835" s="11" t="str">
        <f>IF(F2835="C",VLOOKUP(G2835,ClasifGasto!$B$17:$C$193,2,0),VLOOKUP(Base!G2835,ClasifGasto!$A$3:$B$12,2,0))</f>
        <v>Fortalecimiento de la gestión y dirección del Sector Sistema Integral de Verdad, Justicia, Reparación y No Repetición</v>
      </c>
      <c r="Y2835" t="s">
        <v>10552</v>
      </c>
    </row>
    <row r="2836" spans="1:25" hidden="1" x14ac:dyDescent="0.25">
      <c r="A2836" s="5" t="str">
        <f t="shared" si="44"/>
        <v>380100000100010001</v>
      </c>
      <c r="B2836" s="66" t="s">
        <v>9159</v>
      </c>
      <c r="C2836" s="66" t="s">
        <v>157</v>
      </c>
      <c r="D2836" s="7" t="s">
        <v>8768</v>
      </c>
      <c r="E2836" s="66"/>
      <c r="F2836" s="67" t="s">
        <v>244</v>
      </c>
      <c r="G2836" s="67" t="s">
        <v>245</v>
      </c>
      <c r="H2836" s="67" t="s">
        <v>245</v>
      </c>
      <c r="I2836" s="67" t="s">
        <v>245</v>
      </c>
      <c r="J2836" s="67" t="s">
        <v>203</v>
      </c>
      <c r="K2836" s="67" t="s">
        <v>246</v>
      </c>
      <c r="L2836" s="67">
        <v>20</v>
      </c>
      <c r="M2836" s="67" t="s">
        <v>265</v>
      </c>
      <c r="N2836" s="68" t="s">
        <v>1082</v>
      </c>
      <c r="O2836" s="69">
        <v>8959339950</v>
      </c>
      <c r="P2836" s="69">
        <v>1237105251</v>
      </c>
      <c r="Q2836" s="69">
        <v>0</v>
      </c>
      <c r="R2836" s="69">
        <v>10196445201</v>
      </c>
      <c r="S2836" s="69">
        <v>9566706015</v>
      </c>
      <c r="T2836" s="69">
        <v>9566706015</v>
      </c>
      <c r="U2836" s="69">
        <v>9566706015</v>
      </c>
      <c r="V2836" s="69">
        <v>9566706015</v>
      </c>
      <c r="W2836" s="70" t="s">
        <v>619</v>
      </c>
      <c r="X2836" s="11" t="str">
        <f>IF(F2836="C",VLOOKUP(G2836,ClasifGasto!$B$17:$C$193,2,0),VLOOKUP(Base!G2836,ClasifGasto!$A$3:$B$12,2,0))</f>
        <v>Gastos de Personal</v>
      </c>
      <c r="Y2836" t="s">
        <v>1082</v>
      </c>
    </row>
    <row r="2837" spans="1:25" hidden="1" x14ac:dyDescent="0.25">
      <c r="A2837" s="5" t="str">
        <f t="shared" si="44"/>
        <v>320200000100010002</v>
      </c>
      <c r="B2837" s="66" t="s">
        <v>9152</v>
      </c>
      <c r="C2837" s="7" t="s">
        <v>117</v>
      </c>
      <c r="D2837" s="7" t="s">
        <v>9209</v>
      </c>
      <c r="E2837" s="7"/>
      <c r="F2837" s="8" t="s">
        <v>244</v>
      </c>
      <c r="G2837" s="8" t="s">
        <v>245</v>
      </c>
      <c r="H2837" s="8" t="s">
        <v>245</v>
      </c>
      <c r="I2837" s="8" t="s">
        <v>250</v>
      </c>
      <c r="J2837" s="8" t="s">
        <v>203</v>
      </c>
      <c r="K2837" s="8" t="s">
        <v>246</v>
      </c>
      <c r="L2837" s="8">
        <v>10</v>
      </c>
      <c r="M2837" s="8" t="s">
        <v>167</v>
      </c>
      <c r="N2837" s="9" t="s">
        <v>1083</v>
      </c>
      <c r="O2837" s="10">
        <v>9818933000</v>
      </c>
      <c r="P2837" s="10">
        <v>400000000</v>
      </c>
      <c r="Q2837" s="10">
        <v>0</v>
      </c>
      <c r="R2837" s="10">
        <v>10218933000</v>
      </c>
      <c r="S2837" s="10">
        <v>10216543188</v>
      </c>
      <c r="T2837" s="10">
        <v>10216543188</v>
      </c>
      <c r="U2837" s="10">
        <v>10216543188</v>
      </c>
      <c r="V2837" s="10">
        <v>10216543188</v>
      </c>
      <c r="W2837" s="70" t="s">
        <v>9353</v>
      </c>
      <c r="X2837" s="11" t="str">
        <f>IF(F2837="C",VLOOKUP(G2837,ClasifGasto!$B$17:$C$193,2,0),VLOOKUP(Base!G2837,ClasifGasto!$A$3:$B$12,2,0))</f>
        <v>Gastos de Personal</v>
      </c>
      <c r="Y2837" t="s">
        <v>1083</v>
      </c>
    </row>
    <row r="2838" spans="1:25" hidden="1" x14ac:dyDescent="0.25">
      <c r="A2838" s="5" t="str">
        <f t="shared" si="44"/>
        <v>241400000100010001</v>
      </c>
      <c r="B2838" s="66" t="s">
        <v>9151</v>
      </c>
      <c r="C2838" s="66" t="s">
        <v>432</v>
      </c>
      <c r="D2838" s="7" t="s">
        <v>8890</v>
      </c>
      <c r="E2838" s="66"/>
      <c r="F2838" s="67" t="s">
        <v>244</v>
      </c>
      <c r="G2838" s="67" t="s">
        <v>245</v>
      </c>
      <c r="H2838" s="67" t="s">
        <v>245</v>
      </c>
      <c r="I2838" s="67" t="s">
        <v>245</v>
      </c>
      <c r="J2838" s="67" t="s">
        <v>203</v>
      </c>
      <c r="K2838" s="67" t="s">
        <v>246</v>
      </c>
      <c r="L2838" s="67">
        <v>10</v>
      </c>
      <c r="M2838" s="67" t="s">
        <v>167</v>
      </c>
      <c r="N2838" s="68" t="s">
        <v>1082</v>
      </c>
      <c r="O2838" s="69">
        <v>9883547000</v>
      </c>
      <c r="P2838" s="69">
        <v>345500000</v>
      </c>
      <c r="Q2838" s="69">
        <v>0</v>
      </c>
      <c r="R2838" s="69">
        <v>10229047000</v>
      </c>
      <c r="S2838" s="69">
        <v>10229047000</v>
      </c>
      <c r="T2838" s="69">
        <v>10061715912</v>
      </c>
      <c r="U2838" s="69">
        <v>10061715912</v>
      </c>
      <c r="V2838" s="69">
        <v>10061715912</v>
      </c>
      <c r="W2838" s="70" t="s">
        <v>9353</v>
      </c>
      <c r="X2838" s="11" t="str">
        <f>IF(F2838="C",VLOOKUP(G2838,ClasifGasto!$B$17:$C$193,2,0),VLOOKUP(Base!G2838,ClasifGasto!$A$3:$B$12,2,0))</f>
        <v>Gastos de Personal</v>
      </c>
      <c r="Y2838" t="s">
        <v>1082</v>
      </c>
    </row>
    <row r="2839" spans="1:25" x14ac:dyDescent="0.25">
      <c r="A2839" s="5" t="str">
        <f t="shared" si="44"/>
        <v>17180017991100001653105B</v>
      </c>
      <c r="B2839" s="66" t="s">
        <v>9146</v>
      </c>
      <c r="C2839" s="7" t="s">
        <v>481</v>
      </c>
      <c r="D2839" s="7" t="s">
        <v>482</v>
      </c>
      <c r="E2839" s="7" t="s">
        <v>9645</v>
      </c>
      <c r="F2839" s="8" t="s">
        <v>167</v>
      </c>
      <c r="G2839" s="8" t="s">
        <v>490</v>
      </c>
      <c r="H2839" s="8" t="s">
        <v>378</v>
      </c>
      <c r="I2839" s="8" t="s">
        <v>284</v>
      </c>
      <c r="J2839" s="8" t="s">
        <v>9790</v>
      </c>
      <c r="K2839" s="8" t="s">
        <v>246</v>
      </c>
      <c r="L2839" s="8">
        <v>10</v>
      </c>
      <c r="M2839" s="8" t="s">
        <v>167</v>
      </c>
      <c r="N2839" s="9" t="s">
        <v>10297</v>
      </c>
      <c r="O2839" s="10">
        <v>13237078950</v>
      </c>
      <c r="P2839" s="10">
        <v>0</v>
      </c>
      <c r="Q2839" s="10">
        <v>3000000000</v>
      </c>
      <c r="R2839" s="10">
        <v>10237078950</v>
      </c>
      <c r="S2839" s="10">
        <v>10237078949</v>
      </c>
      <c r="T2839" s="10">
        <v>9676572192.9400005</v>
      </c>
      <c r="U2839" s="10">
        <v>5268239429.4399996</v>
      </c>
      <c r="V2839" s="10">
        <v>5268239429.4399996</v>
      </c>
      <c r="W2839" s="70" t="s">
        <v>9353</v>
      </c>
      <c r="X2839" s="11" t="str">
        <f>IF(F2839="C",VLOOKUP(G2839,ClasifGasto!$B$17:$C$193,2,0),VLOOKUP(Base!G2839,ClasifGasto!$A$3:$B$12,2,0))</f>
        <v>Fortalecimiento de la gestión y dirección del Sector Agropecuario</v>
      </c>
      <c r="Y2839" t="s">
        <v>10522</v>
      </c>
    </row>
    <row r="2840" spans="1:25" x14ac:dyDescent="0.25">
      <c r="A2840" s="5" t="str">
        <f t="shared" si="44"/>
        <v>24130024010600006651102D</v>
      </c>
      <c r="B2840" s="66" t="s">
        <v>9151</v>
      </c>
      <c r="C2840" s="66" t="s">
        <v>103</v>
      </c>
      <c r="D2840" s="7" t="s">
        <v>225</v>
      </c>
      <c r="E2840" s="66" t="s">
        <v>2618</v>
      </c>
      <c r="F2840" s="67" t="s">
        <v>167</v>
      </c>
      <c r="G2840" s="67" t="s">
        <v>513</v>
      </c>
      <c r="H2840" s="67" t="s">
        <v>373</v>
      </c>
      <c r="I2840" s="67" t="s">
        <v>363</v>
      </c>
      <c r="J2840" s="67" t="s">
        <v>9766</v>
      </c>
      <c r="K2840" s="67" t="s">
        <v>246</v>
      </c>
      <c r="L2840" s="67">
        <v>10</v>
      </c>
      <c r="M2840" s="67" t="s">
        <v>167</v>
      </c>
      <c r="N2840" s="68" t="s">
        <v>8786</v>
      </c>
      <c r="O2840" s="69">
        <v>13679792000</v>
      </c>
      <c r="P2840" s="69">
        <v>13679792000</v>
      </c>
      <c r="Q2840" s="69">
        <v>17119187382</v>
      </c>
      <c r="R2840" s="69">
        <v>10240396618</v>
      </c>
      <c r="S2840" s="69">
        <v>9708907654.1100006</v>
      </c>
      <c r="T2840" s="69">
        <v>9708907654.1100006</v>
      </c>
      <c r="U2840" s="69">
        <v>9073016482.7900009</v>
      </c>
      <c r="V2840" s="69">
        <v>9072998812.7900009</v>
      </c>
      <c r="W2840" s="70" t="s">
        <v>9353</v>
      </c>
      <c r="X2840" s="11" t="str">
        <f>IF(F2840="C",VLOOKUP(G2840,ClasifGasto!$B$17:$C$193,2,0),VLOOKUP(Base!G2840,ClasifGasto!$A$3:$B$12,2,0))</f>
        <v>Infraestructura red vial primaria</v>
      </c>
      <c r="Y2840" t="s">
        <v>9778</v>
      </c>
    </row>
    <row r="2841" spans="1:25" hidden="1" x14ac:dyDescent="0.25">
      <c r="A2841" s="5" t="str">
        <f t="shared" si="44"/>
        <v>1102000003000300010052</v>
      </c>
      <c r="B2841" s="66" t="s">
        <v>9158</v>
      </c>
      <c r="C2841" s="7" t="s">
        <v>44</v>
      </c>
      <c r="D2841" s="7" t="s">
        <v>205</v>
      </c>
      <c r="E2841" s="7"/>
      <c r="F2841" s="8" t="s">
        <v>244</v>
      </c>
      <c r="G2841" s="8" t="s">
        <v>251</v>
      </c>
      <c r="H2841" s="8" t="s">
        <v>251</v>
      </c>
      <c r="I2841" s="8" t="s">
        <v>245</v>
      </c>
      <c r="J2841" s="8" t="s">
        <v>368</v>
      </c>
      <c r="K2841" s="8" t="s">
        <v>246</v>
      </c>
      <c r="L2841" s="8">
        <v>20</v>
      </c>
      <c r="M2841" s="8" t="s">
        <v>265</v>
      </c>
      <c r="N2841" s="9" t="s">
        <v>3925</v>
      </c>
      <c r="O2841" s="10">
        <v>9112000000</v>
      </c>
      <c r="P2841" s="10">
        <v>1147500000</v>
      </c>
      <c r="Q2841" s="10">
        <v>0</v>
      </c>
      <c r="R2841" s="10">
        <v>10259500000</v>
      </c>
      <c r="S2841" s="10">
        <v>9936272296.2299995</v>
      </c>
      <c r="T2841" s="10">
        <v>9936272296.2299995</v>
      </c>
      <c r="U2841" s="10">
        <v>9936272296.2299995</v>
      </c>
      <c r="V2841" s="10">
        <v>9886272296.2299995</v>
      </c>
      <c r="W2841" s="70" t="s">
        <v>619</v>
      </c>
      <c r="X2841" s="11" t="str">
        <f>IF(F2841="C",VLOOKUP(G2841,ClasifGasto!$B$17:$C$193,2,0),VLOOKUP(Base!G2841,ClasifGasto!$A$3:$B$12,2,0))</f>
        <v>Transferencias</v>
      </c>
      <c r="Y2841" t="s">
        <v>3925</v>
      </c>
    </row>
    <row r="2842" spans="1:25" hidden="1" x14ac:dyDescent="0.25">
      <c r="A2842" s="5" t="str">
        <f t="shared" si="44"/>
        <v>400102000100010001</v>
      </c>
      <c r="B2842" s="66" t="s">
        <v>9165</v>
      </c>
      <c r="C2842" s="66" t="s">
        <v>160</v>
      </c>
      <c r="D2842" s="7" t="s">
        <v>9228</v>
      </c>
      <c r="E2842" s="66"/>
      <c r="F2842" s="67" t="s">
        <v>244</v>
      </c>
      <c r="G2842" s="67" t="s">
        <v>245</v>
      </c>
      <c r="H2842" s="67" t="s">
        <v>245</v>
      </c>
      <c r="I2842" s="67" t="s">
        <v>245</v>
      </c>
      <c r="J2842" s="67" t="s">
        <v>203</v>
      </c>
      <c r="K2842" s="67" t="s">
        <v>246</v>
      </c>
      <c r="L2842" s="67">
        <v>16</v>
      </c>
      <c r="M2842" s="67" t="s">
        <v>252</v>
      </c>
      <c r="N2842" s="68" t="s">
        <v>1082</v>
      </c>
      <c r="O2842" s="69">
        <v>8362700000</v>
      </c>
      <c r="P2842" s="69">
        <v>1944405080</v>
      </c>
      <c r="Q2842" s="69">
        <v>0</v>
      </c>
      <c r="R2842" s="69">
        <v>10307105080</v>
      </c>
      <c r="S2842" s="69">
        <v>9760654118</v>
      </c>
      <c r="T2842" s="69">
        <v>9760653077</v>
      </c>
      <c r="U2842" s="69">
        <v>9760653077</v>
      </c>
      <c r="V2842" s="69">
        <v>9760653077</v>
      </c>
      <c r="W2842" s="70" t="s">
        <v>9353</v>
      </c>
      <c r="X2842" s="11" t="str">
        <f>IF(F2842="C",VLOOKUP(G2842,ClasifGasto!$B$17:$C$193,2,0),VLOOKUP(Base!G2842,ClasifGasto!$A$3:$B$12,2,0))</f>
        <v>Gastos de Personal</v>
      </c>
      <c r="Y2842" t="s">
        <v>1082</v>
      </c>
    </row>
    <row r="2843" spans="1:25" hidden="1" x14ac:dyDescent="0.25">
      <c r="A2843" s="5" t="str">
        <f t="shared" si="44"/>
        <v>350101000100010002</v>
      </c>
      <c r="B2843" s="66" t="s">
        <v>9153</v>
      </c>
      <c r="C2843" s="7" t="s">
        <v>141</v>
      </c>
      <c r="D2843" s="7" t="s">
        <v>9183</v>
      </c>
      <c r="E2843" s="7"/>
      <c r="F2843" s="8" t="s">
        <v>244</v>
      </c>
      <c r="G2843" s="8" t="s">
        <v>245</v>
      </c>
      <c r="H2843" s="8" t="s">
        <v>245</v>
      </c>
      <c r="I2843" s="8" t="s">
        <v>250</v>
      </c>
      <c r="J2843" s="8" t="s">
        <v>203</v>
      </c>
      <c r="K2843" s="8" t="s">
        <v>246</v>
      </c>
      <c r="L2843" s="8">
        <v>10</v>
      </c>
      <c r="M2843" s="8" t="s">
        <v>167</v>
      </c>
      <c r="N2843" s="9" t="s">
        <v>1083</v>
      </c>
      <c r="O2843" s="10">
        <v>11132464000</v>
      </c>
      <c r="P2843" s="10">
        <v>0</v>
      </c>
      <c r="Q2843" s="10">
        <v>824000000</v>
      </c>
      <c r="R2843" s="10">
        <v>10308464000</v>
      </c>
      <c r="S2843" s="10">
        <v>9879193920.1700001</v>
      </c>
      <c r="T2843" s="10">
        <v>9879193920.1700001</v>
      </c>
      <c r="U2843" s="10">
        <v>9879193920.1700001</v>
      </c>
      <c r="V2843" s="10">
        <v>9879193920.1700001</v>
      </c>
      <c r="W2843" s="70" t="s">
        <v>9353</v>
      </c>
      <c r="X2843" s="11" t="str">
        <f>IF(F2843="C",VLOOKUP(G2843,ClasifGasto!$B$17:$C$193,2,0),VLOOKUP(Base!G2843,ClasifGasto!$A$3:$B$12,2,0))</f>
        <v>Gastos de Personal</v>
      </c>
      <c r="Y2843" t="s">
        <v>1083</v>
      </c>
    </row>
    <row r="2844" spans="1:25" x14ac:dyDescent="0.25">
      <c r="A2844" s="5" t="str">
        <f t="shared" si="44"/>
        <v>03010103991000000953105B</v>
      </c>
      <c r="B2844" s="66" t="s">
        <v>9166</v>
      </c>
      <c r="C2844" s="66" t="s">
        <v>36</v>
      </c>
      <c r="D2844" s="7" t="s">
        <v>9205</v>
      </c>
      <c r="E2844" s="66" t="s">
        <v>9646</v>
      </c>
      <c r="F2844" s="67" t="s">
        <v>167</v>
      </c>
      <c r="G2844" s="67" t="s">
        <v>564</v>
      </c>
      <c r="H2844" s="67" t="s">
        <v>290</v>
      </c>
      <c r="I2844" s="67" t="s">
        <v>249</v>
      </c>
      <c r="J2844" s="67" t="s">
        <v>9790</v>
      </c>
      <c r="K2844" s="67" t="s">
        <v>246</v>
      </c>
      <c r="L2844" s="67">
        <v>11</v>
      </c>
      <c r="M2844" s="67" t="s">
        <v>167</v>
      </c>
      <c r="N2844" s="68" t="s">
        <v>10298</v>
      </c>
      <c r="O2844" s="69">
        <v>10700000000</v>
      </c>
      <c r="P2844" s="69">
        <v>0</v>
      </c>
      <c r="Q2844" s="69">
        <v>345372708</v>
      </c>
      <c r="R2844" s="69">
        <v>10354627292</v>
      </c>
      <c r="S2844" s="69">
        <v>8378382602</v>
      </c>
      <c r="T2844" s="69">
        <v>7951131734</v>
      </c>
      <c r="U2844" s="69">
        <v>7075116133</v>
      </c>
      <c r="V2844" s="69">
        <v>7024934535</v>
      </c>
      <c r="W2844" s="70" t="s">
        <v>9353</v>
      </c>
      <c r="X2844" s="11" t="str">
        <f>IF(F2844="C",VLOOKUP(G2844,ClasifGasto!$B$17:$C$193,2,0),VLOOKUP(Base!G2844,ClasifGasto!$A$3:$B$12,2,0))</f>
        <v>Fortalecimiento de la gestión y dirección del Sector Planeación</v>
      </c>
      <c r="Y2844" t="s">
        <v>10522</v>
      </c>
    </row>
    <row r="2845" spans="1:25" x14ac:dyDescent="0.25">
      <c r="A2845" s="5" t="str">
        <f t="shared" si="44"/>
        <v>29020029010800000920111D</v>
      </c>
      <c r="B2845" s="66" t="s">
        <v>9140</v>
      </c>
      <c r="C2845" s="7" t="s">
        <v>113</v>
      </c>
      <c r="D2845" s="7" t="s">
        <v>227</v>
      </c>
      <c r="E2845" s="7" t="s">
        <v>1061</v>
      </c>
      <c r="F2845" s="8" t="s">
        <v>167</v>
      </c>
      <c r="G2845" s="8" t="s">
        <v>603</v>
      </c>
      <c r="H2845" s="8" t="s">
        <v>365</v>
      </c>
      <c r="I2845" s="8" t="s">
        <v>249</v>
      </c>
      <c r="J2845" s="8" t="s">
        <v>9841</v>
      </c>
      <c r="K2845" s="8" t="s">
        <v>246</v>
      </c>
      <c r="L2845" s="8">
        <v>10</v>
      </c>
      <c r="M2845" s="8" t="s">
        <v>167</v>
      </c>
      <c r="N2845" s="9" t="s">
        <v>1823</v>
      </c>
      <c r="O2845" s="10">
        <v>10500000000</v>
      </c>
      <c r="P2845" s="10">
        <v>0</v>
      </c>
      <c r="Q2845" s="10">
        <v>137038185</v>
      </c>
      <c r="R2845" s="10">
        <v>10362961815</v>
      </c>
      <c r="S2845" s="10">
        <v>10252541549.4</v>
      </c>
      <c r="T2845" s="10">
        <v>10252541549.4</v>
      </c>
      <c r="U2845" s="10">
        <v>1747387043.1199999</v>
      </c>
      <c r="V2845" s="10">
        <v>1747387043.1199999</v>
      </c>
      <c r="W2845" s="70" t="s">
        <v>9353</v>
      </c>
      <c r="X2845" s="11" t="str">
        <f>IF(F2845="C",VLOOKUP(G2845,ClasifGasto!$B$17:$C$193,2,0),VLOOKUP(Base!G2845,ClasifGasto!$A$3:$B$12,2,0))</f>
        <v>Efectividad de la investigación penal y técnico científica</v>
      </c>
      <c r="Y2845" t="s">
        <v>10549</v>
      </c>
    </row>
    <row r="2846" spans="1:25" x14ac:dyDescent="0.25">
      <c r="A2846" s="5" t="str">
        <f t="shared" si="44"/>
        <v>15010315020100003620107B</v>
      </c>
      <c r="B2846" s="66" t="s">
        <v>9154</v>
      </c>
      <c r="C2846" s="66" t="s">
        <v>60</v>
      </c>
      <c r="D2846" s="7" t="s">
        <v>8718</v>
      </c>
      <c r="E2846" s="66" t="s">
        <v>2501</v>
      </c>
      <c r="F2846" s="67" t="s">
        <v>167</v>
      </c>
      <c r="G2846" s="67" t="s">
        <v>573</v>
      </c>
      <c r="H2846" s="67" t="s">
        <v>306</v>
      </c>
      <c r="I2846" s="67" t="s">
        <v>289</v>
      </c>
      <c r="J2846" s="67" t="s">
        <v>9906</v>
      </c>
      <c r="K2846" s="67" t="s">
        <v>246</v>
      </c>
      <c r="L2846" s="67">
        <v>11</v>
      </c>
      <c r="M2846" s="67" t="s">
        <v>167</v>
      </c>
      <c r="N2846" s="68" t="s">
        <v>2645</v>
      </c>
      <c r="O2846" s="69">
        <v>10417740056</v>
      </c>
      <c r="P2846" s="69">
        <v>0</v>
      </c>
      <c r="Q2846" s="69">
        <v>0</v>
      </c>
      <c r="R2846" s="69">
        <v>10417740056</v>
      </c>
      <c r="S2846" s="69">
        <v>10417468500</v>
      </c>
      <c r="T2846" s="69">
        <v>10417468500</v>
      </c>
      <c r="U2846" s="69">
        <v>2625000000</v>
      </c>
      <c r="V2846" s="69">
        <v>2625000000</v>
      </c>
      <c r="W2846" s="70" t="s">
        <v>9353</v>
      </c>
      <c r="X2846" s="11" t="str">
        <f>IF(F2846="C",VLOOKUP(G2846,ClasifGasto!$B$17:$C$193,2,0),VLOOKUP(Base!G2846,ClasifGasto!$A$3:$B$12,2,0))</f>
        <v>Capacidades de las Fuerzas Militares en seguridad pública y defensa en el territorio nacional</v>
      </c>
      <c r="Y2846" t="s">
        <v>10575</v>
      </c>
    </row>
    <row r="2847" spans="1:25" x14ac:dyDescent="0.25">
      <c r="A2847" s="5" t="str">
        <f t="shared" si="44"/>
        <v>21120021041900001040302A</v>
      </c>
      <c r="B2847" s="66" t="s">
        <v>9155</v>
      </c>
      <c r="C2847" s="7" t="s">
        <v>91</v>
      </c>
      <c r="D2847" s="7" t="s">
        <v>9218</v>
      </c>
      <c r="E2847" s="7" t="s">
        <v>9075</v>
      </c>
      <c r="F2847" s="8" t="s">
        <v>167</v>
      </c>
      <c r="G2847" s="8" t="s">
        <v>592</v>
      </c>
      <c r="H2847" s="8" t="s">
        <v>496</v>
      </c>
      <c r="I2847" s="8" t="s">
        <v>255</v>
      </c>
      <c r="J2847" s="8" t="s">
        <v>9898</v>
      </c>
      <c r="K2847" s="8" t="s">
        <v>246</v>
      </c>
      <c r="L2847" s="8">
        <v>21</v>
      </c>
      <c r="M2847" s="8" t="s">
        <v>265</v>
      </c>
      <c r="N2847" s="9" t="s">
        <v>9137</v>
      </c>
      <c r="O2847" s="10">
        <v>10443543986</v>
      </c>
      <c r="P2847" s="10">
        <v>0</v>
      </c>
      <c r="Q2847" s="10">
        <v>0</v>
      </c>
      <c r="R2847" s="10">
        <v>10443543986</v>
      </c>
      <c r="S2847" s="10">
        <v>10346376464</v>
      </c>
      <c r="T2847" s="10">
        <v>10346376464</v>
      </c>
      <c r="U2847" s="10">
        <v>10114142047.549999</v>
      </c>
      <c r="V2847" s="10">
        <v>10038019340.889999</v>
      </c>
      <c r="W2847" s="70" t="s">
        <v>619</v>
      </c>
      <c r="X2847" s="11" t="str">
        <f>IF(F2847="C",VLOOKUP(G2847,ClasifGasto!$B$17:$C$193,2,0),VLOOKUP(Base!G2847,ClasifGasto!$A$3:$B$12,2,0))</f>
        <v>Consolidación productiva del sector minero</v>
      </c>
      <c r="Y2847" t="s">
        <v>10572</v>
      </c>
    </row>
    <row r="2848" spans="1:25" hidden="1" x14ac:dyDescent="0.25">
      <c r="A2848" s="5" t="str">
        <f t="shared" si="44"/>
        <v>191401000200000000</v>
      </c>
      <c r="B2848" s="66" t="s">
        <v>9143</v>
      </c>
      <c r="C2848" s="66" t="s">
        <v>293</v>
      </c>
      <c r="D2848" s="7" t="s">
        <v>294</v>
      </c>
      <c r="E2848" s="66"/>
      <c r="F2848" s="67" t="s">
        <v>244</v>
      </c>
      <c r="G2848" s="67" t="s">
        <v>250</v>
      </c>
      <c r="H2848" s="67" t="s">
        <v>246</v>
      </c>
      <c r="I2848" s="67" t="s">
        <v>246</v>
      </c>
      <c r="J2848" s="67" t="s">
        <v>203</v>
      </c>
      <c r="K2848" s="67" t="s">
        <v>246</v>
      </c>
      <c r="L2848" s="67">
        <v>10</v>
      </c>
      <c r="M2848" s="67" t="s">
        <v>167</v>
      </c>
      <c r="N2848" s="68" t="s">
        <v>8798</v>
      </c>
      <c r="O2848" s="69">
        <v>9753282000</v>
      </c>
      <c r="P2848" s="69">
        <v>750000000</v>
      </c>
      <c r="Q2848" s="69">
        <v>0</v>
      </c>
      <c r="R2848" s="69">
        <v>10503282000</v>
      </c>
      <c r="S2848" s="69">
        <v>10231658575.620001</v>
      </c>
      <c r="T2848" s="69">
        <v>10117573788.049999</v>
      </c>
      <c r="U2848" s="69">
        <v>9572912320.8999996</v>
      </c>
      <c r="V2848" s="69">
        <v>9377447705.8999996</v>
      </c>
      <c r="W2848" s="70" t="s">
        <v>9353</v>
      </c>
      <c r="X2848" s="11" t="str">
        <f>IF(F2848="C",VLOOKUP(G2848,ClasifGasto!$B$17:$C$193,2,0),VLOOKUP(Base!G2848,ClasifGasto!$A$3:$B$12,2,0))</f>
        <v>Gastos Generales</v>
      </c>
      <c r="Y2848" t="s">
        <v>8798</v>
      </c>
    </row>
    <row r="2849" spans="1:25" hidden="1" x14ac:dyDescent="0.25">
      <c r="A2849" s="5" t="str">
        <f t="shared" si="44"/>
        <v>270104000200000000</v>
      </c>
      <c r="B2849" s="66" t="s">
        <v>9142</v>
      </c>
      <c r="C2849" s="7" t="s">
        <v>441</v>
      </c>
      <c r="D2849" s="7" t="s">
        <v>442</v>
      </c>
      <c r="E2849" s="7"/>
      <c r="F2849" s="8" t="s">
        <v>244</v>
      </c>
      <c r="G2849" s="8" t="s">
        <v>250</v>
      </c>
      <c r="H2849" s="8" t="s">
        <v>246</v>
      </c>
      <c r="I2849" s="8" t="s">
        <v>246</v>
      </c>
      <c r="J2849" s="8" t="s">
        <v>203</v>
      </c>
      <c r="K2849" s="8" t="s">
        <v>246</v>
      </c>
      <c r="L2849" s="8">
        <v>10</v>
      </c>
      <c r="M2849" s="8" t="s">
        <v>167</v>
      </c>
      <c r="N2849" s="9" t="s">
        <v>8798</v>
      </c>
      <c r="O2849" s="10">
        <v>21478000000</v>
      </c>
      <c r="P2849" s="10">
        <v>100000000</v>
      </c>
      <c r="Q2849" s="10">
        <v>11070000000</v>
      </c>
      <c r="R2849" s="10">
        <v>10508000000</v>
      </c>
      <c r="S2849" s="10">
        <v>9440855891.9200001</v>
      </c>
      <c r="T2849" s="10">
        <v>9068946927.4200001</v>
      </c>
      <c r="U2849" s="10">
        <v>7353180098.7600002</v>
      </c>
      <c r="V2849" s="10">
        <v>7339338018.7600002</v>
      </c>
      <c r="W2849" s="70" t="s">
        <v>9353</v>
      </c>
      <c r="X2849" s="11" t="str">
        <f>IF(F2849="C",VLOOKUP(G2849,ClasifGasto!$B$17:$C$193,2,0),VLOOKUP(Base!G2849,ClasifGasto!$A$3:$B$12,2,0))</f>
        <v>Gastos Generales</v>
      </c>
      <c r="Y2849" t="s">
        <v>8798</v>
      </c>
    </row>
    <row r="2850" spans="1:25" x14ac:dyDescent="0.25">
      <c r="A2850" s="5" t="str">
        <f t="shared" si="44"/>
        <v>36010136021300001220308E</v>
      </c>
      <c r="B2850" s="66" t="s">
        <v>9147</v>
      </c>
      <c r="C2850" s="66" t="s">
        <v>147</v>
      </c>
      <c r="D2850" s="7" t="s">
        <v>9186</v>
      </c>
      <c r="E2850" s="66" t="s">
        <v>2309</v>
      </c>
      <c r="F2850" s="67" t="s">
        <v>167</v>
      </c>
      <c r="G2850" s="67" t="s">
        <v>530</v>
      </c>
      <c r="H2850" s="67" t="s">
        <v>405</v>
      </c>
      <c r="I2850" s="67" t="s">
        <v>280</v>
      </c>
      <c r="J2850" s="67" t="s">
        <v>10299</v>
      </c>
      <c r="K2850" s="67" t="s">
        <v>246</v>
      </c>
      <c r="L2850" s="67">
        <v>10</v>
      </c>
      <c r="M2850" s="67" t="s">
        <v>167</v>
      </c>
      <c r="N2850" s="68" t="s">
        <v>1483</v>
      </c>
      <c r="O2850" s="69">
        <v>10844914706</v>
      </c>
      <c r="P2850" s="69">
        <v>0</v>
      </c>
      <c r="Q2850" s="69">
        <v>314944723</v>
      </c>
      <c r="R2850" s="69">
        <v>10529969983</v>
      </c>
      <c r="S2850" s="69">
        <v>10518888469</v>
      </c>
      <c r="T2850" s="69">
        <v>10515650126</v>
      </c>
      <c r="U2850" s="69">
        <v>10469320507.959999</v>
      </c>
      <c r="V2850" s="69">
        <v>10408043051.629999</v>
      </c>
      <c r="W2850" s="70" t="s">
        <v>9353</v>
      </c>
      <c r="X2850" s="11" t="str">
        <f>IF(F2850="C",VLOOKUP(G2850,ClasifGasto!$B$17:$C$193,2,0),VLOOKUP(Base!G2850,ClasifGasto!$A$3:$B$12,2,0))</f>
        <v>Generación y formalización del empleo</v>
      </c>
      <c r="Y2850" t="s">
        <v>10687</v>
      </c>
    </row>
    <row r="2851" spans="1:25" hidden="1" x14ac:dyDescent="0.25">
      <c r="A2851" s="5" t="str">
        <f t="shared" si="44"/>
        <v>0503000003000300010999</v>
      </c>
      <c r="B2851" s="66" t="s">
        <v>9159</v>
      </c>
      <c r="C2851" s="7" t="s">
        <v>43</v>
      </c>
      <c r="D2851" s="7" t="s">
        <v>8772</v>
      </c>
      <c r="E2851" s="7"/>
      <c r="F2851" s="8" t="s">
        <v>244</v>
      </c>
      <c r="G2851" s="8" t="s">
        <v>251</v>
      </c>
      <c r="H2851" s="8" t="s">
        <v>251</v>
      </c>
      <c r="I2851" s="8" t="s">
        <v>245</v>
      </c>
      <c r="J2851" s="8" t="s">
        <v>1085</v>
      </c>
      <c r="K2851" s="8" t="s">
        <v>246</v>
      </c>
      <c r="L2851" s="8">
        <v>27</v>
      </c>
      <c r="M2851" s="8" t="s">
        <v>265</v>
      </c>
      <c r="N2851" s="9" t="s">
        <v>2639</v>
      </c>
      <c r="O2851" s="10">
        <v>22003791256</v>
      </c>
      <c r="P2851" s="10">
        <v>0</v>
      </c>
      <c r="Q2851" s="10">
        <v>11469869784</v>
      </c>
      <c r="R2851" s="10">
        <v>10533921472</v>
      </c>
      <c r="S2851" s="10">
        <v>0</v>
      </c>
      <c r="T2851" s="10">
        <v>0</v>
      </c>
      <c r="U2851" s="10">
        <v>0</v>
      </c>
      <c r="V2851" s="10">
        <v>0</v>
      </c>
      <c r="W2851" s="70" t="s">
        <v>619</v>
      </c>
      <c r="X2851" s="11" t="str">
        <f>IF(F2851="C",VLOOKUP(G2851,ClasifGasto!$B$17:$C$193,2,0),VLOOKUP(Base!G2851,ClasifGasto!$A$3:$B$12,2,0))</f>
        <v>Transferencias</v>
      </c>
      <c r="Y2851" t="s">
        <v>2639</v>
      </c>
    </row>
    <row r="2852" spans="1:25" x14ac:dyDescent="0.25">
      <c r="A2852" s="5" t="str">
        <f t="shared" si="44"/>
        <v>24010124100600000851102D</v>
      </c>
      <c r="B2852" s="66" t="s">
        <v>9151</v>
      </c>
      <c r="C2852" s="66" t="s">
        <v>100</v>
      </c>
      <c r="D2852" s="7" t="s">
        <v>9196</v>
      </c>
      <c r="E2852" s="66" t="s">
        <v>1005</v>
      </c>
      <c r="F2852" s="67" t="s">
        <v>167</v>
      </c>
      <c r="G2852" s="67" t="s">
        <v>506</v>
      </c>
      <c r="H2852" s="67" t="s">
        <v>373</v>
      </c>
      <c r="I2852" s="67" t="s">
        <v>278</v>
      </c>
      <c r="J2852" s="67" t="s">
        <v>9766</v>
      </c>
      <c r="K2852" s="67" t="s">
        <v>246</v>
      </c>
      <c r="L2852" s="67">
        <v>11</v>
      </c>
      <c r="M2852" s="67" t="s">
        <v>167</v>
      </c>
      <c r="N2852" s="68" t="s">
        <v>1579</v>
      </c>
      <c r="O2852" s="69">
        <v>11300000000</v>
      </c>
      <c r="P2852" s="69">
        <v>0</v>
      </c>
      <c r="Q2852" s="69">
        <v>733203506</v>
      </c>
      <c r="R2852" s="69">
        <v>10566796494</v>
      </c>
      <c r="S2852" s="69">
        <v>10534783160.299999</v>
      </c>
      <c r="T2852" s="69">
        <v>10407126740.299999</v>
      </c>
      <c r="U2852" s="69">
        <v>8963405021.5300007</v>
      </c>
      <c r="V2852" s="69">
        <v>8963405021.5300007</v>
      </c>
      <c r="W2852" s="70" t="s">
        <v>9353</v>
      </c>
      <c r="X2852" s="11" t="str">
        <f>IF(F2852="C",VLOOKUP(G2852,ClasifGasto!$B$17:$C$193,2,0),VLOOKUP(Base!G2852,ClasifGasto!$A$3:$B$12,2,0))</f>
        <v>Regulación y supervisión de infraestructura y servicios de transporte</v>
      </c>
      <c r="Y2852" t="s">
        <v>9778</v>
      </c>
    </row>
    <row r="2853" spans="1:25" hidden="1" x14ac:dyDescent="0.25">
      <c r="A2853" s="5" t="str">
        <f t="shared" si="44"/>
        <v>390101000100010001</v>
      </c>
      <c r="B2853" s="66" t="s">
        <v>9148</v>
      </c>
      <c r="C2853" s="7" t="s">
        <v>158</v>
      </c>
      <c r="D2853" s="7" t="s">
        <v>9178</v>
      </c>
      <c r="E2853" s="7"/>
      <c r="F2853" s="8" t="s">
        <v>244</v>
      </c>
      <c r="G2853" s="8" t="s">
        <v>245</v>
      </c>
      <c r="H2853" s="8" t="s">
        <v>245</v>
      </c>
      <c r="I2853" s="8" t="s">
        <v>245</v>
      </c>
      <c r="J2853" s="8" t="s">
        <v>203</v>
      </c>
      <c r="K2853" s="8" t="s">
        <v>246</v>
      </c>
      <c r="L2853" s="8">
        <v>10</v>
      </c>
      <c r="M2853" s="8" t="s">
        <v>167</v>
      </c>
      <c r="N2853" s="9" t="s">
        <v>1082</v>
      </c>
      <c r="O2853" s="10">
        <v>12362135000</v>
      </c>
      <c r="P2853" s="10">
        <v>0</v>
      </c>
      <c r="Q2853" s="10">
        <v>1791216075</v>
      </c>
      <c r="R2853" s="10">
        <v>10570918925</v>
      </c>
      <c r="S2853" s="10">
        <v>10427644946</v>
      </c>
      <c r="T2853" s="10">
        <v>10118599792</v>
      </c>
      <c r="U2853" s="10">
        <v>10118599792</v>
      </c>
      <c r="V2853" s="10">
        <v>10043207155</v>
      </c>
      <c r="W2853" s="70" t="s">
        <v>9353</v>
      </c>
      <c r="X2853" s="11" t="str">
        <f>IF(F2853="C",VLOOKUP(G2853,ClasifGasto!$B$17:$C$193,2,0),VLOOKUP(Base!G2853,ClasifGasto!$A$3:$B$12,2,0))</f>
        <v>Gastos de Personal</v>
      </c>
      <c r="Y2853" t="s">
        <v>1082</v>
      </c>
    </row>
    <row r="2854" spans="1:25" hidden="1" x14ac:dyDescent="0.25">
      <c r="A2854" s="5" t="str">
        <f t="shared" si="44"/>
        <v>210300000100010002</v>
      </c>
      <c r="B2854" s="66" t="s">
        <v>9155</v>
      </c>
      <c r="C2854" s="66" t="s">
        <v>87</v>
      </c>
      <c r="D2854" s="7" t="s">
        <v>9181</v>
      </c>
      <c r="E2854" s="66"/>
      <c r="F2854" s="67" t="s">
        <v>244</v>
      </c>
      <c r="G2854" s="67" t="s">
        <v>245</v>
      </c>
      <c r="H2854" s="67" t="s">
        <v>245</v>
      </c>
      <c r="I2854" s="67" t="s">
        <v>250</v>
      </c>
      <c r="J2854" s="67" t="s">
        <v>203</v>
      </c>
      <c r="K2854" s="67" t="s">
        <v>246</v>
      </c>
      <c r="L2854" s="67">
        <v>10</v>
      </c>
      <c r="M2854" s="67" t="s">
        <v>167</v>
      </c>
      <c r="N2854" s="68" t="s">
        <v>1083</v>
      </c>
      <c r="O2854" s="69">
        <v>10574634000</v>
      </c>
      <c r="P2854" s="69">
        <v>0</v>
      </c>
      <c r="Q2854" s="69">
        <v>0</v>
      </c>
      <c r="R2854" s="69">
        <v>10574634000</v>
      </c>
      <c r="S2854" s="69">
        <v>10574634000</v>
      </c>
      <c r="T2854" s="69">
        <v>9052337774</v>
      </c>
      <c r="U2854" s="69">
        <v>9052337774</v>
      </c>
      <c r="V2854" s="69">
        <v>9052337774</v>
      </c>
      <c r="W2854" s="70" t="s">
        <v>9353</v>
      </c>
      <c r="X2854" s="11" t="str">
        <f>IF(F2854="C",VLOOKUP(G2854,ClasifGasto!$B$17:$C$193,2,0),VLOOKUP(Base!G2854,ClasifGasto!$A$3:$B$12,2,0))</f>
        <v>Gastos de Personal</v>
      </c>
      <c r="Y2854" t="s">
        <v>1083</v>
      </c>
    </row>
    <row r="2855" spans="1:25" x14ac:dyDescent="0.25">
      <c r="A2855" s="5" t="str">
        <f t="shared" si="44"/>
        <v>05030005051000000320306D</v>
      </c>
      <c r="B2855" s="66" t="s">
        <v>9159</v>
      </c>
      <c r="C2855" s="7" t="s">
        <v>43</v>
      </c>
      <c r="D2855" s="7" t="s">
        <v>8772</v>
      </c>
      <c r="E2855" s="7" t="s">
        <v>5209</v>
      </c>
      <c r="F2855" s="8" t="s">
        <v>167</v>
      </c>
      <c r="G2855" s="8" t="s">
        <v>747</v>
      </c>
      <c r="H2855" s="8" t="s">
        <v>290</v>
      </c>
      <c r="I2855" s="8" t="s">
        <v>251</v>
      </c>
      <c r="J2855" s="8" t="s">
        <v>10300</v>
      </c>
      <c r="K2855" s="8" t="s">
        <v>246</v>
      </c>
      <c r="L2855" s="8">
        <v>21</v>
      </c>
      <c r="M2855" s="8" t="s">
        <v>265</v>
      </c>
      <c r="N2855" s="9" t="s">
        <v>8806</v>
      </c>
      <c r="O2855" s="10">
        <v>10579000000</v>
      </c>
      <c r="P2855" s="10">
        <v>0</v>
      </c>
      <c r="Q2855" s="10">
        <v>0</v>
      </c>
      <c r="R2855" s="10">
        <v>10579000000</v>
      </c>
      <c r="S2855" s="10">
        <v>9824537083.2199993</v>
      </c>
      <c r="T2855" s="10">
        <v>9824537083.2199993</v>
      </c>
      <c r="U2855" s="10">
        <v>9758142743.0200005</v>
      </c>
      <c r="V2855" s="10">
        <v>9739440355.0200005</v>
      </c>
      <c r="W2855" s="70" t="s">
        <v>619</v>
      </c>
      <c r="X2855" s="11" t="str">
        <f>IF(F2855="C",VLOOKUP(G2855,ClasifGasto!$B$17:$C$193,2,0),VLOOKUP(Base!G2855,ClasifGasto!$A$3:$B$12,2,0))</f>
        <v>Fortalecimiento de la Gestión Pública en las Entidades Nacionales y Territoriales</v>
      </c>
      <c r="Y2855" t="s">
        <v>10688</v>
      </c>
    </row>
    <row r="2856" spans="1:25" x14ac:dyDescent="0.25">
      <c r="A2856" s="5" t="str">
        <f t="shared" si="44"/>
        <v>41050041011500001653107A</v>
      </c>
      <c r="B2856" s="66" t="s">
        <v>9145</v>
      </c>
      <c r="C2856" s="66" t="s">
        <v>164</v>
      </c>
      <c r="D2856" s="7" t="s">
        <v>9177</v>
      </c>
      <c r="E2856" s="66" t="s">
        <v>5360</v>
      </c>
      <c r="F2856" s="67" t="s">
        <v>167</v>
      </c>
      <c r="G2856" s="67" t="s">
        <v>548</v>
      </c>
      <c r="H2856" s="67" t="s">
        <v>263</v>
      </c>
      <c r="I2856" s="67" t="s">
        <v>284</v>
      </c>
      <c r="J2856" s="67" t="s">
        <v>10207</v>
      </c>
      <c r="K2856" s="67" t="s">
        <v>246</v>
      </c>
      <c r="L2856" s="67">
        <v>11</v>
      </c>
      <c r="M2856" s="67" t="s">
        <v>167</v>
      </c>
      <c r="N2856" s="68" t="s">
        <v>8876</v>
      </c>
      <c r="O2856" s="69">
        <v>10802532581</v>
      </c>
      <c r="P2856" s="69">
        <v>0</v>
      </c>
      <c r="Q2856" s="69">
        <v>221784077</v>
      </c>
      <c r="R2856" s="69">
        <v>10580748504</v>
      </c>
      <c r="S2856" s="69">
        <v>10534350877</v>
      </c>
      <c r="T2856" s="69">
        <v>10534350877</v>
      </c>
      <c r="U2856" s="69">
        <v>9976696370.75</v>
      </c>
      <c r="V2856" s="69">
        <v>9976691978.2999992</v>
      </c>
      <c r="W2856" s="70" t="s">
        <v>9353</v>
      </c>
      <c r="X2856" s="11" t="str">
        <f>IF(F2856="C",VLOOKUP(G2856,ClasifGasto!$B$17:$C$193,2,0),VLOOKUP(Base!G2856,ClasifGasto!$A$3:$B$12,2,0))</f>
        <v>Atención, asistencia y reparación integral a las víctimas</v>
      </c>
      <c r="Y2856" t="s">
        <v>10657</v>
      </c>
    </row>
    <row r="2857" spans="1:25" x14ac:dyDescent="0.25">
      <c r="A2857" s="5" t="str">
        <f t="shared" si="44"/>
        <v>32010132040900001210101B</v>
      </c>
      <c r="B2857" s="66" t="s">
        <v>9152</v>
      </c>
      <c r="C2857" s="7" t="s">
        <v>114</v>
      </c>
      <c r="D2857" s="7" t="s">
        <v>9211</v>
      </c>
      <c r="E2857" s="7" t="s">
        <v>8973</v>
      </c>
      <c r="F2857" s="8" t="s">
        <v>167</v>
      </c>
      <c r="G2857" s="8" t="s">
        <v>523</v>
      </c>
      <c r="H2857" s="8" t="s">
        <v>440</v>
      </c>
      <c r="I2857" s="8" t="s">
        <v>280</v>
      </c>
      <c r="J2857" s="8" t="s">
        <v>9849</v>
      </c>
      <c r="K2857" s="8" t="s">
        <v>246</v>
      </c>
      <c r="L2857" s="8">
        <v>11</v>
      </c>
      <c r="M2857" s="8" t="s">
        <v>167</v>
      </c>
      <c r="N2857" s="9" t="s">
        <v>9080</v>
      </c>
      <c r="O2857" s="10">
        <v>10606292170</v>
      </c>
      <c r="P2857" s="10">
        <v>0</v>
      </c>
      <c r="Q2857" s="10">
        <v>0</v>
      </c>
      <c r="R2857" s="10">
        <v>10606292170</v>
      </c>
      <c r="S2857" s="10">
        <v>10606292170</v>
      </c>
      <c r="T2857" s="10">
        <v>10606292170</v>
      </c>
      <c r="U2857" s="10">
        <v>10606292170</v>
      </c>
      <c r="V2857" s="10">
        <v>10606292170</v>
      </c>
      <c r="W2857" s="70" t="s">
        <v>9353</v>
      </c>
      <c r="X2857" s="11" t="str">
        <f>IF(F2857="C",VLOOKUP(G2857,ClasifGasto!$B$17:$C$193,2,0),VLOOKUP(Base!G2857,ClasifGasto!$A$3:$B$12,2,0))</f>
        <v>Gestión de la información y el conocimiento ambiental</v>
      </c>
      <c r="Y2857" t="s">
        <v>10553</v>
      </c>
    </row>
    <row r="2858" spans="1:25" hidden="1" x14ac:dyDescent="0.25">
      <c r="A2858" s="5" t="str">
        <f t="shared" si="44"/>
        <v>151100000800040001</v>
      </c>
      <c r="B2858" s="66" t="s">
        <v>9154</v>
      </c>
      <c r="C2858" s="66" t="s">
        <v>314</v>
      </c>
      <c r="D2858" s="7" t="s">
        <v>8782</v>
      </c>
      <c r="E2858" s="66"/>
      <c r="F2858" s="67" t="s">
        <v>244</v>
      </c>
      <c r="G2858" s="67" t="s">
        <v>278</v>
      </c>
      <c r="H2858" s="67" t="s">
        <v>247</v>
      </c>
      <c r="I2858" s="67" t="s">
        <v>245</v>
      </c>
      <c r="J2858" s="67" t="s">
        <v>203</v>
      </c>
      <c r="K2858" s="67" t="s">
        <v>246</v>
      </c>
      <c r="L2858" s="67">
        <v>11</v>
      </c>
      <c r="M2858" s="67" t="s">
        <v>252</v>
      </c>
      <c r="N2858" s="68" t="s">
        <v>1087</v>
      </c>
      <c r="O2858" s="69">
        <v>10608000000</v>
      </c>
      <c r="P2858" s="69">
        <v>0</v>
      </c>
      <c r="Q2858" s="69">
        <v>0</v>
      </c>
      <c r="R2858" s="69">
        <v>10608000000</v>
      </c>
      <c r="S2858" s="69">
        <v>10608000000</v>
      </c>
      <c r="T2858" s="69">
        <v>10608000000</v>
      </c>
      <c r="U2858" s="69">
        <v>10608000000</v>
      </c>
      <c r="V2858" s="69">
        <v>10608000000</v>
      </c>
      <c r="W2858" s="70" t="s">
        <v>9353</v>
      </c>
      <c r="X2858" s="11" t="str">
        <f>IF(F2858="C",VLOOKUP(G2858,ClasifGasto!$B$17:$C$193,2,0),VLOOKUP(Base!G2858,ClasifGasto!$A$3:$B$12,2,0))</f>
        <v>Gastos Generales</v>
      </c>
      <c r="Y2858" t="s">
        <v>1087</v>
      </c>
    </row>
    <row r="2859" spans="1:25" hidden="1" x14ac:dyDescent="0.25">
      <c r="A2859" s="5" t="str">
        <f t="shared" si="44"/>
        <v>241300000300100000</v>
      </c>
      <c r="B2859" s="66" t="s">
        <v>9151</v>
      </c>
      <c r="C2859" s="7" t="s">
        <v>103</v>
      </c>
      <c r="D2859" s="7" t="s">
        <v>225</v>
      </c>
      <c r="E2859" s="7"/>
      <c r="F2859" s="8" t="s">
        <v>244</v>
      </c>
      <c r="G2859" s="8" t="s">
        <v>251</v>
      </c>
      <c r="H2859" s="8" t="s">
        <v>255</v>
      </c>
      <c r="I2859" s="8" t="s">
        <v>246</v>
      </c>
      <c r="J2859" s="8" t="s">
        <v>203</v>
      </c>
      <c r="K2859" s="8" t="s">
        <v>246</v>
      </c>
      <c r="L2859" s="8">
        <v>10</v>
      </c>
      <c r="M2859" s="8" t="s">
        <v>167</v>
      </c>
      <c r="N2859" s="9" t="s">
        <v>8800</v>
      </c>
      <c r="O2859" s="10">
        <v>10647256000</v>
      </c>
      <c r="P2859" s="10">
        <v>0</v>
      </c>
      <c r="Q2859" s="10">
        <v>0</v>
      </c>
      <c r="R2859" s="10">
        <v>10647256000</v>
      </c>
      <c r="S2859" s="10">
        <v>10647256000</v>
      </c>
      <c r="T2859" s="10">
        <v>10647256000</v>
      </c>
      <c r="U2859" s="10">
        <v>10586739226.700001</v>
      </c>
      <c r="V2859" s="10">
        <v>8010559310.8199997</v>
      </c>
      <c r="W2859" s="70" t="s">
        <v>9353</v>
      </c>
      <c r="X2859" s="11" t="str">
        <f>IF(F2859="C",VLOOKUP(G2859,ClasifGasto!$B$17:$C$193,2,0),VLOOKUP(Base!G2859,ClasifGasto!$A$3:$B$12,2,0))</f>
        <v>Transferencias</v>
      </c>
      <c r="Y2859" t="s">
        <v>8800</v>
      </c>
    </row>
    <row r="2860" spans="1:25" hidden="1" x14ac:dyDescent="0.25">
      <c r="A2860" s="5" t="str">
        <f t="shared" si="44"/>
        <v>370101000100010002</v>
      </c>
      <c r="B2860" s="66" t="s">
        <v>9149</v>
      </c>
      <c r="C2860" s="66" t="s">
        <v>152</v>
      </c>
      <c r="D2860" s="7" t="s">
        <v>9213</v>
      </c>
      <c r="E2860" s="66"/>
      <c r="F2860" s="67" t="s">
        <v>244</v>
      </c>
      <c r="G2860" s="67" t="s">
        <v>245</v>
      </c>
      <c r="H2860" s="67" t="s">
        <v>245</v>
      </c>
      <c r="I2860" s="67" t="s">
        <v>250</v>
      </c>
      <c r="J2860" s="67" t="s">
        <v>203</v>
      </c>
      <c r="K2860" s="67" t="s">
        <v>246</v>
      </c>
      <c r="L2860" s="67">
        <v>10</v>
      </c>
      <c r="M2860" s="67" t="s">
        <v>167</v>
      </c>
      <c r="N2860" s="68" t="s">
        <v>1083</v>
      </c>
      <c r="O2860" s="69">
        <v>10651500000</v>
      </c>
      <c r="P2860" s="69">
        <v>0</v>
      </c>
      <c r="Q2860" s="69">
        <v>0</v>
      </c>
      <c r="R2860" s="69">
        <v>10651500000</v>
      </c>
      <c r="S2860" s="69">
        <v>9763974280</v>
      </c>
      <c r="T2860" s="69">
        <v>9763974280</v>
      </c>
      <c r="U2860" s="69">
        <v>9763974280</v>
      </c>
      <c r="V2860" s="69">
        <v>9763974280</v>
      </c>
      <c r="W2860" s="70" t="s">
        <v>9353</v>
      </c>
      <c r="X2860" s="11" t="str">
        <f>IF(F2860="C",VLOOKUP(G2860,ClasifGasto!$B$17:$C$193,2,0),VLOOKUP(Base!G2860,ClasifGasto!$A$3:$B$12,2,0))</f>
        <v>Gastos de Personal</v>
      </c>
      <c r="Y2860" t="s">
        <v>1083</v>
      </c>
    </row>
    <row r="2861" spans="1:25" x14ac:dyDescent="0.25">
      <c r="A2861" s="5" t="str">
        <f t="shared" si="44"/>
        <v>17010617041100001030206C</v>
      </c>
      <c r="B2861" s="66" t="s">
        <v>9146</v>
      </c>
      <c r="C2861" s="7" t="s">
        <v>76</v>
      </c>
      <c r="D2861" s="7" t="s">
        <v>9203</v>
      </c>
      <c r="E2861" s="7" t="s">
        <v>8995</v>
      </c>
      <c r="F2861" s="8" t="s">
        <v>167</v>
      </c>
      <c r="G2861" s="8" t="s">
        <v>492</v>
      </c>
      <c r="H2861" s="8" t="s">
        <v>378</v>
      </c>
      <c r="I2861" s="8" t="s">
        <v>255</v>
      </c>
      <c r="J2861" s="8" t="s">
        <v>10144</v>
      </c>
      <c r="K2861" s="8" t="s">
        <v>246</v>
      </c>
      <c r="L2861" s="8">
        <v>10</v>
      </c>
      <c r="M2861" s="8" t="s">
        <v>167</v>
      </c>
      <c r="N2861" s="9" t="s">
        <v>9104</v>
      </c>
      <c r="O2861" s="10">
        <v>10697846880</v>
      </c>
      <c r="P2861" s="10">
        <v>0</v>
      </c>
      <c r="Q2861" s="10">
        <v>4680489</v>
      </c>
      <c r="R2861" s="10">
        <v>10693166391</v>
      </c>
      <c r="S2861" s="10">
        <v>10632777742.91</v>
      </c>
      <c r="T2861" s="10">
        <v>10632777742.91</v>
      </c>
      <c r="U2861" s="10">
        <v>10632777742.91</v>
      </c>
      <c r="V2861" s="10">
        <v>10632777742.91</v>
      </c>
      <c r="W2861" s="70" t="s">
        <v>9353</v>
      </c>
      <c r="X2861" s="11" t="str">
        <f>IF(F2861="C",VLOOKUP(G2861,ClasifGasto!$B$17:$C$193,2,0),VLOOKUP(Base!G2861,ClasifGasto!$A$3:$B$12,2,0))</f>
        <v>Ordenamiento social y uso productivo del territorio rural</v>
      </c>
      <c r="Y2861" t="s">
        <v>10638</v>
      </c>
    </row>
    <row r="2862" spans="1:25" x14ac:dyDescent="0.25">
      <c r="A2862" s="5" t="str">
        <f t="shared" si="44"/>
        <v>24020024010600013851102D</v>
      </c>
      <c r="B2862" s="66" t="s">
        <v>9151</v>
      </c>
      <c r="C2862" s="66" t="s">
        <v>101</v>
      </c>
      <c r="D2862" s="7" t="s">
        <v>9227</v>
      </c>
      <c r="E2862" s="66" t="s">
        <v>2349</v>
      </c>
      <c r="F2862" s="67" t="s">
        <v>167</v>
      </c>
      <c r="G2862" s="67" t="s">
        <v>513</v>
      </c>
      <c r="H2862" s="67" t="s">
        <v>373</v>
      </c>
      <c r="I2862" s="67" t="s">
        <v>613</v>
      </c>
      <c r="J2862" s="67" t="s">
        <v>9766</v>
      </c>
      <c r="K2862" s="67" t="s">
        <v>246</v>
      </c>
      <c r="L2862" s="67">
        <v>20</v>
      </c>
      <c r="M2862" s="67" t="s">
        <v>265</v>
      </c>
      <c r="N2862" s="68" t="s">
        <v>1602</v>
      </c>
      <c r="O2862" s="69">
        <v>0</v>
      </c>
      <c r="P2862" s="69">
        <v>10700000000</v>
      </c>
      <c r="Q2862" s="69">
        <v>0</v>
      </c>
      <c r="R2862" s="69">
        <v>10700000000</v>
      </c>
      <c r="S2862" s="69">
        <v>10700000000</v>
      </c>
      <c r="T2862" s="69">
        <v>4277629235</v>
      </c>
      <c r="U2862" s="69">
        <v>3505708981.4400001</v>
      </c>
      <c r="V2862" s="69">
        <v>3077629235</v>
      </c>
      <c r="W2862" s="70" t="s">
        <v>619</v>
      </c>
      <c r="X2862" s="11" t="str">
        <f>IF(F2862="C",VLOOKUP(G2862,ClasifGasto!$B$17:$C$193,2,0),VLOOKUP(Base!G2862,ClasifGasto!$A$3:$B$12,2,0))</f>
        <v>Infraestructura red vial primaria</v>
      </c>
      <c r="Y2862" t="s">
        <v>10517</v>
      </c>
    </row>
    <row r="2863" spans="1:25" x14ac:dyDescent="0.25">
      <c r="A2863" s="5" t="str">
        <f t="shared" si="44"/>
        <v>28020028991000002653105B</v>
      </c>
      <c r="B2863" s="66" t="s">
        <v>9160</v>
      </c>
      <c r="C2863" s="7" t="s">
        <v>111</v>
      </c>
      <c r="D2863" s="7" t="s">
        <v>9217</v>
      </c>
      <c r="E2863" s="7" t="s">
        <v>9647</v>
      </c>
      <c r="F2863" s="8" t="s">
        <v>167</v>
      </c>
      <c r="G2863" s="8" t="s">
        <v>602</v>
      </c>
      <c r="H2863" s="8" t="s">
        <v>290</v>
      </c>
      <c r="I2863" s="8" t="s">
        <v>273</v>
      </c>
      <c r="J2863" s="8" t="s">
        <v>9790</v>
      </c>
      <c r="K2863" s="8" t="s">
        <v>246</v>
      </c>
      <c r="L2863" s="8">
        <v>20</v>
      </c>
      <c r="M2863" s="8" t="s">
        <v>265</v>
      </c>
      <c r="N2863" s="9" t="s">
        <v>10301</v>
      </c>
      <c r="O2863" s="10">
        <v>10719174518</v>
      </c>
      <c r="P2863" s="10">
        <v>0</v>
      </c>
      <c r="Q2863" s="10">
        <v>0</v>
      </c>
      <c r="R2863" s="10">
        <v>10719174518</v>
      </c>
      <c r="S2863" s="10">
        <v>10000000000</v>
      </c>
      <c r="T2863" s="10">
        <v>10000000000</v>
      </c>
      <c r="U2863" s="10">
        <v>0</v>
      </c>
      <c r="V2863" s="10">
        <v>0</v>
      </c>
      <c r="W2863" s="70" t="s">
        <v>619</v>
      </c>
      <c r="X2863" s="11" t="str">
        <f>IF(F2863="C",VLOOKUP(G2863,ClasifGasto!$B$17:$C$193,2,0),VLOOKUP(Base!G2863,ClasifGasto!$A$3:$B$12,2,0))</f>
        <v>Fortalecimiento de la gestión y dirección del Sector Registraduría</v>
      </c>
      <c r="Y2863" t="s">
        <v>10522</v>
      </c>
    </row>
    <row r="2864" spans="1:25" x14ac:dyDescent="0.25">
      <c r="A2864" s="5" t="str">
        <f t="shared" si="44"/>
        <v>360200360313000019708020</v>
      </c>
      <c r="B2864" s="66" t="s">
        <v>9147</v>
      </c>
      <c r="C2864" s="66" t="s">
        <v>149</v>
      </c>
      <c r="D2864" s="7" t="s">
        <v>235</v>
      </c>
      <c r="E2864" s="66" t="s">
        <v>9551</v>
      </c>
      <c r="F2864" s="67" t="s">
        <v>167</v>
      </c>
      <c r="G2864" s="67" t="s">
        <v>531</v>
      </c>
      <c r="H2864" s="67" t="s">
        <v>405</v>
      </c>
      <c r="I2864" s="67" t="s">
        <v>267</v>
      </c>
      <c r="J2864" s="67" t="s">
        <v>10138</v>
      </c>
      <c r="K2864" s="67" t="s">
        <v>246</v>
      </c>
      <c r="L2864" s="67">
        <v>20</v>
      </c>
      <c r="M2864" s="67" t="s">
        <v>265</v>
      </c>
      <c r="N2864" s="68" t="s">
        <v>10139</v>
      </c>
      <c r="O2864" s="69">
        <v>10720000000</v>
      </c>
      <c r="P2864" s="69">
        <v>0</v>
      </c>
      <c r="Q2864" s="69">
        <v>0</v>
      </c>
      <c r="R2864" s="69">
        <v>10720000000</v>
      </c>
      <c r="S2864" s="69">
        <v>10665370952</v>
      </c>
      <c r="T2864" s="69">
        <v>10665370952</v>
      </c>
      <c r="U2864" s="69">
        <v>2096270601.0999999</v>
      </c>
      <c r="V2864" s="69">
        <v>2096270601.0999999</v>
      </c>
      <c r="W2864" s="70" t="s">
        <v>619</v>
      </c>
      <c r="X2864" s="11" t="str">
        <f>IF(F2864="C",VLOOKUP(G2864,ClasifGasto!$B$17:$C$193,2,0),VLOOKUP(Base!G2864,ClasifGasto!$A$3:$B$12,2,0))</f>
        <v>Formación para el trabajo</v>
      </c>
      <c r="Y2864" t="s">
        <v>10636</v>
      </c>
    </row>
    <row r="2865" spans="1:25" x14ac:dyDescent="0.25">
      <c r="A2865" s="5" t="str">
        <f t="shared" si="44"/>
        <v>02010102141000000153105B</v>
      </c>
      <c r="B2865" s="66" t="s">
        <v>9156</v>
      </c>
      <c r="C2865" s="7" t="s">
        <v>32</v>
      </c>
      <c r="D2865" s="7" t="s">
        <v>9242</v>
      </c>
      <c r="E2865" s="7" t="s">
        <v>2580</v>
      </c>
      <c r="F2865" s="8" t="s">
        <v>167</v>
      </c>
      <c r="G2865" s="8" t="s">
        <v>2675</v>
      </c>
      <c r="H2865" s="8" t="s">
        <v>290</v>
      </c>
      <c r="I2865" s="8" t="s">
        <v>245</v>
      </c>
      <c r="J2865" s="8" t="s">
        <v>9790</v>
      </c>
      <c r="K2865" s="8" t="s">
        <v>246</v>
      </c>
      <c r="L2865" s="8">
        <v>14</v>
      </c>
      <c r="M2865" s="8" t="s">
        <v>167</v>
      </c>
      <c r="N2865" s="9" t="s">
        <v>2676</v>
      </c>
      <c r="O2865" s="10">
        <v>19272160000</v>
      </c>
      <c r="P2865" s="10">
        <v>0</v>
      </c>
      <c r="Q2865" s="10">
        <v>8551949797</v>
      </c>
      <c r="R2865" s="10">
        <v>10720210203</v>
      </c>
      <c r="S2865" s="10">
        <v>10527027183.83</v>
      </c>
      <c r="T2865" s="10">
        <v>10527027183.83</v>
      </c>
      <c r="U2865" s="10">
        <v>10467027183.83</v>
      </c>
      <c r="V2865" s="10">
        <v>10467027183.83</v>
      </c>
      <c r="W2865" s="70" t="s">
        <v>9353</v>
      </c>
      <c r="X2865" s="11" t="str">
        <f>IF(F2865="C",VLOOKUP(G2865,ClasifGasto!$B$17:$C$193,2,0),VLOOKUP(Base!G2865,ClasifGasto!$A$3:$B$12,2,0))</f>
        <v>Fortalecimiento de las capacidades de articulación estratégica, modernización, eficiencia administrativa, transparencia y acceso a la información desde el sector Presidencia</v>
      </c>
      <c r="Y2865" t="s">
        <v>10522</v>
      </c>
    </row>
    <row r="2866" spans="1:25" x14ac:dyDescent="0.25">
      <c r="A2866" s="5" t="str">
        <f t="shared" si="44"/>
        <v>22010122010700002020203F</v>
      </c>
      <c r="B2866" s="66" t="s">
        <v>9139</v>
      </c>
      <c r="C2866" s="66" t="s">
        <v>92</v>
      </c>
      <c r="D2866" s="7" t="s">
        <v>9188</v>
      </c>
      <c r="E2866" s="66" t="s">
        <v>9608</v>
      </c>
      <c r="F2866" s="67" t="s">
        <v>167</v>
      </c>
      <c r="G2866" s="67" t="s">
        <v>498</v>
      </c>
      <c r="H2866" s="67" t="s">
        <v>358</v>
      </c>
      <c r="I2866" s="67" t="s">
        <v>268</v>
      </c>
      <c r="J2866" s="67" t="s">
        <v>9827</v>
      </c>
      <c r="K2866" s="67" t="s">
        <v>246</v>
      </c>
      <c r="L2866" s="67">
        <v>10</v>
      </c>
      <c r="M2866" s="67" t="s">
        <v>167</v>
      </c>
      <c r="N2866" s="68" t="s">
        <v>10235</v>
      </c>
      <c r="O2866" s="69">
        <v>14000000000</v>
      </c>
      <c r="P2866" s="69">
        <v>0</v>
      </c>
      <c r="Q2866" s="69">
        <v>3273739743</v>
      </c>
      <c r="R2866" s="69">
        <v>10726260257</v>
      </c>
      <c r="S2866" s="69">
        <v>10686792955</v>
      </c>
      <c r="T2866" s="69">
        <v>10621818445</v>
      </c>
      <c r="U2866" s="69">
        <v>5220349384</v>
      </c>
      <c r="V2866" s="69">
        <v>5220349384</v>
      </c>
      <c r="W2866" s="70" t="s">
        <v>9353</v>
      </c>
      <c r="X2866" s="11" t="str">
        <f>IF(F2866="C",VLOOKUP(G2866,ClasifGasto!$B$17:$C$193,2,0),VLOOKUP(Base!G2866,ClasifGasto!$A$3:$B$12,2,0))</f>
        <v>Calidad, cobertura y fortalecimiento en la educación inicial, preescolar, básica y media</v>
      </c>
      <c r="Y2866" t="s">
        <v>10543</v>
      </c>
    </row>
    <row r="2867" spans="1:25" hidden="1" x14ac:dyDescent="0.25">
      <c r="A2867" s="5" t="str">
        <f t="shared" si="44"/>
        <v>2306000003000400020029</v>
      </c>
      <c r="B2867" s="66" t="s">
        <v>9161</v>
      </c>
      <c r="C2867" s="7" t="s">
        <v>98</v>
      </c>
      <c r="D2867" s="7" t="s">
        <v>9216</v>
      </c>
      <c r="E2867" s="7"/>
      <c r="F2867" s="8" t="s">
        <v>244</v>
      </c>
      <c r="G2867" s="8" t="s">
        <v>251</v>
      </c>
      <c r="H2867" s="8" t="s">
        <v>247</v>
      </c>
      <c r="I2867" s="8" t="s">
        <v>250</v>
      </c>
      <c r="J2867" s="8" t="s">
        <v>259</v>
      </c>
      <c r="K2867" s="8" t="s">
        <v>246</v>
      </c>
      <c r="L2867" s="8">
        <v>20</v>
      </c>
      <c r="M2867" s="8" t="s">
        <v>265</v>
      </c>
      <c r="N2867" s="9" t="s">
        <v>3904</v>
      </c>
      <c r="O2867" s="10">
        <v>11411443000</v>
      </c>
      <c r="P2867" s="10">
        <v>0</v>
      </c>
      <c r="Q2867" s="10">
        <v>624156370</v>
      </c>
      <c r="R2867" s="10">
        <v>10787286630</v>
      </c>
      <c r="S2867" s="10">
        <v>10528846650</v>
      </c>
      <c r="T2867" s="10">
        <v>10528846650</v>
      </c>
      <c r="U2867" s="10">
        <v>10528846650</v>
      </c>
      <c r="V2867" s="10">
        <v>10528846650</v>
      </c>
      <c r="W2867" s="70" t="s">
        <v>619</v>
      </c>
      <c r="X2867" s="11" t="str">
        <f>IF(F2867="C",VLOOKUP(G2867,ClasifGasto!$B$17:$C$193,2,0),VLOOKUP(Base!G2867,ClasifGasto!$A$3:$B$12,2,0))</f>
        <v>Transferencias</v>
      </c>
      <c r="Y2867" t="s">
        <v>3904</v>
      </c>
    </row>
    <row r="2868" spans="1:25" x14ac:dyDescent="0.25">
      <c r="A2868" s="5" t="str">
        <f t="shared" si="44"/>
        <v>13100013991000000453105B</v>
      </c>
      <c r="B2868" s="66" t="s">
        <v>9157</v>
      </c>
      <c r="C2868" s="66" t="s">
        <v>54</v>
      </c>
      <c r="D2868" s="7" t="s">
        <v>8777</v>
      </c>
      <c r="E2868" s="66" t="s">
        <v>2107</v>
      </c>
      <c r="F2868" s="67" t="s">
        <v>167</v>
      </c>
      <c r="G2868" s="67" t="s">
        <v>582</v>
      </c>
      <c r="H2868" s="67" t="s">
        <v>290</v>
      </c>
      <c r="I2868" s="67" t="s">
        <v>247</v>
      </c>
      <c r="J2868" s="67" t="s">
        <v>9790</v>
      </c>
      <c r="K2868" s="67" t="s">
        <v>246</v>
      </c>
      <c r="L2868" s="67">
        <v>10</v>
      </c>
      <c r="M2868" s="67" t="s">
        <v>167</v>
      </c>
      <c r="N2868" s="68" t="s">
        <v>1685</v>
      </c>
      <c r="O2868" s="69">
        <v>11000000000</v>
      </c>
      <c r="P2868" s="69">
        <v>0</v>
      </c>
      <c r="Q2868" s="69">
        <v>212139938</v>
      </c>
      <c r="R2868" s="69">
        <v>10787860062</v>
      </c>
      <c r="S2868" s="69">
        <v>10303275275.629999</v>
      </c>
      <c r="T2868" s="69">
        <v>10303275275.629999</v>
      </c>
      <c r="U2868" s="69">
        <v>690451238.61000001</v>
      </c>
      <c r="V2868" s="69">
        <v>690451238.61000001</v>
      </c>
      <c r="W2868" s="70" t="s">
        <v>9353</v>
      </c>
      <c r="X2868" s="11" t="str">
        <f>IF(F2868="C",VLOOKUP(G2868,ClasifGasto!$B$17:$C$193,2,0),VLOOKUP(Base!G2868,ClasifGasto!$A$3:$B$12,2,0))</f>
        <v>Fortalecimiento de la gestión y dirección del Sector Hacienda</v>
      </c>
      <c r="Y2868" t="s">
        <v>10522</v>
      </c>
    </row>
    <row r="2869" spans="1:25" hidden="1" x14ac:dyDescent="0.25">
      <c r="A2869" s="5" t="str">
        <f t="shared" si="44"/>
        <v>191000000100010004</v>
      </c>
      <c r="B2869" s="66" t="s">
        <v>9143</v>
      </c>
      <c r="C2869" s="7" t="s">
        <v>82</v>
      </c>
      <c r="D2869" s="7" t="s">
        <v>220</v>
      </c>
      <c r="E2869" s="7"/>
      <c r="F2869" s="8" t="s">
        <v>244</v>
      </c>
      <c r="G2869" s="8" t="s">
        <v>245</v>
      </c>
      <c r="H2869" s="8" t="s">
        <v>245</v>
      </c>
      <c r="I2869" s="8" t="s">
        <v>247</v>
      </c>
      <c r="J2869" s="8" t="s">
        <v>203</v>
      </c>
      <c r="K2869" s="8" t="s">
        <v>246</v>
      </c>
      <c r="L2869" s="8">
        <v>20</v>
      </c>
      <c r="M2869" s="8" t="s">
        <v>265</v>
      </c>
      <c r="N2869" s="9" t="s">
        <v>2637</v>
      </c>
      <c r="O2869" s="10">
        <v>17806737000</v>
      </c>
      <c r="P2869" s="10">
        <v>0</v>
      </c>
      <c r="Q2869" s="10">
        <v>7000000000</v>
      </c>
      <c r="R2869" s="10">
        <v>10806737000</v>
      </c>
      <c r="S2869" s="10">
        <v>0</v>
      </c>
      <c r="T2869" s="10">
        <v>0</v>
      </c>
      <c r="U2869" s="10">
        <v>0</v>
      </c>
      <c r="V2869" s="10">
        <v>0</v>
      </c>
      <c r="W2869" s="70" t="s">
        <v>619</v>
      </c>
      <c r="X2869" s="11" t="str">
        <f>IF(F2869="C",VLOOKUP(G2869,ClasifGasto!$B$17:$C$193,2,0),VLOOKUP(Base!G2869,ClasifGasto!$A$3:$B$12,2,0))</f>
        <v>Gastos de Personal</v>
      </c>
      <c r="Y2869" t="s">
        <v>2637</v>
      </c>
    </row>
    <row r="2870" spans="1:25" x14ac:dyDescent="0.25">
      <c r="A2870" s="5" t="str">
        <f t="shared" si="44"/>
        <v>23090023990400000453105B</v>
      </c>
      <c r="B2870" s="66" t="s">
        <v>9161</v>
      </c>
      <c r="C2870" s="66" t="s">
        <v>99</v>
      </c>
      <c r="D2870" s="7" t="s">
        <v>224</v>
      </c>
      <c r="E2870" s="66" t="s">
        <v>9648</v>
      </c>
      <c r="F2870" s="67" t="s">
        <v>167</v>
      </c>
      <c r="G2870" s="67" t="s">
        <v>502</v>
      </c>
      <c r="H2870" s="67" t="s">
        <v>313</v>
      </c>
      <c r="I2870" s="67" t="s">
        <v>247</v>
      </c>
      <c r="J2870" s="67" t="s">
        <v>9790</v>
      </c>
      <c r="K2870" s="67" t="s">
        <v>246</v>
      </c>
      <c r="L2870" s="67">
        <v>20</v>
      </c>
      <c r="M2870" s="67" t="s">
        <v>265</v>
      </c>
      <c r="N2870" s="68" t="s">
        <v>10302</v>
      </c>
      <c r="O2870" s="69">
        <v>10879453503</v>
      </c>
      <c r="P2870" s="69">
        <v>0</v>
      </c>
      <c r="Q2870" s="69">
        <v>0</v>
      </c>
      <c r="R2870" s="69">
        <v>10879453503</v>
      </c>
      <c r="S2870" s="69">
        <v>10472660200.83</v>
      </c>
      <c r="T2870" s="69">
        <v>10472660200.83</v>
      </c>
      <c r="U2870" s="69">
        <v>10326738131.620001</v>
      </c>
      <c r="V2870" s="69">
        <v>9698412015.6200008</v>
      </c>
      <c r="W2870" s="70" t="s">
        <v>619</v>
      </c>
      <c r="X2870" s="11" t="str">
        <f>IF(F2870="C",VLOOKUP(G2870,ClasifGasto!$B$17:$C$193,2,0),VLOOKUP(Base!G2870,ClasifGasto!$A$3:$B$12,2,0))</f>
        <v>Fortalecimiento de la gestión y dirección del Sector Comunicaciones</v>
      </c>
      <c r="Y2870" t="s">
        <v>10522</v>
      </c>
    </row>
    <row r="2871" spans="1:25" hidden="1" x14ac:dyDescent="0.25">
      <c r="A2871" s="5" t="str">
        <f t="shared" si="44"/>
        <v>150113000200000000</v>
      </c>
      <c r="B2871" s="66" t="s">
        <v>9276</v>
      </c>
      <c r="C2871" s="7" t="s">
        <v>477</v>
      </c>
      <c r="D2871" s="7" t="s">
        <v>8732</v>
      </c>
      <c r="E2871" s="7"/>
      <c r="F2871" s="8" t="s">
        <v>244</v>
      </c>
      <c r="G2871" s="8" t="s">
        <v>250</v>
      </c>
      <c r="H2871" s="8" t="s">
        <v>246</v>
      </c>
      <c r="I2871" s="8" t="s">
        <v>246</v>
      </c>
      <c r="J2871" s="8" t="s">
        <v>203</v>
      </c>
      <c r="K2871" s="8" t="s">
        <v>246</v>
      </c>
      <c r="L2871" s="8">
        <v>10</v>
      </c>
      <c r="M2871" s="8" t="s">
        <v>167</v>
      </c>
      <c r="N2871" s="9" t="s">
        <v>8798</v>
      </c>
      <c r="O2871" s="10">
        <v>10881000000</v>
      </c>
      <c r="P2871" s="10">
        <v>0</v>
      </c>
      <c r="Q2871" s="10">
        <v>0</v>
      </c>
      <c r="R2871" s="10">
        <v>10881000000</v>
      </c>
      <c r="S2871" s="10">
        <v>10372656431.190001</v>
      </c>
      <c r="T2871" s="10">
        <v>10372656431.190001</v>
      </c>
      <c r="U2871" s="10">
        <v>10139652328.49</v>
      </c>
      <c r="V2871" s="10">
        <v>10139652328.49</v>
      </c>
      <c r="W2871" s="70" t="s">
        <v>9353</v>
      </c>
      <c r="X2871" s="11" t="str">
        <f>IF(F2871="C",VLOOKUP(G2871,ClasifGasto!$B$17:$C$193,2,0),VLOOKUP(Base!G2871,ClasifGasto!$A$3:$B$12,2,0))</f>
        <v>Gastos Generales</v>
      </c>
      <c r="Y2871" t="s">
        <v>8798</v>
      </c>
    </row>
    <row r="2872" spans="1:25" x14ac:dyDescent="0.25">
      <c r="A2872" s="5" t="str">
        <f t="shared" si="44"/>
        <v>12010112020800001720111A1</v>
      </c>
      <c r="B2872" s="66" t="s">
        <v>9141</v>
      </c>
      <c r="C2872" s="66" t="s">
        <v>46</v>
      </c>
      <c r="D2872" s="7" t="s">
        <v>9189</v>
      </c>
      <c r="E2872" s="66" t="s">
        <v>8982</v>
      </c>
      <c r="F2872" s="67" t="s">
        <v>167</v>
      </c>
      <c r="G2872" s="67" t="s">
        <v>583</v>
      </c>
      <c r="H2872" s="67" t="s">
        <v>365</v>
      </c>
      <c r="I2872" s="67" t="s">
        <v>285</v>
      </c>
      <c r="J2872" s="67" t="s">
        <v>10303</v>
      </c>
      <c r="K2872" s="67" t="s">
        <v>246</v>
      </c>
      <c r="L2872" s="67">
        <v>14</v>
      </c>
      <c r="M2872" s="67" t="s">
        <v>167</v>
      </c>
      <c r="N2872" s="68" t="s">
        <v>9092</v>
      </c>
      <c r="O2872" s="69">
        <v>10886133544</v>
      </c>
      <c r="P2872" s="69">
        <v>0</v>
      </c>
      <c r="Q2872" s="69">
        <v>0</v>
      </c>
      <c r="R2872" s="69">
        <v>10886133544</v>
      </c>
      <c r="S2872" s="69">
        <v>10798479810</v>
      </c>
      <c r="T2872" s="69">
        <v>10798479810</v>
      </c>
      <c r="U2872" s="69">
        <v>7960639771.3500004</v>
      </c>
      <c r="V2872" s="69">
        <v>7960639771.3500004</v>
      </c>
      <c r="W2872" s="70" t="s">
        <v>9353</v>
      </c>
      <c r="X2872" s="11" t="str">
        <f>IF(F2872="C",VLOOKUP(G2872,ClasifGasto!$B$17:$C$193,2,0),VLOOKUP(Base!G2872,ClasifGasto!$A$3:$B$12,2,0))</f>
        <v>Promoción al acceso a la justicia</v>
      </c>
      <c r="Y2872" t="s">
        <v>10689</v>
      </c>
    </row>
    <row r="2873" spans="1:25" x14ac:dyDescent="0.25">
      <c r="A2873" s="5" t="str">
        <f t="shared" si="44"/>
        <v>24020024010600008551102D</v>
      </c>
      <c r="B2873" s="66" t="s">
        <v>9151</v>
      </c>
      <c r="C2873" s="7" t="s">
        <v>101</v>
      </c>
      <c r="D2873" s="7" t="s">
        <v>9227</v>
      </c>
      <c r="E2873" s="7" t="s">
        <v>2366</v>
      </c>
      <c r="F2873" s="8" t="s">
        <v>167</v>
      </c>
      <c r="G2873" s="8" t="s">
        <v>513</v>
      </c>
      <c r="H2873" s="8" t="s">
        <v>373</v>
      </c>
      <c r="I2873" s="8" t="s">
        <v>393</v>
      </c>
      <c r="J2873" s="8" t="s">
        <v>9766</v>
      </c>
      <c r="K2873" s="8" t="s">
        <v>246</v>
      </c>
      <c r="L2873" s="8">
        <v>11</v>
      </c>
      <c r="M2873" s="8" t="s">
        <v>167</v>
      </c>
      <c r="N2873" s="9" t="s">
        <v>1254</v>
      </c>
      <c r="O2873" s="10">
        <v>10906052785</v>
      </c>
      <c r="P2873" s="10">
        <v>10906052785</v>
      </c>
      <c r="Q2873" s="10">
        <v>10906052785</v>
      </c>
      <c r="R2873" s="10">
        <v>10906052785</v>
      </c>
      <c r="S2873" s="10">
        <v>10906052785</v>
      </c>
      <c r="T2873" s="10">
        <v>10906052785</v>
      </c>
      <c r="U2873" s="10">
        <v>10906052785</v>
      </c>
      <c r="V2873" s="10">
        <v>10906052785</v>
      </c>
      <c r="W2873" s="70" t="s">
        <v>9353</v>
      </c>
      <c r="X2873" s="11" t="str">
        <f>IF(F2873="C",VLOOKUP(G2873,ClasifGasto!$B$17:$C$193,2,0),VLOOKUP(Base!G2873,ClasifGasto!$A$3:$B$12,2,0))</f>
        <v>Infraestructura red vial primaria</v>
      </c>
      <c r="Y2873" t="s">
        <v>9778</v>
      </c>
    </row>
    <row r="2874" spans="1:25" hidden="1" x14ac:dyDescent="0.25">
      <c r="A2874" s="5" t="str">
        <f t="shared" si="44"/>
        <v>120800000800010000</v>
      </c>
      <c r="B2874" s="66" t="s">
        <v>9141</v>
      </c>
      <c r="C2874" s="66" t="s">
        <v>48</v>
      </c>
      <c r="D2874" s="7" t="s">
        <v>207</v>
      </c>
      <c r="E2874" s="66"/>
      <c r="F2874" s="67" t="s">
        <v>244</v>
      </c>
      <c r="G2874" s="67" t="s">
        <v>278</v>
      </c>
      <c r="H2874" s="67" t="s">
        <v>245</v>
      </c>
      <c r="I2874" s="67" t="s">
        <v>246</v>
      </c>
      <c r="J2874" s="67" t="s">
        <v>203</v>
      </c>
      <c r="K2874" s="67" t="s">
        <v>246</v>
      </c>
      <c r="L2874" s="67">
        <v>10</v>
      </c>
      <c r="M2874" s="67" t="s">
        <v>167</v>
      </c>
      <c r="N2874" s="68" t="s">
        <v>1086</v>
      </c>
      <c r="O2874" s="69">
        <v>10986000000</v>
      </c>
      <c r="P2874" s="69">
        <v>0</v>
      </c>
      <c r="Q2874" s="69">
        <v>8662088</v>
      </c>
      <c r="R2874" s="69">
        <v>10977337912</v>
      </c>
      <c r="S2874" s="69">
        <v>10970012108</v>
      </c>
      <c r="T2874" s="69">
        <v>10970012108</v>
      </c>
      <c r="U2874" s="69">
        <v>10970012108</v>
      </c>
      <c r="V2874" s="69">
        <v>10970012108</v>
      </c>
      <c r="W2874" s="70" t="s">
        <v>9353</v>
      </c>
      <c r="X2874" s="11" t="str">
        <f>IF(F2874="C",VLOOKUP(G2874,ClasifGasto!$B$17:$C$193,2,0),VLOOKUP(Base!G2874,ClasifGasto!$A$3:$B$12,2,0))</f>
        <v>Gastos Generales</v>
      </c>
      <c r="Y2874" t="s">
        <v>1086</v>
      </c>
    </row>
    <row r="2875" spans="1:25" x14ac:dyDescent="0.25">
      <c r="A2875" s="5" t="str">
        <f t="shared" si="44"/>
        <v>40020040011400000551103D</v>
      </c>
      <c r="B2875" s="66" t="s">
        <v>9165</v>
      </c>
      <c r="C2875" s="7" t="s">
        <v>161</v>
      </c>
      <c r="D2875" s="7" t="s">
        <v>237</v>
      </c>
      <c r="E2875" s="7" t="s">
        <v>2455</v>
      </c>
      <c r="F2875" s="8" t="s">
        <v>167</v>
      </c>
      <c r="G2875" s="8" t="s">
        <v>536</v>
      </c>
      <c r="H2875" s="8" t="s">
        <v>312</v>
      </c>
      <c r="I2875" s="8" t="s">
        <v>248</v>
      </c>
      <c r="J2875" s="8" t="s">
        <v>10304</v>
      </c>
      <c r="K2875" s="8" t="s">
        <v>246</v>
      </c>
      <c r="L2875" s="8">
        <v>15</v>
      </c>
      <c r="M2875" s="8" t="s">
        <v>167</v>
      </c>
      <c r="N2875" s="9" t="s">
        <v>8794</v>
      </c>
      <c r="O2875" s="10">
        <v>0</v>
      </c>
      <c r="P2875" s="10">
        <v>10982036382</v>
      </c>
      <c r="Q2875" s="10">
        <v>0</v>
      </c>
      <c r="R2875" s="10">
        <v>10982036382</v>
      </c>
      <c r="S2875" s="10">
        <v>10982036382</v>
      </c>
      <c r="T2875" s="10">
        <v>10982036382</v>
      </c>
      <c r="U2875" s="10">
        <v>0</v>
      </c>
      <c r="V2875" s="10">
        <v>0</v>
      </c>
      <c r="W2875" s="70" t="s">
        <v>9353</v>
      </c>
      <c r="X2875" s="11" t="str">
        <f>IF(F2875="C",VLOOKUP(G2875,ClasifGasto!$B$17:$C$193,2,0),VLOOKUP(Base!G2875,ClasifGasto!$A$3:$B$12,2,0))</f>
        <v>Acceso a soluciones de vivienda</v>
      </c>
      <c r="Y2875" t="s">
        <v>10690</v>
      </c>
    </row>
    <row r="2876" spans="1:25" x14ac:dyDescent="0.25">
      <c r="A2876" s="5" t="str">
        <f t="shared" si="44"/>
        <v>24130024010600008451102D</v>
      </c>
      <c r="B2876" s="66" t="s">
        <v>9151</v>
      </c>
      <c r="C2876" s="66" t="s">
        <v>103</v>
      </c>
      <c r="D2876" s="7" t="s">
        <v>225</v>
      </c>
      <c r="E2876" s="66" t="s">
        <v>9649</v>
      </c>
      <c r="F2876" s="67" t="s">
        <v>167</v>
      </c>
      <c r="G2876" s="67" t="s">
        <v>513</v>
      </c>
      <c r="H2876" s="67" t="s">
        <v>373</v>
      </c>
      <c r="I2876" s="67" t="s">
        <v>350</v>
      </c>
      <c r="J2876" s="67" t="s">
        <v>9766</v>
      </c>
      <c r="K2876" s="67" t="s">
        <v>246</v>
      </c>
      <c r="L2876" s="67">
        <v>10</v>
      </c>
      <c r="M2876" s="67" t="s">
        <v>167</v>
      </c>
      <c r="N2876" s="68" t="s">
        <v>10305</v>
      </c>
      <c r="O2876" s="69">
        <v>0</v>
      </c>
      <c r="P2876" s="69">
        <v>1188179608443</v>
      </c>
      <c r="Q2876" s="69">
        <v>1177179608443</v>
      </c>
      <c r="R2876" s="69">
        <v>11000000000</v>
      </c>
      <c r="S2876" s="69">
        <v>10000000000</v>
      </c>
      <c r="T2876" s="69">
        <v>10000000000</v>
      </c>
      <c r="U2876" s="69">
        <v>10000000000</v>
      </c>
      <c r="V2876" s="69">
        <v>10000000000</v>
      </c>
      <c r="W2876" s="70" t="s">
        <v>9353</v>
      </c>
      <c r="X2876" s="11" t="str">
        <f>IF(F2876="C",VLOOKUP(G2876,ClasifGasto!$B$17:$C$193,2,0),VLOOKUP(Base!G2876,ClasifGasto!$A$3:$B$12,2,0))</f>
        <v>Infraestructura red vial primaria</v>
      </c>
      <c r="Y2876" t="s">
        <v>10517</v>
      </c>
    </row>
    <row r="2877" spans="1:25" x14ac:dyDescent="0.25">
      <c r="A2877" s="5" t="str">
        <f t="shared" si="44"/>
        <v>15010315020100004020109F</v>
      </c>
      <c r="B2877" s="66" t="s">
        <v>9154</v>
      </c>
      <c r="C2877" s="7" t="s">
        <v>60</v>
      </c>
      <c r="D2877" s="7" t="s">
        <v>8718</v>
      </c>
      <c r="E2877" s="7" t="s">
        <v>9650</v>
      </c>
      <c r="F2877" s="8" t="s">
        <v>167</v>
      </c>
      <c r="G2877" s="8" t="s">
        <v>573</v>
      </c>
      <c r="H2877" s="8" t="s">
        <v>306</v>
      </c>
      <c r="I2877" s="8" t="s">
        <v>295</v>
      </c>
      <c r="J2877" s="8" t="s">
        <v>10306</v>
      </c>
      <c r="K2877" s="8" t="s">
        <v>246</v>
      </c>
      <c r="L2877" s="8">
        <v>11</v>
      </c>
      <c r="M2877" s="8" t="s">
        <v>167</v>
      </c>
      <c r="N2877" s="9" t="s">
        <v>10307</v>
      </c>
      <c r="O2877" s="10">
        <v>0</v>
      </c>
      <c r="P2877" s="10">
        <v>11000000000</v>
      </c>
      <c r="Q2877" s="10">
        <v>0</v>
      </c>
      <c r="R2877" s="10">
        <v>11000000000</v>
      </c>
      <c r="S2877" s="10">
        <v>11000000000</v>
      </c>
      <c r="T2877" s="10">
        <v>11000000000</v>
      </c>
      <c r="U2877" s="10">
        <v>0</v>
      </c>
      <c r="V2877" s="10">
        <v>0</v>
      </c>
      <c r="W2877" s="70" t="s">
        <v>9353</v>
      </c>
      <c r="X2877" s="11" t="str">
        <f>IF(F2877="C",VLOOKUP(G2877,ClasifGasto!$B$17:$C$193,2,0),VLOOKUP(Base!G2877,ClasifGasto!$A$3:$B$12,2,0))</f>
        <v>Capacidades de las Fuerzas Militares en seguridad pública y defensa en el territorio nacional</v>
      </c>
      <c r="Y2877" t="s">
        <v>10691</v>
      </c>
    </row>
    <row r="2878" spans="1:25" x14ac:dyDescent="0.25">
      <c r="A2878" s="5" t="str">
        <f t="shared" si="44"/>
        <v>37010137021000001620105B</v>
      </c>
      <c r="B2878" s="66" t="s">
        <v>9149</v>
      </c>
      <c r="C2878" s="66" t="s">
        <v>152</v>
      </c>
      <c r="D2878" s="7" t="s">
        <v>9213</v>
      </c>
      <c r="E2878" s="66" t="s">
        <v>9442</v>
      </c>
      <c r="F2878" s="67" t="s">
        <v>167</v>
      </c>
      <c r="G2878" s="67" t="s">
        <v>532</v>
      </c>
      <c r="H2878" s="67" t="s">
        <v>290</v>
      </c>
      <c r="I2878" s="67" t="s">
        <v>284</v>
      </c>
      <c r="J2878" s="67" t="s">
        <v>10308</v>
      </c>
      <c r="K2878" s="67" t="s">
        <v>246</v>
      </c>
      <c r="L2878" s="67">
        <v>10</v>
      </c>
      <c r="M2878" s="67" t="s">
        <v>167</v>
      </c>
      <c r="N2878" s="68" t="s">
        <v>9974</v>
      </c>
      <c r="O2878" s="69">
        <v>11036096919</v>
      </c>
      <c r="P2878" s="69">
        <v>0</v>
      </c>
      <c r="Q2878" s="69">
        <v>30717009</v>
      </c>
      <c r="R2878" s="69">
        <v>11005379910</v>
      </c>
      <c r="S2878" s="69">
        <v>11005379910</v>
      </c>
      <c r="T2878" s="69">
        <v>10983517910</v>
      </c>
      <c r="U2878" s="69">
        <v>10440192761.52</v>
      </c>
      <c r="V2878" s="69">
        <v>10436212761.52</v>
      </c>
      <c r="W2878" s="70" t="s">
        <v>9353</v>
      </c>
      <c r="X2878" s="11" t="str">
        <f>IF(F2878="C",VLOOKUP(G2878,ClasifGasto!$B$17:$C$193,2,0),VLOOKUP(Base!G2878,ClasifGasto!$A$3:$B$12,2,0))</f>
        <v>Fortalecimiento a la gobernabilidad territorial para la seguridad, convivencia ciudadana, paz y post-conflicto</v>
      </c>
      <c r="Y2878" t="s">
        <v>10692</v>
      </c>
    </row>
    <row r="2879" spans="1:25" x14ac:dyDescent="0.25">
      <c r="A2879" s="5" t="str">
        <f t="shared" si="44"/>
        <v>130900130410000009803001</v>
      </c>
      <c r="B2879" s="66" t="s">
        <v>9157</v>
      </c>
      <c r="C2879" s="7" t="s">
        <v>53</v>
      </c>
      <c r="D2879" s="7" t="s">
        <v>8784</v>
      </c>
      <c r="E2879" s="7" t="s">
        <v>9651</v>
      </c>
      <c r="F2879" s="8" t="s">
        <v>167</v>
      </c>
      <c r="G2879" s="8" t="s">
        <v>301</v>
      </c>
      <c r="H2879" s="8" t="s">
        <v>290</v>
      </c>
      <c r="I2879" s="8" t="s">
        <v>249</v>
      </c>
      <c r="J2879" s="8" t="s">
        <v>9786</v>
      </c>
      <c r="K2879" s="8" t="s">
        <v>246</v>
      </c>
      <c r="L2879" s="8">
        <v>20</v>
      </c>
      <c r="M2879" s="8" t="s">
        <v>265</v>
      </c>
      <c r="N2879" s="9" t="s">
        <v>10309</v>
      </c>
      <c r="O2879" s="10">
        <v>11009975000</v>
      </c>
      <c r="P2879" s="10">
        <v>0</v>
      </c>
      <c r="Q2879" s="10">
        <v>0</v>
      </c>
      <c r="R2879" s="10">
        <v>11009975000</v>
      </c>
      <c r="S2879" s="10">
        <v>10496298698.379999</v>
      </c>
      <c r="T2879" s="10">
        <v>10493482627.059999</v>
      </c>
      <c r="U2879" s="10">
        <v>10317414522.059999</v>
      </c>
      <c r="V2879" s="10">
        <v>9333889738.0699997</v>
      </c>
      <c r="W2879" s="70" t="s">
        <v>619</v>
      </c>
      <c r="X2879" s="11" t="str">
        <f>IF(F2879="C",VLOOKUP(G2879,ClasifGasto!$B$17:$C$193,2,0),VLOOKUP(Base!G2879,ClasifGasto!$A$3:$B$12,2,0))</f>
        <v>Inspección, control y vigilancia financiera, solidaria y de recursos públicos</v>
      </c>
      <c r="Y2879" t="s">
        <v>10519</v>
      </c>
    </row>
    <row r="2880" spans="1:25" hidden="1" x14ac:dyDescent="0.25">
      <c r="A2880" s="5" t="str">
        <f t="shared" si="44"/>
        <v>121000000100010002</v>
      </c>
      <c r="B2880" s="66" t="s">
        <v>9141</v>
      </c>
      <c r="C2880" s="66" t="s">
        <v>49</v>
      </c>
      <c r="D2880" s="7" t="s">
        <v>8774</v>
      </c>
      <c r="E2880" s="66"/>
      <c r="F2880" s="67" t="s">
        <v>244</v>
      </c>
      <c r="G2880" s="67" t="s">
        <v>245</v>
      </c>
      <c r="H2880" s="67" t="s">
        <v>245</v>
      </c>
      <c r="I2880" s="67" t="s">
        <v>250</v>
      </c>
      <c r="J2880" s="67" t="s">
        <v>203</v>
      </c>
      <c r="K2880" s="67" t="s">
        <v>246</v>
      </c>
      <c r="L2880" s="67">
        <v>10</v>
      </c>
      <c r="M2880" s="67" t="s">
        <v>167</v>
      </c>
      <c r="N2880" s="68" t="s">
        <v>1083</v>
      </c>
      <c r="O2880" s="69">
        <v>12554242000</v>
      </c>
      <c r="P2880" s="69">
        <v>800000000</v>
      </c>
      <c r="Q2880" s="69">
        <v>2332127430</v>
      </c>
      <c r="R2880" s="69">
        <v>11022114570</v>
      </c>
      <c r="S2880" s="69">
        <v>11022114568.35</v>
      </c>
      <c r="T2880" s="69">
        <v>11022114568.35</v>
      </c>
      <c r="U2880" s="69">
        <v>11022114568.35</v>
      </c>
      <c r="V2880" s="69">
        <v>11022114568.35</v>
      </c>
      <c r="W2880" s="70" t="s">
        <v>9353</v>
      </c>
      <c r="X2880" s="11" t="str">
        <f>IF(F2880="C",VLOOKUP(G2880,ClasifGasto!$B$17:$C$193,2,0),VLOOKUP(Base!G2880,ClasifGasto!$A$3:$B$12,2,0))</f>
        <v>Gastos de Personal</v>
      </c>
      <c r="Y2880" t="s">
        <v>1083</v>
      </c>
    </row>
    <row r="2881" spans="1:25" hidden="1" x14ac:dyDescent="0.25">
      <c r="A2881" s="5" t="str">
        <f t="shared" si="44"/>
        <v>150300000800040001</v>
      </c>
      <c r="B2881" s="66" t="s">
        <v>9154</v>
      </c>
      <c r="C2881" s="7" t="s">
        <v>65</v>
      </c>
      <c r="D2881" s="7" t="s">
        <v>212</v>
      </c>
      <c r="E2881" s="7"/>
      <c r="F2881" s="8" t="s">
        <v>244</v>
      </c>
      <c r="G2881" s="8" t="s">
        <v>278</v>
      </c>
      <c r="H2881" s="8" t="s">
        <v>247</v>
      </c>
      <c r="I2881" s="8" t="s">
        <v>245</v>
      </c>
      <c r="J2881" s="8" t="s">
        <v>203</v>
      </c>
      <c r="K2881" s="8" t="s">
        <v>246</v>
      </c>
      <c r="L2881" s="8">
        <v>11</v>
      </c>
      <c r="M2881" s="8" t="s">
        <v>252</v>
      </c>
      <c r="N2881" s="9" t="s">
        <v>1087</v>
      </c>
      <c r="O2881" s="10">
        <v>11025000000</v>
      </c>
      <c r="P2881" s="10">
        <v>0</v>
      </c>
      <c r="Q2881" s="10">
        <v>0</v>
      </c>
      <c r="R2881" s="10">
        <v>11025000000</v>
      </c>
      <c r="S2881" s="10">
        <v>11025000000</v>
      </c>
      <c r="T2881" s="10">
        <v>11025000000</v>
      </c>
      <c r="U2881" s="10">
        <v>11025000000</v>
      </c>
      <c r="V2881" s="10">
        <v>11025000000</v>
      </c>
      <c r="W2881" s="70" t="s">
        <v>9353</v>
      </c>
      <c r="X2881" s="11" t="str">
        <f>IF(F2881="C",VLOOKUP(G2881,ClasifGasto!$B$17:$C$193,2,0),VLOOKUP(Base!G2881,ClasifGasto!$A$3:$B$12,2,0))</f>
        <v>Gastos Generales</v>
      </c>
      <c r="Y2881" t="s">
        <v>1087</v>
      </c>
    </row>
    <row r="2882" spans="1:25" x14ac:dyDescent="0.25">
      <c r="A2882" s="5" t="str">
        <f t="shared" si="44"/>
        <v>24020024010600008051102D</v>
      </c>
      <c r="B2882" s="66" t="s">
        <v>9151</v>
      </c>
      <c r="C2882" s="66" t="s">
        <v>101</v>
      </c>
      <c r="D2882" s="7" t="s">
        <v>9227</v>
      </c>
      <c r="E2882" s="66" t="s">
        <v>2362</v>
      </c>
      <c r="F2882" s="67" t="s">
        <v>167</v>
      </c>
      <c r="G2882" s="67" t="s">
        <v>513</v>
      </c>
      <c r="H2882" s="67" t="s">
        <v>373</v>
      </c>
      <c r="I2882" s="67" t="s">
        <v>419</v>
      </c>
      <c r="J2882" s="67" t="s">
        <v>9766</v>
      </c>
      <c r="K2882" s="67" t="s">
        <v>246</v>
      </c>
      <c r="L2882" s="67">
        <v>11</v>
      </c>
      <c r="M2882" s="67" t="s">
        <v>167</v>
      </c>
      <c r="N2882" s="68" t="s">
        <v>1274</v>
      </c>
      <c r="O2882" s="69">
        <v>0</v>
      </c>
      <c r="P2882" s="69">
        <v>11800000000</v>
      </c>
      <c r="Q2882" s="69">
        <v>772947667</v>
      </c>
      <c r="R2882" s="69">
        <v>11027052333</v>
      </c>
      <c r="S2882" s="69">
        <v>11019049999.33</v>
      </c>
      <c r="T2882" s="69">
        <v>11017950814.33</v>
      </c>
      <c r="U2882" s="69">
        <v>4747244900.4700003</v>
      </c>
      <c r="V2882" s="69">
        <v>4747244900.4700003</v>
      </c>
      <c r="W2882" s="70" t="s">
        <v>9353</v>
      </c>
      <c r="X2882" s="11" t="str">
        <f>IF(F2882="C",VLOOKUP(G2882,ClasifGasto!$B$17:$C$193,2,0),VLOOKUP(Base!G2882,ClasifGasto!$A$3:$B$12,2,0))</f>
        <v>Infraestructura red vial primaria</v>
      </c>
      <c r="Y2882" t="s">
        <v>10517</v>
      </c>
    </row>
    <row r="2883" spans="1:25" x14ac:dyDescent="0.25">
      <c r="A2883" s="5" t="str">
        <f t="shared" si="44"/>
        <v>37010137021000001620105A</v>
      </c>
      <c r="B2883" s="66" t="s">
        <v>9149</v>
      </c>
      <c r="C2883" s="7" t="s">
        <v>152</v>
      </c>
      <c r="D2883" s="7" t="s">
        <v>9213</v>
      </c>
      <c r="E2883" s="7" t="s">
        <v>9442</v>
      </c>
      <c r="F2883" s="8" t="s">
        <v>167</v>
      </c>
      <c r="G2883" s="8" t="s">
        <v>532</v>
      </c>
      <c r="H2883" s="8" t="s">
        <v>290</v>
      </c>
      <c r="I2883" s="8" t="s">
        <v>284</v>
      </c>
      <c r="J2883" s="8" t="s">
        <v>9973</v>
      </c>
      <c r="K2883" s="8" t="s">
        <v>246</v>
      </c>
      <c r="L2883" s="8">
        <v>10</v>
      </c>
      <c r="M2883" s="8" t="s">
        <v>167</v>
      </c>
      <c r="N2883" s="9" t="s">
        <v>9974</v>
      </c>
      <c r="O2883" s="10">
        <v>11036096919</v>
      </c>
      <c r="P2883" s="10">
        <v>0</v>
      </c>
      <c r="Q2883" s="10">
        <v>0</v>
      </c>
      <c r="R2883" s="10">
        <v>11036096919</v>
      </c>
      <c r="S2883" s="10">
        <v>11036096919</v>
      </c>
      <c r="T2883" s="10">
        <v>11036096919</v>
      </c>
      <c r="U2883" s="10">
        <v>11036096919</v>
      </c>
      <c r="V2883" s="10">
        <v>11036096919</v>
      </c>
      <c r="W2883" s="70" t="s">
        <v>9353</v>
      </c>
      <c r="X2883" s="11" t="str">
        <f>IF(F2883="C",VLOOKUP(G2883,ClasifGasto!$B$17:$C$193,2,0),VLOOKUP(Base!G2883,ClasifGasto!$A$3:$B$12,2,0))</f>
        <v>Fortalecimiento a la gobernabilidad territorial para la seguridad, convivencia ciudadana, paz y post-conflicto</v>
      </c>
      <c r="Y2883" t="s">
        <v>10590</v>
      </c>
    </row>
    <row r="2884" spans="1:25" x14ac:dyDescent="0.25">
      <c r="A2884" s="5" t="str">
        <f t="shared" si="44"/>
        <v>35010135020200002440401C</v>
      </c>
      <c r="B2884" s="66" t="s">
        <v>9153</v>
      </c>
      <c r="C2884" s="66" t="s">
        <v>141</v>
      </c>
      <c r="D2884" s="7" t="s">
        <v>9183</v>
      </c>
      <c r="E2884" s="66" t="s">
        <v>1951</v>
      </c>
      <c r="F2884" s="67" t="s">
        <v>167</v>
      </c>
      <c r="G2884" s="67" t="s">
        <v>517</v>
      </c>
      <c r="H2884" s="67" t="s">
        <v>409</v>
      </c>
      <c r="I2884" s="67" t="s">
        <v>271</v>
      </c>
      <c r="J2884" s="67" t="s">
        <v>9864</v>
      </c>
      <c r="K2884" s="67" t="s">
        <v>246</v>
      </c>
      <c r="L2884" s="67">
        <v>10</v>
      </c>
      <c r="M2884" s="67" t="s">
        <v>167</v>
      </c>
      <c r="N2884" s="68" t="s">
        <v>1201</v>
      </c>
      <c r="O2884" s="69">
        <v>16568950074</v>
      </c>
      <c r="P2884" s="69">
        <v>0</v>
      </c>
      <c r="Q2884" s="69">
        <v>5500000000</v>
      </c>
      <c r="R2884" s="69">
        <v>11068950074</v>
      </c>
      <c r="S2884" s="69">
        <v>10782907209.959999</v>
      </c>
      <c r="T2884" s="69">
        <v>10782907209.959999</v>
      </c>
      <c r="U2884" s="69">
        <v>1664457047.96</v>
      </c>
      <c r="V2884" s="69">
        <v>1664457047.96</v>
      </c>
      <c r="W2884" s="70" t="s">
        <v>9353</v>
      </c>
      <c r="X2884" s="11" t="str">
        <f>IF(F2884="C",VLOOKUP(G2884,ClasifGasto!$B$17:$C$193,2,0),VLOOKUP(Base!G2884,ClasifGasto!$A$3:$B$12,2,0))</f>
        <v>Productividad y competitividad de las empresas colombianas</v>
      </c>
      <c r="Y2884" t="s">
        <v>10560</v>
      </c>
    </row>
    <row r="2885" spans="1:25" hidden="1" x14ac:dyDescent="0.25">
      <c r="A2885" s="5" t="str">
        <f t="shared" si="44"/>
        <v>120101000100010002</v>
      </c>
      <c r="B2885" s="66" t="s">
        <v>9141</v>
      </c>
      <c r="C2885" s="7" t="s">
        <v>46</v>
      </c>
      <c r="D2885" s="7" t="s">
        <v>9189</v>
      </c>
      <c r="E2885" s="7"/>
      <c r="F2885" s="8" t="s">
        <v>244</v>
      </c>
      <c r="G2885" s="8" t="s">
        <v>245</v>
      </c>
      <c r="H2885" s="8" t="s">
        <v>245</v>
      </c>
      <c r="I2885" s="8" t="s">
        <v>250</v>
      </c>
      <c r="J2885" s="8" t="s">
        <v>203</v>
      </c>
      <c r="K2885" s="8" t="s">
        <v>246</v>
      </c>
      <c r="L2885" s="8">
        <v>10</v>
      </c>
      <c r="M2885" s="8" t="s">
        <v>167</v>
      </c>
      <c r="N2885" s="9" t="s">
        <v>1083</v>
      </c>
      <c r="O2885" s="10">
        <v>10441700000</v>
      </c>
      <c r="P2885" s="10">
        <v>637000000</v>
      </c>
      <c r="Q2885" s="10">
        <v>0</v>
      </c>
      <c r="R2885" s="10">
        <v>11078700000</v>
      </c>
      <c r="S2885" s="10">
        <v>10474656569</v>
      </c>
      <c r="T2885" s="10">
        <v>10474656569</v>
      </c>
      <c r="U2885" s="10">
        <v>10474656569</v>
      </c>
      <c r="V2885" s="10">
        <v>10474656569</v>
      </c>
      <c r="W2885" s="70" t="s">
        <v>9353</v>
      </c>
      <c r="X2885" s="11" t="str">
        <f>IF(F2885="C",VLOOKUP(G2885,ClasifGasto!$B$17:$C$193,2,0),VLOOKUP(Base!G2885,ClasifGasto!$A$3:$B$12,2,0))</f>
        <v>Gastos de Personal</v>
      </c>
      <c r="Y2885" t="s">
        <v>1083</v>
      </c>
    </row>
    <row r="2886" spans="1:25" x14ac:dyDescent="0.25">
      <c r="A2886" s="5" t="str">
        <f t="shared" ref="A2886:A2949" si="45">+C2886&amp;G2886&amp;H2886&amp;I2886&amp;J2886</f>
        <v>21110021031900000840301B</v>
      </c>
      <c r="B2886" s="66" t="s">
        <v>9155</v>
      </c>
      <c r="C2886" s="66" t="s">
        <v>90</v>
      </c>
      <c r="D2886" s="7" t="s">
        <v>222</v>
      </c>
      <c r="E2886" s="66" t="s">
        <v>9652</v>
      </c>
      <c r="F2886" s="67" t="s">
        <v>167</v>
      </c>
      <c r="G2886" s="67" t="s">
        <v>595</v>
      </c>
      <c r="H2886" s="67" t="s">
        <v>496</v>
      </c>
      <c r="I2886" s="67" t="s">
        <v>278</v>
      </c>
      <c r="J2886" s="67" t="s">
        <v>10064</v>
      </c>
      <c r="K2886" s="67" t="s">
        <v>246</v>
      </c>
      <c r="L2886" s="67">
        <v>21</v>
      </c>
      <c r="M2886" s="67" t="s">
        <v>265</v>
      </c>
      <c r="N2886" s="68" t="s">
        <v>10310</v>
      </c>
      <c r="O2886" s="69">
        <v>11100000000</v>
      </c>
      <c r="P2886" s="69">
        <v>0</v>
      </c>
      <c r="Q2886" s="69">
        <v>0</v>
      </c>
      <c r="R2886" s="69">
        <v>11100000000</v>
      </c>
      <c r="S2886" s="69">
        <v>4821478037</v>
      </c>
      <c r="T2886" s="69">
        <v>4821478037</v>
      </c>
      <c r="U2886" s="69">
        <v>3671895100</v>
      </c>
      <c r="V2886" s="69">
        <v>2964129160</v>
      </c>
      <c r="W2886" s="70" t="s">
        <v>619</v>
      </c>
      <c r="X2886" s="11" t="str">
        <f>IF(F2886="C",VLOOKUP(G2886,ClasifGasto!$B$17:$C$193,2,0),VLOOKUP(Base!G2886,ClasifGasto!$A$3:$B$12,2,0))</f>
        <v>Consolidación productiva del sector hidrocarburos</v>
      </c>
      <c r="Y2886" t="s">
        <v>10615</v>
      </c>
    </row>
    <row r="2887" spans="1:25" hidden="1" x14ac:dyDescent="0.25">
      <c r="A2887" s="5" t="str">
        <f t="shared" si="45"/>
        <v>150101000100010003</v>
      </c>
      <c r="B2887" s="66" t="s">
        <v>9154</v>
      </c>
      <c r="C2887" s="7" t="s">
        <v>58</v>
      </c>
      <c r="D2887" s="7" t="s">
        <v>8716</v>
      </c>
      <c r="E2887" s="7"/>
      <c r="F2887" s="8" t="s">
        <v>244</v>
      </c>
      <c r="G2887" s="8" t="s">
        <v>245</v>
      </c>
      <c r="H2887" s="8" t="s">
        <v>245</v>
      </c>
      <c r="I2887" s="8" t="s">
        <v>251</v>
      </c>
      <c r="J2887" s="8" t="s">
        <v>203</v>
      </c>
      <c r="K2887" s="8" t="s">
        <v>246</v>
      </c>
      <c r="L2887" s="8">
        <v>10</v>
      </c>
      <c r="M2887" s="8" t="s">
        <v>167</v>
      </c>
      <c r="N2887" s="9" t="s">
        <v>1084</v>
      </c>
      <c r="O2887" s="10">
        <v>9230000000</v>
      </c>
      <c r="P2887" s="10">
        <v>1910040728</v>
      </c>
      <c r="Q2887" s="10">
        <v>0</v>
      </c>
      <c r="R2887" s="10">
        <v>11140040728</v>
      </c>
      <c r="S2887" s="10">
        <v>10747079375.030001</v>
      </c>
      <c r="T2887" s="10">
        <v>10747079375.030001</v>
      </c>
      <c r="U2887" s="10">
        <v>10747079375.030001</v>
      </c>
      <c r="V2887" s="10">
        <v>10747079375.030001</v>
      </c>
      <c r="W2887" s="70" t="s">
        <v>9353</v>
      </c>
      <c r="X2887" s="11" t="str">
        <f>IF(F2887="C",VLOOKUP(G2887,ClasifGasto!$B$17:$C$193,2,0),VLOOKUP(Base!G2887,ClasifGasto!$A$3:$B$12,2,0))</f>
        <v>Gastos de Personal</v>
      </c>
      <c r="Y2887" t="s">
        <v>1084</v>
      </c>
    </row>
    <row r="2888" spans="1:25" hidden="1" x14ac:dyDescent="0.25">
      <c r="A2888" s="5" t="str">
        <f t="shared" si="45"/>
        <v>191000000100010003</v>
      </c>
      <c r="B2888" s="66" t="s">
        <v>9143</v>
      </c>
      <c r="C2888" s="66" t="s">
        <v>82</v>
      </c>
      <c r="D2888" s="7" t="s">
        <v>220</v>
      </c>
      <c r="E2888" s="66"/>
      <c r="F2888" s="67" t="s">
        <v>244</v>
      </c>
      <c r="G2888" s="67" t="s">
        <v>245</v>
      </c>
      <c r="H2888" s="67" t="s">
        <v>245</v>
      </c>
      <c r="I2888" s="67" t="s">
        <v>251</v>
      </c>
      <c r="J2888" s="67" t="s">
        <v>203</v>
      </c>
      <c r="K2888" s="67" t="s">
        <v>246</v>
      </c>
      <c r="L2888" s="67">
        <v>20</v>
      </c>
      <c r="M2888" s="67" t="s">
        <v>265</v>
      </c>
      <c r="N2888" s="68" t="s">
        <v>1084</v>
      </c>
      <c r="O2888" s="69">
        <v>3931776000</v>
      </c>
      <c r="P2888" s="69">
        <v>7232746793</v>
      </c>
      <c r="Q2888" s="69">
        <v>0</v>
      </c>
      <c r="R2888" s="69">
        <v>11164522793</v>
      </c>
      <c r="S2888" s="69">
        <v>11164522793</v>
      </c>
      <c r="T2888" s="69">
        <v>10735777641</v>
      </c>
      <c r="U2888" s="69">
        <v>10735777641</v>
      </c>
      <c r="V2888" s="69">
        <v>10735777641</v>
      </c>
      <c r="W2888" s="70" t="s">
        <v>619</v>
      </c>
      <c r="X2888" s="11" t="str">
        <f>IF(F2888="C",VLOOKUP(G2888,ClasifGasto!$B$17:$C$193,2,0),VLOOKUP(Base!G2888,ClasifGasto!$A$3:$B$12,2,0))</f>
        <v>Gastos de Personal</v>
      </c>
      <c r="Y2888" t="s">
        <v>1084</v>
      </c>
    </row>
    <row r="2889" spans="1:25" x14ac:dyDescent="0.25">
      <c r="A2889" s="5" t="str">
        <f t="shared" si="45"/>
        <v>32020032040900000510101B</v>
      </c>
      <c r="B2889" s="66" t="s">
        <v>9152</v>
      </c>
      <c r="C2889" s="7" t="s">
        <v>117</v>
      </c>
      <c r="D2889" s="7" t="s">
        <v>9209</v>
      </c>
      <c r="E2889" s="89" t="s">
        <v>9455</v>
      </c>
      <c r="F2889" s="8" t="s">
        <v>167</v>
      </c>
      <c r="G2889" s="8" t="s">
        <v>523</v>
      </c>
      <c r="H2889" s="8" t="s">
        <v>440</v>
      </c>
      <c r="I2889" s="8" t="s">
        <v>248</v>
      </c>
      <c r="J2889" s="8" t="s">
        <v>9849</v>
      </c>
      <c r="K2889" s="8" t="s">
        <v>246</v>
      </c>
      <c r="L2889" s="8">
        <v>11</v>
      </c>
      <c r="M2889" s="8" t="s">
        <v>167</v>
      </c>
      <c r="N2889" s="9" t="s">
        <v>9995</v>
      </c>
      <c r="O2889" s="10">
        <v>11248506882</v>
      </c>
      <c r="P2889" s="10">
        <v>0</v>
      </c>
      <c r="Q2889" s="10">
        <v>48081825</v>
      </c>
      <c r="R2889" s="10">
        <v>11200425057</v>
      </c>
      <c r="S2889" s="10">
        <v>11045637817.530001</v>
      </c>
      <c r="T2889" s="10">
        <v>11045637817.530001</v>
      </c>
      <c r="U2889" s="10">
        <v>11042313414.530001</v>
      </c>
      <c r="V2889" s="10">
        <v>11042313414.530001</v>
      </c>
      <c r="W2889" s="70" t="s">
        <v>9353</v>
      </c>
      <c r="X2889" s="11" t="str">
        <f>IF(F2889="C",VLOOKUP(G2889,ClasifGasto!$B$17:$C$193,2,0),VLOOKUP(Base!G2889,ClasifGasto!$A$3:$B$12,2,0))</f>
        <v>Gestión de la información y el conocimiento ambiental</v>
      </c>
      <c r="Y2889" t="s">
        <v>10553</v>
      </c>
    </row>
    <row r="2890" spans="1:25" x14ac:dyDescent="0.25">
      <c r="A2890" s="5" t="str">
        <f t="shared" si="45"/>
        <v>23060023010400003220204A</v>
      </c>
      <c r="B2890" s="66" t="s">
        <v>9161</v>
      </c>
      <c r="C2890" s="66" t="s">
        <v>98</v>
      </c>
      <c r="D2890" s="7" t="s">
        <v>9216</v>
      </c>
      <c r="E2890" s="66" t="s">
        <v>9653</v>
      </c>
      <c r="F2890" s="67" t="s">
        <v>167</v>
      </c>
      <c r="G2890" s="67" t="s">
        <v>503</v>
      </c>
      <c r="H2890" s="67" t="s">
        <v>313</v>
      </c>
      <c r="I2890" s="67" t="s">
        <v>277</v>
      </c>
      <c r="J2890" s="67" t="s">
        <v>9802</v>
      </c>
      <c r="K2890" s="67" t="s">
        <v>246</v>
      </c>
      <c r="L2890" s="67">
        <v>20</v>
      </c>
      <c r="M2890" s="67" t="s">
        <v>265</v>
      </c>
      <c r="N2890" s="68" t="s">
        <v>10311</v>
      </c>
      <c r="O2890" s="69">
        <v>11214997607</v>
      </c>
      <c r="P2890" s="69">
        <v>0</v>
      </c>
      <c r="Q2890" s="69">
        <v>0</v>
      </c>
      <c r="R2890" s="69">
        <v>11214997607</v>
      </c>
      <c r="S2890" s="69">
        <v>11117521443</v>
      </c>
      <c r="T2890" s="69">
        <v>11117521443</v>
      </c>
      <c r="U2890" s="69">
        <v>11112476643</v>
      </c>
      <c r="V2890" s="69">
        <v>11106310776</v>
      </c>
      <c r="W2890" s="70" t="s">
        <v>619</v>
      </c>
      <c r="X2890" s="11" t="str">
        <f>IF(F2890="C",VLOOKUP(G2890,ClasifGasto!$B$17:$C$193,2,0),VLOOKUP(Base!G2890,ClasifGasto!$A$3:$B$12,2,0))</f>
        <v>Facilitar el acceso y uso de las Tecnologías de la Información y las Comunicaciones (TIC) en todo el territorio nacional</v>
      </c>
      <c r="Y2890" t="s">
        <v>10531</v>
      </c>
    </row>
    <row r="2891" spans="1:25" hidden="1" x14ac:dyDescent="0.25">
      <c r="A2891" s="5" t="str">
        <f t="shared" si="45"/>
        <v>150800000100010001</v>
      </c>
      <c r="B2891" s="66" t="s">
        <v>9154</v>
      </c>
      <c r="C2891" s="7" t="s">
        <v>67</v>
      </c>
      <c r="D2891" s="7" t="s">
        <v>213</v>
      </c>
      <c r="E2891" s="7"/>
      <c r="F2891" s="8" t="s">
        <v>244</v>
      </c>
      <c r="G2891" s="8" t="s">
        <v>245</v>
      </c>
      <c r="H2891" s="8" t="s">
        <v>245</v>
      </c>
      <c r="I2891" s="8" t="s">
        <v>245</v>
      </c>
      <c r="J2891" s="8" t="s">
        <v>203</v>
      </c>
      <c r="K2891" s="8" t="s">
        <v>246</v>
      </c>
      <c r="L2891" s="8">
        <v>10</v>
      </c>
      <c r="M2891" s="8" t="s">
        <v>167</v>
      </c>
      <c r="N2891" s="9" t="s">
        <v>1082</v>
      </c>
      <c r="O2891" s="10">
        <v>11319000000</v>
      </c>
      <c r="P2891" s="10">
        <v>0</v>
      </c>
      <c r="Q2891" s="10">
        <v>99200000</v>
      </c>
      <c r="R2891" s="10">
        <v>11219800000</v>
      </c>
      <c r="S2891" s="10">
        <v>10813099601</v>
      </c>
      <c r="T2891" s="10">
        <v>10813099601</v>
      </c>
      <c r="U2891" s="10">
        <v>10813099601</v>
      </c>
      <c r="V2891" s="10">
        <v>10813099601</v>
      </c>
      <c r="W2891" s="70" t="s">
        <v>9353</v>
      </c>
      <c r="X2891" s="11" t="str">
        <f>IF(F2891="C",VLOOKUP(G2891,ClasifGasto!$B$17:$C$193,2,0),VLOOKUP(Base!G2891,ClasifGasto!$A$3:$B$12,2,0))</f>
        <v>Gastos de Personal</v>
      </c>
      <c r="Y2891" t="s">
        <v>1082</v>
      </c>
    </row>
    <row r="2892" spans="1:25" x14ac:dyDescent="0.25">
      <c r="A2892" s="5" t="str">
        <f t="shared" si="45"/>
        <v>19100019030300000820201C</v>
      </c>
      <c r="B2892" s="66" t="s">
        <v>9143</v>
      </c>
      <c r="C2892" s="66" t="s">
        <v>82</v>
      </c>
      <c r="D2892" s="7" t="s">
        <v>220</v>
      </c>
      <c r="E2892" s="66" t="s">
        <v>9654</v>
      </c>
      <c r="F2892" s="67" t="s">
        <v>167</v>
      </c>
      <c r="G2892" s="67" t="s">
        <v>590</v>
      </c>
      <c r="H2892" s="67" t="s">
        <v>256</v>
      </c>
      <c r="I2892" s="67" t="s">
        <v>278</v>
      </c>
      <c r="J2892" s="67" t="s">
        <v>9839</v>
      </c>
      <c r="K2892" s="67" t="s">
        <v>246</v>
      </c>
      <c r="L2892" s="67">
        <v>21</v>
      </c>
      <c r="M2892" s="67" t="s">
        <v>265</v>
      </c>
      <c r="N2892" s="68" t="s">
        <v>10312</v>
      </c>
      <c r="O2892" s="69">
        <v>11221561979</v>
      </c>
      <c r="P2892" s="69">
        <v>0</v>
      </c>
      <c r="Q2892" s="69">
        <v>0</v>
      </c>
      <c r="R2892" s="69">
        <v>11221561979</v>
      </c>
      <c r="S2892" s="69">
        <v>9673862867.4300003</v>
      </c>
      <c r="T2892" s="69">
        <v>9275236177.5499992</v>
      </c>
      <c r="U2892" s="69">
        <v>8952232369.2399998</v>
      </c>
      <c r="V2892" s="69">
        <v>8116650194.2200003</v>
      </c>
      <c r="W2892" s="70" t="s">
        <v>619</v>
      </c>
      <c r="X2892" s="11" t="str">
        <f>IF(F2892="C",VLOOKUP(G2892,ClasifGasto!$B$17:$C$193,2,0),VLOOKUP(Base!G2892,ClasifGasto!$A$3:$B$12,2,0))</f>
        <v>Inspección, vigilancia y control</v>
      </c>
      <c r="Y2892" t="s">
        <v>10548</v>
      </c>
    </row>
    <row r="2893" spans="1:25" x14ac:dyDescent="0.25">
      <c r="A2893" s="5" t="str">
        <f t="shared" si="45"/>
        <v>21120021041900001340302A</v>
      </c>
      <c r="B2893" s="66" t="s">
        <v>9155</v>
      </c>
      <c r="C2893" s="7" t="s">
        <v>91</v>
      </c>
      <c r="D2893" s="7" t="s">
        <v>9218</v>
      </c>
      <c r="E2893" s="7" t="s">
        <v>9488</v>
      </c>
      <c r="F2893" s="8" t="s">
        <v>167</v>
      </c>
      <c r="G2893" s="8" t="s">
        <v>592</v>
      </c>
      <c r="H2893" s="8" t="s">
        <v>496</v>
      </c>
      <c r="I2893" s="8" t="s">
        <v>281</v>
      </c>
      <c r="J2893" s="8" t="s">
        <v>9898</v>
      </c>
      <c r="K2893" s="8" t="s">
        <v>246</v>
      </c>
      <c r="L2893" s="8">
        <v>21</v>
      </c>
      <c r="M2893" s="8" t="s">
        <v>265</v>
      </c>
      <c r="N2893" s="9" t="s">
        <v>10039</v>
      </c>
      <c r="O2893" s="10">
        <v>11247880694</v>
      </c>
      <c r="P2893" s="10">
        <v>0</v>
      </c>
      <c r="Q2893" s="10">
        <v>0</v>
      </c>
      <c r="R2893" s="10">
        <v>11247880694</v>
      </c>
      <c r="S2893" s="10">
        <v>8350513297.3699999</v>
      </c>
      <c r="T2893" s="10">
        <v>8350513297.3699999</v>
      </c>
      <c r="U2893" s="10">
        <v>7963659389.9799995</v>
      </c>
      <c r="V2893" s="10">
        <v>6452184701.0500002</v>
      </c>
      <c r="W2893" s="70" t="s">
        <v>619</v>
      </c>
      <c r="X2893" s="11" t="str">
        <f>IF(F2893="C",VLOOKUP(G2893,ClasifGasto!$B$17:$C$193,2,0),VLOOKUP(Base!G2893,ClasifGasto!$A$3:$B$12,2,0))</f>
        <v>Consolidación productiva del sector minero</v>
      </c>
      <c r="Y2893" t="s">
        <v>10572</v>
      </c>
    </row>
    <row r="2894" spans="1:25" hidden="1" x14ac:dyDescent="0.25">
      <c r="A2894" s="5" t="str">
        <f t="shared" si="45"/>
        <v>270108000100020002</v>
      </c>
      <c r="B2894" s="66" t="s">
        <v>9142</v>
      </c>
      <c r="C2894" s="66" t="s">
        <v>447</v>
      </c>
      <c r="D2894" s="7" t="s">
        <v>448</v>
      </c>
      <c r="E2894" s="66"/>
      <c r="F2894" s="67" t="s">
        <v>244</v>
      </c>
      <c r="G2894" s="67" t="s">
        <v>245</v>
      </c>
      <c r="H2894" s="67" t="s">
        <v>250</v>
      </c>
      <c r="I2894" s="67" t="s">
        <v>250</v>
      </c>
      <c r="J2894" s="67" t="s">
        <v>203</v>
      </c>
      <c r="K2894" s="67" t="s">
        <v>246</v>
      </c>
      <c r="L2894" s="67">
        <v>16</v>
      </c>
      <c r="M2894" s="67" t="s">
        <v>252</v>
      </c>
      <c r="N2894" s="68" t="s">
        <v>1083</v>
      </c>
      <c r="O2894" s="69">
        <v>0</v>
      </c>
      <c r="P2894" s="69">
        <v>11679098111</v>
      </c>
      <c r="Q2894" s="69">
        <v>425600941</v>
      </c>
      <c r="R2894" s="69">
        <v>11253497170</v>
      </c>
      <c r="S2894" s="69">
        <v>10571123740</v>
      </c>
      <c r="T2894" s="69">
        <v>10571123740</v>
      </c>
      <c r="U2894" s="69">
        <v>8767300616</v>
      </c>
      <c r="V2894" s="69">
        <v>8663968428</v>
      </c>
      <c r="W2894" s="70" t="s">
        <v>9353</v>
      </c>
      <c r="X2894" s="11" t="str">
        <f>IF(F2894="C",VLOOKUP(G2894,ClasifGasto!$B$17:$C$193,2,0),VLOOKUP(Base!G2894,ClasifGasto!$A$3:$B$12,2,0))</f>
        <v>Gastos de Personal</v>
      </c>
      <c r="Y2894" t="s">
        <v>1083</v>
      </c>
    </row>
    <row r="2895" spans="1:25" x14ac:dyDescent="0.25">
      <c r="A2895" s="5" t="str">
        <f t="shared" si="45"/>
        <v>23060023990400000753105B</v>
      </c>
      <c r="B2895" s="66" t="s">
        <v>9161</v>
      </c>
      <c r="C2895" s="7" t="s">
        <v>98</v>
      </c>
      <c r="D2895" s="7" t="s">
        <v>9216</v>
      </c>
      <c r="E2895" s="7" t="s">
        <v>700</v>
      </c>
      <c r="F2895" s="8" t="s">
        <v>167</v>
      </c>
      <c r="G2895" s="8" t="s">
        <v>502</v>
      </c>
      <c r="H2895" s="8" t="s">
        <v>313</v>
      </c>
      <c r="I2895" s="8" t="s">
        <v>261</v>
      </c>
      <c r="J2895" s="8" t="s">
        <v>9790</v>
      </c>
      <c r="K2895" s="8" t="s">
        <v>246</v>
      </c>
      <c r="L2895" s="8">
        <v>20</v>
      </c>
      <c r="M2895" s="8" t="s">
        <v>265</v>
      </c>
      <c r="N2895" s="9" t="s">
        <v>800</v>
      </c>
      <c r="O2895" s="10">
        <v>12262921030</v>
      </c>
      <c r="P2895" s="10">
        <v>0</v>
      </c>
      <c r="Q2895" s="10">
        <v>974718592</v>
      </c>
      <c r="R2895" s="10">
        <v>11288202438</v>
      </c>
      <c r="S2895" s="10">
        <v>11025089396.620001</v>
      </c>
      <c r="T2895" s="10">
        <v>11025089396.620001</v>
      </c>
      <c r="U2895" s="10">
        <v>10751190317.309999</v>
      </c>
      <c r="V2895" s="10">
        <v>10570194338.93</v>
      </c>
      <c r="W2895" s="70" t="s">
        <v>619</v>
      </c>
      <c r="X2895" s="11" t="str">
        <f>IF(F2895="C",VLOOKUP(G2895,ClasifGasto!$B$17:$C$193,2,0),VLOOKUP(Base!G2895,ClasifGasto!$A$3:$B$12,2,0))</f>
        <v>Fortalecimiento de la gestión y dirección del Sector Comunicaciones</v>
      </c>
      <c r="Y2895" t="s">
        <v>10522</v>
      </c>
    </row>
    <row r="2896" spans="1:25" hidden="1" x14ac:dyDescent="0.25">
      <c r="A2896" s="5" t="str">
        <f t="shared" si="45"/>
        <v>2112000003000300010002</v>
      </c>
      <c r="B2896" s="66" t="s">
        <v>9155</v>
      </c>
      <c r="C2896" s="66" t="s">
        <v>91</v>
      </c>
      <c r="D2896" s="7" t="s">
        <v>9218</v>
      </c>
      <c r="E2896" s="66"/>
      <c r="F2896" s="67" t="s">
        <v>244</v>
      </c>
      <c r="G2896" s="67" t="s">
        <v>251</v>
      </c>
      <c r="H2896" s="67" t="s">
        <v>251</v>
      </c>
      <c r="I2896" s="67" t="s">
        <v>245</v>
      </c>
      <c r="J2896" s="67" t="s">
        <v>250</v>
      </c>
      <c r="K2896" s="67" t="s">
        <v>246</v>
      </c>
      <c r="L2896" s="67">
        <v>21</v>
      </c>
      <c r="M2896" s="67" t="s">
        <v>265</v>
      </c>
      <c r="N2896" s="68" t="s">
        <v>408</v>
      </c>
      <c r="O2896" s="69">
        <v>11327300000</v>
      </c>
      <c r="P2896" s="69">
        <v>0</v>
      </c>
      <c r="Q2896" s="69">
        <v>0</v>
      </c>
      <c r="R2896" s="69">
        <v>11327300000</v>
      </c>
      <c r="S2896" s="69">
        <v>11327300000</v>
      </c>
      <c r="T2896" s="69">
        <v>11327300000</v>
      </c>
      <c r="U2896" s="69">
        <v>11327300000</v>
      </c>
      <c r="V2896" s="69">
        <v>11327300000</v>
      </c>
      <c r="W2896" s="70" t="s">
        <v>619</v>
      </c>
      <c r="X2896" s="11" t="str">
        <f>IF(F2896="C",VLOOKUP(G2896,ClasifGasto!$B$17:$C$193,2,0),VLOOKUP(Base!G2896,ClasifGasto!$A$3:$B$12,2,0))</f>
        <v>Transferencias</v>
      </c>
      <c r="Y2896" t="s">
        <v>408</v>
      </c>
    </row>
    <row r="2897" spans="1:25" hidden="1" x14ac:dyDescent="0.25">
      <c r="A2897" s="5" t="str">
        <f t="shared" si="45"/>
        <v>2111000003000300010002</v>
      </c>
      <c r="B2897" s="66" t="s">
        <v>9155</v>
      </c>
      <c r="C2897" s="7" t="s">
        <v>90</v>
      </c>
      <c r="D2897" s="7" t="s">
        <v>222</v>
      </c>
      <c r="E2897" s="7"/>
      <c r="F2897" s="8" t="s">
        <v>244</v>
      </c>
      <c r="G2897" s="8" t="s">
        <v>251</v>
      </c>
      <c r="H2897" s="8" t="s">
        <v>251</v>
      </c>
      <c r="I2897" s="8" t="s">
        <v>245</v>
      </c>
      <c r="J2897" s="8" t="s">
        <v>250</v>
      </c>
      <c r="K2897" s="8" t="s">
        <v>246</v>
      </c>
      <c r="L2897" s="8">
        <v>20</v>
      </c>
      <c r="M2897" s="8" t="s">
        <v>265</v>
      </c>
      <c r="N2897" s="9" t="s">
        <v>408</v>
      </c>
      <c r="O2897" s="10">
        <v>11327300000</v>
      </c>
      <c r="P2897" s="10">
        <v>0</v>
      </c>
      <c r="Q2897" s="10">
        <v>0</v>
      </c>
      <c r="R2897" s="10">
        <v>11327300000</v>
      </c>
      <c r="S2897" s="10">
        <v>11327300000</v>
      </c>
      <c r="T2897" s="10">
        <v>11327300000</v>
      </c>
      <c r="U2897" s="10">
        <v>11327300000</v>
      </c>
      <c r="V2897" s="10">
        <v>11327300000</v>
      </c>
      <c r="W2897" s="70" t="s">
        <v>619</v>
      </c>
      <c r="X2897" s="11" t="str">
        <f>IF(F2897="C",VLOOKUP(G2897,ClasifGasto!$B$17:$C$193,2,0),VLOOKUP(Base!G2897,ClasifGasto!$A$3:$B$12,2,0))</f>
        <v>Transferencias</v>
      </c>
      <c r="Y2897" t="s">
        <v>408</v>
      </c>
    </row>
    <row r="2898" spans="1:25" hidden="1" x14ac:dyDescent="0.25">
      <c r="A2898" s="5" t="str">
        <f t="shared" si="45"/>
        <v>2101010003000300010002</v>
      </c>
      <c r="B2898" s="66" t="s">
        <v>9155</v>
      </c>
      <c r="C2898" s="66" t="s">
        <v>85</v>
      </c>
      <c r="D2898" s="7" t="s">
        <v>9201</v>
      </c>
      <c r="E2898" s="66"/>
      <c r="F2898" s="67" t="s">
        <v>244</v>
      </c>
      <c r="G2898" s="67" t="s">
        <v>251</v>
      </c>
      <c r="H2898" s="67" t="s">
        <v>251</v>
      </c>
      <c r="I2898" s="67" t="s">
        <v>245</v>
      </c>
      <c r="J2898" s="67" t="s">
        <v>250</v>
      </c>
      <c r="K2898" s="67" t="s">
        <v>246</v>
      </c>
      <c r="L2898" s="67">
        <v>10</v>
      </c>
      <c r="M2898" s="67" t="s">
        <v>167</v>
      </c>
      <c r="N2898" s="68" t="s">
        <v>408</v>
      </c>
      <c r="O2898" s="69">
        <v>11327300000</v>
      </c>
      <c r="P2898" s="69">
        <v>0</v>
      </c>
      <c r="Q2898" s="69">
        <v>0</v>
      </c>
      <c r="R2898" s="69">
        <v>11327300000</v>
      </c>
      <c r="S2898" s="69">
        <v>11327300000</v>
      </c>
      <c r="T2898" s="69">
        <v>11327300000</v>
      </c>
      <c r="U2898" s="69">
        <v>11327300000</v>
      </c>
      <c r="V2898" s="69">
        <v>11327300000</v>
      </c>
      <c r="W2898" s="70" t="s">
        <v>9353</v>
      </c>
      <c r="X2898" s="11" t="str">
        <f>IF(F2898="C",VLOOKUP(G2898,ClasifGasto!$B$17:$C$193,2,0),VLOOKUP(Base!G2898,ClasifGasto!$A$3:$B$12,2,0))</f>
        <v>Transferencias</v>
      </c>
      <c r="Y2898" t="s">
        <v>408</v>
      </c>
    </row>
    <row r="2899" spans="1:25" hidden="1" x14ac:dyDescent="0.25">
      <c r="A2899" s="5" t="str">
        <f t="shared" si="45"/>
        <v>2701080003000400020012</v>
      </c>
      <c r="B2899" s="66" t="s">
        <v>9142</v>
      </c>
      <c r="C2899" s="7" t="s">
        <v>447</v>
      </c>
      <c r="D2899" s="7" t="s">
        <v>448</v>
      </c>
      <c r="E2899" s="7"/>
      <c r="F2899" s="8" t="s">
        <v>244</v>
      </c>
      <c r="G2899" s="8" t="s">
        <v>251</v>
      </c>
      <c r="H2899" s="8" t="s">
        <v>247</v>
      </c>
      <c r="I2899" s="8" t="s">
        <v>250</v>
      </c>
      <c r="J2899" s="8" t="s">
        <v>280</v>
      </c>
      <c r="K2899" s="8" t="s">
        <v>246</v>
      </c>
      <c r="L2899" s="8">
        <v>10</v>
      </c>
      <c r="M2899" s="8" t="s">
        <v>167</v>
      </c>
      <c r="N2899" s="9" t="s">
        <v>2636</v>
      </c>
      <c r="O2899" s="10">
        <v>14389000000</v>
      </c>
      <c r="P2899" s="10">
        <v>1000000000</v>
      </c>
      <c r="Q2899" s="10">
        <v>4000000000</v>
      </c>
      <c r="R2899" s="10">
        <v>11389000000</v>
      </c>
      <c r="S2899" s="10">
        <v>7530153034.71</v>
      </c>
      <c r="T2899" s="10">
        <v>6293326945.8000002</v>
      </c>
      <c r="U2899" s="10">
        <v>5700039459.8000002</v>
      </c>
      <c r="V2899" s="10">
        <v>5700039459.8000002</v>
      </c>
      <c r="W2899" s="70" t="s">
        <v>9353</v>
      </c>
      <c r="X2899" s="11" t="str">
        <f>IF(F2899="C",VLOOKUP(G2899,ClasifGasto!$B$17:$C$193,2,0),VLOOKUP(Base!G2899,ClasifGasto!$A$3:$B$12,2,0))</f>
        <v>Transferencias</v>
      </c>
      <c r="Y2899" t="s">
        <v>2636</v>
      </c>
    </row>
    <row r="2900" spans="1:25" hidden="1" x14ac:dyDescent="0.25">
      <c r="A2900" s="5" t="str">
        <f t="shared" si="45"/>
        <v>211200000200000000</v>
      </c>
      <c r="B2900" s="66" t="s">
        <v>9155</v>
      </c>
      <c r="C2900" s="66" t="s">
        <v>91</v>
      </c>
      <c r="D2900" s="7" t="s">
        <v>9218</v>
      </c>
      <c r="E2900" s="66"/>
      <c r="F2900" s="67" t="s">
        <v>244</v>
      </c>
      <c r="G2900" s="67" t="s">
        <v>250</v>
      </c>
      <c r="H2900" s="67" t="s">
        <v>246</v>
      </c>
      <c r="I2900" s="67" t="s">
        <v>246</v>
      </c>
      <c r="J2900" s="67" t="s">
        <v>203</v>
      </c>
      <c r="K2900" s="67" t="s">
        <v>246</v>
      </c>
      <c r="L2900" s="67">
        <v>10</v>
      </c>
      <c r="M2900" s="67" t="s">
        <v>167</v>
      </c>
      <c r="N2900" s="68" t="s">
        <v>8798</v>
      </c>
      <c r="O2900" s="69">
        <v>12285000000</v>
      </c>
      <c r="P2900" s="69">
        <v>0</v>
      </c>
      <c r="Q2900" s="69">
        <v>869862826</v>
      </c>
      <c r="R2900" s="69">
        <v>11415137174</v>
      </c>
      <c r="S2900" s="69">
        <v>11281946033.940001</v>
      </c>
      <c r="T2900" s="69">
        <v>11281946033.940001</v>
      </c>
      <c r="U2900" s="69">
        <v>10090571973.950001</v>
      </c>
      <c r="V2900" s="69">
        <v>10047319170.9</v>
      </c>
      <c r="W2900" s="70" t="s">
        <v>9353</v>
      </c>
      <c r="X2900" s="11" t="str">
        <f>IF(F2900="C",VLOOKUP(G2900,ClasifGasto!$B$17:$C$193,2,0),VLOOKUP(Base!G2900,ClasifGasto!$A$3:$B$12,2,0))</f>
        <v>Gastos Generales</v>
      </c>
      <c r="Y2900" t="s">
        <v>8798</v>
      </c>
    </row>
    <row r="2901" spans="1:25" x14ac:dyDescent="0.25">
      <c r="A2901" s="5" t="str">
        <f t="shared" si="45"/>
        <v>44010144011000000520113C</v>
      </c>
      <c r="B2901" s="66" t="s">
        <v>9144</v>
      </c>
      <c r="C2901" s="7" t="s">
        <v>2547</v>
      </c>
      <c r="D2901" s="7" t="s">
        <v>9235</v>
      </c>
      <c r="E2901" s="7" t="s">
        <v>8917</v>
      </c>
      <c r="F2901" s="8" t="s">
        <v>167</v>
      </c>
      <c r="G2901" s="8" t="s">
        <v>865</v>
      </c>
      <c r="H2901" s="8" t="s">
        <v>290</v>
      </c>
      <c r="I2901" s="8" t="s">
        <v>248</v>
      </c>
      <c r="J2901" s="8" t="s">
        <v>9816</v>
      </c>
      <c r="K2901" s="8" t="s">
        <v>246</v>
      </c>
      <c r="L2901" s="8">
        <v>11</v>
      </c>
      <c r="M2901" s="8" t="s">
        <v>167</v>
      </c>
      <c r="N2901" s="9" t="s">
        <v>10044</v>
      </c>
      <c r="O2901" s="10">
        <v>12622232728</v>
      </c>
      <c r="P2901" s="10">
        <v>0</v>
      </c>
      <c r="Q2901" s="10">
        <v>1202831790</v>
      </c>
      <c r="R2901" s="10">
        <v>11419400938</v>
      </c>
      <c r="S2901" s="10">
        <v>10845038214.57</v>
      </c>
      <c r="T2901" s="10">
        <v>10845038214.57</v>
      </c>
      <c r="U2901" s="10">
        <v>9165086297.2199993</v>
      </c>
      <c r="V2901" s="10">
        <v>9142188107.2199993</v>
      </c>
      <c r="W2901" s="70" t="s">
        <v>9353</v>
      </c>
      <c r="X2901" s="11" t="str">
        <f>IF(F2901="C",VLOOKUP(G2901,ClasifGasto!$B$17:$C$193,2,0),VLOOKUP(Base!G2901,ClasifGasto!$A$3:$B$12,2,0))</f>
        <v>Jurisdicción Especial para la Paz</v>
      </c>
      <c r="Y2901" t="s">
        <v>10538</v>
      </c>
    </row>
    <row r="2902" spans="1:25" x14ac:dyDescent="0.25">
      <c r="A2902" s="5" t="str">
        <f t="shared" si="45"/>
        <v>40010140011400000551303B</v>
      </c>
      <c r="B2902" s="66" t="s">
        <v>9165</v>
      </c>
      <c r="C2902" s="66" t="s">
        <v>159</v>
      </c>
      <c r="D2902" s="7" t="s">
        <v>9197</v>
      </c>
      <c r="E2902" s="66" t="s">
        <v>692</v>
      </c>
      <c r="F2902" s="67" t="s">
        <v>167</v>
      </c>
      <c r="G2902" s="67" t="s">
        <v>536</v>
      </c>
      <c r="H2902" s="67" t="s">
        <v>312</v>
      </c>
      <c r="I2902" s="67" t="s">
        <v>248</v>
      </c>
      <c r="J2902" s="67" t="s">
        <v>9781</v>
      </c>
      <c r="K2902" s="67" t="s">
        <v>246</v>
      </c>
      <c r="L2902" s="67">
        <v>10</v>
      </c>
      <c r="M2902" s="67" t="s">
        <v>167</v>
      </c>
      <c r="N2902" s="68" t="s">
        <v>792</v>
      </c>
      <c r="O2902" s="69">
        <v>13261000000</v>
      </c>
      <c r="P2902" s="69">
        <v>0</v>
      </c>
      <c r="Q2902" s="69">
        <v>1795063519</v>
      </c>
      <c r="R2902" s="69">
        <v>11465936481</v>
      </c>
      <c r="S2902" s="69">
        <v>11306832027.969999</v>
      </c>
      <c r="T2902" s="69">
        <v>11306832027.969999</v>
      </c>
      <c r="U2902" s="69">
        <v>10183480355.969999</v>
      </c>
      <c r="V2902" s="69">
        <v>10183480355.969999</v>
      </c>
      <c r="W2902" s="70" t="s">
        <v>9353</v>
      </c>
      <c r="X2902" s="11" t="str">
        <f>IF(F2902="C",VLOOKUP(G2902,ClasifGasto!$B$17:$C$193,2,0),VLOOKUP(Base!G2902,ClasifGasto!$A$3:$B$12,2,0))</f>
        <v>Acceso a soluciones de vivienda</v>
      </c>
      <c r="Y2902" t="s">
        <v>10513</v>
      </c>
    </row>
    <row r="2903" spans="1:25" x14ac:dyDescent="0.25">
      <c r="A2903" s="5" t="str">
        <f t="shared" si="45"/>
        <v>16010215050100000320109B</v>
      </c>
      <c r="B2903" s="66" t="s">
        <v>9154</v>
      </c>
      <c r="C2903" s="7" t="s">
        <v>74</v>
      </c>
      <c r="D2903" s="7" t="s">
        <v>8728</v>
      </c>
      <c r="E2903" s="7" t="s">
        <v>1999</v>
      </c>
      <c r="F2903" s="8" t="s">
        <v>167</v>
      </c>
      <c r="G2903" s="8" t="s">
        <v>464</v>
      </c>
      <c r="H2903" s="8" t="s">
        <v>306</v>
      </c>
      <c r="I2903" s="8" t="s">
        <v>251</v>
      </c>
      <c r="J2903" s="8" t="s">
        <v>9908</v>
      </c>
      <c r="K2903" s="8" t="s">
        <v>246</v>
      </c>
      <c r="L2903" s="8">
        <v>11</v>
      </c>
      <c r="M2903" s="8" t="s">
        <v>167</v>
      </c>
      <c r="N2903" s="9" t="s">
        <v>1415</v>
      </c>
      <c r="O2903" s="10">
        <v>27328463203</v>
      </c>
      <c r="P2903" s="10">
        <v>0</v>
      </c>
      <c r="Q2903" s="10">
        <v>15831500000</v>
      </c>
      <c r="R2903" s="10">
        <v>11496963203</v>
      </c>
      <c r="S2903" s="10">
        <v>11496963203</v>
      </c>
      <c r="T2903" s="10">
        <v>11496963203</v>
      </c>
      <c r="U2903" s="10">
        <v>4066326745.21</v>
      </c>
      <c r="V2903" s="10">
        <v>4066326745.21</v>
      </c>
      <c r="W2903" s="70" t="s">
        <v>9353</v>
      </c>
      <c r="X2903" s="11" t="str">
        <f>IF(F2903="C",VLOOKUP(G2903,ClasifGasto!$B$17:$C$193,2,0),VLOOKUP(Base!G2903,ClasifGasto!$A$3:$B$12,2,0))</f>
        <v>Generación de bienestar para la Fuerza Pública y sus familias</v>
      </c>
      <c r="Y2903" t="s">
        <v>10576</v>
      </c>
    </row>
    <row r="2904" spans="1:25" x14ac:dyDescent="0.25">
      <c r="A2904" s="5" t="str">
        <f t="shared" si="45"/>
        <v>16010115050100000520109B</v>
      </c>
      <c r="B2904" s="66" t="s">
        <v>9154</v>
      </c>
      <c r="C2904" s="66" t="s">
        <v>73</v>
      </c>
      <c r="D2904" s="7" t="s">
        <v>8720</v>
      </c>
      <c r="E2904" s="66" t="s">
        <v>3390</v>
      </c>
      <c r="F2904" s="67" t="s">
        <v>167</v>
      </c>
      <c r="G2904" s="67" t="s">
        <v>464</v>
      </c>
      <c r="H2904" s="67" t="s">
        <v>306</v>
      </c>
      <c r="I2904" s="67" t="s">
        <v>248</v>
      </c>
      <c r="J2904" s="67" t="s">
        <v>9908</v>
      </c>
      <c r="K2904" s="67" t="s">
        <v>246</v>
      </c>
      <c r="L2904" s="67">
        <v>11</v>
      </c>
      <c r="M2904" s="67" t="s">
        <v>167</v>
      </c>
      <c r="N2904" s="68" t="s">
        <v>3389</v>
      </c>
      <c r="O2904" s="69">
        <v>11500000000</v>
      </c>
      <c r="P2904" s="69">
        <v>0</v>
      </c>
      <c r="Q2904" s="69">
        <v>0</v>
      </c>
      <c r="R2904" s="69">
        <v>11500000000</v>
      </c>
      <c r="S2904" s="69">
        <v>11500000000</v>
      </c>
      <c r="T2904" s="69">
        <v>11500000000</v>
      </c>
      <c r="U2904" s="69">
        <v>0</v>
      </c>
      <c r="V2904" s="69">
        <v>0</v>
      </c>
      <c r="W2904" s="70" t="s">
        <v>9353</v>
      </c>
      <c r="X2904" s="11" t="str">
        <f>IF(F2904="C",VLOOKUP(G2904,ClasifGasto!$B$17:$C$193,2,0),VLOOKUP(Base!G2904,ClasifGasto!$A$3:$B$12,2,0))</f>
        <v>Generación de bienestar para la Fuerza Pública y sus familias</v>
      </c>
      <c r="Y2904" t="s">
        <v>10576</v>
      </c>
    </row>
    <row r="2905" spans="1:25" hidden="1" x14ac:dyDescent="0.25">
      <c r="A2905" s="5" t="str">
        <f t="shared" si="45"/>
        <v>1310000003000400020012</v>
      </c>
      <c r="B2905" s="66" t="s">
        <v>9157</v>
      </c>
      <c r="C2905" s="7" t="s">
        <v>54</v>
      </c>
      <c r="D2905" s="7" t="s">
        <v>8777</v>
      </c>
      <c r="E2905" s="7"/>
      <c r="F2905" s="8" t="s">
        <v>244</v>
      </c>
      <c r="G2905" s="8" t="s">
        <v>251</v>
      </c>
      <c r="H2905" s="8" t="s">
        <v>247</v>
      </c>
      <c r="I2905" s="8" t="s">
        <v>250</v>
      </c>
      <c r="J2905" s="8" t="s">
        <v>280</v>
      </c>
      <c r="K2905" s="8" t="s">
        <v>246</v>
      </c>
      <c r="L2905" s="8">
        <v>10</v>
      </c>
      <c r="M2905" s="8" t="s">
        <v>167</v>
      </c>
      <c r="N2905" s="9" t="s">
        <v>2636</v>
      </c>
      <c r="O2905" s="10">
        <v>11543000000</v>
      </c>
      <c r="P2905" s="10">
        <v>0</v>
      </c>
      <c r="Q2905" s="10">
        <v>0</v>
      </c>
      <c r="R2905" s="10">
        <v>11543000000</v>
      </c>
      <c r="S2905" s="10">
        <v>5774089993.7299995</v>
      </c>
      <c r="T2905" s="10">
        <v>5774089993.7299995</v>
      </c>
      <c r="U2905" s="10">
        <v>5774089993.7299995</v>
      </c>
      <c r="V2905" s="10">
        <v>5774089993.7299995</v>
      </c>
      <c r="W2905" s="70" t="s">
        <v>9353</v>
      </c>
      <c r="X2905" s="11" t="str">
        <f>IF(F2905="C",VLOOKUP(G2905,ClasifGasto!$B$17:$C$193,2,0),VLOOKUP(Base!G2905,ClasifGasto!$A$3:$B$12,2,0))</f>
        <v>Transferencias</v>
      </c>
      <c r="Y2905" t="s">
        <v>2636</v>
      </c>
    </row>
    <row r="2906" spans="1:25" hidden="1" x14ac:dyDescent="0.25">
      <c r="A2906" s="5" t="str">
        <f t="shared" si="45"/>
        <v>410101000100010003</v>
      </c>
      <c r="B2906" s="66" t="s">
        <v>9145</v>
      </c>
      <c r="C2906" s="66" t="s">
        <v>162</v>
      </c>
      <c r="D2906" s="7" t="s">
        <v>9239</v>
      </c>
      <c r="E2906" s="66"/>
      <c r="F2906" s="67" t="s">
        <v>244</v>
      </c>
      <c r="G2906" s="67" t="s">
        <v>245</v>
      </c>
      <c r="H2906" s="67" t="s">
        <v>245</v>
      </c>
      <c r="I2906" s="67" t="s">
        <v>251</v>
      </c>
      <c r="J2906" s="67" t="s">
        <v>203</v>
      </c>
      <c r="K2906" s="67" t="s">
        <v>246</v>
      </c>
      <c r="L2906" s="67">
        <v>10</v>
      </c>
      <c r="M2906" s="67" t="s">
        <v>167</v>
      </c>
      <c r="N2906" s="68" t="s">
        <v>1084</v>
      </c>
      <c r="O2906" s="69">
        <v>11543000000</v>
      </c>
      <c r="P2906" s="69">
        <v>0</v>
      </c>
      <c r="Q2906" s="69">
        <v>0</v>
      </c>
      <c r="R2906" s="69">
        <v>11543000000</v>
      </c>
      <c r="S2906" s="69">
        <v>10732742495.129999</v>
      </c>
      <c r="T2906" s="69">
        <v>10732742495.129999</v>
      </c>
      <c r="U2906" s="69">
        <v>10721144583.129999</v>
      </c>
      <c r="V2906" s="69">
        <v>10721144583.129999</v>
      </c>
      <c r="W2906" s="70" t="s">
        <v>9353</v>
      </c>
      <c r="X2906" s="11" t="str">
        <f>IF(F2906="C",VLOOKUP(G2906,ClasifGasto!$B$17:$C$193,2,0),VLOOKUP(Base!G2906,ClasifGasto!$A$3:$B$12,2,0))</f>
        <v>Gastos de Personal</v>
      </c>
      <c r="Y2906" t="s">
        <v>1084</v>
      </c>
    </row>
    <row r="2907" spans="1:25" x14ac:dyDescent="0.25">
      <c r="A2907" s="5" t="str">
        <f t="shared" si="45"/>
        <v>24170024990600000251102D</v>
      </c>
      <c r="B2907" s="66" t="s">
        <v>9151</v>
      </c>
      <c r="C2907" s="7" t="s">
        <v>475</v>
      </c>
      <c r="D2907" s="7" t="s">
        <v>476</v>
      </c>
      <c r="E2907" s="7" t="s">
        <v>975</v>
      </c>
      <c r="F2907" s="8" t="s">
        <v>167</v>
      </c>
      <c r="G2907" s="8" t="s">
        <v>509</v>
      </c>
      <c r="H2907" s="8" t="s">
        <v>373</v>
      </c>
      <c r="I2907" s="8" t="s">
        <v>250</v>
      </c>
      <c r="J2907" s="8" t="s">
        <v>9766</v>
      </c>
      <c r="K2907" s="8" t="s">
        <v>246</v>
      </c>
      <c r="L2907" s="8">
        <v>20</v>
      </c>
      <c r="M2907" s="8" t="s">
        <v>265</v>
      </c>
      <c r="N2907" s="9" t="s">
        <v>1511</v>
      </c>
      <c r="O2907" s="10">
        <v>11548164897</v>
      </c>
      <c r="P2907" s="10">
        <v>0</v>
      </c>
      <c r="Q2907" s="10">
        <v>0</v>
      </c>
      <c r="R2907" s="10">
        <v>11548164897</v>
      </c>
      <c r="S2907" s="10">
        <v>11358755311.4</v>
      </c>
      <c r="T2907" s="10">
        <v>11276221947.83</v>
      </c>
      <c r="U2907" s="10">
        <v>11262131947.83</v>
      </c>
      <c r="V2907" s="10">
        <v>11151835614.83</v>
      </c>
      <c r="W2907" s="70" t="s">
        <v>619</v>
      </c>
      <c r="X2907" s="11" t="str">
        <f>IF(F2907="C",VLOOKUP(G2907,ClasifGasto!$B$17:$C$193,2,0),VLOOKUP(Base!G2907,ClasifGasto!$A$3:$B$12,2,0))</f>
        <v>Fortalecimiento de la gestión y dirección del Sector Transporte</v>
      </c>
      <c r="Y2907" t="s">
        <v>9778</v>
      </c>
    </row>
    <row r="2908" spans="1:25" hidden="1" x14ac:dyDescent="0.25">
      <c r="A2908" s="5" t="str">
        <f t="shared" si="45"/>
        <v>210113000100010001</v>
      </c>
      <c r="B2908" s="66" t="s">
        <v>9155</v>
      </c>
      <c r="C2908" s="66" t="s">
        <v>86</v>
      </c>
      <c r="D2908" s="7" t="s">
        <v>9204</v>
      </c>
      <c r="E2908" s="66"/>
      <c r="F2908" s="67" t="s">
        <v>244</v>
      </c>
      <c r="G2908" s="67" t="s">
        <v>245</v>
      </c>
      <c r="H2908" s="67" t="s">
        <v>245</v>
      </c>
      <c r="I2908" s="67" t="s">
        <v>245</v>
      </c>
      <c r="J2908" s="67" t="s">
        <v>203</v>
      </c>
      <c r="K2908" s="67" t="s">
        <v>246</v>
      </c>
      <c r="L2908" s="67">
        <v>16</v>
      </c>
      <c r="M2908" s="67" t="s">
        <v>252</v>
      </c>
      <c r="N2908" s="68" t="s">
        <v>1082</v>
      </c>
      <c r="O2908" s="69">
        <v>11628200000</v>
      </c>
      <c r="P2908" s="69">
        <v>0</v>
      </c>
      <c r="Q2908" s="69">
        <v>12255131</v>
      </c>
      <c r="R2908" s="69">
        <v>11615944869</v>
      </c>
      <c r="S2908" s="69">
        <v>9715234098</v>
      </c>
      <c r="T2908" s="69">
        <v>9715234098</v>
      </c>
      <c r="U2908" s="69">
        <v>9715234098</v>
      </c>
      <c r="V2908" s="69">
        <v>9715234098</v>
      </c>
      <c r="W2908" s="70" t="s">
        <v>9353</v>
      </c>
      <c r="X2908" s="11" t="str">
        <f>IF(F2908="C",VLOOKUP(G2908,ClasifGasto!$B$17:$C$193,2,0),VLOOKUP(Base!G2908,ClasifGasto!$A$3:$B$12,2,0))</f>
        <v>Gastos de Personal</v>
      </c>
      <c r="Y2908" t="s">
        <v>1082</v>
      </c>
    </row>
    <row r="2909" spans="1:25" hidden="1" x14ac:dyDescent="0.25">
      <c r="A2909" s="5" t="str">
        <f t="shared" si="45"/>
        <v>241600000100010001</v>
      </c>
      <c r="B2909" s="66" t="s">
        <v>9151</v>
      </c>
      <c r="C2909" s="7" t="s">
        <v>434</v>
      </c>
      <c r="D2909" s="7" t="s">
        <v>241</v>
      </c>
      <c r="E2909" s="7"/>
      <c r="F2909" s="8" t="s">
        <v>244</v>
      </c>
      <c r="G2909" s="8" t="s">
        <v>245</v>
      </c>
      <c r="H2909" s="8" t="s">
        <v>245</v>
      </c>
      <c r="I2909" s="8" t="s">
        <v>245</v>
      </c>
      <c r="J2909" s="8" t="s">
        <v>203</v>
      </c>
      <c r="K2909" s="8" t="s">
        <v>246</v>
      </c>
      <c r="L2909" s="8">
        <v>20</v>
      </c>
      <c r="M2909" s="8" t="s">
        <v>265</v>
      </c>
      <c r="N2909" s="9" t="s">
        <v>1082</v>
      </c>
      <c r="O2909" s="10">
        <v>11610700000</v>
      </c>
      <c r="P2909" s="10">
        <v>12354231</v>
      </c>
      <c r="Q2909" s="10">
        <v>0</v>
      </c>
      <c r="R2909" s="10">
        <v>11623054231</v>
      </c>
      <c r="S2909" s="10">
        <v>10614592632.4</v>
      </c>
      <c r="T2909" s="10">
        <v>10614592632.4</v>
      </c>
      <c r="U2909" s="10">
        <v>10614592632.4</v>
      </c>
      <c r="V2909" s="10">
        <v>10614592632.4</v>
      </c>
      <c r="W2909" s="70" t="s">
        <v>619</v>
      </c>
      <c r="X2909" s="11" t="str">
        <f>IF(F2909="C",VLOOKUP(G2909,ClasifGasto!$B$17:$C$193,2,0),VLOOKUP(Base!G2909,ClasifGasto!$A$3:$B$12,2,0))</f>
        <v>Gastos de Personal</v>
      </c>
      <c r="Y2909" t="s">
        <v>1082</v>
      </c>
    </row>
    <row r="2910" spans="1:25" x14ac:dyDescent="0.25">
      <c r="A2910" s="5" t="str">
        <f t="shared" si="45"/>
        <v>21120021061900000153105D</v>
      </c>
      <c r="B2910" s="66" t="s">
        <v>9155</v>
      </c>
      <c r="C2910" s="66" t="s">
        <v>91</v>
      </c>
      <c r="D2910" s="7" t="s">
        <v>9218</v>
      </c>
      <c r="E2910" s="66" t="s">
        <v>3850</v>
      </c>
      <c r="F2910" s="67" t="s">
        <v>167</v>
      </c>
      <c r="G2910" s="67" t="s">
        <v>591</v>
      </c>
      <c r="H2910" s="67" t="s">
        <v>496</v>
      </c>
      <c r="I2910" s="67" t="s">
        <v>245</v>
      </c>
      <c r="J2910" s="67" t="s">
        <v>9847</v>
      </c>
      <c r="K2910" s="67" t="s">
        <v>246</v>
      </c>
      <c r="L2910" s="67">
        <v>21</v>
      </c>
      <c r="M2910" s="67" t="s">
        <v>265</v>
      </c>
      <c r="N2910" s="68" t="s">
        <v>9848</v>
      </c>
      <c r="O2910" s="69">
        <v>11654968000</v>
      </c>
      <c r="P2910" s="69">
        <v>0</v>
      </c>
      <c r="Q2910" s="69">
        <v>0</v>
      </c>
      <c r="R2910" s="69">
        <v>11654968000</v>
      </c>
      <c r="S2910" s="69">
        <v>11618728573</v>
      </c>
      <c r="T2910" s="69">
        <v>11618728573</v>
      </c>
      <c r="U2910" s="69">
        <v>11371343525.52</v>
      </c>
      <c r="V2910" s="69">
        <v>11038399559.110001</v>
      </c>
      <c r="W2910" s="70" t="s">
        <v>619</v>
      </c>
      <c r="X2910" s="11" t="str">
        <f>IF(F2910="C",VLOOKUP(G2910,ClasifGasto!$B$17:$C$193,2,0),VLOOKUP(Base!G2910,ClasifGasto!$A$3:$B$12,2,0))</f>
        <v>Gestión de la información en el sector minero energético</v>
      </c>
      <c r="Y2910" t="s">
        <v>10552</v>
      </c>
    </row>
    <row r="2911" spans="1:25" x14ac:dyDescent="0.25">
      <c r="A2911" s="5" t="str">
        <f t="shared" si="45"/>
        <v>24020024010600010951102D</v>
      </c>
      <c r="B2911" s="66" t="s">
        <v>9151</v>
      </c>
      <c r="C2911" s="7" t="s">
        <v>101</v>
      </c>
      <c r="D2911" s="7" t="s">
        <v>9227</v>
      </c>
      <c r="E2911" s="7" t="s">
        <v>2381</v>
      </c>
      <c r="F2911" s="8" t="s">
        <v>167</v>
      </c>
      <c r="G2911" s="8" t="s">
        <v>513</v>
      </c>
      <c r="H2911" s="8" t="s">
        <v>373</v>
      </c>
      <c r="I2911" s="8" t="s">
        <v>339</v>
      </c>
      <c r="J2911" s="8" t="s">
        <v>9766</v>
      </c>
      <c r="K2911" s="8" t="s">
        <v>246</v>
      </c>
      <c r="L2911" s="8">
        <v>16</v>
      </c>
      <c r="M2911" s="8" t="s">
        <v>167</v>
      </c>
      <c r="N2911" s="9" t="s">
        <v>1284</v>
      </c>
      <c r="O2911" s="10">
        <v>10000000000</v>
      </c>
      <c r="P2911" s="10">
        <v>11679560192</v>
      </c>
      <c r="Q2911" s="10">
        <v>10000000000</v>
      </c>
      <c r="R2911" s="10">
        <v>11679560192</v>
      </c>
      <c r="S2911" s="10">
        <v>11679560192</v>
      </c>
      <c r="T2911" s="10">
        <v>10834560192</v>
      </c>
      <c r="U2911" s="10">
        <v>5023636937</v>
      </c>
      <c r="V2911" s="10">
        <v>5023636937</v>
      </c>
      <c r="W2911" s="70" t="s">
        <v>9353</v>
      </c>
      <c r="X2911" s="11" t="str">
        <f>IF(F2911="C",VLOOKUP(G2911,ClasifGasto!$B$17:$C$193,2,0),VLOOKUP(Base!G2911,ClasifGasto!$A$3:$B$12,2,0))</f>
        <v>Infraestructura red vial primaria</v>
      </c>
      <c r="Y2911" t="s">
        <v>9778</v>
      </c>
    </row>
    <row r="2912" spans="1:25" x14ac:dyDescent="0.25">
      <c r="A2912" s="5" t="str">
        <f t="shared" si="45"/>
        <v>24020024010600009551102D</v>
      </c>
      <c r="B2912" s="66" t="s">
        <v>9151</v>
      </c>
      <c r="C2912" s="66" t="s">
        <v>101</v>
      </c>
      <c r="D2912" s="7" t="s">
        <v>9227</v>
      </c>
      <c r="E2912" s="66" t="s">
        <v>2387</v>
      </c>
      <c r="F2912" s="67" t="s">
        <v>167</v>
      </c>
      <c r="G2912" s="67" t="s">
        <v>513</v>
      </c>
      <c r="H2912" s="67" t="s">
        <v>373</v>
      </c>
      <c r="I2912" s="67" t="s">
        <v>399</v>
      </c>
      <c r="J2912" s="67" t="s">
        <v>9766</v>
      </c>
      <c r="K2912" s="67" t="s">
        <v>246</v>
      </c>
      <c r="L2912" s="67">
        <v>20</v>
      </c>
      <c r="M2912" s="67" t="s">
        <v>265</v>
      </c>
      <c r="N2912" s="68" t="s">
        <v>1282</v>
      </c>
      <c r="O2912" s="69">
        <v>0</v>
      </c>
      <c r="P2912" s="69">
        <v>11700000000</v>
      </c>
      <c r="Q2912" s="69">
        <v>0</v>
      </c>
      <c r="R2912" s="69">
        <v>11700000000</v>
      </c>
      <c r="S2912" s="69">
        <v>11700000000</v>
      </c>
      <c r="T2912" s="69">
        <v>11108180154</v>
      </c>
      <c r="U2912" s="69">
        <v>4112639775.98</v>
      </c>
      <c r="V2912" s="69">
        <v>3200708533.3200002</v>
      </c>
      <c r="W2912" s="70" t="s">
        <v>619</v>
      </c>
      <c r="X2912" s="11" t="str">
        <f>IF(F2912="C",VLOOKUP(G2912,ClasifGasto!$B$17:$C$193,2,0),VLOOKUP(Base!G2912,ClasifGasto!$A$3:$B$12,2,0))</f>
        <v>Infraestructura red vial primaria</v>
      </c>
      <c r="Y2912" t="s">
        <v>10517</v>
      </c>
    </row>
    <row r="2913" spans="1:25" x14ac:dyDescent="0.25">
      <c r="A2913" s="5" t="str">
        <f t="shared" si="45"/>
        <v>23080023010400000140401C</v>
      </c>
      <c r="B2913" s="66" t="s">
        <v>9161</v>
      </c>
      <c r="C2913" s="7" t="s">
        <v>2496</v>
      </c>
      <c r="D2913" s="7" t="s">
        <v>9193</v>
      </c>
      <c r="E2913" s="7" t="s">
        <v>1956</v>
      </c>
      <c r="F2913" s="8" t="s">
        <v>167</v>
      </c>
      <c r="G2913" s="8" t="s">
        <v>503</v>
      </c>
      <c r="H2913" s="8" t="s">
        <v>313</v>
      </c>
      <c r="I2913" s="8" t="s">
        <v>245</v>
      </c>
      <c r="J2913" s="8" t="s">
        <v>9864</v>
      </c>
      <c r="K2913" s="8" t="s">
        <v>246</v>
      </c>
      <c r="L2913" s="8">
        <v>20</v>
      </c>
      <c r="M2913" s="8" t="s">
        <v>265</v>
      </c>
      <c r="N2913" s="9" t="s">
        <v>1293</v>
      </c>
      <c r="O2913" s="10">
        <v>11704514655</v>
      </c>
      <c r="P2913" s="10">
        <v>0</v>
      </c>
      <c r="Q2913" s="10">
        <v>0</v>
      </c>
      <c r="R2913" s="10">
        <v>11704514655</v>
      </c>
      <c r="S2913" s="10">
        <v>11616812024.049999</v>
      </c>
      <c r="T2913" s="10">
        <v>11616812024.049999</v>
      </c>
      <c r="U2913" s="10">
        <v>11616812024.049999</v>
      </c>
      <c r="V2913" s="10">
        <v>11616812024.049999</v>
      </c>
      <c r="W2913" s="70" t="s">
        <v>619</v>
      </c>
      <c r="X2913" s="11" t="str">
        <f>IF(F2913="C",VLOOKUP(G2913,ClasifGasto!$B$17:$C$193,2,0),VLOOKUP(Base!G2913,ClasifGasto!$A$3:$B$12,2,0))</f>
        <v>Facilitar el acceso y uso de las Tecnologías de la Información y las Comunicaciones (TIC) en todo el territorio nacional</v>
      </c>
      <c r="Y2913" t="s">
        <v>10560</v>
      </c>
    </row>
    <row r="2914" spans="1:25" x14ac:dyDescent="0.25">
      <c r="A2914" s="5" t="str">
        <f t="shared" si="45"/>
        <v>19010119060300000620201D1</v>
      </c>
      <c r="B2914" s="66" t="s">
        <v>9143</v>
      </c>
      <c r="C2914" s="66" t="s">
        <v>80</v>
      </c>
      <c r="D2914" s="7" t="s">
        <v>9207</v>
      </c>
      <c r="E2914" s="66" t="s">
        <v>9655</v>
      </c>
      <c r="F2914" s="67" t="s">
        <v>167</v>
      </c>
      <c r="G2914" s="67" t="s">
        <v>9958</v>
      </c>
      <c r="H2914" s="67" t="s">
        <v>256</v>
      </c>
      <c r="I2914" s="67" t="s">
        <v>253</v>
      </c>
      <c r="J2914" s="67" t="s">
        <v>10313</v>
      </c>
      <c r="K2914" s="67" t="s">
        <v>246</v>
      </c>
      <c r="L2914" s="67">
        <v>10</v>
      </c>
      <c r="M2914" s="67" t="s">
        <v>167</v>
      </c>
      <c r="N2914" s="68" t="s">
        <v>10314</v>
      </c>
      <c r="O2914" s="69">
        <v>12000000000</v>
      </c>
      <c r="P2914" s="69">
        <v>0</v>
      </c>
      <c r="Q2914" s="69">
        <v>271629413</v>
      </c>
      <c r="R2914" s="69">
        <v>11728370587</v>
      </c>
      <c r="S2914" s="69">
        <v>11516035070.5</v>
      </c>
      <c r="T2914" s="69">
        <v>11516035070.5</v>
      </c>
      <c r="U2914" s="69">
        <v>8165008557.7399998</v>
      </c>
      <c r="V2914" s="69">
        <v>8165008557.7399998</v>
      </c>
      <c r="W2914" s="70" t="s">
        <v>9353</v>
      </c>
      <c r="X2914" s="11" t="str">
        <f>IF(F2914="C",VLOOKUP(G2914,ClasifGasto!$B$17:$C$193,2,0),VLOOKUP(Base!G2914,ClasifGasto!$A$3:$B$12,2,0))</f>
        <v>Aseguramiento y prestación integral de servicios de salud</v>
      </c>
      <c r="Y2914" t="s">
        <v>10693</v>
      </c>
    </row>
    <row r="2915" spans="1:25" hidden="1" x14ac:dyDescent="0.25">
      <c r="A2915" s="5" t="str">
        <f t="shared" si="45"/>
        <v>1201010003000300010028</v>
      </c>
      <c r="B2915" s="66" t="s">
        <v>9141</v>
      </c>
      <c r="C2915" s="7" t="s">
        <v>46</v>
      </c>
      <c r="D2915" s="7" t="s">
        <v>9189</v>
      </c>
      <c r="E2915" s="7"/>
      <c r="F2915" s="8" t="s">
        <v>244</v>
      </c>
      <c r="G2915" s="8" t="s">
        <v>251</v>
      </c>
      <c r="H2915" s="8" t="s">
        <v>251</v>
      </c>
      <c r="I2915" s="8" t="s">
        <v>245</v>
      </c>
      <c r="J2915" s="8" t="s">
        <v>275</v>
      </c>
      <c r="K2915" s="8" t="s">
        <v>246</v>
      </c>
      <c r="L2915" s="8">
        <v>10</v>
      </c>
      <c r="M2915" s="8" t="s">
        <v>167</v>
      </c>
      <c r="N2915" s="9" t="s">
        <v>362</v>
      </c>
      <c r="O2915" s="10">
        <v>11991400000</v>
      </c>
      <c r="P2915" s="10">
        <v>0</v>
      </c>
      <c r="Q2915" s="10">
        <v>243235269</v>
      </c>
      <c r="R2915" s="10">
        <v>11748164731</v>
      </c>
      <c r="S2915" s="10">
        <v>11263179044</v>
      </c>
      <c r="T2915" s="10">
        <v>11263179044</v>
      </c>
      <c r="U2915" s="10">
        <v>11112925709.280001</v>
      </c>
      <c r="V2915" s="10">
        <v>11112925709.280001</v>
      </c>
      <c r="W2915" s="70" t="s">
        <v>9353</v>
      </c>
      <c r="X2915" s="11" t="str">
        <f>IF(F2915="C",VLOOKUP(G2915,ClasifGasto!$B$17:$C$193,2,0),VLOOKUP(Base!G2915,ClasifGasto!$A$3:$B$12,2,0))</f>
        <v>Transferencias</v>
      </c>
      <c r="Y2915" t="s">
        <v>362</v>
      </c>
    </row>
    <row r="2916" spans="1:25" hidden="1" x14ac:dyDescent="0.25">
      <c r="A2916" s="5" t="str">
        <f t="shared" si="45"/>
        <v>211100000200000000</v>
      </c>
      <c r="B2916" s="66" t="s">
        <v>9155</v>
      </c>
      <c r="C2916" s="66" t="s">
        <v>90</v>
      </c>
      <c r="D2916" s="7" t="s">
        <v>222</v>
      </c>
      <c r="E2916" s="66"/>
      <c r="F2916" s="67" t="s">
        <v>244</v>
      </c>
      <c r="G2916" s="67" t="s">
        <v>250</v>
      </c>
      <c r="H2916" s="67" t="s">
        <v>246</v>
      </c>
      <c r="I2916" s="67" t="s">
        <v>246</v>
      </c>
      <c r="J2916" s="67" t="s">
        <v>203</v>
      </c>
      <c r="K2916" s="67" t="s">
        <v>246</v>
      </c>
      <c r="L2916" s="67">
        <v>20</v>
      </c>
      <c r="M2916" s="67" t="s">
        <v>265</v>
      </c>
      <c r="N2916" s="68" t="s">
        <v>8798</v>
      </c>
      <c r="O2916" s="69">
        <v>11758900000</v>
      </c>
      <c r="P2916" s="69">
        <v>0</v>
      </c>
      <c r="Q2916" s="69">
        <v>0</v>
      </c>
      <c r="R2916" s="69">
        <v>11758900000</v>
      </c>
      <c r="S2916" s="69">
        <v>11198509030.23</v>
      </c>
      <c r="T2916" s="69">
        <v>11052028891.889999</v>
      </c>
      <c r="U2916" s="69">
        <v>9708408266.75</v>
      </c>
      <c r="V2916" s="69">
        <v>9437897205.9599991</v>
      </c>
      <c r="W2916" s="70" t="s">
        <v>619</v>
      </c>
      <c r="X2916" s="11" t="str">
        <f>IF(F2916="C",VLOOKUP(G2916,ClasifGasto!$B$17:$C$193,2,0),VLOOKUP(Base!G2916,ClasifGasto!$A$3:$B$12,2,0))</f>
        <v>Gastos Generales</v>
      </c>
      <c r="Y2916" t="s">
        <v>8798</v>
      </c>
    </row>
    <row r="2917" spans="1:25" x14ac:dyDescent="0.25">
      <c r="A2917" s="5" t="str">
        <f t="shared" si="45"/>
        <v>23060023010400002920204A</v>
      </c>
      <c r="B2917" s="66" t="s">
        <v>9161</v>
      </c>
      <c r="C2917" s="7" t="s">
        <v>98</v>
      </c>
      <c r="D2917" s="7" t="s">
        <v>9216</v>
      </c>
      <c r="E2917" s="7" t="s">
        <v>9656</v>
      </c>
      <c r="F2917" s="8" t="s">
        <v>167</v>
      </c>
      <c r="G2917" s="8" t="s">
        <v>503</v>
      </c>
      <c r="H2917" s="8" t="s">
        <v>313</v>
      </c>
      <c r="I2917" s="8" t="s">
        <v>259</v>
      </c>
      <c r="J2917" s="8" t="s">
        <v>9802</v>
      </c>
      <c r="K2917" s="8" t="s">
        <v>246</v>
      </c>
      <c r="L2917" s="8">
        <v>10</v>
      </c>
      <c r="M2917" s="8" t="s">
        <v>167</v>
      </c>
      <c r="N2917" s="9" t="s">
        <v>10315</v>
      </c>
      <c r="O2917" s="10">
        <v>0</v>
      </c>
      <c r="P2917" s="10">
        <v>14757830784</v>
      </c>
      <c r="Q2917" s="10">
        <v>2983008597</v>
      </c>
      <c r="R2917" s="10">
        <v>11774822187</v>
      </c>
      <c r="S2917" s="10">
        <v>11774822187</v>
      </c>
      <c r="T2917" s="10">
        <v>11774822187</v>
      </c>
      <c r="U2917" s="10">
        <v>6074822187</v>
      </c>
      <c r="V2917" s="10">
        <v>6074822187</v>
      </c>
      <c r="W2917" s="70" t="s">
        <v>9353</v>
      </c>
      <c r="X2917" s="11" t="str">
        <f>IF(F2917="C",VLOOKUP(G2917,ClasifGasto!$B$17:$C$193,2,0),VLOOKUP(Base!G2917,ClasifGasto!$A$3:$B$12,2,0))</f>
        <v>Facilitar el acceso y uso de las Tecnologías de la Información y las Comunicaciones (TIC) en todo el territorio nacional</v>
      </c>
      <c r="Y2917" t="s">
        <v>10531</v>
      </c>
    </row>
    <row r="2918" spans="1:25" hidden="1" x14ac:dyDescent="0.25">
      <c r="A2918" s="5" t="str">
        <f t="shared" si="45"/>
        <v>350102000100010001</v>
      </c>
      <c r="B2918" s="66" t="s">
        <v>9153</v>
      </c>
      <c r="C2918" s="66" t="s">
        <v>142</v>
      </c>
      <c r="D2918" s="7" t="s">
        <v>9182</v>
      </c>
      <c r="E2918" s="66"/>
      <c r="F2918" s="67" t="s">
        <v>244</v>
      </c>
      <c r="G2918" s="67" t="s">
        <v>245</v>
      </c>
      <c r="H2918" s="67" t="s">
        <v>245</v>
      </c>
      <c r="I2918" s="67" t="s">
        <v>245</v>
      </c>
      <c r="J2918" s="67" t="s">
        <v>203</v>
      </c>
      <c r="K2918" s="67" t="s">
        <v>246</v>
      </c>
      <c r="L2918" s="67">
        <v>16</v>
      </c>
      <c r="M2918" s="67" t="s">
        <v>252</v>
      </c>
      <c r="N2918" s="68" t="s">
        <v>1082</v>
      </c>
      <c r="O2918" s="69">
        <v>11805764000</v>
      </c>
      <c r="P2918" s="69">
        <v>0</v>
      </c>
      <c r="Q2918" s="69">
        <v>0</v>
      </c>
      <c r="R2918" s="69">
        <v>11805764000</v>
      </c>
      <c r="S2918" s="69">
        <v>10705869895</v>
      </c>
      <c r="T2918" s="69">
        <v>10705869895</v>
      </c>
      <c r="U2918" s="69">
        <v>10705869895</v>
      </c>
      <c r="V2918" s="69">
        <v>10701347768</v>
      </c>
      <c r="W2918" s="70" t="s">
        <v>9353</v>
      </c>
      <c r="X2918" s="11" t="str">
        <f>IF(F2918="C",VLOOKUP(G2918,ClasifGasto!$B$17:$C$193,2,0),VLOOKUP(Base!G2918,ClasifGasto!$A$3:$B$12,2,0))</f>
        <v>Gastos de Personal</v>
      </c>
      <c r="Y2918" t="s">
        <v>1082</v>
      </c>
    </row>
    <row r="2919" spans="1:25" hidden="1" x14ac:dyDescent="0.25">
      <c r="A2919" s="5" t="str">
        <f t="shared" si="45"/>
        <v>190300000100010002</v>
      </c>
      <c r="B2919" s="66" t="s">
        <v>9143</v>
      </c>
      <c r="C2919" s="7" t="s">
        <v>81</v>
      </c>
      <c r="D2919" s="7" t="s">
        <v>219</v>
      </c>
      <c r="E2919" s="7"/>
      <c r="F2919" s="8" t="s">
        <v>244</v>
      </c>
      <c r="G2919" s="8" t="s">
        <v>245</v>
      </c>
      <c r="H2919" s="8" t="s">
        <v>245</v>
      </c>
      <c r="I2919" s="8" t="s">
        <v>250</v>
      </c>
      <c r="J2919" s="8" t="s">
        <v>203</v>
      </c>
      <c r="K2919" s="8" t="s">
        <v>246</v>
      </c>
      <c r="L2919" s="8">
        <v>10</v>
      </c>
      <c r="M2919" s="8" t="s">
        <v>167</v>
      </c>
      <c r="N2919" s="9" t="s">
        <v>1083</v>
      </c>
      <c r="O2919" s="10">
        <v>11810047000</v>
      </c>
      <c r="P2919" s="10">
        <v>0</v>
      </c>
      <c r="Q2919" s="10">
        <v>0</v>
      </c>
      <c r="R2919" s="10">
        <v>11810047000</v>
      </c>
      <c r="S2919" s="10">
        <v>11263934610</v>
      </c>
      <c r="T2919" s="10">
        <v>10987450601</v>
      </c>
      <c r="U2919" s="10">
        <v>10987450601</v>
      </c>
      <c r="V2919" s="10">
        <v>10987450601</v>
      </c>
      <c r="W2919" s="70" t="s">
        <v>9353</v>
      </c>
      <c r="X2919" s="11" t="str">
        <f>IF(F2919="C",VLOOKUP(G2919,ClasifGasto!$B$17:$C$193,2,0),VLOOKUP(Base!G2919,ClasifGasto!$A$3:$B$12,2,0))</f>
        <v>Gastos de Personal</v>
      </c>
      <c r="Y2919" t="s">
        <v>1083</v>
      </c>
    </row>
    <row r="2920" spans="1:25" x14ac:dyDescent="0.25">
      <c r="A2920" s="5" t="str">
        <f t="shared" si="45"/>
        <v>15070015050100000420109B</v>
      </c>
      <c r="B2920" s="66" t="s">
        <v>9154</v>
      </c>
      <c r="C2920" s="66" t="s">
        <v>66</v>
      </c>
      <c r="D2920" s="7" t="s">
        <v>8778</v>
      </c>
      <c r="E2920" s="66" t="s">
        <v>2504</v>
      </c>
      <c r="F2920" s="67" t="s">
        <v>167</v>
      </c>
      <c r="G2920" s="67" t="s">
        <v>464</v>
      </c>
      <c r="H2920" s="67" t="s">
        <v>306</v>
      </c>
      <c r="I2920" s="67" t="s">
        <v>247</v>
      </c>
      <c r="J2920" s="67" t="s">
        <v>9908</v>
      </c>
      <c r="K2920" s="67" t="s">
        <v>246</v>
      </c>
      <c r="L2920" s="67">
        <v>20</v>
      </c>
      <c r="M2920" s="67" t="s">
        <v>265</v>
      </c>
      <c r="N2920" s="68" t="s">
        <v>2648</v>
      </c>
      <c r="O2920" s="69">
        <v>11832409877</v>
      </c>
      <c r="P2920" s="69">
        <v>0</v>
      </c>
      <c r="Q2920" s="69">
        <v>0</v>
      </c>
      <c r="R2920" s="69">
        <v>11832409877</v>
      </c>
      <c r="S2920" s="69">
        <v>4946898728.2700005</v>
      </c>
      <c r="T2920" s="69">
        <v>4946898728.2700005</v>
      </c>
      <c r="U2920" s="69">
        <v>3321594603.96</v>
      </c>
      <c r="V2920" s="69">
        <v>3321594603.96</v>
      </c>
      <c r="W2920" s="70" t="s">
        <v>619</v>
      </c>
      <c r="X2920" s="11" t="str">
        <f>IF(F2920="C",VLOOKUP(G2920,ClasifGasto!$B$17:$C$193,2,0),VLOOKUP(Base!G2920,ClasifGasto!$A$3:$B$12,2,0))</f>
        <v>Generación de bienestar para la Fuerza Pública y sus familias</v>
      </c>
      <c r="Y2920" t="s">
        <v>10576</v>
      </c>
    </row>
    <row r="2921" spans="1:25" hidden="1" x14ac:dyDescent="0.25">
      <c r="A2921" s="5" t="str">
        <f t="shared" si="45"/>
        <v>290101000800040001</v>
      </c>
      <c r="B2921" s="66" t="s">
        <v>9140</v>
      </c>
      <c r="C2921" s="7" t="s">
        <v>112</v>
      </c>
      <c r="D2921" s="7" t="s">
        <v>9206</v>
      </c>
      <c r="E2921" s="7"/>
      <c r="F2921" s="8" t="s">
        <v>244</v>
      </c>
      <c r="G2921" s="8" t="s">
        <v>278</v>
      </c>
      <c r="H2921" s="8" t="s">
        <v>247</v>
      </c>
      <c r="I2921" s="8" t="s">
        <v>245</v>
      </c>
      <c r="J2921" s="8" t="s">
        <v>203</v>
      </c>
      <c r="K2921" s="8" t="s">
        <v>246</v>
      </c>
      <c r="L2921" s="8">
        <v>11</v>
      </c>
      <c r="M2921" s="8" t="s">
        <v>252</v>
      </c>
      <c r="N2921" s="9" t="s">
        <v>1087</v>
      </c>
      <c r="O2921" s="10">
        <v>11897000000</v>
      </c>
      <c r="P2921" s="10">
        <v>0</v>
      </c>
      <c r="Q2921" s="10">
        <v>0</v>
      </c>
      <c r="R2921" s="10">
        <v>11897000000</v>
      </c>
      <c r="S2921" s="10">
        <v>11290951354</v>
      </c>
      <c r="T2921" s="10">
        <v>11290951354</v>
      </c>
      <c r="U2921" s="10">
        <v>11290951354</v>
      </c>
      <c r="V2921" s="10">
        <v>11290951354</v>
      </c>
      <c r="W2921" s="70" t="s">
        <v>9353</v>
      </c>
      <c r="X2921" s="11" t="str">
        <f>IF(F2921="C",VLOOKUP(G2921,ClasifGasto!$B$17:$C$193,2,0),VLOOKUP(Base!G2921,ClasifGasto!$A$3:$B$12,2,0))</f>
        <v>Gastos Generales</v>
      </c>
      <c r="Y2921" t="s">
        <v>1087</v>
      </c>
    </row>
    <row r="2922" spans="1:25" hidden="1" x14ac:dyDescent="0.25">
      <c r="A2922" s="5" t="str">
        <f t="shared" si="45"/>
        <v>460200000300100000</v>
      </c>
      <c r="B2922" s="66" t="s">
        <v>9278</v>
      </c>
      <c r="C2922" s="66" t="s">
        <v>9380</v>
      </c>
      <c r="D2922" s="7" t="s">
        <v>238</v>
      </c>
      <c r="E2922" s="66"/>
      <c r="F2922" s="67" t="s">
        <v>244</v>
      </c>
      <c r="G2922" s="67" t="s">
        <v>251</v>
      </c>
      <c r="H2922" s="67" t="s">
        <v>255</v>
      </c>
      <c r="I2922" s="67" t="s">
        <v>246</v>
      </c>
      <c r="J2922" s="67" t="s">
        <v>203</v>
      </c>
      <c r="K2922" s="67" t="s">
        <v>246</v>
      </c>
      <c r="L2922" s="67">
        <v>27</v>
      </c>
      <c r="M2922" s="67" t="s">
        <v>265</v>
      </c>
      <c r="N2922" s="68" t="s">
        <v>8800</v>
      </c>
      <c r="O2922" s="69">
        <v>6937250286</v>
      </c>
      <c r="P2922" s="69">
        <v>4965960000</v>
      </c>
      <c r="Q2922" s="69">
        <v>0</v>
      </c>
      <c r="R2922" s="69">
        <v>11903210286</v>
      </c>
      <c r="S2922" s="69">
        <v>9354505545.7099991</v>
      </c>
      <c r="T2922" s="69">
        <v>9354505545.7099991</v>
      </c>
      <c r="U2922" s="69">
        <v>7456348214.1499996</v>
      </c>
      <c r="V2922" s="69">
        <v>7456348214.1499996</v>
      </c>
      <c r="W2922" s="70" t="s">
        <v>619</v>
      </c>
      <c r="X2922" s="11" t="str">
        <f>IF(F2922="C",VLOOKUP(G2922,ClasifGasto!$B$17:$C$193,2,0),VLOOKUP(Base!G2922,ClasifGasto!$A$3:$B$12,2,0))</f>
        <v>Transferencias</v>
      </c>
      <c r="Y2922" t="s">
        <v>8800</v>
      </c>
    </row>
    <row r="2923" spans="1:25" hidden="1" x14ac:dyDescent="0.25">
      <c r="A2923" s="5" t="str">
        <f t="shared" si="45"/>
        <v>2306000003001100070001</v>
      </c>
      <c r="B2923" s="66" t="s">
        <v>9161</v>
      </c>
      <c r="C2923" s="7" t="s">
        <v>98</v>
      </c>
      <c r="D2923" s="7" t="s">
        <v>9216</v>
      </c>
      <c r="E2923" s="7"/>
      <c r="F2923" s="8" t="s">
        <v>244</v>
      </c>
      <c r="G2923" s="8" t="s">
        <v>251</v>
      </c>
      <c r="H2923" s="8" t="s">
        <v>279</v>
      </c>
      <c r="I2923" s="8" t="s">
        <v>261</v>
      </c>
      <c r="J2923" s="8" t="s">
        <v>245</v>
      </c>
      <c r="K2923" s="8" t="s">
        <v>246</v>
      </c>
      <c r="L2923" s="8">
        <v>20</v>
      </c>
      <c r="M2923" s="8" t="s">
        <v>265</v>
      </c>
      <c r="N2923" s="9" t="s">
        <v>3986</v>
      </c>
      <c r="O2923" s="10">
        <v>17198765000</v>
      </c>
      <c r="P2923" s="10">
        <v>0</v>
      </c>
      <c r="Q2923" s="10">
        <v>5255263502</v>
      </c>
      <c r="R2923" s="10">
        <v>11943501498</v>
      </c>
      <c r="S2923" s="10">
        <v>11326303101.91</v>
      </c>
      <c r="T2923" s="10">
        <v>11326303101.91</v>
      </c>
      <c r="U2923" s="10">
        <v>11040803991.91</v>
      </c>
      <c r="V2923" s="10">
        <v>9628637701.9099998</v>
      </c>
      <c r="W2923" s="70" t="s">
        <v>619</v>
      </c>
      <c r="X2923" s="11" t="str">
        <f>IF(F2923="C",VLOOKUP(G2923,ClasifGasto!$B$17:$C$193,2,0),VLOOKUP(Base!G2923,ClasifGasto!$A$3:$B$12,2,0))</f>
        <v>Transferencias</v>
      </c>
      <c r="Y2923" t="s">
        <v>3986</v>
      </c>
    </row>
    <row r="2924" spans="1:25" x14ac:dyDescent="0.25">
      <c r="A2924" s="5" t="str">
        <f t="shared" si="45"/>
        <v>24020024010600013051102D</v>
      </c>
      <c r="B2924" s="66" t="s">
        <v>9151</v>
      </c>
      <c r="C2924" s="66" t="s">
        <v>101</v>
      </c>
      <c r="D2924" s="7" t="s">
        <v>9227</v>
      </c>
      <c r="E2924" s="66" t="s">
        <v>2344</v>
      </c>
      <c r="F2924" s="67" t="s">
        <v>167</v>
      </c>
      <c r="G2924" s="67" t="s">
        <v>513</v>
      </c>
      <c r="H2924" s="67" t="s">
        <v>373</v>
      </c>
      <c r="I2924" s="67" t="s">
        <v>380</v>
      </c>
      <c r="J2924" s="67" t="s">
        <v>9766</v>
      </c>
      <c r="K2924" s="67" t="s">
        <v>246</v>
      </c>
      <c r="L2924" s="67">
        <v>11</v>
      </c>
      <c r="M2924" s="67" t="s">
        <v>167</v>
      </c>
      <c r="N2924" s="68" t="s">
        <v>1604</v>
      </c>
      <c r="O2924" s="69">
        <v>0</v>
      </c>
      <c r="P2924" s="69">
        <v>18000000000</v>
      </c>
      <c r="Q2924" s="69">
        <v>6052333640</v>
      </c>
      <c r="R2924" s="69">
        <v>11947666360</v>
      </c>
      <c r="S2924" s="69">
        <v>11898393286.33</v>
      </c>
      <c r="T2924" s="69">
        <v>11898223286.33</v>
      </c>
      <c r="U2924" s="69">
        <v>2175127460.1500001</v>
      </c>
      <c r="V2924" s="69">
        <v>2175127460.1500001</v>
      </c>
      <c r="W2924" s="70" t="s">
        <v>9353</v>
      </c>
      <c r="X2924" s="11" t="str">
        <f>IF(F2924="C",VLOOKUP(G2924,ClasifGasto!$B$17:$C$193,2,0),VLOOKUP(Base!G2924,ClasifGasto!$A$3:$B$12,2,0))</f>
        <v>Infraestructura red vial primaria</v>
      </c>
      <c r="Y2924" t="s">
        <v>10517</v>
      </c>
    </row>
    <row r="2925" spans="1:25" hidden="1" x14ac:dyDescent="0.25">
      <c r="A2925" s="5" t="str">
        <f t="shared" si="45"/>
        <v>350101000100010003</v>
      </c>
      <c r="B2925" s="66" t="s">
        <v>9153</v>
      </c>
      <c r="C2925" s="7" t="s">
        <v>141</v>
      </c>
      <c r="D2925" s="7" t="s">
        <v>9183</v>
      </c>
      <c r="E2925" s="7"/>
      <c r="F2925" s="8" t="s">
        <v>244</v>
      </c>
      <c r="G2925" s="8" t="s">
        <v>245</v>
      </c>
      <c r="H2925" s="8" t="s">
        <v>245</v>
      </c>
      <c r="I2925" s="8" t="s">
        <v>251</v>
      </c>
      <c r="J2925" s="8" t="s">
        <v>203</v>
      </c>
      <c r="K2925" s="8" t="s">
        <v>246</v>
      </c>
      <c r="L2925" s="8">
        <v>10</v>
      </c>
      <c r="M2925" s="8" t="s">
        <v>167</v>
      </c>
      <c r="N2925" s="9" t="s">
        <v>1084</v>
      </c>
      <c r="O2925" s="10">
        <v>13083117000</v>
      </c>
      <c r="P2925" s="10">
        <v>0</v>
      </c>
      <c r="Q2925" s="10">
        <v>1098000000</v>
      </c>
      <c r="R2925" s="10">
        <v>11985117000</v>
      </c>
      <c r="S2925" s="10">
        <v>10612681915.25</v>
      </c>
      <c r="T2925" s="10">
        <v>10612681915.25</v>
      </c>
      <c r="U2925" s="10">
        <v>10533774301.25</v>
      </c>
      <c r="V2925" s="10">
        <v>10514101025.25</v>
      </c>
      <c r="W2925" s="70" t="s">
        <v>9353</v>
      </c>
      <c r="X2925" s="11" t="str">
        <f>IF(F2925="C",VLOOKUP(G2925,ClasifGasto!$B$17:$C$193,2,0),VLOOKUP(Base!G2925,ClasifGasto!$A$3:$B$12,2,0))</f>
        <v>Gastos de Personal</v>
      </c>
      <c r="Y2925" t="s">
        <v>1084</v>
      </c>
    </row>
    <row r="2926" spans="1:25" x14ac:dyDescent="0.25">
      <c r="A2926" s="5" t="str">
        <f t="shared" si="45"/>
        <v>41010141991500000353105B</v>
      </c>
      <c r="B2926" s="66" t="s">
        <v>9145</v>
      </c>
      <c r="C2926" s="66" t="s">
        <v>162</v>
      </c>
      <c r="D2926" s="7" t="s">
        <v>9239</v>
      </c>
      <c r="E2926" s="66" t="s">
        <v>9657</v>
      </c>
      <c r="F2926" s="67" t="s">
        <v>167</v>
      </c>
      <c r="G2926" s="67" t="s">
        <v>539</v>
      </c>
      <c r="H2926" s="67" t="s">
        <v>263</v>
      </c>
      <c r="I2926" s="67" t="s">
        <v>251</v>
      </c>
      <c r="J2926" s="67" t="s">
        <v>9790</v>
      </c>
      <c r="K2926" s="67" t="s">
        <v>246</v>
      </c>
      <c r="L2926" s="67">
        <v>10</v>
      </c>
      <c r="M2926" s="67" t="s">
        <v>167</v>
      </c>
      <c r="N2926" s="68" t="s">
        <v>10316</v>
      </c>
      <c r="O2926" s="69">
        <v>12000000000</v>
      </c>
      <c r="P2926" s="69">
        <v>0</v>
      </c>
      <c r="Q2926" s="69">
        <v>0</v>
      </c>
      <c r="R2926" s="69">
        <v>12000000000</v>
      </c>
      <c r="S2926" s="69">
        <v>11655636955.620001</v>
      </c>
      <c r="T2926" s="69">
        <v>11655636955.620001</v>
      </c>
      <c r="U2926" s="69">
        <v>9435915569.6200008</v>
      </c>
      <c r="V2926" s="69">
        <v>7465076064.6199999</v>
      </c>
      <c r="W2926" s="70" t="s">
        <v>9353</v>
      </c>
      <c r="X2926" s="11" t="str">
        <f>IF(F2926="C",VLOOKUP(G2926,ClasifGasto!$B$17:$C$193,2,0),VLOOKUP(Base!G2926,ClasifGasto!$A$3:$B$12,2,0))</f>
        <v xml:space="preserve">Fortalecimiento de la gestión y dirección del Sector Inclusión Social y Reconciliación </v>
      </c>
      <c r="Y2926" t="s">
        <v>10522</v>
      </c>
    </row>
    <row r="2927" spans="1:25" x14ac:dyDescent="0.25">
      <c r="A2927" s="5" t="str">
        <f t="shared" si="45"/>
        <v>13010124080600000920103B</v>
      </c>
      <c r="B2927" s="66" t="s">
        <v>9157</v>
      </c>
      <c r="C2927" s="7" t="s">
        <v>51</v>
      </c>
      <c r="D2927" s="7" t="s">
        <v>8779</v>
      </c>
      <c r="E2927" s="7" t="s">
        <v>1000</v>
      </c>
      <c r="F2927" s="8" t="s">
        <v>167</v>
      </c>
      <c r="G2927" s="8" t="s">
        <v>1551</v>
      </c>
      <c r="H2927" s="8" t="s">
        <v>373</v>
      </c>
      <c r="I2927" s="8" t="s">
        <v>249</v>
      </c>
      <c r="J2927" s="8" t="s">
        <v>9776</v>
      </c>
      <c r="K2927" s="8" t="s">
        <v>246</v>
      </c>
      <c r="L2927" s="8">
        <v>10</v>
      </c>
      <c r="M2927" s="8" t="s">
        <v>167</v>
      </c>
      <c r="N2927" s="9" t="s">
        <v>1558</v>
      </c>
      <c r="O2927" s="10">
        <v>12000010000</v>
      </c>
      <c r="P2927" s="10">
        <v>12000010000</v>
      </c>
      <c r="Q2927" s="10">
        <v>12000010000</v>
      </c>
      <c r="R2927" s="10">
        <v>12000010000</v>
      </c>
      <c r="S2927" s="10">
        <v>12000000000</v>
      </c>
      <c r="T2927" s="10">
        <v>12000000000</v>
      </c>
      <c r="U2927" s="10">
        <v>0</v>
      </c>
      <c r="V2927" s="10">
        <v>0</v>
      </c>
      <c r="W2927" s="70" t="s">
        <v>9353</v>
      </c>
      <c r="X2927" s="11" t="str">
        <f>IF(F2927="C",VLOOKUP(G2927,ClasifGasto!$B$17:$C$193,2,0),VLOOKUP(Base!G2927,ClasifGasto!$A$3:$B$12,2,0))</f>
        <v>Prestación de servicios de transporte público de pasajeros</v>
      </c>
      <c r="Y2927" t="s">
        <v>9777</v>
      </c>
    </row>
    <row r="2928" spans="1:25" hidden="1" x14ac:dyDescent="0.25">
      <c r="A2928" s="5" t="str">
        <f t="shared" si="45"/>
        <v>350500000100010001</v>
      </c>
      <c r="B2928" s="66" t="s">
        <v>9153</v>
      </c>
      <c r="C2928" s="66" t="s">
        <v>146</v>
      </c>
      <c r="D2928" s="7" t="s">
        <v>9184</v>
      </c>
      <c r="E2928" s="66"/>
      <c r="F2928" s="67" t="s">
        <v>244</v>
      </c>
      <c r="G2928" s="67" t="s">
        <v>245</v>
      </c>
      <c r="H2928" s="67" t="s">
        <v>245</v>
      </c>
      <c r="I2928" s="67" t="s">
        <v>245</v>
      </c>
      <c r="J2928" s="67" t="s">
        <v>203</v>
      </c>
      <c r="K2928" s="67" t="s">
        <v>246</v>
      </c>
      <c r="L2928" s="67">
        <v>10</v>
      </c>
      <c r="M2928" s="67" t="s">
        <v>167</v>
      </c>
      <c r="N2928" s="68" t="s">
        <v>1082</v>
      </c>
      <c r="O2928" s="69">
        <v>12075351000</v>
      </c>
      <c r="P2928" s="69">
        <v>0</v>
      </c>
      <c r="Q2928" s="69">
        <v>0</v>
      </c>
      <c r="R2928" s="69">
        <v>12075351000</v>
      </c>
      <c r="S2928" s="69">
        <v>11617112640</v>
      </c>
      <c r="T2928" s="69">
        <v>11617112640</v>
      </c>
      <c r="U2928" s="69">
        <v>11617112640</v>
      </c>
      <c r="V2928" s="69">
        <v>11617112640</v>
      </c>
      <c r="W2928" s="70" t="s">
        <v>9353</v>
      </c>
      <c r="X2928" s="11" t="str">
        <f>IF(F2928="C",VLOOKUP(G2928,ClasifGasto!$B$17:$C$193,2,0),VLOOKUP(Base!G2928,ClasifGasto!$A$3:$B$12,2,0))</f>
        <v>Gastos de Personal</v>
      </c>
      <c r="Y2928" t="s">
        <v>1082</v>
      </c>
    </row>
    <row r="2929" spans="1:25" hidden="1" x14ac:dyDescent="0.25">
      <c r="A2929" s="5" t="str">
        <f t="shared" si="45"/>
        <v>120400000100010003</v>
      </c>
      <c r="B2929" s="66" t="s">
        <v>9141</v>
      </c>
      <c r="C2929" s="7" t="s">
        <v>47</v>
      </c>
      <c r="D2929" s="7" t="s">
        <v>206</v>
      </c>
      <c r="E2929" s="7"/>
      <c r="F2929" s="8" t="s">
        <v>244</v>
      </c>
      <c r="G2929" s="8" t="s">
        <v>245</v>
      </c>
      <c r="H2929" s="8" t="s">
        <v>245</v>
      </c>
      <c r="I2929" s="8" t="s">
        <v>251</v>
      </c>
      <c r="J2929" s="8" t="s">
        <v>203</v>
      </c>
      <c r="K2929" s="8" t="s">
        <v>246</v>
      </c>
      <c r="L2929" s="8">
        <v>20</v>
      </c>
      <c r="M2929" s="8" t="s">
        <v>265</v>
      </c>
      <c r="N2929" s="9" t="s">
        <v>1084</v>
      </c>
      <c r="O2929" s="10">
        <v>8654100000</v>
      </c>
      <c r="P2929" s="10">
        <v>3453583085</v>
      </c>
      <c r="Q2929" s="10">
        <v>0</v>
      </c>
      <c r="R2929" s="10">
        <v>12107683085</v>
      </c>
      <c r="S2929" s="10">
        <v>11292169965</v>
      </c>
      <c r="T2929" s="10">
        <v>11292169965</v>
      </c>
      <c r="U2929" s="10">
        <v>11292169965</v>
      </c>
      <c r="V2929" s="10">
        <v>11292169965</v>
      </c>
      <c r="W2929" s="70" t="s">
        <v>619</v>
      </c>
      <c r="X2929" s="11" t="str">
        <f>IF(F2929="C",VLOOKUP(G2929,ClasifGasto!$B$17:$C$193,2,0),VLOOKUP(Base!G2929,ClasifGasto!$A$3:$B$12,2,0))</f>
        <v>Gastos de Personal</v>
      </c>
      <c r="Y2929" t="s">
        <v>1084</v>
      </c>
    </row>
    <row r="2930" spans="1:25" hidden="1" x14ac:dyDescent="0.25">
      <c r="A2930" s="5" t="str">
        <f t="shared" si="45"/>
        <v>1301010003000300010074</v>
      </c>
      <c r="B2930" s="66" t="s">
        <v>9157</v>
      </c>
      <c r="C2930" s="66" t="s">
        <v>51</v>
      </c>
      <c r="D2930" s="7" t="s">
        <v>8779</v>
      </c>
      <c r="E2930" s="66"/>
      <c r="F2930" s="67" t="s">
        <v>244</v>
      </c>
      <c r="G2930" s="67" t="s">
        <v>251</v>
      </c>
      <c r="H2930" s="67" t="s">
        <v>251</v>
      </c>
      <c r="I2930" s="67" t="s">
        <v>245</v>
      </c>
      <c r="J2930" s="67" t="s">
        <v>385</v>
      </c>
      <c r="K2930" s="67" t="s">
        <v>246</v>
      </c>
      <c r="L2930" s="67">
        <v>10</v>
      </c>
      <c r="M2930" s="67" t="s">
        <v>167</v>
      </c>
      <c r="N2930" s="68" t="s">
        <v>3954</v>
      </c>
      <c r="O2930" s="69">
        <v>13111000000</v>
      </c>
      <c r="P2930" s="69">
        <v>0</v>
      </c>
      <c r="Q2930" s="69">
        <v>1000000000</v>
      </c>
      <c r="R2930" s="69">
        <v>12111000000</v>
      </c>
      <c r="S2930" s="69">
        <v>12099999999</v>
      </c>
      <c r="T2930" s="69">
        <v>12099999999</v>
      </c>
      <c r="U2930" s="69">
        <v>5499999999</v>
      </c>
      <c r="V2930" s="69">
        <v>5499999999</v>
      </c>
      <c r="W2930" s="70" t="s">
        <v>9353</v>
      </c>
      <c r="X2930" s="11" t="str">
        <f>IF(F2930="C",VLOOKUP(G2930,ClasifGasto!$B$17:$C$193,2,0),VLOOKUP(Base!G2930,ClasifGasto!$A$3:$B$12,2,0))</f>
        <v>Transferencias</v>
      </c>
      <c r="Y2930" t="s">
        <v>3954</v>
      </c>
    </row>
    <row r="2931" spans="1:25" hidden="1" x14ac:dyDescent="0.25">
      <c r="A2931" s="5" t="str">
        <f t="shared" si="45"/>
        <v>240101000100010002</v>
      </c>
      <c r="B2931" s="66" t="s">
        <v>9151</v>
      </c>
      <c r="C2931" s="7" t="s">
        <v>100</v>
      </c>
      <c r="D2931" s="7" t="s">
        <v>9196</v>
      </c>
      <c r="E2931" s="7"/>
      <c r="F2931" s="8" t="s">
        <v>244</v>
      </c>
      <c r="G2931" s="8" t="s">
        <v>245</v>
      </c>
      <c r="H2931" s="8" t="s">
        <v>245</v>
      </c>
      <c r="I2931" s="8" t="s">
        <v>250</v>
      </c>
      <c r="J2931" s="8" t="s">
        <v>203</v>
      </c>
      <c r="K2931" s="8" t="s">
        <v>246</v>
      </c>
      <c r="L2931" s="8">
        <v>10</v>
      </c>
      <c r="M2931" s="8" t="s">
        <v>167</v>
      </c>
      <c r="N2931" s="9" t="s">
        <v>1083</v>
      </c>
      <c r="O2931" s="10">
        <v>11231949000</v>
      </c>
      <c r="P2931" s="10">
        <v>886000000</v>
      </c>
      <c r="Q2931" s="10">
        <v>0</v>
      </c>
      <c r="R2931" s="10">
        <v>12117949000</v>
      </c>
      <c r="S2931" s="10">
        <v>12117949000</v>
      </c>
      <c r="T2931" s="10">
        <v>11996045014</v>
      </c>
      <c r="U2931" s="10">
        <v>11996045014</v>
      </c>
      <c r="V2931" s="10">
        <v>11542286487</v>
      </c>
      <c r="W2931" s="70" t="s">
        <v>9353</v>
      </c>
      <c r="X2931" s="11" t="str">
        <f>IF(F2931="C",VLOOKUP(G2931,ClasifGasto!$B$17:$C$193,2,0),VLOOKUP(Base!G2931,ClasifGasto!$A$3:$B$12,2,0))</f>
        <v>Gastos de Personal</v>
      </c>
      <c r="Y2931" t="s">
        <v>1083</v>
      </c>
    </row>
    <row r="2932" spans="1:25" x14ac:dyDescent="0.25">
      <c r="A2932" s="5" t="str">
        <f t="shared" si="45"/>
        <v>27010227010800002120111D</v>
      </c>
      <c r="B2932" s="66" t="s">
        <v>9142</v>
      </c>
      <c r="C2932" s="66" t="s">
        <v>109</v>
      </c>
      <c r="D2932" s="7" t="s">
        <v>226</v>
      </c>
      <c r="E2932" s="66" t="s">
        <v>979</v>
      </c>
      <c r="F2932" s="67" t="s">
        <v>167</v>
      </c>
      <c r="G2932" s="67" t="s">
        <v>570</v>
      </c>
      <c r="H2932" s="67" t="s">
        <v>365</v>
      </c>
      <c r="I2932" s="67" t="s">
        <v>269</v>
      </c>
      <c r="J2932" s="67" t="s">
        <v>9841</v>
      </c>
      <c r="K2932" s="67" t="s">
        <v>246</v>
      </c>
      <c r="L2932" s="67">
        <v>16</v>
      </c>
      <c r="M2932" s="67" t="s">
        <v>167</v>
      </c>
      <c r="N2932" s="68" t="s">
        <v>1518</v>
      </c>
      <c r="O2932" s="69">
        <v>12119156000</v>
      </c>
      <c r="P2932" s="69">
        <v>0</v>
      </c>
      <c r="Q2932" s="69">
        <v>0</v>
      </c>
      <c r="R2932" s="69">
        <v>12119156000</v>
      </c>
      <c r="S2932" s="69">
        <v>11516786044</v>
      </c>
      <c r="T2932" s="69">
        <v>11516786044</v>
      </c>
      <c r="U2932" s="69">
        <v>9211886044</v>
      </c>
      <c r="V2932" s="69">
        <v>9211886044</v>
      </c>
      <c r="W2932" s="70" t="s">
        <v>9353</v>
      </c>
      <c r="X2932" s="11" t="str">
        <f>IF(F2932="C",VLOOKUP(G2932,ClasifGasto!$B$17:$C$193,2,0),VLOOKUP(Base!G2932,ClasifGasto!$A$3:$B$12,2,0))</f>
        <v>Mejoramiento de las competencias de la administración de justicia.</v>
      </c>
      <c r="Y2932" t="s">
        <v>10549</v>
      </c>
    </row>
    <row r="2933" spans="1:25" x14ac:dyDescent="0.25">
      <c r="A2933" s="5" t="str">
        <f t="shared" si="45"/>
        <v>15070015050100000320109B</v>
      </c>
      <c r="B2933" s="66" t="s">
        <v>9154</v>
      </c>
      <c r="C2933" s="7" t="s">
        <v>66</v>
      </c>
      <c r="D2933" s="7" t="s">
        <v>8778</v>
      </c>
      <c r="E2933" s="7" t="s">
        <v>648</v>
      </c>
      <c r="F2933" s="8" t="s">
        <v>167</v>
      </c>
      <c r="G2933" s="8" t="s">
        <v>464</v>
      </c>
      <c r="H2933" s="8" t="s">
        <v>306</v>
      </c>
      <c r="I2933" s="8" t="s">
        <v>251</v>
      </c>
      <c r="J2933" s="8" t="s">
        <v>9908</v>
      </c>
      <c r="K2933" s="8" t="s">
        <v>246</v>
      </c>
      <c r="L2933" s="8">
        <v>11</v>
      </c>
      <c r="M2933" s="8" t="s">
        <v>167</v>
      </c>
      <c r="N2933" s="9" t="s">
        <v>1400</v>
      </c>
      <c r="O2933" s="10">
        <v>12160000000</v>
      </c>
      <c r="P2933" s="10">
        <v>0</v>
      </c>
      <c r="Q2933" s="10">
        <v>0</v>
      </c>
      <c r="R2933" s="10">
        <v>12160000000</v>
      </c>
      <c r="S2933" s="10">
        <v>12157096865.91</v>
      </c>
      <c r="T2933" s="10">
        <v>12157096865.91</v>
      </c>
      <c r="U2933" s="10">
        <v>10298316444.18</v>
      </c>
      <c r="V2933" s="10">
        <v>10298316444.18</v>
      </c>
      <c r="W2933" s="70" t="s">
        <v>9353</v>
      </c>
      <c r="X2933" s="11" t="str">
        <f>IF(F2933="C",VLOOKUP(G2933,ClasifGasto!$B$17:$C$193,2,0),VLOOKUP(Base!G2933,ClasifGasto!$A$3:$B$12,2,0))</f>
        <v>Generación de bienestar para la Fuerza Pública y sus familias</v>
      </c>
      <c r="Y2933" t="s">
        <v>10576</v>
      </c>
    </row>
    <row r="2934" spans="1:25" x14ac:dyDescent="0.25">
      <c r="A2934" s="5" t="str">
        <f t="shared" si="45"/>
        <v>28020028991000002553105B</v>
      </c>
      <c r="B2934" s="66" t="s">
        <v>9160</v>
      </c>
      <c r="C2934" s="66" t="s">
        <v>111</v>
      </c>
      <c r="D2934" s="7" t="s">
        <v>9217</v>
      </c>
      <c r="E2934" s="66" t="s">
        <v>9658</v>
      </c>
      <c r="F2934" s="67" t="s">
        <v>167</v>
      </c>
      <c r="G2934" s="67" t="s">
        <v>602</v>
      </c>
      <c r="H2934" s="67" t="s">
        <v>290</v>
      </c>
      <c r="I2934" s="67" t="s">
        <v>272</v>
      </c>
      <c r="J2934" s="67" t="s">
        <v>9790</v>
      </c>
      <c r="K2934" s="67" t="s">
        <v>246</v>
      </c>
      <c r="L2934" s="67">
        <v>20</v>
      </c>
      <c r="M2934" s="67" t="s">
        <v>265</v>
      </c>
      <c r="N2934" s="68" t="s">
        <v>10317</v>
      </c>
      <c r="O2934" s="69">
        <v>12166858246</v>
      </c>
      <c r="P2934" s="69">
        <v>0</v>
      </c>
      <c r="Q2934" s="69">
        <v>0</v>
      </c>
      <c r="R2934" s="69">
        <v>12166858246</v>
      </c>
      <c r="S2934" s="69">
        <v>12164817439</v>
      </c>
      <c r="T2934" s="69">
        <v>12164817439</v>
      </c>
      <c r="U2934" s="69">
        <v>11940607754</v>
      </c>
      <c r="V2934" s="69">
        <v>5981675426</v>
      </c>
      <c r="W2934" s="70" t="s">
        <v>619</v>
      </c>
      <c r="X2934" s="11" t="str">
        <f>IF(F2934="C",VLOOKUP(G2934,ClasifGasto!$B$17:$C$193,2,0),VLOOKUP(Base!G2934,ClasifGasto!$A$3:$B$12,2,0))</f>
        <v>Fortalecimiento de la gestión y dirección del Sector Registraduría</v>
      </c>
      <c r="Y2934" t="s">
        <v>10522</v>
      </c>
    </row>
    <row r="2935" spans="1:25" hidden="1" x14ac:dyDescent="0.25">
      <c r="A2935" s="5" t="str">
        <f t="shared" si="45"/>
        <v>150700000500000000</v>
      </c>
      <c r="B2935" s="66" t="s">
        <v>9154</v>
      </c>
      <c r="C2935" s="7" t="s">
        <v>66</v>
      </c>
      <c r="D2935" s="7" t="s">
        <v>8778</v>
      </c>
      <c r="E2935" s="7"/>
      <c r="F2935" s="8" t="s">
        <v>244</v>
      </c>
      <c r="G2935" s="8" t="s">
        <v>248</v>
      </c>
      <c r="H2935" s="8" t="s">
        <v>246</v>
      </c>
      <c r="I2935" s="8" t="s">
        <v>246</v>
      </c>
      <c r="J2935" s="8" t="s">
        <v>203</v>
      </c>
      <c r="K2935" s="8" t="s">
        <v>246</v>
      </c>
      <c r="L2935" s="8">
        <v>20</v>
      </c>
      <c r="M2935" s="8" t="s">
        <v>265</v>
      </c>
      <c r="N2935" s="9" t="s">
        <v>8815</v>
      </c>
      <c r="O2935" s="10">
        <v>11896000000</v>
      </c>
      <c r="P2935" s="10">
        <v>300000000</v>
      </c>
      <c r="Q2935" s="10">
        <v>0</v>
      </c>
      <c r="R2935" s="10">
        <v>12196000000</v>
      </c>
      <c r="S2935" s="10">
        <v>11369320264.549999</v>
      </c>
      <c r="T2935" s="10">
        <v>11369320264.549999</v>
      </c>
      <c r="U2935" s="10">
        <v>11169733865.4</v>
      </c>
      <c r="V2935" s="10">
        <v>10950110973.799999</v>
      </c>
      <c r="W2935" s="70" t="s">
        <v>619</v>
      </c>
      <c r="X2935" s="11" t="str">
        <f>IF(F2935="C",VLOOKUP(G2935,ClasifGasto!$B$17:$C$193,2,0),VLOOKUP(Base!G2935,ClasifGasto!$A$3:$B$12,2,0))</f>
        <v>Gastos de Comercialización y Produción</v>
      </c>
      <c r="Y2935" t="s">
        <v>8815</v>
      </c>
    </row>
    <row r="2936" spans="1:25" hidden="1" x14ac:dyDescent="0.25">
      <c r="A2936" s="5" t="str">
        <f t="shared" si="45"/>
        <v>1519000003000300010999</v>
      </c>
      <c r="B2936" s="66" t="s">
        <v>9154</v>
      </c>
      <c r="C2936" s="66" t="s">
        <v>71</v>
      </c>
      <c r="D2936" s="7" t="s">
        <v>216</v>
      </c>
      <c r="E2936" s="66"/>
      <c r="F2936" s="67" t="s">
        <v>244</v>
      </c>
      <c r="G2936" s="67" t="s">
        <v>251</v>
      </c>
      <c r="H2936" s="67" t="s">
        <v>251</v>
      </c>
      <c r="I2936" s="67" t="s">
        <v>245</v>
      </c>
      <c r="J2936" s="67" t="s">
        <v>1085</v>
      </c>
      <c r="K2936" s="67" t="s">
        <v>246</v>
      </c>
      <c r="L2936" s="67">
        <v>20</v>
      </c>
      <c r="M2936" s="67" t="s">
        <v>265</v>
      </c>
      <c r="N2936" s="68" t="s">
        <v>2639</v>
      </c>
      <c r="O2936" s="69">
        <v>12208000000</v>
      </c>
      <c r="P2936" s="69">
        <v>0</v>
      </c>
      <c r="Q2936" s="69">
        <v>0</v>
      </c>
      <c r="R2936" s="69">
        <v>12208000000</v>
      </c>
      <c r="S2936" s="69">
        <v>0</v>
      </c>
      <c r="T2936" s="69">
        <v>0</v>
      </c>
      <c r="U2936" s="69">
        <v>0</v>
      </c>
      <c r="V2936" s="69">
        <v>0</v>
      </c>
      <c r="W2936" s="70" t="s">
        <v>619</v>
      </c>
      <c r="X2936" s="11" t="str">
        <f>IF(F2936="C",VLOOKUP(G2936,ClasifGasto!$B$17:$C$193,2,0),VLOOKUP(Base!G2936,ClasifGasto!$A$3:$B$12,2,0))</f>
        <v>Transferencias</v>
      </c>
      <c r="Y2936" t="s">
        <v>2639</v>
      </c>
    </row>
    <row r="2937" spans="1:25" hidden="1" x14ac:dyDescent="0.25">
      <c r="A2937" s="5" t="str">
        <f t="shared" si="45"/>
        <v>171800000100010001</v>
      </c>
      <c r="B2937" s="66" t="s">
        <v>9146</v>
      </c>
      <c r="C2937" s="7" t="s">
        <v>481</v>
      </c>
      <c r="D2937" s="7" t="s">
        <v>482</v>
      </c>
      <c r="E2937" s="7"/>
      <c r="F2937" s="8" t="s">
        <v>244</v>
      </c>
      <c r="G2937" s="8" t="s">
        <v>245</v>
      </c>
      <c r="H2937" s="8" t="s">
        <v>245</v>
      </c>
      <c r="I2937" s="8" t="s">
        <v>245</v>
      </c>
      <c r="J2937" s="8" t="s">
        <v>203</v>
      </c>
      <c r="K2937" s="8" t="s">
        <v>246</v>
      </c>
      <c r="L2937" s="8">
        <v>10</v>
      </c>
      <c r="M2937" s="8" t="s">
        <v>167</v>
      </c>
      <c r="N2937" s="9" t="s">
        <v>1082</v>
      </c>
      <c r="O2937" s="10">
        <v>12040035000</v>
      </c>
      <c r="P2937" s="10">
        <v>200000000</v>
      </c>
      <c r="Q2937" s="10">
        <v>0</v>
      </c>
      <c r="R2937" s="10">
        <v>12240035000</v>
      </c>
      <c r="S2937" s="10">
        <v>12240035000</v>
      </c>
      <c r="T2937" s="10">
        <v>11509025643</v>
      </c>
      <c r="U2937" s="10">
        <v>11509025643</v>
      </c>
      <c r="V2937" s="10">
        <v>11509025643</v>
      </c>
      <c r="W2937" s="70" t="s">
        <v>9353</v>
      </c>
      <c r="X2937" s="11" t="str">
        <f>IF(F2937="C",VLOOKUP(G2937,ClasifGasto!$B$17:$C$193,2,0),VLOOKUP(Base!G2937,ClasifGasto!$A$3:$B$12,2,0))</f>
        <v>Gastos de Personal</v>
      </c>
      <c r="Y2937" t="s">
        <v>1082</v>
      </c>
    </row>
    <row r="2938" spans="1:25" x14ac:dyDescent="0.25">
      <c r="A2938" s="5" t="str">
        <f t="shared" si="45"/>
        <v>05030005991000000553105B</v>
      </c>
      <c r="B2938" s="66" t="s">
        <v>9159</v>
      </c>
      <c r="C2938" s="66" t="s">
        <v>43</v>
      </c>
      <c r="D2938" s="7" t="s">
        <v>8772</v>
      </c>
      <c r="E2938" s="66" t="s">
        <v>5208</v>
      </c>
      <c r="F2938" s="67" t="s">
        <v>167</v>
      </c>
      <c r="G2938" s="67" t="s">
        <v>543</v>
      </c>
      <c r="H2938" s="67" t="s">
        <v>290</v>
      </c>
      <c r="I2938" s="67" t="s">
        <v>248</v>
      </c>
      <c r="J2938" s="67" t="s">
        <v>9790</v>
      </c>
      <c r="K2938" s="67" t="s">
        <v>246</v>
      </c>
      <c r="L2938" s="67">
        <v>21</v>
      </c>
      <c r="M2938" s="67" t="s">
        <v>265</v>
      </c>
      <c r="N2938" s="68" t="s">
        <v>8805</v>
      </c>
      <c r="O2938" s="69">
        <v>12266000000</v>
      </c>
      <c r="P2938" s="69">
        <v>0</v>
      </c>
      <c r="Q2938" s="69">
        <v>0</v>
      </c>
      <c r="R2938" s="69">
        <v>12266000000</v>
      </c>
      <c r="S2938" s="69">
        <v>11961278864.58</v>
      </c>
      <c r="T2938" s="69">
        <v>11961278864.58</v>
      </c>
      <c r="U2938" s="69">
        <v>11625448413.07</v>
      </c>
      <c r="V2938" s="69">
        <v>11585091566.07</v>
      </c>
      <c r="W2938" s="70" t="s">
        <v>619</v>
      </c>
      <c r="X2938" s="11" t="str">
        <f>IF(F2938="C",VLOOKUP(G2938,ClasifGasto!$B$17:$C$193,2,0),VLOOKUP(Base!G2938,ClasifGasto!$A$3:$B$12,2,0))</f>
        <v>Fortalecimiento de la gestión y dirección del Sector Empleo Público</v>
      </c>
      <c r="Y2938" t="s">
        <v>10522</v>
      </c>
    </row>
    <row r="2939" spans="1:25" x14ac:dyDescent="0.25">
      <c r="A2939" s="5" t="str">
        <f t="shared" si="45"/>
        <v>15010315020100002720107B</v>
      </c>
      <c r="B2939" s="66" t="s">
        <v>9154</v>
      </c>
      <c r="C2939" s="7" t="s">
        <v>60</v>
      </c>
      <c r="D2939" s="7" t="s">
        <v>8718</v>
      </c>
      <c r="E2939" s="7" t="s">
        <v>2008</v>
      </c>
      <c r="F2939" s="8" t="s">
        <v>167</v>
      </c>
      <c r="G2939" s="8" t="s">
        <v>573</v>
      </c>
      <c r="H2939" s="8" t="s">
        <v>306</v>
      </c>
      <c r="I2939" s="8" t="s">
        <v>274</v>
      </c>
      <c r="J2939" s="8" t="s">
        <v>9906</v>
      </c>
      <c r="K2939" s="8" t="s">
        <v>246</v>
      </c>
      <c r="L2939" s="8">
        <v>11</v>
      </c>
      <c r="M2939" s="8" t="s">
        <v>167</v>
      </c>
      <c r="N2939" s="9" t="s">
        <v>1165</v>
      </c>
      <c r="O2939" s="10">
        <v>12286850701</v>
      </c>
      <c r="P2939" s="10">
        <v>0</v>
      </c>
      <c r="Q2939" s="10">
        <v>0</v>
      </c>
      <c r="R2939" s="10">
        <v>12286850701</v>
      </c>
      <c r="S2939" s="10">
        <v>12283317460</v>
      </c>
      <c r="T2939" s="10">
        <v>12283317460</v>
      </c>
      <c r="U2939" s="10">
        <v>2681078793.77</v>
      </c>
      <c r="V2939" s="10">
        <v>2681078793.77</v>
      </c>
      <c r="W2939" s="70" t="s">
        <v>9353</v>
      </c>
      <c r="X2939" s="11" t="str">
        <f>IF(F2939="C",VLOOKUP(G2939,ClasifGasto!$B$17:$C$193,2,0),VLOOKUP(Base!G2939,ClasifGasto!$A$3:$B$12,2,0))</f>
        <v>Capacidades de las Fuerzas Militares en seguridad pública y defensa en el territorio nacional</v>
      </c>
      <c r="Y2939" t="s">
        <v>10575</v>
      </c>
    </row>
    <row r="2940" spans="1:25" hidden="1" x14ac:dyDescent="0.25">
      <c r="A2940" s="5" t="str">
        <f t="shared" si="45"/>
        <v>110400000200000000</v>
      </c>
      <c r="B2940" s="66" t="s">
        <v>9158</v>
      </c>
      <c r="C2940" s="66" t="s">
        <v>45</v>
      </c>
      <c r="D2940" s="7" t="s">
        <v>8770</v>
      </c>
      <c r="E2940" s="66"/>
      <c r="F2940" s="67" t="s">
        <v>244</v>
      </c>
      <c r="G2940" s="67" t="s">
        <v>250</v>
      </c>
      <c r="H2940" s="67" t="s">
        <v>246</v>
      </c>
      <c r="I2940" s="67" t="s">
        <v>246</v>
      </c>
      <c r="J2940" s="67" t="s">
        <v>203</v>
      </c>
      <c r="K2940" s="67" t="s">
        <v>246</v>
      </c>
      <c r="L2940" s="67">
        <v>10</v>
      </c>
      <c r="M2940" s="67" t="s">
        <v>167</v>
      </c>
      <c r="N2940" s="68" t="s">
        <v>8798</v>
      </c>
      <c r="O2940" s="69">
        <v>10530000000</v>
      </c>
      <c r="P2940" s="69">
        <v>1769000000</v>
      </c>
      <c r="Q2940" s="69">
        <v>0</v>
      </c>
      <c r="R2940" s="69">
        <v>12299000000</v>
      </c>
      <c r="S2940" s="69">
        <v>12220850103.25</v>
      </c>
      <c r="T2940" s="69">
        <v>12124182807.469999</v>
      </c>
      <c r="U2940" s="69">
        <v>10296671655.959999</v>
      </c>
      <c r="V2940" s="69">
        <v>10170112560.07</v>
      </c>
      <c r="W2940" s="70" t="s">
        <v>9353</v>
      </c>
      <c r="X2940" s="11" t="str">
        <f>IF(F2940="C",VLOOKUP(G2940,ClasifGasto!$B$17:$C$193,2,0),VLOOKUP(Base!G2940,ClasifGasto!$A$3:$B$12,2,0))</f>
        <v>Gastos Generales</v>
      </c>
      <c r="Y2940" t="s">
        <v>8798</v>
      </c>
    </row>
    <row r="2941" spans="1:25" hidden="1" x14ac:dyDescent="0.25">
      <c r="A2941" s="5" t="str">
        <f t="shared" si="45"/>
        <v>150104000700010000</v>
      </c>
      <c r="B2941" s="66" t="s">
        <v>9154</v>
      </c>
      <c r="C2941" s="7" t="s">
        <v>61</v>
      </c>
      <c r="D2941" s="7" t="s">
        <v>210</v>
      </c>
      <c r="E2941" s="7"/>
      <c r="F2941" s="8" t="s">
        <v>244</v>
      </c>
      <c r="G2941" s="8" t="s">
        <v>261</v>
      </c>
      <c r="H2941" s="8" t="s">
        <v>245</v>
      </c>
      <c r="I2941" s="8" t="s">
        <v>246</v>
      </c>
      <c r="J2941" s="8" t="s">
        <v>203</v>
      </c>
      <c r="K2941" s="8" t="s">
        <v>246</v>
      </c>
      <c r="L2941" s="8">
        <v>10</v>
      </c>
      <c r="M2941" s="8" t="s">
        <v>167</v>
      </c>
      <c r="N2941" s="9" t="s">
        <v>1123</v>
      </c>
      <c r="O2941" s="10">
        <v>10757000000</v>
      </c>
      <c r="P2941" s="10">
        <v>1567000000</v>
      </c>
      <c r="Q2941" s="10">
        <v>0</v>
      </c>
      <c r="R2941" s="10">
        <v>12324000000</v>
      </c>
      <c r="S2941" s="10">
        <v>12324000000</v>
      </c>
      <c r="T2941" s="10">
        <v>12324000000</v>
      </c>
      <c r="U2941" s="10">
        <v>12324000000</v>
      </c>
      <c r="V2941" s="10">
        <v>12324000000</v>
      </c>
      <c r="W2941" s="70" t="s">
        <v>9353</v>
      </c>
      <c r="X2941" s="11" t="str">
        <f>IF(F2941="C",VLOOKUP(G2941,ClasifGasto!$B$17:$C$193,2,0),VLOOKUP(Base!G2941,ClasifGasto!$A$3:$B$12,2,0))</f>
        <v>Transferencias</v>
      </c>
      <c r="Y2941" t="s">
        <v>1123</v>
      </c>
    </row>
    <row r="2942" spans="1:25" x14ac:dyDescent="0.25">
      <c r="A2942" s="5" t="str">
        <f t="shared" si="45"/>
        <v>21010121041900002340302A</v>
      </c>
      <c r="B2942" s="66" t="s">
        <v>9155</v>
      </c>
      <c r="C2942" s="66" t="s">
        <v>85</v>
      </c>
      <c r="D2942" s="7" t="s">
        <v>9201</v>
      </c>
      <c r="E2942" s="66" t="s">
        <v>9659</v>
      </c>
      <c r="F2942" s="67" t="s">
        <v>167</v>
      </c>
      <c r="G2942" s="67" t="s">
        <v>592</v>
      </c>
      <c r="H2942" s="67" t="s">
        <v>496</v>
      </c>
      <c r="I2942" s="67" t="s">
        <v>258</v>
      </c>
      <c r="J2942" s="67" t="s">
        <v>9898</v>
      </c>
      <c r="K2942" s="67" t="s">
        <v>246</v>
      </c>
      <c r="L2942" s="67">
        <v>11</v>
      </c>
      <c r="M2942" s="67" t="s">
        <v>167</v>
      </c>
      <c r="N2942" s="68" t="s">
        <v>10318</v>
      </c>
      <c r="O2942" s="69">
        <v>9700000000</v>
      </c>
      <c r="P2942" s="69">
        <v>5000000000</v>
      </c>
      <c r="Q2942" s="69">
        <v>2363752205</v>
      </c>
      <c r="R2942" s="69">
        <v>12336247795</v>
      </c>
      <c r="S2942" s="69">
        <v>11774161747</v>
      </c>
      <c r="T2942" s="69">
        <v>11699301185</v>
      </c>
      <c r="U2942" s="69">
        <v>8157789456.8999996</v>
      </c>
      <c r="V2942" s="69">
        <v>8026237692.8999996</v>
      </c>
      <c r="W2942" s="70" t="s">
        <v>9353</v>
      </c>
      <c r="X2942" s="11" t="str">
        <f>IF(F2942="C",VLOOKUP(G2942,ClasifGasto!$B$17:$C$193,2,0),VLOOKUP(Base!G2942,ClasifGasto!$A$3:$B$12,2,0))</f>
        <v>Consolidación productiva del sector minero</v>
      </c>
      <c r="Y2942" t="s">
        <v>10572</v>
      </c>
    </row>
    <row r="2943" spans="1:25" hidden="1" x14ac:dyDescent="0.25">
      <c r="A2943" s="5" t="str">
        <f t="shared" si="45"/>
        <v>160103000100020002</v>
      </c>
      <c r="B2943" s="66" t="s">
        <v>9154</v>
      </c>
      <c r="C2943" s="7" t="s">
        <v>8992</v>
      </c>
      <c r="D2943" s="7" t="s">
        <v>9246</v>
      </c>
      <c r="E2943" s="7"/>
      <c r="F2943" s="8" t="s">
        <v>244</v>
      </c>
      <c r="G2943" s="8" t="s">
        <v>245</v>
      </c>
      <c r="H2943" s="8" t="s">
        <v>250</v>
      </c>
      <c r="I2943" s="8" t="s">
        <v>250</v>
      </c>
      <c r="J2943" s="8" t="s">
        <v>203</v>
      </c>
      <c r="K2943" s="8" t="s">
        <v>246</v>
      </c>
      <c r="L2943" s="8">
        <v>10</v>
      </c>
      <c r="M2943" s="8" t="s">
        <v>167</v>
      </c>
      <c r="N2943" s="9" t="s">
        <v>1083</v>
      </c>
      <c r="O2943" s="10">
        <v>8921000000</v>
      </c>
      <c r="P2943" s="10">
        <v>3899000000</v>
      </c>
      <c r="Q2943" s="10">
        <v>448447864</v>
      </c>
      <c r="R2943" s="10">
        <v>12371552136</v>
      </c>
      <c r="S2943" s="10">
        <v>12295034036.709999</v>
      </c>
      <c r="T2943" s="10">
        <v>12295034036.709999</v>
      </c>
      <c r="U2943" s="10">
        <v>12295034036.709999</v>
      </c>
      <c r="V2943" s="10">
        <v>12129351008.02</v>
      </c>
      <c r="W2943" s="70" t="s">
        <v>9353</v>
      </c>
      <c r="X2943" s="11" t="str">
        <f>IF(F2943="C",VLOOKUP(G2943,ClasifGasto!$B$17:$C$193,2,0),VLOOKUP(Base!G2943,ClasifGasto!$A$3:$B$12,2,0))</f>
        <v>Gastos de Personal</v>
      </c>
      <c r="Y2943" t="s">
        <v>1083</v>
      </c>
    </row>
    <row r="2944" spans="1:25" x14ac:dyDescent="0.25">
      <c r="A2944" s="5" t="str">
        <f t="shared" si="45"/>
        <v>36010136011300001120101C</v>
      </c>
      <c r="B2944" s="66" t="s">
        <v>9147</v>
      </c>
      <c r="C2944" s="66" t="s">
        <v>147</v>
      </c>
      <c r="D2944" s="7" t="s">
        <v>9186</v>
      </c>
      <c r="E2944" s="66" t="s">
        <v>3920</v>
      </c>
      <c r="F2944" s="67" t="s">
        <v>167</v>
      </c>
      <c r="G2944" s="67" t="s">
        <v>521</v>
      </c>
      <c r="H2944" s="67" t="s">
        <v>405</v>
      </c>
      <c r="I2944" s="67" t="s">
        <v>279</v>
      </c>
      <c r="J2944" s="67" t="s">
        <v>9935</v>
      </c>
      <c r="K2944" s="67" t="s">
        <v>246</v>
      </c>
      <c r="L2944" s="67">
        <v>16</v>
      </c>
      <c r="M2944" s="67" t="s">
        <v>252</v>
      </c>
      <c r="N2944" s="68" t="s">
        <v>10319</v>
      </c>
      <c r="O2944" s="69">
        <v>12394253085</v>
      </c>
      <c r="P2944" s="69">
        <v>0</v>
      </c>
      <c r="Q2944" s="69">
        <v>0</v>
      </c>
      <c r="R2944" s="69">
        <v>12394253085</v>
      </c>
      <c r="S2944" s="69">
        <v>7323933085</v>
      </c>
      <c r="T2944" s="69">
        <v>7323933085</v>
      </c>
      <c r="U2944" s="69">
        <v>7040250904.1000004</v>
      </c>
      <c r="V2944" s="69">
        <v>7040250904.1000004</v>
      </c>
      <c r="W2944" s="70" t="s">
        <v>9353</v>
      </c>
      <c r="X2944" s="11" t="str">
        <f>IF(F2944="C",VLOOKUP(G2944,ClasifGasto!$B$17:$C$193,2,0),VLOOKUP(Base!G2944,ClasifGasto!$A$3:$B$12,2,0))</f>
        <v>Protección Social</v>
      </c>
      <c r="Y2944" t="s">
        <v>10581</v>
      </c>
    </row>
    <row r="2945" spans="1:25" hidden="1" x14ac:dyDescent="0.25">
      <c r="A2945" s="5" t="str">
        <f t="shared" si="45"/>
        <v>320101000100010002</v>
      </c>
      <c r="B2945" s="66" t="s">
        <v>9152</v>
      </c>
      <c r="C2945" s="7" t="s">
        <v>114</v>
      </c>
      <c r="D2945" s="7" t="s">
        <v>9211</v>
      </c>
      <c r="E2945" s="7"/>
      <c r="F2945" s="8" t="s">
        <v>244</v>
      </c>
      <c r="G2945" s="8" t="s">
        <v>245</v>
      </c>
      <c r="H2945" s="8" t="s">
        <v>245</v>
      </c>
      <c r="I2945" s="8" t="s">
        <v>250</v>
      </c>
      <c r="J2945" s="8" t="s">
        <v>203</v>
      </c>
      <c r="K2945" s="8" t="s">
        <v>246</v>
      </c>
      <c r="L2945" s="8">
        <v>10</v>
      </c>
      <c r="M2945" s="8" t="s">
        <v>167</v>
      </c>
      <c r="N2945" s="9" t="s">
        <v>1083</v>
      </c>
      <c r="O2945" s="10">
        <v>13088639000</v>
      </c>
      <c r="P2945" s="10">
        <v>330000000</v>
      </c>
      <c r="Q2945" s="10">
        <v>1000000000</v>
      </c>
      <c r="R2945" s="10">
        <v>12418639000</v>
      </c>
      <c r="S2945" s="10">
        <v>12418639000</v>
      </c>
      <c r="T2945" s="10">
        <v>12260619280</v>
      </c>
      <c r="U2945" s="10">
        <v>12260619280</v>
      </c>
      <c r="V2945" s="10">
        <v>11908619280</v>
      </c>
      <c r="W2945" s="70" t="s">
        <v>9353</v>
      </c>
      <c r="X2945" s="11" t="str">
        <f>IF(F2945="C",VLOOKUP(G2945,ClasifGasto!$B$17:$C$193,2,0),VLOOKUP(Base!G2945,ClasifGasto!$A$3:$B$12,2,0))</f>
        <v>Gastos de Personal</v>
      </c>
      <c r="Y2945" t="s">
        <v>1083</v>
      </c>
    </row>
    <row r="2946" spans="1:25" hidden="1" x14ac:dyDescent="0.25">
      <c r="A2946" s="5" t="str">
        <f t="shared" si="45"/>
        <v>021200000100010002</v>
      </c>
      <c r="B2946" s="66" t="s">
        <v>9156</v>
      </c>
      <c r="C2946" s="66" t="s">
        <v>35</v>
      </c>
      <c r="D2946" s="7" t="s">
        <v>9180</v>
      </c>
      <c r="E2946" s="66"/>
      <c r="F2946" s="67" t="s">
        <v>244</v>
      </c>
      <c r="G2946" s="67" t="s">
        <v>245</v>
      </c>
      <c r="H2946" s="67" t="s">
        <v>245</v>
      </c>
      <c r="I2946" s="67" t="s">
        <v>250</v>
      </c>
      <c r="J2946" s="67" t="s">
        <v>203</v>
      </c>
      <c r="K2946" s="67" t="s">
        <v>246</v>
      </c>
      <c r="L2946" s="67">
        <v>10</v>
      </c>
      <c r="M2946" s="67" t="s">
        <v>167</v>
      </c>
      <c r="N2946" s="68" t="s">
        <v>1083</v>
      </c>
      <c r="O2946" s="69">
        <v>12341000000</v>
      </c>
      <c r="P2946" s="69">
        <v>150000000</v>
      </c>
      <c r="Q2946" s="69">
        <v>0</v>
      </c>
      <c r="R2946" s="69">
        <v>12491000000</v>
      </c>
      <c r="S2946" s="69">
        <v>11035482252</v>
      </c>
      <c r="T2946" s="69">
        <v>11035482252</v>
      </c>
      <c r="U2946" s="69">
        <v>10909264160</v>
      </c>
      <c r="V2946" s="69">
        <v>10909264160</v>
      </c>
      <c r="W2946" s="70" t="s">
        <v>9353</v>
      </c>
      <c r="X2946" s="11" t="str">
        <f>IF(F2946="C",VLOOKUP(G2946,ClasifGasto!$B$17:$C$193,2,0),VLOOKUP(Base!G2946,ClasifGasto!$A$3:$B$12,2,0))</f>
        <v>Gastos de Personal</v>
      </c>
      <c r="Y2946" t="s">
        <v>1083</v>
      </c>
    </row>
    <row r="2947" spans="1:25" x14ac:dyDescent="0.25">
      <c r="A2947" s="5" t="str">
        <f t="shared" si="45"/>
        <v>02010102991000000653105B</v>
      </c>
      <c r="B2947" s="66" t="s">
        <v>9156</v>
      </c>
      <c r="C2947" s="7" t="s">
        <v>32</v>
      </c>
      <c r="D2947" s="7" t="s">
        <v>9242</v>
      </c>
      <c r="E2947" s="7" t="s">
        <v>849</v>
      </c>
      <c r="F2947" s="8" t="s">
        <v>167</v>
      </c>
      <c r="G2947" s="8" t="s">
        <v>558</v>
      </c>
      <c r="H2947" s="8" t="s">
        <v>290</v>
      </c>
      <c r="I2947" s="8" t="s">
        <v>253</v>
      </c>
      <c r="J2947" s="8" t="s">
        <v>9790</v>
      </c>
      <c r="K2947" s="8" t="s">
        <v>246</v>
      </c>
      <c r="L2947" s="8">
        <v>11</v>
      </c>
      <c r="M2947" s="8" t="s">
        <v>167</v>
      </c>
      <c r="N2947" s="9" t="s">
        <v>1701</v>
      </c>
      <c r="O2947" s="10">
        <v>13746382988</v>
      </c>
      <c r="P2947" s="10">
        <v>0</v>
      </c>
      <c r="Q2947" s="10">
        <v>1165034456</v>
      </c>
      <c r="R2947" s="10">
        <v>12581348532</v>
      </c>
      <c r="S2947" s="10">
        <v>6814955634.5200005</v>
      </c>
      <c r="T2947" s="10">
        <v>6814955634.5200005</v>
      </c>
      <c r="U2947" s="10">
        <v>3059410405.3299999</v>
      </c>
      <c r="V2947" s="10">
        <v>3059410405.3299999</v>
      </c>
      <c r="W2947" s="70" t="s">
        <v>9353</v>
      </c>
      <c r="X2947" s="11" t="str">
        <f>IF(F2947="C",VLOOKUP(G2947,ClasifGasto!$B$17:$C$193,2,0),VLOOKUP(Base!G2947,ClasifGasto!$A$3:$B$12,2,0))</f>
        <v>Fortalecimiento de la gestión y dirección del Sector Presidencia de la República</v>
      </c>
      <c r="Y2947" t="s">
        <v>10522</v>
      </c>
    </row>
    <row r="2948" spans="1:25" hidden="1" x14ac:dyDescent="0.25">
      <c r="A2948" s="5" t="str">
        <f t="shared" si="45"/>
        <v>030300000100010001</v>
      </c>
      <c r="B2948" s="66" t="s">
        <v>9166</v>
      </c>
      <c r="C2948" s="66" t="s">
        <v>37</v>
      </c>
      <c r="D2948" s="7" t="s">
        <v>9238</v>
      </c>
      <c r="E2948" s="66"/>
      <c r="F2948" s="67" t="s">
        <v>244</v>
      </c>
      <c r="G2948" s="67" t="s">
        <v>245</v>
      </c>
      <c r="H2948" s="67" t="s">
        <v>245</v>
      </c>
      <c r="I2948" s="67" t="s">
        <v>245</v>
      </c>
      <c r="J2948" s="67" t="s">
        <v>203</v>
      </c>
      <c r="K2948" s="67" t="s">
        <v>246</v>
      </c>
      <c r="L2948" s="67">
        <v>10</v>
      </c>
      <c r="M2948" s="67" t="s">
        <v>167</v>
      </c>
      <c r="N2948" s="68" t="s">
        <v>1082</v>
      </c>
      <c r="O2948" s="69">
        <v>12091500000</v>
      </c>
      <c r="P2948" s="69">
        <v>555000000</v>
      </c>
      <c r="Q2948" s="69">
        <v>0</v>
      </c>
      <c r="R2948" s="69">
        <v>12646500000</v>
      </c>
      <c r="S2948" s="69">
        <v>12635358745</v>
      </c>
      <c r="T2948" s="69">
        <v>12635358745</v>
      </c>
      <c r="U2948" s="69">
        <v>12635358745</v>
      </c>
      <c r="V2948" s="69">
        <v>12635358745</v>
      </c>
      <c r="W2948" s="70" t="s">
        <v>9353</v>
      </c>
      <c r="X2948" s="11" t="str">
        <f>IF(F2948="C",VLOOKUP(G2948,ClasifGasto!$B$17:$C$193,2,0),VLOOKUP(Base!G2948,ClasifGasto!$A$3:$B$12,2,0))</f>
        <v>Gastos de Personal</v>
      </c>
      <c r="Y2948" t="s">
        <v>1082</v>
      </c>
    </row>
    <row r="2949" spans="1:25" hidden="1" x14ac:dyDescent="0.25">
      <c r="A2949" s="5" t="str">
        <f t="shared" si="45"/>
        <v>2257170003000300040061</v>
      </c>
      <c r="B2949" s="66" t="s">
        <v>9139</v>
      </c>
      <c r="C2949" s="7" t="s">
        <v>9024</v>
      </c>
      <c r="D2949" s="7" t="s">
        <v>9025</v>
      </c>
      <c r="E2949" s="7"/>
      <c r="F2949" s="8" t="s">
        <v>244</v>
      </c>
      <c r="G2949" s="8" t="s">
        <v>251</v>
      </c>
      <c r="H2949" s="8" t="s">
        <v>251</v>
      </c>
      <c r="I2949" s="8" t="s">
        <v>247</v>
      </c>
      <c r="J2949" s="8" t="s">
        <v>397</v>
      </c>
      <c r="K2949" s="8" t="s">
        <v>246</v>
      </c>
      <c r="L2949" s="8">
        <v>10</v>
      </c>
      <c r="M2949" s="8" t="s">
        <v>167</v>
      </c>
      <c r="N2949" s="9" t="s">
        <v>4032</v>
      </c>
      <c r="O2949" s="10">
        <v>12675948181</v>
      </c>
      <c r="P2949" s="10">
        <v>0</v>
      </c>
      <c r="Q2949" s="10">
        <v>0</v>
      </c>
      <c r="R2949" s="10">
        <v>12675948181</v>
      </c>
      <c r="S2949" s="10">
        <v>12675948181</v>
      </c>
      <c r="T2949" s="10">
        <v>12675948181</v>
      </c>
      <c r="U2949" s="10">
        <v>12675948181</v>
      </c>
      <c r="V2949" s="10">
        <v>12675948181</v>
      </c>
      <c r="W2949" s="70" t="s">
        <v>9353</v>
      </c>
      <c r="X2949" s="11" t="str">
        <f>IF(F2949="C",VLOOKUP(G2949,ClasifGasto!$B$17:$C$193,2,0),VLOOKUP(Base!G2949,ClasifGasto!$A$3:$B$12,2,0))</f>
        <v>Transferencias</v>
      </c>
      <c r="Y2949" t="s">
        <v>4032</v>
      </c>
    </row>
    <row r="2950" spans="1:25" hidden="1" x14ac:dyDescent="0.25">
      <c r="A2950" s="5" t="str">
        <f t="shared" ref="A2950:A3013" si="46">+C2950&amp;G2950&amp;H2950&amp;I2950&amp;J2950</f>
        <v>1901010003001100010008</v>
      </c>
      <c r="B2950" s="66" t="s">
        <v>9143</v>
      </c>
      <c r="C2950" s="66" t="s">
        <v>80</v>
      </c>
      <c r="D2950" s="7" t="s">
        <v>9207</v>
      </c>
      <c r="E2950" s="66"/>
      <c r="F2950" s="67" t="s">
        <v>244</v>
      </c>
      <c r="G2950" s="67" t="s">
        <v>251</v>
      </c>
      <c r="H2950" s="67" t="s">
        <v>279</v>
      </c>
      <c r="I2950" s="67" t="s">
        <v>245</v>
      </c>
      <c r="J2950" s="67" t="s">
        <v>278</v>
      </c>
      <c r="K2950" s="67" t="s">
        <v>246</v>
      </c>
      <c r="L2950" s="67">
        <v>10</v>
      </c>
      <c r="M2950" s="67" t="s">
        <v>167</v>
      </c>
      <c r="N2950" s="68" t="s">
        <v>2684</v>
      </c>
      <c r="O2950" s="69">
        <v>6906768000</v>
      </c>
      <c r="P2950" s="69">
        <v>5798546925</v>
      </c>
      <c r="Q2950" s="69">
        <v>0</v>
      </c>
      <c r="R2950" s="69">
        <v>12705314925</v>
      </c>
      <c r="S2950" s="69">
        <v>12705314925</v>
      </c>
      <c r="T2950" s="69">
        <v>12705314925</v>
      </c>
      <c r="U2950" s="69">
        <v>12705314925</v>
      </c>
      <c r="V2950" s="69">
        <v>12705314925</v>
      </c>
      <c r="W2950" s="70" t="s">
        <v>9353</v>
      </c>
      <c r="X2950" s="11" t="str">
        <f>IF(F2950="C",VLOOKUP(G2950,ClasifGasto!$B$17:$C$193,2,0),VLOOKUP(Base!G2950,ClasifGasto!$A$3:$B$12,2,0))</f>
        <v>Transferencias</v>
      </c>
      <c r="Y2950" t="s">
        <v>2684</v>
      </c>
    </row>
    <row r="2951" spans="1:25" x14ac:dyDescent="0.25">
      <c r="A2951" s="5" t="str">
        <f t="shared" si="46"/>
        <v>24020024020600001251102A</v>
      </c>
      <c r="B2951" s="66" t="s">
        <v>9151</v>
      </c>
      <c r="C2951" s="7" t="s">
        <v>101</v>
      </c>
      <c r="D2951" s="7" t="s">
        <v>9227</v>
      </c>
      <c r="E2951" s="7" t="s">
        <v>2635</v>
      </c>
      <c r="F2951" s="8" t="s">
        <v>167</v>
      </c>
      <c r="G2951" s="8" t="s">
        <v>508</v>
      </c>
      <c r="H2951" s="8" t="s">
        <v>373</v>
      </c>
      <c r="I2951" s="8" t="s">
        <v>280</v>
      </c>
      <c r="J2951" s="8" t="s">
        <v>9779</v>
      </c>
      <c r="K2951" s="8" t="s">
        <v>246</v>
      </c>
      <c r="L2951" s="8">
        <v>10</v>
      </c>
      <c r="M2951" s="8" t="s">
        <v>167</v>
      </c>
      <c r="N2951" s="9" t="s">
        <v>10320</v>
      </c>
      <c r="O2951" s="10">
        <v>0</v>
      </c>
      <c r="P2951" s="10">
        <v>13833297232</v>
      </c>
      <c r="Q2951" s="10">
        <v>1125712191</v>
      </c>
      <c r="R2951" s="10">
        <v>12707585041</v>
      </c>
      <c r="S2951" s="10">
        <v>11891805475.049999</v>
      </c>
      <c r="T2951" s="10">
        <v>11511793575.049999</v>
      </c>
      <c r="U2951" s="10">
        <v>2830210153.6599998</v>
      </c>
      <c r="V2951" s="10">
        <v>2830210153.6599998</v>
      </c>
      <c r="W2951" s="70" t="s">
        <v>9353</v>
      </c>
      <c r="X2951" s="11" t="str">
        <f>IF(F2951="C",VLOOKUP(G2951,ClasifGasto!$B$17:$C$193,2,0),VLOOKUP(Base!G2951,ClasifGasto!$A$3:$B$12,2,0))</f>
        <v>Infraestructura red vial regional</v>
      </c>
      <c r="Y2951" t="s">
        <v>9780</v>
      </c>
    </row>
    <row r="2952" spans="1:25" hidden="1" x14ac:dyDescent="0.25">
      <c r="A2952" s="5" t="str">
        <f t="shared" si="46"/>
        <v>2201010003000300040061</v>
      </c>
      <c r="B2952" s="66" t="s">
        <v>9139</v>
      </c>
      <c r="C2952" s="66" t="s">
        <v>92</v>
      </c>
      <c r="D2952" s="7" t="s">
        <v>9188</v>
      </c>
      <c r="E2952" s="66"/>
      <c r="F2952" s="67" t="s">
        <v>244</v>
      </c>
      <c r="G2952" s="67" t="s">
        <v>251</v>
      </c>
      <c r="H2952" s="67" t="s">
        <v>251</v>
      </c>
      <c r="I2952" s="67" t="s">
        <v>247</v>
      </c>
      <c r="J2952" s="67" t="s">
        <v>397</v>
      </c>
      <c r="K2952" s="67" t="s">
        <v>246</v>
      </c>
      <c r="L2952" s="67">
        <v>10</v>
      </c>
      <c r="M2952" s="67" t="s">
        <v>167</v>
      </c>
      <c r="N2952" s="68" t="s">
        <v>4032</v>
      </c>
      <c r="O2952" s="69">
        <v>10760812126</v>
      </c>
      <c r="P2952" s="69">
        <v>2701524908</v>
      </c>
      <c r="Q2952" s="69">
        <v>753891372</v>
      </c>
      <c r="R2952" s="69">
        <v>12708445662</v>
      </c>
      <c r="S2952" s="69">
        <v>12708445662</v>
      </c>
      <c r="T2952" s="69">
        <v>12708445662</v>
      </c>
      <c r="U2952" s="69">
        <v>12708445662</v>
      </c>
      <c r="V2952" s="69">
        <v>12708445662</v>
      </c>
      <c r="W2952" s="70" t="s">
        <v>9353</v>
      </c>
      <c r="X2952" s="11" t="str">
        <f>IF(F2952="C",VLOOKUP(G2952,ClasifGasto!$B$17:$C$193,2,0),VLOOKUP(Base!G2952,ClasifGasto!$A$3:$B$12,2,0))</f>
        <v>Transferencias</v>
      </c>
      <c r="Y2952" t="s">
        <v>4032</v>
      </c>
    </row>
    <row r="2953" spans="1:25" hidden="1" x14ac:dyDescent="0.25">
      <c r="A2953" s="5" t="str">
        <f t="shared" si="46"/>
        <v>131500000100010001</v>
      </c>
      <c r="B2953" s="66" t="s">
        <v>9157</v>
      </c>
      <c r="C2953" s="7" t="s">
        <v>57</v>
      </c>
      <c r="D2953" s="7" t="s">
        <v>8714</v>
      </c>
      <c r="E2953" s="7"/>
      <c r="F2953" s="8" t="s">
        <v>244</v>
      </c>
      <c r="G2953" s="8" t="s">
        <v>245</v>
      </c>
      <c r="H2953" s="8" t="s">
        <v>245</v>
      </c>
      <c r="I2953" s="8" t="s">
        <v>245</v>
      </c>
      <c r="J2953" s="8" t="s">
        <v>203</v>
      </c>
      <c r="K2953" s="8" t="s">
        <v>246</v>
      </c>
      <c r="L2953" s="8">
        <v>10</v>
      </c>
      <c r="M2953" s="8" t="s">
        <v>167</v>
      </c>
      <c r="N2953" s="9" t="s">
        <v>1082</v>
      </c>
      <c r="O2953" s="10">
        <v>15290000000</v>
      </c>
      <c r="P2953" s="10">
        <v>0</v>
      </c>
      <c r="Q2953" s="10">
        <v>2564518267</v>
      </c>
      <c r="R2953" s="10">
        <v>12725481733</v>
      </c>
      <c r="S2953" s="10">
        <v>9896226424</v>
      </c>
      <c r="T2953" s="10">
        <v>9896226424</v>
      </c>
      <c r="U2953" s="10">
        <v>9896226424</v>
      </c>
      <c r="V2953" s="10">
        <v>9896226424</v>
      </c>
      <c r="W2953" s="70" t="s">
        <v>9353</v>
      </c>
      <c r="X2953" s="11" t="str">
        <f>IF(F2953="C",VLOOKUP(G2953,ClasifGasto!$B$17:$C$193,2,0),VLOOKUP(Base!G2953,ClasifGasto!$A$3:$B$12,2,0))</f>
        <v>Gastos de Personal</v>
      </c>
      <c r="Y2953" t="s">
        <v>1082</v>
      </c>
    </row>
    <row r="2954" spans="1:25" x14ac:dyDescent="0.25">
      <c r="A2954" s="5" t="str">
        <f t="shared" si="46"/>
        <v>24160024090600000720301C</v>
      </c>
      <c r="B2954" s="66" t="s">
        <v>9151</v>
      </c>
      <c r="C2954" s="66" t="s">
        <v>434</v>
      </c>
      <c r="D2954" s="7" t="s">
        <v>241</v>
      </c>
      <c r="E2954" s="66" t="s">
        <v>9660</v>
      </c>
      <c r="F2954" s="67" t="s">
        <v>167</v>
      </c>
      <c r="G2954" s="67" t="s">
        <v>512</v>
      </c>
      <c r="H2954" s="67" t="s">
        <v>373</v>
      </c>
      <c r="I2954" s="67" t="s">
        <v>261</v>
      </c>
      <c r="J2954" s="67" t="s">
        <v>9976</v>
      </c>
      <c r="K2954" s="67" t="s">
        <v>246</v>
      </c>
      <c r="L2954" s="67">
        <v>20</v>
      </c>
      <c r="M2954" s="67" t="s">
        <v>265</v>
      </c>
      <c r="N2954" s="68" t="s">
        <v>10321</v>
      </c>
      <c r="O2954" s="69">
        <v>12745154701</v>
      </c>
      <c r="P2954" s="69">
        <v>0</v>
      </c>
      <c r="Q2954" s="69">
        <v>0</v>
      </c>
      <c r="R2954" s="69">
        <v>12745154701</v>
      </c>
      <c r="S2954" s="69">
        <v>12745154701</v>
      </c>
      <c r="T2954" s="69">
        <v>12745154701</v>
      </c>
      <c r="U2954" s="69">
        <v>12745154701</v>
      </c>
      <c r="V2954" s="69">
        <v>12745154701</v>
      </c>
      <c r="W2954" s="70" t="s">
        <v>619</v>
      </c>
      <c r="X2954" s="11" t="str">
        <f>IF(F2954="C",VLOOKUP(G2954,ClasifGasto!$B$17:$C$193,2,0),VLOOKUP(Base!G2954,ClasifGasto!$A$3:$B$12,2,0))</f>
        <v>Seguridad de transporte</v>
      </c>
      <c r="Y2954" t="s">
        <v>10591</v>
      </c>
    </row>
    <row r="2955" spans="1:25" hidden="1" x14ac:dyDescent="0.25">
      <c r="A2955" s="5" t="str">
        <f t="shared" si="46"/>
        <v>210101000800040001</v>
      </c>
      <c r="B2955" s="66" t="s">
        <v>9155</v>
      </c>
      <c r="C2955" s="7" t="s">
        <v>85</v>
      </c>
      <c r="D2955" s="7" t="s">
        <v>9201</v>
      </c>
      <c r="E2955" s="7"/>
      <c r="F2955" s="8" t="s">
        <v>244</v>
      </c>
      <c r="G2955" s="8" t="s">
        <v>278</v>
      </c>
      <c r="H2955" s="8" t="s">
        <v>247</v>
      </c>
      <c r="I2955" s="8" t="s">
        <v>245</v>
      </c>
      <c r="J2955" s="8" t="s">
        <v>203</v>
      </c>
      <c r="K2955" s="8" t="s">
        <v>246</v>
      </c>
      <c r="L2955" s="8">
        <v>11</v>
      </c>
      <c r="M2955" s="8" t="s">
        <v>252</v>
      </c>
      <c r="N2955" s="9" t="s">
        <v>1087</v>
      </c>
      <c r="O2955" s="10">
        <v>12760600000</v>
      </c>
      <c r="P2955" s="10">
        <v>0</v>
      </c>
      <c r="Q2955" s="10">
        <v>0</v>
      </c>
      <c r="R2955" s="10">
        <v>12760600000</v>
      </c>
      <c r="S2955" s="10">
        <v>12760600000</v>
      </c>
      <c r="T2955" s="10">
        <v>12760600000</v>
      </c>
      <c r="U2955" s="10">
        <v>12760600000</v>
      </c>
      <c r="V2955" s="10">
        <v>12760600000</v>
      </c>
      <c r="W2955" s="70" t="s">
        <v>9353</v>
      </c>
      <c r="X2955" s="11" t="str">
        <f>IF(F2955="C",VLOOKUP(G2955,ClasifGasto!$B$17:$C$193,2,0),VLOOKUP(Base!G2955,ClasifGasto!$A$3:$B$12,2,0))</f>
        <v>Gastos Generales</v>
      </c>
      <c r="Y2955" t="s">
        <v>1087</v>
      </c>
    </row>
    <row r="2956" spans="1:25" hidden="1" x14ac:dyDescent="0.25">
      <c r="A2956" s="5" t="str">
        <f t="shared" si="46"/>
        <v>191200000100010004</v>
      </c>
      <c r="B2956" s="66" t="s">
        <v>9143</v>
      </c>
      <c r="C2956" s="66" t="s">
        <v>83</v>
      </c>
      <c r="D2956" s="7" t="s">
        <v>221</v>
      </c>
      <c r="E2956" s="66"/>
      <c r="F2956" s="67" t="s">
        <v>244</v>
      </c>
      <c r="G2956" s="67" t="s">
        <v>245</v>
      </c>
      <c r="H2956" s="67" t="s">
        <v>245</v>
      </c>
      <c r="I2956" s="67" t="s">
        <v>247</v>
      </c>
      <c r="J2956" s="67" t="s">
        <v>203</v>
      </c>
      <c r="K2956" s="67" t="s">
        <v>246</v>
      </c>
      <c r="L2956" s="67">
        <v>20</v>
      </c>
      <c r="M2956" s="67" t="s">
        <v>265</v>
      </c>
      <c r="N2956" s="68" t="s">
        <v>2637</v>
      </c>
      <c r="O2956" s="69">
        <v>12777391000</v>
      </c>
      <c r="P2956" s="69">
        <v>0</v>
      </c>
      <c r="Q2956" s="69">
        <v>0</v>
      </c>
      <c r="R2956" s="69">
        <v>12777391000</v>
      </c>
      <c r="S2956" s="69">
        <v>0</v>
      </c>
      <c r="T2956" s="69">
        <v>0</v>
      </c>
      <c r="U2956" s="69">
        <v>0</v>
      </c>
      <c r="V2956" s="69">
        <v>0</v>
      </c>
      <c r="W2956" s="70" t="s">
        <v>619</v>
      </c>
      <c r="X2956" s="11" t="str">
        <f>IF(F2956="C",VLOOKUP(G2956,ClasifGasto!$B$17:$C$193,2,0),VLOOKUP(Base!G2956,ClasifGasto!$A$3:$B$12,2,0))</f>
        <v>Gastos de Personal</v>
      </c>
      <c r="Y2956" t="s">
        <v>2637</v>
      </c>
    </row>
    <row r="2957" spans="1:25" x14ac:dyDescent="0.25">
      <c r="A2957" s="5" t="str">
        <f t="shared" si="46"/>
        <v>29020029990800001453105B</v>
      </c>
      <c r="B2957" s="66" t="s">
        <v>9140</v>
      </c>
      <c r="C2957" s="7" t="s">
        <v>113</v>
      </c>
      <c r="D2957" s="7" t="s">
        <v>227</v>
      </c>
      <c r="E2957" s="7" t="s">
        <v>1063</v>
      </c>
      <c r="F2957" s="8" t="s">
        <v>167</v>
      </c>
      <c r="G2957" s="8" t="s">
        <v>604</v>
      </c>
      <c r="H2957" s="8" t="s">
        <v>365</v>
      </c>
      <c r="I2957" s="8" t="s">
        <v>282</v>
      </c>
      <c r="J2957" s="8" t="s">
        <v>9790</v>
      </c>
      <c r="K2957" s="8" t="s">
        <v>246</v>
      </c>
      <c r="L2957" s="8">
        <v>10</v>
      </c>
      <c r="M2957" s="8" t="s">
        <v>167</v>
      </c>
      <c r="N2957" s="9" t="s">
        <v>1825</v>
      </c>
      <c r="O2957" s="10">
        <v>12782494000</v>
      </c>
      <c r="P2957" s="10">
        <v>0</v>
      </c>
      <c r="Q2957" s="10">
        <v>0</v>
      </c>
      <c r="R2957" s="10">
        <v>12782494000</v>
      </c>
      <c r="S2957" s="10">
        <v>12782445626.58</v>
      </c>
      <c r="T2957" s="10">
        <v>12782445626.58</v>
      </c>
      <c r="U2957" s="10">
        <v>9355620094.5799999</v>
      </c>
      <c r="V2957" s="10">
        <v>9355620094.5799999</v>
      </c>
      <c r="W2957" s="70" t="s">
        <v>9353</v>
      </c>
      <c r="X2957" s="11" t="str">
        <f>IF(F2957="C",VLOOKUP(G2957,ClasifGasto!$B$17:$C$193,2,0),VLOOKUP(Base!G2957,ClasifGasto!$A$3:$B$12,2,0))</f>
        <v>Fortalecimiento de la gestión y dirección del Sector Fiscalía</v>
      </c>
      <c r="Y2957" t="s">
        <v>10522</v>
      </c>
    </row>
    <row r="2958" spans="1:25" x14ac:dyDescent="0.25">
      <c r="A2958" s="5" t="str">
        <f t="shared" si="46"/>
        <v>17010117991100001630206D</v>
      </c>
      <c r="B2958" s="66" t="s">
        <v>9146</v>
      </c>
      <c r="C2958" s="66" t="s">
        <v>75</v>
      </c>
      <c r="D2958" s="7" t="s">
        <v>8729</v>
      </c>
      <c r="E2958" s="66" t="s">
        <v>9661</v>
      </c>
      <c r="F2958" s="67" t="s">
        <v>167</v>
      </c>
      <c r="G2958" s="67" t="s">
        <v>490</v>
      </c>
      <c r="H2958" s="67" t="s">
        <v>378</v>
      </c>
      <c r="I2958" s="67" t="s">
        <v>284</v>
      </c>
      <c r="J2958" s="67" t="s">
        <v>10322</v>
      </c>
      <c r="K2958" s="67" t="s">
        <v>246</v>
      </c>
      <c r="L2958" s="67">
        <v>10</v>
      </c>
      <c r="M2958" s="67" t="s">
        <v>167</v>
      </c>
      <c r="N2958" s="68" t="s">
        <v>10323</v>
      </c>
      <c r="O2958" s="69">
        <v>15000000000</v>
      </c>
      <c r="P2958" s="69">
        <v>0</v>
      </c>
      <c r="Q2958" s="69">
        <v>2188237819</v>
      </c>
      <c r="R2958" s="69">
        <v>12811762181</v>
      </c>
      <c r="S2958" s="69">
        <v>10581665669</v>
      </c>
      <c r="T2958" s="69">
        <v>10268608000</v>
      </c>
      <c r="U2958" s="69">
        <v>9157276499</v>
      </c>
      <c r="V2958" s="69">
        <v>9115227565</v>
      </c>
      <c r="W2958" s="70" t="s">
        <v>9353</v>
      </c>
      <c r="X2958" s="11" t="str">
        <f>IF(F2958="C",VLOOKUP(G2958,ClasifGasto!$B$17:$C$193,2,0),VLOOKUP(Base!G2958,ClasifGasto!$A$3:$B$12,2,0))</f>
        <v>Fortalecimiento de la gestión y dirección del Sector Agropecuario</v>
      </c>
      <c r="Y2958" t="s">
        <v>10694</v>
      </c>
    </row>
    <row r="2959" spans="1:25" x14ac:dyDescent="0.25">
      <c r="A2959" s="5" t="str">
        <f t="shared" si="46"/>
        <v>24010124100600002140201A</v>
      </c>
      <c r="B2959" s="66" t="s">
        <v>9151</v>
      </c>
      <c r="C2959" s="7" t="s">
        <v>100</v>
      </c>
      <c r="D2959" s="7" t="s">
        <v>9196</v>
      </c>
      <c r="E2959" s="7" t="s">
        <v>9662</v>
      </c>
      <c r="F2959" s="8" t="s">
        <v>167</v>
      </c>
      <c r="G2959" s="8" t="s">
        <v>506</v>
      </c>
      <c r="H2959" s="8" t="s">
        <v>373</v>
      </c>
      <c r="I2959" s="8" t="s">
        <v>269</v>
      </c>
      <c r="J2959" s="8" t="s">
        <v>10324</v>
      </c>
      <c r="K2959" s="8" t="s">
        <v>246</v>
      </c>
      <c r="L2959" s="8">
        <v>11</v>
      </c>
      <c r="M2959" s="8" t="s">
        <v>167</v>
      </c>
      <c r="N2959" s="9" t="s">
        <v>10325</v>
      </c>
      <c r="O2959" s="10">
        <v>0</v>
      </c>
      <c r="P2959" s="10">
        <v>12842660893</v>
      </c>
      <c r="Q2959" s="10">
        <v>0</v>
      </c>
      <c r="R2959" s="10">
        <v>12842660893</v>
      </c>
      <c r="S2959" s="10">
        <v>12842660893</v>
      </c>
      <c r="T2959" s="10">
        <v>12842660893</v>
      </c>
      <c r="U2959" s="10">
        <v>0</v>
      </c>
      <c r="V2959" s="10">
        <v>0</v>
      </c>
      <c r="W2959" s="70" t="s">
        <v>9353</v>
      </c>
      <c r="X2959" s="11" t="str">
        <f>IF(F2959="C",VLOOKUP(G2959,ClasifGasto!$B$17:$C$193,2,0),VLOOKUP(Base!G2959,ClasifGasto!$A$3:$B$12,2,0))</f>
        <v>Regulación y supervisión de infraestructura y servicios de transporte</v>
      </c>
      <c r="Y2959" t="s">
        <v>10695</v>
      </c>
    </row>
    <row r="2960" spans="1:25" x14ac:dyDescent="0.25">
      <c r="A2960" s="5" t="str">
        <f t="shared" si="46"/>
        <v>12100012050800000320110E</v>
      </c>
      <c r="B2960" s="66" t="s">
        <v>9141</v>
      </c>
      <c r="C2960" s="66" t="s">
        <v>49</v>
      </c>
      <c r="D2960" s="7" t="s">
        <v>8774</v>
      </c>
      <c r="E2960" s="66" t="s">
        <v>2551</v>
      </c>
      <c r="F2960" s="67" t="s">
        <v>167</v>
      </c>
      <c r="G2960" s="67" t="s">
        <v>577</v>
      </c>
      <c r="H2960" s="67" t="s">
        <v>365</v>
      </c>
      <c r="I2960" s="67" t="s">
        <v>251</v>
      </c>
      <c r="J2960" s="67" t="s">
        <v>10068</v>
      </c>
      <c r="K2960" s="67" t="s">
        <v>246</v>
      </c>
      <c r="L2960" s="67">
        <v>14</v>
      </c>
      <c r="M2960" s="67" t="s">
        <v>167</v>
      </c>
      <c r="N2960" s="68" t="s">
        <v>2666</v>
      </c>
      <c r="O2960" s="69">
        <v>13300293205</v>
      </c>
      <c r="P2960" s="69">
        <v>0</v>
      </c>
      <c r="Q2960" s="69">
        <v>431068065</v>
      </c>
      <c r="R2960" s="69">
        <v>12869225140</v>
      </c>
      <c r="S2960" s="69">
        <v>12435739151.43</v>
      </c>
      <c r="T2960" s="69">
        <v>12435739151.43</v>
      </c>
      <c r="U2960" s="69">
        <v>12435739151.43</v>
      </c>
      <c r="V2960" s="69">
        <v>9420536286.5300007</v>
      </c>
      <c r="W2960" s="70" t="s">
        <v>9353</v>
      </c>
      <c r="X2960" s="11" t="str">
        <f>IF(F2960="C",VLOOKUP(G2960,ClasifGasto!$B$17:$C$193,2,0),VLOOKUP(Base!G2960,ClasifGasto!$A$3:$B$12,2,0))</f>
        <v>Defensa jurídica del Estado</v>
      </c>
      <c r="Y2960" t="s">
        <v>10617</v>
      </c>
    </row>
    <row r="2961" spans="1:25" x14ac:dyDescent="0.25">
      <c r="A2961" s="5" t="str">
        <f t="shared" si="46"/>
        <v>15010515020100003020106D</v>
      </c>
      <c r="B2961" s="66" t="s">
        <v>9154</v>
      </c>
      <c r="C2961" s="7" t="s">
        <v>62</v>
      </c>
      <c r="D2961" s="7" t="s">
        <v>8730</v>
      </c>
      <c r="E2961" s="7" t="s">
        <v>899</v>
      </c>
      <c r="F2961" s="8" t="s">
        <v>167</v>
      </c>
      <c r="G2961" s="8" t="s">
        <v>573</v>
      </c>
      <c r="H2961" s="8" t="s">
        <v>306</v>
      </c>
      <c r="I2961" s="8" t="s">
        <v>257</v>
      </c>
      <c r="J2961" s="8" t="s">
        <v>10135</v>
      </c>
      <c r="K2961" s="8" t="s">
        <v>246</v>
      </c>
      <c r="L2961" s="8">
        <v>11</v>
      </c>
      <c r="M2961" s="8" t="s">
        <v>167</v>
      </c>
      <c r="N2961" s="9" t="s">
        <v>1183</v>
      </c>
      <c r="O2961" s="10">
        <v>12900000000</v>
      </c>
      <c r="P2961" s="10">
        <v>0</v>
      </c>
      <c r="Q2961" s="10">
        <v>29867704</v>
      </c>
      <c r="R2961" s="10">
        <v>12870132296</v>
      </c>
      <c r="S2961" s="10">
        <v>4720890682.5600004</v>
      </c>
      <c r="T2961" s="10">
        <v>4720890682.5600004</v>
      </c>
      <c r="U2961" s="10">
        <v>3407998768.9099998</v>
      </c>
      <c r="V2961" s="10">
        <v>3407998768.9099998</v>
      </c>
      <c r="W2961" s="70" t="s">
        <v>9353</v>
      </c>
      <c r="X2961" s="11" t="str">
        <f>IF(F2961="C",VLOOKUP(G2961,ClasifGasto!$B$17:$C$193,2,0),VLOOKUP(Base!G2961,ClasifGasto!$A$3:$B$12,2,0))</f>
        <v>Capacidades de las Fuerzas Militares en seguridad pública y defensa en el territorio nacional</v>
      </c>
      <c r="Y2961" t="s">
        <v>10635</v>
      </c>
    </row>
    <row r="2962" spans="1:25" hidden="1" x14ac:dyDescent="0.25">
      <c r="A2962" s="5" t="str">
        <f t="shared" si="46"/>
        <v>410400000300100000</v>
      </c>
      <c r="B2962" s="66" t="s">
        <v>9145</v>
      </c>
      <c r="C2962" s="66" t="s">
        <v>163</v>
      </c>
      <c r="D2962" s="7" t="s">
        <v>9224</v>
      </c>
      <c r="E2962" s="66"/>
      <c r="F2962" s="67" t="s">
        <v>244</v>
      </c>
      <c r="G2962" s="67" t="s">
        <v>251</v>
      </c>
      <c r="H2962" s="67" t="s">
        <v>255</v>
      </c>
      <c r="I2962" s="67" t="s">
        <v>246</v>
      </c>
      <c r="J2962" s="67" t="s">
        <v>203</v>
      </c>
      <c r="K2962" s="67" t="s">
        <v>246</v>
      </c>
      <c r="L2962" s="67">
        <v>10</v>
      </c>
      <c r="M2962" s="67" t="s">
        <v>167</v>
      </c>
      <c r="N2962" s="68" t="s">
        <v>8800</v>
      </c>
      <c r="O2962" s="69">
        <v>1077000000</v>
      </c>
      <c r="P2962" s="69">
        <v>11797201986</v>
      </c>
      <c r="Q2962" s="69">
        <v>0</v>
      </c>
      <c r="R2962" s="69">
        <v>12874201986</v>
      </c>
      <c r="S2962" s="69">
        <v>11878994660</v>
      </c>
      <c r="T2962" s="69">
        <v>11868062474.25</v>
      </c>
      <c r="U2962" s="69">
        <v>5062388005.25</v>
      </c>
      <c r="V2962" s="69">
        <v>5062388005.25</v>
      </c>
      <c r="W2962" s="70" t="s">
        <v>9353</v>
      </c>
      <c r="X2962" s="11" t="str">
        <f>IF(F2962="C",VLOOKUP(G2962,ClasifGasto!$B$17:$C$193,2,0),VLOOKUP(Base!G2962,ClasifGasto!$A$3:$B$12,2,0))</f>
        <v>Transferencias</v>
      </c>
      <c r="Y2962" t="s">
        <v>8800</v>
      </c>
    </row>
    <row r="2963" spans="1:25" x14ac:dyDescent="0.25">
      <c r="A2963" s="5" t="str">
        <f t="shared" si="46"/>
        <v>44010144991000000653105B</v>
      </c>
      <c r="B2963" s="66" t="s">
        <v>9144</v>
      </c>
      <c r="C2963" s="7" t="s">
        <v>2547</v>
      </c>
      <c r="D2963" s="7" t="s">
        <v>9235</v>
      </c>
      <c r="E2963" s="7" t="s">
        <v>9663</v>
      </c>
      <c r="F2963" s="8" t="s">
        <v>167</v>
      </c>
      <c r="G2963" s="8" t="s">
        <v>862</v>
      </c>
      <c r="H2963" s="8" t="s">
        <v>290</v>
      </c>
      <c r="I2963" s="8" t="s">
        <v>253</v>
      </c>
      <c r="J2963" s="8" t="s">
        <v>9790</v>
      </c>
      <c r="K2963" s="8" t="s">
        <v>246</v>
      </c>
      <c r="L2963" s="8">
        <v>11</v>
      </c>
      <c r="M2963" s="8" t="s">
        <v>167</v>
      </c>
      <c r="N2963" s="9" t="s">
        <v>10326</v>
      </c>
      <c r="O2963" s="10">
        <v>14098093452</v>
      </c>
      <c r="P2963" s="10">
        <v>0</v>
      </c>
      <c r="Q2963" s="10">
        <v>1166450619</v>
      </c>
      <c r="R2963" s="10">
        <v>12931642833</v>
      </c>
      <c r="S2963" s="10">
        <v>12467167073</v>
      </c>
      <c r="T2963" s="10">
        <v>12467167073</v>
      </c>
      <c r="U2963" s="10">
        <v>10923339003</v>
      </c>
      <c r="V2963" s="10">
        <v>10923339003</v>
      </c>
      <c r="W2963" s="70" t="s">
        <v>9353</v>
      </c>
      <c r="X2963" s="11" t="str">
        <f>IF(F2963="C",VLOOKUP(G2963,ClasifGasto!$B$17:$C$193,2,0),VLOOKUP(Base!G2963,ClasifGasto!$A$3:$B$12,2,0))</f>
        <v>Fortalecimiento de la gestión y dirección del Sector Sistema Integral de Verdad, Justicia, Reparación y No Repetición</v>
      </c>
      <c r="Y2963" t="s">
        <v>10522</v>
      </c>
    </row>
    <row r="2964" spans="1:25" hidden="1" x14ac:dyDescent="0.25">
      <c r="A2964" s="5" t="str">
        <f t="shared" si="46"/>
        <v>320102000200000000</v>
      </c>
      <c r="B2964" s="66" t="s">
        <v>9152</v>
      </c>
      <c r="C2964" s="66" t="s">
        <v>115</v>
      </c>
      <c r="D2964" s="7" t="s">
        <v>228</v>
      </c>
      <c r="E2964" s="66"/>
      <c r="F2964" s="67" t="s">
        <v>244</v>
      </c>
      <c r="G2964" s="67" t="s">
        <v>250</v>
      </c>
      <c r="H2964" s="67" t="s">
        <v>246</v>
      </c>
      <c r="I2964" s="67" t="s">
        <v>246</v>
      </c>
      <c r="J2964" s="67" t="s">
        <v>203</v>
      </c>
      <c r="K2964" s="67" t="s">
        <v>246</v>
      </c>
      <c r="L2964" s="67">
        <v>10</v>
      </c>
      <c r="M2964" s="67" t="s">
        <v>167</v>
      </c>
      <c r="N2964" s="68" t="s">
        <v>8798</v>
      </c>
      <c r="O2964" s="69">
        <v>10414127000</v>
      </c>
      <c r="P2964" s="69">
        <v>2519900000</v>
      </c>
      <c r="Q2964" s="69">
        <v>0</v>
      </c>
      <c r="R2964" s="69">
        <v>12934027000</v>
      </c>
      <c r="S2964" s="69">
        <v>12633066206.92</v>
      </c>
      <c r="T2964" s="69">
        <v>12529302709.17</v>
      </c>
      <c r="U2964" s="69">
        <v>10807125135.139999</v>
      </c>
      <c r="V2964" s="69">
        <v>10718142504.629999</v>
      </c>
      <c r="W2964" s="70" t="s">
        <v>9353</v>
      </c>
      <c r="X2964" s="11" t="str">
        <f>IF(F2964="C",VLOOKUP(G2964,ClasifGasto!$B$17:$C$193,2,0),VLOOKUP(Base!G2964,ClasifGasto!$A$3:$B$12,2,0))</f>
        <v>Gastos Generales</v>
      </c>
      <c r="Y2964" t="s">
        <v>8798</v>
      </c>
    </row>
    <row r="2965" spans="1:25" hidden="1" x14ac:dyDescent="0.25">
      <c r="A2965" s="5" t="str">
        <f t="shared" si="46"/>
        <v>021401000200000000</v>
      </c>
      <c r="B2965" s="66" t="s">
        <v>9156</v>
      </c>
      <c r="C2965" s="7" t="s">
        <v>2581</v>
      </c>
      <c r="D2965" s="7" t="s">
        <v>9244</v>
      </c>
      <c r="E2965" s="7"/>
      <c r="F2965" s="8" t="s">
        <v>244</v>
      </c>
      <c r="G2965" s="8" t="s">
        <v>250</v>
      </c>
      <c r="H2965" s="8" t="s">
        <v>246</v>
      </c>
      <c r="I2965" s="8" t="s">
        <v>246</v>
      </c>
      <c r="J2965" s="8" t="s">
        <v>203</v>
      </c>
      <c r="K2965" s="8" t="s">
        <v>246</v>
      </c>
      <c r="L2965" s="8">
        <v>10</v>
      </c>
      <c r="M2965" s="8" t="s">
        <v>167</v>
      </c>
      <c r="N2965" s="9" t="s">
        <v>8798</v>
      </c>
      <c r="O2965" s="10">
        <v>13299000000</v>
      </c>
      <c r="P2965" s="10">
        <v>0</v>
      </c>
      <c r="Q2965" s="10">
        <v>360000000</v>
      </c>
      <c r="R2965" s="10">
        <v>12939000000</v>
      </c>
      <c r="S2965" s="10">
        <v>12530859635.059999</v>
      </c>
      <c r="T2965" s="10">
        <v>11834617506.379999</v>
      </c>
      <c r="U2965" s="10">
        <v>11788773517.16</v>
      </c>
      <c r="V2965" s="10">
        <v>11628375951.42</v>
      </c>
      <c r="W2965" s="70" t="s">
        <v>9353</v>
      </c>
      <c r="X2965" s="11" t="str">
        <f>IF(F2965="C",VLOOKUP(G2965,ClasifGasto!$B$17:$C$193,2,0),VLOOKUP(Base!G2965,ClasifGasto!$A$3:$B$12,2,0))</f>
        <v>Gastos Generales</v>
      </c>
      <c r="Y2965" t="s">
        <v>8798</v>
      </c>
    </row>
    <row r="2966" spans="1:25" hidden="1" x14ac:dyDescent="0.25">
      <c r="A2966" s="5" t="str">
        <f t="shared" si="46"/>
        <v>130101000100010003</v>
      </c>
      <c r="B2966" s="66" t="s">
        <v>9157</v>
      </c>
      <c r="C2966" s="66" t="s">
        <v>51</v>
      </c>
      <c r="D2966" s="7" t="s">
        <v>8779</v>
      </c>
      <c r="E2966" s="66"/>
      <c r="F2966" s="67" t="s">
        <v>244</v>
      </c>
      <c r="G2966" s="67" t="s">
        <v>245</v>
      </c>
      <c r="H2966" s="67" t="s">
        <v>245</v>
      </c>
      <c r="I2966" s="67" t="s">
        <v>251</v>
      </c>
      <c r="J2966" s="67" t="s">
        <v>203</v>
      </c>
      <c r="K2966" s="67" t="s">
        <v>246</v>
      </c>
      <c r="L2966" s="67">
        <v>10</v>
      </c>
      <c r="M2966" s="67" t="s">
        <v>167</v>
      </c>
      <c r="N2966" s="68" t="s">
        <v>1084</v>
      </c>
      <c r="O2966" s="69">
        <v>6972000000</v>
      </c>
      <c r="P2966" s="69">
        <v>5970000000</v>
      </c>
      <c r="Q2966" s="69">
        <v>0</v>
      </c>
      <c r="R2966" s="69">
        <v>12942000000</v>
      </c>
      <c r="S2966" s="69">
        <v>12942000000</v>
      </c>
      <c r="T2966" s="69">
        <v>11134257278.799999</v>
      </c>
      <c r="U2966" s="69">
        <v>11105127388.02</v>
      </c>
      <c r="V2966" s="69">
        <v>11004059284.940001</v>
      </c>
      <c r="W2966" s="70" t="s">
        <v>9353</v>
      </c>
      <c r="X2966" s="11" t="str">
        <f>IF(F2966="C",VLOOKUP(G2966,ClasifGasto!$B$17:$C$193,2,0),VLOOKUP(Base!G2966,ClasifGasto!$A$3:$B$12,2,0))</f>
        <v>Gastos de Personal</v>
      </c>
      <c r="Y2966" t="s">
        <v>1084</v>
      </c>
    </row>
    <row r="2967" spans="1:25" x14ac:dyDescent="0.25">
      <c r="A2967" s="5" t="str">
        <f t="shared" si="46"/>
        <v>23060023010400002820204B</v>
      </c>
      <c r="B2967" s="66" t="s">
        <v>9161</v>
      </c>
      <c r="C2967" s="7" t="s">
        <v>98</v>
      </c>
      <c r="D2967" s="7" t="s">
        <v>9216</v>
      </c>
      <c r="E2967" s="7" t="s">
        <v>9258</v>
      </c>
      <c r="F2967" s="8" t="s">
        <v>167</v>
      </c>
      <c r="G2967" s="8" t="s">
        <v>503</v>
      </c>
      <c r="H2967" s="8" t="s">
        <v>313</v>
      </c>
      <c r="I2967" s="8" t="s">
        <v>275</v>
      </c>
      <c r="J2967" s="8" t="s">
        <v>10027</v>
      </c>
      <c r="K2967" s="8" t="s">
        <v>246</v>
      </c>
      <c r="L2967" s="8">
        <v>20</v>
      </c>
      <c r="M2967" s="8" t="s">
        <v>265</v>
      </c>
      <c r="N2967" s="9" t="s">
        <v>10327</v>
      </c>
      <c r="O2967" s="10">
        <v>20000000000</v>
      </c>
      <c r="P2967" s="10">
        <v>0</v>
      </c>
      <c r="Q2967" s="10">
        <v>7000717956</v>
      </c>
      <c r="R2967" s="10">
        <v>12999282044</v>
      </c>
      <c r="S2967" s="10">
        <v>12999282044</v>
      </c>
      <c r="T2967" s="10">
        <v>12999282044</v>
      </c>
      <c r="U2967" s="10">
        <v>12999282044</v>
      </c>
      <c r="V2967" s="10">
        <v>12999282044</v>
      </c>
      <c r="W2967" s="70" t="s">
        <v>619</v>
      </c>
      <c r="X2967" s="11" t="str">
        <f>IF(F2967="C",VLOOKUP(G2967,ClasifGasto!$B$17:$C$193,2,0),VLOOKUP(Base!G2967,ClasifGasto!$A$3:$B$12,2,0))</f>
        <v>Facilitar el acceso y uso de las Tecnologías de la Información y las Comunicaciones (TIC) en todo el territorio nacional</v>
      </c>
      <c r="Y2967" t="s">
        <v>10605</v>
      </c>
    </row>
    <row r="2968" spans="1:25" hidden="1" x14ac:dyDescent="0.25">
      <c r="A2968" s="5" t="str">
        <f t="shared" si="46"/>
        <v>400101000800040001</v>
      </c>
      <c r="B2968" s="66" t="s">
        <v>9165</v>
      </c>
      <c r="C2968" s="66" t="s">
        <v>159</v>
      </c>
      <c r="D2968" s="7" t="s">
        <v>9197</v>
      </c>
      <c r="E2968" s="66"/>
      <c r="F2968" s="67" t="s">
        <v>244</v>
      </c>
      <c r="G2968" s="67" t="s">
        <v>278</v>
      </c>
      <c r="H2968" s="67" t="s">
        <v>247</v>
      </c>
      <c r="I2968" s="67" t="s">
        <v>245</v>
      </c>
      <c r="J2968" s="67" t="s">
        <v>203</v>
      </c>
      <c r="K2968" s="67" t="s">
        <v>246</v>
      </c>
      <c r="L2968" s="67">
        <v>11</v>
      </c>
      <c r="M2968" s="67" t="s">
        <v>252</v>
      </c>
      <c r="N2968" s="68" t="s">
        <v>1087</v>
      </c>
      <c r="O2968" s="69">
        <v>13000000000</v>
      </c>
      <c r="P2968" s="69">
        <v>0</v>
      </c>
      <c r="Q2968" s="69">
        <v>0</v>
      </c>
      <c r="R2968" s="69">
        <v>13000000000</v>
      </c>
      <c r="S2968" s="69">
        <v>10059022972</v>
      </c>
      <c r="T2968" s="69">
        <v>10059022972</v>
      </c>
      <c r="U2968" s="69">
        <v>10059022972</v>
      </c>
      <c r="V2968" s="69">
        <v>10059022972</v>
      </c>
      <c r="W2968" s="70" t="s">
        <v>9353</v>
      </c>
      <c r="X2968" s="11" t="str">
        <f>IF(F2968="C",VLOOKUP(G2968,ClasifGasto!$B$17:$C$193,2,0),VLOOKUP(Base!G2968,ClasifGasto!$A$3:$B$12,2,0))</f>
        <v>Gastos Generales</v>
      </c>
      <c r="Y2968" t="s">
        <v>1087</v>
      </c>
    </row>
    <row r="2969" spans="1:25" x14ac:dyDescent="0.25">
      <c r="A2969" s="5" t="str">
        <f t="shared" si="46"/>
        <v>35010135010200000240401E</v>
      </c>
      <c r="B2969" s="66" t="s">
        <v>9153</v>
      </c>
      <c r="C2969" s="7" t="s">
        <v>141</v>
      </c>
      <c r="D2969" s="7" t="s">
        <v>9183</v>
      </c>
      <c r="E2969" s="7" t="s">
        <v>725</v>
      </c>
      <c r="F2969" s="8" t="s">
        <v>167</v>
      </c>
      <c r="G2969" s="8" t="s">
        <v>516</v>
      </c>
      <c r="H2969" s="8" t="s">
        <v>409</v>
      </c>
      <c r="I2969" s="8" t="s">
        <v>250</v>
      </c>
      <c r="J2969" s="8" t="s">
        <v>10088</v>
      </c>
      <c r="K2969" s="8" t="s">
        <v>246</v>
      </c>
      <c r="L2969" s="8">
        <v>14</v>
      </c>
      <c r="M2969" s="8" t="s">
        <v>167</v>
      </c>
      <c r="N2969" s="9" t="s">
        <v>822</v>
      </c>
      <c r="O2969" s="10">
        <v>21150651769</v>
      </c>
      <c r="P2969" s="10">
        <v>0</v>
      </c>
      <c r="Q2969" s="10">
        <v>8000000000</v>
      </c>
      <c r="R2969" s="10">
        <v>13150651769</v>
      </c>
      <c r="S2969" s="10">
        <v>13150651769</v>
      </c>
      <c r="T2969" s="10">
        <v>13150651769</v>
      </c>
      <c r="U2969" s="10">
        <v>5356511682</v>
      </c>
      <c r="V2969" s="10">
        <v>5356511682</v>
      </c>
      <c r="W2969" s="70" t="s">
        <v>9353</v>
      </c>
      <c r="X2969" s="11" t="str">
        <f>IF(F2969="C",VLOOKUP(G2969,ClasifGasto!$B$17:$C$193,2,0),VLOOKUP(Base!G2969,ClasifGasto!$A$3:$B$12,2,0))</f>
        <v>Internacionalización de la economía</v>
      </c>
      <c r="Y2969" t="s">
        <v>10620</v>
      </c>
    </row>
    <row r="2970" spans="1:25" x14ac:dyDescent="0.25">
      <c r="A2970" s="5" t="str">
        <f t="shared" si="46"/>
        <v>38010005991000000353105B</v>
      </c>
      <c r="B2970" s="66" t="s">
        <v>9159</v>
      </c>
      <c r="C2970" s="66" t="s">
        <v>157</v>
      </c>
      <c r="D2970" s="7" t="s">
        <v>8768</v>
      </c>
      <c r="E2970" s="66" t="s">
        <v>9664</v>
      </c>
      <c r="F2970" s="67" t="s">
        <v>167</v>
      </c>
      <c r="G2970" s="67" t="s">
        <v>543</v>
      </c>
      <c r="H2970" s="67" t="s">
        <v>290</v>
      </c>
      <c r="I2970" s="67" t="s">
        <v>251</v>
      </c>
      <c r="J2970" s="67" t="s">
        <v>9790</v>
      </c>
      <c r="K2970" s="67" t="s">
        <v>246</v>
      </c>
      <c r="L2970" s="67">
        <v>20</v>
      </c>
      <c r="M2970" s="67" t="s">
        <v>265</v>
      </c>
      <c r="N2970" s="68" t="s">
        <v>10328</v>
      </c>
      <c r="O2970" s="69">
        <v>13153044887</v>
      </c>
      <c r="P2970" s="69">
        <v>0</v>
      </c>
      <c r="Q2970" s="69">
        <v>0</v>
      </c>
      <c r="R2970" s="69">
        <v>13153044887</v>
      </c>
      <c r="S2970" s="69">
        <v>10662199746.92</v>
      </c>
      <c r="T2970" s="69">
        <v>10662199746.92</v>
      </c>
      <c r="U2970" s="69">
        <v>10530007957.18</v>
      </c>
      <c r="V2970" s="69">
        <v>8706248079.7399998</v>
      </c>
      <c r="W2970" s="70" t="s">
        <v>619</v>
      </c>
      <c r="X2970" s="11" t="str">
        <f>IF(F2970="C",VLOOKUP(G2970,ClasifGasto!$B$17:$C$193,2,0),VLOOKUP(Base!G2970,ClasifGasto!$A$3:$B$12,2,0))</f>
        <v>Fortalecimiento de la gestión y dirección del Sector Empleo Público</v>
      </c>
      <c r="Y2970" t="s">
        <v>10522</v>
      </c>
    </row>
    <row r="2971" spans="1:25" hidden="1" x14ac:dyDescent="0.25">
      <c r="A2971" s="5" t="str">
        <f t="shared" si="46"/>
        <v>210101000200000000</v>
      </c>
      <c r="B2971" s="66" t="s">
        <v>9155</v>
      </c>
      <c r="C2971" s="7" t="s">
        <v>85</v>
      </c>
      <c r="D2971" s="7" t="s">
        <v>9201</v>
      </c>
      <c r="E2971" s="7"/>
      <c r="F2971" s="8" t="s">
        <v>244</v>
      </c>
      <c r="G2971" s="8" t="s">
        <v>250</v>
      </c>
      <c r="H2971" s="8" t="s">
        <v>246</v>
      </c>
      <c r="I2971" s="8" t="s">
        <v>246</v>
      </c>
      <c r="J2971" s="8" t="s">
        <v>203</v>
      </c>
      <c r="K2971" s="8" t="s">
        <v>246</v>
      </c>
      <c r="L2971" s="8">
        <v>10</v>
      </c>
      <c r="M2971" s="8" t="s">
        <v>167</v>
      </c>
      <c r="N2971" s="9" t="s">
        <v>8798</v>
      </c>
      <c r="O2971" s="10">
        <v>15491067925</v>
      </c>
      <c r="P2971" s="10">
        <v>0</v>
      </c>
      <c r="Q2971" s="10">
        <v>2327393446</v>
      </c>
      <c r="R2971" s="10">
        <v>13163674479</v>
      </c>
      <c r="S2971" s="10">
        <v>12279800792.67</v>
      </c>
      <c r="T2971" s="10">
        <v>10856427073.33</v>
      </c>
      <c r="U2971" s="10">
        <v>7176264845.9799995</v>
      </c>
      <c r="V2971" s="10">
        <v>6991799240.9799995</v>
      </c>
      <c r="W2971" s="70" t="s">
        <v>9353</v>
      </c>
      <c r="X2971" s="11" t="str">
        <f>IF(F2971="C",VLOOKUP(G2971,ClasifGasto!$B$17:$C$193,2,0),VLOOKUP(Base!G2971,ClasifGasto!$A$3:$B$12,2,0))</f>
        <v>Gastos Generales</v>
      </c>
      <c r="Y2971" t="s">
        <v>8798</v>
      </c>
    </row>
    <row r="2972" spans="1:25" x14ac:dyDescent="0.25">
      <c r="A2972" s="5" t="str">
        <f t="shared" si="46"/>
        <v>03240003031000002153105B</v>
      </c>
      <c r="B2972" s="66" t="s">
        <v>9166</v>
      </c>
      <c r="C2972" s="66" t="s">
        <v>38</v>
      </c>
      <c r="D2972" s="7" t="s">
        <v>8733</v>
      </c>
      <c r="E2972" s="66" t="s">
        <v>8976</v>
      </c>
      <c r="F2972" s="67" t="s">
        <v>167</v>
      </c>
      <c r="G2972" s="67" t="s">
        <v>580</v>
      </c>
      <c r="H2972" s="67" t="s">
        <v>290</v>
      </c>
      <c r="I2972" s="67" t="s">
        <v>269</v>
      </c>
      <c r="J2972" s="67" t="s">
        <v>9790</v>
      </c>
      <c r="K2972" s="67" t="s">
        <v>246</v>
      </c>
      <c r="L2972" s="67">
        <v>20</v>
      </c>
      <c r="M2972" s="67" t="s">
        <v>265</v>
      </c>
      <c r="N2972" s="68" t="s">
        <v>9085</v>
      </c>
      <c r="O2972" s="69">
        <v>13169400000</v>
      </c>
      <c r="P2972" s="69">
        <v>0</v>
      </c>
      <c r="Q2972" s="69">
        <v>0</v>
      </c>
      <c r="R2972" s="69">
        <v>13169400000</v>
      </c>
      <c r="S2972" s="69">
        <v>10594460864.65</v>
      </c>
      <c r="T2972" s="69">
        <v>10594460864.65</v>
      </c>
      <c r="U2972" s="69">
        <v>10594460864.65</v>
      </c>
      <c r="V2972" s="69">
        <v>10470168288.65</v>
      </c>
      <c r="W2972" s="70" t="s">
        <v>619</v>
      </c>
      <c r="X2972" s="11" t="str">
        <f>IF(F2972="C",VLOOKUP(G2972,ClasifGasto!$B$17:$C$193,2,0),VLOOKUP(Base!G2972,ClasifGasto!$A$3:$B$12,2,0))</f>
        <v>Promoción de la prestación eficiente de los servicios públicos domiciliarios</v>
      </c>
      <c r="Y2972" t="s">
        <v>10522</v>
      </c>
    </row>
    <row r="2973" spans="1:25" hidden="1" x14ac:dyDescent="0.25">
      <c r="A2973" s="5" t="str">
        <f t="shared" si="46"/>
        <v>021401000100010002</v>
      </c>
      <c r="B2973" s="66" t="s">
        <v>9156</v>
      </c>
      <c r="C2973" s="7" t="s">
        <v>2581</v>
      </c>
      <c r="D2973" s="7" t="s">
        <v>9244</v>
      </c>
      <c r="E2973" s="7"/>
      <c r="F2973" s="8" t="s">
        <v>244</v>
      </c>
      <c r="G2973" s="8" t="s">
        <v>245</v>
      </c>
      <c r="H2973" s="8" t="s">
        <v>245</v>
      </c>
      <c r="I2973" s="8" t="s">
        <v>250</v>
      </c>
      <c r="J2973" s="8" t="s">
        <v>203</v>
      </c>
      <c r="K2973" s="8" t="s">
        <v>246</v>
      </c>
      <c r="L2973" s="8">
        <v>10</v>
      </c>
      <c r="M2973" s="8" t="s">
        <v>167</v>
      </c>
      <c r="N2973" s="9" t="s">
        <v>1083</v>
      </c>
      <c r="O2973" s="10">
        <v>12863000000</v>
      </c>
      <c r="P2973" s="10">
        <v>770000000</v>
      </c>
      <c r="Q2973" s="10">
        <v>426000000</v>
      </c>
      <c r="R2973" s="10">
        <v>13207000000</v>
      </c>
      <c r="S2973" s="10">
        <v>12668311493</v>
      </c>
      <c r="T2973" s="10">
        <v>12668311493</v>
      </c>
      <c r="U2973" s="10">
        <v>12668311493</v>
      </c>
      <c r="V2973" s="10">
        <v>12668311493</v>
      </c>
      <c r="W2973" s="70" t="s">
        <v>9353</v>
      </c>
      <c r="X2973" s="11" t="str">
        <f>IF(F2973="C",VLOOKUP(G2973,ClasifGasto!$B$17:$C$193,2,0),VLOOKUP(Base!G2973,ClasifGasto!$A$3:$B$12,2,0))</f>
        <v>Gastos de Personal</v>
      </c>
      <c r="Y2973" t="s">
        <v>1083</v>
      </c>
    </row>
    <row r="2974" spans="1:25" hidden="1" x14ac:dyDescent="0.25">
      <c r="A2974" s="5" t="str">
        <f t="shared" si="46"/>
        <v>130117000100010001</v>
      </c>
      <c r="B2974" s="66" t="s">
        <v>9157</v>
      </c>
      <c r="C2974" s="66" t="s">
        <v>376</v>
      </c>
      <c r="D2974" s="7" t="s">
        <v>8776</v>
      </c>
      <c r="E2974" s="66"/>
      <c r="F2974" s="67" t="s">
        <v>244</v>
      </c>
      <c r="G2974" s="67" t="s">
        <v>245</v>
      </c>
      <c r="H2974" s="67" t="s">
        <v>245</v>
      </c>
      <c r="I2974" s="67" t="s">
        <v>245</v>
      </c>
      <c r="J2974" s="67" t="s">
        <v>203</v>
      </c>
      <c r="K2974" s="67" t="s">
        <v>246</v>
      </c>
      <c r="L2974" s="67">
        <v>10</v>
      </c>
      <c r="M2974" s="67" t="s">
        <v>167</v>
      </c>
      <c r="N2974" s="68" t="s">
        <v>1082</v>
      </c>
      <c r="O2974" s="69">
        <v>12447000000</v>
      </c>
      <c r="P2974" s="69">
        <v>788000000</v>
      </c>
      <c r="Q2974" s="69">
        <v>0</v>
      </c>
      <c r="R2974" s="69">
        <v>13235000000</v>
      </c>
      <c r="S2974" s="69">
        <v>12701985348</v>
      </c>
      <c r="T2974" s="69">
        <v>12701985348</v>
      </c>
      <c r="U2974" s="69">
        <v>12701985348</v>
      </c>
      <c r="V2974" s="69">
        <v>12700708653</v>
      </c>
      <c r="W2974" s="70" t="s">
        <v>9353</v>
      </c>
      <c r="X2974" s="11" t="str">
        <f>IF(F2974="C",VLOOKUP(G2974,ClasifGasto!$B$17:$C$193,2,0),VLOOKUP(Base!G2974,ClasifGasto!$A$3:$B$12,2,0))</f>
        <v>Gastos de Personal</v>
      </c>
      <c r="Y2974" t="s">
        <v>1082</v>
      </c>
    </row>
    <row r="2975" spans="1:25" x14ac:dyDescent="0.25">
      <c r="A2975" s="5" t="str">
        <f t="shared" si="46"/>
        <v>43010143991604001053105B</v>
      </c>
      <c r="B2975" s="66" t="s">
        <v>9164</v>
      </c>
      <c r="C2975" s="7" t="s">
        <v>166</v>
      </c>
      <c r="D2975" s="7" t="s">
        <v>9191</v>
      </c>
      <c r="E2975" s="7" t="s">
        <v>9665</v>
      </c>
      <c r="F2975" s="8" t="s">
        <v>167</v>
      </c>
      <c r="G2975" s="8" t="s">
        <v>552</v>
      </c>
      <c r="H2975" s="8" t="s">
        <v>372</v>
      </c>
      <c r="I2975" s="8" t="s">
        <v>255</v>
      </c>
      <c r="J2975" s="8" t="s">
        <v>9790</v>
      </c>
      <c r="K2975" s="8" t="s">
        <v>246</v>
      </c>
      <c r="L2975" s="8">
        <v>11</v>
      </c>
      <c r="M2975" s="8" t="s">
        <v>167</v>
      </c>
      <c r="N2975" s="9" t="s">
        <v>10329</v>
      </c>
      <c r="O2975" s="10">
        <v>23808375940</v>
      </c>
      <c r="P2975" s="10">
        <v>0</v>
      </c>
      <c r="Q2975" s="10">
        <v>10527382324</v>
      </c>
      <c r="R2975" s="10">
        <v>13280993616</v>
      </c>
      <c r="S2975" s="10">
        <v>12648839895.84</v>
      </c>
      <c r="T2975" s="10">
        <v>12648839895.84</v>
      </c>
      <c r="U2975" s="10">
        <v>10011568870</v>
      </c>
      <c r="V2975" s="10">
        <v>10011568870</v>
      </c>
      <c r="W2975" s="70" t="s">
        <v>9353</v>
      </c>
      <c r="X2975" s="11" t="str">
        <f>IF(F2975="C",VLOOKUP(G2975,ClasifGasto!$B$17:$C$193,2,0),VLOOKUP(Base!G2975,ClasifGasto!$A$3:$B$12,2,0))</f>
        <v xml:space="preserve">Fortalecimiento de la gestión y dirección del Sector Deporte y Recreación </v>
      </c>
      <c r="Y2975" t="s">
        <v>10522</v>
      </c>
    </row>
    <row r="2976" spans="1:25" x14ac:dyDescent="0.25">
      <c r="A2976" s="5" t="str">
        <f t="shared" si="46"/>
        <v>130101130110000005803001</v>
      </c>
      <c r="B2976" s="66" t="s">
        <v>9157</v>
      </c>
      <c r="C2976" s="66" t="s">
        <v>51</v>
      </c>
      <c r="D2976" s="7" t="s">
        <v>8779</v>
      </c>
      <c r="E2976" s="66" t="s">
        <v>991</v>
      </c>
      <c r="F2976" s="67" t="s">
        <v>167</v>
      </c>
      <c r="G2976" s="67" t="s">
        <v>579</v>
      </c>
      <c r="H2976" s="67" t="s">
        <v>290</v>
      </c>
      <c r="I2976" s="67" t="s">
        <v>248</v>
      </c>
      <c r="J2976" s="67" t="s">
        <v>9786</v>
      </c>
      <c r="K2976" s="67" t="s">
        <v>246</v>
      </c>
      <c r="L2976" s="67">
        <v>10</v>
      </c>
      <c r="M2976" s="67" t="s">
        <v>167</v>
      </c>
      <c r="N2976" s="68" t="s">
        <v>1537</v>
      </c>
      <c r="O2976" s="69">
        <v>20713350446</v>
      </c>
      <c r="P2976" s="69">
        <v>0</v>
      </c>
      <c r="Q2976" s="69">
        <v>7356937934</v>
      </c>
      <c r="R2976" s="69">
        <v>13356412512</v>
      </c>
      <c r="S2976" s="69">
        <v>13289164930</v>
      </c>
      <c r="T2976" s="69">
        <v>13096167324</v>
      </c>
      <c r="U2976" s="69">
        <v>8854395251.4300003</v>
      </c>
      <c r="V2976" s="69">
        <v>8854395251.4300003</v>
      </c>
      <c r="W2976" s="70" t="s">
        <v>9353</v>
      </c>
      <c r="X2976" s="11" t="str">
        <f>IF(F2976="C",VLOOKUP(G2976,ClasifGasto!$B$17:$C$193,2,0),VLOOKUP(Base!G2976,ClasifGasto!$A$3:$B$12,2,0))</f>
        <v>Política macroeconómica y fiscal</v>
      </c>
      <c r="Y2976" t="s">
        <v>10519</v>
      </c>
    </row>
    <row r="2977" spans="1:25" hidden="1" x14ac:dyDescent="0.25">
      <c r="A2977" s="5" t="str">
        <f t="shared" si="46"/>
        <v>320102000100010002</v>
      </c>
      <c r="B2977" s="66" t="s">
        <v>9152</v>
      </c>
      <c r="C2977" s="7" t="s">
        <v>115</v>
      </c>
      <c r="D2977" s="7" t="s">
        <v>228</v>
      </c>
      <c r="E2977" s="7"/>
      <c r="F2977" s="8" t="s">
        <v>244</v>
      </c>
      <c r="G2977" s="8" t="s">
        <v>245</v>
      </c>
      <c r="H2977" s="8" t="s">
        <v>245</v>
      </c>
      <c r="I2977" s="8" t="s">
        <v>250</v>
      </c>
      <c r="J2977" s="8" t="s">
        <v>203</v>
      </c>
      <c r="K2977" s="8" t="s">
        <v>246</v>
      </c>
      <c r="L2977" s="8">
        <v>10</v>
      </c>
      <c r="M2977" s="8" t="s">
        <v>167</v>
      </c>
      <c r="N2977" s="9" t="s">
        <v>1083</v>
      </c>
      <c r="O2977" s="10">
        <v>13366087000</v>
      </c>
      <c r="P2977" s="10">
        <v>0</v>
      </c>
      <c r="Q2977" s="10">
        <v>0</v>
      </c>
      <c r="R2977" s="10">
        <v>13366087000</v>
      </c>
      <c r="S2977" s="10">
        <v>13364544700</v>
      </c>
      <c r="T2977" s="10">
        <v>11992144580</v>
      </c>
      <c r="U2977" s="10">
        <v>11992144580</v>
      </c>
      <c r="V2977" s="10">
        <v>11992104180</v>
      </c>
      <c r="W2977" s="70" t="s">
        <v>9353</v>
      </c>
      <c r="X2977" s="11" t="str">
        <f>IF(F2977="C",VLOOKUP(G2977,ClasifGasto!$B$17:$C$193,2,0),VLOOKUP(Base!G2977,ClasifGasto!$A$3:$B$12,2,0))</f>
        <v>Gastos de Personal</v>
      </c>
      <c r="Y2977" t="s">
        <v>1083</v>
      </c>
    </row>
    <row r="2978" spans="1:25" hidden="1" x14ac:dyDescent="0.25">
      <c r="A2978" s="5" t="str">
        <f t="shared" si="46"/>
        <v>131401000300100000</v>
      </c>
      <c r="B2978" s="66" t="s">
        <v>9157</v>
      </c>
      <c r="C2978" s="66" t="s">
        <v>56</v>
      </c>
      <c r="D2978" s="7" t="s">
        <v>8785</v>
      </c>
      <c r="E2978" s="66"/>
      <c r="F2978" s="67" t="s">
        <v>244</v>
      </c>
      <c r="G2978" s="67" t="s">
        <v>251</v>
      </c>
      <c r="H2978" s="67" t="s">
        <v>255</v>
      </c>
      <c r="I2978" s="67" t="s">
        <v>246</v>
      </c>
      <c r="J2978" s="67" t="s">
        <v>203</v>
      </c>
      <c r="K2978" s="67" t="s">
        <v>246</v>
      </c>
      <c r="L2978" s="67">
        <v>10</v>
      </c>
      <c r="M2978" s="67" t="s">
        <v>167</v>
      </c>
      <c r="N2978" s="68" t="s">
        <v>8800</v>
      </c>
      <c r="O2978" s="69">
        <v>7709000000</v>
      </c>
      <c r="P2978" s="69">
        <v>5692000000</v>
      </c>
      <c r="Q2978" s="69">
        <v>0</v>
      </c>
      <c r="R2978" s="69">
        <v>13401000000</v>
      </c>
      <c r="S2978" s="69">
        <v>13400865837.02</v>
      </c>
      <c r="T2978" s="69">
        <v>13400865837.02</v>
      </c>
      <c r="U2978" s="69">
        <v>13400865837.02</v>
      </c>
      <c r="V2978" s="69">
        <v>12785953710.15</v>
      </c>
      <c r="W2978" s="70" t="s">
        <v>9353</v>
      </c>
      <c r="X2978" s="11" t="str">
        <f>IF(F2978="C",VLOOKUP(G2978,ClasifGasto!$B$17:$C$193,2,0),VLOOKUP(Base!G2978,ClasifGasto!$A$3:$B$12,2,0))</f>
        <v>Transferencias</v>
      </c>
      <c r="Y2978" t="s">
        <v>8800</v>
      </c>
    </row>
    <row r="2979" spans="1:25" x14ac:dyDescent="0.25">
      <c r="A2979" s="5" t="str">
        <f t="shared" si="46"/>
        <v>26010125991000001153105B</v>
      </c>
      <c r="B2979" s="66" t="s">
        <v>9163</v>
      </c>
      <c r="C2979" s="7" t="s">
        <v>107</v>
      </c>
      <c r="D2979" s="7" t="s">
        <v>9231</v>
      </c>
      <c r="E2979" s="7" t="s">
        <v>9666</v>
      </c>
      <c r="F2979" s="8" t="s">
        <v>167</v>
      </c>
      <c r="G2979" s="8" t="s">
        <v>597</v>
      </c>
      <c r="H2979" s="8" t="s">
        <v>290</v>
      </c>
      <c r="I2979" s="8" t="s">
        <v>279</v>
      </c>
      <c r="J2979" s="8" t="s">
        <v>9790</v>
      </c>
      <c r="K2979" s="8" t="s">
        <v>246</v>
      </c>
      <c r="L2979" s="8">
        <v>10</v>
      </c>
      <c r="M2979" s="8" t="s">
        <v>167</v>
      </c>
      <c r="N2979" s="9" t="s">
        <v>10330</v>
      </c>
      <c r="O2979" s="10">
        <v>10300000000</v>
      </c>
      <c r="P2979" s="10">
        <v>3142181062</v>
      </c>
      <c r="Q2979" s="10">
        <v>0</v>
      </c>
      <c r="R2979" s="10">
        <v>13442181062</v>
      </c>
      <c r="S2979" s="10">
        <v>13442181062</v>
      </c>
      <c r="T2979" s="10">
        <v>13442181062</v>
      </c>
      <c r="U2979" s="10">
        <v>10300000000</v>
      </c>
      <c r="V2979" s="10">
        <v>10300000000</v>
      </c>
      <c r="W2979" s="70" t="s">
        <v>9353</v>
      </c>
      <c r="X2979" s="11" t="str">
        <f>IF(F2979="C",VLOOKUP(G2979,ClasifGasto!$B$17:$C$193,2,0),VLOOKUP(Base!G2979,ClasifGasto!$A$3:$B$12,2,0))</f>
        <v>Fortalecimiento de la gestión y dirección del Sector Organismos de Control</v>
      </c>
      <c r="Y2979" t="s">
        <v>10522</v>
      </c>
    </row>
    <row r="2980" spans="1:25" x14ac:dyDescent="0.25">
      <c r="A2980" s="5" t="str">
        <f t="shared" si="46"/>
        <v>24020024010600008551102D</v>
      </c>
      <c r="B2980" s="66" t="s">
        <v>9151</v>
      </c>
      <c r="C2980" s="66" t="s">
        <v>101</v>
      </c>
      <c r="D2980" s="7" t="s">
        <v>9227</v>
      </c>
      <c r="E2980" s="66" t="s">
        <v>2366</v>
      </c>
      <c r="F2980" s="67" t="s">
        <v>167</v>
      </c>
      <c r="G2980" s="67" t="s">
        <v>513</v>
      </c>
      <c r="H2980" s="67" t="s">
        <v>373</v>
      </c>
      <c r="I2980" s="67" t="s">
        <v>393</v>
      </c>
      <c r="J2980" s="67" t="s">
        <v>9766</v>
      </c>
      <c r="K2980" s="67" t="s">
        <v>246</v>
      </c>
      <c r="L2980" s="67">
        <v>20</v>
      </c>
      <c r="M2980" s="67" t="s">
        <v>265</v>
      </c>
      <c r="N2980" s="68" t="s">
        <v>1254</v>
      </c>
      <c r="O2980" s="69">
        <v>0</v>
      </c>
      <c r="P2980" s="69">
        <v>13444000000</v>
      </c>
      <c r="Q2980" s="69">
        <v>0</v>
      </c>
      <c r="R2980" s="69">
        <v>13444000000</v>
      </c>
      <c r="S2980" s="69">
        <v>13443999998.9</v>
      </c>
      <c r="T2980" s="69">
        <v>13393877388.9</v>
      </c>
      <c r="U2980" s="69">
        <v>13066568606.35</v>
      </c>
      <c r="V2980" s="69">
        <v>13066568606.35</v>
      </c>
      <c r="W2980" s="70" t="s">
        <v>619</v>
      </c>
      <c r="X2980" s="11" t="str">
        <f>IF(F2980="C",VLOOKUP(G2980,ClasifGasto!$B$17:$C$193,2,0),VLOOKUP(Base!G2980,ClasifGasto!$A$3:$B$12,2,0))</f>
        <v>Infraestructura red vial primaria</v>
      </c>
      <c r="Y2980" t="s">
        <v>9778</v>
      </c>
    </row>
    <row r="2981" spans="1:25" x14ac:dyDescent="0.25">
      <c r="A2981" s="5" t="str">
        <f t="shared" si="46"/>
        <v>32010432990900000210101C</v>
      </c>
      <c r="B2981" s="66" t="s">
        <v>9152</v>
      </c>
      <c r="C2981" s="7" t="s">
        <v>116</v>
      </c>
      <c r="D2981" s="7" t="s">
        <v>229</v>
      </c>
      <c r="E2981" s="7" t="s">
        <v>3861</v>
      </c>
      <c r="F2981" s="8" t="s">
        <v>167</v>
      </c>
      <c r="G2981" s="8" t="s">
        <v>522</v>
      </c>
      <c r="H2981" s="8" t="s">
        <v>440</v>
      </c>
      <c r="I2981" s="8" t="s">
        <v>250</v>
      </c>
      <c r="J2981" s="8" t="s">
        <v>9810</v>
      </c>
      <c r="K2981" s="8" t="s">
        <v>246</v>
      </c>
      <c r="L2981" s="8">
        <v>11</v>
      </c>
      <c r="M2981" s="8" t="s">
        <v>167</v>
      </c>
      <c r="N2981" s="9" t="s">
        <v>3914</v>
      </c>
      <c r="O2981" s="10">
        <v>13653134329</v>
      </c>
      <c r="P2981" s="10">
        <v>0</v>
      </c>
      <c r="Q2981" s="10">
        <v>172584000</v>
      </c>
      <c r="R2981" s="10">
        <v>13480550329</v>
      </c>
      <c r="S2981" s="10">
        <v>13417933292.129999</v>
      </c>
      <c r="T2981" s="10">
        <v>13414825831.129999</v>
      </c>
      <c r="U2981" s="10">
        <v>13056597428.129999</v>
      </c>
      <c r="V2981" s="10">
        <v>13056597428.129999</v>
      </c>
      <c r="W2981" s="70" t="s">
        <v>9353</v>
      </c>
      <c r="X2981" s="11" t="str">
        <f>IF(F2981="C",VLOOKUP(G2981,ClasifGasto!$B$17:$C$193,2,0),VLOOKUP(Base!G2981,ClasifGasto!$A$3:$B$12,2,0))</f>
        <v>Fortalecimiento de la gestión y dirección del Sector Ambiente y Desarrollo Sostenible</v>
      </c>
      <c r="Y2981" t="s">
        <v>10535</v>
      </c>
    </row>
    <row r="2982" spans="1:25" x14ac:dyDescent="0.25">
      <c r="A2982" s="5" t="str">
        <f t="shared" si="46"/>
        <v>03010103991000000753105B</v>
      </c>
      <c r="B2982" s="66" t="s">
        <v>9166</v>
      </c>
      <c r="C2982" s="66" t="s">
        <v>36</v>
      </c>
      <c r="D2982" s="7" t="s">
        <v>9205</v>
      </c>
      <c r="E2982" s="66" t="s">
        <v>3073</v>
      </c>
      <c r="F2982" s="67" t="s">
        <v>167</v>
      </c>
      <c r="G2982" s="67" t="s">
        <v>564</v>
      </c>
      <c r="H2982" s="67" t="s">
        <v>290</v>
      </c>
      <c r="I2982" s="67" t="s">
        <v>261</v>
      </c>
      <c r="J2982" s="67" t="s">
        <v>9790</v>
      </c>
      <c r="K2982" s="67" t="s">
        <v>246</v>
      </c>
      <c r="L2982" s="67">
        <v>11</v>
      </c>
      <c r="M2982" s="67" t="s">
        <v>167</v>
      </c>
      <c r="N2982" s="68" t="s">
        <v>10331</v>
      </c>
      <c r="O2982" s="69">
        <v>13511000000</v>
      </c>
      <c r="P2982" s="69">
        <v>0</v>
      </c>
      <c r="Q2982" s="69">
        <v>0</v>
      </c>
      <c r="R2982" s="69">
        <v>13511000000</v>
      </c>
      <c r="S2982" s="69">
        <v>13509399409</v>
      </c>
      <c r="T2982" s="69">
        <v>13505672240</v>
      </c>
      <c r="U2982" s="69">
        <v>324341424</v>
      </c>
      <c r="V2982" s="69">
        <v>324341424</v>
      </c>
      <c r="W2982" s="70" t="s">
        <v>9353</v>
      </c>
      <c r="X2982" s="11" t="str">
        <f>IF(F2982="C",VLOOKUP(G2982,ClasifGasto!$B$17:$C$193,2,0),VLOOKUP(Base!G2982,ClasifGasto!$A$3:$B$12,2,0))</f>
        <v>Fortalecimiento de la gestión y dirección del Sector Planeación</v>
      </c>
      <c r="Y2982" t="s">
        <v>10522</v>
      </c>
    </row>
    <row r="2983" spans="1:25" hidden="1" x14ac:dyDescent="0.25">
      <c r="A2983" s="5" t="str">
        <f t="shared" si="46"/>
        <v>1901010003001100010001</v>
      </c>
      <c r="B2983" s="66" t="s">
        <v>9143</v>
      </c>
      <c r="C2983" s="7" t="s">
        <v>80</v>
      </c>
      <c r="D2983" s="7" t="s">
        <v>9207</v>
      </c>
      <c r="E2983" s="7"/>
      <c r="F2983" s="8" t="s">
        <v>244</v>
      </c>
      <c r="G2983" s="8" t="s">
        <v>251</v>
      </c>
      <c r="H2983" s="8" t="s">
        <v>279</v>
      </c>
      <c r="I2983" s="8" t="s">
        <v>245</v>
      </c>
      <c r="J2983" s="8" t="s">
        <v>245</v>
      </c>
      <c r="K2983" s="8" t="s">
        <v>246</v>
      </c>
      <c r="L2983" s="8">
        <v>10</v>
      </c>
      <c r="M2983" s="8" t="s">
        <v>167</v>
      </c>
      <c r="N2983" s="9" t="s">
        <v>3970</v>
      </c>
      <c r="O2983" s="10">
        <v>13567508000</v>
      </c>
      <c r="P2983" s="10">
        <v>0</v>
      </c>
      <c r="Q2983" s="10">
        <v>0</v>
      </c>
      <c r="R2983" s="10">
        <v>13567508000</v>
      </c>
      <c r="S2983" s="10">
        <v>13567507998</v>
      </c>
      <c r="T2983" s="10">
        <v>13567507998</v>
      </c>
      <c r="U2983" s="10">
        <v>13567507998</v>
      </c>
      <c r="V2983" s="10">
        <v>13567507998</v>
      </c>
      <c r="W2983" s="70" t="s">
        <v>9353</v>
      </c>
      <c r="X2983" s="11" t="str">
        <f>IF(F2983="C",VLOOKUP(G2983,ClasifGasto!$B$17:$C$193,2,0),VLOOKUP(Base!G2983,ClasifGasto!$A$3:$B$12,2,0))</f>
        <v>Transferencias</v>
      </c>
      <c r="Y2983" t="s">
        <v>3970</v>
      </c>
    </row>
    <row r="2984" spans="1:25" hidden="1" x14ac:dyDescent="0.25">
      <c r="A2984" s="5" t="str">
        <f t="shared" si="46"/>
        <v>270102000800040001</v>
      </c>
      <c r="B2984" s="66" t="s">
        <v>9142</v>
      </c>
      <c r="C2984" s="66" t="s">
        <v>109</v>
      </c>
      <c r="D2984" s="7" t="s">
        <v>226</v>
      </c>
      <c r="E2984" s="66"/>
      <c r="F2984" s="67" t="s">
        <v>244</v>
      </c>
      <c r="G2984" s="67" t="s">
        <v>278</v>
      </c>
      <c r="H2984" s="67" t="s">
        <v>247</v>
      </c>
      <c r="I2984" s="67" t="s">
        <v>245</v>
      </c>
      <c r="J2984" s="67" t="s">
        <v>203</v>
      </c>
      <c r="K2984" s="67" t="s">
        <v>246</v>
      </c>
      <c r="L2984" s="67">
        <v>11</v>
      </c>
      <c r="M2984" s="67" t="s">
        <v>252</v>
      </c>
      <c r="N2984" s="68" t="s">
        <v>1087</v>
      </c>
      <c r="O2984" s="69">
        <v>13607000000</v>
      </c>
      <c r="P2984" s="69">
        <v>0</v>
      </c>
      <c r="Q2984" s="69">
        <v>0</v>
      </c>
      <c r="R2984" s="69">
        <v>13607000000</v>
      </c>
      <c r="S2984" s="69">
        <v>13607000000</v>
      </c>
      <c r="T2984" s="69">
        <v>13607000000</v>
      </c>
      <c r="U2984" s="69">
        <v>13607000000</v>
      </c>
      <c r="V2984" s="69">
        <v>13607000000</v>
      </c>
      <c r="W2984" s="70" t="s">
        <v>9353</v>
      </c>
      <c r="X2984" s="11" t="str">
        <f>IF(F2984="C",VLOOKUP(G2984,ClasifGasto!$B$17:$C$193,2,0),VLOOKUP(Base!G2984,ClasifGasto!$A$3:$B$12,2,0))</f>
        <v>Gastos Generales</v>
      </c>
      <c r="Y2984" t="s">
        <v>1087</v>
      </c>
    </row>
    <row r="2985" spans="1:25" hidden="1" x14ac:dyDescent="0.25">
      <c r="A2985" s="5" t="str">
        <f t="shared" si="46"/>
        <v>1901010003001100010002</v>
      </c>
      <c r="B2985" s="66" t="s">
        <v>9143</v>
      </c>
      <c r="C2985" s="7" t="s">
        <v>80</v>
      </c>
      <c r="D2985" s="7" t="s">
        <v>9207</v>
      </c>
      <c r="E2985" s="7"/>
      <c r="F2985" s="8" t="s">
        <v>244</v>
      </c>
      <c r="G2985" s="8" t="s">
        <v>251</v>
      </c>
      <c r="H2985" s="8" t="s">
        <v>279</v>
      </c>
      <c r="I2985" s="8" t="s">
        <v>245</v>
      </c>
      <c r="J2985" s="8" t="s">
        <v>250</v>
      </c>
      <c r="K2985" s="8" t="s">
        <v>246</v>
      </c>
      <c r="L2985" s="8">
        <v>10</v>
      </c>
      <c r="M2985" s="8" t="s">
        <v>167</v>
      </c>
      <c r="N2985" s="9" t="s">
        <v>387</v>
      </c>
      <c r="O2985" s="10">
        <v>13648836000</v>
      </c>
      <c r="P2985" s="10">
        <v>0</v>
      </c>
      <c r="Q2985" s="10">
        <v>37720052</v>
      </c>
      <c r="R2985" s="10">
        <v>13611115948</v>
      </c>
      <c r="S2985" s="10">
        <v>13611115947.190001</v>
      </c>
      <c r="T2985" s="10">
        <v>13611115947.190001</v>
      </c>
      <c r="U2985" s="10">
        <v>3034050985</v>
      </c>
      <c r="V2985" s="10">
        <v>3034050985</v>
      </c>
      <c r="W2985" s="70" t="s">
        <v>9353</v>
      </c>
      <c r="X2985" s="11" t="str">
        <f>IF(F2985="C",VLOOKUP(G2985,ClasifGasto!$B$17:$C$193,2,0),VLOOKUP(Base!G2985,ClasifGasto!$A$3:$B$12,2,0))</f>
        <v>Transferencias</v>
      </c>
      <c r="Y2985" t="s">
        <v>387</v>
      </c>
    </row>
    <row r="2986" spans="1:25" x14ac:dyDescent="0.25">
      <c r="A2986" s="5" t="str">
        <f t="shared" si="46"/>
        <v>26010125991000001153105B</v>
      </c>
      <c r="B2986" s="66" t="s">
        <v>9163</v>
      </c>
      <c r="C2986" s="66" t="s">
        <v>107</v>
      </c>
      <c r="D2986" s="7" t="s">
        <v>9231</v>
      </c>
      <c r="E2986" s="66" t="s">
        <v>9666</v>
      </c>
      <c r="F2986" s="67" t="s">
        <v>167</v>
      </c>
      <c r="G2986" s="67" t="s">
        <v>597</v>
      </c>
      <c r="H2986" s="67" t="s">
        <v>290</v>
      </c>
      <c r="I2986" s="67" t="s">
        <v>279</v>
      </c>
      <c r="J2986" s="67" t="s">
        <v>9790</v>
      </c>
      <c r="K2986" s="67" t="s">
        <v>246</v>
      </c>
      <c r="L2986" s="67">
        <v>11</v>
      </c>
      <c r="M2986" s="67" t="s">
        <v>167</v>
      </c>
      <c r="N2986" s="68" t="s">
        <v>10330</v>
      </c>
      <c r="O2986" s="69">
        <v>10300000000</v>
      </c>
      <c r="P2986" s="69">
        <v>3315052795</v>
      </c>
      <c r="Q2986" s="69">
        <v>0</v>
      </c>
      <c r="R2986" s="69">
        <v>13615052795</v>
      </c>
      <c r="S2986" s="69">
        <v>13615052795</v>
      </c>
      <c r="T2986" s="69">
        <v>13566946383.700001</v>
      </c>
      <c r="U2986" s="69">
        <v>9275627149</v>
      </c>
      <c r="V2986" s="69">
        <v>9275627149</v>
      </c>
      <c r="W2986" s="70" t="s">
        <v>9353</v>
      </c>
      <c r="X2986" s="11" t="str">
        <f>IF(F2986="C",VLOOKUP(G2986,ClasifGasto!$B$17:$C$193,2,0),VLOOKUP(Base!G2986,ClasifGasto!$A$3:$B$12,2,0))</f>
        <v>Fortalecimiento de la gestión y dirección del Sector Organismos de Control</v>
      </c>
      <c r="Y2986" t="s">
        <v>10522</v>
      </c>
    </row>
    <row r="2987" spans="1:25" hidden="1" x14ac:dyDescent="0.25">
      <c r="A2987" s="5" t="str">
        <f t="shared" si="46"/>
        <v>240200000300100000</v>
      </c>
      <c r="B2987" s="66" t="s">
        <v>9151</v>
      </c>
      <c r="C2987" s="7" t="s">
        <v>101</v>
      </c>
      <c r="D2987" s="7" t="s">
        <v>9227</v>
      </c>
      <c r="E2987" s="7"/>
      <c r="F2987" s="8" t="s">
        <v>244</v>
      </c>
      <c r="G2987" s="8" t="s">
        <v>251</v>
      </c>
      <c r="H2987" s="8" t="s">
        <v>255</v>
      </c>
      <c r="I2987" s="8" t="s">
        <v>246</v>
      </c>
      <c r="J2987" s="8" t="s">
        <v>203</v>
      </c>
      <c r="K2987" s="8" t="s">
        <v>246</v>
      </c>
      <c r="L2987" s="8">
        <v>10</v>
      </c>
      <c r="M2987" s="8" t="s">
        <v>167</v>
      </c>
      <c r="N2987" s="9" t="s">
        <v>8800</v>
      </c>
      <c r="O2987" s="10">
        <v>5010162986</v>
      </c>
      <c r="P2987" s="10">
        <v>8619175673</v>
      </c>
      <c r="Q2987" s="10">
        <v>0</v>
      </c>
      <c r="R2987" s="10">
        <v>13629338659</v>
      </c>
      <c r="S2987" s="10">
        <v>13629338659</v>
      </c>
      <c r="T2987" s="10">
        <v>13629338652.290001</v>
      </c>
      <c r="U2987" s="10">
        <v>5010162980</v>
      </c>
      <c r="V2987" s="10">
        <v>5010162980</v>
      </c>
      <c r="W2987" s="70" t="s">
        <v>9353</v>
      </c>
      <c r="X2987" s="11" t="str">
        <f>IF(F2987="C",VLOOKUP(G2987,ClasifGasto!$B$17:$C$193,2,0),VLOOKUP(Base!G2987,ClasifGasto!$A$3:$B$12,2,0))</f>
        <v>Transferencias</v>
      </c>
      <c r="Y2987" t="s">
        <v>8800</v>
      </c>
    </row>
    <row r="2988" spans="1:25" x14ac:dyDescent="0.25">
      <c r="A2988" s="5" t="str">
        <f t="shared" si="46"/>
        <v>24020024010600012351102D</v>
      </c>
      <c r="B2988" s="66" t="s">
        <v>9151</v>
      </c>
      <c r="C2988" s="66" t="s">
        <v>101</v>
      </c>
      <c r="D2988" s="7" t="s">
        <v>9227</v>
      </c>
      <c r="E2988" s="66" t="s">
        <v>2339</v>
      </c>
      <c r="F2988" s="67" t="s">
        <v>167</v>
      </c>
      <c r="G2988" s="67" t="s">
        <v>513</v>
      </c>
      <c r="H2988" s="67" t="s">
        <v>373</v>
      </c>
      <c r="I2988" s="67" t="s">
        <v>618</v>
      </c>
      <c r="J2988" s="67" t="s">
        <v>9766</v>
      </c>
      <c r="K2988" s="67" t="s">
        <v>246</v>
      </c>
      <c r="L2988" s="67">
        <v>20</v>
      </c>
      <c r="M2988" s="67" t="s">
        <v>265</v>
      </c>
      <c r="N2988" s="68" t="s">
        <v>1296</v>
      </c>
      <c r="O2988" s="69">
        <v>0</v>
      </c>
      <c r="P2988" s="69">
        <v>13630296841</v>
      </c>
      <c r="Q2988" s="69">
        <v>0</v>
      </c>
      <c r="R2988" s="69">
        <v>13630296841</v>
      </c>
      <c r="S2988" s="69">
        <v>13630296841</v>
      </c>
      <c r="T2988" s="69">
        <v>12318574847</v>
      </c>
      <c r="U2988" s="69">
        <v>4252513980.5</v>
      </c>
      <c r="V2988" s="69">
        <v>4141215583.5</v>
      </c>
      <c r="W2988" s="70" t="s">
        <v>619</v>
      </c>
      <c r="X2988" s="11" t="str">
        <f>IF(F2988="C",VLOOKUP(G2988,ClasifGasto!$B$17:$C$193,2,0),VLOOKUP(Base!G2988,ClasifGasto!$A$3:$B$12,2,0))</f>
        <v>Infraestructura red vial primaria</v>
      </c>
      <c r="Y2988" t="s">
        <v>10696</v>
      </c>
    </row>
    <row r="2989" spans="1:25" x14ac:dyDescent="0.25">
      <c r="A2989" s="5" t="str">
        <f t="shared" si="46"/>
        <v>41040041011500002620101I</v>
      </c>
      <c r="B2989" s="66" t="s">
        <v>9145</v>
      </c>
      <c r="C2989" s="7" t="s">
        <v>163</v>
      </c>
      <c r="D2989" s="7" t="s">
        <v>9224</v>
      </c>
      <c r="E2989" s="7" t="s">
        <v>5354</v>
      </c>
      <c r="F2989" s="8" t="s">
        <v>167</v>
      </c>
      <c r="G2989" s="8" t="s">
        <v>548</v>
      </c>
      <c r="H2989" s="8" t="s">
        <v>263</v>
      </c>
      <c r="I2989" s="8" t="s">
        <v>273</v>
      </c>
      <c r="J2989" s="8" t="s">
        <v>10230</v>
      </c>
      <c r="K2989" s="8" t="s">
        <v>246</v>
      </c>
      <c r="L2989" s="8">
        <v>10</v>
      </c>
      <c r="M2989" s="8" t="s">
        <v>167</v>
      </c>
      <c r="N2989" s="9" t="s">
        <v>8869</v>
      </c>
      <c r="O2989" s="10">
        <v>14166551013</v>
      </c>
      <c r="P2989" s="10">
        <v>0</v>
      </c>
      <c r="Q2989" s="10">
        <v>527454571</v>
      </c>
      <c r="R2989" s="10">
        <v>13639096442</v>
      </c>
      <c r="S2989" s="10">
        <v>13152695749.85</v>
      </c>
      <c r="T2989" s="10">
        <v>12820517955.16</v>
      </c>
      <c r="U2989" s="10">
        <v>11595855820.16</v>
      </c>
      <c r="V2989" s="10">
        <v>11583693215.16</v>
      </c>
      <c r="W2989" s="70" t="s">
        <v>9353</v>
      </c>
      <c r="X2989" s="11" t="str">
        <f>IF(F2989="C",VLOOKUP(G2989,ClasifGasto!$B$17:$C$193,2,0),VLOOKUP(Base!G2989,ClasifGasto!$A$3:$B$12,2,0))</f>
        <v>Atención, asistencia y reparación integral a las víctimas</v>
      </c>
      <c r="Y2989" t="s">
        <v>10665</v>
      </c>
    </row>
    <row r="2990" spans="1:25" hidden="1" x14ac:dyDescent="0.25">
      <c r="A2990" s="5" t="str">
        <f t="shared" si="46"/>
        <v>3502000003000400020082</v>
      </c>
      <c r="B2990" s="66" t="s">
        <v>9153</v>
      </c>
      <c r="C2990" s="66" t="s">
        <v>143</v>
      </c>
      <c r="D2990" s="7" t="s">
        <v>231</v>
      </c>
      <c r="E2990" s="66"/>
      <c r="F2990" s="67" t="s">
        <v>244</v>
      </c>
      <c r="G2990" s="67" t="s">
        <v>251</v>
      </c>
      <c r="H2990" s="67" t="s">
        <v>247</v>
      </c>
      <c r="I2990" s="67" t="s">
        <v>250</v>
      </c>
      <c r="J2990" s="67" t="s">
        <v>407</v>
      </c>
      <c r="K2990" s="67" t="s">
        <v>246</v>
      </c>
      <c r="L2990" s="67">
        <v>20</v>
      </c>
      <c r="M2990" s="67" t="s">
        <v>265</v>
      </c>
      <c r="N2990" s="68" t="s">
        <v>1219</v>
      </c>
      <c r="O2990" s="69">
        <v>13650000000</v>
      </c>
      <c r="P2990" s="69">
        <v>0</v>
      </c>
      <c r="Q2990" s="69">
        <v>0</v>
      </c>
      <c r="R2990" s="69">
        <v>13650000000</v>
      </c>
      <c r="S2990" s="69">
        <v>13410094311.290001</v>
      </c>
      <c r="T2990" s="69">
        <v>13410094311.290001</v>
      </c>
      <c r="U2990" s="69">
        <v>13410094311.290001</v>
      </c>
      <c r="V2990" s="69">
        <v>13410094311.290001</v>
      </c>
      <c r="W2990" s="70" t="s">
        <v>619</v>
      </c>
      <c r="X2990" s="11" t="str">
        <f>IF(F2990="C",VLOOKUP(G2990,ClasifGasto!$B$17:$C$193,2,0),VLOOKUP(Base!G2990,ClasifGasto!$A$3:$B$12,2,0))</f>
        <v>Transferencias</v>
      </c>
      <c r="Y2990" t="s">
        <v>1219</v>
      </c>
    </row>
    <row r="2991" spans="1:25" x14ac:dyDescent="0.25">
      <c r="A2991" s="5" t="str">
        <f t="shared" si="46"/>
        <v>40010140031400001751302H</v>
      </c>
      <c r="B2991" s="66" t="s">
        <v>9165</v>
      </c>
      <c r="C2991" s="7" t="s">
        <v>159</v>
      </c>
      <c r="D2991" s="7" t="s">
        <v>9197</v>
      </c>
      <c r="E2991" s="7" t="s">
        <v>4282</v>
      </c>
      <c r="F2991" s="8" t="s">
        <v>167</v>
      </c>
      <c r="G2991" s="8" t="s">
        <v>537</v>
      </c>
      <c r="H2991" s="8" t="s">
        <v>312</v>
      </c>
      <c r="I2991" s="8" t="s">
        <v>285</v>
      </c>
      <c r="J2991" s="8" t="s">
        <v>9783</v>
      </c>
      <c r="K2991" s="8" t="s">
        <v>246</v>
      </c>
      <c r="L2991" s="8">
        <v>15</v>
      </c>
      <c r="M2991" s="8" t="s">
        <v>167</v>
      </c>
      <c r="N2991" s="9" t="s">
        <v>4286</v>
      </c>
      <c r="O2991" s="10">
        <v>0</v>
      </c>
      <c r="P2991" s="10">
        <v>13680000000</v>
      </c>
      <c r="Q2991" s="10">
        <v>0</v>
      </c>
      <c r="R2991" s="10">
        <v>13680000000</v>
      </c>
      <c r="S2991" s="10">
        <v>13680000000</v>
      </c>
      <c r="T2991" s="10">
        <v>13680000000</v>
      </c>
      <c r="U2991" s="10">
        <v>0</v>
      </c>
      <c r="V2991" s="10">
        <v>0</v>
      </c>
      <c r="W2991" s="70" t="s">
        <v>9353</v>
      </c>
      <c r="X2991" s="11" t="str">
        <f>IF(F2991="C",VLOOKUP(G2991,ClasifGasto!$B$17:$C$193,2,0),VLOOKUP(Base!G2991,ClasifGasto!$A$3:$B$12,2,0))</f>
        <v>Acceso de la población a los servicios de agua potable y saneamiento básico</v>
      </c>
      <c r="Y2991" t="s">
        <v>10515</v>
      </c>
    </row>
    <row r="2992" spans="1:25" x14ac:dyDescent="0.25">
      <c r="A2992" s="5" t="str">
        <f t="shared" si="46"/>
        <v>04010104011003003120104D</v>
      </c>
      <c r="B2992" s="66" t="s">
        <v>9167</v>
      </c>
      <c r="C2992" s="66" t="s">
        <v>39</v>
      </c>
      <c r="D2992" s="7" t="s">
        <v>8734</v>
      </c>
      <c r="E2992" s="66" t="s">
        <v>9667</v>
      </c>
      <c r="F2992" s="67" t="s">
        <v>167</v>
      </c>
      <c r="G2992" s="67" t="s">
        <v>429</v>
      </c>
      <c r="H2992" s="67" t="s">
        <v>310</v>
      </c>
      <c r="I2992" s="67" t="s">
        <v>276</v>
      </c>
      <c r="J2992" s="67" t="s">
        <v>9900</v>
      </c>
      <c r="K2992" s="67" t="s">
        <v>246</v>
      </c>
      <c r="L2992" s="67">
        <v>10</v>
      </c>
      <c r="M2992" s="67" t="s">
        <v>167</v>
      </c>
      <c r="N2992" s="68" t="s">
        <v>10332</v>
      </c>
      <c r="O2992" s="69">
        <v>13897000000</v>
      </c>
      <c r="P2992" s="69">
        <v>571477000</v>
      </c>
      <c r="Q2992" s="69">
        <v>750707363</v>
      </c>
      <c r="R2992" s="69">
        <v>13717769637</v>
      </c>
      <c r="S2992" s="69">
        <v>13317675676.07</v>
      </c>
      <c r="T2992" s="69">
        <v>13317675676.07</v>
      </c>
      <c r="U2992" s="69">
        <v>11602799886.120001</v>
      </c>
      <c r="V2992" s="69">
        <v>11602799886.120001</v>
      </c>
      <c r="W2992" s="70" t="s">
        <v>9353</v>
      </c>
      <c r="X2992" s="11" t="str">
        <f>IF(F2992="C",VLOOKUP(G2992,ClasifGasto!$B$17:$C$193,2,0),VLOOKUP(Base!G2992,ClasifGasto!$A$3:$B$12,2,0))</f>
        <v>Levantamiento y actualización de información estadística de calidad</v>
      </c>
      <c r="Y2992" t="s">
        <v>10573</v>
      </c>
    </row>
    <row r="2993" spans="1:25" hidden="1" x14ac:dyDescent="0.25">
      <c r="A2993" s="5" t="str">
        <f t="shared" si="46"/>
        <v>270102000100020001</v>
      </c>
      <c r="B2993" s="66" t="s">
        <v>9142</v>
      </c>
      <c r="C2993" s="7" t="s">
        <v>109</v>
      </c>
      <c r="D2993" s="7" t="s">
        <v>226</v>
      </c>
      <c r="E2993" s="7"/>
      <c r="F2993" s="8" t="s">
        <v>244</v>
      </c>
      <c r="G2993" s="8" t="s">
        <v>245</v>
      </c>
      <c r="H2993" s="8" t="s">
        <v>250</v>
      </c>
      <c r="I2993" s="8" t="s">
        <v>245</v>
      </c>
      <c r="J2993" s="8" t="s">
        <v>203</v>
      </c>
      <c r="K2993" s="8" t="s">
        <v>246</v>
      </c>
      <c r="L2993" s="8">
        <v>10</v>
      </c>
      <c r="M2993" s="8" t="s">
        <v>167</v>
      </c>
      <c r="N2993" s="9" t="s">
        <v>1082</v>
      </c>
      <c r="O2993" s="10">
        <v>12200000000</v>
      </c>
      <c r="P2993" s="10">
        <v>2235000000</v>
      </c>
      <c r="Q2993" s="10">
        <v>715797044</v>
      </c>
      <c r="R2993" s="10">
        <v>13719202956</v>
      </c>
      <c r="S2993" s="10">
        <v>12142175932</v>
      </c>
      <c r="T2993" s="10">
        <v>12018334740</v>
      </c>
      <c r="U2993" s="10">
        <v>11003396928</v>
      </c>
      <c r="V2993" s="10">
        <v>11003396928</v>
      </c>
      <c r="W2993" s="70" t="s">
        <v>9353</v>
      </c>
      <c r="X2993" s="11" t="str">
        <f>IF(F2993="C",VLOOKUP(G2993,ClasifGasto!$B$17:$C$193,2,0),VLOOKUP(Base!G2993,ClasifGasto!$A$3:$B$12,2,0))</f>
        <v>Gastos de Personal</v>
      </c>
      <c r="Y2993" t="s">
        <v>1082</v>
      </c>
    </row>
    <row r="2994" spans="1:25" x14ac:dyDescent="0.25">
      <c r="A2994" s="5" t="str">
        <f t="shared" si="46"/>
        <v>17180017021100001530101B</v>
      </c>
      <c r="B2994" s="66" t="s">
        <v>9146</v>
      </c>
      <c r="C2994" s="66" t="s">
        <v>481</v>
      </c>
      <c r="D2994" s="7" t="s">
        <v>482</v>
      </c>
      <c r="E2994" s="66" t="s">
        <v>9668</v>
      </c>
      <c r="F2994" s="67" t="s">
        <v>167</v>
      </c>
      <c r="G2994" s="67" t="s">
        <v>561</v>
      </c>
      <c r="H2994" s="67" t="s">
        <v>378</v>
      </c>
      <c r="I2994" s="67" t="s">
        <v>283</v>
      </c>
      <c r="J2994" s="67" t="s">
        <v>9887</v>
      </c>
      <c r="K2994" s="67" t="s">
        <v>246</v>
      </c>
      <c r="L2994" s="67">
        <v>10</v>
      </c>
      <c r="M2994" s="67" t="s">
        <v>167</v>
      </c>
      <c r="N2994" s="68" t="s">
        <v>10333</v>
      </c>
      <c r="O2994" s="69">
        <v>15339184404</v>
      </c>
      <c r="P2994" s="69">
        <v>0</v>
      </c>
      <c r="Q2994" s="69">
        <v>1600000000</v>
      </c>
      <c r="R2994" s="69">
        <v>13739184404</v>
      </c>
      <c r="S2994" s="69">
        <v>13738762913</v>
      </c>
      <c r="T2994" s="69">
        <v>12217714258</v>
      </c>
      <c r="U2994" s="69">
        <v>8683342239.9300003</v>
      </c>
      <c r="V2994" s="69">
        <v>8667492239.9300003</v>
      </c>
      <c r="W2994" s="70" t="s">
        <v>9353</v>
      </c>
      <c r="X2994" s="11" t="str">
        <f>IF(F2994="C",VLOOKUP(G2994,ClasifGasto!$B$17:$C$193,2,0),VLOOKUP(Base!G2994,ClasifGasto!$A$3:$B$12,2,0))</f>
        <v>Inclusión productiva de pequeños productores rurales</v>
      </c>
      <c r="Y2994" t="s">
        <v>10568</v>
      </c>
    </row>
    <row r="2995" spans="1:25" hidden="1" x14ac:dyDescent="0.25">
      <c r="A2995" s="5" t="str">
        <f t="shared" si="46"/>
        <v>460101000100010002</v>
      </c>
      <c r="B2995" s="66" t="s">
        <v>9278</v>
      </c>
      <c r="C2995" s="7" t="s">
        <v>9279</v>
      </c>
      <c r="D2995" s="7" t="s">
        <v>9280</v>
      </c>
      <c r="E2995" s="7"/>
      <c r="F2995" s="8" t="s">
        <v>244</v>
      </c>
      <c r="G2995" s="8" t="s">
        <v>245</v>
      </c>
      <c r="H2995" s="8" t="s">
        <v>245</v>
      </c>
      <c r="I2995" s="8" t="s">
        <v>250</v>
      </c>
      <c r="J2995" s="8" t="s">
        <v>203</v>
      </c>
      <c r="K2995" s="8" t="s">
        <v>246</v>
      </c>
      <c r="L2995" s="8">
        <v>10</v>
      </c>
      <c r="M2995" s="8" t="s">
        <v>167</v>
      </c>
      <c r="N2995" s="9" t="s">
        <v>1083</v>
      </c>
      <c r="O2995" s="10">
        <v>21242000000</v>
      </c>
      <c r="P2995" s="10">
        <v>0</v>
      </c>
      <c r="Q2995" s="10">
        <v>7500000000</v>
      </c>
      <c r="R2995" s="10">
        <v>13742000000</v>
      </c>
      <c r="S2995" s="10">
        <v>8734443780</v>
      </c>
      <c r="T2995" s="10">
        <v>8734443780</v>
      </c>
      <c r="U2995" s="10">
        <v>8734443780</v>
      </c>
      <c r="V2995" s="10">
        <v>8734443780</v>
      </c>
      <c r="W2995" s="70" t="s">
        <v>9353</v>
      </c>
      <c r="X2995" s="11" t="str">
        <f>IF(F2995="C",VLOOKUP(G2995,ClasifGasto!$B$17:$C$193,2,0),VLOOKUP(Base!G2995,ClasifGasto!$A$3:$B$12,2,0))</f>
        <v>Gastos de Personal</v>
      </c>
      <c r="Y2995" t="s">
        <v>1083</v>
      </c>
    </row>
    <row r="2996" spans="1:25" hidden="1" x14ac:dyDescent="0.25">
      <c r="A2996" s="5" t="str">
        <f t="shared" si="46"/>
        <v>360200000100010002</v>
      </c>
      <c r="B2996" s="66" t="s">
        <v>9147</v>
      </c>
      <c r="C2996" s="66" t="s">
        <v>149</v>
      </c>
      <c r="D2996" s="7" t="s">
        <v>235</v>
      </c>
      <c r="E2996" s="66"/>
      <c r="F2996" s="67" t="s">
        <v>244</v>
      </c>
      <c r="G2996" s="67" t="s">
        <v>245</v>
      </c>
      <c r="H2996" s="67" t="s">
        <v>245</v>
      </c>
      <c r="I2996" s="67" t="s">
        <v>250</v>
      </c>
      <c r="J2996" s="67" t="s">
        <v>203</v>
      </c>
      <c r="K2996" s="67" t="s">
        <v>246</v>
      </c>
      <c r="L2996" s="67">
        <v>27</v>
      </c>
      <c r="M2996" s="67" t="s">
        <v>265</v>
      </c>
      <c r="N2996" s="68" t="s">
        <v>1083</v>
      </c>
      <c r="O2996" s="69">
        <v>13822061000</v>
      </c>
      <c r="P2996" s="69">
        <v>0</v>
      </c>
      <c r="Q2996" s="69">
        <v>0</v>
      </c>
      <c r="R2996" s="69">
        <v>13822061000</v>
      </c>
      <c r="S2996" s="69">
        <v>12781004182</v>
      </c>
      <c r="T2996" s="69">
        <v>12781004182</v>
      </c>
      <c r="U2996" s="69">
        <v>12781004182</v>
      </c>
      <c r="V2996" s="69">
        <v>12781004182</v>
      </c>
      <c r="W2996" s="70" t="s">
        <v>619</v>
      </c>
      <c r="X2996" s="11" t="str">
        <f>IF(F2996="C",VLOOKUP(G2996,ClasifGasto!$B$17:$C$193,2,0),VLOOKUP(Base!G2996,ClasifGasto!$A$3:$B$12,2,0))</f>
        <v>Gastos de Personal</v>
      </c>
      <c r="Y2996" t="s">
        <v>1083</v>
      </c>
    </row>
    <row r="2997" spans="1:25" hidden="1" x14ac:dyDescent="0.25">
      <c r="A2997" s="5" t="str">
        <f t="shared" si="46"/>
        <v>2257010003000300040061</v>
      </c>
      <c r="B2997" s="66" t="s">
        <v>9139</v>
      </c>
      <c r="C2997" s="7" t="s">
        <v>9000</v>
      </c>
      <c r="D2997" s="7" t="s">
        <v>9250</v>
      </c>
      <c r="E2997" s="7"/>
      <c r="F2997" s="8" t="s">
        <v>244</v>
      </c>
      <c r="G2997" s="8" t="s">
        <v>251</v>
      </c>
      <c r="H2997" s="8" t="s">
        <v>251</v>
      </c>
      <c r="I2997" s="8" t="s">
        <v>247</v>
      </c>
      <c r="J2997" s="8" t="s">
        <v>397</v>
      </c>
      <c r="K2997" s="8" t="s">
        <v>246</v>
      </c>
      <c r="L2997" s="8">
        <v>10</v>
      </c>
      <c r="M2997" s="8" t="s">
        <v>167</v>
      </c>
      <c r="N2997" s="9" t="s">
        <v>4032</v>
      </c>
      <c r="O2997" s="10">
        <v>13844081699</v>
      </c>
      <c r="P2997" s="10">
        <v>0</v>
      </c>
      <c r="Q2997" s="10">
        <v>0</v>
      </c>
      <c r="R2997" s="10">
        <v>13844081699</v>
      </c>
      <c r="S2997" s="10">
        <v>13844081699</v>
      </c>
      <c r="T2997" s="10">
        <v>13844081699</v>
      </c>
      <c r="U2997" s="10">
        <v>13844081699</v>
      </c>
      <c r="V2997" s="10">
        <v>13844081699</v>
      </c>
      <c r="W2997" s="70" t="s">
        <v>9353</v>
      </c>
      <c r="X2997" s="11" t="str">
        <f>IF(F2997="C",VLOOKUP(G2997,ClasifGasto!$B$17:$C$193,2,0),VLOOKUP(Base!G2997,ClasifGasto!$A$3:$B$12,2,0))</f>
        <v>Transferencias</v>
      </c>
      <c r="Y2997" t="s">
        <v>4032</v>
      </c>
    </row>
    <row r="2998" spans="1:25" hidden="1" x14ac:dyDescent="0.25">
      <c r="A2998" s="5" t="str">
        <f t="shared" si="46"/>
        <v>240200000800010000</v>
      </c>
      <c r="B2998" s="66" t="s">
        <v>9151</v>
      </c>
      <c r="C2998" s="66" t="s">
        <v>101</v>
      </c>
      <c r="D2998" s="7" t="s">
        <v>9227</v>
      </c>
      <c r="E2998" s="66"/>
      <c r="F2998" s="67" t="s">
        <v>244</v>
      </c>
      <c r="G2998" s="67" t="s">
        <v>278</v>
      </c>
      <c r="H2998" s="67" t="s">
        <v>245</v>
      </c>
      <c r="I2998" s="67" t="s">
        <v>246</v>
      </c>
      <c r="J2998" s="67" t="s">
        <v>203</v>
      </c>
      <c r="K2998" s="67" t="s">
        <v>246</v>
      </c>
      <c r="L2998" s="67">
        <v>10</v>
      </c>
      <c r="M2998" s="67" t="s">
        <v>167</v>
      </c>
      <c r="N2998" s="68" t="s">
        <v>1086</v>
      </c>
      <c r="O2998" s="69">
        <v>7475108000</v>
      </c>
      <c r="P2998" s="69">
        <v>9403972808</v>
      </c>
      <c r="Q2998" s="69">
        <v>3000000000</v>
      </c>
      <c r="R2998" s="69">
        <v>13879080808</v>
      </c>
      <c r="S2998" s="69">
        <v>13879080808</v>
      </c>
      <c r="T2998" s="69">
        <v>13507385745.26</v>
      </c>
      <c r="U2998" s="69">
        <v>13235422513.860001</v>
      </c>
      <c r="V2998" s="69">
        <v>13216113317.860001</v>
      </c>
      <c r="W2998" s="70" t="s">
        <v>9353</v>
      </c>
      <c r="X2998" s="11" t="str">
        <f>IF(F2998="C",VLOOKUP(G2998,ClasifGasto!$B$17:$C$193,2,0),VLOOKUP(Base!G2998,ClasifGasto!$A$3:$B$12,2,0))</f>
        <v>Gastos Generales</v>
      </c>
      <c r="Y2998" t="s">
        <v>1086</v>
      </c>
    </row>
    <row r="2999" spans="1:25" x14ac:dyDescent="0.25">
      <c r="A2999" s="5" t="str">
        <f t="shared" si="46"/>
        <v>25020025991000001353105B</v>
      </c>
      <c r="B2999" s="66" t="s">
        <v>9163</v>
      </c>
      <c r="C2999" s="7" t="s">
        <v>106</v>
      </c>
      <c r="D2999" s="7" t="s">
        <v>9252</v>
      </c>
      <c r="E2999" s="7" t="s">
        <v>8971</v>
      </c>
      <c r="F2999" s="8" t="s">
        <v>167</v>
      </c>
      <c r="G2999" s="8" t="s">
        <v>597</v>
      </c>
      <c r="H2999" s="8" t="s">
        <v>290</v>
      </c>
      <c r="I2999" s="8" t="s">
        <v>281</v>
      </c>
      <c r="J2999" s="8" t="s">
        <v>9790</v>
      </c>
      <c r="K2999" s="8" t="s">
        <v>246</v>
      </c>
      <c r="L2999" s="8">
        <v>10</v>
      </c>
      <c r="M2999" s="8" t="s">
        <v>167</v>
      </c>
      <c r="N2999" s="9" t="s">
        <v>9351</v>
      </c>
      <c r="O2999" s="10">
        <v>13924057231</v>
      </c>
      <c r="P2999" s="10">
        <v>0</v>
      </c>
      <c r="Q2999" s="10">
        <v>0</v>
      </c>
      <c r="R2999" s="10">
        <v>13924057231</v>
      </c>
      <c r="S2999" s="10">
        <v>13923835965</v>
      </c>
      <c r="T2999" s="10">
        <v>13923835965</v>
      </c>
      <c r="U2999" s="10">
        <v>831670600</v>
      </c>
      <c r="V2999" s="10">
        <v>831670600</v>
      </c>
      <c r="W2999" s="70" t="s">
        <v>9353</v>
      </c>
      <c r="X2999" s="11" t="str">
        <f>IF(F2999="C",VLOOKUP(G2999,ClasifGasto!$B$17:$C$193,2,0),VLOOKUP(Base!G2999,ClasifGasto!$A$3:$B$12,2,0))</f>
        <v>Fortalecimiento de la gestión y dirección del Sector Organismos de Control</v>
      </c>
      <c r="Y2999" t="s">
        <v>10522</v>
      </c>
    </row>
    <row r="3000" spans="1:25" x14ac:dyDescent="0.25">
      <c r="A3000" s="5" t="str">
        <f t="shared" si="46"/>
        <v>460101460315000004702020</v>
      </c>
      <c r="B3000" s="66" t="s">
        <v>9278</v>
      </c>
      <c r="C3000" s="66" t="s">
        <v>9279</v>
      </c>
      <c r="D3000" s="7" t="s">
        <v>9280</v>
      </c>
      <c r="E3000" s="66" t="s">
        <v>9669</v>
      </c>
      <c r="F3000" s="67" t="s">
        <v>167</v>
      </c>
      <c r="G3000" s="67" t="s">
        <v>9824</v>
      </c>
      <c r="H3000" s="67" t="s">
        <v>263</v>
      </c>
      <c r="I3000" s="67" t="s">
        <v>247</v>
      </c>
      <c r="J3000" s="67" t="s">
        <v>9825</v>
      </c>
      <c r="K3000" s="67" t="s">
        <v>246</v>
      </c>
      <c r="L3000" s="67">
        <v>11</v>
      </c>
      <c r="M3000" s="67" t="s">
        <v>167</v>
      </c>
      <c r="N3000" s="68" t="s">
        <v>10334</v>
      </c>
      <c r="O3000" s="69">
        <v>0</v>
      </c>
      <c r="P3000" s="69">
        <v>14000000000</v>
      </c>
      <c r="Q3000" s="69">
        <v>72006026</v>
      </c>
      <c r="R3000" s="69">
        <v>13927993974</v>
      </c>
      <c r="S3000" s="69">
        <v>13910760640</v>
      </c>
      <c r="T3000" s="69">
        <v>13910760640</v>
      </c>
      <c r="U3000" s="69">
        <v>13660760640</v>
      </c>
      <c r="V3000" s="69">
        <v>13660760640</v>
      </c>
      <c r="W3000" s="70" t="s">
        <v>9353</v>
      </c>
      <c r="X3000" s="11" t="str">
        <f>IF(F3000="C",VLOOKUP(G3000,ClasifGasto!$B$17:$C$193,2,0),VLOOKUP(Base!G3000,ClasifGasto!$A$3:$B$12,2,0))</f>
        <v>Cierre de brechas de desigualdad e inequidad para el goce efectivo de derechos fundamentales de los sujetos de especial protección constitucional</v>
      </c>
      <c r="Y3000" t="s">
        <v>10697</v>
      </c>
    </row>
    <row r="3001" spans="1:25" x14ac:dyDescent="0.25">
      <c r="A3001" s="5" t="str">
        <f t="shared" si="46"/>
        <v>05030005051000000420306D</v>
      </c>
      <c r="B3001" s="66" t="s">
        <v>9159</v>
      </c>
      <c r="C3001" s="7" t="s">
        <v>43</v>
      </c>
      <c r="D3001" s="7" t="s">
        <v>8772</v>
      </c>
      <c r="E3001" s="7" t="s">
        <v>5211</v>
      </c>
      <c r="F3001" s="8" t="s">
        <v>167</v>
      </c>
      <c r="G3001" s="8" t="s">
        <v>747</v>
      </c>
      <c r="H3001" s="8" t="s">
        <v>290</v>
      </c>
      <c r="I3001" s="8" t="s">
        <v>247</v>
      </c>
      <c r="J3001" s="8" t="s">
        <v>10300</v>
      </c>
      <c r="K3001" s="8" t="s">
        <v>246</v>
      </c>
      <c r="L3001" s="8">
        <v>20</v>
      </c>
      <c r="M3001" s="8" t="s">
        <v>265</v>
      </c>
      <c r="N3001" s="9" t="s">
        <v>8808</v>
      </c>
      <c r="O3001" s="10">
        <v>13931000000</v>
      </c>
      <c r="P3001" s="10">
        <v>0</v>
      </c>
      <c r="Q3001" s="10">
        <v>0</v>
      </c>
      <c r="R3001" s="10">
        <v>13931000000</v>
      </c>
      <c r="S3001" s="10">
        <v>13847047342.74</v>
      </c>
      <c r="T3001" s="10">
        <v>13847047342.74</v>
      </c>
      <c r="U3001" s="10">
        <v>13847047342.74</v>
      </c>
      <c r="V3001" s="10">
        <v>13843795291.74</v>
      </c>
      <c r="W3001" s="70" t="s">
        <v>619</v>
      </c>
      <c r="X3001" s="11" t="str">
        <f>IF(F3001="C",VLOOKUP(G3001,ClasifGasto!$B$17:$C$193,2,0),VLOOKUP(Base!G3001,ClasifGasto!$A$3:$B$12,2,0))</f>
        <v>Fortalecimiento de la Gestión Pública en las Entidades Nacionales y Territoriales</v>
      </c>
      <c r="Y3001" t="s">
        <v>10688</v>
      </c>
    </row>
    <row r="3002" spans="1:25" hidden="1" x14ac:dyDescent="0.25">
      <c r="A3002" s="5" t="str">
        <f t="shared" si="46"/>
        <v>2901010003000400020012</v>
      </c>
      <c r="B3002" s="66" t="s">
        <v>9140</v>
      </c>
      <c r="C3002" s="66" t="s">
        <v>112</v>
      </c>
      <c r="D3002" s="7" t="s">
        <v>9206</v>
      </c>
      <c r="E3002" s="66"/>
      <c r="F3002" s="67" t="s">
        <v>244</v>
      </c>
      <c r="G3002" s="67" t="s">
        <v>251</v>
      </c>
      <c r="H3002" s="67" t="s">
        <v>247</v>
      </c>
      <c r="I3002" s="67" t="s">
        <v>250</v>
      </c>
      <c r="J3002" s="67" t="s">
        <v>280</v>
      </c>
      <c r="K3002" s="67" t="s">
        <v>246</v>
      </c>
      <c r="L3002" s="67">
        <v>10</v>
      </c>
      <c r="M3002" s="67" t="s">
        <v>167</v>
      </c>
      <c r="N3002" s="68" t="s">
        <v>2636</v>
      </c>
      <c r="O3002" s="69">
        <v>13967100000</v>
      </c>
      <c r="P3002" s="69">
        <v>0</v>
      </c>
      <c r="Q3002" s="69">
        <v>0</v>
      </c>
      <c r="R3002" s="69">
        <v>13967100000</v>
      </c>
      <c r="S3002" s="69">
        <v>11893554422</v>
      </c>
      <c r="T3002" s="69">
        <v>11893554422</v>
      </c>
      <c r="U3002" s="69">
        <v>11893554422</v>
      </c>
      <c r="V3002" s="69">
        <v>11893554422</v>
      </c>
      <c r="W3002" s="70" t="s">
        <v>9353</v>
      </c>
      <c r="X3002" s="11" t="str">
        <f>IF(F3002="C",VLOOKUP(G3002,ClasifGasto!$B$17:$C$193,2,0),VLOOKUP(Base!G3002,ClasifGasto!$A$3:$B$12,2,0))</f>
        <v>Transferencias</v>
      </c>
      <c r="Y3002" t="s">
        <v>2636</v>
      </c>
    </row>
    <row r="3003" spans="1:25" x14ac:dyDescent="0.25">
      <c r="A3003" s="5" t="str">
        <f t="shared" si="46"/>
        <v>24020024010600007651102D</v>
      </c>
      <c r="B3003" s="66" t="s">
        <v>9151</v>
      </c>
      <c r="C3003" s="7" t="s">
        <v>101</v>
      </c>
      <c r="D3003" s="7" t="s">
        <v>9227</v>
      </c>
      <c r="E3003" s="7" t="s">
        <v>2358</v>
      </c>
      <c r="F3003" s="8" t="s">
        <v>167</v>
      </c>
      <c r="G3003" s="8" t="s">
        <v>513</v>
      </c>
      <c r="H3003" s="8" t="s">
        <v>373</v>
      </c>
      <c r="I3003" s="8" t="s">
        <v>415</v>
      </c>
      <c r="J3003" s="8" t="s">
        <v>9766</v>
      </c>
      <c r="K3003" s="8" t="s">
        <v>246</v>
      </c>
      <c r="L3003" s="8">
        <v>11</v>
      </c>
      <c r="M3003" s="8" t="s">
        <v>167</v>
      </c>
      <c r="N3003" s="9" t="s">
        <v>1301</v>
      </c>
      <c r="O3003" s="10">
        <v>0</v>
      </c>
      <c r="P3003" s="10">
        <v>14000000000</v>
      </c>
      <c r="Q3003" s="10">
        <v>6452498</v>
      </c>
      <c r="R3003" s="10">
        <v>13993547502</v>
      </c>
      <c r="S3003" s="10">
        <v>13993547502</v>
      </c>
      <c r="T3003" s="10">
        <v>13993547502</v>
      </c>
      <c r="U3003" s="10">
        <v>2631038652.5100002</v>
      </c>
      <c r="V3003" s="10">
        <v>2631038652.5100002</v>
      </c>
      <c r="W3003" s="70" t="s">
        <v>9353</v>
      </c>
      <c r="X3003" s="11" t="str">
        <f>IF(F3003="C",VLOOKUP(G3003,ClasifGasto!$B$17:$C$193,2,0),VLOOKUP(Base!G3003,ClasifGasto!$A$3:$B$12,2,0))</f>
        <v>Infraestructura red vial primaria</v>
      </c>
      <c r="Y3003" t="s">
        <v>10517</v>
      </c>
    </row>
    <row r="3004" spans="1:25" hidden="1" x14ac:dyDescent="0.25">
      <c r="A3004" s="5" t="str">
        <f t="shared" si="46"/>
        <v>040101000200000000</v>
      </c>
      <c r="B3004" s="66" t="s">
        <v>9167</v>
      </c>
      <c r="C3004" s="66" t="s">
        <v>39</v>
      </c>
      <c r="D3004" s="7" t="s">
        <v>8734</v>
      </c>
      <c r="E3004" s="66"/>
      <c r="F3004" s="67" t="s">
        <v>244</v>
      </c>
      <c r="G3004" s="67" t="s">
        <v>250</v>
      </c>
      <c r="H3004" s="67" t="s">
        <v>246</v>
      </c>
      <c r="I3004" s="67" t="s">
        <v>246</v>
      </c>
      <c r="J3004" s="67" t="s">
        <v>203</v>
      </c>
      <c r="K3004" s="67" t="s">
        <v>246</v>
      </c>
      <c r="L3004" s="67">
        <v>10</v>
      </c>
      <c r="M3004" s="67" t="s">
        <v>167</v>
      </c>
      <c r="N3004" s="68" t="s">
        <v>8798</v>
      </c>
      <c r="O3004" s="69">
        <v>9688000000</v>
      </c>
      <c r="P3004" s="69">
        <v>4317953177</v>
      </c>
      <c r="Q3004" s="69">
        <v>0</v>
      </c>
      <c r="R3004" s="69">
        <v>14005953177</v>
      </c>
      <c r="S3004" s="69">
        <v>13552796950.129999</v>
      </c>
      <c r="T3004" s="69">
        <v>13552796950.129999</v>
      </c>
      <c r="U3004" s="69">
        <v>11914096003.639999</v>
      </c>
      <c r="V3004" s="69">
        <v>11914096003.639999</v>
      </c>
      <c r="W3004" s="70" t="s">
        <v>9353</v>
      </c>
      <c r="X3004" s="11" t="str">
        <f>IF(F3004="C",VLOOKUP(G3004,ClasifGasto!$B$17:$C$193,2,0),VLOOKUP(Base!G3004,ClasifGasto!$A$3:$B$12,2,0))</f>
        <v>Gastos Generales</v>
      </c>
      <c r="Y3004" t="s">
        <v>8798</v>
      </c>
    </row>
    <row r="3005" spans="1:25" hidden="1" x14ac:dyDescent="0.25">
      <c r="A3005" s="5" t="str">
        <f t="shared" si="46"/>
        <v>131401001000010003</v>
      </c>
      <c r="B3005" s="66" t="s">
        <v>9157</v>
      </c>
      <c r="C3005" s="7" t="s">
        <v>56</v>
      </c>
      <c r="D3005" s="7" t="s">
        <v>8785</v>
      </c>
      <c r="E3005" s="7"/>
      <c r="F3005" s="8" t="s">
        <v>384</v>
      </c>
      <c r="G3005" s="8" t="s">
        <v>255</v>
      </c>
      <c r="H3005" s="8" t="s">
        <v>245</v>
      </c>
      <c r="I3005" s="8" t="s">
        <v>251</v>
      </c>
      <c r="J3005" s="8" t="s">
        <v>203</v>
      </c>
      <c r="K3005" s="8" t="s">
        <v>246</v>
      </c>
      <c r="L3005" s="8">
        <v>11</v>
      </c>
      <c r="M3005" s="8" t="s">
        <v>252</v>
      </c>
      <c r="N3005" s="9" t="s">
        <v>1771</v>
      </c>
      <c r="O3005" s="10">
        <v>14007000000</v>
      </c>
      <c r="P3005" s="10">
        <v>0</v>
      </c>
      <c r="Q3005" s="10">
        <v>0</v>
      </c>
      <c r="R3005" s="10">
        <v>14007000000</v>
      </c>
      <c r="S3005" s="10">
        <v>13776312031.639999</v>
      </c>
      <c r="T3005" s="10">
        <v>13776312031.639999</v>
      </c>
      <c r="U3005" s="10">
        <v>13776312031.639999</v>
      </c>
      <c r="V3005" s="10">
        <v>13776312031.639999</v>
      </c>
      <c r="W3005" s="70" t="s">
        <v>9353</v>
      </c>
      <c r="X3005" s="11" t="str">
        <f>IF(F3005="C",VLOOKUP(G3005,ClasifGasto!$B$17:$C$193,2,0),VLOOKUP(Base!G3005,ClasifGasto!$A$3:$B$12,2,0))</f>
        <v>Servicio a la Deuda Interna</v>
      </c>
      <c r="Y3005" t="s">
        <v>1771</v>
      </c>
    </row>
    <row r="3006" spans="1:25" hidden="1" x14ac:dyDescent="0.25">
      <c r="A3006" s="5" t="str">
        <f t="shared" si="46"/>
        <v>3701010003000300010035</v>
      </c>
      <c r="B3006" s="66" t="s">
        <v>9149</v>
      </c>
      <c r="C3006" s="66" t="s">
        <v>152</v>
      </c>
      <c r="D3006" s="7" t="s">
        <v>9213</v>
      </c>
      <c r="E3006" s="66"/>
      <c r="F3006" s="67" t="s">
        <v>244</v>
      </c>
      <c r="G3006" s="67" t="s">
        <v>251</v>
      </c>
      <c r="H3006" s="67" t="s">
        <v>251</v>
      </c>
      <c r="I3006" s="67" t="s">
        <v>245</v>
      </c>
      <c r="J3006" s="67" t="s">
        <v>288</v>
      </c>
      <c r="K3006" s="67" t="s">
        <v>246</v>
      </c>
      <c r="L3006" s="67">
        <v>10</v>
      </c>
      <c r="M3006" s="67" t="s">
        <v>167</v>
      </c>
      <c r="N3006" s="68" t="s">
        <v>4047</v>
      </c>
      <c r="O3006" s="69">
        <v>14892500000</v>
      </c>
      <c r="P3006" s="69">
        <v>0</v>
      </c>
      <c r="Q3006" s="69">
        <v>878305379</v>
      </c>
      <c r="R3006" s="69">
        <v>14014194621</v>
      </c>
      <c r="S3006" s="69">
        <v>9019624470</v>
      </c>
      <c r="T3006" s="69">
        <v>6811957282.6599998</v>
      </c>
      <c r="U3006" s="69">
        <v>6117217470</v>
      </c>
      <c r="V3006" s="69">
        <v>6117217470</v>
      </c>
      <c r="W3006" s="70" t="s">
        <v>9353</v>
      </c>
      <c r="X3006" s="11" t="str">
        <f>IF(F3006="C",VLOOKUP(G3006,ClasifGasto!$B$17:$C$193,2,0),VLOOKUP(Base!G3006,ClasifGasto!$A$3:$B$12,2,0))</f>
        <v>Transferencias</v>
      </c>
      <c r="Y3006" t="s">
        <v>4047</v>
      </c>
    </row>
    <row r="3007" spans="1:25" hidden="1" x14ac:dyDescent="0.25">
      <c r="A3007" s="5" t="str">
        <f t="shared" si="46"/>
        <v>400101000200000000</v>
      </c>
      <c r="B3007" s="66" t="s">
        <v>9165</v>
      </c>
      <c r="C3007" s="7" t="s">
        <v>159</v>
      </c>
      <c r="D3007" s="7" t="s">
        <v>9197</v>
      </c>
      <c r="E3007" s="7"/>
      <c r="F3007" s="8" t="s">
        <v>244</v>
      </c>
      <c r="G3007" s="8" t="s">
        <v>250</v>
      </c>
      <c r="H3007" s="8" t="s">
        <v>246</v>
      </c>
      <c r="I3007" s="8" t="s">
        <v>246</v>
      </c>
      <c r="J3007" s="8" t="s">
        <v>203</v>
      </c>
      <c r="K3007" s="8" t="s">
        <v>246</v>
      </c>
      <c r="L3007" s="8">
        <v>10</v>
      </c>
      <c r="M3007" s="8" t="s">
        <v>167</v>
      </c>
      <c r="N3007" s="9" t="s">
        <v>8798</v>
      </c>
      <c r="O3007" s="10">
        <v>14318932000</v>
      </c>
      <c r="P3007" s="10">
        <v>0</v>
      </c>
      <c r="Q3007" s="10">
        <v>300000000</v>
      </c>
      <c r="R3007" s="10">
        <v>14018932000</v>
      </c>
      <c r="S3007" s="10">
        <v>13766687660.73</v>
      </c>
      <c r="T3007" s="10">
        <v>13766687660.73</v>
      </c>
      <c r="U3007" s="10">
        <v>11929834966.190001</v>
      </c>
      <c r="V3007" s="10">
        <v>11929834966.190001</v>
      </c>
      <c r="W3007" s="70" t="s">
        <v>9353</v>
      </c>
      <c r="X3007" s="11" t="str">
        <f>IF(F3007="C",VLOOKUP(G3007,ClasifGasto!$B$17:$C$193,2,0),VLOOKUP(Base!G3007,ClasifGasto!$A$3:$B$12,2,0))</f>
        <v>Gastos Generales</v>
      </c>
      <c r="Y3007" t="s">
        <v>8798</v>
      </c>
    </row>
    <row r="3008" spans="1:25" x14ac:dyDescent="0.25">
      <c r="A3008" s="5" t="str">
        <f t="shared" si="46"/>
        <v>29020029010800001620113A</v>
      </c>
      <c r="B3008" s="66" t="s">
        <v>9140</v>
      </c>
      <c r="C3008" s="66" t="s">
        <v>113</v>
      </c>
      <c r="D3008" s="7" t="s">
        <v>227</v>
      </c>
      <c r="E3008" s="66" t="s">
        <v>3323</v>
      </c>
      <c r="F3008" s="67" t="s">
        <v>167</v>
      </c>
      <c r="G3008" s="67" t="s">
        <v>603</v>
      </c>
      <c r="H3008" s="67" t="s">
        <v>365</v>
      </c>
      <c r="I3008" s="67" t="s">
        <v>284</v>
      </c>
      <c r="J3008" s="67" t="s">
        <v>9964</v>
      </c>
      <c r="K3008" s="67" t="s">
        <v>246</v>
      </c>
      <c r="L3008" s="67">
        <v>10</v>
      </c>
      <c r="M3008" s="67" t="s">
        <v>167</v>
      </c>
      <c r="N3008" s="68" t="s">
        <v>9077</v>
      </c>
      <c r="O3008" s="69">
        <v>20000000000</v>
      </c>
      <c r="P3008" s="69">
        <v>0</v>
      </c>
      <c r="Q3008" s="69">
        <v>5959205733</v>
      </c>
      <c r="R3008" s="69">
        <v>14040794267</v>
      </c>
      <c r="S3008" s="69">
        <v>13962075518.99</v>
      </c>
      <c r="T3008" s="69">
        <v>13962075518.99</v>
      </c>
      <c r="U3008" s="69">
        <v>1780436806.4000001</v>
      </c>
      <c r="V3008" s="69">
        <v>1780436806.4000001</v>
      </c>
      <c r="W3008" s="70" t="s">
        <v>9353</v>
      </c>
      <c r="X3008" s="11" t="str">
        <f>IF(F3008="C",VLOOKUP(G3008,ClasifGasto!$B$17:$C$193,2,0),VLOOKUP(Base!G3008,ClasifGasto!$A$3:$B$12,2,0))</f>
        <v>Efectividad de la investigación penal y técnico científica</v>
      </c>
      <c r="Y3008" t="s">
        <v>10587</v>
      </c>
    </row>
    <row r="3009" spans="1:25" x14ac:dyDescent="0.25">
      <c r="A3009" s="5" t="str">
        <f t="shared" si="46"/>
        <v>44030044991000000253105B</v>
      </c>
      <c r="B3009" s="66" t="s">
        <v>9144</v>
      </c>
      <c r="C3009" s="7" t="s">
        <v>857</v>
      </c>
      <c r="D3009" s="7" t="s">
        <v>9240</v>
      </c>
      <c r="E3009" s="7" t="s">
        <v>3900</v>
      </c>
      <c r="F3009" s="8" t="s">
        <v>167</v>
      </c>
      <c r="G3009" s="8" t="s">
        <v>862</v>
      </c>
      <c r="H3009" s="8" t="s">
        <v>290</v>
      </c>
      <c r="I3009" s="8" t="s">
        <v>250</v>
      </c>
      <c r="J3009" s="8" t="s">
        <v>9790</v>
      </c>
      <c r="K3009" s="8" t="s">
        <v>246</v>
      </c>
      <c r="L3009" s="8">
        <v>10</v>
      </c>
      <c r="M3009" s="8" t="s">
        <v>167</v>
      </c>
      <c r="N3009" s="9" t="s">
        <v>10335</v>
      </c>
      <c r="O3009" s="10">
        <v>17098354950</v>
      </c>
      <c r="P3009" s="10">
        <v>0</v>
      </c>
      <c r="Q3009" s="10">
        <v>3002270893</v>
      </c>
      <c r="R3009" s="10">
        <v>14096084057</v>
      </c>
      <c r="S3009" s="10">
        <v>14083009038.77</v>
      </c>
      <c r="T3009" s="10">
        <v>14083009038.77</v>
      </c>
      <c r="U3009" s="10">
        <v>11528339352.65</v>
      </c>
      <c r="V3009" s="10">
        <v>11528339352.65</v>
      </c>
      <c r="W3009" s="70" t="s">
        <v>9353</v>
      </c>
      <c r="X3009" s="11" t="str">
        <f>IF(F3009="C",VLOOKUP(G3009,ClasifGasto!$B$17:$C$193,2,0),VLOOKUP(Base!G3009,ClasifGasto!$A$3:$B$12,2,0))</f>
        <v>Fortalecimiento de la gestión y dirección del Sector Sistema Integral de Verdad, Justicia, Reparación y No Repetición</v>
      </c>
      <c r="Y3009" t="s">
        <v>10522</v>
      </c>
    </row>
    <row r="3010" spans="1:25" hidden="1" x14ac:dyDescent="0.25">
      <c r="A3010" s="5" t="str">
        <f t="shared" si="46"/>
        <v>400101000100010002</v>
      </c>
      <c r="B3010" s="66" t="s">
        <v>9165</v>
      </c>
      <c r="C3010" s="66" t="s">
        <v>159</v>
      </c>
      <c r="D3010" s="7" t="s">
        <v>9197</v>
      </c>
      <c r="E3010" s="66"/>
      <c r="F3010" s="67" t="s">
        <v>244</v>
      </c>
      <c r="G3010" s="67" t="s">
        <v>245</v>
      </c>
      <c r="H3010" s="67" t="s">
        <v>245</v>
      </c>
      <c r="I3010" s="67" t="s">
        <v>250</v>
      </c>
      <c r="J3010" s="67" t="s">
        <v>203</v>
      </c>
      <c r="K3010" s="67" t="s">
        <v>246</v>
      </c>
      <c r="L3010" s="67">
        <v>10</v>
      </c>
      <c r="M3010" s="67" t="s">
        <v>167</v>
      </c>
      <c r="N3010" s="68" t="s">
        <v>1083</v>
      </c>
      <c r="O3010" s="69">
        <v>14134083000</v>
      </c>
      <c r="P3010" s="69">
        <v>0</v>
      </c>
      <c r="Q3010" s="69">
        <v>0</v>
      </c>
      <c r="R3010" s="69">
        <v>14134083000</v>
      </c>
      <c r="S3010" s="69">
        <v>13248750144</v>
      </c>
      <c r="T3010" s="69">
        <v>13248750144</v>
      </c>
      <c r="U3010" s="69">
        <v>13247053504</v>
      </c>
      <c r="V3010" s="69">
        <v>13247053504</v>
      </c>
      <c r="W3010" s="70" t="s">
        <v>9353</v>
      </c>
      <c r="X3010" s="11" t="str">
        <f>IF(F3010="C",VLOOKUP(G3010,ClasifGasto!$B$17:$C$193,2,0),VLOOKUP(Base!G3010,ClasifGasto!$A$3:$B$12,2,0))</f>
        <v>Gastos de Personal</v>
      </c>
      <c r="Y3010" t="s">
        <v>1083</v>
      </c>
    </row>
    <row r="3011" spans="1:25" x14ac:dyDescent="0.25">
      <c r="A3011" s="5" t="str">
        <f t="shared" si="46"/>
        <v>16010315010100000120109B</v>
      </c>
      <c r="B3011" s="66" t="s">
        <v>9154</v>
      </c>
      <c r="C3011" s="7" t="s">
        <v>8992</v>
      </c>
      <c r="D3011" s="7" t="s">
        <v>9246</v>
      </c>
      <c r="E3011" s="7" t="s">
        <v>947</v>
      </c>
      <c r="F3011" s="8" t="s">
        <v>167</v>
      </c>
      <c r="G3011" s="8" t="s">
        <v>559</v>
      </c>
      <c r="H3011" s="8" t="s">
        <v>306</v>
      </c>
      <c r="I3011" s="8" t="s">
        <v>245</v>
      </c>
      <c r="J3011" s="8" t="s">
        <v>9908</v>
      </c>
      <c r="K3011" s="8" t="s">
        <v>246</v>
      </c>
      <c r="L3011" s="8">
        <v>11</v>
      </c>
      <c r="M3011" s="8" t="s">
        <v>167</v>
      </c>
      <c r="N3011" s="9" t="s">
        <v>1414</v>
      </c>
      <c r="O3011" s="10">
        <v>14142716254</v>
      </c>
      <c r="P3011" s="10">
        <v>0</v>
      </c>
      <c r="Q3011" s="10">
        <v>0</v>
      </c>
      <c r="R3011" s="10">
        <v>14142716254</v>
      </c>
      <c r="S3011" s="10">
        <v>14142716254</v>
      </c>
      <c r="T3011" s="10">
        <v>14142716254</v>
      </c>
      <c r="U3011" s="10">
        <v>3910716254</v>
      </c>
      <c r="V3011" s="10">
        <v>3605724521.6999998</v>
      </c>
      <c r="W3011" s="70" t="s">
        <v>9353</v>
      </c>
      <c r="X3011" s="11" t="str">
        <f>IF(F3011="C",VLOOKUP(G3011,ClasifGasto!$B$17:$C$193,2,0),VLOOKUP(Base!G3011,ClasifGasto!$A$3:$B$12,2,0))</f>
        <v>Capacidades de la Policía Nacional en seguridad pública, prevención, convivencia y seguridad ciudadana</v>
      </c>
      <c r="Y3011" t="s">
        <v>10576</v>
      </c>
    </row>
    <row r="3012" spans="1:25" hidden="1" x14ac:dyDescent="0.25">
      <c r="A3012" s="5" t="str">
        <f t="shared" si="46"/>
        <v>171600000100010002</v>
      </c>
      <c r="B3012" s="66" t="s">
        <v>9146</v>
      </c>
      <c r="C3012" s="66" t="s">
        <v>79</v>
      </c>
      <c r="D3012" s="7" t="s">
        <v>9223</v>
      </c>
      <c r="E3012" s="66"/>
      <c r="F3012" s="67" t="s">
        <v>244</v>
      </c>
      <c r="G3012" s="67" t="s">
        <v>245</v>
      </c>
      <c r="H3012" s="67" t="s">
        <v>245</v>
      </c>
      <c r="I3012" s="67" t="s">
        <v>250</v>
      </c>
      <c r="J3012" s="67" t="s">
        <v>203</v>
      </c>
      <c r="K3012" s="67" t="s">
        <v>246</v>
      </c>
      <c r="L3012" s="67">
        <v>10</v>
      </c>
      <c r="M3012" s="67" t="s">
        <v>167</v>
      </c>
      <c r="N3012" s="68" t="s">
        <v>1083</v>
      </c>
      <c r="O3012" s="69">
        <v>12623247000</v>
      </c>
      <c r="P3012" s="69">
        <v>1556000000</v>
      </c>
      <c r="Q3012" s="69">
        <v>0</v>
      </c>
      <c r="R3012" s="69">
        <v>14179247000</v>
      </c>
      <c r="S3012" s="69">
        <v>14150727705</v>
      </c>
      <c r="T3012" s="69">
        <v>14150727705</v>
      </c>
      <c r="U3012" s="69">
        <v>14150727705</v>
      </c>
      <c r="V3012" s="69">
        <v>14150727705</v>
      </c>
      <c r="W3012" s="70" t="s">
        <v>9353</v>
      </c>
      <c r="X3012" s="11" t="str">
        <f>IF(F3012="C",VLOOKUP(G3012,ClasifGasto!$B$17:$C$193,2,0),VLOOKUP(Base!G3012,ClasifGasto!$A$3:$B$12,2,0))</f>
        <v>Gastos de Personal</v>
      </c>
      <c r="Y3012" t="s">
        <v>1083</v>
      </c>
    </row>
    <row r="3013" spans="1:25" x14ac:dyDescent="0.25">
      <c r="A3013" s="5" t="str">
        <f t="shared" si="46"/>
        <v>24010124990600002351102D</v>
      </c>
      <c r="B3013" s="66" t="s">
        <v>9151</v>
      </c>
      <c r="C3013" s="7" t="s">
        <v>100</v>
      </c>
      <c r="D3013" s="7" t="s">
        <v>9196</v>
      </c>
      <c r="E3013" s="7" t="s">
        <v>1009</v>
      </c>
      <c r="F3013" s="8" t="s">
        <v>167</v>
      </c>
      <c r="G3013" s="8" t="s">
        <v>509</v>
      </c>
      <c r="H3013" s="8" t="s">
        <v>373</v>
      </c>
      <c r="I3013" s="8" t="s">
        <v>258</v>
      </c>
      <c r="J3013" s="8" t="s">
        <v>9766</v>
      </c>
      <c r="K3013" s="8" t="s">
        <v>246</v>
      </c>
      <c r="L3013" s="8">
        <v>11</v>
      </c>
      <c r="M3013" s="8" t="s">
        <v>167</v>
      </c>
      <c r="N3013" s="9" t="s">
        <v>1582</v>
      </c>
      <c r="O3013" s="10">
        <v>15000000000</v>
      </c>
      <c r="P3013" s="10">
        <v>0</v>
      </c>
      <c r="Q3013" s="10">
        <v>688662091</v>
      </c>
      <c r="R3013" s="10">
        <v>14311337909</v>
      </c>
      <c r="S3013" s="10">
        <v>14000723633.940001</v>
      </c>
      <c r="T3013" s="10">
        <v>13537452179.77</v>
      </c>
      <c r="U3013" s="10">
        <v>6320843376.3599997</v>
      </c>
      <c r="V3013" s="10">
        <v>6320843376.3599997</v>
      </c>
      <c r="W3013" s="70" t="s">
        <v>9353</v>
      </c>
      <c r="X3013" s="11" t="str">
        <f>IF(F3013="C",VLOOKUP(G3013,ClasifGasto!$B$17:$C$193,2,0),VLOOKUP(Base!G3013,ClasifGasto!$A$3:$B$12,2,0))</f>
        <v>Fortalecimiento de la gestión y dirección del Sector Transporte</v>
      </c>
      <c r="Y3013" t="s">
        <v>9778</v>
      </c>
    </row>
    <row r="3014" spans="1:25" x14ac:dyDescent="0.25">
      <c r="A3014" s="5" t="str">
        <f t="shared" ref="A3014:A3077" si="47">+C3014&amp;G3014&amp;H3014&amp;I3014&amp;J3014</f>
        <v>24020024040600000251102D</v>
      </c>
      <c r="B3014" s="66" t="s">
        <v>9151</v>
      </c>
      <c r="C3014" s="66" t="s">
        <v>101</v>
      </c>
      <c r="D3014" s="7" t="s">
        <v>9227</v>
      </c>
      <c r="E3014" s="66" t="s">
        <v>2350</v>
      </c>
      <c r="F3014" s="67" t="s">
        <v>167</v>
      </c>
      <c r="G3014" s="67" t="s">
        <v>511</v>
      </c>
      <c r="H3014" s="67" t="s">
        <v>373</v>
      </c>
      <c r="I3014" s="67" t="s">
        <v>250</v>
      </c>
      <c r="J3014" s="67" t="s">
        <v>9766</v>
      </c>
      <c r="K3014" s="67" t="s">
        <v>246</v>
      </c>
      <c r="L3014" s="67">
        <v>11</v>
      </c>
      <c r="M3014" s="67" t="s">
        <v>167</v>
      </c>
      <c r="N3014" s="68" t="s">
        <v>1600</v>
      </c>
      <c r="O3014" s="69">
        <v>14359089177</v>
      </c>
      <c r="P3014" s="69">
        <v>0</v>
      </c>
      <c r="Q3014" s="69">
        <v>0</v>
      </c>
      <c r="R3014" s="69">
        <v>14359089177</v>
      </c>
      <c r="S3014" s="69">
        <v>14359089177</v>
      </c>
      <c r="T3014" s="69">
        <v>14359089177</v>
      </c>
      <c r="U3014" s="69">
        <v>0</v>
      </c>
      <c r="V3014" s="69">
        <v>0</v>
      </c>
      <c r="W3014" s="70" t="s">
        <v>9353</v>
      </c>
      <c r="X3014" s="11" t="str">
        <f>IF(F3014="C",VLOOKUP(G3014,ClasifGasto!$B$17:$C$193,2,0),VLOOKUP(Base!G3014,ClasifGasto!$A$3:$B$12,2,0))</f>
        <v>Infraestructura de transporte férreo</v>
      </c>
      <c r="Y3014" t="s">
        <v>9778</v>
      </c>
    </row>
    <row r="3015" spans="1:25" hidden="1" x14ac:dyDescent="0.25">
      <c r="A3015" s="5" t="str">
        <f t="shared" si="47"/>
        <v>350101000300020002</v>
      </c>
      <c r="B3015" s="66" t="s">
        <v>9153</v>
      </c>
      <c r="C3015" s="7" t="s">
        <v>141</v>
      </c>
      <c r="D3015" s="7" t="s">
        <v>9183</v>
      </c>
      <c r="E3015" s="7"/>
      <c r="F3015" s="8" t="s">
        <v>244</v>
      </c>
      <c r="G3015" s="8" t="s">
        <v>251</v>
      </c>
      <c r="H3015" s="8" t="s">
        <v>250</v>
      </c>
      <c r="I3015" s="8" t="s">
        <v>250</v>
      </c>
      <c r="J3015" s="8" t="s">
        <v>203</v>
      </c>
      <c r="K3015" s="8" t="s">
        <v>246</v>
      </c>
      <c r="L3015" s="8">
        <v>10</v>
      </c>
      <c r="M3015" s="8" t="s">
        <v>167</v>
      </c>
      <c r="N3015" s="9" t="s">
        <v>8799</v>
      </c>
      <c r="O3015" s="10">
        <v>17595467000</v>
      </c>
      <c r="P3015" s="10">
        <v>0</v>
      </c>
      <c r="Q3015" s="10">
        <v>3159518167</v>
      </c>
      <c r="R3015" s="10">
        <v>14435948833</v>
      </c>
      <c r="S3015" s="10">
        <v>14435852287.610001</v>
      </c>
      <c r="T3015" s="10">
        <v>14435852287.610001</v>
      </c>
      <c r="U3015" s="10">
        <v>14435852287.610001</v>
      </c>
      <c r="V3015" s="10">
        <v>14435852287.610001</v>
      </c>
      <c r="W3015" s="70" t="s">
        <v>9353</v>
      </c>
      <c r="X3015" s="11" t="str">
        <f>IF(F3015="C",VLOOKUP(G3015,ClasifGasto!$B$17:$C$193,2,0),VLOOKUP(Base!G3015,ClasifGasto!$A$3:$B$12,2,0))</f>
        <v>Transferencias</v>
      </c>
      <c r="Y3015" t="s">
        <v>8799</v>
      </c>
    </row>
    <row r="3016" spans="1:25" hidden="1" x14ac:dyDescent="0.25">
      <c r="A3016" s="5" t="str">
        <f t="shared" si="47"/>
        <v>270108000100020003</v>
      </c>
      <c r="B3016" s="66" t="s">
        <v>9142</v>
      </c>
      <c r="C3016" s="66" t="s">
        <v>447</v>
      </c>
      <c r="D3016" s="7" t="s">
        <v>448</v>
      </c>
      <c r="E3016" s="66"/>
      <c r="F3016" s="67" t="s">
        <v>244</v>
      </c>
      <c r="G3016" s="67" t="s">
        <v>245</v>
      </c>
      <c r="H3016" s="67" t="s">
        <v>250</v>
      </c>
      <c r="I3016" s="67" t="s">
        <v>251</v>
      </c>
      <c r="J3016" s="67" t="s">
        <v>203</v>
      </c>
      <c r="K3016" s="67" t="s">
        <v>246</v>
      </c>
      <c r="L3016" s="67">
        <v>16</v>
      </c>
      <c r="M3016" s="67" t="s">
        <v>252</v>
      </c>
      <c r="N3016" s="68" t="s">
        <v>1084</v>
      </c>
      <c r="O3016" s="69">
        <v>0</v>
      </c>
      <c r="P3016" s="69">
        <v>15243606233</v>
      </c>
      <c r="Q3016" s="69">
        <v>784116193</v>
      </c>
      <c r="R3016" s="69">
        <v>14459490040</v>
      </c>
      <c r="S3016" s="69">
        <v>13064957154</v>
      </c>
      <c r="T3016" s="69">
        <v>13064957154</v>
      </c>
      <c r="U3016" s="69">
        <v>11442931755</v>
      </c>
      <c r="V3016" s="69">
        <v>11442931755</v>
      </c>
      <c r="W3016" s="70" t="s">
        <v>9353</v>
      </c>
      <c r="X3016" s="11" t="str">
        <f>IF(F3016="C",VLOOKUP(G3016,ClasifGasto!$B$17:$C$193,2,0),VLOOKUP(Base!G3016,ClasifGasto!$A$3:$B$12,2,0))</f>
        <v>Gastos de Personal</v>
      </c>
      <c r="Y3016" t="s">
        <v>1084</v>
      </c>
    </row>
    <row r="3017" spans="1:25" x14ac:dyDescent="0.25">
      <c r="A3017" s="5" t="str">
        <f t="shared" si="47"/>
        <v>32010132060900000540404A</v>
      </c>
      <c r="B3017" s="66" t="s">
        <v>9152</v>
      </c>
      <c r="C3017" s="7" t="s">
        <v>114</v>
      </c>
      <c r="D3017" s="7" t="s">
        <v>9211</v>
      </c>
      <c r="E3017" s="7" t="s">
        <v>9670</v>
      </c>
      <c r="F3017" s="8" t="s">
        <v>167</v>
      </c>
      <c r="G3017" s="8" t="s">
        <v>524</v>
      </c>
      <c r="H3017" s="8" t="s">
        <v>440</v>
      </c>
      <c r="I3017" s="8" t="s">
        <v>248</v>
      </c>
      <c r="J3017" s="8" t="s">
        <v>10336</v>
      </c>
      <c r="K3017" s="8" t="s">
        <v>246</v>
      </c>
      <c r="L3017" s="8">
        <v>11</v>
      </c>
      <c r="M3017" s="8" t="s">
        <v>167</v>
      </c>
      <c r="N3017" s="9" t="s">
        <v>10337</v>
      </c>
      <c r="O3017" s="10">
        <v>14500000000</v>
      </c>
      <c r="P3017" s="10">
        <v>0</v>
      </c>
      <c r="Q3017" s="10">
        <v>0</v>
      </c>
      <c r="R3017" s="10">
        <v>14500000000</v>
      </c>
      <c r="S3017" s="10">
        <v>14499999700</v>
      </c>
      <c r="T3017" s="10">
        <v>14423703375</v>
      </c>
      <c r="U3017" s="10">
        <v>12352354343.09</v>
      </c>
      <c r="V3017" s="10">
        <v>12311367376.09</v>
      </c>
      <c r="W3017" s="70" t="s">
        <v>9353</v>
      </c>
      <c r="X3017" s="11" t="str">
        <f>IF(F3017="C",VLOOKUP(G3017,ClasifGasto!$B$17:$C$193,2,0),VLOOKUP(Base!G3017,ClasifGasto!$A$3:$B$12,2,0))</f>
        <v>Gestión del cambio climático para un desarrollo bajo en carbono y resiliente al clima</v>
      </c>
      <c r="Y3017" t="s">
        <v>10698</v>
      </c>
    </row>
    <row r="3018" spans="1:25" hidden="1" x14ac:dyDescent="0.25">
      <c r="A3018" s="5" t="str">
        <f t="shared" si="47"/>
        <v>3601010003000400020044</v>
      </c>
      <c r="B3018" s="66" t="s">
        <v>9147</v>
      </c>
      <c r="C3018" s="66" t="s">
        <v>147</v>
      </c>
      <c r="D3018" s="7" t="s">
        <v>9186</v>
      </c>
      <c r="E3018" s="66"/>
      <c r="F3018" s="67" t="s">
        <v>244</v>
      </c>
      <c r="G3018" s="67" t="s">
        <v>251</v>
      </c>
      <c r="H3018" s="67" t="s">
        <v>247</v>
      </c>
      <c r="I3018" s="67" t="s">
        <v>250</v>
      </c>
      <c r="J3018" s="67" t="s">
        <v>371</v>
      </c>
      <c r="K3018" s="67" t="s">
        <v>246</v>
      </c>
      <c r="L3018" s="67">
        <v>16</v>
      </c>
      <c r="M3018" s="67" t="s">
        <v>252</v>
      </c>
      <c r="N3018" s="68" t="s">
        <v>4001</v>
      </c>
      <c r="O3018" s="69">
        <v>14587225000</v>
      </c>
      <c r="P3018" s="69">
        <v>0</v>
      </c>
      <c r="Q3018" s="69">
        <v>58835188</v>
      </c>
      <c r="R3018" s="69">
        <v>14528389812</v>
      </c>
      <c r="S3018" s="69">
        <v>14528389812</v>
      </c>
      <c r="T3018" s="69">
        <v>14528389812</v>
      </c>
      <c r="U3018" s="69">
        <v>1245886727.6700001</v>
      </c>
      <c r="V3018" s="69">
        <v>1244403297.3900001</v>
      </c>
      <c r="W3018" s="70" t="s">
        <v>9353</v>
      </c>
      <c r="X3018" s="11" t="str">
        <f>IF(F3018="C",VLOOKUP(G3018,ClasifGasto!$B$17:$C$193,2,0),VLOOKUP(Base!G3018,ClasifGasto!$A$3:$B$12,2,0))</f>
        <v>Transferencias</v>
      </c>
      <c r="Y3018" t="s">
        <v>4001</v>
      </c>
    </row>
    <row r="3019" spans="1:25" x14ac:dyDescent="0.25">
      <c r="A3019" s="5" t="str">
        <f t="shared" si="47"/>
        <v>03030003041000000420307B</v>
      </c>
      <c r="B3019" s="66" t="s">
        <v>9166</v>
      </c>
      <c r="C3019" s="7" t="s">
        <v>37</v>
      </c>
      <c r="D3019" s="7" t="s">
        <v>9238</v>
      </c>
      <c r="E3019" s="7" t="s">
        <v>9671</v>
      </c>
      <c r="F3019" s="8" t="s">
        <v>167</v>
      </c>
      <c r="G3019" s="8" t="s">
        <v>262</v>
      </c>
      <c r="H3019" s="8" t="s">
        <v>290</v>
      </c>
      <c r="I3019" s="8" t="s">
        <v>247</v>
      </c>
      <c r="J3019" s="8" t="s">
        <v>10338</v>
      </c>
      <c r="K3019" s="8" t="s">
        <v>246</v>
      </c>
      <c r="L3019" s="8">
        <v>11</v>
      </c>
      <c r="M3019" s="8" t="s">
        <v>167</v>
      </c>
      <c r="N3019" s="9" t="s">
        <v>10339</v>
      </c>
      <c r="O3019" s="10">
        <v>15024293054</v>
      </c>
      <c r="P3019" s="10">
        <v>0</v>
      </c>
      <c r="Q3019" s="10">
        <v>430916658</v>
      </c>
      <c r="R3019" s="10">
        <v>14593376396</v>
      </c>
      <c r="S3019" s="10">
        <v>13997179628.629999</v>
      </c>
      <c r="T3019" s="10">
        <v>13997179628.629999</v>
      </c>
      <c r="U3019" s="10">
        <v>13224475007.639999</v>
      </c>
      <c r="V3019" s="10">
        <v>13224475007.639999</v>
      </c>
      <c r="W3019" s="70" t="s">
        <v>9353</v>
      </c>
      <c r="X3019" s="11" t="str">
        <f>IF(F3019="C",VLOOKUP(G3019,ClasifGasto!$B$17:$C$193,2,0),VLOOKUP(Base!G3019,ClasifGasto!$A$3:$B$12,2,0))</f>
        <v>Fortalecimiento del sistema de compra pública</v>
      </c>
      <c r="Y3019" t="s">
        <v>10699</v>
      </c>
    </row>
    <row r="3020" spans="1:25" x14ac:dyDescent="0.25">
      <c r="A3020" s="5" t="str">
        <f t="shared" si="47"/>
        <v>28020028991000002353105B</v>
      </c>
      <c r="B3020" s="66" t="s">
        <v>9160</v>
      </c>
      <c r="C3020" s="66" t="s">
        <v>111</v>
      </c>
      <c r="D3020" s="7" t="s">
        <v>9217</v>
      </c>
      <c r="E3020" s="66" t="s">
        <v>9672</v>
      </c>
      <c r="F3020" s="67" t="s">
        <v>167</v>
      </c>
      <c r="G3020" s="67" t="s">
        <v>602</v>
      </c>
      <c r="H3020" s="67" t="s">
        <v>290</v>
      </c>
      <c r="I3020" s="67" t="s">
        <v>258</v>
      </c>
      <c r="J3020" s="67" t="s">
        <v>9790</v>
      </c>
      <c r="K3020" s="67" t="s">
        <v>246</v>
      </c>
      <c r="L3020" s="67">
        <v>20</v>
      </c>
      <c r="M3020" s="67" t="s">
        <v>265</v>
      </c>
      <c r="N3020" s="68" t="s">
        <v>10340</v>
      </c>
      <c r="O3020" s="69">
        <v>14620000000</v>
      </c>
      <c r="P3020" s="69">
        <v>0</v>
      </c>
      <c r="Q3020" s="69">
        <v>0</v>
      </c>
      <c r="R3020" s="69">
        <v>14620000000</v>
      </c>
      <c r="S3020" s="69">
        <v>601760932.60000002</v>
      </c>
      <c r="T3020" s="69">
        <v>601760932.60000002</v>
      </c>
      <c r="U3020" s="69">
        <v>601760932.60000002</v>
      </c>
      <c r="V3020" s="69">
        <v>575982200.60000002</v>
      </c>
      <c r="W3020" s="70" t="s">
        <v>619</v>
      </c>
      <c r="X3020" s="11" t="str">
        <f>IF(F3020="C",VLOOKUP(G3020,ClasifGasto!$B$17:$C$193,2,0),VLOOKUP(Base!G3020,ClasifGasto!$A$3:$B$12,2,0))</f>
        <v>Fortalecimiento de la gestión y dirección del Sector Registraduría</v>
      </c>
      <c r="Y3020" t="s">
        <v>10522</v>
      </c>
    </row>
    <row r="3021" spans="1:25" x14ac:dyDescent="0.25">
      <c r="A3021" s="5" t="str">
        <f t="shared" si="47"/>
        <v>21120021041900001140302A</v>
      </c>
      <c r="B3021" s="66" t="s">
        <v>9155</v>
      </c>
      <c r="C3021" s="7" t="s">
        <v>91</v>
      </c>
      <c r="D3021" s="7" t="s">
        <v>9218</v>
      </c>
      <c r="E3021" s="7" t="s">
        <v>9074</v>
      </c>
      <c r="F3021" s="8" t="s">
        <v>167</v>
      </c>
      <c r="G3021" s="8" t="s">
        <v>592</v>
      </c>
      <c r="H3021" s="8" t="s">
        <v>496</v>
      </c>
      <c r="I3021" s="8" t="s">
        <v>279</v>
      </c>
      <c r="J3021" s="8" t="s">
        <v>9898</v>
      </c>
      <c r="K3021" s="8" t="s">
        <v>246</v>
      </c>
      <c r="L3021" s="8">
        <v>21</v>
      </c>
      <c r="M3021" s="8" t="s">
        <v>265</v>
      </c>
      <c r="N3021" s="9" t="s">
        <v>9136</v>
      </c>
      <c r="O3021" s="10">
        <v>14632032000</v>
      </c>
      <c r="P3021" s="10">
        <v>0</v>
      </c>
      <c r="Q3021" s="10">
        <v>0</v>
      </c>
      <c r="R3021" s="10">
        <v>14632032000</v>
      </c>
      <c r="S3021" s="10">
        <v>14280005517</v>
      </c>
      <c r="T3021" s="10">
        <v>14280005517</v>
      </c>
      <c r="U3021" s="10">
        <v>13702124713.860001</v>
      </c>
      <c r="V3021" s="10">
        <v>11710191532.860001</v>
      </c>
      <c r="W3021" s="70" t="s">
        <v>619</v>
      </c>
      <c r="X3021" s="11" t="str">
        <f>IF(F3021="C",VLOOKUP(G3021,ClasifGasto!$B$17:$C$193,2,0),VLOOKUP(Base!G3021,ClasifGasto!$A$3:$B$12,2,0))</f>
        <v>Consolidación productiva del sector minero</v>
      </c>
      <c r="Y3021" t="s">
        <v>10572</v>
      </c>
    </row>
    <row r="3022" spans="1:25" hidden="1" x14ac:dyDescent="0.25">
      <c r="A3022" s="5" t="str">
        <f t="shared" si="47"/>
        <v>210300000200000000</v>
      </c>
      <c r="B3022" s="66" t="s">
        <v>9155</v>
      </c>
      <c r="C3022" s="66" t="s">
        <v>87</v>
      </c>
      <c r="D3022" s="7" t="s">
        <v>9181</v>
      </c>
      <c r="E3022" s="66"/>
      <c r="F3022" s="67" t="s">
        <v>244</v>
      </c>
      <c r="G3022" s="67" t="s">
        <v>250</v>
      </c>
      <c r="H3022" s="67" t="s">
        <v>246</v>
      </c>
      <c r="I3022" s="67" t="s">
        <v>246</v>
      </c>
      <c r="J3022" s="67" t="s">
        <v>203</v>
      </c>
      <c r="K3022" s="67" t="s">
        <v>246</v>
      </c>
      <c r="L3022" s="67">
        <v>10</v>
      </c>
      <c r="M3022" s="67" t="s">
        <v>167</v>
      </c>
      <c r="N3022" s="68" t="s">
        <v>8798</v>
      </c>
      <c r="O3022" s="69">
        <v>14648048000</v>
      </c>
      <c r="P3022" s="69">
        <v>0</v>
      </c>
      <c r="Q3022" s="69">
        <v>0</v>
      </c>
      <c r="R3022" s="69">
        <v>14648048000</v>
      </c>
      <c r="S3022" s="69">
        <v>14591893570.35</v>
      </c>
      <c r="T3022" s="69">
        <v>14342418907.280001</v>
      </c>
      <c r="U3022" s="69">
        <v>13852909826.459999</v>
      </c>
      <c r="V3022" s="69">
        <v>13556264444.73</v>
      </c>
      <c r="W3022" s="70" t="s">
        <v>9353</v>
      </c>
      <c r="X3022" s="11" t="str">
        <f>IF(F3022="C",VLOOKUP(G3022,ClasifGasto!$B$17:$C$193,2,0),VLOOKUP(Base!G3022,ClasifGasto!$A$3:$B$12,2,0))</f>
        <v>Gastos Generales</v>
      </c>
      <c r="Y3022" t="s">
        <v>8798</v>
      </c>
    </row>
    <row r="3023" spans="1:25" hidden="1" x14ac:dyDescent="0.25">
      <c r="A3023" s="5" t="str">
        <f t="shared" si="47"/>
        <v>151900000200000000</v>
      </c>
      <c r="B3023" s="66" t="s">
        <v>9154</v>
      </c>
      <c r="C3023" s="7" t="s">
        <v>71</v>
      </c>
      <c r="D3023" s="7" t="s">
        <v>216</v>
      </c>
      <c r="E3023" s="7"/>
      <c r="F3023" s="8" t="s">
        <v>244</v>
      </c>
      <c r="G3023" s="8" t="s">
        <v>250</v>
      </c>
      <c r="H3023" s="8" t="s">
        <v>246</v>
      </c>
      <c r="I3023" s="8" t="s">
        <v>246</v>
      </c>
      <c r="J3023" s="8" t="s">
        <v>203</v>
      </c>
      <c r="K3023" s="8" t="s">
        <v>246</v>
      </c>
      <c r="L3023" s="8">
        <v>20</v>
      </c>
      <c r="M3023" s="8" t="s">
        <v>265</v>
      </c>
      <c r="N3023" s="9" t="s">
        <v>8798</v>
      </c>
      <c r="O3023" s="10">
        <v>14659000000</v>
      </c>
      <c r="P3023" s="10">
        <v>0</v>
      </c>
      <c r="Q3023" s="10">
        <v>0</v>
      </c>
      <c r="R3023" s="10">
        <v>14659000000</v>
      </c>
      <c r="S3023" s="10">
        <v>14201547260.540001</v>
      </c>
      <c r="T3023" s="10">
        <v>14201547260.540001</v>
      </c>
      <c r="U3023" s="10">
        <v>13196026144.950001</v>
      </c>
      <c r="V3023" s="10">
        <v>11431803145.209999</v>
      </c>
      <c r="W3023" s="70" t="s">
        <v>619</v>
      </c>
      <c r="X3023" s="11" t="str">
        <f>IF(F3023="C",VLOOKUP(G3023,ClasifGasto!$B$17:$C$193,2,0),VLOOKUP(Base!G3023,ClasifGasto!$A$3:$B$12,2,0))</f>
        <v>Gastos Generales</v>
      </c>
      <c r="Y3023" t="s">
        <v>8798</v>
      </c>
    </row>
    <row r="3024" spans="1:25" hidden="1" x14ac:dyDescent="0.25">
      <c r="A3024" s="5" t="str">
        <f t="shared" si="47"/>
        <v>130101000300020002</v>
      </c>
      <c r="B3024" s="66" t="s">
        <v>9157</v>
      </c>
      <c r="C3024" s="66" t="s">
        <v>51</v>
      </c>
      <c r="D3024" s="7" t="s">
        <v>8779</v>
      </c>
      <c r="E3024" s="66"/>
      <c r="F3024" s="67" t="s">
        <v>244</v>
      </c>
      <c r="G3024" s="67" t="s">
        <v>251</v>
      </c>
      <c r="H3024" s="67" t="s">
        <v>250</v>
      </c>
      <c r="I3024" s="67" t="s">
        <v>250</v>
      </c>
      <c r="J3024" s="67" t="s">
        <v>203</v>
      </c>
      <c r="K3024" s="67" t="s">
        <v>246</v>
      </c>
      <c r="L3024" s="67">
        <v>10</v>
      </c>
      <c r="M3024" s="67" t="s">
        <v>167</v>
      </c>
      <c r="N3024" s="68" t="s">
        <v>8799</v>
      </c>
      <c r="O3024" s="69">
        <v>23650000000</v>
      </c>
      <c r="P3024" s="69">
        <v>0</v>
      </c>
      <c r="Q3024" s="69">
        <v>8950000000</v>
      </c>
      <c r="R3024" s="69">
        <v>14700000000</v>
      </c>
      <c r="S3024" s="69">
        <v>14699908601</v>
      </c>
      <c r="T3024" s="69">
        <v>14622852659.82</v>
      </c>
      <c r="U3024" s="69">
        <v>14622852659.82</v>
      </c>
      <c r="V3024" s="69">
        <v>14622852659.82</v>
      </c>
      <c r="W3024" s="70" t="s">
        <v>9353</v>
      </c>
      <c r="X3024" s="11" t="str">
        <f>IF(F3024="C",VLOOKUP(G3024,ClasifGasto!$B$17:$C$193,2,0),VLOOKUP(Base!G3024,ClasifGasto!$A$3:$B$12,2,0))</f>
        <v>Transferencias</v>
      </c>
      <c r="Y3024" t="s">
        <v>8799</v>
      </c>
    </row>
    <row r="3025" spans="1:25" hidden="1" x14ac:dyDescent="0.25">
      <c r="A3025" s="5" t="str">
        <f t="shared" si="47"/>
        <v>1501010003000300010023</v>
      </c>
      <c r="B3025" s="66" t="s">
        <v>9154</v>
      </c>
      <c r="C3025" s="7" t="s">
        <v>58</v>
      </c>
      <c r="D3025" s="7" t="s">
        <v>8716</v>
      </c>
      <c r="E3025" s="7"/>
      <c r="F3025" s="8" t="s">
        <v>244</v>
      </c>
      <c r="G3025" s="8" t="s">
        <v>251</v>
      </c>
      <c r="H3025" s="8" t="s">
        <v>251</v>
      </c>
      <c r="I3025" s="8" t="s">
        <v>245</v>
      </c>
      <c r="J3025" s="8" t="s">
        <v>258</v>
      </c>
      <c r="K3025" s="8" t="s">
        <v>246</v>
      </c>
      <c r="L3025" s="8">
        <v>10</v>
      </c>
      <c r="M3025" s="8" t="s">
        <v>167</v>
      </c>
      <c r="N3025" s="9" t="s">
        <v>3764</v>
      </c>
      <c r="O3025" s="10">
        <v>13681000000</v>
      </c>
      <c r="P3025" s="10">
        <v>2300000000</v>
      </c>
      <c r="Q3025" s="10">
        <v>1280000000</v>
      </c>
      <c r="R3025" s="10">
        <v>14701000000</v>
      </c>
      <c r="S3025" s="10">
        <v>14434550472.66</v>
      </c>
      <c r="T3025" s="10">
        <v>14434550472.66</v>
      </c>
      <c r="U3025" s="10">
        <v>12178663841.129999</v>
      </c>
      <c r="V3025" s="10">
        <v>12177413241.129999</v>
      </c>
      <c r="W3025" s="70" t="s">
        <v>9353</v>
      </c>
      <c r="X3025" s="11" t="str">
        <f>IF(F3025="C",VLOOKUP(G3025,ClasifGasto!$B$17:$C$193,2,0),VLOOKUP(Base!G3025,ClasifGasto!$A$3:$B$12,2,0))</f>
        <v>Transferencias</v>
      </c>
      <c r="Y3025" t="s">
        <v>3764</v>
      </c>
    </row>
    <row r="3026" spans="1:25" hidden="1" x14ac:dyDescent="0.25">
      <c r="A3026" s="5" t="str">
        <f t="shared" si="47"/>
        <v>3601010003000400020092</v>
      </c>
      <c r="B3026" s="66" t="s">
        <v>9147</v>
      </c>
      <c r="C3026" s="66" t="s">
        <v>147</v>
      </c>
      <c r="D3026" s="7" t="s">
        <v>9186</v>
      </c>
      <c r="E3026" s="66"/>
      <c r="F3026" s="67" t="s">
        <v>244</v>
      </c>
      <c r="G3026" s="67" t="s">
        <v>251</v>
      </c>
      <c r="H3026" s="67" t="s">
        <v>247</v>
      </c>
      <c r="I3026" s="67" t="s">
        <v>250</v>
      </c>
      <c r="J3026" s="67" t="s">
        <v>355</v>
      </c>
      <c r="K3026" s="67" t="s">
        <v>246</v>
      </c>
      <c r="L3026" s="67">
        <v>10</v>
      </c>
      <c r="M3026" s="67" t="s">
        <v>167</v>
      </c>
      <c r="N3026" s="68" t="s">
        <v>8793</v>
      </c>
      <c r="O3026" s="69">
        <v>20354016000</v>
      </c>
      <c r="P3026" s="69">
        <v>0</v>
      </c>
      <c r="Q3026" s="69">
        <v>5610872828</v>
      </c>
      <c r="R3026" s="69">
        <v>14743143172</v>
      </c>
      <c r="S3026" s="69">
        <v>14743143172</v>
      </c>
      <c r="T3026" s="69">
        <v>14743143172</v>
      </c>
      <c r="U3026" s="69">
        <v>13835570293.17</v>
      </c>
      <c r="V3026" s="69">
        <v>13835335491.25</v>
      </c>
      <c r="W3026" s="70" t="s">
        <v>9353</v>
      </c>
      <c r="X3026" s="11" t="str">
        <f>IF(F3026="C",VLOOKUP(G3026,ClasifGasto!$B$17:$C$193,2,0),VLOOKUP(Base!G3026,ClasifGasto!$A$3:$B$12,2,0))</f>
        <v>Transferencias</v>
      </c>
      <c r="Y3026" t="s">
        <v>8793</v>
      </c>
    </row>
    <row r="3027" spans="1:25" x14ac:dyDescent="0.25">
      <c r="A3027" s="5" t="str">
        <f t="shared" si="47"/>
        <v>17170017991100000953105B</v>
      </c>
      <c r="B3027" s="66" t="s">
        <v>9146</v>
      </c>
      <c r="C3027" s="7" t="s">
        <v>479</v>
      </c>
      <c r="D3027" s="7" t="s">
        <v>480</v>
      </c>
      <c r="E3027" s="7" t="s">
        <v>9673</v>
      </c>
      <c r="F3027" s="8" t="s">
        <v>167</v>
      </c>
      <c r="G3027" s="8" t="s">
        <v>490</v>
      </c>
      <c r="H3027" s="8" t="s">
        <v>378</v>
      </c>
      <c r="I3027" s="8" t="s">
        <v>249</v>
      </c>
      <c r="J3027" s="8" t="s">
        <v>9790</v>
      </c>
      <c r="K3027" s="8" t="s">
        <v>246</v>
      </c>
      <c r="L3027" s="8">
        <v>10</v>
      </c>
      <c r="M3027" s="8" t="s">
        <v>167</v>
      </c>
      <c r="N3027" s="9" t="s">
        <v>10341</v>
      </c>
      <c r="O3027" s="10">
        <v>17124140778</v>
      </c>
      <c r="P3027" s="10">
        <v>0</v>
      </c>
      <c r="Q3027" s="10">
        <v>2300000000</v>
      </c>
      <c r="R3027" s="10">
        <v>14824140778</v>
      </c>
      <c r="S3027" s="10">
        <v>14824140778</v>
      </c>
      <c r="T3027" s="10">
        <v>14351707484</v>
      </c>
      <c r="U3027" s="10">
        <v>3990219871</v>
      </c>
      <c r="V3027" s="10">
        <v>3990219871</v>
      </c>
      <c r="W3027" s="70" t="s">
        <v>9353</v>
      </c>
      <c r="X3027" s="11" t="str">
        <f>IF(F3027="C",VLOOKUP(G3027,ClasifGasto!$B$17:$C$193,2,0),VLOOKUP(Base!G3027,ClasifGasto!$A$3:$B$12,2,0))</f>
        <v>Fortalecimiento de la gestión y dirección del Sector Agropecuario</v>
      </c>
      <c r="Y3027" t="s">
        <v>10522</v>
      </c>
    </row>
    <row r="3028" spans="1:25" x14ac:dyDescent="0.25">
      <c r="A3028" s="5" t="str">
        <f t="shared" si="47"/>
        <v>28010128991000002653105B</v>
      </c>
      <c r="B3028" s="66" t="s">
        <v>9160</v>
      </c>
      <c r="C3028" s="66" t="s">
        <v>110</v>
      </c>
      <c r="D3028" s="7" t="s">
        <v>9185</v>
      </c>
      <c r="E3028" s="66" t="s">
        <v>9647</v>
      </c>
      <c r="F3028" s="67" t="s">
        <v>167</v>
      </c>
      <c r="G3028" s="67" t="s">
        <v>602</v>
      </c>
      <c r="H3028" s="67" t="s">
        <v>290</v>
      </c>
      <c r="I3028" s="67" t="s">
        <v>273</v>
      </c>
      <c r="J3028" s="67" t="s">
        <v>9790</v>
      </c>
      <c r="K3028" s="67" t="s">
        <v>246</v>
      </c>
      <c r="L3028" s="67">
        <v>11</v>
      </c>
      <c r="M3028" s="67" t="s">
        <v>167</v>
      </c>
      <c r="N3028" s="68" t="s">
        <v>10301</v>
      </c>
      <c r="O3028" s="69">
        <v>14934111123</v>
      </c>
      <c r="P3028" s="69">
        <v>0</v>
      </c>
      <c r="Q3028" s="69">
        <v>0</v>
      </c>
      <c r="R3028" s="69">
        <v>14934111123</v>
      </c>
      <c r="S3028" s="69">
        <v>14933464000</v>
      </c>
      <c r="T3028" s="69">
        <v>14933464000</v>
      </c>
      <c r="U3028" s="69">
        <v>3813725800</v>
      </c>
      <c r="V3028" s="69">
        <v>3813725800</v>
      </c>
      <c r="W3028" s="70" t="s">
        <v>9353</v>
      </c>
      <c r="X3028" s="11" t="str">
        <f>IF(F3028="C",VLOOKUP(G3028,ClasifGasto!$B$17:$C$193,2,0),VLOOKUP(Base!G3028,ClasifGasto!$A$3:$B$12,2,0))</f>
        <v>Fortalecimiento de la gestión y dirección del Sector Registraduría</v>
      </c>
      <c r="Y3028" t="s">
        <v>10522</v>
      </c>
    </row>
    <row r="3029" spans="1:25" x14ac:dyDescent="0.25">
      <c r="A3029" s="5" t="str">
        <f t="shared" si="47"/>
        <v>03010103011000003453105B</v>
      </c>
      <c r="B3029" s="66" t="s">
        <v>9166</v>
      </c>
      <c r="C3029" s="7" t="s">
        <v>36</v>
      </c>
      <c r="D3029" s="7" t="s">
        <v>9205</v>
      </c>
      <c r="E3029" s="7" t="s">
        <v>8989</v>
      </c>
      <c r="F3029" s="8" t="s">
        <v>167</v>
      </c>
      <c r="G3029" s="8" t="s">
        <v>264</v>
      </c>
      <c r="H3029" s="8" t="s">
        <v>290</v>
      </c>
      <c r="I3029" s="8" t="s">
        <v>287</v>
      </c>
      <c r="J3029" s="8" t="s">
        <v>9790</v>
      </c>
      <c r="K3029" s="8" t="s">
        <v>246</v>
      </c>
      <c r="L3029" s="8">
        <v>11</v>
      </c>
      <c r="M3029" s="8" t="s">
        <v>167</v>
      </c>
      <c r="N3029" s="9" t="s">
        <v>9099</v>
      </c>
      <c r="O3029" s="10">
        <v>19221000000</v>
      </c>
      <c r="P3029" s="10">
        <v>0</v>
      </c>
      <c r="Q3029" s="10">
        <v>4271982632</v>
      </c>
      <c r="R3029" s="10">
        <v>14949017368</v>
      </c>
      <c r="S3029" s="10">
        <v>13855636130</v>
      </c>
      <c r="T3029" s="10">
        <v>13515546778</v>
      </c>
      <c r="U3029" s="10">
        <v>12342569669</v>
      </c>
      <c r="V3029" s="10">
        <v>12191941290</v>
      </c>
      <c r="W3029" s="70" t="s">
        <v>9353</v>
      </c>
      <c r="X3029" s="11" t="str">
        <f>IF(F3029="C",VLOOKUP(G3029,ClasifGasto!$B$17:$C$193,2,0),VLOOKUP(Base!G3029,ClasifGasto!$A$3:$B$12,2,0))</f>
        <v>Mejoramiento de la planeación territorial, sectorial y de inversión pública</v>
      </c>
      <c r="Y3029" t="s">
        <v>10522</v>
      </c>
    </row>
    <row r="3030" spans="1:25" x14ac:dyDescent="0.25">
      <c r="A3030" s="5" t="str">
        <f t="shared" si="47"/>
        <v>23060023990400001653105B</v>
      </c>
      <c r="B3030" s="66" t="s">
        <v>9161</v>
      </c>
      <c r="C3030" s="66" t="s">
        <v>98</v>
      </c>
      <c r="D3030" s="7" t="s">
        <v>9216</v>
      </c>
      <c r="E3030" s="66" t="s">
        <v>9674</v>
      </c>
      <c r="F3030" s="67" t="s">
        <v>167</v>
      </c>
      <c r="G3030" s="67" t="s">
        <v>502</v>
      </c>
      <c r="H3030" s="67" t="s">
        <v>313</v>
      </c>
      <c r="I3030" s="67" t="s">
        <v>284</v>
      </c>
      <c r="J3030" s="67" t="s">
        <v>9790</v>
      </c>
      <c r="K3030" s="67" t="s">
        <v>246</v>
      </c>
      <c r="L3030" s="67">
        <v>20</v>
      </c>
      <c r="M3030" s="67" t="s">
        <v>265</v>
      </c>
      <c r="N3030" s="68" t="s">
        <v>10342</v>
      </c>
      <c r="O3030" s="69">
        <v>14971746119</v>
      </c>
      <c r="P3030" s="69">
        <v>0</v>
      </c>
      <c r="Q3030" s="69">
        <v>0</v>
      </c>
      <c r="R3030" s="69">
        <v>14971746119</v>
      </c>
      <c r="S3030" s="69">
        <v>14923409285</v>
      </c>
      <c r="T3030" s="69">
        <v>14923409285</v>
      </c>
      <c r="U3030" s="69">
        <v>14923409285</v>
      </c>
      <c r="V3030" s="69">
        <v>14923409285</v>
      </c>
      <c r="W3030" s="70" t="s">
        <v>619</v>
      </c>
      <c r="X3030" s="11" t="str">
        <f>IF(F3030="C",VLOOKUP(G3030,ClasifGasto!$B$17:$C$193,2,0),VLOOKUP(Base!G3030,ClasifGasto!$A$3:$B$12,2,0))</f>
        <v>Fortalecimiento de la gestión y dirección del Sector Comunicaciones</v>
      </c>
      <c r="Y3030" t="s">
        <v>10522</v>
      </c>
    </row>
    <row r="3031" spans="1:25" hidden="1" x14ac:dyDescent="0.25">
      <c r="A3031" s="5" t="str">
        <f t="shared" si="47"/>
        <v>250101000300100000</v>
      </c>
      <c r="B3031" s="66" t="s">
        <v>9163</v>
      </c>
      <c r="C3031" s="7" t="s">
        <v>104</v>
      </c>
      <c r="D3031" s="7" t="s">
        <v>9187</v>
      </c>
      <c r="E3031" s="7"/>
      <c r="F3031" s="8" t="s">
        <v>244</v>
      </c>
      <c r="G3031" s="8" t="s">
        <v>251</v>
      </c>
      <c r="H3031" s="8" t="s">
        <v>255</v>
      </c>
      <c r="I3031" s="8" t="s">
        <v>246</v>
      </c>
      <c r="J3031" s="8" t="s">
        <v>203</v>
      </c>
      <c r="K3031" s="8" t="s">
        <v>246</v>
      </c>
      <c r="L3031" s="8">
        <v>10</v>
      </c>
      <c r="M3031" s="8" t="s">
        <v>167</v>
      </c>
      <c r="N3031" s="9" t="s">
        <v>8800</v>
      </c>
      <c r="O3031" s="10">
        <v>20000000000</v>
      </c>
      <c r="P3031" s="10">
        <v>0</v>
      </c>
      <c r="Q3031" s="10">
        <v>5000000000</v>
      </c>
      <c r="R3031" s="10">
        <v>15000000000</v>
      </c>
      <c r="S3031" s="10">
        <v>14353917589</v>
      </c>
      <c r="T3031" s="10">
        <v>14353917589</v>
      </c>
      <c r="U3031" s="10">
        <v>14353917589</v>
      </c>
      <c r="V3031" s="10">
        <v>14353917589</v>
      </c>
      <c r="W3031" s="70" t="s">
        <v>9353</v>
      </c>
      <c r="X3031" s="11" t="str">
        <f>IF(F3031="C",VLOOKUP(G3031,ClasifGasto!$B$17:$C$193,2,0),VLOOKUP(Base!G3031,ClasifGasto!$A$3:$B$12,2,0))</f>
        <v>Transferencias</v>
      </c>
      <c r="Y3031" t="s">
        <v>8800</v>
      </c>
    </row>
    <row r="3032" spans="1:25" x14ac:dyDescent="0.25">
      <c r="A3032" s="5" t="str">
        <f t="shared" si="47"/>
        <v>24020024010600012651102D</v>
      </c>
      <c r="B3032" s="66" t="s">
        <v>9151</v>
      </c>
      <c r="C3032" s="66" t="s">
        <v>101</v>
      </c>
      <c r="D3032" s="7" t="s">
        <v>9227</v>
      </c>
      <c r="E3032" s="66" t="s">
        <v>2341</v>
      </c>
      <c r="F3032" s="67" t="s">
        <v>167</v>
      </c>
      <c r="G3032" s="67" t="s">
        <v>513</v>
      </c>
      <c r="H3032" s="67" t="s">
        <v>373</v>
      </c>
      <c r="I3032" s="67" t="s">
        <v>342</v>
      </c>
      <c r="J3032" s="67" t="s">
        <v>9766</v>
      </c>
      <c r="K3032" s="67" t="s">
        <v>246</v>
      </c>
      <c r="L3032" s="67">
        <v>11</v>
      </c>
      <c r="M3032" s="67" t="s">
        <v>167</v>
      </c>
      <c r="N3032" s="68" t="s">
        <v>1607</v>
      </c>
      <c r="O3032" s="69">
        <v>10000000000</v>
      </c>
      <c r="P3032" s="69">
        <v>15000000000</v>
      </c>
      <c r="Q3032" s="69">
        <v>10000000000</v>
      </c>
      <c r="R3032" s="69">
        <v>15000000000</v>
      </c>
      <c r="S3032" s="69">
        <v>15000000000</v>
      </c>
      <c r="T3032" s="69">
        <v>15000000000</v>
      </c>
      <c r="U3032" s="69">
        <v>9586711864.0499992</v>
      </c>
      <c r="V3032" s="69">
        <v>9586711864.0499992</v>
      </c>
      <c r="W3032" s="70" t="s">
        <v>9353</v>
      </c>
      <c r="X3032" s="11" t="str">
        <f>IF(F3032="C",VLOOKUP(G3032,ClasifGasto!$B$17:$C$193,2,0),VLOOKUP(Base!G3032,ClasifGasto!$A$3:$B$12,2,0))</f>
        <v>Infraestructura red vial primaria</v>
      </c>
      <c r="Y3032" t="s">
        <v>10696</v>
      </c>
    </row>
    <row r="3033" spans="1:25" x14ac:dyDescent="0.25">
      <c r="A3033" s="5" t="str">
        <f t="shared" si="47"/>
        <v>24020024010600007151102D</v>
      </c>
      <c r="B3033" s="66" t="s">
        <v>9151</v>
      </c>
      <c r="C3033" s="7" t="s">
        <v>101</v>
      </c>
      <c r="D3033" s="7" t="s">
        <v>9227</v>
      </c>
      <c r="E3033" s="7" t="s">
        <v>2327</v>
      </c>
      <c r="F3033" s="8" t="s">
        <v>167</v>
      </c>
      <c r="G3033" s="8" t="s">
        <v>513</v>
      </c>
      <c r="H3033" s="8" t="s">
        <v>373</v>
      </c>
      <c r="I3033" s="8" t="s">
        <v>347</v>
      </c>
      <c r="J3033" s="8" t="s">
        <v>9766</v>
      </c>
      <c r="K3033" s="8" t="s">
        <v>246</v>
      </c>
      <c r="L3033" s="8">
        <v>20</v>
      </c>
      <c r="M3033" s="8" t="s">
        <v>265</v>
      </c>
      <c r="N3033" s="9" t="s">
        <v>1270</v>
      </c>
      <c r="O3033" s="10">
        <v>0</v>
      </c>
      <c r="P3033" s="10">
        <v>15000000000</v>
      </c>
      <c r="Q3033" s="10">
        <v>0</v>
      </c>
      <c r="R3033" s="10">
        <v>15000000000</v>
      </c>
      <c r="S3033" s="10">
        <v>15000000000</v>
      </c>
      <c r="T3033" s="10">
        <v>12573348563</v>
      </c>
      <c r="U3033" s="10">
        <v>12343911804.129999</v>
      </c>
      <c r="V3033" s="10">
        <v>10398307392.16</v>
      </c>
      <c r="W3033" s="70" t="s">
        <v>619</v>
      </c>
      <c r="X3033" s="11" t="str">
        <f>IF(F3033="C",VLOOKUP(G3033,ClasifGasto!$B$17:$C$193,2,0),VLOOKUP(Base!G3033,ClasifGasto!$A$3:$B$12,2,0))</f>
        <v>Infraestructura red vial primaria</v>
      </c>
      <c r="Y3033" t="s">
        <v>10517</v>
      </c>
    </row>
    <row r="3034" spans="1:25" x14ac:dyDescent="0.25">
      <c r="A3034" s="5" t="str">
        <f t="shared" si="47"/>
        <v>03010103011000002952104E</v>
      </c>
      <c r="B3034" s="66" t="s">
        <v>9166</v>
      </c>
      <c r="C3034" s="66" t="s">
        <v>36</v>
      </c>
      <c r="D3034" s="7" t="s">
        <v>9205</v>
      </c>
      <c r="E3034" s="66" t="s">
        <v>3800</v>
      </c>
      <c r="F3034" s="67" t="s">
        <v>167</v>
      </c>
      <c r="G3034" s="67" t="s">
        <v>264</v>
      </c>
      <c r="H3034" s="67" t="s">
        <v>290</v>
      </c>
      <c r="I3034" s="67" t="s">
        <v>259</v>
      </c>
      <c r="J3034" s="67" t="s">
        <v>9843</v>
      </c>
      <c r="K3034" s="67" t="s">
        <v>246</v>
      </c>
      <c r="L3034" s="67">
        <v>14</v>
      </c>
      <c r="M3034" s="67" t="s">
        <v>167</v>
      </c>
      <c r="N3034" s="68" t="s">
        <v>3901</v>
      </c>
      <c r="O3034" s="69">
        <v>15666171505</v>
      </c>
      <c r="P3034" s="69">
        <v>0</v>
      </c>
      <c r="Q3034" s="69">
        <v>637478502</v>
      </c>
      <c r="R3034" s="69">
        <v>15028693003</v>
      </c>
      <c r="S3034" s="69">
        <v>12929803407</v>
      </c>
      <c r="T3034" s="69">
        <v>12886340895.57</v>
      </c>
      <c r="U3034" s="69">
        <v>12568792882.57</v>
      </c>
      <c r="V3034" s="69">
        <v>10886603689.57</v>
      </c>
      <c r="W3034" s="70" t="s">
        <v>9353</v>
      </c>
      <c r="X3034" s="11" t="str">
        <f>IF(F3034="C",VLOOKUP(G3034,ClasifGasto!$B$17:$C$193,2,0),VLOOKUP(Base!G3034,ClasifGasto!$A$3:$B$12,2,0))</f>
        <v>Mejoramiento de la planeación territorial, sectorial y de inversión pública</v>
      </c>
      <c r="Y3034" t="s">
        <v>10551</v>
      </c>
    </row>
    <row r="3035" spans="1:25" hidden="1" x14ac:dyDescent="0.25">
      <c r="A3035" s="5" t="str">
        <f t="shared" si="47"/>
        <v>131200000100010001</v>
      </c>
      <c r="B3035" s="66" t="s">
        <v>9157</v>
      </c>
      <c r="C3035" s="7" t="s">
        <v>392</v>
      </c>
      <c r="D3035" s="7" t="s">
        <v>8780</v>
      </c>
      <c r="E3035" s="7"/>
      <c r="F3035" s="8" t="s">
        <v>244</v>
      </c>
      <c r="G3035" s="8" t="s">
        <v>245</v>
      </c>
      <c r="H3035" s="8" t="s">
        <v>245</v>
      </c>
      <c r="I3035" s="8" t="s">
        <v>245</v>
      </c>
      <c r="J3035" s="8" t="s">
        <v>203</v>
      </c>
      <c r="K3035" s="8" t="s">
        <v>246</v>
      </c>
      <c r="L3035" s="8">
        <v>10</v>
      </c>
      <c r="M3035" s="8" t="s">
        <v>167</v>
      </c>
      <c r="N3035" s="9" t="s">
        <v>1082</v>
      </c>
      <c r="O3035" s="10">
        <v>14971000000</v>
      </c>
      <c r="P3035" s="10">
        <v>270000000</v>
      </c>
      <c r="Q3035" s="10">
        <v>202498798</v>
      </c>
      <c r="R3035" s="10">
        <v>15038501202</v>
      </c>
      <c r="S3035" s="10">
        <v>14612095466</v>
      </c>
      <c r="T3035" s="10">
        <v>14612095466</v>
      </c>
      <c r="U3035" s="10">
        <v>14612095466</v>
      </c>
      <c r="V3035" s="10">
        <v>14605270309</v>
      </c>
      <c r="W3035" s="70" t="s">
        <v>9353</v>
      </c>
      <c r="X3035" s="11" t="str">
        <f>IF(F3035="C",VLOOKUP(G3035,ClasifGasto!$B$17:$C$193,2,0),VLOOKUP(Base!G3035,ClasifGasto!$A$3:$B$12,2,0))</f>
        <v>Gastos de Personal</v>
      </c>
      <c r="Y3035" t="s">
        <v>1082</v>
      </c>
    </row>
    <row r="3036" spans="1:25" x14ac:dyDescent="0.25">
      <c r="A3036" s="5" t="str">
        <f t="shared" si="47"/>
        <v>12040012040800000310306A</v>
      </c>
      <c r="B3036" s="66" t="s">
        <v>9141</v>
      </c>
      <c r="C3036" s="66" t="s">
        <v>47</v>
      </c>
      <c r="D3036" s="7" t="s">
        <v>206</v>
      </c>
      <c r="E3036" s="66" t="s">
        <v>9675</v>
      </c>
      <c r="F3036" s="67" t="s">
        <v>167</v>
      </c>
      <c r="G3036" s="67" t="s">
        <v>478</v>
      </c>
      <c r="H3036" s="67" t="s">
        <v>365</v>
      </c>
      <c r="I3036" s="67" t="s">
        <v>251</v>
      </c>
      <c r="J3036" s="67" t="s">
        <v>10199</v>
      </c>
      <c r="K3036" s="67" t="s">
        <v>246</v>
      </c>
      <c r="L3036" s="67">
        <v>20</v>
      </c>
      <c r="M3036" s="67" t="s">
        <v>265</v>
      </c>
      <c r="N3036" s="68" t="s">
        <v>10343</v>
      </c>
      <c r="O3036" s="69">
        <v>15070568600</v>
      </c>
      <c r="P3036" s="69">
        <v>0</v>
      </c>
      <c r="Q3036" s="69">
        <v>0</v>
      </c>
      <c r="R3036" s="69">
        <v>15070568600</v>
      </c>
      <c r="S3036" s="69">
        <v>14288303637</v>
      </c>
      <c r="T3036" s="69">
        <v>14288303637</v>
      </c>
      <c r="U3036" s="69">
        <v>14071285340</v>
      </c>
      <c r="V3036" s="69">
        <v>13697217588.799999</v>
      </c>
      <c r="W3036" s="70" t="s">
        <v>619</v>
      </c>
      <c r="X3036" s="11" t="str">
        <f>IF(F3036="C",VLOOKUP(G3036,ClasifGasto!$B$17:$C$193,2,0),VLOOKUP(Base!G3036,ClasifGasto!$A$3:$B$12,2,0))</f>
        <v>Justicia transicional</v>
      </c>
      <c r="Y3036" t="s">
        <v>10564</v>
      </c>
    </row>
    <row r="3037" spans="1:25" hidden="1" x14ac:dyDescent="0.25">
      <c r="A3037" s="5" t="str">
        <f t="shared" si="47"/>
        <v>3601010003000400020042</v>
      </c>
      <c r="B3037" s="66" t="s">
        <v>9147</v>
      </c>
      <c r="C3037" s="7" t="s">
        <v>147</v>
      </c>
      <c r="D3037" s="7" t="s">
        <v>9186</v>
      </c>
      <c r="E3037" s="7"/>
      <c r="F3037" s="8" t="s">
        <v>244</v>
      </c>
      <c r="G3037" s="8" t="s">
        <v>251</v>
      </c>
      <c r="H3037" s="8" t="s">
        <v>247</v>
      </c>
      <c r="I3037" s="8" t="s">
        <v>250</v>
      </c>
      <c r="J3037" s="8" t="s">
        <v>324</v>
      </c>
      <c r="K3037" s="8" t="s">
        <v>246</v>
      </c>
      <c r="L3037" s="8">
        <v>16</v>
      </c>
      <c r="M3037" s="8" t="s">
        <v>167</v>
      </c>
      <c r="N3037" s="9" t="s">
        <v>9083</v>
      </c>
      <c r="O3037" s="10">
        <v>0</v>
      </c>
      <c r="P3037" s="10">
        <v>15092643000</v>
      </c>
      <c r="Q3037" s="10">
        <v>0</v>
      </c>
      <c r="R3037" s="10">
        <v>15092643000</v>
      </c>
      <c r="S3037" s="10">
        <v>15092643000</v>
      </c>
      <c r="T3037" s="10">
        <v>15092643000</v>
      </c>
      <c r="U3037" s="10">
        <v>0</v>
      </c>
      <c r="V3037" s="10">
        <v>0</v>
      </c>
      <c r="W3037" s="70" t="s">
        <v>9353</v>
      </c>
      <c r="X3037" s="11" t="str">
        <f>IF(F3037="C",VLOOKUP(G3037,ClasifGasto!$B$17:$C$193,2,0),VLOOKUP(Base!G3037,ClasifGasto!$A$3:$B$12,2,0))</f>
        <v>Transferencias</v>
      </c>
      <c r="Y3037" t="s">
        <v>9083</v>
      </c>
    </row>
    <row r="3038" spans="1:25" hidden="1" x14ac:dyDescent="0.25">
      <c r="A3038" s="5" t="str">
        <f t="shared" si="47"/>
        <v>290200000100010003</v>
      </c>
      <c r="B3038" s="66" t="s">
        <v>9140</v>
      </c>
      <c r="C3038" s="66" t="s">
        <v>113</v>
      </c>
      <c r="D3038" s="7" t="s">
        <v>227</v>
      </c>
      <c r="E3038" s="66"/>
      <c r="F3038" s="67" t="s">
        <v>244</v>
      </c>
      <c r="G3038" s="67" t="s">
        <v>245</v>
      </c>
      <c r="H3038" s="67" t="s">
        <v>245</v>
      </c>
      <c r="I3038" s="67" t="s">
        <v>251</v>
      </c>
      <c r="J3038" s="67" t="s">
        <v>203</v>
      </c>
      <c r="K3038" s="67" t="s">
        <v>246</v>
      </c>
      <c r="L3038" s="67">
        <v>10</v>
      </c>
      <c r="M3038" s="67" t="s">
        <v>167</v>
      </c>
      <c r="N3038" s="68" t="s">
        <v>1084</v>
      </c>
      <c r="O3038" s="69">
        <v>13659700000</v>
      </c>
      <c r="P3038" s="69">
        <v>1497000000</v>
      </c>
      <c r="Q3038" s="69">
        <v>0</v>
      </c>
      <c r="R3038" s="69">
        <v>15156700000</v>
      </c>
      <c r="S3038" s="69">
        <v>15113765081</v>
      </c>
      <c r="T3038" s="69">
        <v>15113765081</v>
      </c>
      <c r="U3038" s="69">
        <v>15108004638</v>
      </c>
      <c r="V3038" s="69">
        <v>15108004638</v>
      </c>
      <c r="W3038" s="70" t="s">
        <v>9353</v>
      </c>
      <c r="X3038" s="11" t="str">
        <f>IF(F3038="C",VLOOKUP(G3038,ClasifGasto!$B$17:$C$193,2,0),VLOOKUP(Base!G3038,ClasifGasto!$A$3:$B$12,2,0))</f>
        <v>Gastos de Personal</v>
      </c>
      <c r="Y3038" t="s">
        <v>1084</v>
      </c>
    </row>
    <row r="3039" spans="1:25" x14ac:dyDescent="0.25">
      <c r="A3039" s="5" t="str">
        <f t="shared" si="47"/>
        <v>15010115990100000520109G</v>
      </c>
      <c r="B3039" s="66" t="s">
        <v>9154</v>
      </c>
      <c r="C3039" s="7" t="s">
        <v>58</v>
      </c>
      <c r="D3039" s="7" t="s">
        <v>8716</v>
      </c>
      <c r="E3039" s="7" t="s">
        <v>885</v>
      </c>
      <c r="F3039" s="8" t="s">
        <v>167</v>
      </c>
      <c r="G3039" s="8" t="s">
        <v>557</v>
      </c>
      <c r="H3039" s="8" t="s">
        <v>306</v>
      </c>
      <c r="I3039" s="8" t="s">
        <v>248</v>
      </c>
      <c r="J3039" s="8" t="s">
        <v>9793</v>
      </c>
      <c r="K3039" s="8" t="s">
        <v>246</v>
      </c>
      <c r="L3039" s="8">
        <v>11</v>
      </c>
      <c r="M3039" s="8" t="s">
        <v>167</v>
      </c>
      <c r="N3039" s="9" t="s">
        <v>1150</v>
      </c>
      <c r="O3039" s="10">
        <v>16202285183</v>
      </c>
      <c r="P3039" s="10">
        <v>0</v>
      </c>
      <c r="Q3039" s="10">
        <v>944721632</v>
      </c>
      <c r="R3039" s="10">
        <v>15257563551</v>
      </c>
      <c r="S3039" s="10">
        <v>14628032488.27</v>
      </c>
      <c r="T3039" s="10">
        <v>14628032488.27</v>
      </c>
      <c r="U3039" s="10">
        <v>12538322025.92</v>
      </c>
      <c r="V3039" s="10">
        <v>12538322025.92</v>
      </c>
      <c r="W3039" s="70" t="s">
        <v>9353</v>
      </c>
      <c r="X3039" s="11" t="str">
        <f>IF(F3039="C",VLOOKUP(G3039,ClasifGasto!$B$17:$C$193,2,0),VLOOKUP(Base!G3039,ClasifGasto!$A$3:$B$12,2,0))</f>
        <v xml:space="preserve">Fortalecimiento de la gestión y dirección del Sector Defensa y Seguridad </v>
      </c>
      <c r="Y3039" t="s">
        <v>10524</v>
      </c>
    </row>
    <row r="3040" spans="1:25" x14ac:dyDescent="0.25">
      <c r="A3040" s="5" t="str">
        <f t="shared" si="47"/>
        <v>24130024010600008520103B</v>
      </c>
      <c r="B3040" s="66" t="s">
        <v>9151</v>
      </c>
      <c r="C3040" s="66" t="s">
        <v>103</v>
      </c>
      <c r="D3040" s="7" t="s">
        <v>225</v>
      </c>
      <c r="E3040" s="66" t="s">
        <v>9676</v>
      </c>
      <c r="F3040" s="67" t="s">
        <v>167</v>
      </c>
      <c r="G3040" s="67" t="s">
        <v>513</v>
      </c>
      <c r="H3040" s="67" t="s">
        <v>373</v>
      </c>
      <c r="I3040" s="67" t="s">
        <v>393</v>
      </c>
      <c r="J3040" s="67" t="s">
        <v>9776</v>
      </c>
      <c r="K3040" s="67" t="s">
        <v>246</v>
      </c>
      <c r="L3040" s="67">
        <v>10</v>
      </c>
      <c r="M3040" s="67" t="s">
        <v>167</v>
      </c>
      <c r="N3040" s="68" t="s">
        <v>10344</v>
      </c>
      <c r="O3040" s="69">
        <v>0</v>
      </c>
      <c r="P3040" s="69">
        <v>15260000000</v>
      </c>
      <c r="Q3040" s="69">
        <v>0</v>
      </c>
      <c r="R3040" s="69">
        <v>15260000000</v>
      </c>
      <c r="S3040" s="69">
        <v>731102290.10000002</v>
      </c>
      <c r="T3040" s="69">
        <v>731102290.10000002</v>
      </c>
      <c r="U3040" s="69">
        <v>121193333</v>
      </c>
      <c r="V3040" s="69">
        <v>121193333</v>
      </c>
      <c r="W3040" s="70" t="s">
        <v>9353</v>
      </c>
      <c r="X3040" s="11" t="str">
        <f>IF(F3040="C",VLOOKUP(G3040,ClasifGasto!$B$17:$C$193,2,0),VLOOKUP(Base!G3040,ClasifGasto!$A$3:$B$12,2,0))</f>
        <v>Infraestructura red vial primaria</v>
      </c>
      <c r="Y3040" t="s">
        <v>9777</v>
      </c>
    </row>
    <row r="3041" spans="1:25" hidden="1" x14ac:dyDescent="0.25">
      <c r="A3041" s="5" t="str">
        <f t="shared" si="47"/>
        <v>2803000006000100040001</v>
      </c>
      <c r="B3041" s="66" t="s">
        <v>9160</v>
      </c>
      <c r="C3041" s="7" t="s">
        <v>450</v>
      </c>
      <c r="D3041" s="7" t="s">
        <v>8735</v>
      </c>
      <c r="E3041" s="7"/>
      <c r="F3041" s="8" t="s">
        <v>244</v>
      </c>
      <c r="G3041" s="8" t="s">
        <v>253</v>
      </c>
      <c r="H3041" s="8" t="s">
        <v>245</v>
      </c>
      <c r="I3041" s="8" t="s">
        <v>247</v>
      </c>
      <c r="J3041" s="8" t="s">
        <v>245</v>
      </c>
      <c r="K3041" s="8" t="s">
        <v>246</v>
      </c>
      <c r="L3041" s="8">
        <v>21</v>
      </c>
      <c r="M3041" s="8" t="s">
        <v>265</v>
      </c>
      <c r="N3041" s="9" t="s">
        <v>3988</v>
      </c>
      <c r="O3041" s="10">
        <v>15262958052</v>
      </c>
      <c r="P3041" s="10">
        <v>0</v>
      </c>
      <c r="Q3041" s="10">
        <v>0</v>
      </c>
      <c r="R3041" s="10">
        <v>15262958052</v>
      </c>
      <c r="S3041" s="10">
        <v>13403793000</v>
      </c>
      <c r="T3041" s="10">
        <v>13403793000</v>
      </c>
      <c r="U3041" s="10">
        <v>10035782000</v>
      </c>
      <c r="V3041" s="10">
        <v>10035782000</v>
      </c>
      <c r="W3041" s="70" t="s">
        <v>619</v>
      </c>
      <c r="X3041" s="11" t="str">
        <f>IF(F3041="C",VLOOKUP(G3041,ClasifGasto!$B$17:$C$193,2,0),VLOOKUP(Base!G3041,ClasifGasto!$A$3:$B$12,2,0))</f>
        <v>Transferencias de Capital</v>
      </c>
      <c r="Y3041" t="s">
        <v>3988</v>
      </c>
    </row>
    <row r="3042" spans="1:25" x14ac:dyDescent="0.25">
      <c r="A3042" s="5" t="str">
        <f t="shared" si="47"/>
        <v>020900020810000015803001</v>
      </c>
      <c r="B3042" s="66" t="s">
        <v>9156</v>
      </c>
      <c r="C3042" s="66" t="s">
        <v>33</v>
      </c>
      <c r="D3042" s="7" t="s">
        <v>9220</v>
      </c>
      <c r="E3042" s="66" t="s">
        <v>9677</v>
      </c>
      <c r="F3042" s="67" t="s">
        <v>167</v>
      </c>
      <c r="G3042" s="67" t="s">
        <v>438</v>
      </c>
      <c r="H3042" s="67" t="s">
        <v>290</v>
      </c>
      <c r="I3042" s="67" t="s">
        <v>283</v>
      </c>
      <c r="J3042" s="67" t="s">
        <v>9786</v>
      </c>
      <c r="K3042" s="67" t="s">
        <v>246</v>
      </c>
      <c r="L3042" s="67">
        <v>25</v>
      </c>
      <c r="M3042" s="67" t="s">
        <v>265</v>
      </c>
      <c r="N3042" s="68" t="s">
        <v>10345</v>
      </c>
      <c r="O3042" s="69">
        <v>15322000000</v>
      </c>
      <c r="P3042" s="69">
        <v>0</v>
      </c>
      <c r="Q3042" s="69">
        <v>0</v>
      </c>
      <c r="R3042" s="69">
        <v>15322000000</v>
      </c>
      <c r="S3042" s="69">
        <v>7778219684.9499998</v>
      </c>
      <c r="T3042" s="69">
        <v>7768425657.8599997</v>
      </c>
      <c r="U3042" s="69">
        <v>7134284391.8999996</v>
      </c>
      <c r="V3042" s="69">
        <v>7130284391.8999996</v>
      </c>
      <c r="W3042" s="70" t="s">
        <v>619</v>
      </c>
      <c r="X3042" s="11" t="str">
        <f>IF(F3042="C",VLOOKUP(G3042,ClasifGasto!$B$17:$C$193,2,0),VLOOKUP(Base!G3042,ClasifGasto!$A$3:$B$12,2,0))</f>
        <v>Gestión de la cooperación internacional del sector Presidencia</v>
      </c>
      <c r="Y3042" t="s">
        <v>10519</v>
      </c>
    </row>
    <row r="3043" spans="1:25" hidden="1" x14ac:dyDescent="0.25">
      <c r="A3043" s="5" t="str">
        <f t="shared" si="47"/>
        <v>210900000100010001</v>
      </c>
      <c r="B3043" s="66" t="s">
        <v>9155</v>
      </c>
      <c r="C3043" s="7" t="s">
        <v>88</v>
      </c>
      <c r="D3043" s="7" t="s">
        <v>9226</v>
      </c>
      <c r="E3043" s="7"/>
      <c r="F3043" s="8" t="s">
        <v>244</v>
      </c>
      <c r="G3043" s="8" t="s">
        <v>245</v>
      </c>
      <c r="H3043" s="8" t="s">
        <v>245</v>
      </c>
      <c r="I3043" s="8" t="s">
        <v>245</v>
      </c>
      <c r="J3043" s="8" t="s">
        <v>203</v>
      </c>
      <c r="K3043" s="8" t="s">
        <v>246</v>
      </c>
      <c r="L3043" s="8">
        <v>20</v>
      </c>
      <c r="M3043" s="8" t="s">
        <v>265</v>
      </c>
      <c r="N3043" s="9" t="s">
        <v>1082</v>
      </c>
      <c r="O3043" s="10">
        <v>12454302000</v>
      </c>
      <c r="P3043" s="10">
        <v>2872237838</v>
      </c>
      <c r="Q3043" s="10">
        <v>0</v>
      </c>
      <c r="R3043" s="10">
        <v>15326539838</v>
      </c>
      <c r="S3043" s="10">
        <v>15326539838</v>
      </c>
      <c r="T3043" s="10">
        <v>14760644023.559999</v>
      </c>
      <c r="U3043" s="10">
        <v>14760644023.559999</v>
      </c>
      <c r="V3043" s="10">
        <v>14760567975.559999</v>
      </c>
      <c r="W3043" s="70" t="s">
        <v>619</v>
      </c>
      <c r="X3043" s="11" t="str">
        <f>IF(F3043="C",VLOOKUP(G3043,ClasifGasto!$B$17:$C$193,2,0),VLOOKUP(Base!G3043,ClasifGasto!$A$3:$B$12,2,0))</f>
        <v>Gastos de Personal</v>
      </c>
      <c r="Y3043" t="s">
        <v>1082</v>
      </c>
    </row>
    <row r="3044" spans="1:25" hidden="1" x14ac:dyDescent="0.25">
      <c r="A3044" s="5" t="str">
        <f t="shared" si="47"/>
        <v>360107000100010001</v>
      </c>
      <c r="B3044" s="66" t="s">
        <v>9147</v>
      </c>
      <c r="C3044" s="66" t="s">
        <v>148</v>
      </c>
      <c r="D3044" s="7" t="s">
        <v>234</v>
      </c>
      <c r="E3044" s="66"/>
      <c r="F3044" s="67" t="s">
        <v>244</v>
      </c>
      <c r="G3044" s="67" t="s">
        <v>245</v>
      </c>
      <c r="H3044" s="67" t="s">
        <v>245</v>
      </c>
      <c r="I3044" s="67" t="s">
        <v>245</v>
      </c>
      <c r="J3044" s="67" t="s">
        <v>203</v>
      </c>
      <c r="K3044" s="67" t="s">
        <v>246</v>
      </c>
      <c r="L3044" s="67">
        <v>16</v>
      </c>
      <c r="M3044" s="67" t="s">
        <v>167</v>
      </c>
      <c r="N3044" s="68" t="s">
        <v>1082</v>
      </c>
      <c r="O3044" s="69">
        <v>13917767000</v>
      </c>
      <c r="P3044" s="69">
        <v>1533457634</v>
      </c>
      <c r="Q3044" s="69">
        <v>103013761</v>
      </c>
      <c r="R3044" s="69">
        <v>15348210873</v>
      </c>
      <c r="S3044" s="69">
        <v>14593423471</v>
      </c>
      <c r="T3044" s="69">
        <v>14593423471</v>
      </c>
      <c r="U3044" s="69">
        <v>14593423471</v>
      </c>
      <c r="V3044" s="69">
        <v>14591026371</v>
      </c>
      <c r="W3044" s="70" t="s">
        <v>9353</v>
      </c>
      <c r="X3044" s="11" t="str">
        <f>IF(F3044="C",VLOOKUP(G3044,ClasifGasto!$B$17:$C$193,2,0),VLOOKUP(Base!G3044,ClasifGasto!$A$3:$B$12,2,0))</f>
        <v>Gastos de Personal</v>
      </c>
      <c r="Y3044" t="s">
        <v>1082</v>
      </c>
    </row>
    <row r="3045" spans="1:25" x14ac:dyDescent="0.25">
      <c r="A3045" s="5" t="str">
        <f t="shared" si="47"/>
        <v>03010103011000003853105F</v>
      </c>
      <c r="B3045" s="66" t="s">
        <v>9166</v>
      </c>
      <c r="C3045" s="7" t="s">
        <v>36</v>
      </c>
      <c r="D3045" s="7" t="s">
        <v>9205</v>
      </c>
      <c r="E3045" s="7" t="s">
        <v>9281</v>
      </c>
      <c r="F3045" s="8" t="s">
        <v>167</v>
      </c>
      <c r="G3045" s="8" t="s">
        <v>264</v>
      </c>
      <c r="H3045" s="8" t="s">
        <v>290</v>
      </c>
      <c r="I3045" s="8" t="s">
        <v>321</v>
      </c>
      <c r="J3045" s="8" t="s">
        <v>9859</v>
      </c>
      <c r="K3045" s="8" t="s">
        <v>246</v>
      </c>
      <c r="L3045" s="8">
        <v>11</v>
      </c>
      <c r="M3045" s="8" t="s">
        <v>167</v>
      </c>
      <c r="N3045" s="9" t="s">
        <v>10346</v>
      </c>
      <c r="O3045" s="10">
        <v>21000000000</v>
      </c>
      <c r="P3045" s="10">
        <v>0</v>
      </c>
      <c r="Q3045" s="10">
        <v>5529683115</v>
      </c>
      <c r="R3045" s="10">
        <v>15470316885</v>
      </c>
      <c r="S3045" s="10">
        <v>15432322818</v>
      </c>
      <c r="T3045" s="10">
        <v>15321696304</v>
      </c>
      <c r="U3045" s="10">
        <v>9114933116</v>
      </c>
      <c r="V3045" s="10">
        <v>9089185774</v>
      </c>
      <c r="W3045" s="70" t="s">
        <v>9353</v>
      </c>
      <c r="X3045" s="11" t="str">
        <f>IF(F3045="C",VLOOKUP(G3045,ClasifGasto!$B$17:$C$193,2,0),VLOOKUP(Base!G3045,ClasifGasto!$A$3:$B$12,2,0))</f>
        <v>Mejoramiento de la planeación territorial, sectorial y de inversión pública</v>
      </c>
      <c r="Y3045" t="s">
        <v>10556</v>
      </c>
    </row>
    <row r="3046" spans="1:25" hidden="1" x14ac:dyDescent="0.25">
      <c r="A3046" s="5" t="str">
        <f t="shared" si="47"/>
        <v>150102000200000000</v>
      </c>
      <c r="B3046" s="66" t="s">
        <v>9154</v>
      </c>
      <c r="C3046" s="66" t="s">
        <v>59</v>
      </c>
      <c r="D3046" s="7" t="s">
        <v>209</v>
      </c>
      <c r="E3046" s="66"/>
      <c r="F3046" s="67" t="s">
        <v>244</v>
      </c>
      <c r="G3046" s="67" t="s">
        <v>250</v>
      </c>
      <c r="H3046" s="67" t="s">
        <v>246</v>
      </c>
      <c r="I3046" s="67" t="s">
        <v>246</v>
      </c>
      <c r="J3046" s="67" t="s">
        <v>203</v>
      </c>
      <c r="K3046" s="67" t="s">
        <v>246</v>
      </c>
      <c r="L3046" s="67">
        <v>16</v>
      </c>
      <c r="M3046" s="67" t="s">
        <v>252</v>
      </c>
      <c r="N3046" s="68" t="s">
        <v>8798</v>
      </c>
      <c r="O3046" s="69">
        <v>15584000000</v>
      </c>
      <c r="P3046" s="69">
        <v>0</v>
      </c>
      <c r="Q3046" s="69">
        <v>0</v>
      </c>
      <c r="R3046" s="69">
        <v>15584000000</v>
      </c>
      <c r="S3046" s="69">
        <v>14187454731.959999</v>
      </c>
      <c r="T3046" s="69">
        <v>14187454731.959999</v>
      </c>
      <c r="U3046" s="69">
        <v>13917556391.17</v>
      </c>
      <c r="V3046" s="69">
        <v>13706726918.18</v>
      </c>
      <c r="W3046" s="70" t="s">
        <v>9353</v>
      </c>
      <c r="X3046" s="11" t="str">
        <f>IF(F3046="C",VLOOKUP(G3046,ClasifGasto!$B$17:$C$193,2,0),VLOOKUP(Base!G3046,ClasifGasto!$A$3:$B$12,2,0))</f>
        <v>Gastos Generales</v>
      </c>
      <c r="Y3046" t="s">
        <v>8798</v>
      </c>
    </row>
    <row r="3047" spans="1:25" hidden="1" x14ac:dyDescent="0.25">
      <c r="A3047" s="5" t="str">
        <f t="shared" si="47"/>
        <v>152000000100010002</v>
      </c>
      <c r="B3047" s="66" t="s">
        <v>9154</v>
      </c>
      <c r="C3047" s="7" t="s">
        <v>72</v>
      </c>
      <c r="D3047" s="7" t="s">
        <v>8719</v>
      </c>
      <c r="E3047" s="7"/>
      <c r="F3047" s="8" t="s">
        <v>244</v>
      </c>
      <c r="G3047" s="8" t="s">
        <v>245</v>
      </c>
      <c r="H3047" s="8" t="s">
        <v>245</v>
      </c>
      <c r="I3047" s="8" t="s">
        <v>250</v>
      </c>
      <c r="J3047" s="8" t="s">
        <v>203</v>
      </c>
      <c r="K3047" s="8" t="s">
        <v>246</v>
      </c>
      <c r="L3047" s="8">
        <v>20</v>
      </c>
      <c r="M3047" s="8" t="s">
        <v>265</v>
      </c>
      <c r="N3047" s="9" t="s">
        <v>1083</v>
      </c>
      <c r="O3047" s="10">
        <v>13574000000</v>
      </c>
      <c r="P3047" s="10">
        <v>2031919846</v>
      </c>
      <c r="Q3047" s="10">
        <v>0</v>
      </c>
      <c r="R3047" s="10">
        <v>15605919846</v>
      </c>
      <c r="S3047" s="10">
        <v>15541280758.200001</v>
      </c>
      <c r="T3047" s="10">
        <v>15541280758.200001</v>
      </c>
      <c r="U3047" s="10">
        <v>15541280758.200001</v>
      </c>
      <c r="V3047" s="10">
        <v>15541280758.200001</v>
      </c>
      <c r="W3047" s="70" t="s">
        <v>619</v>
      </c>
      <c r="X3047" s="11" t="str">
        <f>IF(F3047="C",VLOOKUP(G3047,ClasifGasto!$B$17:$C$193,2,0),VLOOKUP(Base!G3047,ClasifGasto!$A$3:$B$12,2,0))</f>
        <v>Gastos de Personal</v>
      </c>
      <c r="Y3047" t="s">
        <v>1083</v>
      </c>
    </row>
    <row r="3048" spans="1:25" hidden="1" x14ac:dyDescent="0.25">
      <c r="A3048" s="5" t="str">
        <f t="shared" si="47"/>
        <v>270108000700010000</v>
      </c>
      <c r="B3048" s="66" t="s">
        <v>9142</v>
      </c>
      <c r="C3048" s="66" t="s">
        <v>447</v>
      </c>
      <c r="D3048" s="7" t="s">
        <v>448</v>
      </c>
      <c r="E3048" s="66"/>
      <c r="F3048" s="67" t="s">
        <v>244</v>
      </c>
      <c r="G3048" s="67" t="s">
        <v>261</v>
      </c>
      <c r="H3048" s="67" t="s">
        <v>245</v>
      </c>
      <c r="I3048" s="67" t="s">
        <v>246</v>
      </c>
      <c r="J3048" s="67" t="s">
        <v>203</v>
      </c>
      <c r="K3048" s="67" t="s">
        <v>246</v>
      </c>
      <c r="L3048" s="67">
        <v>10</v>
      </c>
      <c r="M3048" s="67" t="s">
        <v>167</v>
      </c>
      <c r="N3048" s="68" t="s">
        <v>1123</v>
      </c>
      <c r="O3048" s="69">
        <v>13610000000</v>
      </c>
      <c r="P3048" s="69">
        <v>2000000000</v>
      </c>
      <c r="Q3048" s="69">
        <v>0</v>
      </c>
      <c r="R3048" s="69">
        <v>15610000000</v>
      </c>
      <c r="S3048" s="69">
        <v>13802385712.76</v>
      </c>
      <c r="T3048" s="69">
        <v>13802025710.76</v>
      </c>
      <c r="U3048" s="69">
        <v>13124760759.76</v>
      </c>
      <c r="V3048" s="69">
        <v>13124760759.76</v>
      </c>
      <c r="W3048" s="70" t="s">
        <v>9353</v>
      </c>
      <c r="X3048" s="11" t="str">
        <f>IF(F3048="C",VLOOKUP(G3048,ClasifGasto!$B$17:$C$193,2,0),VLOOKUP(Base!G3048,ClasifGasto!$A$3:$B$12,2,0))</f>
        <v>Transferencias</v>
      </c>
      <c r="Y3048" t="s">
        <v>1123</v>
      </c>
    </row>
    <row r="3049" spans="1:25" x14ac:dyDescent="0.25">
      <c r="A3049" s="5" t="str">
        <f t="shared" si="47"/>
        <v>11020011991002000853105B</v>
      </c>
      <c r="B3049" s="66" t="s">
        <v>9158</v>
      </c>
      <c r="C3049" s="7" t="s">
        <v>44</v>
      </c>
      <c r="D3049" s="7" t="s">
        <v>205</v>
      </c>
      <c r="E3049" s="7" t="s">
        <v>9489</v>
      </c>
      <c r="F3049" s="8" t="s">
        <v>167</v>
      </c>
      <c r="G3049" s="8" t="s">
        <v>584</v>
      </c>
      <c r="H3049" s="8" t="s">
        <v>311</v>
      </c>
      <c r="I3049" s="8" t="s">
        <v>278</v>
      </c>
      <c r="J3049" s="8" t="s">
        <v>9790</v>
      </c>
      <c r="K3049" s="8" t="s">
        <v>246</v>
      </c>
      <c r="L3049" s="8">
        <v>21</v>
      </c>
      <c r="M3049" s="8" t="s">
        <v>265</v>
      </c>
      <c r="N3049" s="9" t="s">
        <v>10040</v>
      </c>
      <c r="O3049" s="10">
        <v>15636993196</v>
      </c>
      <c r="P3049" s="10">
        <v>0</v>
      </c>
      <c r="Q3049" s="10">
        <v>0</v>
      </c>
      <c r="R3049" s="10">
        <v>15636993196</v>
      </c>
      <c r="S3049" s="10">
        <v>15308400170.209999</v>
      </c>
      <c r="T3049" s="10">
        <v>15308400170.209999</v>
      </c>
      <c r="U3049" s="10">
        <v>12910408968.93</v>
      </c>
      <c r="V3049" s="10">
        <v>12583410170.209999</v>
      </c>
      <c r="W3049" s="70" t="s">
        <v>619</v>
      </c>
      <c r="X3049" s="11" t="str">
        <f>IF(F3049="C",VLOOKUP(G3049,ClasifGasto!$B$17:$C$193,2,0),VLOOKUP(Base!G3049,ClasifGasto!$A$3:$B$12,2,0))</f>
        <v>Fortalecimiento de la gestión y dirección del Sector Relaciones Exteriores</v>
      </c>
      <c r="Y3049" t="s">
        <v>10522</v>
      </c>
    </row>
    <row r="3050" spans="1:25" hidden="1" x14ac:dyDescent="0.25">
      <c r="A3050" s="5" t="str">
        <f t="shared" si="47"/>
        <v>010101000100010003</v>
      </c>
      <c r="B3050" s="66" t="s">
        <v>9162</v>
      </c>
      <c r="C3050" s="66" t="s">
        <v>30</v>
      </c>
      <c r="D3050" s="7" t="s">
        <v>9222</v>
      </c>
      <c r="E3050" s="66"/>
      <c r="F3050" s="67" t="s">
        <v>244</v>
      </c>
      <c r="G3050" s="67" t="s">
        <v>245</v>
      </c>
      <c r="H3050" s="67" t="s">
        <v>245</v>
      </c>
      <c r="I3050" s="67" t="s">
        <v>251</v>
      </c>
      <c r="J3050" s="67" t="s">
        <v>203</v>
      </c>
      <c r="K3050" s="67" t="s">
        <v>246</v>
      </c>
      <c r="L3050" s="67">
        <v>10</v>
      </c>
      <c r="M3050" s="67" t="s">
        <v>167</v>
      </c>
      <c r="N3050" s="68" t="s">
        <v>1084</v>
      </c>
      <c r="O3050" s="69">
        <v>12775000000</v>
      </c>
      <c r="P3050" s="69">
        <v>2958000000</v>
      </c>
      <c r="Q3050" s="69">
        <v>0</v>
      </c>
      <c r="R3050" s="69">
        <v>15733000000</v>
      </c>
      <c r="S3050" s="69">
        <v>11944473522</v>
      </c>
      <c r="T3050" s="69">
        <v>11944473522</v>
      </c>
      <c r="U3050" s="69">
        <v>11944473522</v>
      </c>
      <c r="V3050" s="69">
        <v>11944473522</v>
      </c>
      <c r="W3050" s="70" t="s">
        <v>9353</v>
      </c>
      <c r="X3050" s="11" t="str">
        <f>IF(F3050="C",VLOOKUP(G3050,ClasifGasto!$B$17:$C$193,2,0),VLOOKUP(Base!G3050,ClasifGasto!$A$3:$B$12,2,0))</f>
        <v>Gastos de Personal</v>
      </c>
      <c r="Y3050" t="s">
        <v>1084</v>
      </c>
    </row>
    <row r="3051" spans="1:25" hidden="1" x14ac:dyDescent="0.25">
      <c r="A3051" s="5" t="str">
        <f t="shared" si="47"/>
        <v>190101000300100000</v>
      </c>
      <c r="B3051" s="66" t="s">
        <v>9143</v>
      </c>
      <c r="C3051" s="7" t="s">
        <v>80</v>
      </c>
      <c r="D3051" s="7" t="s">
        <v>9207</v>
      </c>
      <c r="E3051" s="7"/>
      <c r="F3051" s="8" t="s">
        <v>244</v>
      </c>
      <c r="G3051" s="8" t="s">
        <v>251</v>
      </c>
      <c r="H3051" s="8" t="s">
        <v>255</v>
      </c>
      <c r="I3051" s="8" t="s">
        <v>246</v>
      </c>
      <c r="J3051" s="8" t="s">
        <v>203</v>
      </c>
      <c r="K3051" s="8" t="s">
        <v>246</v>
      </c>
      <c r="L3051" s="8">
        <v>10</v>
      </c>
      <c r="M3051" s="8" t="s">
        <v>167</v>
      </c>
      <c r="N3051" s="9" t="s">
        <v>8800</v>
      </c>
      <c r="O3051" s="10">
        <v>8762165000</v>
      </c>
      <c r="P3051" s="10">
        <v>7000000000</v>
      </c>
      <c r="Q3051" s="10">
        <v>0</v>
      </c>
      <c r="R3051" s="10">
        <v>15762165000</v>
      </c>
      <c r="S3051" s="10">
        <v>15549043726.68</v>
      </c>
      <c r="T3051" s="10">
        <v>15549043726.68</v>
      </c>
      <c r="U3051" s="10">
        <v>13031108804.68</v>
      </c>
      <c r="V3051" s="10">
        <v>13031108804.68</v>
      </c>
      <c r="W3051" s="70" t="s">
        <v>9353</v>
      </c>
      <c r="X3051" s="11" t="str">
        <f>IF(F3051="C",VLOOKUP(G3051,ClasifGasto!$B$17:$C$193,2,0),VLOOKUP(Base!G3051,ClasifGasto!$A$3:$B$12,2,0))</f>
        <v>Transferencias</v>
      </c>
      <c r="Y3051" t="s">
        <v>8800</v>
      </c>
    </row>
    <row r="3052" spans="1:25" x14ac:dyDescent="0.25">
      <c r="A3052" s="5" t="str">
        <f t="shared" si="47"/>
        <v>15010415020100003120107B</v>
      </c>
      <c r="B3052" s="66" t="s">
        <v>9154</v>
      </c>
      <c r="C3052" s="66" t="s">
        <v>61</v>
      </c>
      <c r="D3052" s="7" t="s">
        <v>210</v>
      </c>
      <c r="E3052" s="66" t="s">
        <v>2013</v>
      </c>
      <c r="F3052" s="67" t="s">
        <v>167</v>
      </c>
      <c r="G3052" s="67" t="s">
        <v>573</v>
      </c>
      <c r="H3052" s="67" t="s">
        <v>306</v>
      </c>
      <c r="I3052" s="67" t="s">
        <v>276</v>
      </c>
      <c r="J3052" s="67" t="s">
        <v>9906</v>
      </c>
      <c r="K3052" s="67" t="s">
        <v>246</v>
      </c>
      <c r="L3052" s="67">
        <v>11</v>
      </c>
      <c r="M3052" s="67" t="s">
        <v>167</v>
      </c>
      <c r="N3052" s="68" t="s">
        <v>1168</v>
      </c>
      <c r="O3052" s="69">
        <v>31497000000</v>
      </c>
      <c r="P3052" s="69">
        <v>0</v>
      </c>
      <c r="Q3052" s="69">
        <v>15600000000</v>
      </c>
      <c r="R3052" s="69">
        <v>15897000000</v>
      </c>
      <c r="S3052" s="69">
        <v>15849275604.190001</v>
      </c>
      <c r="T3052" s="69">
        <v>15849275604.190001</v>
      </c>
      <c r="U3052" s="69">
        <v>2567322932.0799999</v>
      </c>
      <c r="V3052" s="69">
        <v>2567322932.0799999</v>
      </c>
      <c r="W3052" s="70" t="s">
        <v>9353</v>
      </c>
      <c r="X3052" s="11" t="str">
        <f>IF(F3052="C",VLOOKUP(G3052,ClasifGasto!$B$17:$C$193,2,0),VLOOKUP(Base!G3052,ClasifGasto!$A$3:$B$12,2,0))</f>
        <v>Capacidades de las Fuerzas Militares en seguridad pública y defensa en el territorio nacional</v>
      </c>
      <c r="Y3052" t="s">
        <v>10575</v>
      </c>
    </row>
    <row r="3053" spans="1:25" hidden="1" x14ac:dyDescent="0.25">
      <c r="A3053" s="5" t="str">
        <f t="shared" si="47"/>
        <v>3301010003000300020023</v>
      </c>
      <c r="B3053" s="66" t="s">
        <v>9150</v>
      </c>
      <c r="C3053" s="7" t="s">
        <v>136</v>
      </c>
      <c r="D3053" s="7" t="s">
        <v>9300</v>
      </c>
      <c r="E3053" s="7"/>
      <c r="F3053" s="8" t="s">
        <v>244</v>
      </c>
      <c r="G3053" s="8" t="s">
        <v>251</v>
      </c>
      <c r="H3053" s="8" t="s">
        <v>251</v>
      </c>
      <c r="I3053" s="8" t="s">
        <v>250</v>
      </c>
      <c r="J3053" s="8" t="s">
        <v>258</v>
      </c>
      <c r="K3053" s="8" t="s">
        <v>246</v>
      </c>
      <c r="L3053" s="8">
        <v>10</v>
      </c>
      <c r="M3053" s="8" t="s">
        <v>167</v>
      </c>
      <c r="N3053" s="9" t="s">
        <v>3991</v>
      </c>
      <c r="O3053" s="10">
        <v>15910077148</v>
      </c>
      <c r="P3053" s="10">
        <v>0</v>
      </c>
      <c r="Q3053" s="10">
        <v>0</v>
      </c>
      <c r="R3053" s="10">
        <v>15910077148</v>
      </c>
      <c r="S3053" s="10">
        <v>15910077148</v>
      </c>
      <c r="T3053" s="10">
        <v>15910077148</v>
      </c>
      <c r="U3053" s="10">
        <v>15471003148</v>
      </c>
      <c r="V3053" s="10">
        <v>15471003148</v>
      </c>
      <c r="W3053" s="70" t="s">
        <v>9353</v>
      </c>
      <c r="X3053" s="11" t="str">
        <f>IF(F3053="C",VLOOKUP(G3053,ClasifGasto!$B$17:$C$193,2,0),VLOOKUP(Base!G3053,ClasifGasto!$A$3:$B$12,2,0))</f>
        <v>Transferencias</v>
      </c>
      <c r="Y3053" t="s">
        <v>3991</v>
      </c>
    </row>
    <row r="3054" spans="1:25" hidden="1" x14ac:dyDescent="0.25">
      <c r="A3054" s="5" t="str">
        <f t="shared" si="47"/>
        <v>1503000003000400020013</v>
      </c>
      <c r="B3054" s="66" t="s">
        <v>9154</v>
      </c>
      <c r="C3054" s="66" t="s">
        <v>65</v>
      </c>
      <c r="D3054" s="7" t="s">
        <v>212</v>
      </c>
      <c r="E3054" s="66"/>
      <c r="F3054" s="67" t="s">
        <v>244</v>
      </c>
      <c r="G3054" s="67" t="s">
        <v>251</v>
      </c>
      <c r="H3054" s="67" t="s">
        <v>247</v>
      </c>
      <c r="I3054" s="67" t="s">
        <v>250</v>
      </c>
      <c r="J3054" s="67" t="s">
        <v>281</v>
      </c>
      <c r="K3054" s="67" t="s">
        <v>246</v>
      </c>
      <c r="L3054" s="67">
        <v>21</v>
      </c>
      <c r="M3054" s="67" t="s">
        <v>265</v>
      </c>
      <c r="N3054" s="68" t="s">
        <v>1340</v>
      </c>
      <c r="O3054" s="69">
        <v>15938000000</v>
      </c>
      <c r="P3054" s="69">
        <v>0</v>
      </c>
      <c r="Q3054" s="69">
        <v>0</v>
      </c>
      <c r="R3054" s="69">
        <v>15938000000</v>
      </c>
      <c r="S3054" s="69">
        <v>15937954498</v>
      </c>
      <c r="T3054" s="69">
        <v>15937954498</v>
      </c>
      <c r="U3054" s="69">
        <v>15937954498</v>
      </c>
      <c r="V3054" s="69">
        <v>15937954498</v>
      </c>
      <c r="W3054" s="70" t="s">
        <v>619</v>
      </c>
      <c r="X3054" s="11" t="str">
        <f>IF(F3054="C",VLOOKUP(G3054,ClasifGasto!$B$17:$C$193,2,0),VLOOKUP(Base!G3054,ClasifGasto!$A$3:$B$12,2,0))</f>
        <v>Transferencias</v>
      </c>
      <c r="Y3054" t="s">
        <v>1340</v>
      </c>
    </row>
    <row r="3055" spans="1:25" x14ac:dyDescent="0.25">
      <c r="A3055" s="5" t="str">
        <f t="shared" si="47"/>
        <v>42010142010100000620107D</v>
      </c>
      <c r="B3055" s="66" t="s">
        <v>8600</v>
      </c>
      <c r="C3055" s="7" t="s">
        <v>165</v>
      </c>
      <c r="D3055" s="7" t="s">
        <v>9194</v>
      </c>
      <c r="E3055" s="7" t="s">
        <v>2134</v>
      </c>
      <c r="F3055" s="8" t="s">
        <v>167</v>
      </c>
      <c r="G3055" s="8" t="s">
        <v>549</v>
      </c>
      <c r="H3055" s="8" t="s">
        <v>306</v>
      </c>
      <c r="I3055" s="8" t="s">
        <v>253</v>
      </c>
      <c r="J3055" s="8" t="s">
        <v>9797</v>
      </c>
      <c r="K3055" s="8" t="s">
        <v>246</v>
      </c>
      <c r="L3055" s="8">
        <v>10</v>
      </c>
      <c r="M3055" s="8" t="s">
        <v>167</v>
      </c>
      <c r="N3055" s="9" t="s">
        <v>1235</v>
      </c>
      <c r="O3055" s="10">
        <v>15938191002</v>
      </c>
      <c r="P3055" s="10">
        <v>0</v>
      </c>
      <c r="Q3055" s="10">
        <v>0</v>
      </c>
      <c r="R3055" s="10">
        <v>15938191002</v>
      </c>
      <c r="S3055" s="10">
        <v>15915010164.280001</v>
      </c>
      <c r="T3055" s="10">
        <v>15915010164.280001</v>
      </c>
      <c r="U3055" s="10">
        <v>10910413612.860001</v>
      </c>
      <c r="V3055" s="10">
        <v>10910413612.860001</v>
      </c>
      <c r="W3055" s="70" t="s">
        <v>9353</v>
      </c>
      <c r="X3055" s="11" t="str">
        <f>IF(F3055="C",VLOOKUP(G3055,ClasifGasto!$B$17:$C$193,2,0),VLOOKUP(Base!G3055,ClasifGasto!$A$3:$B$12,2,0))</f>
        <v>Desarrollo de Inteligencia Estratégica y Contrainteligencia de Estado</v>
      </c>
      <c r="Y3055" t="s">
        <v>10527</v>
      </c>
    </row>
    <row r="3056" spans="1:25" x14ac:dyDescent="0.25">
      <c r="A3056" s="5" t="str">
        <f t="shared" si="47"/>
        <v>22010122010700002020204B</v>
      </c>
      <c r="B3056" s="66" t="s">
        <v>9139</v>
      </c>
      <c r="C3056" s="66" t="s">
        <v>92</v>
      </c>
      <c r="D3056" s="7" t="s">
        <v>9188</v>
      </c>
      <c r="E3056" s="66" t="s">
        <v>9608</v>
      </c>
      <c r="F3056" s="67" t="s">
        <v>167</v>
      </c>
      <c r="G3056" s="67" t="s">
        <v>498</v>
      </c>
      <c r="H3056" s="67" t="s">
        <v>358</v>
      </c>
      <c r="I3056" s="67" t="s">
        <v>268</v>
      </c>
      <c r="J3056" s="67" t="s">
        <v>10027</v>
      </c>
      <c r="K3056" s="67" t="s">
        <v>246</v>
      </c>
      <c r="L3056" s="67">
        <v>10</v>
      </c>
      <c r="M3056" s="67" t="s">
        <v>167</v>
      </c>
      <c r="N3056" s="68" t="s">
        <v>10235</v>
      </c>
      <c r="O3056" s="69">
        <v>16000000000</v>
      </c>
      <c r="P3056" s="69">
        <v>0</v>
      </c>
      <c r="Q3056" s="69">
        <v>1169211</v>
      </c>
      <c r="R3056" s="69">
        <v>15998830789</v>
      </c>
      <c r="S3056" s="69">
        <v>15984244321</v>
      </c>
      <c r="T3056" s="69">
        <v>15948231538</v>
      </c>
      <c r="U3056" s="69">
        <v>9480420486</v>
      </c>
      <c r="V3056" s="69">
        <v>9480420486</v>
      </c>
      <c r="W3056" s="70" t="s">
        <v>9353</v>
      </c>
      <c r="X3056" s="11" t="str">
        <f>IF(F3056="C",VLOOKUP(G3056,ClasifGasto!$B$17:$C$193,2,0),VLOOKUP(Base!G3056,ClasifGasto!$A$3:$B$12,2,0))</f>
        <v>Calidad, cobertura y fortalecimiento en la educación inicial, preescolar, básica y media</v>
      </c>
      <c r="Y3056" t="s">
        <v>10605</v>
      </c>
    </row>
    <row r="3057" spans="1:25" x14ac:dyDescent="0.25">
      <c r="A3057" s="5" t="str">
        <f t="shared" si="47"/>
        <v>24020024010600009051102D</v>
      </c>
      <c r="B3057" s="66" t="s">
        <v>9151</v>
      </c>
      <c r="C3057" s="7" t="s">
        <v>101</v>
      </c>
      <c r="D3057" s="7" t="s">
        <v>9227</v>
      </c>
      <c r="E3057" s="7" t="s">
        <v>2369</v>
      </c>
      <c r="F3057" s="8" t="s">
        <v>167</v>
      </c>
      <c r="G3057" s="8" t="s">
        <v>513</v>
      </c>
      <c r="H3057" s="8" t="s">
        <v>373</v>
      </c>
      <c r="I3057" s="8" t="s">
        <v>354</v>
      </c>
      <c r="J3057" s="8" t="s">
        <v>9766</v>
      </c>
      <c r="K3057" s="8" t="s">
        <v>246</v>
      </c>
      <c r="L3057" s="8">
        <v>11</v>
      </c>
      <c r="M3057" s="8" t="s">
        <v>167</v>
      </c>
      <c r="N3057" s="9" t="s">
        <v>1595</v>
      </c>
      <c r="O3057" s="10">
        <v>16000000000</v>
      </c>
      <c r="P3057" s="10">
        <v>16000000000</v>
      </c>
      <c r="Q3057" s="10">
        <v>16000000000</v>
      </c>
      <c r="R3057" s="10">
        <v>16000000000</v>
      </c>
      <c r="S3057" s="10">
        <v>16000000000</v>
      </c>
      <c r="T3057" s="10">
        <v>16000000000</v>
      </c>
      <c r="U3057" s="10">
        <v>5258551905</v>
      </c>
      <c r="V3057" s="10">
        <v>5258551905</v>
      </c>
      <c r="W3057" s="70" t="s">
        <v>9353</v>
      </c>
      <c r="X3057" s="11" t="str">
        <f>IF(F3057="C",VLOOKUP(G3057,ClasifGasto!$B$17:$C$193,2,0),VLOOKUP(Base!G3057,ClasifGasto!$A$3:$B$12,2,0))</f>
        <v>Infraestructura red vial primaria</v>
      </c>
      <c r="Y3057" t="s">
        <v>9778</v>
      </c>
    </row>
    <row r="3058" spans="1:25" x14ac:dyDescent="0.25">
      <c r="A3058" s="5" t="str">
        <f t="shared" si="47"/>
        <v>29010129010800001120111D</v>
      </c>
      <c r="B3058" s="66" t="s">
        <v>9140</v>
      </c>
      <c r="C3058" s="66" t="s">
        <v>112</v>
      </c>
      <c r="D3058" s="7" t="s">
        <v>9206</v>
      </c>
      <c r="E3058" s="66" t="s">
        <v>2078</v>
      </c>
      <c r="F3058" s="67" t="s">
        <v>167</v>
      </c>
      <c r="G3058" s="67" t="s">
        <v>603</v>
      </c>
      <c r="H3058" s="67" t="s">
        <v>365</v>
      </c>
      <c r="I3058" s="67" t="s">
        <v>279</v>
      </c>
      <c r="J3058" s="67" t="s">
        <v>9841</v>
      </c>
      <c r="K3058" s="67" t="s">
        <v>246</v>
      </c>
      <c r="L3058" s="67">
        <v>16</v>
      </c>
      <c r="M3058" s="67" t="s">
        <v>167</v>
      </c>
      <c r="N3058" s="68" t="s">
        <v>1809</v>
      </c>
      <c r="O3058" s="69">
        <v>16000000000</v>
      </c>
      <c r="P3058" s="69">
        <v>0</v>
      </c>
      <c r="Q3058" s="69">
        <v>0</v>
      </c>
      <c r="R3058" s="69">
        <v>16000000000</v>
      </c>
      <c r="S3058" s="69">
        <v>15965673816.780001</v>
      </c>
      <c r="T3058" s="69">
        <v>15965673816.780001</v>
      </c>
      <c r="U3058" s="69">
        <v>14547689816.780001</v>
      </c>
      <c r="V3058" s="69">
        <v>14547689816.780001</v>
      </c>
      <c r="W3058" s="70" t="s">
        <v>9353</v>
      </c>
      <c r="X3058" s="11" t="str">
        <f>IF(F3058="C",VLOOKUP(G3058,ClasifGasto!$B$17:$C$193,2,0),VLOOKUP(Base!G3058,ClasifGasto!$A$3:$B$12,2,0))</f>
        <v>Efectividad de la investigación penal y técnico científica</v>
      </c>
      <c r="Y3058" t="s">
        <v>10549</v>
      </c>
    </row>
    <row r="3059" spans="1:25" x14ac:dyDescent="0.25">
      <c r="A3059" s="5" t="str">
        <f t="shared" si="47"/>
        <v>41010141031500002520101A</v>
      </c>
      <c r="B3059" s="66" t="s">
        <v>9145</v>
      </c>
      <c r="C3059" s="7" t="s">
        <v>162</v>
      </c>
      <c r="D3059" s="7" t="s">
        <v>9239</v>
      </c>
      <c r="E3059" s="7" t="s">
        <v>9061</v>
      </c>
      <c r="F3059" s="8" t="s">
        <v>167</v>
      </c>
      <c r="G3059" s="8" t="s">
        <v>547</v>
      </c>
      <c r="H3059" s="8" t="s">
        <v>263</v>
      </c>
      <c r="I3059" s="8" t="s">
        <v>272</v>
      </c>
      <c r="J3059" s="8" t="s">
        <v>9814</v>
      </c>
      <c r="K3059" s="8" t="s">
        <v>246</v>
      </c>
      <c r="L3059" s="8">
        <v>11</v>
      </c>
      <c r="M3059" s="8" t="s">
        <v>167</v>
      </c>
      <c r="N3059" s="9" t="s">
        <v>10347</v>
      </c>
      <c r="O3059" s="10">
        <v>16000000000</v>
      </c>
      <c r="P3059" s="10">
        <v>0</v>
      </c>
      <c r="Q3059" s="10">
        <v>0</v>
      </c>
      <c r="R3059" s="10">
        <v>16000000000</v>
      </c>
      <c r="S3059" s="10">
        <v>13020992087.32</v>
      </c>
      <c r="T3059" s="10">
        <v>13020992087.32</v>
      </c>
      <c r="U3059" s="10">
        <v>6833830901.3199997</v>
      </c>
      <c r="V3059" s="10">
        <v>6825532283.3199997</v>
      </c>
      <c r="W3059" s="70" t="s">
        <v>9353</v>
      </c>
      <c r="X3059" s="11" t="str">
        <f>IF(F3059="C",VLOOKUP(G3059,ClasifGasto!$B$17:$C$193,2,0),VLOOKUP(Base!G3059,ClasifGasto!$A$3:$B$12,2,0))</f>
        <v>Inclusión social y productiva para la población en situación de vulnerabilidad</v>
      </c>
      <c r="Y3059" t="s">
        <v>10537</v>
      </c>
    </row>
    <row r="3060" spans="1:25" x14ac:dyDescent="0.25">
      <c r="A3060" s="5" t="str">
        <f t="shared" si="47"/>
        <v>15010315050100000120109B</v>
      </c>
      <c r="B3060" s="66" t="s">
        <v>9154</v>
      </c>
      <c r="C3060" s="66" t="s">
        <v>60</v>
      </c>
      <c r="D3060" s="7" t="s">
        <v>8718</v>
      </c>
      <c r="E3060" s="66" t="s">
        <v>9678</v>
      </c>
      <c r="F3060" s="67" t="s">
        <v>167</v>
      </c>
      <c r="G3060" s="67" t="s">
        <v>464</v>
      </c>
      <c r="H3060" s="67" t="s">
        <v>306</v>
      </c>
      <c r="I3060" s="67" t="s">
        <v>245</v>
      </c>
      <c r="J3060" s="67" t="s">
        <v>9908</v>
      </c>
      <c r="K3060" s="67" t="s">
        <v>246</v>
      </c>
      <c r="L3060" s="67">
        <v>11</v>
      </c>
      <c r="M3060" s="67" t="s">
        <v>167</v>
      </c>
      <c r="N3060" s="68" t="s">
        <v>10348</v>
      </c>
      <c r="O3060" s="69">
        <v>16000000000</v>
      </c>
      <c r="P3060" s="69">
        <v>0</v>
      </c>
      <c r="Q3060" s="69">
        <v>0</v>
      </c>
      <c r="R3060" s="69">
        <v>16000000000</v>
      </c>
      <c r="S3060" s="69">
        <v>13221009500</v>
      </c>
      <c r="T3060" s="69">
        <v>13221009500</v>
      </c>
      <c r="U3060" s="69">
        <v>0</v>
      </c>
      <c r="V3060" s="69">
        <v>0</v>
      </c>
      <c r="W3060" s="70" t="s">
        <v>9353</v>
      </c>
      <c r="X3060" s="11" t="str">
        <f>IF(F3060="C",VLOOKUP(G3060,ClasifGasto!$B$17:$C$193,2,0),VLOOKUP(Base!G3060,ClasifGasto!$A$3:$B$12,2,0))</f>
        <v>Generación de bienestar para la Fuerza Pública y sus familias</v>
      </c>
      <c r="Y3060" t="s">
        <v>10653</v>
      </c>
    </row>
    <row r="3061" spans="1:25" x14ac:dyDescent="0.25">
      <c r="A3061" s="5" t="str">
        <f t="shared" si="47"/>
        <v>21110021991900000453105D</v>
      </c>
      <c r="B3061" s="66" t="s">
        <v>9155</v>
      </c>
      <c r="C3061" s="7" t="s">
        <v>90</v>
      </c>
      <c r="D3061" s="7" t="s">
        <v>222</v>
      </c>
      <c r="E3061" s="7" t="s">
        <v>9679</v>
      </c>
      <c r="F3061" s="8" t="s">
        <v>167</v>
      </c>
      <c r="G3061" s="8" t="s">
        <v>495</v>
      </c>
      <c r="H3061" s="8" t="s">
        <v>496</v>
      </c>
      <c r="I3061" s="8" t="s">
        <v>247</v>
      </c>
      <c r="J3061" s="8" t="s">
        <v>9847</v>
      </c>
      <c r="K3061" s="8" t="s">
        <v>246</v>
      </c>
      <c r="L3061" s="8">
        <v>21</v>
      </c>
      <c r="M3061" s="8" t="s">
        <v>265</v>
      </c>
      <c r="N3061" s="9" t="s">
        <v>10349</v>
      </c>
      <c r="O3061" s="10">
        <v>16012117956</v>
      </c>
      <c r="P3061" s="10">
        <v>0</v>
      </c>
      <c r="Q3061" s="10">
        <v>0</v>
      </c>
      <c r="R3061" s="10">
        <v>16012117956</v>
      </c>
      <c r="S3061" s="10">
        <v>15730416731.83</v>
      </c>
      <c r="T3061" s="10">
        <v>15726216731.83</v>
      </c>
      <c r="U3061" s="10">
        <v>5111968018.9399996</v>
      </c>
      <c r="V3061" s="10">
        <v>748230032.00999999</v>
      </c>
      <c r="W3061" s="70" t="s">
        <v>619</v>
      </c>
      <c r="X3061" s="11" t="str">
        <f>IF(F3061="C",VLOOKUP(G3061,ClasifGasto!$B$17:$C$193,2,0),VLOOKUP(Base!G3061,ClasifGasto!$A$3:$B$12,2,0))</f>
        <v xml:space="preserve">Fortalecimiento de la gestión y dirección del Sector Minas y Energía </v>
      </c>
      <c r="Y3061" t="s">
        <v>10552</v>
      </c>
    </row>
    <row r="3062" spans="1:25" x14ac:dyDescent="0.25">
      <c r="A3062" s="5" t="str">
        <f t="shared" si="47"/>
        <v>27010227010800004120111D</v>
      </c>
      <c r="B3062" s="66" t="s">
        <v>9142</v>
      </c>
      <c r="C3062" s="66" t="s">
        <v>109</v>
      </c>
      <c r="D3062" s="7" t="s">
        <v>226</v>
      </c>
      <c r="E3062" s="66" t="s">
        <v>9680</v>
      </c>
      <c r="F3062" s="67" t="s">
        <v>167</v>
      </c>
      <c r="G3062" s="67" t="s">
        <v>570</v>
      </c>
      <c r="H3062" s="67" t="s">
        <v>365</v>
      </c>
      <c r="I3062" s="67" t="s">
        <v>323</v>
      </c>
      <c r="J3062" s="67" t="s">
        <v>9841</v>
      </c>
      <c r="K3062" s="67" t="s">
        <v>246</v>
      </c>
      <c r="L3062" s="67">
        <v>16</v>
      </c>
      <c r="M3062" s="67" t="s">
        <v>167</v>
      </c>
      <c r="N3062" s="68" t="s">
        <v>10350</v>
      </c>
      <c r="O3062" s="69">
        <v>10580000000</v>
      </c>
      <c r="P3062" s="69">
        <v>5480000000</v>
      </c>
      <c r="Q3062" s="69">
        <v>0</v>
      </c>
      <c r="R3062" s="69">
        <v>16060000000</v>
      </c>
      <c r="S3062" s="69">
        <v>8868603364</v>
      </c>
      <c r="T3062" s="69">
        <v>8868603364</v>
      </c>
      <c r="U3062" s="69">
        <v>2057821886</v>
      </c>
      <c r="V3062" s="69">
        <v>2057821886</v>
      </c>
      <c r="W3062" s="70" t="s">
        <v>9353</v>
      </c>
      <c r="X3062" s="11" t="str">
        <f>IF(F3062="C",VLOOKUP(G3062,ClasifGasto!$B$17:$C$193,2,0),VLOOKUP(Base!G3062,ClasifGasto!$A$3:$B$12,2,0))</f>
        <v>Mejoramiento de las competencias de la administración de justicia.</v>
      </c>
      <c r="Y3062" t="s">
        <v>10549</v>
      </c>
    </row>
    <row r="3063" spans="1:25" x14ac:dyDescent="0.25">
      <c r="A3063" s="5" t="str">
        <f t="shared" si="47"/>
        <v>29040029990800002420111D</v>
      </c>
      <c r="B3063" s="66" t="s">
        <v>9140</v>
      </c>
      <c r="C3063" s="7" t="s">
        <v>637</v>
      </c>
      <c r="D3063" s="7" t="s">
        <v>9249</v>
      </c>
      <c r="E3063" s="7" t="s">
        <v>9461</v>
      </c>
      <c r="F3063" s="8" t="s">
        <v>167</v>
      </c>
      <c r="G3063" s="8" t="s">
        <v>604</v>
      </c>
      <c r="H3063" s="8" t="s">
        <v>365</v>
      </c>
      <c r="I3063" s="8" t="s">
        <v>271</v>
      </c>
      <c r="J3063" s="8" t="s">
        <v>9841</v>
      </c>
      <c r="K3063" s="8" t="s">
        <v>246</v>
      </c>
      <c r="L3063" s="8">
        <v>26</v>
      </c>
      <c r="M3063" s="8" t="s">
        <v>265</v>
      </c>
      <c r="N3063" s="9" t="s">
        <v>10002</v>
      </c>
      <c r="O3063" s="10">
        <v>18407080212</v>
      </c>
      <c r="P3063" s="10">
        <v>0</v>
      </c>
      <c r="Q3063" s="10">
        <v>2300000000</v>
      </c>
      <c r="R3063" s="10">
        <v>16107080212</v>
      </c>
      <c r="S3063" s="10">
        <v>16107072584.559999</v>
      </c>
      <c r="T3063" s="10">
        <v>16107072584.559999</v>
      </c>
      <c r="U3063" s="10">
        <v>16107072584.559999</v>
      </c>
      <c r="V3063" s="10">
        <v>15886175286.370001</v>
      </c>
      <c r="W3063" s="70" t="s">
        <v>619</v>
      </c>
      <c r="X3063" s="11" t="str">
        <f>IF(F3063="C",VLOOKUP(G3063,ClasifGasto!$B$17:$C$193,2,0),VLOOKUP(Base!G3063,ClasifGasto!$A$3:$B$12,2,0))</f>
        <v>Fortalecimiento de la gestión y dirección del Sector Fiscalía</v>
      </c>
      <c r="Y3063" t="s">
        <v>10549</v>
      </c>
    </row>
    <row r="3064" spans="1:25" hidden="1" x14ac:dyDescent="0.25">
      <c r="A3064" s="5" t="str">
        <f t="shared" si="47"/>
        <v>241300000100010002</v>
      </c>
      <c r="B3064" s="66" t="s">
        <v>9151</v>
      </c>
      <c r="C3064" s="66" t="s">
        <v>103</v>
      </c>
      <c r="D3064" s="7" t="s">
        <v>225</v>
      </c>
      <c r="E3064" s="66"/>
      <c r="F3064" s="67" t="s">
        <v>244</v>
      </c>
      <c r="G3064" s="67" t="s">
        <v>245</v>
      </c>
      <c r="H3064" s="67" t="s">
        <v>245</v>
      </c>
      <c r="I3064" s="67" t="s">
        <v>250</v>
      </c>
      <c r="J3064" s="67" t="s">
        <v>203</v>
      </c>
      <c r="K3064" s="67" t="s">
        <v>246</v>
      </c>
      <c r="L3064" s="67">
        <v>20</v>
      </c>
      <c r="M3064" s="67" t="s">
        <v>265</v>
      </c>
      <c r="N3064" s="68" t="s">
        <v>1083</v>
      </c>
      <c r="O3064" s="69">
        <v>16155620000</v>
      </c>
      <c r="P3064" s="69">
        <v>0</v>
      </c>
      <c r="Q3064" s="69">
        <v>0</v>
      </c>
      <c r="R3064" s="69">
        <v>16155620000</v>
      </c>
      <c r="S3064" s="69">
        <v>15625744565.059999</v>
      </c>
      <c r="T3064" s="69">
        <v>15625744565.059999</v>
      </c>
      <c r="U3064" s="69">
        <v>15625744565.059999</v>
      </c>
      <c r="V3064" s="69">
        <v>15603845551.690001</v>
      </c>
      <c r="W3064" s="70" t="s">
        <v>619</v>
      </c>
      <c r="X3064" s="11" t="str">
        <f>IF(F3064="C",VLOOKUP(G3064,ClasifGasto!$B$17:$C$193,2,0),VLOOKUP(Base!G3064,ClasifGasto!$A$3:$B$12,2,0))</f>
        <v>Gastos de Personal</v>
      </c>
      <c r="Y3064" t="s">
        <v>1083</v>
      </c>
    </row>
    <row r="3065" spans="1:25" hidden="1" x14ac:dyDescent="0.25">
      <c r="A3065" s="5" t="str">
        <f t="shared" si="47"/>
        <v>151600000200000000</v>
      </c>
      <c r="B3065" s="66" t="s">
        <v>9154</v>
      </c>
      <c r="C3065" s="7" t="s">
        <v>70</v>
      </c>
      <c r="D3065" s="7" t="s">
        <v>215</v>
      </c>
      <c r="E3065" s="7"/>
      <c r="F3065" s="8" t="s">
        <v>244</v>
      </c>
      <c r="G3065" s="8" t="s">
        <v>250</v>
      </c>
      <c r="H3065" s="8" t="s">
        <v>246</v>
      </c>
      <c r="I3065" s="8" t="s">
        <v>246</v>
      </c>
      <c r="J3065" s="8" t="s">
        <v>203</v>
      </c>
      <c r="K3065" s="8" t="s">
        <v>246</v>
      </c>
      <c r="L3065" s="8">
        <v>20</v>
      </c>
      <c r="M3065" s="8" t="s">
        <v>265</v>
      </c>
      <c r="N3065" s="9" t="s">
        <v>8798</v>
      </c>
      <c r="O3065" s="10">
        <v>14271000000</v>
      </c>
      <c r="P3065" s="10">
        <v>1885079796</v>
      </c>
      <c r="Q3065" s="10">
        <v>0</v>
      </c>
      <c r="R3065" s="10">
        <v>16156079796</v>
      </c>
      <c r="S3065" s="10">
        <v>14675696020.469999</v>
      </c>
      <c r="T3065" s="10">
        <v>14661696020.469999</v>
      </c>
      <c r="U3065" s="10">
        <v>14201619069.540001</v>
      </c>
      <c r="V3065" s="10">
        <v>12995910464.74</v>
      </c>
      <c r="W3065" s="70" t="s">
        <v>619</v>
      </c>
      <c r="X3065" s="11" t="str">
        <f>IF(F3065="C",VLOOKUP(G3065,ClasifGasto!$B$17:$C$193,2,0),VLOOKUP(Base!G3065,ClasifGasto!$A$3:$B$12,2,0))</f>
        <v>Gastos Generales</v>
      </c>
      <c r="Y3065" t="s">
        <v>8798</v>
      </c>
    </row>
    <row r="3066" spans="1:25" x14ac:dyDescent="0.25">
      <c r="A3066" s="5" t="str">
        <f t="shared" si="47"/>
        <v>23060023020400001920204B</v>
      </c>
      <c r="B3066" s="66" t="s">
        <v>9161</v>
      </c>
      <c r="C3066" s="66" t="s">
        <v>98</v>
      </c>
      <c r="D3066" s="7" t="s">
        <v>9216</v>
      </c>
      <c r="E3066" s="66" t="s">
        <v>1967</v>
      </c>
      <c r="F3066" s="67" t="s">
        <v>167</v>
      </c>
      <c r="G3066" s="67" t="s">
        <v>504</v>
      </c>
      <c r="H3066" s="67" t="s">
        <v>313</v>
      </c>
      <c r="I3066" s="67" t="s">
        <v>267</v>
      </c>
      <c r="J3066" s="67" t="s">
        <v>10027</v>
      </c>
      <c r="K3066" s="67" t="s">
        <v>246</v>
      </c>
      <c r="L3066" s="67">
        <v>20</v>
      </c>
      <c r="M3066" s="67" t="s">
        <v>265</v>
      </c>
      <c r="N3066" s="68" t="s">
        <v>1502</v>
      </c>
      <c r="O3066" s="69">
        <v>16221234715</v>
      </c>
      <c r="P3066" s="69">
        <v>0</v>
      </c>
      <c r="Q3066" s="69">
        <v>0</v>
      </c>
      <c r="R3066" s="69">
        <v>16221234715</v>
      </c>
      <c r="S3066" s="69">
        <v>16162440933</v>
      </c>
      <c r="T3066" s="69">
        <v>16162440933</v>
      </c>
      <c r="U3066" s="69">
        <v>16162440933</v>
      </c>
      <c r="V3066" s="69">
        <v>16162440933</v>
      </c>
      <c r="W3066" s="70" t="s">
        <v>619</v>
      </c>
      <c r="X3066" s="11" t="str">
        <f>IF(F3066="C",VLOOKUP(G3066,ClasifGasto!$B$17:$C$193,2,0),VLOOKUP(Base!G3066,ClasifGasto!$A$3:$B$12,2,0))</f>
        <v>Fomento del desarrollo de aplicaciones, software y contenidos para impulsar la apropiación de las Tecnologías de la Información y las Comunicaciones (TIC)</v>
      </c>
      <c r="Y3066" t="s">
        <v>10605</v>
      </c>
    </row>
    <row r="3067" spans="1:25" x14ac:dyDescent="0.25">
      <c r="A3067" s="5" t="str">
        <f t="shared" si="47"/>
        <v>26010125991000001253105B</v>
      </c>
      <c r="B3067" s="66" t="s">
        <v>9163</v>
      </c>
      <c r="C3067" s="7" t="s">
        <v>107</v>
      </c>
      <c r="D3067" s="7" t="s">
        <v>9231</v>
      </c>
      <c r="E3067" s="7" t="s">
        <v>9627</v>
      </c>
      <c r="F3067" s="8" t="s">
        <v>167</v>
      </c>
      <c r="G3067" s="8" t="s">
        <v>597</v>
      </c>
      <c r="H3067" s="8" t="s">
        <v>290</v>
      </c>
      <c r="I3067" s="8" t="s">
        <v>280</v>
      </c>
      <c r="J3067" s="8" t="s">
        <v>9790</v>
      </c>
      <c r="K3067" s="8" t="s">
        <v>246</v>
      </c>
      <c r="L3067" s="8">
        <v>11</v>
      </c>
      <c r="M3067" s="8" t="s">
        <v>167</v>
      </c>
      <c r="N3067" s="9" t="s">
        <v>10263</v>
      </c>
      <c r="O3067" s="10">
        <v>16222500000</v>
      </c>
      <c r="P3067" s="10">
        <v>0</v>
      </c>
      <c r="Q3067" s="10">
        <v>0</v>
      </c>
      <c r="R3067" s="10">
        <v>16222500000</v>
      </c>
      <c r="S3067" s="10">
        <v>16222500000</v>
      </c>
      <c r="T3067" s="10">
        <v>16222500000</v>
      </c>
      <c r="U3067" s="10">
        <v>0</v>
      </c>
      <c r="V3067" s="10">
        <v>0</v>
      </c>
      <c r="W3067" s="70" t="s">
        <v>9353</v>
      </c>
      <c r="X3067" s="11" t="str">
        <f>IF(F3067="C",VLOOKUP(G3067,ClasifGasto!$B$17:$C$193,2,0),VLOOKUP(Base!G3067,ClasifGasto!$A$3:$B$12,2,0))</f>
        <v>Fortalecimiento de la gestión y dirección del Sector Organismos de Control</v>
      </c>
      <c r="Y3067" t="s">
        <v>10522</v>
      </c>
    </row>
    <row r="3068" spans="1:25" hidden="1" x14ac:dyDescent="0.25">
      <c r="A3068" s="5" t="str">
        <f t="shared" si="47"/>
        <v>2257090003000300040061</v>
      </c>
      <c r="B3068" s="66" t="s">
        <v>9139</v>
      </c>
      <c r="C3068" s="66" t="s">
        <v>9014</v>
      </c>
      <c r="D3068" s="7" t="s">
        <v>9267</v>
      </c>
      <c r="E3068" s="66"/>
      <c r="F3068" s="67" t="s">
        <v>244</v>
      </c>
      <c r="G3068" s="67" t="s">
        <v>251</v>
      </c>
      <c r="H3068" s="67" t="s">
        <v>251</v>
      </c>
      <c r="I3068" s="67" t="s">
        <v>247</v>
      </c>
      <c r="J3068" s="67" t="s">
        <v>397</v>
      </c>
      <c r="K3068" s="67" t="s">
        <v>246</v>
      </c>
      <c r="L3068" s="67">
        <v>10</v>
      </c>
      <c r="M3068" s="67" t="s">
        <v>167</v>
      </c>
      <c r="N3068" s="68" t="s">
        <v>4032</v>
      </c>
      <c r="O3068" s="69">
        <v>16242741803</v>
      </c>
      <c r="P3068" s="69">
        <v>0</v>
      </c>
      <c r="Q3068" s="69">
        <v>0</v>
      </c>
      <c r="R3068" s="69">
        <v>16242741803</v>
      </c>
      <c r="S3068" s="69">
        <v>16242741803</v>
      </c>
      <c r="T3068" s="69">
        <v>16242741803</v>
      </c>
      <c r="U3068" s="69">
        <v>16242741803</v>
      </c>
      <c r="V3068" s="69">
        <v>16242741803</v>
      </c>
      <c r="W3068" s="70" t="s">
        <v>9353</v>
      </c>
      <c r="X3068" s="11" t="str">
        <f>IF(F3068="C",VLOOKUP(G3068,ClasifGasto!$B$17:$C$193,2,0),VLOOKUP(Base!G3068,ClasifGasto!$A$3:$B$12,2,0))</f>
        <v>Transferencias</v>
      </c>
      <c r="Y3068" t="s">
        <v>4032</v>
      </c>
    </row>
    <row r="3069" spans="1:25" hidden="1" x14ac:dyDescent="0.25">
      <c r="A3069" s="5" t="str">
        <f t="shared" si="47"/>
        <v>150101000100010002</v>
      </c>
      <c r="B3069" s="66" t="s">
        <v>9154</v>
      </c>
      <c r="C3069" s="7" t="s">
        <v>58</v>
      </c>
      <c r="D3069" s="7" t="s">
        <v>8716</v>
      </c>
      <c r="E3069" s="7"/>
      <c r="F3069" s="8" t="s">
        <v>244</v>
      </c>
      <c r="G3069" s="8" t="s">
        <v>245</v>
      </c>
      <c r="H3069" s="8" t="s">
        <v>245</v>
      </c>
      <c r="I3069" s="8" t="s">
        <v>250</v>
      </c>
      <c r="J3069" s="8" t="s">
        <v>203</v>
      </c>
      <c r="K3069" s="8" t="s">
        <v>246</v>
      </c>
      <c r="L3069" s="8">
        <v>10</v>
      </c>
      <c r="M3069" s="8" t="s">
        <v>167</v>
      </c>
      <c r="N3069" s="9" t="s">
        <v>1083</v>
      </c>
      <c r="O3069" s="10">
        <v>14149000000</v>
      </c>
      <c r="P3069" s="10">
        <v>2110700581</v>
      </c>
      <c r="Q3069" s="10">
        <v>0</v>
      </c>
      <c r="R3069" s="10">
        <v>16259700581</v>
      </c>
      <c r="S3069" s="10">
        <v>16248455097.17</v>
      </c>
      <c r="T3069" s="10">
        <v>16248455097.17</v>
      </c>
      <c r="U3069" s="10">
        <v>16248455097.17</v>
      </c>
      <c r="V3069" s="10">
        <v>16248455097.17</v>
      </c>
      <c r="W3069" s="70" t="s">
        <v>9353</v>
      </c>
      <c r="X3069" s="11" t="str">
        <f>IF(F3069="C",VLOOKUP(G3069,ClasifGasto!$B$17:$C$193,2,0),VLOOKUP(Base!G3069,ClasifGasto!$A$3:$B$12,2,0))</f>
        <v>Gastos de Personal</v>
      </c>
      <c r="Y3069" t="s">
        <v>1083</v>
      </c>
    </row>
    <row r="3070" spans="1:25" x14ac:dyDescent="0.25">
      <c r="A3070" s="5" t="str">
        <f t="shared" si="47"/>
        <v>15010515020100002920107B</v>
      </c>
      <c r="B3070" s="66" t="s">
        <v>9154</v>
      </c>
      <c r="C3070" s="66" t="s">
        <v>62</v>
      </c>
      <c r="D3070" s="7" t="s">
        <v>8730</v>
      </c>
      <c r="E3070" s="66" t="s">
        <v>942</v>
      </c>
      <c r="F3070" s="67" t="s">
        <v>167</v>
      </c>
      <c r="G3070" s="67" t="s">
        <v>573</v>
      </c>
      <c r="H3070" s="67" t="s">
        <v>306</v>
      </c>
      <c r="I3070" s="67" t="s">
        <v>259</v>
      </c>
      <c r="J3070" s="67" t="s">
        <v>9906</v>
      </c>
      <c r="K3070" s="67" t="s">
        <v>246</v>
      </c>
      <c r="L3070" s="67">
        <v>11</v>
      </c>
      <c r="M3070" s="67" t="s">
        <v>167</v>
      </c>
      <c r="N3070" s="68" t="s">
        <v>1390</v>
      </c>
      <c r="O3070" s="69">
        <v>16350000000</v>
      </c>
      <c r="P3070" s="69">
        <v>0</v>
      </c>
      <c r="Q3070" s="69">
        <v>65027310</v>
      </c>
      <c r="R3070" s="69">
        <v>16284972690</v>
      </c>
      <c r="S3070" s="69">
        <v>16284972690</v>
      </c>
      <c r="T3070" s="69">
        <v>16284972690</v>
      </c>
      <c r="U3070" s="69">
        <v>8543308537</v>
      </c>
      <c r="V3070" s="69">
        <v>8543308537</v>
      </c>
      <c r="W3070" s="70" t="s">
        <v>9353</v>
      </c>
      <c r="X3070" s="11" t="str">
        <f>IF(F3070="C",VLOOKUP(G3070,ClasifGasto!$B$17:$C$193,2,0),VLOOKUP(Base!G3070,ClasifGasto!$A$3:$B$12,2,0))</f>
        <v>Capacidades de las Fuerzas Militares en seguridad pública y defensa en el territorio nacional</v>
      </c>
      <c r="Y3070" t="s">
        <v>10575</v>
      </c>
    </row>
    <row r="3071" spans="1:25" x14ac:dyDescent="0.25">
      <c r="A3071" s="5" t="str">
        <f t="shared" si="47"/>
        <v>15010115990100000420109G</v>
      </c>
      <c r="B3071" s="66" t="s">
        <v>9154</v>
      </c>
      <c r="C3071" s="7" t="s">
        <v>58</v>
      </c>
      <c r="D3071" s="7" t="s">
        <v>8716</v>
      </c>
      <c r="E3071" s="7" t="s">
        <v>886</v>
      </c>
      <c r="F3071" s="8" t="s">
        <v>167</v>
      </c>
      <c r="G3071" s="8" t="s">
        <v>557</v>
      </c>
      <c r="H3071" s="8" t="s">
        <v>306</v>
      </c>
      <c r="I3071" s="8" t="s">
        <v>247</v>
      </c>
      <c r="J3071" s="8" t="s">
        <v>9793</v>
      </c>
      <c r="K3071" s="8" t="s">
        <v>246</v>
      </c>
      <c r="L3071" s="8">
        <v>11</v>
      </c>
      <c r="M3071" s="8" t="s">
        <v>167</v>
      </c>
      <c r="N3071" s="9" t="s">
        <v>3444</v>
      </c>
      <c r="O3071" s="10">
        <v>14791630057</v>
      </c>
      <c r="P3071" s="10">
        <v>1500000000</v>
      </c>
      <c r="Q3071" s="10">
        <v>0</v>
      </c>
      <c r="R3071" s="10">
        <v>16291630057</v>
      </c>
      <c r="S3071" s="10">
        <v>16291629749.030001</v>
      </c>
      <c r="T3071" s="10">
        <v>16291629749.030001</v>
      </c>
      <c r="U3071" s="10">
        <v>10771981749.030001</v>
      </c>
      <c r="V3071" s="10">
        <v>10771981749.030001</v>
      </c>
      <c r="W3071" s="70" t="s">
        <v>9353</v>
      </c>
      <c r="X3071" s="11" t="str">
        <f>IF(F3071="C",VLOOKUP(G3071,ClasifGasto!$B$17:$C$193,2,0),VLOOKUP(Base!G3071,ClasifGasto!$A$3:$B$12,2,0))</f>
        <v xml:space="preserve">Fortalecimiento de la gestión y dirección del Sector Defensa y Seguridad </v>
      </c>
      <c r="Y3071" t="s">
        <v>10524</v>
      </c>
    </row>
    <row r="3072" spans="1:25" x14ac:dyDescent="0.25">
      <c r="A3072" s="5" t="str">
        <f t="shared" si="47"/>
        <v>33010133011603003820302E</v>
      </c>
      <c r="B3072" s="66" t="s">
        <v>9150</v>
      </c>
      <c r="C3072" s="66" t="s">
        <v>136</v>
      </c>
      <c r="D3072" s="7" t="s">
        <v>9300</v>
      </c>
      <c r="E3072" s="66" t="s">
        <v>9681</v>
      </c>
      <c r="F3072" s="67" t="s">
        <v>167</v>
      </c>
      <c r="G3072" s="67" t="s">
        <v>484</v>
      </c>
      <c r="H3072" s="67" t="s">
        <v>461</v>
      </c>
      <c r="I3072" s="67" t="s">
        <v>321</v>
      </c>
      <c r="J3072" s="67" t="s">
        <v>10351</v>
      </c>
      <c r="K3072" s="67" t="s">
        <v>246</v>
      </c>
      <c r="L3072" s="67">
        <v>10</v>
      </c>
      <c r="M3072" s="67" t="s">
        <v>167</v>
      </c>
      <c r="N3072" s="68" t="s">
        <v>10352</v>
      </c>
      <c r="O3072" s="69">
        <v>16730319577</v>
      </c>
      <c r="P3072" s="69">
        <v>0</v>
      </c>
      <c r="Q3072" s="69">
        <v>358797810</v>
      </c>
      <c r="R3072" s="69">
        <v>16371521767</v>
      </c>
      <c r="S3072" s="69">
        <v>16327138152.450001</v>
      </c>
      <c r="T3072" s="69">
        <v>16327138152.450001</v>
      </c>
      <c r="U3072" s="69">
        <v>11781471846.450001</v>
      </c>
      <c r="V3072" s="69">
        <v>11781471846.450001</v>
      </c>
      <c r="W3072" s="70" t="s">
        <v>9353</v>
      </c>
      <c r="X3072" s="11" t="str">
        <f>IF(F3072="C",VLOOKUP(G3072,ClasifGasto!$B$17:$C$193,2,0),VLOOKUP(Base!G3072,ClasifGasto!$A$3:$B$12,2,0))</f>
        <v>Promoción y acceso efectivo a procesos culturales y artísticos</v>
      </c>
      <c r="Y3072" t="s">
        <v>10700</v>
      </c>
    </row>
    <row r="3073" spans="1:25" hidden="1" x14ac:dyDescent="0.25">
      <c r="A3073" s="5" t="str">
        <f t="shared" si="47"/>
        <v>350101000800010000</v>
      </c>
      <c r="B3073" s="66" t="s">
        <v>9153</v>
      </c>
      <c r="C3073" s="7" t="s">
        <v>141</v>
      </c>
      <c r="D3073" s="7" t="s">
        <v>9183</v>
      </c>
      <c r="E3073" s="7"/>
      <c r="F3073" s="8" t="s">
        <v>244</v>
      </c>
      <c r="G3073" s="8" t="s">
        <v>278</v>
      </c>
      <c r="H3073" s="8" t="s">
        <v>245</v>
      </c>
      <c r="I3073" s="8" t="s">
        <v>246</v>
      </c>
      <c r="J3073" s="8" t="s">
        <v>203</v>
      </c>
      <c r="K3073" s="8" t="s">
        <v>246</v>
      </c>
      <c r="L3073" s="8">
        <v>10</v>
      </c>
      <c r="M3073" s="8" t="s">
        <v>167</v>
      </c>
      <c r="N3073" s="9" t="s">
        <v>1086</v>
      </c>
      <c r="O3073" s="10">
        <v>14348357000</v>
      </c>
      <c r="P3073" s="10">
        <v>2120000000</v>
      </c>
      <c r="Q3073" s="10">
        <v>0</v>
      </c>
      <c r="R3073" s="10">
        <v>16468357000</v>
      </c>
      <c r="S3073" s="10">
        <v>16457445100</v>
      </c>
      <c r="T3073" s="10">
        <v>16457445100</v>
      </c>
      <c r="U3073" s="10">
        <v>16457445100</v>
      </c>
      <c r="V3073" s="10">
        <v>16457445100</v>
      </c>
      <c r="W3073" s="70" t="s">
        <v>9353</v>
      </c>
      <c r="X3073" s="11" t="str">
        <f>IF(F3073="C",VLOOKUP(G3073,ClasifGasto!$B$17:$C$193,2,0),VLOOKUP(Base!G3073,ClasifGasto!$A$3:$B$12,2,0))</f>
        <v>Gastos Generales</v>
      </c>
      <c r="Y3073" t="s">
        <v>1086</v>
      </c>
    </row>
    <row r="3074" spans="1:25" hidden="1" x14ac:dyDescent="0.25">
      <c r="A3074" s="5" t="str">
        <f t="shared" si="47"/>
        <v>150300000300100000</v>
      </c>
      <c r="B3074" s="66" t="s">
        <v>9154</v>
      </c>
      <c r="C3074" s="66" t="s">
        <v>65</v>
      </c>
      <c r="D3074" s="7" t="s">
        <v>212</v>
      </c>
      <c r="E3074" s="66"/>
      <c r="F3074" s="67" t="s">
        <v>244</v>
      </c>
      <c r="G3074" s="67" t="s">
        <v>251</v>
      </c>
      <c r="H3074" s="67" t="s">
        <v>255</v>
      </c>
      <c r="I3074" s="67" t="s">
        <v>246</v>
      </c>
      <c r="J3074" s="67" t="s">
        <v>203</v>
      </c>
      <c r="K3074" s="67" t="s">
        <v>246</v>
      </c>
      <c r="L3074" s="67">
        <v>10</v>
      </c>
      <c r="M3074" s="67" t="s">
        <v>167</v>
      </c>
      <c r="N3074" s="68" t="s">
        <v>8800</v>
      </c>
      <c r="O3074" s="69">
        <v>16476000000</v>
      </c>
      <c r="P3074" s="69">
        <v>0</v>
      </c>
      <c r="Q3074" s="69">
        <v>0</v>
      </c>
      <c r="R3074" s="69">
        <v>16476000000</v>
      </c>
      <c r="S3074" s="69">
        <v>16475565879.6</v>
      </c>
      <c r="T3074" s="69">
        <v>16475565879.6</v>
      </c>
      <c r="U3074" s="69">
        <v>16475565879.6</v>
      </c>
      <c r="V3074" s="69">
        <v>16475565879.6</v>
      </c>
      <c r="W3074" s="70" t="s">
        <v>9353</v>
      </c>
      <c r="X3074" s="11" t="str">
        <f>IF(F3074="C",VLOOKUP(G3074,ClasifGasto!$B$17:$C$193,2,0),VLOOKUP(Base!G3074,ClasifGasto!$A$3:$B$12,2,0))</f>
        <v>Transferencias</v>
      </c>
      <c r="Y3074" t="s">
        <v>8800</v>
      </c>
    </row>
    <row r="3075" spans="1:25" x14ac:dyDescent="0.25">
      <c r="A3075" s="5" t="str">
        <f t="shared" si="47"/>
        <v>27010227010800002320111D</v>
      </c>
      <c r="B3075" s="66" t="s">
        <v>9142</v>
      </c>
      <c r="C3075" s="7" t="s">
        <v>109</v>
      </c>
      <c r="D3075" s="7" t="s">
        <v>226</v>
      </c>
      <c r="E3075" s="66" t="s">
        <v>2243</v>
      </c>
      <c r="F3075" s="8" t="s">
        <v>167</v>
      </c>
      <c r="G3075" s="8" t="s">
        <v>570</v>
      </c>
      <c r="H3075" s="8" t="s">
        <v>365</v>
      </c>
      <c r="I3075" s="8" t="s">
        <v>258</v>
      </c>
      <c r="J3075" s="8" t="s">
        <v>9841</v>
      </c>
      <c r="K3075" s="8" t="s">
        <v>246</v>
      </c>
      <c r="L3075" s="8">
        <v>16</v>
      </c>
      <c r="M3075" s="8" t="s">
        <v>167</v>
      </c>
      <c r="N3075" s="9" t="s">
        <v>1521</v>
      </c>
      <c r="O3075" s="10">
        <v>16492951330</v>
      </c>
      <c r="P3075" s="10">
        <v>0</v>
      </c>
      <c r="Q3075" s="10">
        <v>0</v>
      </c>
      <c r="R3075" s="10">
        <v>16492951330</v>
      </c>
      <c r="S3075" s="10">
        <v>16492951330</v>
      </c>
      <c r="T3075" s="10">
        <v>16492951330</v>
      </c>
      <c r="U3075" s="10">
        <v>0</v>
      </c>
      <c r="V3075" s="10">
        <v>0</v>
      </c>
      <c r="W3075" s="70" t="s">
        <v>9353</v>
      </c>
      <c r="X3075" s="11" t="str">
        <f>IF(F3075="C",VLOOKUP(G3075,ClasifGasto!$B$17:$C$193,2,0),VLOOKUP(Base!G3075,ClasifGasto!$A$3:$B$12,2,0))</f>
        <v>Mejoramiento de las competencias de la administración de justicia.</v>
      </c>
      <c r="Y3075" t="s">
        <v>10549</v>
      </c>
    </row>
    <row r="3076" spans="1:25" x14ac:dyDescent="0.25">
      <c r="A3076" s="5" t="str">
        <f t="shared" si="47"/>
        <v>24020024010600009051102D</v>
      </c>
      <c r="B3076" s="66" t="s">
        <v>9151</v>
      </c>
      <c r="C3076" s="66" t="s">
        <v>101</v>
      </c>
      <c r="D3076" s="7" t="s">
        <v>9227</v>
      </c>
      <c r="E3076" s="66" t="s">
        <v>2369</v>
      </c>
      <c r="F3076" s="67" t="s">
        <v>167</v>
      </c>
      <c r="G3076" s="67" t="s">
        <v>513</v>
      </c>
      <c r="H3076" s="67" t="s">
        <v>373</v>
      </c>
      <c r="I3076" s="67" t="s">
        <v>354</v>
      </c>
      <c r="J3076" s="67" t="s">
        <v>9766</v>
      </c>
      <c r="K3076" s="67" t="s">
        <v>246</v>
      </c>
      <c r="L3076" s="67">
        <v>16</v>
      </c>
      <c r="M3076" s="67" t="s">
        <v>167</v>
      </c>
      <c r="N3076" s="68" t="s">
        <v>1595</v>
      </c>
      <c r="O3076" s="69">
        <v>14000000000</v>
      </c>
      <c r="P3076" s="69">
        <v>16500000000</v>
      </c>
      <c r="Q3076" s="69">
        <v>14000000000</v>
      </c>
      <c r="R3076" s="69">
        <v>16500000000</v>
      </c>
      <c r="S3076" s="69">
        <v>16500000000</v>
      </c>
      <c r="T3076" s="69">
        <v>16500000000</v>
      </c>
      <c r="U3076" s="69">
        <v>0</v>
      </c>
      <c r="V3076" s="69">
        <v>0</v>
      </c>
      <c r="W3076" s="70" t="s">
        <v>9353</v>
      </c>
      <c r="X3076" s="11" t="str">
        <f>IF(F3076="C",VLOOKUP(G3076,ClasifGasto!$B$17:$C$193,2,0),VLOOKUP(Base!G3076,ClasifGasto!$A$3:$B$12,2,0))</f>
        <v>Infraestructura red vial primaria</v>
      </c>
      <c r="Y3076" t="s">
        <v>9778</v>
      </c>
    </row>
    <row r="3077" spans="1:25" x14ac:dyDescent="0.25">
      <c r="A3077" s="5" t="str">
        <f t="shared" si="47"/>
        <v>24120024030600002752104E</v>
      </c>
      <c r="B3077" s="66" t="s">
        <v>9151</v>
      </c>
      <c r="C3077" s="7" t="s">
        <v>102</v>
      </c>
      <c r="D3077" s="7" t="s">
        <v>9214</v>
      </c>
      <c r="E3077" s="7" t="s">
        <v>2434</v>
      </c>
      <c r="F3077" s="8" t="s">
        <v>167</v>
      </c>
      <c r="G3077" s="8" t="s">
        <v>514</v>
      </c>
      <c r="H3077" s="8" t="s">
        <v>373</v>
      </c>
      <c r="I3077" s="8" t="s">
        <v>274</v>
      </c>
      <c r="J3077" s="8" t="s">
        <v>9843</v>
      </c>
      <c r="K3077" s="8" t="s">
        <v>246</v>
      </c>
      <c r="L3077" s="8">
        <v>20</v>
      </c>
      <c r="M3077" s="8" t="s">
        <v>265</v>
      </c>
      <c r="N3077" s="9" t="s">
        <v>1320</v>
      </c>
      <c r="O3077" s="10">
        <v>19219858103</v>
      </c>
      <c r="P3077" s="10">
        <v>0</v>
      </c>
      <c r="Q3077" s="10">
        <v>2681541072</v>
      </c>
      <c r="R3077" s="10">
        <v>16538317031</v>
      </c>
      <c r="S3077" s="10">
        <v>15641142334.1</v>
      </c>
      <c r="T3077" s="10">
        <v>15536788213.1</v>
      </c>
      <c r="U3077" s="10">
        <v>9656948010.7600002</v>
      </c>
      <c r="V3077" s="10">
        <v>9655258910.7600002</v>
      </c>
      <c r="W3077" s="70" t="s">
        <v>619</v>
      </c>
      <c r="X3077" s="11" t="str">
        <f>IF(F3077="C",VLOOKUP(G3077,ClasifGasto!$B$17:$C$193,2,0),VLOOKUP(Base!G3077,ClasifGasto!$A$3:$B$12,2,0))</f>
        <v>Infraestructura y servicios de transporte aéreo</v>
      </c>
      <c r="Y3077" t="s">
        <v>10551</v>
      </c>
    </row>
    <row r="3078" spans="1:25" x14ac:dyDescent="0.25">
      <c r="A3078" s="5" t="str">
        <f t="shared" ref="A3078:A3141" si="48">+C3078&amp;G3078&amp;H3078&amp;I3078&amp;J3078</f>
        <v>04030004061003000310305B</v>
      </c>
      <c r="B3078" s="66" t="s">
        <v>9167</v>
      </c>
      <c r="C3078" s="66" t="s">
        <v>41</v>
      </c>
      <c r="D3078" s="7" t="s">
        <v>8769</v>
      </c>
      <c r="E3078" s="66" t="s">
        <v>5408</v>
      </c>
      <c r="F3078" s="67" t="s">
        <v>167</v>
      </c>
      <c r="G3078" s="67" t="s">
        <v>8597</v>
      </c>
      <c r="H3078" s="67" t="s">
        <v>310</v>
      </c>
      <c r="I3078" s="67" t="s">
        <v>251</v>
      </c>
      <c r="J3078" s="67" t="s">
        <v>9854</v>
      </c>
      <c r="K3078" s="67" t="s">
        <v>246</v>
      </c>
      <c r="L3078" s="67">
        <v>11</v>
      </c>
      <c r="M3078" s="67" t="s">
        <v>167</v>
      </c>
      <c r="N3078" s="68" t="s">
        <v>8814</v>
      </c>
      <c r="O3078" s="69">
        <v>18072851560</v>
      </c>
      <c r="P3078" s="69">
        <v>0</v>
      </c>
      <c r="Q3078" s="69">
        <v>1504261707</v>
      </c>
      <c r="R3078" s="69">
        <v>16568589853</v>
      </c>
      <c r="S3078" s="69">
        <v>15965039883.620001</v>
      </c>
      <c r="T3078" s="69">
        <v>15829442670.559999</v>
      </c>
      <c r="U3078" s="69">
        <v>12750801110.440001</v>
      </c>
      <c r="V3078" s="69">
        <v>12750801110.440001</v>
      </c>
      <c r="W3078" s="70" t="s">
        <v>9353</v>
      </c>
      <c r="X3078" s="11" t="str">
        <f>IF(F3078="C",VLOOKUP(G3078,ClasifGasto!$B$17:$C$193,2,0),VLOOKUP(Base!G3078,ClasifGasto!$A$3:$B$12,2,0))</f>
        <v>Generación de la información geográfica del territorio nacional</v>
      </c>
      <c r="Y3078" t="s">
        <v>10554</v>
      </c>
    </row>
    <row r="3079" spans="1:25" hidden="1" x14ac:dyDescent="0.25">
      <c r="A3079" s="5" t="str">
        <f t="shared" si="48"/>
        <v>121100000300100000</v>
      </c>
      <c r="B3079" s="66" t="s">
        <v>9141</v>
      </c>
      <c r="C3079" s="7" t="s">
        <v>50</v>
      </c>
      <c r="D3079" s="7" t="s">
        <v>239</v>
      </c>
      <c r="E3079" s="66"/>
      <c r="F3079" s="8" t="s">
        <v>244</v>
      </c>
      <c r="G3079" s="8" t="s">
        <v>251</v>
      </c>
      <c r="H3079" s="8" t="s">
        <v>255</v>
      </c>
      <c r="I3079" s="8" t="s">
        <v>246</v>
      </c>
      <c r="J3079" s="8" t="s">
        <v>203</v>
      </c>
      <c r="K3079" s="8" t="s">
        <v>246</v>
      </c>
      <c r="L3079" s="8">
        <v>10</v>
      </c>
      <c r="M3079" s="8" t="s">
        <v>167</v>
      </c>
      <c r="N3079" s="9" t="s">
        <v>8800</v>
      </c>
      <c r="O3079" s="10">
        <v>21995700000</v>
      </c>
      <c r="P3079" s="10">
        <v>0</v>
      </c>
      <c r="Q3079" s="10">
        <v>5399545231</v>
      </c>
      <c r="R3079" s="10">
        <v>16596154769</v>
      </c>
      <c r="S3079" s="10">
        <v>16586554769.360001</v>
      </c>
      <c r="T3079" s="10">
        <v>16586554769.360001</v>
      </c>
      <c r="U3079" s="10">
        <v>15714567373.129999</v>
      </c>
      <c r="V3079" s="10">
        <v>15714567373.129999</v>
      </c>
      <c r="W3079" s="70" t="s">
        <v>9353</v>
      </c>
      <c r="X3079" s="11" t="str">
        <f>IF(F3079="C",VLOOKUP(G3079,ClasifGasto!$B$17:$C$193,2,0),VLOOKUP(Base!G3079,ClasifGasto!$A$3:$B$12,2,0))</f>
        <v>Transferencias</v>
      </c>
      <c r="Y3079" t="s">
        <v>8800</v>
      </c>
    </row>
    <row r="3080" spans="1:25" hidden="1" x14ac:dyDescent="0.25">
      <c r="A3080" s="5" t="str">
        <f t="shared" si="48"/>
        <v>350300000100010003</v>
      </c>
      <c r="B3080" s="66" t="s">
        <v>9153</v>
      </c>
      <c r="C3080" s="66" t="s">
        <v>144</v>
      </c>
      <c r="D3080" s="7" t="s">
        <v>232</v>
      </c>
      <c r="E3080" s="66"/>
      <c r="F3080" s="67" t="s">
        <v>244</v>
      </c>
      <c r="G3080" s="67" t="s">
        <v>245</v>
      </c>
      <c r="H3080" s="67" t="s">
        <v>245</v>
      </c>
      <c r="I3080" s="67" t="s">
        <v>251</v>
      </c>
      <c r="J3080" s="67" t="s">
        <v>203</v>
      </c>
      <c r="K3080" s="67" t="s">
        <v>246</v>
      </c>
      <c r="L3080" s="67">
        <v>20</v>
      </c>
      <c r="M3080" s="67" t="s">
        <v>265</v>
      </c>
      <c r="N3080" s="68" t="s">
        <v>1084</v>
      </c>
      <c r="O3080" s="69">
        <v>15055291000</v>
      </c>
      <c r="P3080" s="69">
        <v>1579762186</v>
      </c>
      <c r="Q3080" s="69">
        <v>0</v>
      </c>
      <c r="R3080" s="69">
        <v>16635053186</v>
      </c>
      <c r="S3080" s="69">
        <v>16635053186</v>
      </c>
      <c r="T3080" s="69">
        <v>15955956541</v>
      </c>
      <c r="U3080" s="69">
        <v>15955956541</v>
      </c>
      <c r="V3080" s="69">
        <v>15955956541</v>
      </c>
      <c r="W3080" s="70" t="s">
        <v>619</v>
      </c>
      <c r="X3080" s="11" t="str">
        <f>IF(F3080="C",VLOOKUP(G3080,ClasifGasto!$B$17:$C$193,2,0),VLOOKUP(Base!G3080,ClasifGasto!$A$3:$B$12,2,0))</f>
        <v>Gastos de Personal</v>
      </c>
      <c r="Y3080" t="s">
        <v>1084</v>
      </c>
    </row>
    <row r="3081" spans="1:25" x14ac:dyDescent="0.25">
      <c r="A3081" s="5" t="str">
        <f t="shared" si="48"/>
        <v>33040033991603000620302D</v>
      </c>
      <c r="B3081" s="66" t="s">
        <v>9150</v>
      </c>
      <c r="C3081" s="7" t="s">
        <v>137</v>
      </c>
      <c r="D3081" s="7" t="s">
        <v>9190</v>
      </c>
      <c r="E3081" s="7" t="s">
        <v>3749</v>
      </c>
      <c r="F3081" s="8" t="s">
        <v>167</v>
      </c>
      <c r="G3081" s="8" t="s">
        <v>485</v>
      </c>
      <c r="H3081" s="8" t="s">
        <v>461</v>
      </c>
      <c r="I3081" s="8" t="s">
        <v>253</v>
      </c>
      <c r="J3081" s="8" t="s">
        <v>9884</v>
      </c>
      <c r="K3081" s="8" t="s">
        <v>246</v>
      </c>
      <c r="L3081" s="8">
        <v>11</v>
      </c>
      <c r="M3081" s="8" t="s">
        <v>167</v>
      </c>
      <c r="N3081" s="9" t="s">
        <v>9891</v>
      </c>
      <c r="O3081" s="10">
        <v>19370951086</v>
      </c>
      <c r="P3081" s="10">
        <v>0</v>
      </c>
      <c r="Q3081" s="10">
        <v>2730906279</v>
      </c>
      <c r="R3081" s="10">
        <v>16640044807</v>
      </c>
      <c r="S3081" s="10">
        <v>16374341263.07</v>
      </c>
      <c r="T3081" s="10">
        <v>16345242739.33</v>
      </c>
      <c r="U3081" s="10">
        <v>10911644994.77</v>
      </c>
      <c r="V3081" s="10">
        <v>7648444061.8599997</v>
      </c>
      <c r="W3081" s="70" t="s">
        <v>9353</v>
      </c>
      <c r="X3081" s="11" t="str">
        <f>IF(F3081="C",VLOOKUP(G3081,ClasifGasto!$B$17:$C$193,2,0),VLOOKUP(Base!G3081,ClasifGasto!$A$3:$B$12,2,0))</f>
        <v xml:space="preserve">Fortalecimiento de la gestión y dirección del Sector Cultura </v>
      </c>
      <c r="Y3081" t="s">
        <v>10566</v>
      </c>
    </row>
    <row r="3082" spans="1:25" hidden="1" x14ac:dyDescent="0.25">
      <c r="A3082" s="5" t="str">
        <f t="shared" si="48"/>
        <v>223400000100010001</v>
      </c>
      <c r="B3082" s="66" t="s">
        <v>9139</v>
      </c>
      <c r="C3082" s="66" t="s">
        <v>93</v>
      </c>
      <c r="D3082" s="7" t="s">
        <v>9221</v>
      </c>
      <c r="E3082" s="66"/>
      <c r="F3082" s="67" t="s">
        <v>244</v>
      </c>
      <c r="G3082" s="67" t="s">
        <v>245</v>
      </c>
      <c r="H3082" s="67" t="s">
        <v>245</v>
      </c>
      <c r="I3082" s="67" t="s">
        <v>245</v>
      </c>
      <c r="J3082" s="67" t="s">
        <v>203</v>
      </c>
      <c r="K3082" s="67" t="s">
        <v>246</v>
      </c>
      <c r="L3082" s="67">
        <v>10</v>
      </c>
      <c r="M3082" s="67" t="s">
        <v>167</v>
      </c>
      <c r="N3082" s="68" t="s">
        <v>1082</v>
      </c>
      <c r="O3082" s="69">
        <v>14857412525</v>
      </c>
      <c r="P3082" s="69">
        <v>1825060448</v>
      </c>
      <c r="Q3082" s="69">
        <v>0</v>
      </c>
      <c r="R3082" s="69">
        <v>16682472973</v>
      </c>
      <c r="S3082" s="69">
        <v>16424306784.23</v>
      </c>
      <c r="T3082" s="69">
        <v>16424306244.23</v>
      </c>
      <c r="U3082" s="69">
        <v>16424306244.23</v>
      </c>
      <c r="V3082" s="69">
        <v>16424306244.23</v>
      </c>
      <c r="W3082" s="70" t="s">
        <v>9353</v>
      </c>
      <c r="X3082" s="11" t="str">
        <f>IF(F3082="C",VLOOKUP(G3082,ClasifGasto!$B$17:$C$193,2,0),VLOOKUP(Base!G3082,ClasifGasto!$A$3:$B$12,2,0))</f>
        <v>Gastos de Personal</v>
      </c>
      <c r="Y3082" t="s">
        <v>1082</v>
      </c>
    </row>
    <row r="3083" spans="1:25" x14ac:dyDescent="0.25">
      <c r="A3083" s="5" t="str">
        <f t="shared" si="48"/>
        <v>030101030110000040803001</v>
      </c>
      <c r="B3083" s="66" t="s">
        <v>9166</v>
      </c>
      <c r="C3083" s="7" t="s">
        <v>36</v>
      </c>
      <c r="D3083" s="7" t="s">
        <v>9205</v>
      </c>
      <c r="E3083" s="7" t="s">
        <v>9682</v>
      </c>
      <c r="F3083" s="8" t="s">
        <v>167</v>
      </c>
      <c r="G3083" s="8" t="s">
        <v>264</v>
      </c>
      <c r="H3083" s="8" t="s">
        <v>290</v>
      </c>
      <c r="I3083" s="8" t="s">
        <v>295</v>
      </c>
      <c r="J3083" s="8" t="s">
        <v>9786</v>
      </c>
      <c r="K3083" s="8" t="s">
        <v>246</v>
      </c>
      <c r="L3083" s="8">
        <v>11</v>
      </c>
      <c r="M3083" s="8" t="s">
        <v>167</v>
      </c>
      <c r="N3083" s="9" t="s">
        <v>10353</v>
      </c>
      <c r="O3083" s="10">
        <v>21367000000</v>
      </c>
      <c r="P3083" s="10">
        <v>0</v>
      </c>
      <c r="Q3083" s="10">
        <v>4676744932</v>
      </c>
      <c r="R3083" s="10">
        <v>16690255068</v>
      </c>
      <c r="S3083" s="10">
        <v>16198047107</v>
      </c>
      <c r="T3083" s="10">
        <v>15154429847</v>
      </c>
      <c r="U3083" s="10">
        <v>14762744760</v>
      </c>
      <c r="V3083" s="10">
        <v>14669448993</v>
      </c>
      <c r="W3083" s="70" t="s">
        <v>9353</v>
      </c>
      <c r="X3083" s="11" t="str">
        <f>IF(F3083="C",VLOOKUP(G3083,ClasifGasto!$B$17:$C$193,2,0),VLOOKUP(Base!G3083,ClasifGasto!$A$3:$B$12,2,0))</f>
        <v>Mejoramiento de la planeación territorial, sectorial y de inversión pública</v>
      </c>
      <c r="Y3083" t="s">
        <v>10519</v>
      </c>
    </row>
    <row r="3084" spans="1:25" x14ac:dyDescent="0.25">
      <c r="A3084" s="5" t="str">
        <f t="shared" si="48"/>
        <v>11020011031002000853108A</v>
      </c>
      <c r="B3084" s="66" t="s">
        <v>9158</v>
      </c>
      <c r="C3084" s="66" t="s">
        <v>44</v>
      </c>
      <c r="D3084" s="7" t="s">
        <v>205</v>
      </c>
      <c r="E3084" s="66" t="s">
        <v>9481</v>
      </c>
      <c r="F3084" s="67" t="s">
        <v>167</v>
      </c>
      <c r="G3084" s="67" t="s">
        <v>578</v>
      </c>
      <c r="H3084" s="67" t="s">
        <v>311</v>
      </c>
      <c r="I3084" s="67" t="s">
        <v>278</v>
      </c>
      <c r="J3084" s="67" t="s">
        <v>9913</v>
      </c>
      <c r="K3084" s="67" t="s">
        <v>246</v>
      </c>
      <c r="L3084" s="67">
        <v>21</v>
      </c>
      <c r="M3084" s="67" t="s">
        <v>265</v>
      </c>
      <c r="N3084" s="68" t="s">
        <v>10031</v>
      </c>
      <c r="O3084" s="69">
        <v>16707350760</v>
      </c>
      <c r="P3084" s="69">
        <v>0</v>
      </c>
      <c r="Q3084" s="69">
        <v>0</v>
      </c>
      <c r="R3084" s="69">
        <v>16707350760</v>
      </c>
      <c r="S3084" s="69">
        <v>15380122794.84</v>
      </c>
      <c r="T3084" s="69">
        <v>15380122794.84</v>
      </c>
      <c r="U3084" s="69">
        <v>15380122794.84</v>
      </c>
      <c r="V3084" s="69">
        <v>14687301178.84</v>
      </c>
      <c r="W3084" s="70" t="s">
        <v>619</v>
      </c>
      <c r="X3084" s="11" t="str">
        <f>IF(F3084="C",VLOOKUP(G3084,ClasifGasto!$B$17:$C$193,2,0),VLOOKUP(Base!G3084,ClasifGasto!$A$3:$B$12,2,0))</f>
        <v>Política migratoria y servicio al ciudadano</v>
      </c>
      <c r="Y3084" t="s">
        <v>10578</v>
      </c>
    </row>
    <row r="3085" spans="1:25" x14ac:dyDescent="0.25">
      <c r="A3085" s="5" t="str">
        <f t="shared" si="48"/>
        <v>21010121051900001153105E</v>
      </c>
      <c r="B3085" s="66" t="s">
        <v>9155</v>
      </c>
      <c r="C3085" s="7" t="s">
        <v>85</v>
      </c>
      <c r="D3085" s="7" t="s">
        <v>9201</v>
      </c>
      <c r="E3085" s="7" t="s">
        <v>5564</v>
      </c>
      <c r="F3085" s="8" t="s">
        <v>167</v>
      </c>
      <c r="G3085" s="8" t="s">
        <v>497</v>
      </c>
      <c r="H3085" s="8" t="s">
        <v>496</v>
      </c>
      <c r="I3085" s="8" t="s">
        <v>279</v>
      </c>
      <c r="J3085" s="8" t="s">
        <v>9874</v>
      </c>
      <c r="K3085" s="8" t="s">
        <v>246</v>
      </c>
      <c r="L3085" s="8">
        <v>11</v>
      </c>
      <c r="M3085" s="8" t="s">
        <v>167</v>
      </c>
      <c r="N3085" s="9" t="s">
        <v>8829</v>
      </c>
      <c r="O3085" s="10">
        <v>16799016950</v>
      </c>
      <c r="P3085" s="10">
        <v>0</v>
      </c>
      <c r="Q3085" s="10">
        <v>0</v>
      </c>
      <c r="R3085" s="10">
        <v>16799016950</v>
      </c>
      <c r="S3085" s="10">
        <v>16689100283</v>
      </c>
      <c r="T3085" s="10">
        <v>16641631724</v>
      </c>
      <c r="U3085" s="10">
        <v>10597214391</v>
      </c>
      <c r="V3085" s="10">
        <v>10381285443</v>
      </c>
      <c r="W3085" s="70" t="s">
        <v>9353</v>
      </c>
      <c r="X3085" s="11" t="str">
        <f>IF(F3085="C",VLOOKUP(G3085,ClasifGasto!$B$17:$C$193,2,0),VLOOKUP(Base!G3085,ClasifGasto!$A$3:$B$12,2,0))</f>
        <v>Desarrollo ambiental sostenible del sector minero energético</v>
      </c>
      <c r="Y3085" t="s">
        <v>10562</v>
      </c>
    </row>
    <row r="3086" spans="1:25" x14ac:dyDescent="0.25">
      <c r="A3086" s="5" t="str">
        <f t="shared" si="48"/>
        <v>15010415020100002720109B</v>
      </c>
      <c r="B3086" s="66" t="s">
        <v>9154</v>
      </c>
      <c r="C3086" s="66" t="s">
        <v>61</v>
      </c>
      <c r="D3086" s="7" t="s">
        <v>210</v>
      </c>
      <c r="E3086" s="66" t="s">
        <v>2012</v>
      </c>
      <c r="F3086" s="67" t="s">
        <v>167</v>
      </c>
      <c r="G3086" s="67" t="s">
        <v>573</v>
      </c>
      <c r="H3086" s="67" t="s">
        <v>306</v>
      </c>
      <c r="I3086" s="67" t="s">
        <v>274</v>
      </c>
      <c r="J3086" s="67" t="s">
        <v>9908</v>
      </c>
      <c r="K3086" s="67" t="s">
        <v>246</v>
      </c>
      <c r="L3086" s="67">
        <v>11</v>
      </c>
      <c r="M3086" s="67" t="s">
        <v>167</v>
      </c>
      <c r="N3086" s="68" t="s">
        <v>1173</v>
      </c>
      <c r="O3086" s="69">
        <v>16808750000</v>
      </c>
      <c r="P3086" s="69">
        <v>0</v>
      </c>
      <c r="Q3086" s="69">
        <v>0</v>
      </c>
      <c r="R3086" s="69">
        <v>16808750000</v>
      </c>
      <c r="S3086" s="69">
        <v>16807616265.780001</v>
      </c>
      <c r="T3086" s="69">
        <v>16807616265.780001</v>
      </c>
      <c r="U3086" s="69">
        <v>11323209148.389999</v>
      </c>
      <c r="V3086" s="69">
        <v>11323209148.389999</v>
      </c>
      <c r="W3086" s="70" t="s">
        <v>9353</v>
      </c>
      <c r="X3086" s="11" t="str">
        <f>IF(F3086="C",VLOOKUP(G3086,ClasifGasto!$B$17:$C$193,2,0),VLOOKUP(Base!G3086,ClasifGasto!$A$3:$B$12,2,0))</f>
        <v>Capacidades de las Fuerzas Militares en seguridad pública y defensa en el territorio nacional</v>
      </c>
      <c r="Y3086" t="s">
        <v>10576</v>
      </c>
    </row>
    <row r="3087" spans="1:25" x14ac:dyDescent="0.25">
      <c r="A3087" s="5" t="str">
        <f t="shared" si="48"/>
        <v>17010617991100000353105B</v>
      </c>
      <c r="B3087" s="66" t="s">
        <v>9146</v>
      </c>
      <c r="C3087" s="7" t="s">
        <v>76</v>
      </c>
      <c r="D3087" s="7" t="s">
        <v>9203</v>
      </c>
      <c r="E3087" s="7" t="s">
        <v>9683</v>
      </c>
      <c r="F3087" s="8" t="s">
        <v>167</v>
      </c>
      <c r="G3087" s="8" t="s">
        <v>490</v>
      </c>
      <c r="H3087" s="8" t="s">
        <v>378</v>
      </c>
      <c r="I3087" s="8" t="s">
        <v>251</v>
      </c>
      <c r="J3087" s="8" t="s">
        <v>9790</v>
      </c>
      <c r="K3087" s="8" t="s">
        <v>246</v>
      </c>
      <c r="L3087" s="8">
        <v>10</v>
      </c>
      <c r="M3087" s="8" t="s">
        <v>167</v>
      </c>
      <c r="N3087" s="9" t="s">
        <v>10354</v>
      </c>
      <c r="O3087" s="10">
        <v>17000000000</v>
      </c>
      <c r="P3087" s="10">
        <v>0</v>
      </c>
      <c r="Q3087" s="10">
        <v>149031133</v>
      </c>
      <c r="R3087" s="10">
        <v>16850968867</v>
      </c>
      <c r="S3087" s="10">
        <v>16709898405.4</v>
      </c>
      <c r="T3087" s="10">
        <v>16709898405.4</v>
      </c>
      <c r="U3087" s="10">
        <v>16709898405.4</v>
      </c>
      <c r="V3087" s="10">
        <v>16649087694.74</v>
      </c>
      <c r="W3087" s="70" t="s">
        <v>9353</v>
      </c>
      <c r="X3087" s="11" t="str">
        <f>IF(F3087="C",VLOOKUP(G3087,ClasifGasto!$B$17:$C$193,2,0),VLOOKUP(Base!G3087,ClasifGasto!$A$3:$B$12,2,0))</f>
        <v>Fortalecimiento de la gestión y dirección del Sector Agropecuario</v>
      </c>
      <c r="Y3087" t="s">
        <v>10522</v>
      </c>
    </row>
    <row r="3088" spans="1:25" x14ac:dyDescent="0.25">
      <c r="A3088" s="5" t="str">
        <f t="shared" si="48"/>
        <v>24020024010600013751102D</v>
      </c>
      <c r="B3088" s="66" t="s">
        <v>9151</v>
      </c>
      <c r="C3088" s="66" t="s">
        <v>101</v>
      </c>
      <c r="D3088" s="7" t="s">
        <v>9227</v>
      </c>
      <c r="E3088" s="66" t="s">
        <v>2406</v>
      </c>
      <c r="F3088" s="67" t="s">
        <v>167</v>
      </c>
      <c r="G3088" s="67" t="s">
        <v>513</v>
      </c>
      <c r="H3088" s="67" t="s">
        <v>373</v>
      </c>
      <c r="I3088" s="67" t="s">
        <v>400</v>
      </c>
      <c r="J3088" s="67" t="s">
        <v>9766</v>
      </c>
      <c r="K3088" s="67" t="s">
        <v>246</v>
      </c>
      <c r="L3088" s="67">
        <v>11</v>
      </c>
      <c r="M3088" s="67" t="s">
        <v>167</v>
      </c>
      <c r="N3088" s="68" t="s">
        <v>1605</v>
      </c>
      <c r="O3088" s="69">
        <v>16359079177</v>
      </c>
      <c r="P3088" s="69">
        <v>16859079177</v>
      </c>
      <c r="Q3088" s="69">
        <v>16359079177</v>
      </c>
      <c r="R3088" s="69">
        <v>16859079177</v>
      </c>
      <c r="S3088" s="69">
        <v>16359079177</v>
      </c>
      <c r="T3088" s="69">
        <v>16359079177</v>
      </c>
      <c r="U3088" s="69">
        <v>16221331342.799999</v>
      </c>
      <c r="V3088" s="69">
        <v>16221331342.799999</v>
      </c>
      <c r="W3088" s="70" t="s">
        <v>9353</v>
      </c>
      <c r="X3088" s="11" t="str">
        <f>IF(F3088="C",VLOOKUP(G3088,ClasifGasto!$B$17:$C$193,2,0),VLOOKUP(Base!G3088,ClasifGasto!$A$3:$B$12,2,0))</f>
        <v>Infraestructura red vial primaria</v>
      </c>
      <c r="Y3088" t="s">
        <v>9778</v>
      </c>
    </row>
    <row r="3089" spans="1:25" x14ac:dyDescent="0.25">
      <c r="A3089" s="5" t="str">
        <f t="shared" si="48"/>
        <v>24020024010600013851102D</v>
      </c>
      <c r="B3089" s="66" t="s">
        <v>9151</v>
      </c>
      <c r="C3089" s="7" t="s">
        <v>101</v>
      </c>
      <c r="D3089" s="7" t="s">
        <v>9227</v>
      </c>
      <c r="E3089" s="7" t="s">
        <v>2349</v>
      </c>
      <c r="F3089" s="8" t="s">
        <v>167</v>
      </c>
      <c r="G3089" s="8" t="s">
        <v>513</v>
      </c>
      <c r="H3089" s="8" t="s">
        <v>373</v>
      </c>
      <c r="I3089" s="8" t="s">
        <v>613</v>
      </c>
      <c r="J3089" s="8" t="s">
        <v>9766</v>
      </c>
      <c r="K3089" s="8" t="s">
        <v>246</v>
      </c>
      <c r="L3089" s="8">
        <v>11</v>
      </c>
      <c r="M3089" s="8" t="s">
        <v>167</v>
      </c>
      <c r="N3089" s="9" t="s">
        <v>1602</v>
      </c>
      <c r="O3089" s="10">
        <v>0</v>
      </c>
      <c r="P3089" s="10">
        <v>20450000000</v>
      </c>
      <c r="Q3089" s="10">
        <v>3579311976</v>
      </c>
      <c r="R3089" s="10">
        <v>16870688024</v>
      </c>
      <c r="S3089" s="10">
        <v>16844318023.68</v>
      </c>
      <c r="T3089" s="10">
        <v>16843601002.879999</v>
      </c>
      <c r="U3089" s="10">
        <v>2427131251.04</v>
      </c>
      <c r="V3089" s="10">
        <v>2427131251.04</v>
      </c>
      <c r="W3089" s="70" t="s">
        <v>9353</v>
      </c>
      <c r="X3089" s="11" t="str">
        <f>IF(F3089="C",VLOOKUP(G3089,ClasifGasto!$B$17:$C$193,2,0),VLOOKUP(Base!G3089,ClasifGasto!$A$3:$B$12,2,0))</f>
        <v>Infraestructura red vial primaria</v>
      </c>
      <c r="Y3089" t="s">
        <v>10517</v>
      </c>
    </row>
    <row r="3090" spans="1:25" x14ac:dyDescent="0.25">
      <c r="A3090" s="5" t="str">
        <f t="shared" si="48"/>
        <v>17010117031100000830101B</v>
      </c>
      <c r="B3090" s="66" t="s">
        <v>9146</v>
      </c>
      <c r="C3090" s="66" t="s">
        <v>75</v>
      </c>
      <c r="D3090" s="7" t="s">
        <v>8729</v>
      </c>
      <c r="E3090" s="66" t="s">
        <v>9684</v>
      </c>
      <c r="F3090" s="67" t="s">
        <v>167</v>
      </c>
      <c r="G3090" s="67" t="s">
        <v>560</v>
      </c>
      <c r="H3090" s="67" t="s">
        <v>378</v>
      </c>
      <c r="I3090" s="67" t="s">
        <v>278</v>
      </c>
      <c r="J3090" s="67" t="s">
        <v>9887</v>
      </c>
      <c r="K3090" s="67" t="s">
        <v>246</v>
      </c>
      <c r="L3090" s="67">
        <v>11</v>
      </c>
      <c r="M3090" s="67" t="s">
        <v>167</v>
      </c>
      <c r="N3090" s="68" t="s">
        <v>10355</v>
      </c>
      <c r="O3090" s="69">
        <v>0</v>
      </c>
      <c r="P3090" s="69">
        <v>36900600000</v>
      </c>
      <c r="Q3090" s="69">
        <v>20000000000</v>
      </c>
      <c r="R3090" s="69">
        <v>16900600000</v>
      </c>
      <c r="S3090" s="69">
        <v>0</v>
      </c>
      <c r="T3090" s="69">
        <v>0</v>
      </c>
      <c r="U3090" s="69">
        <v>0</v>
      </c>
      <c r="V3090" s="69">
        <v>0</v>
      </c>
      <c r="W3090" s="70" t="s">
        <v>9353</v>
      </c>
      <c r="X3090" s="11" t="str">
        <f>IF(F3090="C",VLOOKUP(G3090,ClasifGasto!$B$17:$C$193,2,0),VLOOKUP(Base!G3090,ClasifGasto!$A$3:$B$12,2,0))</f>
        <v>Servicios financieros y gestión del riesgo para las actividades agropecuarias y rurales</v>
      </c>
      <c r="Y3090" t="s">
        <v>10568</v>
      </c>
    </row>
    <row r="3091" spans="1:25" hidden="1" x14ac:dyDescent="0.25">
      <c r="A3091" s="5" t="str">
        <f t="shared" si="48"/>
        <v>430101000100010001</v>
      </c>
      <c r="B3091" s="66" t="s">
        <v>9164</v>
      </c>
      <c r="C3091" s="7" t="s">
        <v>166</v>
      </c>
      <c r="D3091" s="7" t="s">
        <v>9191</v>
      </c>
      <c r="E3091" s="7"/>
      <c r="F3091" s="8" t="s">
        <v>244</v>
      </c>
      <c r="G3091" s="8" t="s">
        <v>245</v>
      </c>
      <c r="H3091" s="8" t="s">
        <v>245</v>
      </c>
      <c r="I3091" s="8" t="s">
        <v>245</v>
      </c>
      <c r="J3091" s="8" t="s">
        <v>203</v>
      </c>
      <c r="K3091" s="8" t="s">
        <v>246</v>
      </c>
      <c r="L3091" s="8">
        <v>10</v>
      </c>
      <c r="M3091" s="8" t="s">
        <v>167</v>
      </c>
      <c r="N3091" s="9" t="s">
        <v>1082</v>
      </c>
      <c r="O3091" s="10">
        <v>16545941396</v>
      </c>
      <c r="P3091" s="10">
        <v>371000000</v>
      </c>
      <c r="Q3091" s="10">
        <v>0</v>
      </c>
      <c r="R3091" s="10">
        <v>16916941396</v>
      </c>
      <c r="S3091" s="10">
        <v>16477204853</v>
      </c>
      <c r="T3091" s="10">
        <v>16477204853</v>
      </c>
      <c r="U3091" s="10">
        <v>16453659410</v>
      </c>
      <c r="V3091" s="10">
        <v>16453659410</v>
      </c>
      <c r="W3091" s="70" t="s">
        <v>9353</v>
      </c>
      <c r="X3091" s="11" t="str">
        <f>IF(F3091="C",VLOOKUP(G3091,ClasifGasto!$B$17:$C$193,2,0),VLOOKUP(Base!G3091,ClasifGasto!$A$3:$B$12,2,0))</f>
        <v>Gastos de Personal</v>
      </c>
      <c r="Y3091" t="s">
        <v>1082</v>
      </c>
    </row>
    <row r="3092" spans="1:25" hidden="1" x14ac:dyDescent="0.25">
      <c r="A3092" s="5" t="str">
        <f t="shared" si="48"/>
        <v>270109000200000000</v>
      </c>
      <c r="B3092" s="66" t="s">
        <v>9142</v>
      </c>
      <c r="C3092" s="66" t="s">
        <v>8795</v>
      </c>
      <c r="D3092" s="7" t="s">
        <v>8796</v>
      </c>
      <c r="E3092" s="66"/>
      <c r="F3092" s="67" t="s">
        <v>244</v>
      </c>
      <c r="G3092" s="67" t="s">
        <v>250</v>
      </c>
      <c r="H3092" s="67" t="s">
        <v>246</v>
      </c>
      <c r="I3092" s="67" t="s">
        <v>246</v>
      </c>
      <c r="J3092" s="67" t="s">
        <v>203</v>
      </c>
      <c r="K3092" s="67" t="s">
        <v>246</v>
      </c>
      <c r="L3092" s="67">
        <v>10</v>
      </c>
      <c r="M3092" s="67" t="s">
        <v>167</v>
      </c>
      <c r="N3092" s="68" t="s">
        <v>8798</v>
      </c>
      <c r="O3092" s="69">
        <v>19097000000</v>
      </c>
      <c r="P3092" s="69">
        <v>5820497074</v>
      </c>
      <c r="Q3092" s="69">
        <v>8000000000</v>
      </c>
      <c r="R3092" s="69">
        <v>16917497074</v>
      </c>
      <c r="S3092" s="69">
        <v>15742485454.790001</v>
      </c>
      <c r="T3092" s="69">
        <v>15441393884.790001</v>
      </c>
      <c r="U3092" s="69">
        <v>12933530033.719999</v>
      </c>
      <c r="V3092" s="69">
        <v>12717452376.33</v>
      </c>
      <c r="W3092" s="70" t="s">
        <v>9353</v>
      </c>
      <c r="X3092" s="11" t="str">
        <f>IF(F3092="C",VLOOKUP(G3092,ClasifGasto!$B$17:$C$193,2,0),VLOOKUP(Base!G3092,ClasifGasto!$A$3:$B$12,2,0))</f>
        <v>Gastos Generales</v>
      </c>
      <c r="Y3092" t="s">
        <v>8798</v>
      </c>
    </row>
    <row r="3093" spans="1:25" x14ac:dyDescent="0.25">
      <c r="A3093" s="5" t="str">
        <f t="shared" si="48"/>
        <v>17010117991100001830206D</v>
      </c>
      <c r="B3093" s="66" t="s">
        <v>9146</v>
      </c>
      <c r="C3093" s="7" t="s">
        <v>75</v>
      </c>
      <c r="D3093" s="7" t="s">
        <v>8729</v>
      </c>
      <c r="E3093" s="7" t="s">
        <v>9685</v>
      </c>
      <c r="F3093" s="8" t="s">
        <v>167</v>
      </c>
      <c r="G3093" s="8" t="s">
        <v>490</v>
      </c>
      <c r="H3093" s="8" t="s">
        <v>378</v>
      </c>
      <c r="I3093" s="8" t="s">
        <v>266</v>
      </c>
      <c r="J3093" s="8" t="s">
        <v>10322</v>
      </c>
      <c r="K3093" s="8" t="s">
        <v>246</v>
      </c>
      <c r="L3093" s="8">
        <v>10</v>
      </c>
      <c r="M3093" s="8" t="s">
        <v>167</v>
      </c>
      <c r="N3093" s="9" t="s">
        <v>10356</v>
      </c>
      <c r="O3093" s="10">
        <v>16000000000</v>
      </c>
      <c r="P3093" s="10">
        <v>6500000000</v>
      </c>
      <c r="Q3093" s="10">
        <v>5569165918</v>
      </c>
      <c r="R3093" s="10">
        <v>16930834082</v>
      </c>
      <c r="S3093" s="10">
        <v>16691586415.459999</v>
      </c>
      <c r="T3093" s="10">
        <v>16110773571.469999</v>
      </c>
      <c r="U3093" s="10">
        <v>14195358702</v>
      </c>
      <c r="V3093" s="10">
        <v>14079385923</v>
      </c>
      <c r="W3093" s="70" t="s">
        <v>9353</v>
      </c>
      <c r="X3093" s="11" t="str">
        <f>IF(F3093="C",VLOOKUP(G3093,ClasifGasto!$B$17:$C$193,2,0),VLOOKUP(Base!G3093,ClasifGasto!$A$3:$B$12,2,0))</f>
        <v>Fortalecimiento de la gestión y dirección del Sector Agropecuario</v>
      </c>
      <c r="Y3093" t="s">
        <v>10694</v>
      </c>
    </row>
    <row r="3094" spans="1:25" hidden="1" x14ac:dyDescent="0.25">
      <c r="A3094" s="5" t="str">
        <f t="shared" si="48"/>
        <v>152100000100010002</v>
      </c>
      <c r="B3094" s="66" t="s">
        <v>9154</v>
      </c>
      <c r="C3094" s="66" t="s">
        <v>3810</v>
      </c>
      <c r="D3094" s="7" t="s">
        <v>3811</v>
      </c>
      <c r="E3094" s="66"/>
      <c r="F3094" s="67" t="s">
        <v>244</v>
      </c>
      <c r="G3094" s="67" t="s">
        <v>245</v>
      </c>
      <c r="H3094" s="67" t="s">
        <v>245</v>
      </c>
      <c r="I3094" s="67" t="s">
        <v>250</v>
      </c>
      <c r="J3094" s="67" t="s">
        <v>203</v>
      </c>
      <c r="K3094" s="67" t="s">
        <v>246</v>
      </c>
      <c r="L3094" s="67">
        <v>10</v>
      </c>
      <c r="M3094" s="67" t="s">
        <v>167</v>
      </c>
      <c r="N3094" s="68" t="s">
        <v>1083</v>
      </c>
      <c r="O3094" s="69">
        <v>18731000000</v>
      </c>
      <c r="P3094" s="69">
        <v>0</v>
      </c>
      <c r="Q3094" s="69">
        <v>1790000000</v>
      </c>
      <c r="R3094" s="69">
        <v>16941000000</v>
      </c>
      <c r="S3094" s="69">
        <v>16723103847.110001</v>
      </c>
      <c r="T3094" s="69">
        <v>16723103847.110001</v>
      </c>
      <c r="U3094" s="69">
        <v>16723103847.110001</v>
      </c>
      <c r="V3094" s="69">
        <v>16390151115.110001</v>
      </c>
      <c r="W3094" s="70" t="s">
        <v>9353</v>
      </c>
      <c r="X3094" s="11" t="str">
        <f>IF(F3094="C",VLOOKUP(G3094,ClasifGasto!$B$17:$C$193,2,0),VLOOKUP(Base!G3094,ClasifGasto!$A$3:$B$12,2,0))</f>
        <v>Gastos de Personal</v>
      </c>
      <c r="Y3094" t="s">
        <v>1083</v>
      </c>
    </row>
    <row r="3095" spans="1:25" hidden="1" x14ac:dyDescent="0.25">
      <c r="A3095" s="5" t="str">
        <f t="shared" si="48"/>
        <v>1901010003000300010029</v>
      </c>
      <c r="B3095" s="66" t="s">
        <v>9143</v>
      </c>
      <c r="C3095" s="7" t="s">
        <v>80</v>
      </c>
      <c r="D3095" s="7" t="s">
        <v>9207</v>
      </c>
      <c r="E3095" s="7"/>
      <c r="F3095" s="8" t="s">
        <v>244</v>
      </c>
      <c r="G3095" s="8" t="s">
        <v>251</v>
      </c>
      <c r="H3095" s="8" t="s">
        <v>251</v>
      </c>
      <c r="I3095" s="8" t="s">
        <v>245</v>
      </c>
      <c r="J3095" s="8" t="s">
        <v>259</v>
      </c>
      <c r="K3095" s="8" t="s">
        <v>246</v>
      </c>
      <c r="L3095" s="8">
        <v>10</v>
      </c>
      <c r="M3095" s="8" t="s">
        <v>167</v>
      </c>
      <c r="N3095" s="9" t="s">
        <v>3967</v>
      </c>
      <c r="O3095" s="10">
        <v>1895771000</v>
      </c>
      <c r="P3095" s="10">
        <v>15046495000</v>
      </c>
      <c r="Q3095" s="10">
        <v>0</v>
      </c>
      <c r="R3095" s="10">
        <v>16942266000</v>
      </c>
      <c r="S3095" s="10">
        <v>16942017571.27</v>
      </c>
      <c r="T3095" s="10">
        <v>16942017571.27</v>
      </c>
      <c r="U3095" s="10">
        <v>11895522571.27</v>
      </c>
      <c r="V3095" s="10">
        <v>11895522571.27</v>
      </c>
      <c r="W3095" s="70" t="s">
        <v>9353</v>
      </c>
      <c r="X3095" s="11" t="str">
        <f>IF(F3095="C",VLOOKUP(G3095,ClasifGasto!$B$17:$C$193,2,0),VLOOKUP(Base!G3095,ClasifGasto!$A$3:$B$12,2,0))</f>
        <v>Transferencias</v>
      </c>
      <c r="Y3095" t="s">
        <v>3967</v>
      </c>
    </row>
    <row r="3096" spans="1:25" x14ac:dyDescent="0.25">
      <c r="A3096" s="5" t="str">
        <f t="shared" si="48"/>
        <v>37010137021000001620105B</v>
      </c>
      <c r="B3096" s="66" t="s">
        <v>9149</v>
      </c>
      <c r="C3096" s="66" t="s">
        <v>152</v>
      </c>
      <c r="D3096" s="7" t="s">
        <v>9213</v>
      </c>
      <c r="E3096" s="66" t="s">
        <v>9442</v>
      </c>
      <c r="F3096" s="67" t="s">
        <v>167</v>
      </c>
      <c r="G3096" s="67" t="s">
        <v>532</v>
      </c>
      <c r="H3096" s="67" t="s">
        <v>290</v>
      </c>
      <c r="I3096" s="67" t="s">
        <v>284</v>
      </c>
      <c r="J3096" s="67" t="s">
        <v>10308</v>
      </c>
      <c r="K3096" s="67" t="s">
        <v>246</v>
      </c>
      <c r="L3096" s="67">
        <v>16</v>
      </c>
      <c r="M3096" s="67" t="s">
        <v>167</v>
      </c>
      <c r="N3096" s="68" t="s">
        <v>9974</v>
      </c>
      <c r="O3096" s="69">
        <v>16963903081</v>
      </c>
      <c r="P3096" s="69">
        <v>0</v>
      </c>
      <c r="Q3096" s="69">
        <v>0</v>
      </c>
      <c r="R3096" s="69">
        <v>16963903081</v>
      </c>
      <c r="S3096" s="69">
        <v>16476024718.34</v>
      </c>
      <c r="T3096" s="69">
        <v>15607709369.67</v>
      </c>
      <c r="U3096" s="69">
        <v>8595012386.4500008</v>
      </c>
      <c r="V3096" s="69">
        <v>8307583341.7799997</v>
      </c>
      <c r="W3096" s="70" t="s">
        <v>9353</v>
      </c>
      <c r="X3096" s="11" t="str">
        <f>IF(F3096="C",VLOOKUP(G3096,ClasifGasto!$B$17:$C$193,2,0),VLOOKUP(Base!G3096,ClasifGasto!$A$3:$B$12,2,0))</f>
        <v>Fortalecimiento a la gobernabilidad territorial para la seguridad, convivencia ciudadana, paz y post-conflicto</v>
      </c>
      <c r="Y3096" t="s">
        <v>10692</v>
      </c>
    </row>
    <row r="3097" spans="1:25" x14ac:dyDescent="0.25">
      <c r="A3097" s="5" t="str">
        <f t="shared" si="48"/>
        <v>17150017081100000630206C</v>
      </c>
      <c r="B3097" s="66" t="s">
        <v>9146</v>
      </c>
      <c r="C3097" s="7" t="s">
        <v>78</v>
      </c>
      <c r="D3097" s="7" t="s">
        <v>218</v>
      </c>
      <c r="E3097" s="7" t="s">
        <v>9686</v>
      </c>
      <c r="F3097" s="8" t="s">
        <v>167</v>
      </c>
      <c r="G3097" s="8" t="s">
        <v>487</v>
      </c>
      <c r="H3097" s="8" t="s">
        <v>378</v>
      </c>
      <c r="I3097" s="8" t="s">
        <v>253</v>
      </c>
      <c r="J3097" s="8" t="s">
        <v>10144</v>
      </c>
      <c r="K3097" s="8" t="s">
        <v>246</v>
      </c>
      <c r="L3097" s="8">
        <v>10</v>
      </c>
      <c r="M3097" s="8" t="s">
        <v>167</v>
      </c>
      <c r="N3097" s="9" t="s">
        <v>10357</v>
      </c>
      <c r="O3097" s="10">
        <v>18647350000</v>
      </c>
      <c r="P3097" s="10">
        <v>0</v>
      </c>
      <c r="Q3097" s="10">
        <v>1676843285</v>
      </c>
      <c r="R3097" s="10">
        <v>16970506715</v>
      </c>
      <c r="S3097" s="10">
        <v>16970356829</v>
      </c>
      <c r="T3097" s="10">
        <v>12149971462</v>
      </c>
      <c r="U3097" s="10">
        <v>9017055099</v>
      </c>
      <c r="V3097" s="10">
        <v>8771690099</v>
      </c>
      <c r="W3097" s="70" t="s">
        <v>9353</v>
      </c>
      <c r="X3097" s="11" t="str">
        <f>IF(F3097="C",VLOOKUP(G3097,ClasifGasto!$B$17:$C$193,2,0),VLOOKUP(Base!G3097,ClasifGasto!$A$3:$B$12,2,0))</f>
        <v>Ciencia, tecnología e innovación agropecuaria</v>
      </c>
      <c r="Y3097" t="s">
        <v>10701</v>
      </c>
    </row>
    <row r="3098" spans="1:25" hidden="1" x14ac:dyDescent="0.25">
      <c r="A3098" s="5" t="str">
        <f t="shared" si="48"/>
        <v>1520000006000100040011</v>
      </c>
      <c r="B3098" s="66" t="s">
        <v>9154</v>
      </c>
      <c r="C3098" s="66" t="s">
        <v>72</v>
      </c>
      <c r="D3098" s="7" t="s">
        <v>8719</v>
      </c>
      <c r="E3098" s="66"/>
      <c r="F3098" s="67" t="s">
        <v>244</v>
      </c>
      <c r="G3098" s="67" t="s">
        <v>253</v>
      </c>
      <c r="H3098" s="67" t="s">
        <v>245</v>
      </c>
      <c r="I3098" s="67" t="s">
        <v>247</v>
      </c>
      <c r="J3098" s="67" t="s">
        <v>279</v>
      </c>
      <c r="K3098" s="67" t="s">
        <v>246</v>
      </c>
      <c r="L3098" s="67">
        <v>21</v>
      </c>
      <c r="M3098" s="67" t="s">
        <v>265</v>
      </c>
      <c r="N3098" s="68" t="s">
        <v>3902</v>
      </c>
      <c r="O3098" s="69">
        <v>17000000000</v>
      </c>
      <c r="P3098" s="69">
        <v>0</v>
      </c>
      <c r="Q3098" s="69">
        <v>0</v>
      </c>
      <c r="R3098" s="69">
        <v>17000000000</v>
      </c>
      <c r="S3098" s="69">
        <v>15678640000</v>
      </c>
      <c r="T3098" s="69">
        <v>15678640000</v>
      </c>
      <c r="U3098" s="69">
        <v>15678640000</v>
      </c>
      <c r="V3098" s="69">
        <v>15678640000</v>
      </c>
      <c r="W3098" s="70" t="s">
        <v>619</v>
      </c>
      <c r="X3098" s="11" t="str">
        <f>IF(F3098="C",VLOOKUP(G3098,ClasifGasto!$B$17:$C$193,2,0),VLOOKUP(Base!G3098,ClasifGasto!$A$3:$B$12,2,0))</f>
        <v>Transferencias de Capital</v>
      </c>
      <c r="Y3098" t="s">
        <v>3902</v>
      </c>
    </row>
    <row r="3099" spans="1:25" x14ac:dyDescent="0.25">
      <c r="A3099" s="5" t="str">
        <f t="shared" si="48"/>
        <v>24020024010600007151102D</v>
      </c>
      <c r="B3099" s="66" t="s">
        <v>9151</v>
      </c>
      <c r="C3099" s="7" t="s">
        <v>101</v>
      </c>
      <c r="D3099" s="7" t="s">
        <v>9227</v>
      </c>
      <c r="E3099" s="7" t="s">
        <v>2327</v>
      </c>
      <c r="F3099" s="8" t="s">
        <v>167</v>
      </c>
      <c r="G3099" s="8" t="s">
        <v>513</v>
      </c>
      <c r="H3099" s="8" t="s">
        <v>373</v>
      </c>
      <c r="I3099" s="8" t="s">
        <v>347</v>
      </c>
      <c r="J3099" s="8" t="s">
        <v>9766</v>
      </c>
      <c r="K3099" s="8" t="s">
        <v>246</v>
      </c>
      <c r="L3099" s="8">
        <v>16</v>
      </c>
      <c r="M3099" s="8" t="s">
        <v>167</v>
      </c>
      <c r="N3099" s="9" t="s">
        <v>1270</v>
      </c>
      <c r="O3099" s="10">
        <v>0</v>
      </c>
      <c r="P3099" s="10">
        <v>17000000000</v>
      </c>
      <c r="Q3099" s="10">
        <v>0</v>
      </c>
      <c r="R3099" s="10">
        <v>17000000000</v>
      </c>
      <c r="S3099" s="10">
        <v>16945079966</v>
      </c>
      <c r="T3099" s="10">
        <v>16919405688.280001</v>
      </c>
      <c r="U3099" s="10">
        <v>1926156932.9000001</v>
      </c>
      <c r="V3099" s="10">
        <v>1926156932.9000001</v>
      </c>
      <c r="W3099" s="70" t="s">
        <v>9353</v>
      </c>
      <c r="X3099" s="11" t="str">
        <f>IF(F3099="C",VLOOKUP(G3099,ClasifGasto!$B$17:$C$193,2,0),VLOOKUP(Base!G3099,ClasifGasto!$A$3:$B$12,2,0))</f>
        <v>Infraestructura red vial primaria</v>
      </c>
      <c r="Y3099" t="s">
        <v>10517</v>
      </c>
    </row>
    <row r="3100" spans="1:25" x14ac:dyDescent="0.25">
      <c r="A3100" s="5" t="str">
        <f t="shared" si="48"/>
        <v>24020024010600014051102D</v>
      </c>
      <c r="B3100" s="66" t="s">
        <v>9151</v>
      </c>
      <c r="C3100" s="66" t="s">
        <v>101</v>
      </c>
      <c r="D3100" s="7" t="s">
        <v>9227</v>
      </c>
      <c r="E3100" s="66" t="s">
        <v>2634</v>
      </c>
      <c r="F3100" s="67" t="s">
        <v>167</v>
      </c>
      <c r="G3100" s="67" t="s">
        <v>513</v>
      </c>
      <c r="H3100" s="67" t="s">
        <v>373</v>
      </c>
      <c r="I3100" s="67" t="s">
        <v>361</v>
      </c>
      <c r="J3100" s="67" t="s">
        <v>9766</v>
      </c>
      <c r="K3100" s="67" t="s">
        <v>246</v>
      </c>
      <c r="L3100" s="67">
        <v>20</v>
      </c>
      <c r="M3100" s="67" t="s">
        <v>265</v>
      </c>
      <c r="N3100" s="68" t="s">
        <v>2718</v>
      </c>
      <c r="O3100" s="69">
        <v>0</v>
      </c>
      <c r="P3100" s="69">
        <v>17000000000</v>
      </c>
      <c r="Q3100" s="69">
        <v>0</v>
      </c>
      <c r="R3100" s="69">
        <v>17000000000</v>
      </c>
      <c r="S3100" s="69">
        <v>17000000000</v>
      </c>
      <c r="T3100" s="69">
        <v>17000000000</v>
      </c>
      <c r="U3100" s="69">
        <v>17000000000</v>
      </c>
      <c r="V3100" s="69">
        <v>17000000000</v>
      </c>
      <c r="W3100" s="70" t="s">
        <v>619</v>
      </c>
      <c r="X3100" s="11" t="str">
        <f>IF(F3100="C",VLOOKUP(G3100,ClasifGasto!$B$17:$C$193,2,0),VLOOKUP(Base!G3100,ClasifGasto!$A$3:$B$12,2,0))</f>
        <v>Infraestructura red vial primaria</v>
      </c>
      <c r="Y3100" t="s">
        <v>10517</v>
      </c>
    </row>
    <row r="3101" spans="1:25" hidden="1" x14ac:dyDescent="0.25">
      <c r="A3101" s="5" t="str">
        <f t="shared" si="48"/>
        <v>1601010003000400020085</v>
      </c>
      <c r="B3101" s="66" t="s">
        <v>9154</v>
      </c>
      <c r="C3101" s="7" t="s">
        <v>73</v>
      </c>
      <c r="D3101" s="7" t="s">
        <v>8720</v>
      </c>
      <c r="E3101" s="7"/>
      <c r="F3101" s="8" t="s">
        <v>244</v>
      </c>
      <c r="G3101" s="8" t="s">
        <v>251</v>
      </c>
      <c r="H3101" s="8" t="s">
        <v>247</v>
      </c>
      <c r="I3101" s="8" t="s">
        <v>250</v>
      </c>
      <c r="J3101" s="8" t="s">
        <v>393</v>
      </c>
      <c r="K3101" s="8" t="s">
        <v>246</v>
      </c>
      <c r="L3101" s="8">
        <v>10</v>
      </c>
      <c r="M3101" s="8" t="s">
        <v>167</v>
      </c>
      <c r="N3101" s="9" t="s">
        <v>2680</v>
      </c>
      <c r="O3101" s="10">
        <v>25618000000</v>
      </c>
      <c r="P3101" s="10">
        <v>0</v>
      </c>
      <c r="Q3101" s="10">
        <v>8583244138</v>
      </c>
      <c r="R3101" s="10">
        <v>17034755862</v>
      </c>
      <c r="S3101" s="10">
        <v>17027886355.799999</v>
      </c>
      <c r="T3101" s="10">
        <v>17027886355.799999</v>
      </c>
      <c r="U3101" s="10">
        <v>17027886355.799999</v>
      </c>
      <c r="V3101" s="10">
        <v>15789283742.879999</v>
      </c>
      <c r="W3101" s="70" t="s">
        <v>9353</v>
      </c>
      <c r="X3101" s="11" t="str">
        <f>IF(F3101="C",VLOOKUP(G3101,ClasifGasto!$B$17:$C$193,2,0),VLOOKUP(Base!G3101,ClasifGasto!$A$3:$B$12,2,0))</f>
        <v>Transferencias</v>
      </c>
      <c r="Y3101" t="s">
        <v>2680</v>
      </c>
    </row>
    <row r="3102" spans="1:25" hidden="1" x14ac:dyDescent="0.25">
      <c r="A3102" s="5" t="str">
        <f t="shared" si="48"/>
        <v>241300000800040001</v>
      </c>
      <c r="B3102" s="66" t="s">
        <v>9151</v>
      </c>
      <c r="C3102" s="66" t="s">
        <v>103</v>
      </c>
      <c r="D3102" s="7" t="s">
        <v>225</v>
      </c>
      <c r="E3102" s="66"/>
      <c r="F3102" s="67" t="s">
        <v>244</v>
      </c>
      <c r="G3102" s="67" t="s">
        <v>278</v>
      </c>
      <c r="H3102" s="67" t="s">
        <v>247</v>
      </c>
      <c r="I3102" s="67" t="s">
        <v>245</v>
      </c>
      <c r="J3102" s="67" t="s">
        <v>203</v>
      </c>
      <c r="K3102" s="67" t="s">
        <v>246</v>
      </c>
      <c r="L3102" s="67">
        <v>20</v>
      </c>
      <c r="M3102" s="67" t="s">
        <v>265</v>
      </c>
      <c r="N3102" s="68" t="s">
        <v>1087</v>
      </c>
      <c r="O3102" s="69">
        <v>16069012000</v>
      </c>
      <c r="P3102" s="69">
        <v>1073541428</v>
      </c>
      <c r="Q3102" s="69">
        <v>0</v>
      </c>
      <c r="R3102" s="69">
        <v>17142553428</v>
      </c>
      <c r="S3102" s="69">
        <v>17142553428</v>
      </c>
      <c r="T3102" s="69">
        <v>17142553428</v>
      </c>
      <c r="U3102" s="69">
        <v>17142553428</v>
      </c>
      <c r="V3102" s="69">
        <v>17142553428</v>
      </c>
      <c r="W3102" s="70" t="s">
        <v>619</v>
      </c>
      <c r="X3102" s="11" t="str">
        <f>IF(F3102="C",VLOOKUP(G3102,ClasifGasto!$B$17:$C$193,2,0),VLOOKUP(Base!G3102,ClasifGasto!$A$3:$B$12,2,0))</f>
        <v>Gastos Generales</v>
      </c>
      <c r="Y3102" t="s">
        <v>1087</v>
      </c>
    </row>
    <row r="3103" spans="1:25" x14ac:dyDescent="0.25">
      <c r="A3103" s="5" t="str">
        <f t="shared" si="48"/>
        <v>04010104991003001053105B</v>
      </c>
      <c r="B3103" s="66" t="s">
        <v>9167</v>
      </c>
      <c r="C3103" s="7" t="s">
        <v>39</v>
      </c>
      <c r="D3103" s="7" t="s">
        <v>8734</v>
      </c>
      <c r="E3103" s="7" t="s">
        <v>9271</v>
      </c>
      <c r="F3103" s="8" t="s">
        <v>167</v>
      </c>
      <c r="G3103" s="8" t="s">
        <v>565</v>
      </c>
      <c r="H3103" s="8" t="s">
        <v>310</v>
      </c>
      <c r="I3103" s="8" t="s">
        <v>255</v>
      </c>
      <c r="J3103" s="8" t="s">
        <v>9790</v>
      </c>
      <c r="K3103" s="8" t="s">
        <v>246</v>
      </c>
      <c r="L3103" s="8">
        <v>10</v>
      </c>
      <c r="M3103" s="8" t="s">
        <v>167</v>
      </c>
      <c r="N3103" s="9" t="s">
        <v>10358</v>
      </c>
      <c r="O3103" s="10">
        <v>17239597631</v>
      </c>
      <c r="P3103" s="10">
        <v>0</v>
      </c>
      <c r="Q3103" s="10">
        <v>0</v>
      </c>
      <c r="R3103" s="10">
        <v>17239597631</v>
      </c>
      <c r="S3103" s="10">
        <v>16544418974.530001</v>
      </c>
      <c r="T3103" s="10">
        <v>16544418974.530001</v>
      </c>
      <c r="U3103" s="10">
        <v>14804607877.66</v>
      </c>
      <c r="V3103" s="10">
        <v>14804607877.66</v>
      </c>
      <c r="W3103" s="70" t="s">
        <v>9353</v>
      </c>
      <c r="X3103" s="11" t="str">
        <f>IF(F3103="C",VLOOKUP(G3103,ClasifGasto!$B$17:$C$193,2,0),VLOOKUP(Base!G3103,ClasifGasto!$A$3:$B$12,2,0))</f>
        <v>Fortalecimiento de la gestión y dirección del Sector Información Estadística</v>
      </c>
      <c r="Y3103" t="s">
        <v>10522</v>
      </c>
    </row>
    <row r="3104" spans="1:25" hidden="1" x14ac:dyDescent="0.25">
      <c r="A3104" s="5" t="str">
        <f t="shared" si="48"/>
        <v>1913010003000400020004</v>
      </c>
      <c r="B3104" s="66" t="s">
        <v>9143</v>
      </c>
      <c r="C3104" s="66" t="s">
        <v>84</v>
      </c>
      <c r="D3104" s="7" t="s">
        <v>8715</v>
      </c>
      <c r="E3104" s="66"/>
      <c r="F3104" s="67" t="s">
        <v>244</v>
      </c>
      <c r="G3104" s="67" t="s">
        <v>251</v>
      </c>
      <c r="H3104" s="67" t="s">
        <v>247</v>
      </c>
      <c r="I3104" s="67" t="s">
        <v>250</v>
      </c>
      <c r="J3104" s="67" t="s">
        <v>247</v>
      </c>
      <c r="K3104" s="67" t="s">
        <v>246</v>
      </c>
      <c r="L3104" s="67">
        <v>10</v>
      </c>
      <c r="M3104" s="67" t="s">
        <v>167</v>
      </c>
      <c r="N3104" s="68" t="s">
        <v>1102</v>
      </c>
      <c r="O3104" s="69">
        <v>7580121000</v>
      </c>
      <c r="P3104" s="69">
        <v>9666499000</v>
      </c>
      <c r="Q3104" s="69">
        <v>0</v>
      </c>
      <c r="R3104" s="69">
        <v>17246620000</v>
      </c>
      <c r="S3104" s="69">
        <v>17244630000</v>
      </c>
      <c r="T3104" s="69">
        <v>17244630000</v>
      </c>
      <c r="U3104" s="69">
        <v>17244630000</v>
      </c>
      <c r="V3104" s="69">
        <v>17244630000</v>
      </c>
      <c r="W3104" s="70" t="s">
        <v>9353</v>
      </c>
      <c r="X3104" s="11" t="str">
        <f>IF(F3104="C",VLOOKUP(G3104,ClasifGasto!$B$17:$C$193,2,0),VLOOKUP(Base!G3104,ClasifGasto!$A$3:$B$12,2,0))</f>
        <v>Transferencias</v>
      </c>
      <c r="Y3104" t="s">
        <v>1102</v>
      </c>
    </row>
    <row r="3105" spans="1:25" hidden="1" x14ac:dyDescent="0.25">
      <c r="A3105" s="5" t="str">
        <f t="shared" si="48"/>
        <v>211200000100010001</v>
      </c>
      <c r="B3105" s="66" t="s">
        <v>9155</v>
      </c>
      <c r="C3105" s="7" t="s">
        <v>91</v>
      </c>
      <c r="D3105" s="7" t="s">
        <v>9218</v>
      </c>
      <c r="E3105" s="7"/>
      <c r="F3105" s="8" t="s">
        <v>244</v>
      </c>
      <c r="G3105" s="8" t="s">
        <v>245</v>
      </c>
      <c r="H3105" s="8" t="s">
        <v>245</v>
      </c>
      <c r="I3105" s="8" t="s">
        <v>245</v>
      </c>
      <c r="J3105" s="8" t="s">
        <v>203</v>
      </c>
      <c r="K3105" s="8" t="s">
        <v>246</v>
      </c>
      <c r="L3105" s="8">
        <v>20</v>
      </c>
      <c r="M3105" s="8" t="s">
        <v>265</v>
      </c>
      <c r="N3105" s="9" t="s">
        <v>1082</v>
      </c>
      <c r="O3105" s="10">
        <v>16785000000</v>
      </c>
      <c r="P3105" s="10">
        <v>501289570</v>
      </c>
      <c r="Q3105" s="10">
        <v>0</v>
      </c>
      <c r="R3105" s="10">
        <v>17286289570</v>
      </c>
      <c r="S3105" s="10">
        <v>17245780324</v>
      </c>
      <c r="T3105" s="10">
        <v>17245780324</v>
      </c>
      <c r="U3105" s="10">
        <v>17245780324</v>
      </c>
      <c r="V3105" s="10">
        <v>17245780324</v>
      </c>
      <c r="W3105" s="70" t="s">
        <v>619</v>
      </c>
      <c r="X3105" s="11" t="str">
        <f>IF(F3105="C",VLOOKUP(G3105,ClasifGasto!$B$17:$C$193,2,0),VLOOKUP(Base!G3105,ClasifGasto!$A$3:$B$12,2,0))</f>
        <v>Gastos de Personal</v>
      </c>
      <c r="Y3105" t="s">
        <v>1082</v>
      </c>
    </row>
    <row r="3106" spans="1:25" x14ac:dyDescent="0.25">
      <c r="A3106" s="5" t="str">
        <f t="shared" si="48"/>
        <v>21010121061900000853105D</v>
      </c>
      <c r="B3106" s="66" t="s">
        <v>9155</v>
      </c>
      <c r="C3106" s="66" t="s">
        <v>85</v>
      </c>
      <c r="D3106" s="7" t="s">
        <v>9201</v>
      </c>
      <c r="E3106" s="66" t="s">
        <v>2172</v>
      </c>
      <c r="F3106" s="67" t="s">
        <v>167</v>
      </c>
      <c r="G3106" s="67" t="s">
        <v>591</v>
      </c>
      <c r="H3106" s="67" t="s">
        <v>496</v>
      </c>
      <c r="I3106" s="67" t="s">
        <v>278</v>
      </c>
      <c r="J3106" s="67" t="s">
        <v>9847</v>
      </c>
      <c r="K3106" s="67" t="s">
        <v>246</v>
      </c>
      <c r="L3106" s="67">
        <v>11</v>
      </c>
      <c r="M3106" s="67" t="s">
        <v>167</v>
      </c>
      <c r="N3106" s="68" t="s">
        <v>1647</v>
      </c>
      <c r="O3106" s="69">
        <v>23332933427</v>
      </c>
      <c r="P3106" s="69">
        <v>0</v>
      </c>
      <c r="Q3106" s="69">
        <v>6045710092</v>
      </c>
      <c r="R3106" s="69">
        <v>17287223335</v>
      </c>
      <c r="S3106" s="69">
        <v>16835220002</v>
      </c>
      <c r="T3106" s="69">
        <v>16827215420</v>
      </c>
      <c r="U3106" s="69">
        <v>9232685040.0400009</v>
      </c>
      <c r="V3106" s="69">
        <v>9227949631.0400009</v>
      </c>
      <c r="W3106" s="70" t="s">
        <v>9353</v>
      </c>
      <c r="X3106" s="11" t="str">
        <f>IF(F3106="C",VLOOKUP(G3106,ClasifGasto!$B$17:$C$193,2,0),VLOOKUP(Base!G3106,ClasifGasto!$A$3:$B$12,2,0))</f>
        <v>Gestión de la información en el sector minero energético</v>
      </c>
      <c r="Y3106" t="s">
        <v>10552</v>
      </c>
    </row>
    <row r="3107" spans="1:25" x14ac:dyDescent="0.25">
      <c r="A3107" s="5" t="str">
        <f t="shared" si="48"/>
        <v>22010122990700001053105D</v>
      </c>
      <c r="B3107" s="66" t="s">
        <v>9139</v>
      </c>
      <c r="C3107" s="7" t="s">
        <v>92</v>
      </c>
      <c r="D3107" s="7" t="s">
        <v>9188</v>
      </c>
      <c r="E3107" s="7" t="s">
        <v>2517</v>
      </c>
      <c r="F3107" s="8" t="s">
        <v>167</v>
      </c>
      <c r="G3107" s="8" t="s">
        <v>500</v>
      </c>
      <c r="H3107" s="8" t="s">
        <v>358</v>
      </c>
      <c r="I3107" s="8" t="s">
        <v>255</v>
      </c>
      <c r="J3107" s="8" t="s">
        <v>9847</v>
      </c>
      <c r="K3107" s="8" t="s">
        <v>246</v>
      </c>
      <c r="L3107" s="8">
        <v>10</v>
      </c>
      <c r="M3107" s="8" t="s">
        <v>167</v>
      </c>
      <c r="N3107" s="9" t="s">
        <v>2655</v>
      </c>
      <c r="O3107" s="10">
        <v>17295550735</v>
      </c>
      <c r="P3107" s="10">
        <v>0</v>
      </c>
      <c r="Q3107" s="10">
        <v>0</v>
      </c>
      <c r="R3107" s="10">
        <v>17295550735</v>
      </c>
      <c r="S3107" s="10">
        <v>17295550735</v>
      </c>
      <c r="T3107" s="10">
        <v>17295550735</v>
      </c>
      <c r="U3107" s="10">
        <v>14824566481.5</v>
      </c>
      <c r="V3107" s="10">
        <v>14824566481.5</v>
      </c>
      <c r="W3107" s="70" t="s">
        <v>9353</v>
      </c>
      <c r="X3107" s="11" t="str">
        <f>IF(F3107="C",VLOOKUP(G3107,ClasifGasto!$B$17:$C$193,2,0),VLOOKUP(Base!G3107,ClasifGasto!$A$3:$B$12,2,0))</f>
        <v xml:space="preserve">Fortalecimiento de la gestión y dirección del Sector Educación </v>
      </c>
      <c r="Y3107" t="s">
        <v>10552</v>
      </c>
    </row>
    <row r="3108" spans="1:25" x14ac:dyDescent="0.25">
      <c r="A3108" s="5" t="str">
        <f t="shared" si="48"/>
        <v>23090023010400000320204A</v>
      </c>
      <c r="B3108" s="66" t="s">
        <v>9161</v>
      </c>
      <c r="C3108" s="66" t="s">
        <v>99</v>
      </c>
      <c r="D3108" s="7" t="s">
        <v>224</v>
      </c>
      <c r="E3108" s="66" t="s">
        <v>9687</v>
      </c>
      <c r="F3108" s="67" t="s">
        <v>167</v>
      </c>
      <c r="G3108" s="67" t="s">
        <v>503</v>
      </c>
      <c r="H3108" s="67" t="s">
        <v>313</v>
      </c>
      <c r="I3108" s="67" t="s">
        <v>251</v>
      </c>
      <c r="J3108" s="67" t="s">
        <v>9802</v>
      </c>
      <c r="K3108" s="67" t="s">
        <v>246</v>
      </c>
      <c r="L3108" s="67">
        <v>20</v>
      </c>
      <c r="M3108" s="67" t="s">
        <v>265</v>
      </c>
      <c r="N3108" s="68" t="s">
        <v>10359</v>
      </c>
      <c r="O3108" s="69">
        <v>16224489129</v>
      </c>
      <c r="P3108" s="69">
        <v>1082464212</v>
      </c>
      <c r="Q3108" s="69">
        <v>0</v>
      </c>
      <c r="R3108" s="69">
        <v>17306953341</v>
      </c>
      <c r="S3108" s="69">
        <v>16213900740.32</v>
      </c>
      <c r="T3108" s="69">
        <v>16213900740.32</v>
      </c>
      <c r="U3108" s="69">
        <v>16069140107.030001</v>
      </c>
      <c r="V3108" s="69">
        <v>13963887546.1</v>
      </c>
      <c r="W3108" s="70" t="s">
        <v>619</v>
      </c>
      <c r="X3108" s="11" t="str">
        <f>IF(F3108="C",VLOOKUP(G3108,ClasifGasto!$B$17:$C$193,2,0),VLOOKUP(Base!G3108,ClasifGasto!$A$3:$B$12,2,0))</f>
        <v>Facilitar el acceso y uso de las Tecnologías de la Información y las Comunicaciones (TIC) en todo el territorio nacional</v>
      </c>
      <c r="Y3108" t="s">
        <v>10531</v>
      </c>
    </row>
    <row r="3109" spans="1:25" hidden="1" x14ac:dyDescent="0.25">
      <c r="A3109" s="5" t="str">
        <f t="shared" si="48"/>
        <v>131300000100010003</v>
      </c>
      <c r="B3109" s="66" t="s">
        <v>9157</v>
      </c>
      <c r="C3109" s="7" t="s">
        <v>55</v>
      </c>
      <c r="D3109" s="7" t="s">
        <v>208</v>
      </c>
      <c r="E3109" s="7"/>
      <c r="F3109" s="8" t="s">
        <v>244</v>
      </c>
      <c r="G3109" s="8" t="s">
        <v>245</v>
      </c>
      <c r="H3109" s="8" t="s">
        <v>245</v>
      </c>
      <c r="I3109" s="8" t="s">
        <v>251</v>
      </c>
      <c r="J3109" s="8" t="s">
        <v>203</v>
      </c>
      <c r="K3109" s="8" t="s">
        <v>246</v>
      </c>
      <c r="L3109" s="8">
        <v>20</v>
      </c>
      <c r="M3109" s="8" t="s">
        <v>265</v>
      </c>
      <c r="N3109" s="9" t="s">
        <v>1084</v>
      </c>
      <c r="O3109" s="10">
        <v>14598613000</v>
      </c>
      <c r="P3109" s="10">
        <v>3572962618</v>
      </c>
      <c r="Q3109" s="10">
        <v>850000000</v>
      </c>
      <c r="R3109" s="10">
        <v>17321575618</v>
      </c>
      <c r="S3109" s="10">
        <v>16278118349</v>
      </c>
      <c r="T3109" s="10">
        <v>16278118349</v>
      </c>
      <c r="U3109" s="10">
        <v>16278118349</v>
      </c>
      <c r="V3109" s="10">
        <v>16224498275</v>
      </c>
      <c r="W3109" s="70" t="s">
        <v>619</v>
      </c>
      <c r="X3109" s="11" t="str">
        <f>IF(F3109="C",VLOOKUP(G3109,ClasifGasto!$B$17:$C$193,2,0),VLOOKUP(Base!G3109,ClasifGasto!$A$3:$B$12,2,0))</f>
        <v>Gastos de Personal</v>
      </c>
      <c r="Y3109" t="s">
        <v>1084</v>
      </c>
    </row>
    <row r="3110" spans="1:25" hidden="1" x14ac:dyDescent="0.25">
      <c r="A3110" s="5" t="str">
        <f t="shared" si="48"/>
        <v>1501010003000300010086</v>
      </c>
      <c r="B3110" s="66" t="s">
        <v>9154</v>
      </c>
      <c r="C3110" s="66" t="s">
        <v>58</v>
      </c>
      <c r="D3110" s="7" t="s">
        <v>8716</v>
      </c>
      <c r="E3110" s="66"/>
      <c r="F3110" s="67" t="s">
        <v>244</v>
      </c>
      <c r="G3110" s="67" t="s">
        <v>251</v>
      </c>
      <c r="H3110" s="67" t="s">
        <v>251</v>
      </c>
      <c r="I3110" s="67" t="s">
        <v>245</v>
      </c>
      <c r="J3110" s="67" t="s">
        <v>351</v>
      </c>
      <c r="K3110" s="67" t="s">
        <v>246</v>
      </c>
      <c r="L3110" s="67">
        <v>10</v>
      </c>
      <c r="M3110" s="67" t="s">
        <v>167</v>
      </c>
      <c r="N3110" s="68" t="s">
        <v>1146</v>
      </c>
      <c r="O3110" s="69">
        <v>17330000000</v>
      </c>
      <c r="P3110" s="69">
        <v>0</v>
      </c>
      <c r="Q3110" s="69">
        <v>0</v>
      </c>
      <c r="R3110" s="69">
        <v>17330000000</v>
      </c>
      <c r="S3110" s="69">
        <v>17330000000</v>
      </c>
      <c r="T3110" s="69">
        <v>17330000000</v>
      </c>
      <c r="U3110" s="69">
        <v>17330000000</v>
      </c>
      <c r="V3110" s="69">
        <v>17330000000</v>
      </c>
      <c r="W3110" s="70" t="s">
        <v>9353</v>
      </c>
      <c r="X3110" s="11" t="str">
        <f>IF(F3110="C",VLOOKUP(G3110,ClasifGasto!$B$17:$C$193,2,0),VLOOKUP(Base!G3110,ClasifGasto!$A$3:$B$12,2,0))</f>
        <v>Transferencias</v>
      </c>
      <c r="Y3110" t="s">
        <v>1146</v>
      </c>
    </row>
    <row r="3111" spans="1:25" x14ac:dyDescent="0.25">
      <c r="A3111" s="5" t="str">
        <f t="shared" si="48"/>
        <v>24120024030600003952104E</v>
      </c>
      <c r="B3111" s="66" t="s">
        <v>9151</v>
      </c>
      <c r="C3111" s="7" t="s">
        <v>102</v>
      </c>
      <c r="D3111" s="7" t="s">
        <v>9214</v>
      </c>
      <c r="E3111" s="7" t="s">
        <v>2428</v>
      </c>
      <c r="F3111" s="8" t="s">
        <v>167</v>
      </c>
      <c r="G3111" s="8" t="s">
        <v>514</v>
      </c>
      <c r="H3111" s="8" t="s">
        <v>373</v>
      </c>
      <c r="I3111" s="8" t="s">
        <v>322</v>
      </c>
      <c r="J3111" s="8" t="s">
        <v>9843</v>
      </c>
      <c r="K3111" s="8" t="s">
        <v>246</v>
      </c>
      <c r="L3111" s="8">
        <v>20</v>
      </c>
      <c r="M3111" s="8" t="s">
        <v>265</v>
      </c>
      <c r="N3111" s="9" t="s">
        <v>1325</v>
      </c>
      <c r="O3111" s="10">
        <v>17335375401</v>
      </c>
      <c r="P3111" s="10">
        <v>0</v>
      </c>
      <c r="Q3111" s="10">
        <v>0</v>
      </c>
      <c r="R3111" s="10">
        <v>17335375401</v>
      </c>
      <c r="S3111" s="10">
        <v>14577589894.48</v>
      </c>
      <c r="T3111" s="10">
        <v>14078613352.98</v>
      </c>
      <c r="U3111" s="10">
        <v>11410979289.9</v>
      </c>
      <c r="V3111" s="10">
        <v>11407729289.9</v>
      </c>
      <c r="W3111" s="70" t="s">
        <v>619</v>
      </c>
      <c r="X3111" s="11" t="str">
        <f>IF(F3111="C",VLOOKUP(G3111,ClasifGasto!$B$17:$C$193,2,0),VLOOKUP(Base!G3111,ClasifGasto!$A$3:$B$12,2,0))</f>
        <v>Infraestructura y servicios de transporte aéreo</v>
      </c>
      <c r="Y3111" t="s">
        <v>10551</v>
      </c>
    </row>
    <row r="3112" spans="1:25" x14ac:dyDescent="0.25">
      <c r="A3112" s="5" t="str">
        <f t="shared" si="48"/>
        <v>41010141031500002920101B</v>
      </c>
      <c r="B3112" s="66" t="s">
        <v>9145</v>
      </c>
      <c r="C3112" s="66" t="s">
        <v>162</v>
      </c>
      <c r="D3112" s="7" t="s">
        <v>9239</v>
      </c>
      <c r="E3112" s="66" t="s">
        <v>9358</v>
      </c>
      <c r="F3112" s="67" t="s">
        <v>167</v>
      </c>
      <c r="G3112" s="67" t="s">
        <v>547</v>
      </c>
      <c r="H3112" s="67" t="s">
        <v>263</v>
      </c>
      <c r="I3112" s="67" t="s">
        <v>259</v>
      </c>
      <c r="J3112" s="67" t="s">
        <v>9800</v>
      </c>
      <c r="K3112" s="67" t="s">
        <v>246</v>
      </c>
      <c r="L3112" s="67">
        <v>11</v>
      </c>
      <c r="M3112" s="67" t="s">
        <v>167</v>
      </c>
      <c r="N3112" s="68" t="s">
        <v>9801</v>
      </c>
      <c r="O3112" s="69">
        <v>40000000000</v>
      </c>
      <c r="P3112" s="69">
        <v>0</v>
      </c>
      <c r="Q3112" s="69">
        <v>22638000000</v>
      </c>
      <c r="R3112" s="69">
        <v>17362000000</v>
      </c>
      <c r="S3112" s="69">
        <v>13274019477.83</v>
      </c>
      <c r="T3112" s="69">
        <v>13205317953.889999</v>
      </c>
      <c r="U3112" s="69">
        <v>9199011237.0400009</v>
      </c>
      <c r="V3112" s="69">
        <v>9149171569.0400009</v>
      </c>
      <c r="W3112" s="70" t="s">
        <v>9353</v>
      </c>
      <c r="X3112" s="11" t="str">
        <f>IF(F3112="C",VLOOKUP(G3112,ClasifGasto!$B$17:$C$193,2,0),VLOOKUP(Base!G3112,ClasifGasto!$A$3:$B$12,2,0))</f>
        <v>Inclusión social y productiva para la población en situación de vulnerabilidad</v>
      </c>
      <c r="Y3112" t="s">
        <v>10530</v>
      </c>
    </row>
    <row r="3113" spans="1:25" x14ac:dyDescent="0.25">
      <c r="A3113" s="5" t="str">
        <f t="shared" si="48"/>
        <v>24020024990600002251102D</v>
      </c>
      <c r="B3113" s="66" t="s">
        <v>9151</v>
      </c>
      <c r="C3113" s="7" t="s">
        <v>101</v>
      </c>
      <c r="D3113" s="7" t="s">
        <v>9227</v>
      </c>
      <c r="E3113" s="7" t="s">
        <v>2333</v>
      </c>
      <c r="F3113" s="8" t="s">
        <v>167</v>
      </c>
      <c r="G3113" s="8" t="s">
        <v>509</v>
      </c>
      <c r="H3113" s="8" t="s">
        <v>373</v>
      </c>
      <c r="I3113" s="8" t="s">
        <v>270</v>
      </c>
      <c r="J3113" s="8" t="s">
        <v>9766</v>
      </c>
      <c r="K3113" s="8" t="s">
        <v>246</v>
      </c>
      <c r="L3113" s="8">
        <v>16</v>
      </c>
      <c r="M3113" s="8" t="s">
        <v>167</v>
      </c>
      <c r="N3113" s="9" t="s">
        <v>1303</v>
      </c>
      <c r="O3113" s="10">
        <v>17400000000</v>
      </c>
      <c r="P3113" s="10">
        <v>0</v>
      </c>
      <c r="Q3113" s="10">
        <v>0</v>
      </c>
      <c r="R3113" s="10">
        <v>17400000000</v>
      </c>
      <c r="S3113" s="10">
        <v>17400000000</v>
      </c>
      <c r="T3113" s="10">
        <v>17380669572</v>
      </c>
      <c r="U3113" s="10">
        <v>1453224367.5899999</v>
      </c>
      <c r="V3113" s="10">
        <v>1453224367.5899999</v>
      </c>
      <c r="W3113" s="70" t="s">
        <v>9353</v>
      </c>
      <c r="X3113" s="11" t="str">
        <f>IF(F3113="C",VLOOKUP(G3113,ClasifGasto!$B$17:$C$193,2,0),VLOOKUP(Base!G3113,ClasifGasto!$A$3:$B$12,2,0))</f>
        <v>Fortalecimiento de la gestión y dirección del Sector Transporte</v>
      </c>
      <c r="Y3113" t="s">
        <v>9778</v>
      </c>
    </row>
    <row r="3114" spans="1:25" x14ac:dyDescent="0.25">
      <c r="A3114" s="5" t="str">
        <f t="shared" si="48"/>
        <v>32010132010900001010102A</v>
      </c>
      <c r="B3114" s="66" t="s">
        <v>9152</v>
      </c>
      <c r="C3114" s="66" t="s">
        <v>114</v>
      </c>
      <c r="D3114" s="7" t="s">
        <v>9211</v>
      </c>
      <c r="E3114" s="66" t="s">
        <v>9318</v>
      </c>
      <c r="F3114" s="67" t="s">
        <v>167</v>
      </c>
      <c r="G3114" s="67" t="s">
        <v>605</v>
      </c>
      <c r="H3114" s="67" t="s">
        <v>440</v>
      </c>
      <c r="I3114" s="67" t="s">
        <v>255</v>
      </c>
      <c r="J3114" s="67" t="s">
        <v>9977</v>
      </c>
      <c r="K3114" s="67" t="s">
        <v>246</v>
      </c>
      <c r="L3114" s="67">
        <v>11</v>
      </c>
      <c r="M3114" s="67" t="s">
        <v>167</v>
      </c>
      <c r="N3114" s="68" t="s">
        <v>9325</v>
      </c>
      <c r="O3114" s="69">
        <v>13400000000</v>
      </c>
      <c r="P3114" s="69">
        <v>4000000000</v>
      </c>
      <c r="Q3114" s="69">
        <v>0</v>
      </c>
      <c r="R3114" s="69">
        <v>17400000000</v>
      </c>
      <c r="S3114" s="69">
        <v>17400000000</v>
      </c>
      <c r="T3114" s="69">
        <v>17400000000</v>
      </c>
      <c r="U3114" s="69">
        <v>1029472778</v>
      </c>
      <c r="V3114" s="69">
        <v>1029472778</v>
      </c>
      <c r="W3114" s="70" t="s">
        <v>9353</v>
      </c>
      <c r="X3114" s="11" t="str">
        <f>IF(F3114="C",VLOOKUP(G3114,ClasifGasto!$B$17:$C$193,2,0),VLOOKUP(Base!G3114,ClasifGasto!$A$3:$B$12,2,0))</f>
        <v>Fortalecimiento del desempeño ambiental de los sectores productivos</v>
      </c>
      <c r="Y3114" t="s">
        <v>10592</v>
      </c>
    </row>
    <row r="3115" spans="1:25" hidden="1" x14ac:dyDescent="0.25">
      <c r="A3115" s="5" t="str">
        <f t="shared" si="48"/>
        <v>030101000100010002</v>
      </c>
      <c r="B3115" s="66" t="s">
        <v>9166</v>
      </c>
      <c r="C3115" s="7" t="s">
        <v>36</v>
      </c>
      <c r="D3115" s="7" t="s">
        <v>9205</v>
      </c>
      <c r="E3115" s="7"/>
      <c r="F3115" s="8" t="s">
        <v>244</v>
      </c>
      <c r="G3115" s="8" t="s">
        <v>245</v>
      </c>
      <c r="H3115" s="8" t="s">
        <v>245</v>
      </c>
      <c r="I3115" s="8" t="s">
        <v>250</v>
      </c>
      <c r="J3115" s="8" t="s">
        <v>203</v>
      </c>
      <c r="K3115" s="8" t="s">
        <v>246</v>
      </c>
      <c r="L3115" s="8">
        <v>10</v>
      </c>
      <c r="M3115" s="8" t="s">
        <v>167</v>
      </c>
      <c r="N3115" s="9" t="s">
        <v>1083</v>
      </c>
      <c r="O3115" s="10">
        <v>17561300000</v>
      </c>
      <c r="P3115" s="10">
        <v>0</v>
      </c>
      <c r="Q3115" s="10">
        <v>0</v>
      </c>
      <c r="R3115" s="10">
        <v>17561300000</v>
      </c>
      <c r="S3115" s="10">
        <v>17561300000</v>
      </c>
      <c r="T3115" s="10">
        <v>16144569865</v>
      </c>
      <c r="U3115" s="10">
        <v>15611374604</v>
      </c>
      <c r="V3115" s="10">
        <v>15611374604</v>
      </c>
      <c r="W3115" s="70" t="s">
        <v>9353</v>
      </c>
      <c r="X3115" s="11" t="str">
        <f>IF(F3115="C",VLOOKUP(G3115,ClasifGasto!$B$17:$C$193,2,0),VLOOKUP(Base!G3115,ClasifGasto!$A$3:$B$12,2,0))</f>
        <v>Gastos de Personal</v>
      </c>
      <c r="Y3115" t="s">
        <v>1083</v>
      </c>
    </row>
    <row r="3116" spans="1:25" hidden="1" x14ac:dyDescent="0.25">
      <c r="A3116" s="5" t="str">
        <f t="shared" si="48"/>
        <v>220101000100010002</v>
      </c>
      <c r="B3116" s="66" t="s">
        <v>9139</v>
      </c>
      <c r="C3116" s="66" t="s">
        <v>92</v>
      </c>
      <c r="D3116" s="7" t="s">
        <v>9188</v>
      </c>
      <c r="E3116" s="66"/>
      <c r="F3116" s="67" t="s">
        <v>244</v>
      </c>
      <c r="G3116" s="67" t="s">
        <v>245</v>
      </c>
      <c r="H3116" s="67" t="s">
        <v>245</v>
      </c>
      <c r="I3116" s="67" t="s">
        <v>250</v>
      </c>
      <c r="J3116" s="67" t="s">
        <v>203</v>
      </c>
      <c r="K3116" s="67" t="s">
        <v>246</v>
      </c>
      <c r="L3116" s="67">
        <v>10</v>
      </c>
      <c r="M3116" s="67" t="s">
        <v>167</v>
      </c>
      <c r="N3116" s="68" t="s">
        <v>1083</v>
      </c>
      <c r="O3116" s="69">
        <v>15559312858</v>
      </c>
      <c r="P3116" s="69">
        <v>4324537720</v>
      </c>
      <c r="Q3116" s="69">
        <v>2317663479</v>
      </c>
      <c r="R3116" s="69">
        <v>17566187099</v>
      </c>
      <c r="S3116" s="69">
        <v>17544800116</v>
      </c>
      <c r="T3116" s="69">
        <v>17540507730</v>
      </c>
      <c r="U3116" s="69">
        <v>17540507730</v>
      </c>
      <c r="V3116" s="69">
        <v>17540507730</v>
      </c>
      <c r="W3116" s="70" t="s">
        <v>9353</v>
      </c>
      <c r="X3116" s="11" t="str">
        <f>IF(F3116="C",VLOOKUP(G3116,ClasifGasto!$B$17:$C$193,2,0),VLOOKUP(Base!G3116,ClasifGasto!$A$3:$B$12,2,0))</f>
        <v>Gastos de Personal</v>
      </c>
      <c r="Y3116" t="s">
        <v>1083</v>
      </c>
    </row>
    <row r="3117" spans="1:25" hidden="1" x14ac:dyDescent="0.25">
      <c r="A3117" s="5" t="str">
        <f t="shared" si="48"/>
        <v>131300000200000000</v>
      </c>
      <c r="B3117" s="66" t="s">
        <v>9157</v>
      </c>
      <c r="C3117" s="7" t="s">
        <v>55</v>
      </c>
      <c r="D3117" s="7" t="s">
        <v>208</v>
      </c>
      <c r="E3117" s="7"/>
      <c r="F3117" s="8" t="s">
        <v>244</v>
      </c>
      <c r="G3117" s="8" t="s">
        <v>250</v>
      </c>
      <c r="H3117" s="8" t="s">
        <v>246</v>
      </c>
      <c r="I3117" s="8" t="s">
        <v>246</v>
      </c>
      <c r="J3117" s="8" t="s">
        <v>203</v>
      </c>
      <c r="K3117" s="8" t="s">
        <v>246</v>
      </c>
      <c r="L3117" s="8">
        <v>20</v>
      </c>
      <c r="M3117" s="8" t="s">
        <v>265</v>
      </c>
      <c r="N3117" s="9" t="s">
        <v>8798</v>
      </c>
      <c r="O3117" s="10">
        <v>17698000000</v>
      </c>
      <c r="P3117" s="10">
        <v>0</v>
      </c>
      <c r="Q3117" s="10">
        <v>112516819</v>
      </c>
      <c r="R3117" s="10">
        <v>17585483181</v>
      </c>
      <c r="S3117" s="10">
        <v>15797432299.42</v>
      </c>
      <c r="T3117" s="10">
        <v>15797432299.42</v>
      </c>
      <c r="U3117" s="10">
        <v>15721639164.85</v>
      </c>
      <c r="V3117" s="10">
        <v>14224823290.049999</v>
      </c>
      <c r="W3117" s="70" t="s">
        <v>619</v>
      </c>
      <c r="X3117" s="11" t="str">
        <f>IF(F3117="C",VLOOKUP(G3117,ClasifGasto!$B$17:$C$193,2,0),VLOOKUP(Base!G3117,ClasifGasto!$A$3:$B$12,2,0))</f>
        <v>Gastos Generales</v>
      </c>
      <c r="Y3117" t="s">
        <v>8798</v>
      </c>
    </row>
    <row r="3118" spans="1:25" x14ac:dyDescent="0.25">
      <c r="A3118" s="5" t="str">
        <f t="shared" si="48"/>
        <v>130101130510000001803005</v>
      </c>
      <c r="B3118" s="66" t="s">
        <v>9157</v>
      </c>
      <c r="C3118" s="66" t="s">
        <v>51</v>
      </c>
      <c r="D3118" s="7" t="s">
        <v>8779</v>
      </c>
      <c r="E3118" s="66" t="s">
        <v>3317</v>
      </c>
      <c r="F3118" s="67" t="s">
        <v>167</v>
      </c>
      <c r="G3118" s="67" t="s">
        <v>588</v>
      </c>
      <c r="H3118" s="67" t="s">
        <v>290</v>
      </c>
      <c r="I3118" s="67" t="s">
        <v>245</v>
      </c>
      <c r="J3118" s="67" t="s">
        <v>10114</v>
      </c>
      <c r="K3118" s="67" t="s">
        <v>246</v>
      </c>
      <c r="L3118" s="67">
        <v>10</v>
      </c>
      <c r="M3118" s="67" t="s">
        <v>167</v>
      </c>
      <c r="N3118" s="68" t="s">
        <v>10360</v>
      </c>
      <c r="O3118" s="69">
        <v>17669223803</v>
      </c>
      <c r="P3118" s="69">
        <v>0</v>
      </c>
      <c r="Q3118" s="69">
        <v>0</v>
      </c>
      <c r="R3118" s="69">
        <v>17669223803</v>
      </c>
      <c r="S3118" s="69">
        <v>17669223803</v>
      </c>
      <c r="T3118" s="69">
        <v>16105765644.75</v>
      </c>
      <c r="U3118" s="69">
        <v>16105765644.75</v>
      </c>
      <c r="V3118" s="69">
        <v>16105765644.75</v>
      </c>
      <c r="W3118" s="70" t="s">
        <v>9353</v>
      </c>
      <c r="X3118" s="11" t="str">
        <f>IF(F3118="C",VLOOKUP(G3118,ClasifGasto!$B$17:$C$193,2,0),VLOOKUP(Base!G3118,ClasifGasto!$A$3:$B$12,2,0))</f>
        <v>Fortalecimiento del recaudo y tributación</v>
      </c>
      <c r="Y3118" t="s">
        <v>10631</v>
      </c>
    </row>
    <row r="3119" spans="1:25" hidden="1" x14ac:dyDescent="0.25">
      <c r="A3119" s="5" t="str">
        <f t="shared" si="48"/>
        <v>270102001000010003</v>
      </c>
      <c r="B3119" s="66" t="s">
        <v>9142</v>
      </c>
      <c r="C3119" s="7" t="s">
        <v>109</v>
      </c>
      <c r="D3119" s="7" t="s">
        <v>226</v>
      </c>
      <c r="E3119" s="7"/>
      <c r="F3119" s="8" t="s">
        <v>384</v>
      </c>
      <c r="G3119" s="8" t="s">
        <v>255</v>
      </c>
      <c r="H3119" s="8" t="s">
        <v>245</v>
      </c>
      <c r="I3119" s="8" t="s">
        <v>251</v>
      </c>
      <c r="J3119" s="8" t="s">
        <v>203</v>
      </c>
      <c r="K3119" s="8" t="s">
        <v>246</v>
      </c>
      <c r="L3119" s="8">
        <v>11</v>
      </c>
      <c r="M3119" s="8" t="s">
        <v>252</v>
      </c>
      <c r="N3119" s="9" t="s">
        <v>1771</v>
      </c>
      <c r="O3119" s="10">
        <v>17695578136</v>
      </c>
      <c r="P3119" s="10">
        <v>0</v>
      </c>
      <c r="Q3119" s="10">
        <v>0</v>
      </c>
      <c r="R3119" s="10">
        <v>17695578136</v>
      </c>
      <c r="S3119" s="10">
        <v>17695578136</v>
      </c>
      <c r="T3119" s="10">
        <v>17695578136</v>
      </c>
      <c r="U3119" s="10">
        <v>17695578136</v>
      </c>
      <c r="V3119" s="10">
        <v>17695578136</v>
      </c>
      <c r="W3119" s="70" t="s">
        <v>9353</v>
      </c>
      <c r="X3119" s="11" t="str">
        <f>IF(F3119="C",VLOOKUP(G3119,ClasifGasto!$B$17:$C$193,2,0),VLOOKUP(Base!G3119,ClasifGasto!$A$3:$B$12,2,0))</f>
        <v>Servicio a la Deuda Interna</v>
      </c>
      <c r="Y3119" t="s">
        <v>1771</v>
      </c>
    </row>
    <row r="3120" spans="1:25" x14ac:dyDescent="0.25">
      <c r="A3120" s="5" t="str">
        <f t="shared" si="48"/>
        <v>23060023020400002753105B</v>
      </c>
      <c r="B3120" s="66" t="s">
        <v>9161</v>
      </c>
      <c r="C3120" s="66" t="s">
        <v>98</v>
      </c>
      <c r="D3120" s="7" t="s">
        <v>9216</v>
      </c>
      <c r="E3120" s="66" t="s">
        <v>9688</v>
      </c>
      <c r="F3120" s="67" t="s">
        <v>167</v>
      </c>
      <c r="G3120" s="67" t="s">
        <v>504</v>
      </c>
      <c r="H3120" s="67" t="s">
        <v>313</v>
      </c>
      <c r="I3120" s="67" t="s">
        <v>274</v>
      </c>
      <c r="J3120" s="67" t="s">
        <v>9790</v>
      </c>
      <c r="K3120" s="67" t="s">
        <v>246</v>
      </c>
      <c r="L3120" s="67">
        <v>20</v>
      </c>
      <c r="M3120" s="67" t="s">
        <v>265</v>
      </c>
      <c r="N3120" s="68" t="s">
        <v>10361</v>
      </c>
      <c r="O3120" s="69">
        <v>17766640000</v>
      </c>
      <c r="P3120" s="69">
        <v>0</v>
      </c>
      <c r="Q3120" s="69">
        <v>0</v>
      </c>
      <c r="R3120" s="69">
        <v>17766640000</v>
      </c>
      <c r="S3120" s="69">
        <v>17715055701</v>
      </c>
      <c r="T3120" s="69">
        <v>17715055701</v>
      </c>
      <c r="U3120" s="69">
        <v>17403630802</v>
      </c>
      <c r="V3120" s="69">
        <v>17399505702</v>
      </c>
      <c r="W3120" s="70" t="s">
        <v>619</v>
      </c>
      <c r="X3120" s="11" t="str">
        <f>IF(F3120="C",VLOOKUP(G3120,ClasifGasto!$B$17:$C$193,2,0),VLOOKUP(Base!G3120,ClasifGasto!$A$3:$B$12,2,0))</f>
        <v>Fomento del desarrollo de aplicaciones, software y contenidos para impulsar la apropiación de las Tecnologías de la Información y las Comunicaciones (TIC)</v>
      </c>
      <c r="Y3120" t="s">
        <v>10522</v>
      </c>
    </row>
    <row r="3121" spans="1:25" x14ac:dyDescent="0.25">
      <c r="A3121" s="5" t="str">
        <f t="shared" si="48"/>
        <v>23060023990400001353105B</v>
      </c>
      <c r="B3121" s="66" t="s">
        <v>9161</v>
      </c>
      <c r="C3121" s="7" t="s">
        <v>98</v>
      </c>
      <c r="D3121" s="7" t="s">
        <v>9216</v>
      </c>
      <c r="E3121" s="7" t="s">
        <v>3822</v>
      </c>
      <c r="F3121" s="8" t="s">
        <v>167</v>
      </c>
      <c r="G3121" s="8" t="s">
        <v>502</v>
      </c>
      <c r="H3121" s="8" t="s">
        <v>313</v>
      </c>
      <c r="I3121" s="8" t="s">
        <v>281</v>
      </c>
      <c r="J3121" s="8" t="s">
        <v>9790</v>
      </c>
      <c r="K3121" s="8" t="s">
        <v>246</v>
      </c>
      <c r="L3121" s="8">
        <v>20</v>
      </c>
      <c r="M3121" s="8" t="s">
        <v>265</v>
      </c>
      <c r="N3121" s="9" t="s">
        <v>10362</v>
      </c>
      <c r="O3121" s="10">
        <v>19387309596</v>
      </c>
      <c r="P3121" s="10">
        <v>0</v>
      </c>
      <c r="Q3121" s="10">
        <v>1600281327</v>
      </c>
      <c r="R3121" s="10">
        <v>17787028269</v>
      </c>
      <c r="S3121" s="10">
        <v>16879057372</v>
      </c>
      <c r="T3121" s="10">
        <v>16879057372</v>
      </c>
      <c r="U3121" s="10">
        <v>16125714856</v>
      </c>
      <c r="V3121" s="10">
        <v>15022491034</v>
      </c>
      <c r="W3121" s="70" t="s">
        <v>619</v>
      </c>
      <c r="X3121" s="11" t="str">
        <f>IF(F3121="C",VLOOKUP(G3121,ClasifGasto!$B$17:$C$193,2,0),VLOOKUP(Base!G3121,ClasifGasto!$A$3:$B$12,2,0))</f>
        <v>Fortalecimiento de la gestión y dirección del Sector Comunicaciones</v>
      </c>
      <c r="Y3121" t="s">
        <v>10522</v>
      </c>
    </row>
    <row r="3122" spans="1:25" x14ac:dyDescent="0.25">
      <c r="A3122" s="5" t="str">
        <f t="shared" si="48"/>
        <v>17010117031100000830101B</v>
      </c>
      <c r="B3122" s="66" t="s">
        <v>9146</v>
      </c>
      <c r="C3122" s="66" t="s">
        <v>75</v>
      </c>
      <c r="D3122" s="7" t="s">
        <v>8729</v>
      </c>
      <c r="E3122" s="66" t="s">
        <v>9684</v>
      </c>
      <c r="F3122" s="67" t="s">
        <v>167</v>
      </c>
      <c r="G3122" s="67" t="s">
        <v>560</v>
      </c>
      <c r="H3122" s="67" t="s">
        <v>378</v>
      </c>
      <c r="I3122" s="67" t="s">
        <v>278</v>
      </c>
      <c r="J3122" s="67" t="s">
        <v>9887</v>
      </c>
      <c r="K3122" s="67" t="s">
        <v>246</v>
      </c>
      <c r="L3122" s="67">
        <v>11</v>
      </c>
      <c r="M3122" s="67" t="s">
        <v>252</v>
      </c>
      <c r="N3122" s="68" t="s">
        <v>10355</v>
      </c>
      <c r="O3122" s="69">
        <v>17916727457</v>
      </c>
      <c r="P3122" s="69">
        <v>0</v>
      </c>
      <c r="Q3122" s="69">
        <v>0</v>
      </c>
      <c r="R3122" s="69">
        <v>17916727457</v>
      </c>
      <c r="S3122" s="69">
        <v>17916727457</v>
      </c>
      <c r="T3122" s="69">
        <v>17916727457</v>
      </c>
      <c r="U3122" s="69">
        <v>17916727457</v>
      </c>
      <c r="V3122" s="69">
        <v>17916727457</v>
      </c>
      <c r="W3122" s="70" t="s">
        <v>9353</v>
      </c>
      <c r="X3122" s="11" t="str">
        <f>IF(F3122="C",VLOOKUP(G3122,ClasifGasto!$B$17:$C$193,2,0),VLOOKUP(Base!G3122,ClasifGasto!$A$3:$B$12,2,0))</f>
        <v>Servicios financieros y gestión del riesgo para las actividades agropecuarias y rurales</v>
      </c>
      <c r="Y3122" t="s">
        <v>10568</v>
      </c>
    </row>
    <row r="3123" spans="1:25" hidden="1" x14ac:dyDescent="0.25">
      <c r="A3123" s="5" t="str">
        <f t="shared" si="48"/>
        <v>350200000200000000</v>
      </c>
      <c r="B3123" s="66" t="s">
        <v>9153</v>
      </c>
      <c r="C3123" s="7" t="s">
        <v>143</v>
      </c>
      <c r="D3123" s="7" t="s">
        <v>231</v>
      </c>
      <c r="E3123" s="7"/>
      <c r="F3123" s="8" t="s">
        <v>244</v>
      </c>
      <c r="G3123" s="8" t="s">
        <v>250</v>
      </c>
      <c r="H3123" s="8" t="s">
        <v>246</v>
      </c>
      <c r="I3123" s="8" t="s">
        <v>246</v>
      </c>
      <c r="J3123" s="8" t="s">
        <v>203</v>
      </c>
      <c r="K3123" s="8" t="s">
        <v>246</v>
      </c>
      <c r="L3123" s="8">
        <v>20</v>
      </c>
      <c r="M3123" s="8" t="s">
        <v>265</v>
      </c>
      <c r="N3123" s="9" t="s">
        <v>8798</v>
      </c>
      <c r="O3123" s="10">
        <v>15932167000</v>
      </c>
      <c r="P3123" s="10">
        <v>2000000000</v>
      </c>
      <c r="Q3123" s="10">
        <v>0</v>
      </c>
      <c r="R3123" s="10">
        <v>17932167000</v>
      </c>
      <c r="S3123" s="10">
        <v>17885920858.790001</v>
      </c>
      <c r="T3123" s="10">
        <v>16641399036.17</v>
      </c>
      <c r="U3123" s="10">
        <v>16478688952.17</v>
      </c>
      <c r="V3123" s="10">
        <v>15185780199.18</v>
      </c>
      <c r="W3123" s="70" t="s">
        <v>619</v>
      </c>
      <c r="X3123" s="11" t="str">
        <f>IF(F3123="C",VLOOKUP(G3123,ClasifGasto!$B$17:$C$193,2,0),VLOOKUP(Base!G3123,ClasifGasto!$A$3:$B$12,2,0))</f>
        <v>Gastos Generales</v>
      </c>
      <c r="Y3123" t="s">
        <v>8798</v>
      </c>
    </row>
    <row r="3124" spans="1:25" x14ac:dyDescent="0.25">
      <c r="A3124" s="5" t="str">
        <f t="shared" si="48"/>
        <v>35010135020200002120307C</v>
      </c>
      <c r="B3124" s="66" t="s">
        <v>9153</v>
      </c>
      <c r="C3124" s="66" t="s">
        <v>141</v>
      </c>
      <c r="D3124" s="7" t="s">
        <v>9183</v>
      </c>
      <c r="E3124" s="66" t="s">
        <v>1949</v>
      </c>
      <c r="F3124" s="67" t="s">
        <v>167</v>
      </c>
      <c r="G3124" s="67" t="s">
        <v>517</v>
      </c>
      <c r="H3124" s="67" t="s">
        <v>409</v>
      </c>
      <c r="I3124" s="67" t="s">
        <v>269</v>
      </c>
      <c r="J3124" s="67" t="s">
        <v>10363</v>
      </c>
      <c r="K3124" s="67" t="s">
        <v>246</v>
      </c>
      <c r="L3124" s="67">
        <v>10</v>
      </c>
      <c r="M3124" s="67" t="s">
        <v>167</v>
      </c>
      <c r="N3124" s="68" t="s">
        <v>1202</v>
      </c>
      <c r="O3124" s="69">
        <v>19570000000</v>
      </c>
      <c r="P3124" s="69">
        <v>0</v>
      </c>
      <c r="Q3124" s="69">
        <v>1600000000</v>
      </c>
      <c r="R3124" s="69">
        <v>17970000000</v>
      </c>
      <c r="S3124" s="69">
        <v>17666996907.150002</v>
      </c>
      <c r="T3124" s="69">
        <v>17666996907.150002</v>
      </c>
      <c r="U3124" s="69">
        <v>693116447.14999998</v>
      </c>
      <c r="V3124" s="69">
        <v>693116447.14999998</v>
      </c>
      <c r="W3124" s="70" t="s">
        <v>9353</v>
      </c>
      <c r="X3124" s="11" t="str">
        <f>IF(F3124="C",VLOOKUP(G3124,ClasifGasto!$B$17:$C$193,2,0),VLOOKUP(Base!G3124,ClasifGasto!$A$3:$B$12,2,0))</f>
        <v>Productividad y competitividad de las empresas colombianas</v>
      </c>
      <c r="Y3124" t="s">
        <v>10702</v>
      </c>
    </row>
    <row r="3125" spans="1:25" hidden="1" x14ac:dyDescent="0.25">
      <c r="A3125" s="5" t="str">
        <f t="shared" si="48"/>
        <v>2306000003001100070002</v>
      </c>
      <c r="B3125" s="66" t="s">
        <v>9161</v>
      </c>
      <c r="C3125" s="7" t="s">
        <v>98</v>
      </c>
      <c r="D3125" s="7" t="s">
        <v>9216</v>
      </c>
      <c r="E3125" s="7"/>
      <c r="F3125" s="8" t="s">
        <v>244</v>
      </c>
      <c r="G3125" s="8" t="s">
        <v>251</v>
      </c>
      <c r="H3125" s="8" t="s">
        <v>279</v>
      </c>
      <c r="I3125" s="8" t="s">
        <v>261</v>
      </c>
      <c r="J3125" s="8" t="s">
        <v>250</v>
      </c>
      <c r="K3125" s="8" t="s">
        <v>246</v>
      </c>
      <c r="L3125" s="8">
        <v>20</v>
      </c>
      <c r="M3125" s="8" t="s">
        <v>265</v>
      </c>
      <c r="N3125" s="9" t="s">
        <v>2643</v>
      </c>
      <c r="O3125" s="10">
        <v>18000000000</v>
      </c>
      <c r="P3125" s="10">
        <v>0</v>
      </c>
      <c r="Q3125" s="10">
        <v>0</v>
      </c>
      <c r="R3125" s="10">
        <v>18000000000</v>
      </c>
      <c r="S3125" s="10">
        <v>14850752915</v>
      </c>
      <c r="T3125" s="10">
        <v>14850752915</v>
      </c>
      <c r="U3125" s="10">
        <v>9194063727</v>
      </c>
      <c r="V3125" s="10">
        <v>9194063727</v>
      </c>
      <c r="W3125" s="70" t="s">
        <v>619</v>
      </c>
      <c r="X3125" s="11" t="str">
        <f>IF(F3125="C",VLOOKUP(G3125,ClasifGasto!$B$17:$C$193,2,0),VLOOKUP(Base!G3125,ClasifGasto!$A$3:$B$12,2,0))</f>
        <v>Transferencias</v>
      </c>
      <c r="Y3125" t="s">
        <v>2643</v>
      </c>
    </row>
    <row r="3126" spans="1:25" x14ac:dyDescent="0.25">
      <c r="A3126" s="5" t="str">
        <f t="shared" si="48"/>
        <v>24020024010600009151102D</v>
      </c>
      <c r="B3126" s="66" t="s">
        <v>9151</v>
      </c>
      <c r="C3126" s="66" t="s">
        <v>101</v>
      </c>
      <c r="D3126" s="7" t="s">
        <v>9227</v>
      </c>
      <c r="E3126" s="66" t="s">
        <v>2386</v>
      </c>
      <c r="F3126" s="67" t="s">
        <v>167</v>
      </c>
      <c r="G3126" s="67" t="s">
        <v>513</v>
      </c>
      <c r="H3126" s="67" t="s">
        <v>373</v>
      </c>
      <c r="I3126" s="67" t="s">
        <v>426</v>
      </c>
      <c r="J3126" s="67" t="s">
        <v>9766</v>
      </c>
      <c r="K3126" s="67" t="s">
        <v>246</v>
      </c>
      <c r="L3126" s="67">
        <v>16</v>
      </c>
      <c r="M3126" s="67" t="s">
        <v>167</v>
      </c>
      <c r="N3126" s="68" t="s">
        <v>1288</v>
      </c>
      <c r="O3126" s="69">
        <v>18000000000</v>
      </c>
      <c r="P3126" s="69">
        <v>18000000000</v>
      </c>
      <c r="Q3126" s="69">
        <v>18000000000</v>
      </c>
      <c r="R3126" s="69">
        <v>18000000000</v>
      </c>
      <c r="S3126" s="69">
        <v>18000000000</v>
      </c>
      <c r="T3126" s="69">
        <v>18000000000</v>
      </c>
      <c r="U3126" s="69">
        <v>0</v>
      </c>
      <c r="V3126" s="69">
        <v>0</v>
      </c>
      <c r="W3126" s="70" t="s">
        <v>9353</v>
      </c>
      <c r="X3126" s="11" t="str">
        <f>IF(F3126="C",VLOOKUP(G3126,ClasifGasto!$B$17:$C$193,2,0),VLOOKUP(Base!G3126,ClasifGasto!$A$3:$B$12,2,0))</f>
        <v>Infraestructura red vial primaria</v>
      </c>
      <c r="Y3126" t="s">
        <v>9778</v>
      </c>
    </row>
    <row r="3127" spans="1:25" hidden="1" x14ac:dyDescent="0.25">
      <c r="A3127" s="5" t="str">
        <f t="shared" si="48"/>
        <v>230101000300100000</v>
      </c>
      <c r="B3127" s="66" t="s">
        <v>9161</v>
      </c>
      <c r="C3127" s="7" t="s">
        <v>428</v>
      </c>
      <c r="D3127" s="7" t="s">
        <v>8723</v>
      </c>
      <c r="E3127" s="7"/>
      <c r="F3127" s="8" t="s">
        <v>244</v>
      </c>
      <c r="G3127" s="8" t="s">
        <v>251</v>
      </c>
      <c r="H3127" s="8" t="s">
        <v>255</v>
      </c>
      <c r="I3127" s="8" t="s">
        <v>246</v>
      </c>
      <c r="J3127" s="8" t="s">
        <v>203</v>
      </c>
      <c r="K3127" s="8" t="s">
        <v>246</v>
      </c>
      <c r="L3127" s="8">
        <v>10</v>
      </c>
      <c r="M3127" s="8" t="s">
        <v>167</v>
      </c>
      <c r="N3127" s="9" t="s">
        <v>8800</v>
      </c>
      <c r="O3127" s="10">
        <v>4194538000</v>
      </c>
      <c r="P3127" s="10">
        <v>13815095824</v>
      </c>
      <c r="Q3127" s="10">
        <v>0</v>
      </c>
      <c r="R3127" s="10">
        <v>18009633824</v>
      </c>
      <c r="S3127" s="10">
        <v>17176787777</v>
      </c>
      <c r="T3127" s="10">
        <v>17176787777</v>
      </c>
      <c r="U3127" s="10">
        <v>17176787777</v>
      </c>
      <c r="V3127" s="10">
        <v>17176787777</v>
      </c>
      <c r="W3127" s="70" t="s">
        <v>9353</v>
      </c>
      <c r="X3127" s="11" t="str">
        <f>IF(F3127="C",VLOOKUP(G3127,ClasifGasto!$B$17:$C$193,2,0),VLOOKUP(Base!G3127,ClasifGasto!$A$3:$B$12,2,0))</f>
        <v>Transferencias</v>
      </c>
      <c r="Y3127" t="s">
        <v>8800</v>
      </c>
    </row>
    <row r="3128" spans="1:25" x14ac:dyDescent="0.25">
      <c r="A3128" s="5" t="str">
        <f t="shared" si="48"/>
        <v>13010124080600000320103B</v>
      </c>
      <c r="B3128" s="66" t="s">
        <v>9157</v>
      </c>
      <c r="C3128" s="66" t="s">
        <v>51</v>
      </c>
      <c r="D3128" s="7" t="s">
        <v>8779</v>
      </c>
      <c r="E3128" s="66" t="s">
        <v>1016</v>
      </c>
      <c r="F3128" s="67" t="s">
        <v>167</v>
      </c>
      <c r="G3128" s="67" t="s">
        <v>1551</v>
      </c>
      <c r="H3128" s="67" t="s">
        <v>373</v>
      </c>
      <c r="I3128" s="67" t="s">
        <v>251</v>
      </c>
      <c r="J3128" s="67" t="s">
        <v>9776</v>
      </c>
      <c r="K3128" s="67" t="s">
        <v>246</v>
      </c>
      <c r="L3128" s="67">
        <v>10</v>
      </c>
      <c r="M3128" s="67" t="s">
        <v>167</v>
      </c>
      <c r="N3128" s="68" t="s">
        <v>1621</v>
      </c>
      <c r="O3128" s="69">
        <v>18026859008</v>
      </c>
      <c r="P3128" s="69">
        <v>18026859008</v>
      </c>
      <c r="Q3128" s="69">
        <v>18026859008</v>
      </c>
      <c r="R3128" s="69">
        <v>18026859008</v>
      </c>
      <c r="S3128" s="69">
        <v>18026859008</v>
      </c>
      <c r="T3128" s="69">
        <v>4333484670.8000002</v>
      </c>
      <c r="U3128" s="69">
        <v>0</v>
      </c>
      <c r="V3128" s="69">
        <v>0</v>
      </c>
      <c r="W3128" s="70" t="s">
        <v>9353</v>
      </c>
      <c r="X3128" s="11" t="str">
        <f>IF(F3128="C",VLOOKUP(G3128,ClasifGasto!$B$17:$C$193,2,0),VLOOKUP(Base!G3128,ClasifGasto!$A$3:$B$12,2,0))</f>
        <v>Prestación de servicios de transporte público de pasajeros</v>
      </c>
      <c r="Y3128" t="s">
        <v>9777</v>
      </c>
    </row>
    <row r="3129" spans="1:25" hidden="1" x14ac:dyDescent="0.25">
      <c r="A3129" s="5" t="str">
        <f t="shared" si="48"/>
        <v>121000000200000000</v>
      </c>
      <c r="B3129" s="66" t="s">
        <v>9141</v>
      </c>
      <c r="C3129" s="7" t="s">
        <v>49</v>
      </c>
      <c r="D3129" s="7" t="s">
        <v>8774</v>
      </c>
      <c r="E3129" s="7"/>
      <c r="F3129" s="8" t="s">
        <v>244</v>
      </c>
      <c r="G3129" s="8" t="s">
        <v>250</v>
      </c>
      <c r="H3129" s="8" t="s">
        <v>246</v>
      </c>
      <c r="I3129" s="8" t="s">
        <v>246</v>
      </c>
      <c r="J3129" s="8" t="s">
        <v>203</v>
      </c>
      <c r="K3129" s="8" t="s">
        <v>246</v>
      </c>
      <c r="L3129" s="8">
        <v>10</v>
      </c>
      <c r="M3129" s="8" t="s">
        <v>167</v>
      </c>
      <c r="N3129" s="9" t="s">
        <v>8798</v>
      </c>
      <c r="O3129" s="10">
        <v>18831900000</v>
      </c>
      <c r="P3129" s="10">
        <v>0</v>
      </c>
      <c r="Q3129" s="10">
        <v>788793283</v>
      </c>
      <c r="R3129" s="10">
        <v>18043106717</v>
      </c>
      <c r="S3129" s="10">
        <v>17654174067.849998</v>
      </c>
      <c r="T3129" s="10">
        <v>17654174067.849998</v>
      </c>
      <c r="U3129" s="10">
        <v>17489678993.48</v>
      </c>
      <c r="V3129" s="10">
        <v>14884088146.190001</v>
      </c>
      <c r="W3129" s="70" t="s">
        <v>9353</v>
      </c>
      <c r="X3129" s="11" t="str">
        <f>IF(F3129="C",VLOOKUP(G3129,ClasifGasto!$B$17:$C$193,2,0),VLOOKUP(Base!G3129,ClasifGasto!$A$3:$B$12,2,0))</f>
        <v>Gastos Generales</v>
      </c>
      <c r="Y3129" t="s">
        <v>8798</v>
      </c>
    </row>
    <row r="3130" spans="1:25" x14ac:dyDescent="0.25">
      <c r="A3130" s="5" t="str">
        <f t="shared" si="48"/>
        <v>21010121051900001553105E</v>
      </c>
      <c r="B3130" s="66" t="s">
        <v>9155</v>
      </c>
      <c r="C3130" s="66" t="s">
        <v>85</v>
      </c>
      <c r="D3130" s="7" t="s">
        <v>9201</v>
      </c>
      <c r="E3130" s="66" t="s">
        <v>9689</v>
      </c>
      <c r="F3130" s="67" t="s">
        <v>167</v>
      </c>
      <c r="G3130" s="67" t="s">
        <v>497</v>
      </c>
      <c r="H3130" s="67" t="s">
        <v>496</v>
      </c>
      <c r="I3130" s="67" t="s">
        <v>283</v>
      </c>
      <c r="J3130" s="67" t="s">
        <v>9874</v>
      </c>
      <c r="K3130" s="67" t="s">
        <v>246</v>
      </c>
      <c r="L3130" s="67">
        <v>11</v>
      </c>
      <c r="M3130" s="67" t="s">
        <v>167</v>
      </c>
      <c r="N3130" s="68" t="s">
        <v>10364</v>
      </c>
      <c r="O3130" s="69">
        <v>18065551020</v>
      </c>
      <c r="P3130" s="69">
        <v>0</v>
      </c>
      <c r="Q3130" s="69">
        <v>0</v>
      </c>
      <c r="R3130" s="69">
        <v>18065551020</v>
      </c>
      <c r="S3130" s="69">
        <v>17999294355</v>
      </c>
      <c r="T3130" s="69">
        <v>17919695392</v>
      </c>
      <c r="U3130" s="69">
        <v>5719837191</v>
      </c>
      <c r="V3130" s="69">
        <v>5498020720</v>
      </c>
      <c r="W3130" s="70" t="s">
        <v>9353</v>
      </c>
      <c r="X3130" s="11" t="str">
        <f>IF(F3130="C",VLOOKUP(G3130,ClasifGasto!$B$17:$C$193,2,0),VLOOKUP(Base!G3130,ClasifGasto!$A$3:$B$12,2,0))</f>
        <v>Desarrollo ambiental sostenible del sector minero energético</v>
      </c>
      <c r="Y3130" t="s">
        <v>10562</v>
      </c>
    </row>
    <row r="3131" spans="1:25" x14ac:dyDescent="0.25">
      <c r="A3131" s="5" t="str">
        <f t="shared" si="48"/>
        <v>24120024090600000720301C</v>
      </c>
      <c r="B3131" s="66" t="s">
        <v>9151</v>
      </c>
      <c r="C3131" s="7" t="s">
        <v>102</v>
      </c>
      <c r="D3131" s="7" t="s">
        <v>9214</v>
      </c>
      <c r="E3131" s="7" t="s">
        <v>841</v>
      </c>
      <c r="F3131" s="8" t="s">
        <v>167</v>
      </c>
      <c r="G3131" s="8" t="s">
        <v>512</v>
      </c>
      <c r="H3131" s="8" t="s">
        <v>373</v>
      </c>
      <c r="I3131" s="8" t="s">
        <v>261</v>
      </c>
      <c r="J3131" s="8" t="s">
        <v>9976</v>
      </c>
      <c r="K3131" s="8" t="s">
        <v>246</v>
      </c>
      <c r="L3131" s="8">
        <v>20</v>
      </c>
      <c r="M3131" s="8" t="s">
        <v>265</v>
      </c>
      <c r="N3131" s="9" t="s">
        <v>1327</v>
      </c>
      <c r="O3131" s="10">
        <v>18092386173</v>
      </c>
      <c r="P3131" s="10">
        <v>0</v>
      </c>
      <c r="Q3131" s="10">
        <v>0</v>
      </c>
      <c r="R3131" s="10">
        <v>18092386173</v>
      </c>
      <c r="S3131" s="10">
        <v>18083184722</v>
      </c>
      <c r="T3131" s="10">
        <v>17982899570.93</v>
      </c>
      <c r="U3131" s="10">
        <v>2904441794.6700001</v>
      </c>
      <c r="V3131" s="10">
        <v>2899241794.6700001</v>
      </c>
      <c r="W3131" s="70" t="s">
        <v>619</v>
      </c>
      <c r="X3131" s="11" t="str">
        <f>IF(F3131="C",VLOOKUP(G3131,ClasifGasto!$B$17:$C$193,2,0),VLOOKUP(Base!G3131,ClasifGasto!$A$3:$B$12,2,0))</f>
        <v>Seguridad de transporte</v>
      </c>
      <c r="Y3131" t="s">
        <v>10591</v>
      </c>
    </row>
    <row r="3132" spans="1:25" hidden="1" x14ac:dyDescent="0.25">
      <c r="A3132" s="5" t="str">
        <f t="shared" si="48"/>
        <v>320104000100010002</v>
      </c>
      <c r="B3132" s="66" t="s">
        <v>9152</v>
      </c>
      <c r="C3132" s="66" t="s">
        <v>116</v>
      </c>
      <c r="D3132" s="7" t="s">
        <v>229</v>
      </c>
      <c r="E3132" s="66"/>
      <c r="F3132" s="67" t="s">
        <v>244</v>
      </c>
      <c r="G3132" s="67" t="s">
        <v>245</v>
      </c>
      <c r="H3132" s="67" t="s">
        <v>245</v>
      </c>
      <c r="I3132" s="67" t="s">
        <v>250</v>
      </c>
      <c r="J3132" s="67" t="s">
        <v>203</v>
      </c>
      <c r="K3132" s="67" t="s">
        <v>246</v>
      </c>
      <c r="L3132" s="67">
        <v>11</v>
      </c>
      <c r="M3132" s="67" t="s">
        <v>252</v>
      </c>
      <c r="N3132" s="68" t="s">
        <v>1083</v>
      </c>
      <c r="O3132" s="69">
        <v>15649756000</v>
      </c>
      <c r="P3132" s="69">
        <v>2491284329</v>
      </c>
      <c r="Q3132" s="69">
        <v>0</v>
      </c>
      <c r="R3132" s="69">
        <v>18141040329</v>
      </c>
      <c r="S3132" s="69">
        <v>16978261724</v>
      </c>
      <c r="T3132" s="69">
        <v>16978261724</v>
      </c>
      <c r="U3132" s="69">
        <v>16978261724</v>
      </c>
      <c r="V3132" s="69">
        <v>16978261724</v>
      </c>
      <c r="W3132" s="70" t="s">
        <v>9353</v>
      </c>
      <c r="X3132" s="11" t="str">
        <f>IF(F3132="C",VLOOKUP(G3132,ClasifGasto!$B$17:$C$193,2,0),VLOOKUP(Base!G3132,ClasifGasto!$A$3:$B$12,2,0))</f>
        <v>Gastos de Personal</v>
      </c>
      <c r="Y3132" t="s">
        <v>1083</v>
      </c>
    </row>
    <row r="3133" spans="1:25" x14ac:dyDescent="0.25">
      <c r="A3133" s="5" t="str">
        <f t="shared" si="48"/>
        <v>32010132020900001440101B</v>
      </c>
      <c r="B3133" s="66" t="s">
        <v>9152</v>
      </c>
      <c r="C3133" s="7" t="s">
        <v>114</v>
      </c>
      <c r="D3133" s="7" t="s">
        <v>9211</v>
      </c>
      <c r="E3133" s="7" t="s">
        <v>9690</v>
      </c>
      <c r="F3133" s="8" t="s">
        <v>167</v>
      </c>
      <c r="G3133" s="8" t="s">
        <v>483</v>
      </c>
      <c r="H3133" s="8" t="s">
        <v>440</v>
      </c>
      <c r="I3133" s="8" t="s">
        <v>282</v>
      </c>
      <c r="J3133" s="8" t="s">
        <v>9861</v>
      </c>
      <c r="K3133" s="8" t="s">
        <v>246</v>
      </c>
      <c r="L3133" s="8">
        <v>11</v>
      </c>
      <c r="M3133" s="8" t="s">
        <v>167</v>
      </c>
      <c r="N3133" s="9" t="s">
        <v>10365</v>
      </c>
      <c r="O3133" s="10">
        <v>18500000000</v>
      </c>
      <c r="P3133" s="10">
        <v>0</v>
      </c>
      <c r="Q3133" s="10">
        <v>300000000</v>
      </c>
      <c r="R3133" s="10">
        <v>18200000000</v>
      </c>
      <c r="S3133" s="10">
        <v>18200000000</v>
      </c>
      <c r="T3133" s="10">
        <v>18116348632</v>
      </c>
      <c r="U3133" s="10">
        <v>17694520566</v>
      </c>
      <c r="V3133" s="10">
        <v>17678727413</v>
      </c>
      <c r="W3133" s="70" t="s">
        <v>9353</v>
      </c>
      <c r="X3133" s="11" t="str">
        <f>IF(F3133="C",VLOOKUP(G3133,ClasifGasto!$B$17:$C$193,2,0),VLOOKUP(Base!G3133,ClasifGasto!$A$3:$B$12,2,0))</f>
        <v>Conservación de la biodiversidad y sus servicios ecosistémicos</v>
      </c>
      <c r="Y3133" t="s">
        <v>10558</v>
      </c>
    </row>
    <row r="3134" spans="1:25" hidden="1" x14ac:dyDescent="0.25">
      <c r="A3134" s="5" t="str">
        <f t="shared" si="48"/>
        <v>290400000200000000</v>
      </c>
      <c r="B3134" s="66" t="s">
        <v>9140</v>
      </c>
      <c r="C3134" s="66" t="s">
        <v>637</v>
      </c>
      <c r="D3134" s="7" t="s">
        <v>9249</v>
      </c>
      <c r="E3134" s="66"/>
      <c r="F3134" s="67" t="s">
        <v>244</v>
      </c>
      <c r="G3134" s="67" t="s">
        <v>250</v>
      </c>
      <c r="H3134" s="67" t="s">
        <v>246</v>
      </c>
      <c r="I3134" s="67" t="s">
        <v>246</v>
      </c>
      <c r="J3134" s="67" t="s">
        <v>203</v>
      </c>
      <c r="K3134" s="67" t="s">
        <v>246</v>
      </c>
      <c r="L3134" s="67">
        <v>26</v>
      </c>
      <c r="M3134" s="67" t="s">
        <v>265</v>
      </c>
      <c r="N3134" s="68" t="s">
        <v>8798</v>
      </c>
      <c r="O3134" s="69">
        <v>18242923000</v>
      </c>
      <c r="P3134" s="69">
        <v>0</v>
      </c>
      <c r="Q3134" s="69">
        <v>0</v>
      </c>
      <c r="R3134" s="69">
        <v>18242923000</v>
      </c>
      <c r="S3134" s="69">
        <v>16986497327.459999</v>
      </c>
      <c r="T3134" s="69">
        <v>16986497327.459999</v>
      </c>
      <c r="U3134" s="69">
        <v>16985458952.459999</v>
      </c>
      <c r="V3134" s="69">
        <v>16979187167.459999</v>
      </c>
      <c r="W3134" s="70" t="s">
        <v>619</v>
      </c>
      <c r="X3134" s="11" t="str">
        <f>IF(F3134="C",VLOOKUP(G3134,ClasifGasto!$B$17:$C$193,2,0),VLOOKUP(Base!G3134,ClasifGasto!$A$3:$B$12,2,0))</f>
        <v>Gastos Generales</v>
      </c>
      <c r="Y3134" t="s">
        <v>8798</v>
      </c>
    </row>
    <row r="3135" spans="1:25" x14ac:dyDescent="0.25">
      <c r="A3135" s="5" t="str">
        <f t="shared" si="48"/>
        <v>23060023010400003120204A</v>
      </c>
      <c r="B3135" s="66" t="s">
        <v>9161</v>
      </c>
      <c r="C3135" s="7" t="s">
        <v>98</v>
      </c>
      <c r="D3135" s="7" t="s">
        <v>9216</v>
      </c>
      <c r="E3135" s="7" t="s">
        <v>9272</v>
      </c>
      <c r="F3135" s="8" t="s">
        <v>167</v>
      </c>
      <c r="G3135" s="8" t="s">
        <v>503</v>
      </c>
      <c r="H3135" s="8" t="s">
        <v>313</v>
      </c>
      <c r="I3135" s="8" t="s">
        <v>276</v>
      </c>
      <c r="J3135" s="8" t="s">
        <v>9802</v>
      </c>
      <c r="K3135" s="8" t="s">
        <v>246</v>
      </c>
      <c r="L3135" s="8">
        <v>20</v>
      </c>
      <c r="M3135" s="8" t="s">
        <v>265</v>
      </c>
      <c r="N3135" s="9" t="s">
        <v>9803</v>
      </c>
      <c r="O3135" s="10">
        <v>11814438981</v>
      </c>
      <c r="P3135" s="10">
        <v>8500000000</v>
      </c>
      <c r="Q3135" s="10">
        <v>2000000000</v>
      </c>
      <c r="R3135" s="10">
        <v>18314438981</v>
      </c>
      <c r="S3135" s="10">
        <v>13838317164.200001</v>
      </c>
      <c r="T3135" s="10">
        <v>13838317164.200001</v>
      </c>
      <c r="U3135" s="10">
        <v>13546928214.200001</v>
      </c>
      <c r="V3135" s="10">
        <v>13102592814.200001</v>
      </c>
      <c r="W3135" s="70" t="s">
        <v>619</v>
      </c>
      <c r="X3135" s="11" t="str">
        <f>IF(F3135="C",VLOOKUP(G3135,ClasifGasto!$B$17:$C$193,2,0),VLOOKUP(Base!G3135,ClasifGasto!$A$3:$B$12,2,0))</f>
        <v>Facilitar el acceso y uso de las Tecnologías de la Información y las Comunicaciones (TIC) en todo el territorio nacional</v>
      </c>
      <c r="Y3135" t="s">
        <v>10531</v>
      </c>
    </row>
    <row r="3136" spans="1:25" hidden="1" x14ac:dyDescent="0.25">
      <c r="A3136" s="5" t="str">
        <f t="shared" si="48"/>
        <v>211200000200000000</v>
      </c>
      <c r="B3136" s="66" t="s">
        <v>9155</v>
      </c>
      <c r="C3136" s="66" t="s">
        <v>91</v>
      </c>
      <c r="D3136" s="7" t="s">
        <v>9218</v>
      </c>
      <c r="E3136" s="66"/>
      <c r="F3136" s="67" t="s">
        <v>244</v>
      </c>
      <c r="G3136" s="67" t="s">
        <v>250</v>
      </c>
      <c r="H3136" s="67" t="s">
        <v>246</v>
      </c>
      <c r="I3136" s="67" t="s">
        <v>246</v>
      </c>
      <c r="J3136" s="67" t="s">
        <v>203</v>
      </c>
      <c r="K3136" s="67" t="s">
        <v>246</v>
      </c>
      <c r="L3136" s="67">
        <v>21</v>
      </c>
      <c r="M3136" s="67" t="s">
        <v>265</v>
      </c>
      <c r="N3136" s="68" t="s">
        <v>8798</v>
      </c>
      <c r="O3136" s="69">
        <v>18330000000</v>
      </c>
      <c r="P3136" s="69">
        <v>0</v>
      </c>
      <c r="Q3136" s="69">
        <v>0</v>
      </c>
      <c r="R3136" s="69">
        <v>18330000000</v>
      </c>
      <c r="S3136" s="69">
        <v>17754740962.540001</v>
      </c>
      <c r="T3136" s="69">
        <v>17754740962.540001</v>
      </c>
      <c r="U3136" s="69">
        <v>16609819678.02</v>
      </c>
      <c r="V3136" s="69">
        <v>15864365397.41</v>
      </c>
      <c r="W3136" s="70" t="s">
        <v>619</v>
      </c>
      <c r="X3136" s="11" t="str">
        <f>IF(F3136="C",VLOOKUP(G3136,ClasifGasto!$B$17:$C$193,2,0),VLOOKUP(Base!G3136,ClasifGasto!$A$3:$B$12,2,0))</f>
        <v>Gastos Generales</v>
      </c>
      <c r="Y3136" t="s">
        <v>8798</v>
      </c>
    </row>
    <row r="3137" spans="1:25" x14ac:dyDescent="0.25">
      <c r="A3137" s="5" t="str">
        <f t="shared" si="48"/>
        <v>32010232990900000210101C</v>
      </c>
      <c r="B3137" s="66" t="s">
        <v>9152</v>
      </c>
      <c r="C3137" s="7" t="s">
        <v>115</v>
      </c>
      <c r="D3137" s="7" t="s">
        <v>228</v>
      </c>
      <c r="E3137" s="7" t="s">
        <v>2472</v>
      </c>
      <c r="F3137" s="8" t="s">
        <v>167</v>
      </c>
      <c r="G3137" s="8" t="s">
        <v>522</v>
      </c>
      <c r="H3137" s="8" t="s">
        <v>440</v>
      </c>
      <c r="I3137" s="8" t="s">
        <v>250</v>
      </c>
      <c r="J3137" s="8" t="s">
        <v>9810</v>
      </c>
      <c r="K3137" s="8" t="s">
        <v>246</v>
      </c>
      <c r="L3137" s="8">
        <v>11</v>
      </c>
      <c r="M3137" s="8" t="s">
        <v>167</v>
      </c>
      <c r="N3137" s="9" t="s">
        <v>8792</v>
      </c>
      <c r="O3137" s="10">
        <v>20000000000</v>
      </c>
      <c r="P3137" s="10">
        <v>0</v>
      </c>
      <c r="Q3137" s="10">
        <v>1445079655</v>
      </c>
      <c r="R3137" s="10">
        <v>18554920345</v>
      </c>
      <c r="S3137" s="10">
        <v>18022017776.549999</v>
      </c>
      <c r="T3137" s="10">
        <v>17352388002.66</v>
      </c>
      <c r="U3137" s="10">
        <v>11787706815.99</v>
      </c>
      <c r="V3137" s="10">
        <v>11677918256.99</v>
      </c>
      <c r="W3137" s="70" t="s">
        <v>9353</v>
      </c>
      <c r="X3137" s="11" t="str">
        <f>IF(F3137="C",VLOOKUP(G3137,ClasifGasto!$B$17:$C$193,2,0),VLOOKUP(Base!G3137,ClasifGasto!$A$3:$B$12,2,0))</f>
        <v>Fortalecimiento de la gestión y dirección del Sector Ambiente y Desarrollo Sostenible</v>
      </c>
      <c r="Y3137" t="s">
        <v>10535</v>
      </c>
    </row>
    <row r="3138" spans="1:25" hidden="1" x14ac:dyDescent="0.25">
      <c r="A3138" s="5" t="str">
        <f t="shared" si="48"/>
        <v>360107000200000000</v>
      </c>
      <c r="B3138" s="66" t="s">
        <v>9147</v>
      </c>
      <c r="C3138" s="66" t="s">
        <v>148</v>
      </c>
      <c r="D3138" s="7" t="s">
        <v>234</v>
      </c>
      <c r="E3138" s="66"/>
      <c r="F3138" s="67" t="s">
        <v>244</v>
      </c>
      <c r="G3138" s="67" t="s">
        <v>250</v>
      </c>
      <c r="H3138" s="67" t="s">
        <v>246</v>
      </c>
      <c r="I3138" s="67" t="s">
        <v>246</v>
      </c>
      <c r="J3138" s="67" t="s">
        <v>203</v>
      </c>
      <c r="K3138" s="67" t="s">
        <v>246</v>
      </c>
      <c r="L3138" s="67">
        <v>16</v>
      </c>
      <c r="M3138" s="67" t="s">
        <v>167</v>
      </c>
      <c r="N3138" s="68" t="s">
        <v>8798</v>
      </c>
      <c r="O3138" s="69">
        <v>13015709000</v>
      </c>
      <c r="P3138" s="69">
        <v>5614028925</v>
      </c>
      <c r="Q3138" s="69">
        <v>0</v>
      </c>
      <c r="R3138" s="69">
        <v>18629737925</v>
      </c>
      <c r="S3138" s="69">
        <v>16885589631.09</v>
      </c>
      <c r="T3138" s="69">
        <v>16126998756.790001</v>
      </c>
      <c r="U3138" s="69">
        <v>15328274469.790001</v>
      </c>
      <c r="V3138" s="69">
        <v>15259661907.790001</v>
      </c>
      <c r="W3138" s="70" t="s">
        <v>9353</v>
      </c>
      <c r="X3138" s="11" t="str">
        <f>IF(F3138="C",VLOOKUP(G3138,ClasifGasto!$B$17:$C$193,2,0),VLOOKUP(Base!G3138,ClasifGasto!$A$3:$B$12,2,0))</f>
        <v>Gastos Generales</v>
      </c>
      <c r="Y3138" t="s">
        <v>8798</v>
      </c>
    </row>
    <row r="3139" spans="1:25" x14ac:dyDescent="0.25">
      <c r="A3139" s="5" t="str">
        <f t="shared" si="48"/>
        <v>32010132990900002110101C</v>
      </c>
      <c r="B3139" s="66" t="s">
        <v>9152</v>
      </c>
      <c r="C3139" s="7" t="s">
        <v>114</v>
      </c>
      <c r="D3139" s="7" t="s">
        <v>9211</v>
      </c>
      <c r="E3139" s="7" t="s">
        <v>9303</v>
      </c>
      <c r="F3139" s="8" t="s">
        <v>167</v>
      </c>
      <c r="G3139" s="8" t="s">
        <v>522</v>
      </c>
      <c r="H3139" s="8" t="s">
        <v>440</v>
      </c>
      <c r="I3139" s="8" t="s">
        <v>269</v>
      </c>
      <c r="J3139" s="8" t="s">
        <v>9810</v>
      </c>
      <c r="K3139" s="8" t="s">
        <v>246</v>
      </c>
      <c r="L3139" s="8">
        <v>11</v>
      </c>
      <c r="M3139" s="8" t="s">
        <v>167</v>
      </c>
      <c r="N3139" s="9" t="s">
        <v>9309</v>
      </c>
      <c r="O3139" s="10">
        <v>19210503984</v>
      </c>
      <c r="P3139" s="10">
        <v>0</v>
      </c>
      <c r="Q3139" s="10">
        <v>573539594</v>
      </c>
      <c r="R3139" s="10">
        <v>18636964390</v>
      </c>
      <c r="S3139" s="10">
        <v>18636964390</v>
      </c>
      <c r="T3139" s="10">
        <v>18401755187.040001</v>
      </c>
      <c r="U3139" s="10">
        <v>17827064298.080002</v>
      </c>
      <c r="V3139" s="10">
        <v>17793197881.080002</v>
      </c>
      <c r="W3139" s="70" t="s">
        <v>9353</v>
      </c>
      <c r="X3139" s="11" t="str">
        <f>IF(F3139="C",VLOOKUP(G3139,ClasifGasto!$B$17:$C$193,2,0),VLOOKUP(Base!G3139,ClasifGasto!$A$3:$B$12,2,0))</f>
        <v>Fortalecimiento de la gestión y dirección del Sector Ambiente y Desarrollo Sostenible</v>
      </c>
      <c r="Y3139" t="s">
        <v>10535</v>
      </c>
    </row>
    <row r="3140" spans="1:25" x14ac:dyDescent="0.25">
      <c r="A3140" s="5" t="str">
        <f t="shared" si="48"/>
        <v>24020024010600010851102D</v>
      </c>
      <c r="B3140" s="66" t="s">
        <v>9151</v>
      </c>
      <c r="C3140" s="66" t="s">
        <v>101</v>
      </c>
      <c r="D3140" s="7" t="s">
        <v>9227</v>
      </c>
      <c r="E3140" s="66" t="s">
        <v>2395</v>
      </c>
      <c r="F3140" s="67" t="s">
        <v>167</v>
      </c>
      <c r="G3140" s="67" t="s">
        <v>513</v>
      </c>
      <c r="H3140" s="67" t="s">
        <v>373</v>
      </c>
      <c r="I3140" s="67" t="s">
        <v>616</v>
      </c>
      <c r="J3140" s="67" t="s">
        <v>9766</v>
      </c>
      <c r="K3140" s="67" t="s">
        <v>246</v>
      </c>
      <c r="L3140" s="67">
        <v>11</v>
      </c>
      <c r="M3140" s="67" t="s">
        <v>167</v>
      </c>
      <c r="N3140" s="68" t="s">
        <v>1307</v>
      </c>
      <c r="O3140" s="69">
        <v>18675000000</v>
      </c>
      <c r="P3140" s="69">
        <v>18675000000</v>
      </c>
      <c r="Q3140" s="69">
        <v>18675000000</v>
      </c>
      <c r="R3140" s="69">
        <v>18675000000</v>
      </c>
      <c r="S3140" s="69">
        <v>18675000000</v>
      </c>
      <c r="T3140" s="69">
        <v>18675000000</v>
      </c>
      <c r="U3140" s="69">
        <v>9911903342.5300007</v>
      </c>
      <c r="V3140" s="69">
        <v>9911903342.5300007</v>
      </c>
      <c r="W3140" s="70" t="s">
        <v>9353</v>
      </c>
      <c r="X3140" s="11" t="str">
        <f>IF(F3140="C",VLOOKUP(G3140,ClasifGasto!$B$17:$C$193,2,0),VLOOKUP(Base!G3140,ClasifGasto!$A$3:$B$12,2,0))</f>
        <v>Infraestructura red vial primaria</v>
      </c>
      <c r="Y3140" t="s">
        <v>9778</v>
      </c>
    </row>
    <row r="3141" spans="1:25" x14ac:dyDescent="0.25">
      <c r="A3141" s="5" t="str">
        <f t="shared" si="48"/>
        <v>24020024010600010851102D</v>
      </c>
      <c r="B3141" s="66" t="s">
        <v>9151</v>
      </c>
      <c r="C3141" s="7" t="s">
        <v>101</v>
      </c>
      <c r="D3141" s="7" t="s">
        <v>9227</v>
      </c>
      <c r="E3141" s="7" t="s">
        <v>2395</v>
      </c>
      <c r="F3141" s="8" t="s">
        <v>167</v>
      </c>
      <c r="G3141" s="8" t="s">
        <v>513</v>
      </c>
      <c r="H3141" s="8" t="s">
        <v>373</v>
      </c>
      <c r="I3141" s="8" t="s">
        <v>616</v>
      </c>
      <c r="J3141" s="8" t="s">
        <v>9766</v>
      </c>
      <c r="K3141" s="8" t="s">
        <v>246</v>
      </c>
      <c r="L3141" s="8">
        <v>16</v>
      </c>
      <c r="M3141" s="8" t="s">
        <v>167</v>
      </c>
      <c r="N3141" s="9" t="s">
        <v>1307</v>
      </c>
      <c r="O3141" s="10">
        <v>18675000000</v>
      </c>
      <c r="P3141" s="10">
        <v>18675000000</v>
      </c>
      <c r="Q3141" s="10">
        <v>18675000000</v>
      </c>
      <c r="R3141" s="10">
        <v>18675000000</v>
      </c>
      <c r="S3141" s="10">
        <v>18675000000</v>
      </c>
      <c r="T3141" s="10">
        <v>18675000000</v>
      </c>
      <c r="U3141" s="10">
        <v>0</v>
      </c>
      <c r="V3141" s="10">
        <v>0</v>
      </c>
      <c r="W3141" s="70" t="s">
        <v>9353</v>
      </c>
      <c r="X3141" s="11" t="str">
        <f>IF(F3141="C",VLOOKUP(G3141,ClasifGasto!$B$17:$C$193,2,0),VLOOKUP(Base!G3141,ClasifGasto!$A$3:$B$12,2,0))</f>
        <v>Infraestructura red vial primaria</v>
      </c>
      <c r="Y3141" t="s">
        <v>9778</v>
      </c>
    </row>
    <row r="3142" spans="1:25" x14ac:dyDescent="0.25">
      <c r="A3142" s="5" t="str">
        <f t="shared" ref="A3142:A3205" si="49">+C3142&amp;G3142&amp;H3142&amp;I3142&amp;J3142</f>
        <v>24120024030600004152104E</v>
      </c>
      <c r="B3142" s="66" t="s">
        <v>9151</v>
      </c>
      <c r="C3142" s="66" t="s">
        <v>102</v>
      </c>
      <c r="D3142" s="7" t="s">
        <v>9214</v>
      </c>
      <c r="E3142" s="66" t="s">
        <v>2427</v>
      </c>
      <c r="F3142" s="67" t="s">
        <v>167</v>
      </c>
      <c r="G3142" s="67" t="s">
        <v>514</v>
      </c>
      <c r="H3142" s="67" t="s">
        <v>373</v>
      </c>
      <c r="I3142" s="67" t="s">
        <v>323</v>
      </c>
      <c r="J3142" s="67" t="s">
        <v>9843</v>
      </c>
      <c r="K3142" s="67" t="s">
        <v>246</v>
      </c>
      <c r="L3142" s="67">
        <v>20</v>
      </c>
      <c r="M3142" s="67" t="s">
        <v>265</v>
      </c>
      <c r="N3142" s="68" t="s">
        <v>1326</v>
      </c>
      <c r="O3142" s="69">
        <v>16679450932</v>
      </c>
      <c r="P3142" s="69">
        <v>2000000000</v>
      </c>
      <c r="Q3142" s="69">
        <v>0</v>
      </c>
      <c r="R3142" s="69">
        <v>18679450932</v>
      </c>
      <c r="S3142" s="69">
        <v>16448394447</v>
      </c>
      <c r="T3142" s="69">
        <v>16242797261.67</v>
      </c>
      <c r="U3142" s="69">
        <v>5318092739.1000004</v>
      </c>
      <c r="V3142" s="69">
        <v>5314599851.1000004</v>
      </c>
      <c r="W3142" s="70" t="s">
        <v>619</v>
      </c>
      <c r="X3142" s="11" t="str">
        <f>IF(F3142="C",VLOOKUP(G3142,ClasifGasto!$B$17:$C$193,2,0),VLOOKUP(Base!G3142,ClasifGasto!$A$3:$B$12,2,0))</f>
        <v>Infraestructura y servicios de transporte aéreo</v>
      </c>
      <c r="Y3142" t="s">
        <v>10551</v>
      </c>
    </row>
    <row r="3143" spans="1:25" hidden="1" x14ac:dyDescent="0.25">
      <c r="A3143" s="5" t="str">
        <f t="shared" si="49"/>
        <v>150103000100020001</v>
      </c>
      <c r="B3143" s="66" t="s">
        <v>9154</v>
      </c>
      <c r="C3143" s="7" t="s">
        <v>60</v>
      </c>
      <c r="D3143" s="7" t="s">
        <v>8718</v>
      </c>
      <c r="E3143" s="7"/>
      <c r="F3143" s="8" t="s">
        <v>244</v>
      </c>
      <c r="G3143" s="8" t="s">
        <v>245</v>
      </c>
      <c r="H3143" s="8" t="s">
        <v>250</v>
      </c>
      <c r="I3143" s="8" t="s">
        <v>245</v>
      </c>
      <c r="J3143" s="8" t="s">
        <v>203</v>
      </c>
      <c r="K3143" s="8" t="s">
        <v>246</v>
      </c>
      <c r="L3143" s="8">
        <v>16</v>
      </c>
      <c r="M3143" s="8" t="s">
        <v>252</v>
      </c>
      <c r="N3143" s="9" t="s">
        <v>1082</v>
      </c>
      <c r="O3143" s="10">
        <v>18688000000</v>
      </c>
      <c r="P3143" s="10">
        <v>0</v>
      </c>
      <c r="Q3143" s="10">
        <v>0</v>
      </c>
      <c r="R3143" s="10">
        <v>18688000000</v>
      </c>
      <c r="S3143" s="10">
        <v>9955192648</v>
      </c>
      <c r="T3143" s="10">
        <v>9955192648</v>
      </c>
      <c r="U3143" s="10">
        <v>9955192648</v>
      </c>
      <c r="V3143" s="10">
        <v>9955192648</v>
      </c>
      <c r="W3143" s="70" t="s">
        <v>9353</v>
      </c>
      <c r="X3143" s="11" t="str">
        <f>IF(F3143="C",VLOOKUP(G3143,ClasifGasto!$B$17:$C$193,2,0),VLOOKUP(Base!G3143,ClasifGasto!$A$3:$B$12,2,0))</f>
        <v>Gastos de Personal</v>
      </c>
      <c r="Y3143" t="s">
        <v>1082</v>
      </c>
    </row>
    <row r="3144" spans="1:25" x14ac:dyDescent="0.25">
      <c r="A3144" s="5" t="str">
        <f t="shared" si="49"/>
        <v>37010137011000004053107A</v>
      </c>
      <c r="B3144" s="66" t="s">
        <v>9149</v>
      </c>
      <c r="C3144" s="66" t="s">
        <v>152</v>
      </c>
      <c r="D3144" s="7" t="s">
        <v>9213</v>
      </c>
      <c r="E3144" s="66" t="s">
        <v>9691</v>
      </c>
      <c r="F3144" s="67" t="s">
        <v>167</v>
      </c>
      <c r="G3144" s="67" t="s">
        <v>534</v>
      </c>
      <c r="H3144" s="67" t="s">
        <v>290</v>
      </c>
      <c r="I3144" s="67" t="s">
        <v>295</v>
      </c>
      <c r="J3144" s="67" t="s">
        <v>10207</v>
      </c>
      <c r="K3144" s="67" t="s">
        <v>246</v>
      </c>
      <c r="L3144" s="67">
        <v>10</v>
      </c>
      <c r="M3144" s="67" t="s">
        <v>167</v>
      </c>
      <c r="N3144" s="68" t="s">
        <v>10366</v>
      </c>
      <c r="O3144" s="69">
        <v>74000000000</v>
      </c>
      <c r="P3144" s="69">
        <v>0</v>
      </c>
      <c r="Q3144" s="69">
        <v>55300000000</v>
      </c>
      <c r="R3144" s="69">
        <v>18700000000</v>
      </c>
      <c r="S3144" s="69">
        <v>16714986921</v>
      </c>
      <c r="T3144" s="69">
        <v>16002132984</v>
      </c>
      <c r="U3144" s="69">
        <v>10277254048</v>
      </c>
      <c r="V3144" s="69">
        <v>10219775443</v>
      </c>
      <c r="W3144" s="70" t="s">
        <v>9353</v>
      </c>
      <c r="X3144" s="11" t="str">
        <f>IF(F3144="C",VLOOKUP(G3144,ClasifGasto!$B$17:$C$193,2,0),VLOOKUP(Base!G3144,ClasifGasto!$A$3:$B$12,2,0))</f>
        <v>Fortalecimiento institucional a los procesos organizativos de concertación; garantía, prevención y respeto de los derechos humanos como fundamentos para la paz</v>
      </c>
      <c r="Y3144" t="s">
        <v>10657</v>
      </c>
    </row>
    <row r="3145" spans="1:25" x14ac:dyDescent="0.25">
      <c r="A3145" s="5" t="str">
        <f t="shared" si="49"/>
        <v>21120021991900000753105B</v>
      </c>
      <c r="B3145" s="66" t="s">
        <v>9155</v>
      </c>
      <c r="C3145" s="7" t="s">
        <v>91</v>
      </c>
      <c r="D3145" s="7" t="s">
        <v>9218</v>
      </c>
      <c r="E3145" s="7" t="s">
        <v>9692</v>
      </c>
      <c r="F3145" s="8" t="s">
        <v>167</v>
      </c>
      <c r="G3145" s="8" t="s">
        <v>495</v>
      </c>
      <c r="H3145" s="8" t="s">
        <v>496</v>
      </c>
      <c r="I3145" s="8" t="s">
        <v>261</v>
      </c>
      <c r="J3145" s="8" t="s">
        <v>9790</v>
      </c>
      <c r="K3145" s="8" t="s">
        <v>246</v>
      </c>
      <c r="L3145" s="8">
        <v>21</v>
      </c>
      <c r="M3145" s="8" t="s">
        <v>265</v>
      </c>
      <c r="N3145" s="9" t="s">
        <v>10367</v>
      </c>
      <c r="O3145" s="10">
        <v>18912861157</v>
      </c>
      <c r="P3145" s="10">
        <v>0</v>
      </c>
      <c r="Q3145" s="10">
        <v>0</v>
      </c>
      <c r="R3145" s="10">
        <v>18912861157</v>
      </c>
      <c r="S3145" s="10">
        <v>17845032112.419998</v>
      </c>
      <c r="T3145" s="10">
        <v>17845032112.419998</v>
      </c>
      <c r="U3145" s="10">
        <v>15067959962.41</v>
      </c>
      <c r="V3145" s="10">
        <v>8176968253.7399998</v>
      </c>
      <c r="W3145" s="70" t="s">
        <v>619</v>
      </c>
      <c r="X3145" s="11" t="str">
        <f>IF(F3145="C",VLOOKUP(G3145,ClasifGasto!$B$17:$C$193,2,0),VLOOKUP(Base!G3145,ClasifGasto!$A$3:$B$12,2,0))</f>
        <v xml:space="preserve">Fortalecimiento de la gestión y dirección del Sector Minas y Energía </v>
      </c>
      <c r="Y3145" t="s">
        <v>10522</v>
      </c>
    </row>
    <row r="3146" spans="1:25" x14ac:dyDescent="0.25">
      <c r="A3146" s="5" t="str">
        <f t="shared" si="49"/>
        <v>24020024010600009451102D</v>
      </c>
      <c r="B3146" s="66" t="s">
        <v>9151</v>
      </c>
      <c r="C3146" s="66" t="s">
        <v>101</v>
      </c>
      <c r="D3146" s="7" t="s">
        <v>9227</v>
      </c>
      <c r="E3146" s="66" t="s">
        <v>2370</v>
      </c>
      <c r="F3146" s="67" t="s">
        <v>167</v>
      </c>
      <c r="G3146" s="67" t="s">
        <v>513</v>
      </c>
      <c r="H3146" s="67" t="s">
        <v>373</v>
      </c>
      <c r="I3146" s="67" t="s">
        <v>421</v>
      </c>
      <c r="J3146" s="67" t="s">
        <v>9766</v>
      </c>
      <c r="K3146" s="67" t="s">
        <v>246</v>
      </c>
      <c r="L3146" s="67">
        <v>20</v>
      </c>
      <c r="M3146" s="67" t="s">
        <v>265</v>
      </c>
      <c r="N3146" s="68" t="s">
        <v>1280</v>
      </c>
      <c r="O3146" s="69">
        <v>0</v>
      </c>
      <c r="P3146" s="69">
        <v>19000000000</v>
      </c>
      <c r="Q3146" s="69">
        <v>0</v>
      </c>
      <c r="R3146" s="69">
        <v>19000000000</v>
      </c>
      <c r="S3146" s="69">
        <v>19000000000</v>
      </c>
      <c r="T3146" s="69">
        <v>19000000000</v>
      </c>
      <c r="U3146" s="69">
        <v>14945015346.389999</v>
      </c>
      <c r="V3146" s="69">
        <v>14767458012.219999</v>
      </c>
      <c r="W3146" s="70" t="s">
        <v>619</v>
      </c>
      <c r="X3146" s="11" t="str">
        <f>IF(F3146="C",VLOOKUP(G3146,ClasifGasto!$B$17:$C$193,2,0),VLOOKUP(Base!G3146,ClasifGasto!$A$3:$B$12,2,0))</f>
        <v>Infraestructura red vial primaria</v>
      </c>
      <c r="Y3146" t="s">
        <v>9778</v>
      </c>
    </row>
    <row r="3147" spans="1:25" x14ac:dyDescent="0.25">
      <c r="A3147" s="5" t="str">
        <f t="shared" si="49"/>
        <v>36010136021300001120305C</v>
      </c>
      <c r="B3147" s="66" t="s">
        <v>9147</v>
      </c>
      <c r="C3147" s="7" t="s">
        <v>147</v>
      </c>
      <c r="D3147" s="7" t="s">
        <v>9186</v>
      </c>
      <c r="E3147" s="7" t="s">
        <v>2308</v>
      </c>
      <c r="F3147" s="8" t="s">
        <v>167</v>
      </c>
      <c r="G3147" s="8" t="s">
        <v>530</v>
      </c>
      <c r="H3147" s="8" t="s">
        <v>405</v>
      </c>
      <c r="I3147" s="8" t="s">
        <v>279</v>
      </c>
      <c r="J3147" s="8" t="s">
        <v>10368</v>
      </c>
      <c r="K3147" s="8" t="s">
        <v>246</v>
      </c>
      <c r="L3147" s="8">
        <v>10</v>
      </c>
      <c r="M3147" s="8" t="s">
        <v>167</v>
      </c>
      <c r="N3147" s="9" t="s">
        <v>1475</v>
      </c>
      <c r="O3147" s="10">
        <v>19149606428</v>
      </c>
      <c r="P3147" s="10">
        <v>0</v>
      </c>
      <c r="Q3147" s="10">
        <v>62206282</v>
      </c>
      <c r="R3147" s="10">
        <v>19087400146</v>
      </c>
      <c r="S3147" s="10">
        <v>19081397829</v>
      </c>
      <c r="T3147" s="10">
        <v>19075958652</v>
      </c>
      <c r="U3147" s="10">
        <v>18890674676.060001</v>
      </c>
      <c r="V3147" s="10">
        <v>18840096484.66</v>
      </c>
      <c r="W3147" s="70" t="s">
        <v>9353</v>
      </c>
      <c r="X3147" s="11" t="str">
        <f>IF(F3147="C",VLOOKUP(G3147,ClasifGasto!$B$17:$C$193,2,0),VLOOKUP(Base!G3147,ClasifGasto!$A$3:$B$12,2,0))</f>
        <v>Generación y formalización del empleo</v>
      </c>
      <c r="Y3147" t="s">
        <v>10703</v>
      </c>
    </row>
    <row r="3148" spans="1:25" x14ac:dyDescent="0.25">
      <c r="A3148" s="5" t="str">
        <f t="shared" si="49"/>
        <v>36010136021300001320308E</v>
      </c>
      <c r="B3148" s="66" t="s">
        <v>9147</v>
      </c>
      <c r="C3148" s="66" t="s">
        <v>147</v>
      </c>
      <c r="D3148" s="7" t="s">
        <v>9186</v>
      </c>
      <c r="E3148" s="66" t="s">
        <v>2296</v>
      </c>
      <c r="F3148" s="67" t="s">
        <v>167</v>
      </c>
      <c r="G3148" s="67" t="s">
        <v>530</v>
      </c>
      <c r="H3148" s="67" t="s">
        <v>405</v>
      </c>
      <c r="I3148" s="67" t="s">
        <v>281</v>
      </c>
      <c r="J3148" s="67" t="s">
        <v>10299</v>
      </c>
      <c r="K3148" s="67" t="s">
        <v>246</v>
      </c>
      <c r="L3148" s="67">
        <v>10</v>
      </c>
      <c r="M3148" s="67" t="s">
        <v>167</v>
      </c>
      <c r="N3148" s="68" t="s">
        <v>2897</v>
      </c>
      <c r="O3148" s="69">
        <v>19140691476</v>
      </c>
      <c r="P3148" s="69">
        <v>0</v>
      </c>
      <c r="Q3148" s="69">
        <v>0</v>
      </c>
      <c r="R3148" s="69">
        <v>19140691476</v>
      </c>
      <c r="S3148" s="69">
        <v>19140691475.400002</v>
      </c>
      <c r="T3148" s="69">
        <v>19134968648.400002</v>
      </c>
      <c r="U3148" s="69">
        <v>6353615414.54</v>
      </c>
      <c r="V3148" s="69">
        <v>6014457999.4200001</v>
      </c>
      <c r="W3148" s="70" t="s">
        <v>9353</v>
      </c>
      <c r="X3148" s="11" t="str">
        <f>IF(F3148="C",VLOOKUP(G3148,ClasifGasto!$B$17:$C$193,2,0),VLOOKUP(Base!G3148,ClasifGasto!$A$3:$B$12,2,0))</f>
        <v>Generación y formalización del empleo</v>
      </c>
      <c r="Y3148" t="s">
        <v>10687</v>
      </c>
    </row>
    <row r="3149" spans="1:25" x14ac:dyDescent="0.25">
      <c r="A3149" s="5" t="str">
        <f t="shared" si="49"/>
        <v>370101370110000035705050</v>
      </c>
      <c r="B3149" s="66" t="s">
        <v>9149</v>
      </c>
      <c r="C3149" s="7" t="s">
        <v>152</v>
      </c>
      <c r="D3149" s="7" t="s">
        <v>9213</v>
      </c>
      <c r="E3149" s="7" t="s">
        <v>9693</v>
      </c>
      <c r="F3149" s="8" t="s">
        <v>167</v>
      </c>
      <c r="G3149" s="8" t="s">
        <v>534</v>
      </c>
      <c r="H3149" s="8" t="s">
        <v>290</v>
      </c>
      <c r="I3149" s="8" t="s">
        <v>288</v>
      </c>
      <c r="J3149" s="8" t="s">
        <v>9953</v>
      </c>
      <c r="K3149" s="8" t="s">
        <v>246</v>
      </c>
      <c r="L3149" s="8">
        <v>10</v>
      </c>
      <c r="M3149" s="8" t="s">
        <v>167</v>
      </c>
      <c r="N3149" s="9" t="s">
        <v>10369</v>
      </c>
      <c r="O3149" s="10">
        <v>45700000000</v>
      </c>
      <c r="P3149" s="10">
        <v>0</v>
      </c>
      <c r="Q3149" s="10">
        <v>26550000000</v>
      </c>
      <c r="R3149" s="10">
        <v>19150000000</v>
      </c>
      <c r="S3149" s="10">
        <v>19150000000</v>
      </c>
      <c r="T3149" s="10">
        <v>19150000000</v>
      </c>
      <c r="U3149" s="10">
        <v>10939108590</v>
      </c>
      <c r="V3149" s="10">
        <v>10939108590</v>
      </c>
      <c r="W3149" s="70" t="s">
        <v>9353</v>
      </c>
      <c r="X3149" s="11" t="str">
        <f>IF(F3149="C",VLOOKUP(G3149,ClasifGasto!$B$17:$C$193,2,0),VLOOKUP(Base!G3149,ClasifGasto!$A$3:$B$12,2,0))</f>
        <v>Fortalecimiento institucional a los procesos organizativos de concertación; garantía, prevención y respeto de los derechos humanos como fundamentos para la paz</v>
      </c>
      <c r="Y3149" t="s">
        <v>10585</v>
      </c>
    </row>
    <row r="3150" spans="1:25" x14ac:dyDescent="0.25">
      <c r="A3150" s="5" t="str">
        <f t="shared" si="49"/>
        <v>40010140991400000753105B</v>
      </c>
      <c r="B3150" s="66" t="s">
        <v>9165</v>
      </c>
      <c r="C3150" s="66" t="s">
        <v>159</v>
      </c>
      <c r="D3150" s="7" t="s">
        <v>9197</v>
      </c>
      <c r="E3150" s="66" t="s">
        <v>685</v>
      </c>
      <c r="F3150" s="67" t="s">
        <v>167</v>
      </c>
      <c r="G3150" s="67" t="s">
        <v>538</v>
      </c>
      <c r="H3150" s="67" t="s">
        <v>312</v>
      </c>
      <c r="I3150" s="67" t="s">
        <v>261</v>
      </c>
      <c r="J3150" s="67" t="s">
        <v>9790</v>
      </c>
      <c r="K3150" s="67" t="s">
        <v>246</v>
      </c>
      <c r="L3150" s="67">
        <v>10</v>
      </c>
      <c r="M3150" s="67" t="s">
        <v>167</v>
      </c>
      <c r="N3150" s="68" t="s">
        <v>785</v>
      </c>
      <c r="O3150" s="69">
        <v>31000000000</v>
      </c>
      <c r="P3150" s="69">
        <v>0</v>
      </c>
      <c r="Q3150" s="69">
        <v>11847687702</v>
      </c>
      <c r="R3150" s="69">
        <v>19152312298</v>
      </c>
      <c r="S3150" s="69">
        <v>15897868508.4</v>
      </c>
      <c r="T3150" s="69">
        <v>15897868508.4</v>
      </c>
      <c r="U3150" s="69">
        <v>11335140386</v>
      </c>
      <c r="V3150" s="69">
        <v>11335140386</v>
      </c>
      <c r="W3150" s="70" t="s">
        <v>9353</v>
      </c>
      <c r="X3150" s="11" t="str">
        <f>IF(F3150="C",VLOOKUP(G3150,ClasifGasto!$B$17:$C$193,2,0),VLOOKUP(Base!G3150,ClasifGasto!$A$3:$B$12,2,0))</f>
        <v>Fortalecimiento de la gestión y dirección del Sector Vivienda, Ciudad y Territorio</v>
      </c>
      <c r="Y3150" t="s">
        <v>10522</v>
      </c>
    </row>
    <row r="3151" spans="1:25" hidden="1" x14ac:dyDescent="0.25">
      <c r="A3151" s="5" t="str">
        <f t="shared" si="49"/>
        <v>191402000200000000</v>
      </c>
      <c r="B3151" s="66" t="s">
        <v>9143</v>
      </c>
      <c r="C3151" s="7" t="s">
        <v>298</v>
      </c>
      <c r="D3151" s="7" t="s">
        <v>8726</v>
      </c>
      <c r="E3151" s="7"/>
      <c r="F3151" s="8" t="s">
        <v>244</v>
      </c>
      <c r="G3151" s="8" t="s">
        <v>250</v>
      </c>
      <c r="H3151" s="8" t="s">
        <v>246</v>
      </c>
      <c r="I3151" s="8" t="s">
        <v>246</v>
      </c>
      <c r="J3151" s="8" t="s">
        <v>203</v>
      </c>
      <c r="K3151" s="8" t="s">
        <v>246</v>
      </c>
      <c r="L3151" s="8">
        <v>10</v>
      </c>
      <c r="M3151" s="8" t="s">
        <v>167</v>
      </c>
      <c r="N3151" s="9" t="s">
        <v>8798</v>
      </c>
      <c r="O3151" s="10">
        <v>17921321000</v>
      </c>
      <c r="P3151" s="10">
        <v>1250000000</v>
      </c>
      <c r="Q3151" s="10">
        <v>0</v>
      </c>
      <c r="R3151" s="10">
        <v>19171321000</v>
      </c>
      <c r="S3151" s="10">
        <v>19020358440.759998</v>
      </c>
      <c r="T3151" s="10">
        <v>18808969572.830002</v>
      </c>
      <c r="U3151" s="10">
        <v>17785297961.049999</v>
      </c>
      <c r="V3151" s="10">
        <v>17398389217.049999</v>
      </c>
      <c r="W3151" s="70" t="s">
        <v>9353</v>
      </c>
      <c r="X3151" s="11" t="str">
        <f>IF(F3151="C",VLOOKUP(G3151,ClasifGasto!$B$17:$C$193,2,0),VLOOKUP(Base!G3151,ClasifGasto!$A$3:$B$12,2,0))</f>
        <v>Gastos Generales</v>
      </c>
      <c r="Y3151" t="s">
        <v>8798</v>
      </c>
    </row>
    <row r="3152" spans="1:25" hidden="1" x14ac:dyDescent="0.25">
      <c r="A3152" s="5" t="str">
        <f t="shared" si="49"/>
        <v>360101000100010003</v>
      </c>
      <c r="B3152" s="66" t="s">
        <v>9147</v>
      </c>
      <c r="C3152" s="66" t="s">
        <v>147</v>
      </c>
      <c r="D3152" s="7" t="s">
        <v>9186</v>
      </c>
      <c r="E3152" s="66"/>
      <c r="F3152" s="67" t="s">
        <v>244</v>
      </c>
      <c r="G3152" s="67" t="s">
        <v>245</v>
      </c>
      <c r="H3152" s="67" t="s">
        <v>245</v>
      </c>
      <c r="I3152" s="67" t="s">
        <v>251</v>
      </c>
      <c r="J3152" s="67" t="s">
        <v>203</v>
      </c>
      <c r="K3152" s="67" t="s">
        <v>246</v>
      </c>
      <c r="L3152" s="67">
        <v>10</v>
      </c>
      <c r="M3152" s="67" t="s">
        <v>167</v>
      </c>
      <c r="N3152" s="68" t="s">
        <v>1084</v>
      </c>
      <c r="O3152" s="69">
        <v>15164249000</v>
      </c>
      <c r="P3152" s="69">
        <v>4061780000</v>
      </c>
      <c r="Q3152" s="69">
        <v>0</v>
      </c>
      <c r="R3152" s="69">
        <v>19226029000</v>
      </c>
      <c r="S3152" s="69">
        <v>19226029000</v>
      </c>
      <c r="T3152" s="69">
        <v>19226029000</v>
      </c>
      <c r="U3152" s="69">
        <v>19196720210</v>
      </c>
      <c r="V3152" s="69">
        <v>19196720210</v>
      </c>
      <c r="W3152" s="70" t="s">
        <v>9353</v>
      </c>
      <c r="X3152" s="11" t="str">
        <f>IF(F3152="C",VLOOKUP(G3152,ClasifGasto!$B$17:$C$193,2,0),VLOOKUP(Base!G3152,ClasifGasto!$A$3:$B$12,2,0))</f>
        <v>Gastos de Personal</v>
      </c>
      <c r="Y3152" t="s">
        <v>1084</v>
      </c>
    </row>
    <row r="3153" spans="1:25" x14ac:dyDescent="0.25">
      <c r="A3153" s="5" t="str">
        <f t="shared" si="49"/>
        <v>17010117991100000953105B</v>
      </c>
      <c r="B3153" s="66" t="s">
        <v>9146</v>
      </c>
      <c r="C3153" s="7" t="s">
        <v>75</v>
      </c>
      <c r="D3153" s="7" t="s">
        <v>8729</v>
      </c>
      <c r="E3153" s="7" t="s">
        <v>1908</v>
      </c>
      <c r="F3153" s="8" t="s">
        <v>167</v>
      </c>
      <c r="G3153" s="8" t="s">
        <v>490</v>
      </c>
      <c r="H3153" s="8" t="s">
        <v>378</v>
      </c>
      <c r="I3153" s="8" t="s">
        <v>249</v>
      </c>
      <c r="J3153" s="8" t="s">
        <v>9790</v>
      </c>
      <c r="K3153" s="8" t="s">
        <v>246</v>
      </c>
      <c r="L3153" s="8">
        <v>10</v>
      </c>
      <c r="M3153" s="8" t="s">
        <v>167</v>
      </c>
      <c r="N3153" s="9" t="s">
        <v>1135</v>
      </c>
      <c r="O3153" s="10">
        <v>37134000000</v>
      </c>
      <c r="P3153" s="10">
        <v>0</v>
      </c>
      <c r="Q3153" s="10">
        <v>17885399994</v>
      </c>
      <c r="R3153" s="10">
        <v>19248600006</v>
      </c>
      <c r="S3153" s="10">
        <v>19240843110</v>
      </c>
      <c r="T3153" s="10">
        <v>19240843110</v>
      </c>
      <c r="U3153" s="10">
        <v>8671248046</v>
      </c>
      <c r="V3153" s="10">
        <v>8622984046</v>
      </c>
      <c r="W3153" s="70" t="s">
        <v>9353</v>
      </c>
      <c r="X3153" s="11" t="str">
        <f>IF(F3153="C",VLOOKUP(G3153,ClasifGasto!$B$17:$C$193,2,0),VLOOKUP(Base!G3153,ClasifGasto!$A$3:$B$12,2,0))</f>
        <v>Fortalecimiento de la gestión y dirección del Sector Agropecuario</v>
      </c>
      <c r="Y3153" t="s">
        <v>10522</v>
      </c>
    </row>
    <row r="3154" spans="1:25" hidden="1" x14ac:dyDescent="0.25">
      <c r="A3154" s="5" t="str">
        <f t="shared" si="49"/>
        <v>230600000200000000</v>
      </c>
      <c r="B3154" s="66" t="s">
        <v>9161</v>
      </c>
      <c r="C3154" s="66" t="s">
        <v>98</v>
      </c>
      <c r="D3154" s="7" t="s">
        <v>9216</v>
      </c>
      <c r="E3154" s="66"/>
      <c r="F3154" s="67" t="s">
        <v>244</v>
      </c>
      <c r="G3154" s="67" t="s">
        <v>250</v>
      </c>
      <c r="H3154" s="67" t="s">
        <v>246</v>
      </c>
      <c r="I3154" s="67" t="s">
        <v>246</v>
      </c>
      <c r="J3154" s="67" t="s">
        <v>203</v>
      </c>
      <c r="K3154" s="67" t="s">
        <v>246</v>
      </c>
      <c r="L3154" s="67">
        <v>20</v>
      </c>
      <c r="M3154" s="67" t="s">
        <v>265</v>
      </c>
      <c r="N3154" s="68" t="s">
        <v>8798</v>
      </c>
      <c r="O3154" s="69">
        <v>12944216000</v>
      </c>
      <c r="P3154" s="69">
        <v>6353301519</v>
      </c>
      <c r="Q3154" s="69">
        <v>0</v>
      </c>
      <c r="R3154" s="69">
        <v>19297517519</v>
      </c>
      <c r="S3154" s="69">
        <v>17882759964.950001</v>
      </c>
      <c r="T3154" s="69">
        <v>17882759964.950001</v>
      </c>
      <c r="U3154" s="69">
        <v>17345052527.43</v>
      </c>
      <c r="V3154" s="69">
        <v>15180033097.9</v>
      </c>
      <c r="W3154" s="70" t="s">
        <v>619</v>
      </c>
      <c r="X3154" s="11" t="str">
        <f>IF(F3154="C",VLOOKUP(G3154,ClasifGasto!$B$17:$C$193,2,0),VLOOKUP(Base!G3154,ClasifGasto!$A$3:$B$12,2,0))</f>
        <v>Gastos Generales</v>
      </c>
      <c r="Y3154" t="s">
        <v>8798</v>
      </c>
    </row>
    <row r="3155" spans="1:25" x14ac:dyDescent="0.25">
      <c r="A3155" s="5" t="str">
        <f t="shared" si="49"/>
        <v>410101410315000031706010</v>
      </c>
      <c r="B3155" s="66" t="s">
        <v>9145</v>
      </c>
      <c r="C3155" s="7" t="s">
        <v>162</v>
      </c>
      <c r="D3155" s="7" t="s">
        <v>9239</v>
      </c>
      <c r="E3155" s="7" t="s">
        <v>9694</v>
      </c>
      <c r="F3155" s="8" t="s">
        <v>167</v>
      </c>
      <c r="G3155" s="8" t="s">
        <v>547</v>
      </c>
      <c r="H3155" s="8" t="s">
        <v>263</v>
      </c>
      <c r="I3155" s="8" t="s">
        <v>276</v>
      </c>
      <c r="J3155" s="8" t="s">
        <v>10370</v>
      </c>
      <c r="K3155" s="8" t="s">
        <v>246</v>
      </c>
      <c r="L3155" s="8">
        <v>11</v>
      </c>
      <c r="M3155" s="8" t="s">
        <v>167</v>
      </c>
      <c r="N3155" s="9" t="s">
        <v>10371</v>
      </c>
      <c r="O3155" s="10">
        <v>566097299200</v>
      </c>
      <c r="P3155" s="10">
        <v>0</v>
      </c>
      <c r="Q3155" s="10">
        <v>546739499200</v>
      </c>
      <c r="R3155" s="10">
        <v>19357800000</v>
      </c>
      <c r="S3155" s="10">
        <v>15116100000</v>
      </c>
      <c r="T3155" s="10">
        <v>15116100000</v>
      </c>
      <c r="U3155" s="10">
        <v>15092300000</v>
      </c>
      <c r="V3155" s="10">
        <v>15092300000</v>
      </c>
      <c r="W3155" s="70" t="s">
        <v>9353</v>
      </c>
      <c r="X3155" s="11" t="str">
        <f>IF(F3155="C",VLOOKUP(G3155,ClasifGasto!$B$17:$C$193,2,0),VLOOKUP(Base!G3155,ClasifGasto!$A$3:$B$12,2,0))</f>
        <v>Inclusión social y productiva para la población en situación de vulnerabilidad</v>
      </c>
      <c r="Y3155" t="s">
        <v>10704</v>
      </c>
    </row>
    <row r="3156" spans="1:25" hidden="1" x14ac:dyDescent="0.25">
      <c r="A3156" s="5" t="str">
        <f t="shared" si="49"/>
        <v>241700000100010001</v>
      </c>
      <c r="B3156" s="66" t="s">
        <v>9151</v>
      </c>
      <c r="C3156" s="66" t="s">
        <v>475</v>
      </c>
      <c r="D3156" s="7" t="s">
        <v>476</v>
      </c>
      <c r="E3156" s="66"/>
      <c r="F3156" s="67" t="s">
        <v>244</v>
      </c>
      <c r="G3156" s="67" t="s">
        <v>245</v>
      </c>
      <c r="H3156" s="67" t="s">
        <v>245</v>
      </c>
      <c r="I3156" s="67" t="s">
        <v>245</v>
      </c>
      <c r="J3156" s="67" t="s">
        <v>203</v>
      </c>
      <c r="K3156" s="67" t="s">
        <v>246</v>
      </c>
      <c r="L3156" s="67">
        <v>20</v>
      </c>
      <c r="M3156" s="67" t="s">
        <v>265</v>
      </c>
      <c r="N3156" s="68" t="s">
        <v>1082</v>
      </c>
      <c r="O3156" s="69">
        <v>19801998000</v>
      </c>
      <c r="P3156" s="69">
        <v>0</v>
      </c>
      <c r="Q3156" s="69">
        <v>379693404</v>
      </c>
      <c r="R3156" s="69">
        <v>19422304596</v>
      </c>
      <c r="S3156" s="69">
        <v>19422304596</v>
      </c>
      <c r="T3156" s="69">
        <v>18017297860.790001</v>
      </c>
      <c r="U3156" s="69">
        <v>18017297860.790001</v>
      </c>
      <c r="V3156" s="69">
        <v>17973405787.959999</v>
      </c>
      <c r="W3156" s="70" t="s">
        <v>619</v>
      </c>
      <c r="X3156" s="11" t="str">
        <f>IF(F3156="C",VLOOKUP(G3156,ClasifGasto!$B$17:$C$193,2,0),VLOOKUP(Base!G3156,ClasifGasto!$A$3:$B$12,2,0))</f>
        <v>Gastos de Personal</v>
      </c>
      <c r="Y3156" t="s">
        <v>1082</v>
      </c>
    </row>
    <row r="3157" spans="1:25" x14ac:dyDescent="0.25">
      <c r="A3157" s="5" t="str">
        <f t="shared" si="49"/>
        <v>23060023020400002420108B</v>
      </c>
      <c r="B3157" s="66" t="s">
        <v>9161</v>
      </c>
      <c r="C3157" s="7" t="s">
        <v>98</v>
      </c>
      <c r="D3157" s="7" t="s">
        <v>9216</v>
      </c>
      <c r="E3157" s="7" t="s">
        <v>9171</v>
      </c>
      <c r="F3157" s="8" t="s">
        <v>167</v>
      </c>
      <c r="G3157" s="8" t="s">
        <v>504</v>
      </c>
      <c r="H3157" s="8" t="s">
        <v>313</v>
      </c>
      <c r="I3157" s="8" t="s">
        <v>271</v>
      </c>
      <c r="J3157" s="8" t="s">
        <v>9888</v>
      </c>
      <c r="K3157" s="8" t="s">
        <v>246</v>
      </c>
      <c r="L3157" s="8">
        <v>20</v>
      </c>
      <c r="M3157" s="8" t="s">
        <v>265</v>
      </c>
      <c r="N3157" s="9" t="s">
        <v>9173</v>
      </c>
      <c r="O3157" s="10">
        <v>19500000000</v>
      </c>
      <c r="P3157" s="10">
        <v>0</v>
      </c>
      <c r="Q3157" s="10">
        <v>0</v>
      </c>
      <c r="R3157" s="10">
        <v>19500000000</v>
      </c>
      <c r="S3157" s="10">
        <v>19398325173</v>
      </c>
      <c r="T3157" s="10">
        <v>19390127373</v>
      </c>
      <c r="U3157" s="10">
        <v>18890127373</v>
      </c>
      <c r="V3157" s="10">
        <v>9063942329.6000004</v>
      </c>
      <c r="W3157" s="70" t="s">
        <v>619</v>
      </c>
      <c r="X3157" s="11" t="str">
        <f>IF(F3157="C",VLOOKUP(G3157,ClasifGasto!$B$17:$C$193,2,0),VLOOKUP(Base!G3157,ClasifGasto!$A$3:$B$12,2,0))</f>
        <v>Fomento del desarrollo de aplicaciones, software y contenidos para impulsar la apropiación de las Tecnologías de la Información y las Comunicaciones (TIC)</v>
      </c>
      <c r="Y3157" t="s">
        <v>10569</v>
      </c>
    </row>
    <row r="3158" spans="1:25" x14ac:dyDescent="0.25">
      <c r="A3158" s="5" t="str">
        <f t="shared" si="49"/>
        <v>22010122010700002020203B</v>
      </c>
      <c r="B3158" s="66" t="s">
        <v>9139</v>
      </c>
      <c r="C3158" s="66" t="s">
        <v>92</v>
      </c>
      <c r="D3158" s="7" t="s">
        <v>9188</v>
      </c>
      <c r="E3158" s="66" t="s">
        <v>9608</v>
      </c>
      <c r="F3158" s="67" t="s">
        <v>167</v>
      </c>
      <c r="G3158" s="67" t="s">
        <v>498</v>
      </c>
      <c r="H3158" s="67" t="s">
        <v>358</v>
      </c>
      <c r="I3158" s="67" t="s">
        <v>268</v>
      </c>
      <c r="J3158" s="67" t="s">
        <v>10372</v>
      </c>
      <c r="K3158" s="67" t="s">
        <v>246</v>
      </c>
      <c r="L3158" s="67">
        <v>14</v>
      </c>
      <c r="M3158" s="67" t="s">
        <v>167</v>
      </c>
      <c r="N3158" s="68" t="s">
        <v>10235</v>
      </c>
      <c r="O3158" s="69">
        <v>22500000000</v>
      </c>
      <c r="P3158" s="69">
        <v>0</v>
      </c>
      <c r="Q3158" s="69">
        <v>3000000000</v>
      </c>
      <c r="R3158" s="69">
        <v>19500000000</v>
      </c>
      <c r="S3158" s="69">
        <v>19500000000</v>
      </c>
      <c r="T3158" s="69">
        <v>19500000000</v>
      </c>
      <c r="U3158" s="69">
        <v>13650000000</v>
      </c>
      <c r="V3158" s="69">
        <v>13650000000</v>
      </c>
      <c r="W3158" s="70" t="s">
        <v>9353</v>
      </c>
      <c r="X3158" s="11" t="str">
        <f>IF(F3158="C",VLOOKUP(G3158,ClasifGasto!$B$17:$C$193,2,0),VLOOKUP(Base!G3158,ClasifGasto!$A$3:$B$12,2,0))</f>
        <v>Calidad, cobertura y fortalecimiento en la educación inicial, preescolar, básica y media</v>
      </c>
      <c r="Y3158" t="s">
        <v>10705</v>
      </c>
    </row>
    <row r="3159" spans="1:25" x14ac:dyDescent="0.25">
      <c r="A3159" s="5" t="str">
        <f t="shared" si="49"/>
        <v>33010133991603001320302D</v>
      </c>
      <c r="B3159" s="66" t="s">
        <v>9150</v>
      </c>
      <c r="C3159" s="7" t="s">
        <v>136</v>
      </c>
      <c r="D3159" s="7" t="s">
        <v>9300</v>
      </c>
      <c r="E3159" s="7" t="s">
        <v>9289</v>
      </c>
      <c r="F3159" s="8" t="s">
        <v>167</v>
      </c>
      <c r="G3159" s="8" t="s">
        <v>485</v>
      </c>
      <c r="H3159" s="8" t="s">
        <v>461</v>
      </c>
      <c r="I3159" s="8" t="s">
        <v>281</v>
      </c>
      <c r="J3159" s="8" t="s">
        <v>9884</v>
      </c>
      <c r="K3159" s="8" t="s">
        <v>246</v>
      </c>
      <c r="L3159" s="8">
        <v>10</v>
      </c>
      <c r="M3159" s="8" t="s">
        <v>167</v>
      </c>
      <c r="N3159" s="9" t="s">
        <v>9298</v>
      </c>
      <c r="O3159" s="10">
        <v>20217804374</v>
      </c>
      <c r="P3159" s="10">
        <v>0</v>
      </c>
      <c r="Q3159" s="10">
        <v>696747871</v>
      </c>
      <c r="R3159" s="10">
        <v>19521056503</v>
      </c>
      <c r="S3159" s="10">
        <v>18891940438.529999</v>
      </c>
      <c r="T3159" s="10">
        <v>18891940438.529999</v>
      </c>
      <c r="U3159" s="10">
        <v>10873798706.959999</v>
      </c>
      <c r="V3159" s="10">
        <v>10873798706.959999</v>
      </c>
      <c r="W3159" s="70" t="s">
        <v>9353</v>
      </c>
      <c r="X3159" s="11" t="str">
        <f>IF(F3159="C",VLOOKUP(G3159,ClasifGasto!$B$17:$C$193,2,0),VLOOKUP(Base!G3159,ClasifGasto!$A$3:$B$12,2,0))</f>
        <v xml:space="preserve">Fortalecimiento de la gestión y dirección del Sector Cultura </v>
      </c>
      <c r="Y3159" t="s">
        <v>10566</v>
      </c>
    </row>
    <row r="3160" spans="1:25" hidden="1" x14ac:dyDescent="0.25">
      <c r="A3160" s="5" t="str">
        <f t="shared" si="49"/>
        <v>160101000800010000</v>
      </c>
      <c r="B3160" s="66" t="s">
        <v>9154</v>
      </c>
      <c r="C3160" s="66" t="s">
        <v>73</v>
      </c>
      <c r="D3160" s="7" t="s">
        <v>8720</v>
      </c>
      <c r="E3160" s="66"/>
      <c r="F3160" s="67" t="s">
        <v>244</v>
      </c>
      <c r="G3160" s="67" t="s">
        <v>278</v>
      </c>
      <c r="H3160" s="67" t="s">
        <v>245</v>
      </c>
      <c r="I3160" s="67" t="s">
        <v>246</v>
      </c>
      <c r="J3160" s="67" t="s">
        <v>203</v>
      </c>
      <c r="K3160" s="67" t="s">
        <v>246</v>
      </c>
      <c r="L3160" s="67">
        <v>10</v>
      </c>
      <c r="M3160" s="67" t="s">
        <v>167</v>
      </c>
      <c r="N3160" s="68" t="s">
        <v>1086</v>
      </c>
      <c r="O3160" s="69">
        <v>16912000000</v>
      </c>
      <c r="P3160" s="69">
        <v>2768000000</v>
      </c>
      <c r="Q3160" s="69">
        <v>143252959</v>
      </c>
      <c r="R3160" s="69">
        <v>19536747041</v>
      </c>
      <c r="S3160" s="69">
        <v>18650458950.529999</v>
      </c>
      <c r="T3160" s="69">
        <v>18650458950.529999</v>
      </c>
      <c r="U3160" s="69">
        <v>18560935909.860001</v>
      </c>
      <c r="V3160" s="69">
        <v>18559731381.860001</v>
      </c>
      <c r="W3160" s="70" t="s">
        <v>9353</v>
      </c>
      <c r="X3160" s="11" t="str">
        <f>IF(F3160="C",VLOOKUP(G3160,ClasifGasto!$B$17:$C$193,2,0),VLOOKUP(Base!G3160,ClasifGasto!$A$3:$B$12,2,0))</f>
        <v>Gastos Generales</v>
      </c>
      <c r="Y3160" t="s">
        <v>1086</v>
      </c>
    </row>
    <row r="3161" spans="1:25" x14ac:dyDescent="0.25">
      <c r="A3161" s="5" t="str">
        <f t="shared" si="49"/>
        <v>24120024030600003652104E</v>
      </c>
      <c r="B3161" s="66" t="s">
        <v>9151</v>
      </c>
      <c r="C3161" s="7" t="s">
        <v>102</v>
      </c>
      <c r="D3161" s="7" t="s">
        <v>9214</v>
      </c>
      <c r="E3161" s="7" t="s">
        <v>2413</v>
      </c>
      <c r="F3161" s="8" t="s">
        <v>167</v>
      </c>
      <c r="G3161" s="8" t="s">
        <v>514</v>
      </c>
      <c r="H3161" s="8" t="s">
        <v>373</v>
      </c>
      <c r="I3161" s="8" t="s">
        <v>289</v>
      </c>
      <c r="J3161" s="8" t="s">
        <v>9843</v>
      </c>
      <c r="K3161" s="8" t="s">
        <v>246</v>
      </c>
      <c r="L3161" s="8">
        <v>20</v>
      </c>
      <c r="M3161" s="8" t="s">
        <v>265</v>
      </c>
      <c r="N3161" s="9" t="s">
        <v>1777</v>
      </c>
      <c r="O3161" s="10">
        <v>26469472171</v>
      </c>
      <c r="P3161" s="10">
        <v>0</v>
      </c>
      <c r="Q3161" s="10">
        <v>6814792920</v>
      </c>
      <c r="R3161" s="10">
        <v>19654679251</v>
      </c>
      <c r="S3161" s="10">
        <v>17400815810.189999</v>
      </c>
      <c r="T3161" s="10">
        <v>16237704260.360001</v>
      </c>
      <c r="U3161" s="10">
        <v>3800202937.0700002</v>
      </c>
      <c r="V3161" s="10">
        <v>3800202937.0700002</v>
      </c>
      <c r="W3161" s="70" t="s">
        <v>619</v>
      </c>
      <c r="X3161" s="11" t="str">
        <f>IF(F3161="C",VLOOKUP(G3161,ClasifGasto!$B$17:$C$193,2,0),VLOOKUP(Base!G3161,ClasifGasto!$A$3:$B$12,2,0))</f>
        <v>Infraestructura y servicios de transporte aéreo</v>
      </c>
      <c r="Y3161" t="s">
        <v>10551</v>
      </c>
    </row>
    <row r="3162" spans="1:25" x14ac:dyDescent="0.25">
      <c r="A3162" s="5" t="str">
        <f t="shared" si="49"/>
        <v>41010141031500002630206A</v>
      </c>
      <c r="B3162" s="66" t="s">
        <v>9145</v>
      </c>
      <c r="C3162" s="66" t="s">
        <v>162</v>
      </c>
      <c r="D3162" s="7" t="s">
        <v>9239</v>
      </c>
      <c r="E3162" s="66" t="s">
        <v>9291</v>
      </c>
      <c r="F3162" s="67" t="s">
        <v>167</v>
      </c>
      <c r="G3162" s="67" t="s">
        <v>547</v>
      </c>
      <c r="H3162" s="67" t="s">
        <v>263</v>
      </c>
      <c r="I3162" s="67" t="s">
        <v>273</v>
      </c>
      <c r="J3162" s="67" t="s">
        <v>10373</v>
      </c>
      <c r="K3162" s="67" t="s">
        <v>246</v>
      </c>
      <c r="L3162" s="67">
        <v>11</v>
      </c>
      <c r="M3162" s="67" t="s">
        <v>167</v>
      </c>
      <c r="N3162" s="68" t="s">
        <v>9299</v>
      </c>
      <c r="O3162" s="69">
        <v>28000000000</v>
      </c>
      <c r="P3162" s="69">
        <v>0</v>
      </c>
      <c r="Q3162" s="69">
        <v>8334170395</v>
      </c>
      <c r="R3162" s="69">
        <v>19665829605</v>
      </c>
      <c r="S3162" s="69">
        <v>18551533522.290001</v>
      </c>
      <c r="T3162" s="69">
        <v>18551533522.290001</v>
      </c>
      <c r="U3162" s="69">
        <v>3621402416.48</v>
      </c>
      <c r="V3162" s="69">
        <v>3575073194.48</v>
      </c>
      <c r="W3162" s="70" t="s">
        <v>9353</v>
      </c>
      <c r="X3162" s="11" t="str">
        <f>IF(F3162="C",VLOOKUP(G3162,ClasifGasto!$B$17:$C$193,2,0),VLOOKUP(Base!G3162,ClasifGasto!$A$3:$B$12,2,0))</f>
        <v>Inclusión social y productiva para la población en situación de vulnerabilidad</v>
      </c>
      <c r="Y3162" t="s">
        <v>10706</v>
      </c>
    </row>
    <row r="3163" spans="1:25" hidden="1" x14ac:dyDescent="0.25">
      <c r="A3163" s="5" t="str">
        <f t="shared" si="49"/>
        <v>150102000100010001</v>
      </c>
      <c r="B3163" s="66" t="s">
        <v>9154</v>
      </c>
      <c r="C3163" s="7" t="s">
        <v>59</v>
      </c>
      <c r="D3163" s="7" t="s">
        <v>209</v>
      </c>
      <c r="E3163" s="7"/>
      <c r="F3163" s="8" t="s">
        <v>244</v>
      </c>
      <c r="G3163" s="8" t="s">
        <v>245</v>
      </c>
      <c r="H3163" s="8" t="s">
        <v>245</v>
      </c>
      <c r="I3163" s="8" t="s">
        <v>245</v>
      </c>
      <c r="J3163" s="8" t="s">
        <v>203</v>
      </c>
      <c r="K3163" s="8" t="s">
        <v>246</v>
      </c>
      <c r="L3163" s="8">
        <v>10</v>
      </c>
      <c r="M3163" s="8" t="s">
        <v>167</v>
      </c>
      <c r="N3163" s="9" t="s">
        <v>1082</v>
      </c>
      <c r="O3163" s="10">
        <v>17544000000</v>
      </c>
      <c r="P3163" s="10">
        <v>2156044191</v>
      </c>
      <c r="Q3163" s="10">
        <v>0</v>
      </c>
      <c r="R3163" s="10">
        <v>19700044191</v>
      </c>
      <c r="S3163" s="10">
        <v>19654727587.549999</v>
      </c>
      <c r="T3163" s="10">
        <v>19654727587.549999</v>
      </c>
      <c r="U3163" s="10">
        <v>19654727587.549999</v>
      </c>
      <c r="V3163" s="10">
        <v>19654727587.549999</v>
      </c>
      <c r="W3163" s="70" t="s">
        <v>9353</v>
      </c>
      <c r="X3163" s="11" t="str">
        <f>IF(F3163="C",VLOOKUP(G3163,ClasifGasto!$B$17:$C$193,2,0),VLOOKUP(Base!G3163,ClasifGasto!$A$3:$B$12,2,0))</f>
        <v>Gastos de Personal</v>
      </c>
      <c r="Y3163" t="s">
        <v>1082</v>
      </c>
    </row>
    <row r="3164" spans="1:25" x14ac:dyDescent="0.25">
      <c r="A3164" s="5" t="str">
        <f t="shared" si="49"/>
        <v>15010215020100001620107B</v>
      </c>
      <c r="B3164" s="66" t="s">
        <v>9154</v>
      </c>
      <c r="C3164" s="66" t="s">
        <v>59</v>
      </c>
      <c r="D3164" s="7" t="s">
        <v>209</v>
      </c>
      <c r="E3164" s="66" t="s">
        <v>2011</v>
      </c>
      <c r="F3164" s="67" t="s">
        <v>167</v>
      </c>
      <c r="G3164" s="67" t="s">
        <v>573</v>
      </c>
      <c r="H3164" s="67" t="s">
        <v>306</v>
      </c>
      <c r="I3164" s="67" t="s">
        <v>284</v>
      </c>
      <c r="J3164" s="67" t="s">
        <v>9906</v>
      </c>
      <c r="K3164" s="67" t="s">
        <v>246</v>
      </c>
      <c r="L3164" s="67">
        <v>11</v>
      </c>
      <c r="M3164" s="67" t="s">
        <v>167</v>
      </c>
      <c r="N3164" s="68" t="s">
        <v>1152</v>
      </c>
      <c r="O3164" s="69">
        <v>20574772541</v>
      </c>
      <c r="P3164" s="69">
        <v>0</v>
      </c>
      <c r="Q3164" s="69">
        <v>797434809</v>
      </c>
      <c r="R3164" s="69">
        <v>19777337732</v>
      </c>
      <c r="S3164" s="69">
        <v>19428712780.619999</v>
      </c>
      <c r="T3164" s="69">
        <v>19428712780.619999</v>
      </c>
      <c r="U3164" s="69">
        <v>10718944912.790001</v>
      </c>
      <c r="V3164" s="69">
        <v>10718944912.790001</v>
      </c>
      <c r="W3164" s="70" t="s">
        <v>9353</v>
      </c>
      <c r="X3164" s="11" t="str">
        <f>IF(F3164="C",VLOOKUP(G3164,ClasifGasto!$B$17:$C$193,2,0),VLOOKUP(Base!G3164,ClasifGasto!$A$3:$B$12,2,0))</f>
        <v>Capacidades de las Fuerzas Militares en seguridad pública y defensa en el territorio nacional</v>
      </c>
      <c r="Y3164" t="s">
        <v>10575</v>
      </c>
    </row>
    <row r="3165" spans="1:25" hidden="1" x14ac:dyDescent="0.25">
      <c r="A3165" s="5" t="str">
        <f t="shared" si="49"/>
        <v>1501010003000300010999</v>
      </c>
      <c r="B3165" s="66" t="s">
        <v>9154</v>
      </c>
      <c r="C3165" s="7" t="s">
        <v>58</v>
      </c>
      <c r="D3165" s="7" t="s">
        <v>8716</v>
      </c>
      <c r="E3165" s="7"/>
      <c r="F3165" s="8" t="s">
        <v>244</v>
      </c>
      <c r="G3165" s="8" t="s">
        <v>251</v>
      </c>
      <c r="H3165" s="8" t="s">
        <v>251</v>
      </c>
      <c r="I3165" s="8" t="s">
        <v>245</v>
      </c>
      <c r="J3165" s="8" t="s">
        <v>1085</v>
      </c>
      <c r="K3165" s="8" t="s">
        <v>246</v>
      </c>
      <c r="L3165" s="8">
        <v>10</v>
      </c>
      <c r="M3165" s="8" t="s">
        <v>167</v>
      </c>
      <c r="N3165" s="9" t="s">
        <v>2639</v>
      </c>
      <c r="O3165" s="10">
        <v>842898000000</v>
      </c>
      <c r="P3165" s="10">
        <v>0</v>
      </c>
      <c r="Q3165" s="10">
        <v>823094095000</v>
      </c>
      <c r="R3165" s="10">
        <v>19803905000</v>
      </c>
      <c r="S3165" s="10">
        <v>0</v>
      </c>
      <c r="T3165" s="10">
        <v>0</v>
      </c>
      <c r="U3165" s="10">
        <v>0</v>
      </c>
      <c r="V3165" s="10">
        <v>0</v>
      </c>
      <c r="W3165" s="70" t="s">
        <v>9353</v>
      </c>
      <c r="X3165" s="11" t="str">
        <f>IF(F3165="C",VLOOKUP(G3165,ClasifGasto!$B$17:$C$193,2,0),VLOOKUP(Base!G3165,ClasifGasto!$A$3:$B$12,2,0))</f>
        <v>Transferencias</v>
      </c>
      <c r="Y3165" t="s">
        <v>2639</v>
      </c>
    </row>
    <row r="3166" spans="1:25" hidden="1" x14ac:dyDescent="0.25">
      <c r="A3166" s="5" t="str">
        <f t="shared" si="49"/>
        <v>010102000100010003</v>
      </c>
      <c r="B3166" s="66" t="s">
        <v>9162</v>
      </c>
      <c r="C3166" s="66" t="s">
        <v>31</v>
      </c>
      <c r="D3166" s="7" t="s">
        <v>9195</v>
      </c>
      <c r="E3166" s="66"/>
      <c r="F3166" s="67" t="s">
        <v>244</v>
      </c>
      <c r="G3166" s="67" t="s">
        <v>245</v>
      </c>
      <c r="H3166" s="67" t="s">
        <v>245</v>
      </c>
      <c r="I3166" s="67" t="s">
        <v>251</v>
      </c>
      <c r="J3166" s="67" t="s">
        <v>203</v>
      </c>
      <c r="K3166" s="67" t="s">
        <v>246</v>
      </c>
      <c r="L3166" s="67">
        <v>10</v>
      </c>
      <c r="M3166" s="67" t="s">
        <v>167</v>
      </c>
      <c r="N3166" s="68" t="s">
        <v>1084</v>
      </c>
      <c r="O3166" s="69">
        <v>17871000000</v>
      </c>
      <c r="P3166" s="69">
        <v>1958000000</v>
      </c>
      <c r="Q3166" s="69">
        <v>0</v>
      </c>
      <c r="R3166" s="69">
        <v>19829000000</v>
      </c>
      <c r="S3166" s="69">
        <v>19388259284</v>
      </c>
      <c r="T3166" s="69">
        <v>19162538852.060001</v>
      </c>
      <c r="U3166" s="69">
        <v>19162538852.060001</v>
      </c>
      <c r="V3166" s="69">
        <v>19162105519.060001</v>
      </c>
      <c r="W3166" s="70" t="s">
        <v>9353</v>
      </c>
      <c r="X3166" s="11" t="str">
        <f>IF(F3166="C",VLOOKUP(G3166,ClasifGasto!$B$17:$C$193,2,0),VLOOKUP(Base!G3166,ClasifGasto!$A$3:$B$12,2,0))</f>
        <v>Gastos de Personal</v>
      </c>
      <c r="Y3166" t="s">
        <v>1084</v>
      </c>
    </row>
    <row r="3167" spans="1:25" x14ac:dyDescent="0.25">
      <c r="A3167" s="5" t="str">
        <f t="shared" si="49"/>
        <v>33050033021603000820302B</v>
      </c>
      <c r="B3167" s="66" t="s">
        <v>9150</v>
      </c>
      <c r="C3167" s="7" t="s">
        <v>138</v>
      </c>
      <c r="D3167" s="7" t="s">
        <v>9198</v>
      </c>
      <c r="E3167" s="7" t="s">
        <v>9423</v>
      </c>
      <c r="F3167" s="8" t="s">
        <v>167</v>
      </c>
      <c r="G3167" s="8" t="s">
        <v>486</v>
      </c>
      <c r="H3167" s="8" t="s">
        <v>461</v>
      </c>
      <c r="I3167" s="8" t="s">
        <v>278</v>
      </c>
      <c r="J3167" s="8" t="s">
        <v>9818</v>
      </c>
      <c r="K3167" s="8" t="s">
        <v>246</v>
      </c>
      <c r="L3167" s="8">
        <v>10</v>
      </c>
      <c r="M3167" s="8" t="s">
        <v>167</v>
      </c>
      <c r="N3167" s="9" t="s">
        <v>9934</v>
      </c>
      <c r="O3167" s="10">
        <v>20009776914</v>
      </c>
      <c r="P3167" s="10">
        <v>0</v>
      </c>
      <c r="Q3167" s="10">
        <v>132686343</v>
      </c>
      <c r="R3167" s="10">
        <v>19877090571</v>
      </c>
      <c r="S3167" s="10">
        <v>19856540318.23</v>
      </c>
      <c r="T3167" s="10">
        <v>19856540318.23</v>
      </c>
      <c r="U3167" s="10">
        <v>18470913310.209999</v>
      </c>
      <c r="V3167" s="10">
        <v>18470913310.209999</v>
      </c>
      <c r="W3167" s="70" t="s">
        <v>9353</v>
      </c>
      <c r="X3167" s="11" t="str">
        <f>IF(F3167="C",VLOOKUP(G3167,ClasifGasto!$B$17:$C$193,2,0),VLOOKUP(Base!G3167,ClasifGasto!$A$3:$B$12,2,0))</f>
        <v>Gestión, protección y salvaguardia del patrimonio cultural colombiano</v>
      </c>
      <c r="Y3167" t="s">
        <v>10539</v>
      </c>
    </row>
    <row r="3168" spans="1:25" hidden="1" x14ac:dyDescent="0.25">
      <c r="A3168" s="5" t="str">
        <f t="shared" si="49"/>
        <v>121100000100010001</v>
      </c>
      <c r="B3168" s="66" t="s">
        <v>9141</v>
      </c>
      <c r="C3168" s="66" t="s">
        <v>50</v>
      </c>
      <c r="D3168" s="7" t="s">
        <v>239</v>
      </c>
      <c r="E3168" s="66"/>
      <c r="F3168" s="67" t="s">
        <v>244</v>
      </c>
      <c r="G3168" s="67" t="s">
        <v>245</v>
      </c>
      <c r="H3168" s="67" t="s">
        <v>245</v>
      </c>
      <c r="I3168" s="67" t="s">
        <v>245</v>
      </c>
      <c r="J3168" s="67" t="s">
        <v>203</v>
      </c>
      <c r="K3168" s="67" t="s">
        <v>246</v>
      </c>
      <c r="L3168" s="67">
        <v>10</v>
      </c>
      <c r="M3168" s="67" t="s">
        <v>167</v>
      </c>
      <c r="N3168" s="68" t="s">
        <v>1082</v>
      </c>
      <c r="O3168" s="69">
        <v>24097600000</v>
      </c>
      <c r="P3168" s="69">
        <v>0</v>
      </c>
      <c r="Q3168" s="69">
        <v>4200000000</v>
      </c>
      <c r="R3168" s="69">
        <v>19897600000</v>
      </c>
      <c r="S3168" s="69">
        <v>19897600000</v>
      </c>
      <c r="T3168" s="69">
        <v>17606732477</v>
      </c>
      <c r="U3168" s="69">
        <v>17606732477</v>
      </c>
      <c r="V3168" s="69">
        <v>17606732477</v>
      </c>
      <c r="W3168" s="70" t="s">
        <v>9353</v>
      </c>
      <c r="X3168" s="11" t="str">
        <f>IF(F3168="C",VLOOKUP(G3168,ClasifGasto!$B$17:$C$193,2,0),VLOOKUP(Base!G3168,ClasifGasto!$A$3:$B$12,2,0))</f>
        <v>Gastos de Personal</v>
      </c>
      <c r="Y3168" t="s">
        <v>1082</v>
      </c>
    </row>
    <row r="3169" spans="1:25" x14ac:dyDescent="0.25">
      <c r="A3169" s="5" t="str">
        <f t="shared" si="49"/>
        <v>32010432010900000110101D</v>
      </c>
      <c r="B3169" s="66" t="s">
        <v>9152</v>
      </c>
      <c r="C3169" s="7" t="s">
        <v>116</v>
      </c>
      <c r="D3169" s="7" t="s">
        <v>229</v>
      </c>
      <c r="E3169" s="7" t="s">
        <v>3862</v>
      </c>
      <c r="F3169" s="8" t="s">
        <v>167</v>
      </c>
      <c r="G3169" s="8" t="s">
        <v>605</v>
      </c>
      <c r="H3169" s="8" t="s">
        <v>440</v>
      </c>
      <c r="I3169" s="8" t="s">
        <v>245</v>
      </c>
      <c r="J3169" s="8" t="s">
        <v>10214</v>
      </c>
      <c r="K3169" s="8" t="s">
        <v>246</v>
      </c>
      <c r="L3169" s="8">
        <v>11</v>
      </c>
      <c r="M3169" s="8" t="s">
        <v>167</v>
      </c>
      <c r="N3169" s="9" t="s">
        <v>9275</v>
      </c>
      <c r="O3169" s="10">
        <v>20000000000</v>
      </c>
      <c r="P3169" s="10">
        <v>0</v>
      </c>
      <c r="Q3169" s="10">
        <v>64103352</v>
      </c>
      <c r="R3169" s="10">
        <v>19935896648</v>
      </c>
      <c r="S3169" s="10">
        <v>19857480619</v>
      </c>
      <c r="T3169" s="10">
        <v>19856623707</v>
      </c>
      <c r="U3169" s="10">
        <v>19540118780</v>
      </c>
      <c r="V3169" s="10">
        <v>19540118780</v>
      </c>
      <c r="W3169" s="70" t="s">
        <v>9353</v>
      </c>
      <c r="X3169" s="11" t="str">
        <f>IF(F3169="C",VLOOKUP(G3169,ClasifGasto!$B$17:$C$193,2,0),VLOOKUP(Base!G3169,ClasifGasto!$A$3:$B$12,2,0))</f>
        <v>Fortalecimiento del desempeño ambiental de los sectores productivos</v>
      </c>
      <c r="Y3169" t="s">
        <v>10659</v>
      </c>
    </row>
    <row r="3170" spans="1:25" x14ac:dyDescent="0.25">
      <c r="A3170" s="5" t="str">
        <f t="shared" si="49"/>
        <v>35030035030200000940401C</v>
      </c>
      <c r="B3170" s="66" t="s">
        <v>9153</v>
      </c>
      <c r="C3170" s="66" t="s">
        <v>144</v>
      </c>
      <c r="D3170" s="7" t="s">
        <v>232</v>
      </c>
      <c r="E3170" s="66" t="s">
        <v>843</v>
      </c>
      <c r="F3170" s="67" t="s">
        <v>167</v>
      </c>
      <c r="G3170" s="67" t="s">
        <v>518</v>
      </c>
      <c r="H3170" s="67" t="s">
        <v>409</v>
      </c>
      <c r="I3170" s="67" t="s">
        <v>249</v>
      </c>
      <c r="J3170" s="67" t="s">
        <v>9864</v>
      </c>
      <c r="K3170" s="67" t="s">
        <v>246</v>
      </c>
      <c r="L3170" s="67">
        <v>21</v>
      </c>
      <c r="M3170" s="67" t="s">
        <v>265</v>
      </c>
      <c r="N3170" s="68" t="s">
        <v>1451</v>
      </c>
      <c r="O3170" s="69">
        <v>19951642785</v>
      </c>
      <c r="P3170" s="69">
        <v>0</v>
      </c>
      <c r="Q3170" s="69">
        <v>0</v>
      </c>
      <c r="R3170" s="69">
        <v>19951642785</v>
      </c>
      <c r="S3170" s="69">
        <v>16787308010.35</v>
      </c>
      <c r="T3170" s="69">
        <v>15307554912.67</v>
      </c>
      <c r="U3170" s="69">
        <v>15305421579.67</v>
      </c>
      <c r="V3170" s="69">
        <v>13357961577.379999</v>
      </c>
      <c r="W3170" s="70" t="s">
        <v>619</v>
      </c>
      <c r="X3170" s="11" t="str">
        <f>IF(F3170="C",VLOOKUP(G3170,ClasifGasto!$B$17:$C$193,2,0),VLOOKUP(Base!G3170,ClasifGasto!$A$3:$B$12,2,0))</f>
        <v>Ambiente regulatorio y económico para la competencia y la actividad empresarial</v>
      </c>
      <c r="Y3170" t="s">
        <v>10560</v>
      </c>
    </row>
    <row r="3171" spans="1:25" x14ac:dyDescent="0.25">
      <c r="A3171" s="5" t="str">
        <f t="shared" si="49"/>
        <v>19120019990300000853105B</v>
      </c>
      <c r="B3171" s="66" t="s">
        <v>9143</v>
      </c>
      <c r="C3171" s="7" t="s">
        <v>83</v>
      </c>
      <c r="D3171" s="7" t="s">
        <v>221</v>
      </c>
      <c r="E3171" s="7" t="s">
        <v>9314</v>
      </c>
      <c r="F3171" s="8" t="s">
        <v>167</v>
      </c>
      <c r="G3171" s="8" t="s">
        <v>493</v>
      </c>
      <c r="H3171" s="8" t="s">
        <v>256</v>
      </c>
      <c r="I3171" s="8" t="s">
        <v>278</v>
      </c>
      <c r="J3171" s="8" t="s">
        <v>9790</v>
      </c>
      <c r="K3171" s="8" t="s">
        <v>246</v>
      </c>
      <c r="L3171" s="8">
        <v>21</v>
      </c>
      <c r="M3171" s="8" t="s">
        <v>265</v>
      </c>
      <c r="N3171" s="9" t="s">
        <v>9322</v>
      </c>
      <c r="O3171" s="10">
        <v>19954750622</v>
      </c>
      <c r="P3171" s="10">
        <v>0</v>
      </c>
      <c r="Q3171" s="10">
        <v>0</v>
      </c>
      <c r="R3171" s="10">
        <v>19954750622</v>
      </c>
      <c r="S3171" s="10">
        <v>19387994413.84</v>
      </c>
      <c r="T3171" s="10">
        <v>18161245124.119999</v>
      </c>
      <c r="U3171" s="10">
        <v>15712776840.469999</v>
      </c>
      <c r="V3171" s="10">
        <v>10990016949.450001</v>
      </c>
      <c r="W3171" s="70" t="s">
        <v>619</v>
      </c>
      <c r="X3171" s="11" t="str">
        <f>IF(F3171="C",VLOOKUP(G3171,ClasifGasto!$B$17:$C$193,2,0),VLOOKUP(Base!G3171,ClasifGasto!$A$3:$B$12,2,0))</f>
        <v>Fortalecimiento de la gestión y dirección del Sector Salud y Protección Social</v>
      </c>
      <c r="Y3171" t="s">
        <v>10626</v>
      </c>
    </row>
    <row r="3172" spans="1:25" x14ac:dyDescent="0.25">
      <c r="A3172" s="5" t="str">
        <f t="shared" si="49"/>
        <v>40010140031400000840304A</v>
      </c>
      <c r="B3172" s="66" t="s">
        <v>9165</v>
      </c>
      <c r="C3172" s="66" t="s">
        <v>159</v>
      </c>
      <c r="D3172" s="7" t="s">
        <v>9197</v>
      </c>
      <c r="E3172" s="66" t="s">
        <v>695</v>
      </c>
      <c r="F3172" s="67" t="s">
        <v>167</v>
      </c>
      <c r="G3172" s="67" t="s">
        <v>537</v>
      </c>
      <c r="H3172" s="67" t="s">
        <v>312</v>
      </c>
      <c r="I3172" s="67" t="s">
        <v>278</v>
      </c>
      <c r="J3172" s="67" t="s">
        <v>10374</v>
      </c>
      <c r="K3172" s="67" t="s">
        <v>246</v>
      </c>
      <c r="L3172" s="67">
        <v>10</v>
      </c>
      <c r="M3172" s="67" t="s">
        <v>167</v>
      </c>
      <c r="N3172" s="68" t="s">
        <v>795</v>
      </c>
      <c r="O3172" s="69">
        <v>20000000000</v>
      </c>
      <c r="P3172" s="69">
        <v>0</v>
      </c>
      <c r="Q3172" s="69">
        <v>8000000</v>
      </c>
      <c r="R3172" s="69">
        <v>19992000000</v>
      </c>
      <c r="S3172" s="69">
        <v>19992000000</v>
      </c>
      <c r="T3172" s="69">
        <v>19992000000</v>
      </c>
      <c r="U3172" s="69">
        <v>0</v>
      </c>
      <c r="V3172" s="69">
        <v>0</v>
      </c>
      <c r="W3172" s="70" t="s">
        <v>9353</v>
      </c>
      <c r="X3172" s="11" t="str">
        <f>IF(F3172="C",VLOOKUP(G3172,ClasifGasto!$B$17:$C$193,2,0),VLOOKUP(Base!G3172,ClasifGasto!$A$3:$B$12,2,0))</f>
        <v>Acceso de la población a los servicios de agua potable y saneamiento básico</v>
      </c>
      <c r="Y3172" t="s">
        <v>10707</v>
      </c>
    </row>
    <row r="3173" spans="1:25" hidden="1" x14ac:dyDescent="0.25">
      <c r="A3173" s="5" t="str">
        <f t="shared" si="49"/>
        <v>2802000003000300010999</v>
      </c>
      <c r="B3173" s="66" t="s">
        <v>9160</v>
      </c>
      <c r="C3173" s="7" t="s">
        <v>111</v>
      </c>
      <c r="D3173" s="7" t="s">
        <v>9217</v>
      </c>
      <c r="E3173" s="7"/>
      <c r="F3173" s="8" t="s">
        <v>244</v>
      </c>
      <c r="G3173" s="8" t="s">
        <v>251</v>
      </c>
      <c r="H3173" s="8" t="s">
        <v>251</v>
      </c>
      <c r="I3173" s="8" t="s">
        <v>245</v>
      </c>
      <c r="J3173" s="8" t="s">
        <v>1085</v>
      </c>
      <c r="K3173" s="8" t="s">
        <v>246</v>
      </c>
      <c r="L3173" s="8">
        <v>20</v>
      </c>
      <c r="M3173" s="8" t="s">
        <v>265</v>
      </c>
      <c r="N3173" s="9" t="s">
        <v>2639</v>
      </c>
      <c r="O3173" s="10">
        <v>20000000000</v>
      </c>
      <c r="P3173" s="10">
        <v>0</v>
      </c>
      <c r="Q3173" s="10">
        <v>0</v>
      </c>
      <c r="R3173" s="10">
        <v>20000000000</v>
      </c>
      <c r="S3173" s="10">
        <v>0</v>
      </c>
      <c r="T3173" s="10">
        <v>0</v>
      </c>
      <c r="U3173" s="10">
        <v>0</v>
      </c>
      <c r="V3173" s="10">
        <v>0</v>
      </c>
      <c r="W3173" s="70" t="s">
        <v>619</v>
      </c>
      <c r="X3173" s="11" t="str">
        <f>IF(F3173="C",VLOOKUP(G3173,ClasifGasto!$B$17:$C$193,2,0),VLOOKUP(Base!G3173,ClasifGasto!$A$3:$B$12,2,0))</f>
        <v>Transferencias</v>
      </c>
      <c r="Y3173" t="s">
        <v>2639</v>
      </c>
    </row>
    <row r="3174" spans="1:25" x14ac:dyDescent="0.25">
      <c r="A3174" s="5" t="str">
        <f t="shared" si="49"/>
        <v>24020024010600007551102D</v>
      </c>
      <c r="B3174" s="66" t="s">
        <v>9151</v>
      </c>
      <c r="C3174" s="66" t="s">
        <v>101</v>
      </c>
      <c r="D3174" s="7" t="s">
        <v>9227</v>
      </c>
      <c r="E3174" s="66" t="s">
        <v>2329</v>
      </c>
      <c r="F3174" s="67" t="s">
        <v>167</v>
      </c>
      <c r="G3174" s="67" t="s">
        <v>513</v>
      </c>
      <c r="H3174" s="67" t="s">
        <v>373</v>
      </c>
      <c r="I3174" s="67" t="s">
        <v>348</v>
      </c>
      <c r="J3174" s="67" t="s">
        <v>9766</v>
      </c>
      <c r="K3174" s="67" t="s">
        <v>246</v>
      </c>
      <c r="L3174" s="67">
        <v>20</v>
      </c>
      <c r="M3174" s="67" t="s">
        <v>265</v>
      </c>
      <c r="N3174" s="68" t="s">
        <v>1275</v>
      </c>
      <c r="O3174" s="69">
        <v>0</v>
      </c>
      <c r="P3174" s="69">
        <v>20000000000</v>
      </c>
      <c r="Q3174" s="69">
        <v>0</v>
      </c>
      <c r="R3174" s="69">
        <v>20000000000</v>
      </c>
      <c r="S3174" s="69">
        <v>20000000000</v>
      </c>
      <c r="T3174" s="69">
        <v>19329246705</v>
      </c>
      <c r="U3174" s="69">
        <v>11321594791.469999</v>
      </c>
      <c r="V3174" s="69">
        <v>10757240665.65</v>
      </c>
      <c r="W3174" s="70" t="s">
        <v>619</v>
      </c>
      <c r="X3174" s="11" t="str">
        <f>IF(F3174="C",VLOOKUP(G3174,ClasifGasto!$B$17:$C$193,2,0),VLOOKUP(Base!G3174,ClasifGasto!$A$3:$B$12,2,0))</f>
        <v>Infraestructura red vial primaria</v>
      </c>
      <c r="Y3174" t="s">
        <v>9778</v>
      </c>
    </row>
    <row r="3175" spans="1:25" x14ac:dyDescent="0.25">
      <c r="A3175" s="5" t="str">
        <f t="shared" si="49"/>
        <v>24020024010600007851102D</v>
      </c>
      <c r="B3175" s="66" t="s">
        <v>9151</v>
      </c>
      <c r="C3175" s="7" t="s">
        <v>101</v>
      </c>
      <c r="D3175" s="7" t="s">
        <v>9227</v>
      </c>
      <c r="E3175" s="7" t="s">
        <v>2360</v>
      </c>
      <c r="F3175" s="8" t="s">
        <v>167</v>
      </c>
      <c r="G3175" s="8" t="s">
        <v>513</v>
      </c>
      <c r="H3175" s="8" t="s">
        <v>373</v>
      </c>
      <c r="I3175" s="8" t="s">
        <v>417</v>
      </c>
      <c r="J3175" s="8" t="s">
        <v>9766</v>
      </c>
      <c r="K3175" s="8" t="s">
        <v>246</v>
      </c>
      <c r="L3175" s="8">
        <v>20</v>
      </c>
      <c r="M3175" s="8" t="s">
        <v>265</v>
      </c>
      <c r="N3175" s="9" t="s">
        <v>8136</v>
      </c>
      <c r="O3175" s="10">
        <v>20000000000</v>
      </c>
      <c r="P3175" s="10">
        <v>20000000000</v>
      </c>
      <c r="Q3175" s="10">
        <v>20000000000</v>
      </c>
      <c r="R3175" s="10">
        <v>20000000000</v>
      </c>
      <c r="S3175" s="10">
        <v>20000000000</v>
      </c>
      <c r="T3175" s="10">
        <v>19201187374</v>
      </c>
      <c r="U3175" s="10">
        <v>8620824885.2199993</v>
      </c>
      <c r="V3175" s="10">
        <v>6786694521.71</v>
      </c>
      <c r="W3175" s="70" t="s">
        <v>619</v>
      </c>
      <c r="X3175" s="11" t="str">
        <f>IF(F3175="C",VLOOKUP(G3175,ClasifGasto!$B$17:$C$193,2,0),VLOOKUP(Base!G3175,ClasifGasto!$A$3:$B$12,2,0))</f>
        <v>Infraestructura red vial primaria</v>
      </c>
      <c r="Y3175" t="s">
        <v>9778</v>
      </c>
    </row>
    <row r="3176" spans="1:25" x14ac:dyDescent="0.25">
      <c r="A3176" s="5" t="str">
        <f t="shared" si="49"/>
        <v>17010617041100000930101A</v>
      </c>
      <c r="B3176" s="66" t="s">
        <v>9146</v>
      </c>
      <c r="C3176" s="66" t="s">
        <v>76</v>
      </c>
      <c r="D3176" s="7" t="s">
        <v>9203</v>
      </c>
      <c r="E3176" s="66" t="s">
        <v>8996</v>
      </c>
      <c r="F3176" s="67" t="s">
        <v>167</v>
      </c>
      <c r="G3176" s="67" t="s">
        <v>492</v>
      </c>
      <c r="H3176" s="67" t="s">
        <v>378</v>
      </c>
      <c r="I3176" s="67" t="s">
        <v>249</v>
      </c>
      <c r="J3176" s="67" t="s">
        <v>10375</v>
      </c>
      <c r="K3176" s="67" t="s">
        <v>246</v>
      </c>
      <c r="L3176" s="67">
        <v>10</v>
      </c>
      <c r="M3176" s="67" t="s">
        <v>167</v>
      </c>
      <c r="N3176" s="68" t="s">
        <v>9105</v>
      </c>
      <c r="O3176" s="69">
        <v>20000000000</v>
      </c>
      <c r="P3176" s="69">
        <v>0</v>
      </c>
      <c r="Q3176" s="69">
        <v>0</v>
      </c>
      <c r="R3176" s="69">
        <v>20000000000</v>
      </c>
      <c r="S3176" s="69">
        <v>19829926836</v>
      </c>
      <c r="T3176" s="69">
        <v>19829926836</v>
      </c>
      <c r="U3176" s="69">
        <v>19829926836</v>
      </c>
      <c r="V3176" s="69">
        <v>19829926836</v>
      </c>
      <c r="W3176" s="70" t="s">
        <v>9353</v>
      </c>
      <c r="X3176" s="11" t="str">
        <f>IF(F3176="C",VLOOKUP(G3176,ClasifGasto!$B$17:$C$193,2,0),VLOOKUP(Base!G3176,ClasifGasto!$A$3:$B$12,2,0))</f>
        <v>Ordenamiento social y uso productivo del territorio rural</v>
      </c>
      <c r="Y3176" t="s">
        <v>10708</v>
      </c>
    </row>
    <row r="3177" spans="1:25" x14ac:dyDescent="0.25">
      <c r="A3177" s="5" t="str">
        <f t="shared" si="49"/>
        <v>370101370110000037705050</v>
      </c>
      <c r="B3177" s="66" t="s">
        <v>9149</v>
      </c>
      <c r="C3177" s="7" t="s">
        <v>152</v>
      </c>
      <c r="D3177" s="7" t="s">
        <v>9213</v>
      </c>
      <c r="E3177" s="7" t="s">
        <v>9695</v>
      </c>
      <c r="F3177" s="8" t="s">
        <v>167</v>
      </c>
      <c r="G3177" s="8" t="s">
        <v>534</v>
      </c>
      <c r="H3177" s="8" t="s">
        <v>290</v>
      </c>
      <c r="I3177" s="8" t="s">
        <v>320</v>
      </c>
      <c r="J3177" s="8" t="s">
        <v>9953</v>
      </c>
      <c r="K3177" s="8" t="s">
        <v>246</v>
      </c>
      <c r="L3177" s="8">
        <v>10</v>
      </c>
      <c r="M3177" s="8" t="s">
        <v>167</v>
      </c>
      <c r="N3177" s="9" t="s">
        <v>10376</v>
      </c>
      <c r="O3177" s="10">
        <v>20000000000</v>
      </c>
      <c r="P3177" s="10">
        <v>0</v>
      </c>
      <c r="Q3177" s="10">
        <v>0</v>
      </c>
      <c r="R3177" s="10">
        <v>20000000000</v>
      </c>
      <c r="S3177" s="10">
        <v>20000000000</v>
      </c>
      <c r="T3177" s="10">
        <v>20000000000</v>
      </c>
      <c r="U3177" s="10">
        <v>0</v>
      </c>
      <c r="V3177" s="10">
        <v>0</v>
      </c>
      <c r="W3177" s="70" t="s">
        <v>9353</v>
      </c>
      <c r="X3177" s="11" t="str">
        <f>IF(F3177="C",VLOOKUP(G3177,ClasifGasto!$B$17:$C$193,2,0),VLOOKUP(Base!G3177,ClasifGasto!$A$3:$B$12,2,0))</f>
        <v>Fortalecimiento institucional a los procesos organizativos de concertación; garantía, prevención y respeto de los derechos humanos como fundamentos para la paz</v>
      </c>
      <c r="Y3177" t="s">
        <v>10585</v>
      </c>
    </row>
    <row r="3178" spans="1:25" x14ac:dyDescent="0.25">
      <c r="A3178" s="5" t="str">
        <f t="shared" si="49"/>
        <v>370101370110000037705050</v>
      </c>
      <c r="B3178" s="66" t="s">
        <v>9149</v>
      </c>
      <c r="C3178" s="66" t="s">
        <v>152</v>
      </c>
      <c r="D3178" s="7" t="s">
        <v>9213</v>
      </c>
      <c r="E3178" s="66" t="s">
        <v>9695</v>
      </c>
      <c r="F3178" s="67" t="s">
        <v>167</v>
      </c>
      <c r="G3178" s="67" t="s">
        <v>534</v>
      </c>
      <c r="H3178" s="67" t="s">
        <v>290</v>
      </c>
      <c r="I3178" s="67" t="s">
        <v>320</v>
      </c>
      <c r="J3178" s="67" t="s">
        <v>9953</v>
      </c>
      <c r="K3178" s="67" t="s">
        <v>246</v>
      </c>
      <c r="L3178" s="67">
        <v>11</v>
      </c>
      <c r="M3178" s="67" t="s">
        <v>167</v>
      </c>
      <c r="N3178" s="68" t="s">
        <v>10376</v>
      </c>
      <c r="O3178" s="69">
        <v>0</v>
      </c>
      <c r="P3178" s="69">
        <v>20000000000</v>
      </c>
      <c r="Q3178" s="69">
        <v>0</v>
      </c>
      <c r="R3178" s="69">
        <v>20000000000</v>
      </c>
      <c r="S3178" s="69">
        <v>20000000000</v>
      </c>
      <c r="T3178" s="69">
        <v>20000000000</v>
      </c>
      <c r="U3178" s="69">
        <v>0</v>
      </c>
      <c r="V3178" s="69">
        <v>0</v>
      </c>
      <c r="W3178" s="70" t="s">
        <v>9353</v>
      </c>
      <c r="X3178" s="11" t="str">
        <f>IF(F3178="C",VLOOKUP(G3178,ClasifGasto!$B$17:$C$193,2,0),VLOOKUP(Base!G3178,ClasifGasto!$A$3:$B$12,2,0))</f>
        <v>Fortalecimiento institucional a los procesos organizativos de concertación; garantía, prevención y respeto de los derechos humanos como fundamentos para la paz</v>
      </c>
      <c r="Y3178" t="s">
        <v>10585</v>
      </c>
    </row>
    <row r="3179" spans="1:25" hidden="1" x14ac:dyDescent="0.25">
      <c r="A3179" s="5" t="str">
        <f t="shared" si="49"/>
        <v>110101000100010005</v>
      </c>
      <c r="B3179" s="66" t="s">
        <v>9158</v>
      </c>
      <c r="C3179" s="7" t="s">
        <v>319</v>
      </c>
      <c r="D3179" s="7" t="s">
        <v>8773</v>
      </c>
      <c r="E3179" s="7"/>
      <c r="F3179" s="8" t="s">
        <v>244</v>
      </c>
      <c r="G3179" s="8" t="s">
        <v>245</v>
      </c>
      <c r="H3179" s="8" t="s">
        <v>245</v>
      </c>
      <c r="I3179" s="8" t="s">
        <v>248</v>
      </c>
      <c r="J3179" s="8" t="s">
        <v>203</v>
      </c>
      <c r="K3179" s="8" t="s">
        <v>246</v>
      </c>
      <c r="L3179" s="8">
        <v>10</v>
      </c>
      <c r="M3179" s="8" t="s">
        <v>167</v>
      </c>
      <c r="N3179" s="9" t="s">
        <v>2681</v>
      </c>
      <c r="O3179" s="10">
        <v>25999000000</v>
      </c>
      <c r="P3179" s="10">
        <v>0</v>
      </c>
      <c r="Q3179" s="10">
        <v>5920000000</v>
      </c>
      <c r="R3179" s="10">
        <v>20079000000</v>
      </c>
      <c r="S3179" s="10">
        <v>18953653400.150002</v>
      </c>
      <c r="T3179" s="10">
        <v>18953653400.150002</v>
      </c>
      <c r="U3179" s="10">
        <v>18953653400.150002</v>
      </c>
      <c r="V3179" s="10">
        <v>18953653400.150002</v>
      </c>
      <c r="W3179" s="70" t="s">
        <v>9353</v>
      </c>
      <c r="X3179" s="11" t="str">
        <f>IF(F3179="C",VLOOKUP(G3179,ClasifGasto!$B$17:$C$193,2,0),VLOOKUP(Base!G3179,ClasifGasto!$A$3:$B$12,2,0))</f>
        <v>Gastos de Personal</v>
      </c>
      <c r="Y3179" t="s">
        <v>2681</v>
      </c>
    </row>
    <row r="3180" spans="1:25" hidden="1" x14ac:dyDescent="0.25">
      <c r="A3180" s="5" t="str">
        <f t="shared" si="49"/>
        <v>1501050003000400020023</v>
      </c>
      <c r="B3180" s="66" t="s">
        <v>9154</v>
      </c>
      <c r="C3180" s="66" t="s">
        <v>62</v>
      </c>
      <c r="D3180" s="7" t="s">
        <v>8730</v>
      </c>
      <c r="E3180" s="66"/>
      <c r="F3180" s="67" t="s">
        <v>244</v>
      </c>
      <c r="G3180" s="67" t="s">
        <v>251</v>
      </c>
      <c r="H3180" s="67" t="s">
        <v>247</v>
      </c>
      <c r="I3180" s="67" t="s">
        <v>250</v>
      </c>
      <c r="J3180" s="67" t="s">
        <v>258</v>
      </c>
      <c r="K3180" s="67" t="s">
        <v>246</v>
      </c>
      <c r="L3180" s="67">
        <v>10</v>
      </c>
      <c r="M3180" s="67" t="s">
        <v>167</v>
      </c>
      <c r="N3180" s="68" t="s">
        <v>3930</v>
      </c>
      <c r="O3180" s="69">
        <v>20578000000</v>
      </c>
      <c r="P3180" s="69">
        <v>0</v>
      </c>
      <c r="Q3180" s="69">
        <v>455630856</v>
      </c>
      <c r="R3180" s="69">
        <v>20122369144</v>
      </c>
      <c r="S3180" s="69">
        <v>20115507266</v>
      </c>
      <c r="T3180" s="69">
        <v>20115507266</v>
      </c>
      <c r="U3180" s="69">
        <v>20115507266</v>
      </c>
      <c r="V3180" s="69">
        <v>20115507266</v>
      </c>
      <c r="W3180" s="70" t="s">
        <v>9353</v>
      </c>
      <c r="X3180" s="11" t="str">
        <f>IF(F3180="C",VLOOKUP(G3180,ClasifGasto!$B$17:$C$193,2,0),VLOOKUP(Base!G3180,ClasifGasto!$A$3:$B$12,2,0))</f>
        <v>Transferencias</v>
      </c>
      <c r="Y3180" t="s">
        <v>3930</v>
      </c>
    </row>
    <row r="3181" spans="1:25" hidden="1" x14ac:dyDescent="0.25">
      <c r="A3181" s="5" t="str">
        <f t="shared" si="49"/>
        <v>040300000100010002</v>
      </c>
      <c r="B3181" s="66" t="s">
        <v>9167</v>
      </c>
      <c r="C3181" s="7" t="s">
        <v>41</v>
      </c>
      <c r="D3181" s="7" t="s">
        <v>8769</v>
      </c>
      <c r="E3181" s="7"/>
      <c r="F3181" s="8" t="s">
        <v>244</v>
      </c>
      <c r="G3181" s="8" t="s">
        <v>245</v>
      </c>
      <c r="H3181" s="8" t="s">
        <v>245</v>
      </c>
      <c r="I3181" s="8" t="s">
        <v>250</v>
      </c>
      <c r="J3181" s="8" t="s">
        <v>203</v>
      </c>
      <c r="K3181" s="8" t="s">
        <v>246</v>
      </c>
      <c r="L3181" s="8">
        <v>10</v>
      </c>
      <c r="M3181" s="8" t="s">
        <v>167</v>
      </c>
      <c r="N3181" s="9" t="s">
        <v>1083</v>
      </c>
      <c r="O3181" s="10">
        <v>19564000000</v>
      </c>
      <c r="P3181" s="10">
        <v>604530000</v>
      </c>
      <c r="Q3181" s="10">
        <v>0</v>
      </c>
      <c r="R3181" s="10">
        <v>20168530000</v>
      </c>
      <c r="S3181" s="10">
        <v>18231085604</v>
      </c>
      <c r="T3181" s="10">
        <v>18214965204</v>
      </c>
      <c r="U3181" s="10">
        <v>18214965204</v>
      </c>
      <c r="V3181" s="10">
        <v>18214965204</v>
      </c>
      <c r="W3181" s="70" t="s">
        <v>9353</v>
      </c>
      <c r="X3181" s="11" t="str">
        <f>IF(F3181="C",VLOOKUP(G3181,ClasifGasto!$B$17:$C$193,2,0),VLOOKUP(Base!G3181,ClasifGasto!$A$3:$B$12,2,0))</f>
        <v>Gastos de Personal</v>
      </c>
      <c r="Y3181" t="s">
        <v>1083</v>
      </c>
    </row>
    <row r="3182" spans="1:25" x14ac:dyDescent="0.25">
      <c r="A3182" s="5" t="str">
        <f t="shared" si="49"/>
        <v>12040012990800000910305C</v>
      </c>
      <c r="B3182" s="66" t="s">
        <v>9141</v>
      </c>
      <c r="C3182" s="66" t="s">
        <v>47</v>
      </c>
      <c r="D3182" s="7" t="s">
        <v>206</v>
      </c>
      <c r="E3182" s="66" t="s">
        <v>5485</v>
      </c>
      <c r="F3182" s="67" t="s">
        <v>167</v>
      </c>
      <c r="G3182" s="67" t="s">
        <v>586</v>
      </c>
      <c r="H3182" s="67" t="s">
        <v>365</v>
      </c>
      <c r="I3182" s="67" t="s">
        <v>249</v>
      </c>
      <c r="J3182" s="67" t="s">
        <v>10377</v>
      </c>
      <c r="K3182" s="67" t="s">
        <v>246</v>
      </c>
      <c r="L3182" s="67">
        <v>20</v>
      </c>
      <c r="M3182" s="67" t="s">
        <v>265</v>
      </c>
      <c r="N3182" s="68" t="s">
        <v>8848</v>
      </c>
      <c r="O3182" s="69">
        <v>20225300946</v>
      </c>
      <c r="P3182" s="69">
        <v>0</v>
      </c>
      <c r="Q3182" s="69">
        <v>0</v>
      </c>
      <c r="R3182" s="69">
        <v>20225300946</v>
      </c>
      <c r="S3182" s="69">
        <v>17121799473.969999</v>
      </c>
      <c r="T3182" s="69">
        <v>17121799473.969999</v>
      </c>
      <c r="U3182" s="69">
        <v>11529269120.370001</v>
      </c>
      <c r="V3182" s="69">
        <v>11225567726.75</v>
      </c>
      <c r="W3182" s="70" t="s">
        <v>619</v>
      </c>
      <c r="X3182" s="11" t="str">
        <f>IF(F3182="C",VLOOKUP(G3182,ClasifGasto!$B$17:$C$193,2,0),VLOOKUP(Base!G3182,ClasifGasto!$A$3:$B$12,2,0))</f>
        <v>Fortalecimiento de la gestión y dirección del Sector Justicia y del Derecho</v>
      </c>
      <c r="Y3182" t="s">
        <v>10709</v>
      </c>
    </row>
    <row r="3183" spans="1:25" x14ac:dyDescent="0.25">
      <c r="A3183" s="5" t="str">
        <f t="shared" si="49"/>
        <v>44030044991000000153105B</v>
      </c>
      <c r="B3183" s="66" t="s">
        <v>9144</v>
      </c>
      <c r="C3183" s="7" t="s">
        <v>857</v>
      </c>
      <c r="D3183" s="7" t="s">
        <v>9240</v>
      </c>
      <c r="E3183" s="7" t="s">
        <v>2158</v>
      </c>
      <c r="F3183" s="8" t="s">
        <v>167</v>
      </c>
      <c r="G3183" s="8" t="s">
        <v>862</v>
      </c>
      <c r="H3183" s="8" t="s">
        <v>290</v>
      </c>
      <c r="I3183" s="8" t="s">
        <v>245</v>
      </c>
      <c r="J3183" s="8" t="s">
        <v>9790</v>
      </c>
      <c r="K3183" s="8" t="s">
        <v>246</v>
      </c>
      <c r="L3183" s="8">
        <v>10</v>
      </c>
      <c r="M3183" s="8" t="s">
        <v>167</v>
      </c>
      <c r="N3183" s="9" t="s">
        <v>1498</v>
      </c>
      <c r="O3183" s="10">
        <v>22311321315</v>
      </c>
      <c r="P3183" s="10">
        <v>0</v>
      </c>
      <c r="Q3183" s="10">
        <v>2063603318</v>
      </c>
      <c r="R3183" s="10">
        <v>20247717997</v>
      </c>
      <c r="S3183" s="10">
        <v>19072649553.580002</v>
      </c>
      <c r="T3183" s="10">
        <v>19072649553.580002</v>
      </c>
      <c r="U3183" s="10">
        <v>18280068790.029999</v>
      </c>
      <c r="V3183" s="10">
        <v>18268636412.150002</v>
      </c>
      <c r="W3183" s="70" t="s">
        <v>9353</v>
      </c>
      <c r="X3183" s="11" t="str">
        <f>IF(F3183="C",VLOOKUP(G3183,ClasifGasto!$B$17:$C$193,2,0),VLOOKUP(Base!G3183,ClasifGasto!$A$3:$B$12,2,0))</f>
        <v>Fortalecimiento de la gestión y dirección del Sector Sistema Integral de Verdad, Justicia, Reparación y No Repetición</v>
      </c>
      <c r="Y3183" t="s">
        <v>10522</v>
      </c>
    </row>
    <row r="3184" spans="1:25" hidden="1" x14ac:dyDescent="0.25">
      <c r="A3184" s="5" t="str">
        <f t="shared" si="49"/>
        <v>231100000200000000</v>
      </c>
      <c r="B3184" s="66" t="s">
        <v>9161</v>
      </c>
      <c r="C3184" s="66" t="s">
        <v>636</v>
      </c>
      <c r="D3184" s="7" t="s">
        <v>8724</v>
      </c>
      <c r="E3184" s="66"/>
      <c r="F3184" s="67" t="s">
        <v>244</v>
      </c>
      <c r="G3184" s="67" t="s">
        <v>250</v>
      </c>
      <c r="H3184" s="67" t="s">
        <v>246</v>
      </c>
      <c r="I3184" s="67" t="s">
        <v>246</v>
      </c>
      <c r="J3184" s="67" t="s">
        <v>203</v>
      </c>
      <c r="K3184" s="67" t="s">
        <v>246</v>
      </c>
      <c r="L3184" s="67">
        <v>20</v>
      </c>
      <c r="M3184" s="67" t="s">
        <v>265</v>
      </c>
      <c r="N3184" s="68" t="s">
        <v>8798</v>
      </c>
      <c r="O3184" s="69">
        <v>20253509110</v>
      </c>
      <c r="P3184" s="69">
        <v>0</v>
      </c>
      <c r="Q3184" s="69">
        <v>0</v>
      </c>
      <c r="R3184" s="69">
        <v>20253509110</v>
      </c>
      <c r="S3184" s="69">
        <v>18716023130.220001</v>
      </c>
      <c r="T3184" s="69">
        <v>18716023130.220001</v>
      </c>
      <c r="U3184" s="69">
        <v>18716023130.220001</v>
      </c>
      <c r="V3184" s="69">
        <v>18635861776.220001</v>
      </c>
      <c r="W3184" s="70" t="s">
        <v>619</v>
      </c>
      <c r="X3184" s="11" t="str">
        <f>IF(F3184="C",VLOOKUP(G3184,ClasifGasto!$B$17:$C$193,2,0),VLOOKUP(Base!G3184,ClasifGasto!$A$3:$B$12,2,0))</f>
        <v>Gastos Generales</v>
      </c>
      <c r="Y3184" t="s">
        <v>8798</v>
      </c>
    </row>
    <row r="3185" spans="1:25" hidden="1" x14ac:dyDescent="0.25">
      <c r="A3185" s="5" t="str">
        <f t="shared" si="49"/>
        <v>050101000100010001</v>
      </c>
      <c r="B3185" s="66" t="s">
        <v>9159</v>
      </c>
      <c r="C3185" s="7" t="s">
        <v>42</v>
      </c>
      <c r="D3185" s="7" t="s">
        <v>8771</v>
      </c>
      <c r="E3185" s="7"/>
      <c r="F3185" s="8" t="s">
        <v>244</v>
      </c>
      <c r="G3185" s="8" t="s">
        <v>245</v>
      </c>
      <c r="H3185" s="8" t="s">
        <v>245</v>
      </c>
      <c r="I3185" s="8" t="s">
        <v>245</v>
      </c>
      <c r="J3185" s="8" t="s">
        <v>203</v>
      </c>
      <c r="K3185" s="8" t="s">
        <v>246</v>
      </c>
      <c r="L3185" s="8">
        <v>10</v>
      </c>
      <c r="M3185" s="8" t="s">
        <v>167</v>
      </c>
      <c r="N3185" s="9" t="s">
        <v>1082</v>
      </c>
      <c r="O3185" s="10">
        <v>20387030639</v>
      </c>
      <c r="P3185" s="10">
        <v>647000000</v>
      </c>
      <c r="Q3185" s="10">
        <v>727700000</v>
      </c>
      <c r="R3185" s="10">
        <v>20306330639</v>
      </c>
      <c r="S3185" s="10">
        <v>20306330639</v>
      </c>
      <c r="T3185" s="10">
        <v>20006960992</v>
      </c>
      <c r="U3185" s="10">
        <v>20006960992</v>
      </c>
      <c r="V3185" s="10">
        <v>20003924213</v>
      </c>
      <c r="W3185" s="70" t="s">
        <v>9353</v>
      </c>
      <c r="X3185" s="11" t="str">
        <f>IF(F3185="C",VLOOKUP(G3185,ClasifGasto!$B$17:$C$193,2,0),VLOOKUP(Base!G3185,ClasifGasto!$A$3:$B$12,2,0))</f>
        <v>Gastos de Personal</v>
      </c>
      <c r="Y3185" t="s">
        <v>1082</v>
      </c>
    </row>
    <row r="3186" spans="1:25" x14ac:dyDescent="0.25">
      <c r="A3186" s="5" t="str">
        <f t="shared" si="49"/>
        <v>400101400314000007202020</v>
      </c>
      <c r="B3186" s="66" t="s">
        <v>9165</v>
      </c>
      <c r="C3186" s="66" t="s">
        <v>159</v>
      </c>
      <c r="D3186" s="7" t="s">
        <v>9197</v>
      </c>
      <c r="E3186" s="66" t="s">
        <v>690</v>
      </c>
      <c r="F3186" s="67" t="s">
        <v>167</v>
      </c>
      <c r="G3186" s="67" t="s">
        <v>537</v>
      </c>
      <c r="H3186" s="67" t="s">
        <v>312</v>
      </c>
      <c r="I3186" s="67" t="s">
        <v>261</v>
      </c>
      <c r="J3186" s="67" t="s">
        <v>10378</v>
      </c>
      <c r="K3186" s="67" t="s">
        <v>246</v>
      </c>
      <c r="L3186" s="67">
        <v>10</v>
      </c>
      <c r="M3186" s="67" t="s">
        <v>167</v>
      </c>
      <c r="N3186" s="68" t="s">
        <v>790</v>
      </c>
      <c r="O3186" s="69">
        <v>30000000000</v>
      </c>
      <c r="P3186" s="69">
        <v>0</v>
      </c>
      <c r="Q3186" s="69">
        <v>9664459470</v>
      </c>
      <c r="R3186" s="69">
        <v>20335540530</v>
      </c>
      <c r="S3186" s="69">
        <v>18106220097</v>
      </c>
      <c r="T3186" s="69">
        <v>18106220097</v>
      </c>
      <c r="U3186" s="69">
        <v>15556320804</v>
      </c>
      <c r="V3186" s="69">
        <v>15555674901</v>
      </c>
      <c r="W3186" s="70" t="s">
        <v>9353</v>
      </c>
      <c r="X3186" s="11" t="str">
        <f>IF(F3186="C",VLOOKUP(G3186,ClasifGasto!$B$17:$C$193,2,0),VLOOKUP(Base!G3186,ClasifGasto!$A$3:$B$12,2,0))</f>
        <v>Acceso de la población a los servicios de agua potable y saneamiento básico</v>
      </c>
      <c r="Y3186" t="s">
        <v>10710</v>
      </c>
    </row>
    <row r="3187" spans="1:25" x14ac:dyDescent="0.25">
      <c r="A3187" s="5" t="str">
        <f t="shared" si="49"/>
        <v>24020024010600011251102D</v>
      </c>
      <c r="B3187" s="66" t="s">
        <v>9151</v>
      </c>
      <c r="C3187" s="7" t="s">
        <v>101</v>
      </c>
      <c r="D3187" s="7" t="s">
        <v>9227</v>
      </c>
      <c r="E3187" s="7" t="s">
        <v>2380</v>
      </c>
      <c r="F3187" s="8" t="s">
        <v>167</v>
      </c>
      <c r="G3187" s="8" t="s">
        <v>513</v>
      </c>
      <c r="H3187" s="8" t="s">
        <v>373</v>
      </c>
      <c r="I3187" s="8" t="s">
        <v>291</v>
      </c>
      <c r="J3187" s="8" t="s">
        <v>9766</v>
      </c>
      <c r="K3187" s="8" t="s">
        <v>246</v>
      </c>
      <c r="L3187" s="8">
        <v>11</v>
      </c>
      <c r="M3187" s="8" t="s">
        <v>167</v>
      </c>
      <c r="N3187" s="9" t="s">
        <v>1294</v>
      </c>
      <c r="O3187" s="10">
        <v>0</v>
      </c>
      <c r="P3187" s="10">
        <v>21069000000</v>
      </c>
      <c r="Q3187" s="10">
        <v>664269032</v>
      </c>
      <c r="R3187" s="10">
        <v>20404730968</v>
      </c>
      <c r="S3187" s="10">
        <v>20386630968</v>
      </c>
      <c r="T3187" s="10">
        <v>20386626446.650002</v>
      </c>
      <c r="U3187" s="10">
        <v>5180568849.5900002</v>
      </c>
      <c r="V3187" s="10">
        <v>5180568849.5900002</v>
      </c>
      <c r="W3187" s="70" t="s">
        <v>9353</v>
      </c>
      <c r="X3187" s="11" t="str">
        <f>IF(F3187="C",VLOOKUP(G3187,ClasifGasto!$B$17:$C$193,2,0),VLOOKUP(Base!G3187,ClasifGasto!$A$3:$B$12,2,0))</f>
        <v>Infraestructura red vial primaria</v>
      </c>
      <c r="Y3187" t="s">
        <v>10517</v>
      </c>
    </row>
    <row r="3188" spans="1:25" hidden="1" x14ac:dyDescent="0.25">
      <c r="A3188" s="5" t="str">
        <f t="shared" si="49"/>
        <v>350200000100010003</v>
      </c>
      <c r="B3188" s="66" t="s">
        <v>9153</v>
      </c>
      <c r="C3188" s="66" t="s">
        <v>143</v>
      </c>
      <c r="D3188" s="7" t="s">
        <v>231</v>
      </c>
      <c r="E3188" s="66"/>
      <c r="F3188" s="67" t="s">
        <v>244</v>
      </c>
      <c r="G3188" s="67" t="s">
        <v>245</v>
      </c>
      <c r="H3188" s="67" t="s">
        <v>245</v>
      </c>
      <c r="I3188" s="67" t="s">
        <v>251</v>
      </c>
      <c r="J3188" s="67" t="s">
        <v>203</v>
      </c>
      <c r="K3188" s="67" t="s">
        <v>246</v>
      </c>
      <c r="L3188" s="67">
        <v>20</v>
      </c>
      <c r="M3188" s="67" t="s">
        <v>265</v>
      </c>
      <c r="N3188" s="68" t="s">
        <v>1084</v>
      </c>
      <c r="O3188" s="69">
        <v>20014234000</v>
      </c>
      <c r="P3188" s="69">
        <v>410385190</v>
      </c>
      <c r="Q3188" s="69">
        <v>0</v>
      </c>
      <c r="R3188" s="69">
        <v>20424619190</v>
      </c>
      <c r="S3188" s="69">
        <v>20424619190</v>
      </c>
      <c r="T3188" s="69">
        <v>19969898927</v>
      </c>
      <c r="U3188" s="69">
        <v>19969898927</v>
      </c>
      <c r="V3188" s="69">
        <v>19969898927</v>
      </c>
      <c r="W3188" s="70" t="s">
        <v>619</v>
      </c>
      <c r="X3188" s="11" t="str">
        <f>IF(F3188="C",VLOOKUP(G3188,ClasifGasto!$B$17:$C$193,2,0),VLOOKUP(Base!G3188,ClasifGasto!$A$3:$B$12,2,0))</f>
        <v>Gastos de Personal</v>
      </c>
      <c r="Y3188" t="s">
        <v>1084</v>
      </c>
    </row>
    <row r="3189" spans="1:25" x14ac:dyDescent="0.25">
      <c r="A3189" s="5" t="str">
        <f t="shared" si="49"/>
        <v>460200460215000006704020</v>
      </c>
      <c r="B3189" s="66" t="s">
        <v>9278</v>
      </c>
      <c r="C3189" s="7" t="s">
        <v>9380</v>
      </c>
      <c r="D3189" s="7" t="s">
        <v>238</v>
      </c>
      <c r="E3189" s="7" t="s">
        <v>910</v>
      </c>
      <c r="F3189" s="8" t="s">
        <v>167</v>
      </c>
      <c r="G3189" s="8" t="s">
        <v>9955</v>
      </c>
      <c r="H3189" s="8" t="s">
        <v>263</v>
      </c>
      <c r="I3189" s="8" t="s">
        <v>253</v>
      </c>
      <c r="J3189" s="8" t="s">
        <v>10270</v>
      </c>
      <c r="K3189" s="8" t="s">
        <v>246</v>
      </c>
      <c r="L3189" s="8">
        <v>27</v>
      </c>
      <c r="M3189" s="8" t="s">
        <v>265</v>
      </c>
      <c r="N3189" s="9" t="s">
        <v>1227</v>
      </c>
      <c r="O3189" s="10">
        <v>20426000000</v>
      </c>
      <c r="P3189" s="10">
        <v>0</v>
      </c>
      <c r="Q3189" s="10">
        <v>0</v>
      </c>
      <c r="R3189" s="10">
        <v>20426000000</v>
      </c>
      <c r="S3189" s="10">
        <v>20340582969</v>
      </c>
      <c r="T3189" s="10">
        <v>20340582969</v>
      </c>
      <c r="U3189" s="10">
        <v>20266178139</v>
      </c>
      <c r="V3189" s="10">
        <v>20266178139</v>
      </c>
      <c r="W3189" s="70" t="s">
        <v>619</v>
      </c>
      <c r="X3189" s="11" t="str">
        <f>IF(F3189="C",VLOOKUP(G3189,ClasifGasto!$B$17:$C$193,2,0),VLOOKUP(Base!G3189,ClasifGasto!$A$3:$B$12,2,0))</f>
        <v xml:space="preserve"> Desarrollo integral de la primera infancia a la juventud, y fortalecimiento de las capacidades de las familias de niñas, niños y adolescentes - Sector igualdad y equidad</v>
      </c>
      <c r="Y3189" t="s">
        <v>10679</v>
      </c>
    </row>
    <row r="3190" spans="1:25" x14ac:dyDescent="0.25">
      <c r="A3190" s="5" t="str">
        <f t="shared" si="49"/>
        <v>460200460215000010704040</v>
      </c>
      <c r="B3190" s="66" t="s">
        <v>9278</v>
      </c>
      <c r="C3190" s="66" t="s">
        <v>9380</v>
      </c>
      <c r="D3190" s="7" t="s">
        <v>238</v>
      </c>
      <c r="E3190" s="66" t="s">
        <v>9696</v>
      </c>
      <c r="F3190" s="67" t="s">
        <v>167</v>
      </c>
      <c r="G3190" s="67" t="s">
        <v>9955</v>
      </c>
      <c r="H3190" s="67" t="s">
        <v>263</v>
      </c>
      <c r="I3190" s="67" t="s">
        <v>255</v>
      </c>
      <c r="J3190" s="67" t="s">
        <v>10379</v>
      </c>
      <c r="K3190" s="67" t="s">
        <v>246</v>
      </c>
      <c r="L3190" s="67">
        <v>26</v>
      </c>
      <c r="M3190" s="67" t="s">
        <v>265</v>
      </c>
      <c r="N3190" s="68" t="s">
        <v>10380</v>
      </c>
      <c r="O3190" s="69">
        <v>20492784988</v>
      </c>
      <c r="P3190" s="69">
        <v>0</v>
      </c>
      <c r="Q3190" s="69">
        <v>0</v>
      </c>
      <c r="R3190" s="69">
        <v>20492784988</v>
      </c>
      <c r="S3190" s="69">
        <v>0</v>
      </c>
      <c r="T3190" s="69">
        <v>0</v>
      </c>
      <c r="U3190" s="69">
        <v>0</v>
      </c>
      <c r="V3190" s="69">
        <v>0</v>
      </c>
      <c r="W3190" s="70" t="s">
        <v>619</v>
      </c>
      <c r="X3190" s="11" t="str">
        <f>IF(F3190="C",VLOOKUP(G3190,ClasifGasto!$B$17:$C$193,2,0),VLOOKUP(Base!G3190,ClasifGasto!$A$3:$B$12,2,0))</f>
        <v xml:space="preserve"> Desarrollo integral de la primera infancia a la juventud, y fortalecimiento de las capacidades de las familias de niñas, niños y adolescentes - Sector igualdad y equidad</v>
      </c>
      <c r="Y3190" t="s">
        <v>10711</v>
      </c>
    </row>
    <row r="3191" spans="1:25" x14ac:dyDescent="0.25">
      <c r="A3191" s="5" t="str">
        <f t="shared" si="49"/>
        <v>23060023010400003220204A</v>
      </c>
      <c r="B3191" s="66" t="s">
        <v>9161</v>
      </c>
      <c r="C3191" s="7" t="s">
        <v>98</v>
      </c>
      <c r="D3191" s="7" t="s">
        <v>9216</v>
      </c>
      <c r="E3191" s="7" t="s">
        <v>9653</v>
      </c>
      <c r="F3191" s="8" t="s">
        <v>167</v>
      </c>
      <c r="G3191" s="8" t="s">
        <v>503</v>
      </c>
      <c r="H3191" s="8" t="s">
        <v>313</v>
      </c>
      <c r="I3191" s="8" t="s">
        <v>277</v>
      </c>
      <c r="J3191" s="8" t="s">
        <v>9802</v>
      </c>
      <c r="K3191" s="8" t="s">
        <v>246</v>
      </c>
      <c r="L3191" s="8">
        <v>10</v>
      </c>
      <c r="M3191" s="8" t="s">
        <v>167</v>
      </c>
      <c r="N3191" s="9" t="s">
        <v>10311</v>
      </c>
      <c r="O3191" s="10">
        <v>8500000000</v>
      </c>
      <c r="P3191" s="10">
        <v>26000000000</v>
      </c>
      <c r="Q3191" s="10">
        <v>14000000000</v>
      </c>
      <c r="R3191" s="10">
        <v>20500000000</v>
      </c>
      <c r="S3191" s="10">
        <v>20500000000</v>
      </c>
      <c r="T3191" s="10">
        <v>20500000000</v>
      </c>
      <c r="U3191" s="10">
        <v>19292652962</v>
      </c>
      <c r="V3191" s="10">
        <v>19292652962</v>
      </c>
      <c r="W3191" s="70" t="s">
        <v>9353</v>
      </c>
      <c r="X3191" s="11" t="str">
        <f>IF(F3191="C",VLOOKUP(G3191,ClasifGasto!$B$17:$C$193,2,0),VLOOKUP(Base!G3191,ClasifGasto!$A$3:$B$12,2,0))</f>
        <v>Facilitar el acceso y uso de las Tecnologías de la Información y las Comunicaciones (TIC) en todo el territorio nacional</v>
      </c>
      <c r="Y3191" t="s">
        <v>10531</v>
      </c>
    </row>
    <row r="3192" spans="1:25" hidden="1" x14ac:dyDescent="0.25">
      <c r="A3192" s="5" t="str">
        <f t="shared" si="49"/>
        <v>211200000100010001</v>
      </c>
      <c r="B3192" s="66" t="s">
        <v>9155</v>
      </c>
      <c r="C3192" s="66" t="s">
        <v>91</v>
      </c>
      <c r="D3192" s="7" t="s">
        <v>9218</v>
      </c>
      <c r="E3192" s="66"/>
      <c r="F3192" s="67" t="s">
        <v>244</v>
      </c>
      <c r="G3192" s="67" t="s">
        <v>245</v>
      </c>
      <c r="H3192" s="67" t="s">
        <v>245</v>
      </c>
      <c r="I3192" s="67" t="s">
        <v>245</v>
      </c>
      <c r="J3192" s="67" t="s">
        <v>203</v>
      </c>
      <c r="K3192" s="67" t="s">
        <v>246</v>
      </c>
      <c r="L3192" s="67">
        <v>10</v>
      </c>
      <c r="M3192" s="67" t="s">
        <v>167</v>
      </c>
      <c r="N3192" s="68" t="s">
        <v>1082</v>
      </c>
      <c r="O3192" s="69">
        <v>20508200000</v>
      </c>
      <c r="P3192" s="69">
        <v>0</v>
      </c>
      <c r="Q3192" s="69">
        <v>0</v>
      </c>
      <c r="R3192" s="69">
        <v>20508200000</v>
      </c>
      <c r="S3192" s="69">
        <v>18982551904</v>
      </c>
      <c r="T3192" s="69">
        <v>18982551904</v>
      </c>
      <c r="U3192" s="69">
        <v>18970843313</v>
      </c>
      <c r="V3192" s="69">
        <v>18970843313</v>
      </c>
      <c r="W3192" s="70" t="s">
        <v>9353</v>
      </c>
      <c r="X3192" s="11" t="str">
        <f>IF(F3192="C",VLOOKUP(G3192,ClasifGasto!$B$17:$C$193,2,0),VLOOKUP(Base!G3192,ClasifGasto!$A$3:$B$12,2,0))</f>
        <v>Gastos de Personal</v>
      </c>
      <c r="Y3192" t="s">
        <v>1082</v>
      </c>
    </row>
    <row r="3193" spans="1:25" x14ac:dyDescent="0.25">
      <c r="A3193" s="5" t="str">
        <f t="shared" si="49"/>
        <v>27010227010800002320111D</v>
      </c>
      <c r="B3193" s="66" t="s">
        <v>9142</v>
      </c>
      <c r="C3193" s="7" t="s">
        <v>109</v>
      </c>
      <c r="D3193" s="7" t="s">
        <v>226</v>
      </c>
      <c r="E3193" s="7" t="s">
        <v>2243</v>
      </c>
      <c r="F3193" s="8" t="s">
        <v>167</v>
      </c>
      <c r="G3193" s="8" t="s">
        <v>570</v>
      </c>
      <c r="H3193" s="8" t="s">
        <v>365</v>
      </c>
      <c r="I3193" s="8" t="s">
        <v>258</v>
      </c>
      <c r="J3193" s="8" t="s">
        <v>9841</v>
      </c>
      <c r="K3193" s="8" t="s">
        <v>246</v>
      </c>
      <c r="L3193" s="8">
        <v>11</v>
      </c>
      <c r="M3193" s="8" t="s">
        <v>167</v>
      </c>
      <c r="N3193" s="9" t="s">
        <v>1521</v>
      </c>
      <c r="O3193" s="10">
        <v>20607048670</v>
      </c>
      <c r="P3193" s="10">
        <v>0</v>
      </c>
      <c r="Q3193" s="10">
        <v>0</v>
      </c>
      <c r="R3193" s="10">
        <v>20607048670</v>
      </c>
      <c r="S3193" s="10">
        <v>20607048670</v>
      </c>
      <c r="T3193" s="10">
        <v>20607048670</v>
      </c>
      <c r="U3193" s="10">
        <v>0</v>
      </c>
      <c r="V3193" s="10">
        <v>0</v>
      </c>
      <c r="W3193" s="70" t="s">
        <v>9353</v>
      </c>
      <c r="X3193" s="11" t="str">
        <f>IF(F3193="C",VLOOKUP(G3193,ClasifGasto!$B$17:$C$193,2,0),VLOOKUP(Base!G3193,ClasifGasto!$A$3:$B$12,2,0))</f>
        <v>Mejoramiento de las competencias de la administración de justicia.</v>
      </c>
      <c r="Y3193" t="s">
        <v>10549</v>
      </c>
    </row>
    <row r="3194" spans="1:25" hidden="1" x14ac:dyDescent="0.25">
      <c r="A3194" s="5" t="str">
        <f t="shared" si="49"/>
        <v>3503000003000300010999</v>
      </c>
      <c r="B3194" s="66" t="s">
        <v>9153</v>
      </c>
      <c r="C3194" s="66" t="s">
        <v>144</v>
      </c>
      <c r="D3194" s="7" t="s">
        <v>232</v>
      </c>
      <c r="E3194" s="66"/>
      <c r="F3194" s="67" t="s">
        <v>244</v>
      </c>
      <c r="G3194" s="67" t="s">
        <v>251</v>
      </c>
      <c r="H3194" s="67" t="s">
        <v>251</v>
      </c>
      <c r="I3194" s="67" t="s">
        <v>245</v>
      </c>
      <c r="J3194" s="67" t="s">
        <v>1085</v>
      </c>
      <c r="K3194" s="67" t="s">
        <v>246</v>
      </c>
      <c r="L3194" s="67">
        <v>20</v>
      </c>
      <c r="M3194" s="67" t="s">
        <v>265</v>
      </c>
      <c r="N3194" s="68" t="s">
        <v>2639</v>
      </c>
      <c r="O3194" s="69">
        <v>21111405110</v>
      </c>
      <c r="P3194" s="69">
        <v>0</v>
      </c>
      <c r="Q3194" s="69">
        <v>488206660</v>
      </c>
      <c r="R3194" s="69">
        <v>20623198450</v>
      </c>
      <c r="S3194" s="69">
        <v>0</v>
      </c>
      <c r="T3194" s="69">
        <v>0</v>
      </c>
      <c r="U3194" s="69">
        <v>0</v>
      </c>
      <c r="V3194" s="69">
        <v>0</v>
      </c>
      <c r="W3194" s="70" t="s">
        <v>619</v>
      </c>
      <c r="X3194" s="11" t="str">
        <f>IF(F3194="C",VLOOKUP(G3194,ClasifGasto!$B$17:$C$193,2,0),VLOOKUP(Base!G3194,ClasifGasto!$A$3:$B$12,2,0))</f>
        <v>Transferencias</v>
      </c>
      <c r="Y3194" t="s">
        <v>2639</v>
      </c>
    </row>
    <row r="3195" spans="1:25" hidden="1" x14ac:dyDescent="0.25">
      <c r="A3195" s="5" t="str">
        <f t="shared" si="49"/>
        <v>171700000100010001</v>
      </c>
      <c r="B3195" s="66" t="s">
        <v>9146</v>
      </c>
      <c r="C3195" s="7" t="s">
        <v>479</v>
      </c>
      <c r="D3195" s="7" t="s">
        <v>480</v>
      </c>
      <c r="E3195" s="7"/>
      <c r="F3195" s="8" t="s">
        <v>244</v>
      </c>
      <c r="G3195" s="8" t="s">
        <v>245</v>
      </c>
      <c r="H3195" s="8" t="s">
        <v>245</v>
      </c>
      <c r="I3195" s="8" t="s">
        <v>245</v>
      </c>
      <c r="J3195" s="8" t="s">
        <v>203</v>
      </c>
      <c r="K3195" s="8" t="s">
        <v>246</v>
      </c>
      <c r="L3195" s="8">
        <v>10</v>
      </c>
      <c r="M3195" s="8" t="s">
        <v>167</v>
      </c>
      <c r="N3195" s="9" t="s">
        <v>1082</v>
      </c>
      <c r="O3195" s="10">
        <v>21250550000</v>
      </c>
      <c r="P3195" s="10">
        <v>26000000</v>
      </c>
      <c r="Q3195" s="10">
        <v>556786242</v>
      </c>
      <c r="R3195" s="10">
        <v>20719763758</v>
      </c>
      <c r="S3195" s="10">
        <v>20719763758</v>
      </c>
      <c r="T3195" s="10">
        <v>20493416221</v>
      </c>
      <c r="U3195" s="10">
        <v>20493416221</v>
      </c>
      <c r="V3195" s="10">
        <v>20493416221</v>
      </c>
      <c r="W3195" s="70" t="s">
        <v>9353</v>
      </c>
      <c r="X3195" s="11" t="str">
        <f>IF(F3195="C",VLOOKUP(G3195,ClasifGasto!$B$17:$C$193,2,0),VLOOKUP(Base!G3195,ClasifGasto!$A$3:$B$12,2,0))</f>
        <v>Gastos de Personal</v>
      </c>
      <c r="Y3195" t="s">
        <v>1082</v>
      </c>
    </row>
    <row r="3196" spans="1:25" x14ac:dyDescent="0.25">
      <c r="A3196" s="5" t="str">
        <f t="shared" si="49"/>
        <v>01010101991000001253105B</v>
      </c>
      <c r="B3196" s="66" t="s">
        <v>9162</v>
      </c>
      <c r="C3196" s="66" t="s">
        <v>30</v>
      </c>
      <c r="D3196" s="7" t="s">
        <v>9222</v>
      </c>
      <c r="E3196" s="66" t="s">
        <v>9382</v>
      </c>
      <c r="F3196" s="67" t="s">
        <v>167</v>
      </c>
      <c r="G3196" s="67" t="s">
        <v>563</v>
      </c>
      <c r="H3196" s="67" t="s">
        <v>290</v>
      </c>
      <c r="I3196" s="67" t="s">
        <v>280</v>
      </c>
      <c r="J3196" s="67" t="s">
        <v>9790</v>
      </c>
      <c r="K3196" s="67" t="s">
        <v>246</v>
      </c>
      <c r="L3196" s="67">
        <v>10</v>
      </c>
      <c r="M3196" s="67" t="s">
        <v>167</v>
      </c>
      <c r="N3196" s="68" t="s">
        <v>9845</v>
      </c>
      <c r="O3196" s="69">
        <v>23263117183</v>
      </c>
      <c r="P3196" s="69">
        <v>0</v>
      </c>
      <c r="Q3196" s="69">
        <v>2530000000</v>
      </c>
      <c r="R3196" s="69">
        <v>20733117183</v>
      </c>
      <c r="S3196" s="69">
        <v>19426183160.439999</v>
      </c>
      <c r="T3196" s="69">
        <v>19426183160.439999</v>
      </c>
      <c r="U3196" s="69">
        <v>3183115661.9400001</v>
      </c>
      <c r="V3196" s="69">
        <v>3183115661.9400001</v>
      </c>
      <c r="W3196" s="70" t="s">
        <v>9353</v>
      </c>
      <c r="X3196" s="11" t="str">
        <f>IF(F3196="C",VLOOKUP(G3196,ClasifGasto!$B$17:$C$193,2,0),VLOOKUP(Base!G3196,ClasifGasto!$A$3:$B$12,2,0))</f>
        <v>Fortalecimiento de la gestión y dirección del Sector Congreso de la República</v>
      </c>
      <c r="Y3196" t="s">
        <v>10522</v>
      </c>
    </row>
    <row r="3197" spans="1:25" x14ac:dyDescent="0.25">
      <c r="A3197" s="5" t="str">
        <f t="shared" si="49"/>
        <v>17020017071100000630204A</v>
      </c>
      <c r="B3197" s="66" t="s">
        <v>9146</v>
      </c>
      <c r="C3197" s="7" t="s">
        <v>77</v>
      </c>
      <c r="D3197" s="7" t="s">
        <v>217</v>
      </c>
      <c r="E3197" s="7" t="s">
        <v>9697</v>
      </c>
      <c r="F3197" s="8" t="s">
        <v>167</v>
      </c>
      <c r="G3197" s="8" t="s">
        <v>489</v>
      </c>
      <c r="H3197" s="8" t="s">
        <v>378</v>
      </c>
      <c r="I3197" s="8" t="s">
        <v>253</v>
      </c>
      <c r="J3197" s="8" t="s">
        <v>10381</v>
      </c>
      <c r="K3197" s="8" t="s">
        <v>246</v>
      </c>
      <c r="L3197" s="8">
        <v>21</v>
      </c>
      <c r="M3197" s="8" t="s">
        <v>265</v>
      </c>
      <c r="N3197" s="9" t="s">
        <v>10382</v>
      </c>
      <c r="O3197" s="10">
        <v>20808165224</v>
      </c>
      <c r="P3197" s="10">
        <v>0</v>
      </c>
      <c r="Q3197" s="10">
        <v>0</v>
      </c>
      <c r="R3197" s="10">
        <v>20808165224</v>
      </c>
      <c r="S3197" s="10">
        <v>20761174199.669998</v>
      </c>
      <c r="T3197" s="10">
        <v>20150207296.349998</v>
      </c>
      <c r="U3197" s="10">
        <v>19884116469.919998</v>
      </c>
      <c r="V3197" s="10">
        <v>16453527484.43</v>
      </c>
      <c r="W3197" s="70" t="s">
        <v>619</v>
      </c>
      <c r="X3197" s="11" t="str">
        <f>IF(F3197="C",VLOOKUP(G3197,ClasifGasto!$B$17:$C$193,2,0),VLOOKUP(Base!G3197,ClasifGasto!$A$3:$B$12,2,0))</f>
        <v>Sanidad agropecuaria e inocuidad agroalimentaria</v>
      </c>
      <c r="Y3197" t="s">
        <v>10712</v>
      </c>
    </row>
    <row r="3198" spans="1:25" hidden="1" x14ac:dyDescent="0.25">
      <c r="A3198" s="5" t="str">
        <f t="shared" si="49"/>
        <v>151000000500000000</v>
      </c>
      <c r="B3198" s="66" t="s">
        <v>9154</v>
      </c>
      <c r="C3198" s="66" t="s">
        <v>68</v>
      </c>
      <c r="D3198" s="7" t="s">
        <v>214</v>
      </c>
      <c r="E3198" s="66"/>
      <c r="F3198" s="67" t="s">
        <v>244</v>
      </c>
      <c r="G3198" s="67" t="s">
        <v>248</v>
      </c>
      <c r="H3198" s="67" t="s">
        <v>246</v>
      </c>
      <c r="I3198" s="67" t="s">
        <v>246</v>
      </c>
      <c r="J3198" s="67" t="s">
        <v>203</v>
      </c>
      <c r="K3198" s="67" t="s">
        <v>246</v>
      </c>
      <c r="L3198" s="67">
        <v>20</v>
      </c>
      <c r="M3198" s="67" t="s">
        <v>265</v>
      </c>
      <c r="N3198" s="68" t="s">
        <v>8815</v>
      </c>
      <c r="O3198" s="69">
        <v>17921000000</v>
      </c>
      <c r="P3198" s="69">
        <v>2977000000</v>
      </c>
      <c r="Q3198" s="69">
        <v>21500000</v>
      </c>
      <c r="R3198" s="69">
        <v>20876500000</v>
      </c>
      <c r="S3198" s="69">
        <v>20819014337.139999</v>
      </c>
      <c r="T3198" s="69">
        <v>20819014337.139999</v>
      </c>
      <c r="U3198" s="69">
        <v>18738805797.189999</v>
      </c>
      <c r="V3198" s="69">
        <v>17543026320.549999</v>
      </c>
      <c r="W3198" s="70" t="s">
        <v>619</v>
      </c>
      <c r="X3198" s="11" t="str">
        <f>IF(F3198="C",VLOOKUP(G3198,ClasifGasto!$B$17:$C$193,2,0),VLOOKUP(Base!G3198,ClasifGasto!$A$3:$B$12,2,0))</f>
        <v>Gastos de Comercialización y Produción</v>
      </c>
      <c r="Y3198" t="s">
        <v>8815</v>
      </c>
    </row>
    <row r="3199" spans="1:25" hidden="1" x14ac:dyDescent="0.25">
      <c r="A3199" s="5" t="str">
        <f t="shared" si="49"/>
        <v>131401000100020001</v>
      </c>
      <c r="B3199" s="66" t="s">
        <v>9157</v>
      </c>
      <c r="C3199" s="7" t="s">
        <v>56</v>
      </c>
      <c r="D3199" s="7" t="s">
        <v>8785</v>
      </c>
      <c r="E3199" s="7"/>
      <c r="F3199" s="8" t="s">
        <v>244</v>
      </c>
      <c r="G3199" s="8" t="s">
        <v>245</v>
      </c>
      <c r="H3199" s="8" t="s">
        <v>250</v>
      </c>
      <c r="I3199" s="8" t="s">
        <v>245</v>
      </c>
      <c r="J3199" s="8" t="s">
        <v>203</v>
      </c>
      <c r="K3199" s="8" t="s">
        <v>246</v>
      </c>
      <c r="L3199" s="8">
        <v>10</v>
      </c>
      <c r="M3199" s="8" t="s">
        <v>167</v>
      </c>
      <c r="N3199" s="9" t="s">
        <v>1082</v>
      </c>
      <c r="O3199" s="10">
        <v>18064000000</v>
      </c>
      <c r="P3199" s="10">
        <v>2830000000</v>
      </c>
      <c r="Q3199" s="10">
        <v>0</v>
      </c>
      <c r="R3199" s="10">
        <v>20894000000</v>
      </c>
      <c r="S3199" s="10">
        <v>20585174466</v>
      </c>
      <c r="T3199" s="10">
        <v>20585174466</v>
      </c>
      <c r="U3199" s="10">
        <v>20585174466</v>
      </c>
      <c r="V3199" s="10">
        <v>20585174466</v>
      </c>
      <c r="W3199" s="70" t="s">
        <v>9353</v>
      </c>
      <c r="X3199" s="11" t="str">
        <f>IF(F3199="C",VLOOKUP(G3199,ClasifGasto!$B$17:$C$193,2,0),VLOOKUP(Base!G3199,ClasifGasto!$A$3:$B$12,2,0))</f>
        <v>Gastos de Personal</v>
      </c>
      <c r="Y3199" t="s">
        <v>1082</v>
      </c>
    </row>
    <row r="3200" spans="1:25" x14ac:dyDescent="0.25">
      <c r="A3200" s="5" t="str">
        <f t="shared" si="49"/>
        <v>24020024010600011751102D</v>
      </c>
      <c r="B3200" s="66" t="s">
        <v>9151</v>
      </c>
      <c r="C3200" s="66" t="s">
        <v>101</v>
      </c>
      <c r="D3200" s="7" t="s">
        <v>9227</v>
      </c>
      <c r="E3200" s="66" t="s">
        <v>2336</v>
      </c>
      <c r="F3200" s="67" t="s">
        <v>167</v>
      </c>
      <c r="G3200" s="67" t="s">
        <v>513</v>
      </c>
      <c r="H3200" s="67" t="s">
        <v>373</v>
      </c>
      <c r="I3200" s="67" t="s">
        <v>340</v>
      </c>
      <c r="J3200" s="67" t="s">
        <v>9766</v>
      </c>
      <c r="K3200" s="67" t="s">
        <v>246</v>
      </c>
      <c r="L3200" s="67">
        <v>11</v>
      </c>
      <c r="M3200" s="67" t="s">
        <v>167</v>
      </c>
      <c r="N3200" s="68" t="s">
        <v>1295</v>
      </c>
      <c r="O3200" s="69">
        <v>10906052784</v>
      </c>
      <c r="P3200" s="69">
        <v>20906052784</v>
      </c>
      <c r="Q3200" s="69">
        <v>10906052784</v>
      </c>
      <c r="R3200" s="69">
        <v>20906052784</v>
      </c>
      <c r="S3200" s="69">
        <v>20906052784</v>
      </c>
      <c r="T3200" s="69">
        <v>20906052784</v>
      </c>
      <c r="U3200" s="69">
        <v>10623541553</v>
      </c>
      <c r="V3200" s="69">
        <v>10623541553</v>
      </c>
      <c r="W3200" s="70" t="s">
        <v>9353</v>
      </c>
      <c r="X3200" s="11" t="str">
        <f>IF(F3200="C",VLOOKUP(G3200,ClasifGasto!$B$17:$C$193,2,0),VLOOKUP(Base!G3200,ClasifGasto!$A$3:$B$12,2,0))</f>
        <v>Infraestructura red vial primaria</v>
      </c>
      <c r="Y3200" t="s">
        <v>10696</v>
      </c>
    </row>
    <row r="3201" spans="1:25" hidden="1" x14ac:dyDescent="0.25">
      <c r="A3201" s="5" t="str">
        <f t="shared" si="49"/>
        <v>170101000100010001</v>
      </c>
      <c r="B3201" s="66" t="s">
        <v>9146</v>
      </c>
      <c r="C3201" s="7" t="s">
        <v>75</v>
      </c>
      <c r="D3201" s="7" t="s">
        <v>8729</v>
      </c>
      <c r="E3201" s="7"/>
      <c r="F3201" s="8" t="s">
        <v>244</v>
      </c>
      <c r="G3201" s="8" t="s">
        <v>245</v>
      </c>
      <c r="H3201" s="8" t="s">
        <v>245</v>
      </c>
      <c r="I3201" s="8" t="s">
        <v>245</v>
      </c>
      <c r="J3201" s="8" t="s">
        <v>203</v>
      </c>
      <c r="K3201" s="8" t="s">
        <v>246</v>
      </c>
      <c r="L3201" s="8">
        <v>10</v>
      </c>
      <c r="M3201" s="8" t="s">
        <v>167</v>
      </c>
      <c r="N3201" s="9" t="s">
        <v>1082</v>
      </c>
      <c r="O3201" s="10">
        <v>20911246000</v>
      </c>
      <c r="P3201" s="10">
        <v>0</v>
      </c>
      <c r="Q3201" s="10">
        <v>0</v>
      </c>
      <c r="R3201" s="10">
        <v>20911246000</v>
      </c>
      <c r="S3201" s="10">
        <v>20033132525</v>
      </c>
      <c r="T3201" s="10">
        <v>20033132525</v>
      </c>
      <c r="U3201" s="10">
        <v>20033132525</v>
      </c>
      <c r="V3201" s="10">
        <v>19959140359</v>
      </c>
      <c r="W3201" s="70" t="s">
        <v>9353</v>
      </c>
      <c r="X3201" s="11" t="str">
        <f>IF(F3201="C",VLOOKUP(G3201,ClasifGasto!$B$17:$C$193,2,0),VLOOKUP(Base!G3201,ClasifGasto!$A$3:$B$12,2,0))</f>
        <v>Gastos de Personal</v>
      </c>
      <c r="Y3201" t="s">
        <v>1082</v>
      </c>
    </row>
    <row r="3202" spans="1:25" x14ac:dyDescent="0.25">
      <c r="A3202" s="5" t="str">
        <f t="shared" si="49"/>
        <v>24120024030600005751202A</v>
      </c>
      <c r="B3202" s="66" t="s">
        <v>9151</v>
      </c>
      <c r="C3202" s="66" t="s">
        <v>102</v>
      </c>
      <c r="D3202" s="7" t="s">
        <v>9214</v>
      </c>
      <c r="E3202" s="66" t="s">
        <v>9698</v>
      </c>
      <c r="F3202" s="67" t="s">
        <v>167</v>
      </c>
      <c r="G3202" s="67" t="s">
        <v>514</v>
      </c>
      <c r="H3202" s="67" t="s">
        <v>373</v>
      </c>
      <c r="I3202" s="67" t="s">
        <v>332</v>
      </c>
      <c r="J3202" s="67" t="s">
        <v>10184</v>
      </c>
      <c r="K3202" s="67" t="s">
        <v>246</v>
      </c>
      <c r="L3202" s="67">
        <v>21</v>
      </c>
      <c r="M3202" s="67" t="s">
        <v>265</v>
      </c>
      <c r="N3202" s="68" t="s">
        <v>10383</v>
      </c>
      <c r="O3202" s="69">
        <v>0</v>
      </c>
      <c r="P3202" s="69">
        <v>20980571318</v>
      </c>
      <c r="Q3202" s="69">
        <v>0</v>
      </c>
      <c r="R3202" s="69">
        <v>20980571318</v>
      </c>
      <c r="S3202" s="69">
        <v>0</v>
      </c>
      <c r="T3202" s="69">
        <v>0</v>
      </c>
      <c r="U3202" s="69">
        <v>0</v>
      </c>
      <c r="V3202" s="69">
        <v>0</v>
      </c>
      <c r="W3202" s="70" t="s">
        <v>619</v>
      </c>
      <c r="X3202" s="11" t="str">
        <f>IF(F3202="C",VLOOKUP(G3202,ClasifGasto!$B$17:$C$193,2,0),VLOOKUP(Base!G3202,ClasifGasto!$A$3:$B$12,2,0))</f>
        <v>Infraestructura y servicios de transporte aéreo</v>
      </c>
      <c r="Y3202" t="s">
        <v>10713</v>
      </c>
    </row>
    <row r="3203" spans="1:25" hidden="1" x14ac:dyDescent="0.25">
      <c r="A3203" s="5" t="str">
        <f t="shared" si="49"/>
        <v>020900000300020002</v>
      </c>
      <c r="B3203" s="66" t="s">
        <v>9156</v>
      </c>
      <c r="C3203" s="7" t="s">
        <v>33</v>
      </c>
      <c r="D3203" s="7" t="s">
        <v>9220</v>
      </c>
      <c r="E3203" s="7"/>
      <c r="F3203" s="8" t="s">
        <v>244</v>
      </c>
      <c r="G3203" s="8" t="s">
        <v>251</v>
      </c>
      <c r="H3203" s="8" t="s">
        <v>250</v>
      </c>
      <c r="I3203" s="8" t="s">
        <v>250</v>
      </c>
      <c r="J3203" s="8" t="s">
        <v>203</v>
      </c>
      <c r="K3203" s="8" t="s">
        <v>246</v>
      </c>
      <c r="L3203" s="8">
        <v>10</v>
      </c>
      <c r="M3203" s="8" t="s">
        <v>167</v>
      </c>
      <c r="N3203" s="9" t="s">
        <v>8799</v>
      </c>
      <c r="O3203" s="10">
        <v>21135000000</v>
      </c>
      <c r="P3203" s="10">
        <v>0</v>
      </c>
      <c r="Q3203" s="10">
        <v>150000000</v>
      </c>
      <c r="R3203" s="10">
        <v>20985000000</v>
      </c>
      <c r="S3203" s="10">
        <v>20955622890.880001</v>
      </c>
      <c r="T3203" s="10">
        <v>20955622890.880001</v>
      </c>
      <c r="U3203" s="10">
        <v>20955622890.880001</v>
      </c>
      <c r="V3203" s="10">
        <v>20955622890.880001</v>
      </c>
      <c r="W3203" s="70" t="s">
        <v>9353</v>
      </c>
      <c r="X3203" s="11" t="str">
        <f>IF(F3203="C",VLOOKUP(G3203,ClasifGasto!$B$17:$C$193,2,0),VLOOKUP(Base!G3203,ClasifGasto!$A$3:$B$12,2,0))</f>
        <v>Transferencias</v>
      </c>
      <c r="Y3203" t="s">
        <v>8799</v>
      </c>
    </row>
    <row r="3204" spans="1:25" hidden="1" x14ac:dyDescent="0.25">
      <c r="A3204" s="5" t="str">
        <f t="shared" si="49"/>
        <v>171600000200000000</v>
      </c>
      <c r="B3204" s="66" t="s">
        <v>9146</v>
      </c>
      <c r="C3204" s="66" t="s">
        <v>79</v>
      </c>
      <c r="D3204" s="7" t="s">
        <v>9223</v>
      </c>
      <c r="E3204" s="66"/>
      <c r="F3204" s="67" t="s">
        <v>244</v>
      </c>
      <c r="G3204" s="67" t="s">
        <v>250</v>
      </c>
      <c r="H3204" s="67" t="s">
        <v>246</v>
      </c>
      <c r="I3204" s="67" t="s">
        <v>246</v>
      </c>
      <c r="J3204" s="67" t="s">
        <v>203</v>
      </c>
      <c r="K3204" s="67" t="s">
        <v>246</v>
      </c>
      <c r="L3204" s="67">
        <v>10</v>
      </c>
      <c r="M3204" s="67" t="s">
        <v>167</v>
      </c>
      <c r="N3204" s="68" t="s">
        <v>8798</v>
      </c>
      <c r="O3204" s="69">
        <v>21891696000</v>
      </c>
      <c r="P3204" s="69">
        <v>0</v>
      </c>
      <c r="Q3204" s="69">
        <v>842457700</v>
      </c>
      <c r="R3204" s="69">
        <v>21049238300</v>
      </c>
      <c r="S3204" s="69">
        <v>19613958769.240002</v>
      </c>
      <c r="T3204" s="69">
        <v>19613958769.240002</v>
      </c>
      <c r="U3204" s="69">
        <v>19550182407.560001</v>
      </c>
      <c r="V3204" s="69">
        <v>19274051956.830002</v>
      </c>
      <c r="W3204" s="70" t="s">
        <v>9353</v>
      </c>
      <c r="X3204" s="11" t="str">
        <f>IF(F3204="C",VLOOKUP(G3204,ClasifGasto!$B$17:$C$193,2,0),VLOOKUP(Base!G3204,ClasifGasto!$A$3:$B$12,2,0))</f>
        <v>Gastos Generales</v>
      </c>
      <c r="Y3204" t="s">
        <v>8798</v>
      </c>
    </row>
    <row r="3205" spans="1:25" hidden="1" x14ac:dyDescent="0.25">
      <c r="A3205" s="5" t="str">
        <f t="shared" si="49"/>
        <v>360200000300100000</v>
      </c>
      <c r="B3205" s="66" t="s">
        <v>9147</v>
      </c>
      <c r="C3205" s="7" t="s">
        <v>149</v>
      </c>
      <c r="D3205" s="7" t="s">
        <v>235</v>
      </c>
      <c r="E3205" s="7"/>
      <c r="F3205" s="8" t="s">
        <v>244</v>
      </c>
      <c r="G3205" s="8" t="s">
        <v>251</v>
      </c>
      <c r="H3205" s="8" t="s">
        <v>255</v>
      </c>
      <c r="I3205" s="8" t="s">
        <v>246</v>
      </c>
      <c r="J3205" s="8" t="s">
        <v>203</v>
      </c>
      <c r="K3205" s="8" t="s">
        <v>246</v>
      </c>
      <c r="L3205" s="8">
        <v>27</v>
      </c>
      <c r="M3205" s="8" t="s">
        <v>265</v>
      </c>
      <c r="N3205" s="9" t="s">
        <v>8800</v>
      </c>
      <c r="O3205" s="10">
        <v>11827200000</v>
      </c>
      <c r="P3205" s="10">
        <v>9246214000</v>
      </c>
      <c r="Q3205" s="10">
        <v>0</v>
      </c>
      <c r="R3205" s="10">
        <v>21073414000</v>
      </c>
      <c r="S3205" s="10">
        <v>15141623086.049999</v>
      </c>
      <c r="T3205" s="10">
        <v>15141623086.049999</v>
      </c>
      <c r="U3205" s="10">
        <v>15007263126.049999</v>
      </c>
      <c r="V3205" s="10">
        <v>14853531439.049999</v>
      </c>
      <c r="W3205" s="70" t="s">
        <v>619</v>
      </c>
      <c r="X3205" s="11" t="str">
        <f>IF(F3205="C",VLOOKUP(G3205,ClasifGasto!$B$17:$C$193,2,0),VLOOKUP(Base!G3205,ClasifGasto!$A$3:$B$12,2,0))</f>
        <v>Transferencias</v>
      </c>
      <c r="Y3205" t="s">
        <v>8800</v>
      </c>
    </row>
    <row r="3206" spans="1:25" x14ac:dyDescent="0.25">
      <c r="A3206" s="5" t="str">
        <f t="shared" ref="A3206:A3269" si="50">+C3206&amp;G3206&amp;H3206&amp;I3206&amp;J3206</f>
        <v>21010121991900003253105B</v>
      </c>
      <c r="B3206" s="66" t="s">
        <v>9155</v>
      </c>
      <c r="C3206" s="66" t="s">
        <v>85</v>
      </c>
      <c r="D3206" s="7" t="s">
        <v>9201</v>
      </c>
      <c r="E3206" s="66" t="s">
        <v>9699</v>
      </c>
      <c r="F3206" s="67" t="s">
        <v>167</v>
      </c>
      <c r="G3206" s="67" t="s">
        <v>495</v>
      </c>
      <c r="H3206" s="67" t="s">
        <v>496</v>
      </c>
      <c r="I3206" s="67" t="s">
        <v>277</v>
      </c>
      <c r="J3206" s="67" t="s">
        <v>9790</v>
      </c>
      <c r="K3206" s="67" t="s">
        <v>246</v>
      </c>
      <c r="L3206" s="67">
        <v>11</v>
      </c>
      <c r="M3206" s="67" t="s">
        <v>167</v>
      </c>
      <c r="N3206" s="68" t="s">
        <v>10384</v>
      </c>
      <c r="O3206" s="69">
        <v>21118587173</v>
      </c>
      <c r="P3206" s="69">
        <v>0</v>
      </c>
      <c r="Q3206" s="69">
        <v>0</v>
      </c>
      <c r="R3206" s="69">
        <v>21118587173</v>
      </c>
      <c r="S3206" s="69">
        <v>19586605471</v>
      </c>
      <c r="T3206" s="69">
        <v>18559915543.330002</v>
      </c>
      <c r="U3206" s="69">
        <v>14163366388.33</v>
      </c>
      <c r="V3206" s="69">
        <v>14087145624.33</v>
      </c>
      <c r="W3206" s="70" t="s">
        <v>9353</v>
      </c>
      <c r="X3206" s="11" t="str">
        <f>IF(F3206="C",VLOOKUP(G3206,ClasifGasto!$B$17:$C$193,2,0),VLOOKUP(Base!G3206,ClasifGasto!$A$3:$B$12,2,0))</f>
        <v xml:space="preserve">Fortalecimiento de la gestión y dirección del Sector Minas y Energía </v>
      </c>
      <c r="Y3206" t="s">
        <v>10522</v>
      </c>
    </row>
    <row r="3207" spans="1:25" hidden="1" x14ac:dyDescent="0.25">
      <c r="A3207" s="5" t="str">
        <f t="shared" si="50"/>
        <v>230800000100010001</v>
      </c>
      <c r="B3207" s="66" t="s">
        <v>9161</v>
      </c>
      <c r="C3207" s="7" t="s">
        <v>2496</v>
      </c>
      <c r="D3207" s="7" t="s">
        <v>9193</v>
      </c>
      <c r="E3207" s="7"/>
      <c r="F3207" s="8" t="s">
        <v>244</v>
      </c>
      <c r="G3207" s="8" t="s">
        <v>245</v>
      </c>
      <c r="H3207" s="8" t="s">
        <v>245</v>
      </c>
      <c r="I3207" s="8" t="s">
        <v>245</v>
      </c>
      <c r="J3207" s="8" t="s">
        <v>203</v>
      </c>
      <c r="K3207" s="8" t="s">
        <v>246</v>
      </c>
      <c r="L3207" s="8">
        <v>20</v>
      </c>
      <c r="M3207" s="8" t="s">
        <v>265</v>
      </c>
      <c r="N3207" s="9" t="s">
        <v>1082</v>
      </c>
      <c r="O3207" s="10">
        <v>16355876000</v>
      </c>
      <c r="P3207" s="10">
        <v>4831907554</v>
      </c>
      <c r="Q3207" s="10">
        <v>0</v>
      </c>
      <c r="R3207" s="10">
        <v>21187783554</v>
      </c>
      <c r="S3207" s="10">
        <v>19745556495.389999</v>
      </c>
      <c r="T3207" s="10">
        <v>19745556495.389999</v>
      </c>
      <c r="U3207" s="10">
        <v>19745556495.389999</v>
      </c>
      <c r="V3207" s="10">
        <v>19743641249.389999</v>
      </c>
      <c r="W3207" s="70" t="s">
        <v>619</v>
      </c>
      <c r="X3207" s="11" t="str">
        <f>IF(F3207="C",VLOOKUP(G3207,ClasifGasto!$B$17:$C$193,2,0),VLOOKUP(Base!G3207,ClasifGasto!$A$3:$B$12,2,0))</f>
        <v>Gastos de Personal</v>
      </c>
      <c r="Y3207" t="s">
        <v>1082</v>
      </c>
    </row>
    <row r="3208" spans="1:25" x14ac:dyDescent="0.25">
      <c r="A3208" s="5" t="str">
        <f t="shared" si="50"/>
        <v>41010141031500003720307A</v>
      </c>
      <c r="B3208" s="66" t="s">
        <v>9145</v>
      </c>
      <c r="C3208" s="66" t="s">
        <v>162</v>
      </c>
      <c r="D3208" s="7" t="s">
        <v>9239</v>
      </c>
      <c r="E3208" s="66" t="s">
        <v>9700</v>
      </c>
      <c r="F3208" s="67" t="s">
        <v>167</v>
      </c>
      <c r="G3208" s="67" t="s">
        <v>547</v>
      </c>
      <c r="H3208" s="67" t="s">
        <v>263</v>
      </c>
      <c r="I3208" s="67" t="s">
        <v>320</v>
      </c>
      <c r="J3208" s="67" t="s">
        <v>10385</v>
      </c>
      <c r="K3208" s="67" t="s">
        <v>246</v>
      </c>
      <c r="L3208" s="67">
        <v>11</v>
      </c>
      <c r="M3208" s="67" t="s">
        <v>167</v>
      </c>
      <c r="N3208" s="68" t="s">
        <v>10386</v>
      </c>
      <c r="O3208" s="69">
        <v>0</v>
      </c>
      <c r="P3208" s="69">
        <v>21194381268</v>
      </c>
      <c r="Q3208" s="69">
        <v>0</v>
      </c>
      <c r="R3208" s="69">
        <v>21194381268</v>
      </c>
      <c r="S3208" s="69">
        <v>21194381268</v>
      </c>
      <c r="T3208" s="69">
        <v>21194381268</v>
      </c>
      <c r="U3208" s="69">
        <v>21194381268</v>
      </c>
      <c r="V3208" s="69">
        <v>0</v>
      </c>
      <c r="W3208" s="70" t="s">
        <v>9353</v>
      </c>
      <c r="X3208" s="11" t="str">
        <f>IF(F3208="C",VLOOKUP(G3208,ClasifGasto!$B$17:$C$193,2,0),VLOOKUP(Base!G3208,ClasifGasto!$A$3:$B$12,2,0))</f>
        <v>Inclusión social y productiva para la población en situación de vulnerabilidad</v>
      </c>
      <c r="Y3208" t="s">
        <v>10714</v>
      </c>
    </row>
    <row r="3209" spans="1:25" hidden="1" x14ac:dyDescent="0.25">
      <c r="A3209" s="5" t="str">
        <f t="shared" si="50"/>
        <v>350300000100010002</v>
      </c>
      <c r="B3209" s="66" t="s">
        <v>9153</v>
      </c>
      <c r="C3209" s="7" t="s">
        <v>144</v>
      </c>
      <c r="D3209" s="7" t="s">
        <v>232</v>
      </c>
      <c r="E3209" s="7"/>
      <c r="F3209" s="8" t="s">
        <v>244</v>
      </c>
      <c r="G3209" s="8" t="s">
        <v>245</v>
      </c>
      <c r="H3209" s="8" t="s">
        <v>245</v>
      </c>
      <c r="I3209" s="8" t="s">
        <v>250</v>
      </c>
      <c r="J3209" s="8" t="s">
        <v>203</v>
      </c>
      <c r="K3209" s="8" t="s">
        <v>246</v>
      </c>
      <c r="L3209" s="8">
        <v>20</v>
      </c>
      <c r="M3209" s="8" t="s">
        <v>265</v>
      </c>
      <c r="N3209" s="9" t="s">
        <v>1083</v>
      </c>
      <c r="O3209" s="10">
        <v>17747861000</v>
      </c>
      <c r="P3209" s="10">
        <v>3524669120</v>
      </c>
      <c r="Q3209" s="10">
        <v>0</v>
      </c>
      <c r="R3209" s="10">
        <v>21272530120</v>
      </c>
      <c r="S3209" s="10">
        <v>21272152520</v>
      </c>
      <c r="T3209" s="10">
        <v>19571025373</v>
      </c>
      <c r="U3209" s="10">
        <v>19571025373</v>
      </c>
      <c r="V3209" s="10">
        <v>19550884811</v>
      </c>
      <c r="W3209" s="70" t="s">
        <v>619</v>
      </c>
      <c r="X3209" s="11" t="str">
        <f>IF(F3209="C",VLOOKUP(G3209,ClasifGasto!$B$17:$C$193,2,0),VLOOKUP(Base!G3209,ClasifGasto!$A$3:$B$12,2,0))</f>
        <v>Gastos de Personal</v>
      </c>
      <c r="Y3209" t="s">
        <v>1083</v>
      </c>
    </row>
    <row r="3210" spans="1:25" hidden="1" x14ac:dyDescent="0.25">
      <c r="A3210" s="5" t="str">
        <f t="shared" si="50"/>
        <v>1901010003000300040052</v>
      </c>
      <c r="B3210" s="66" t="s">
        <v>9143</v>
      </c>
      <c r="C3210" s="66" t="s">
        <v>80</v>
      </c>
      <c r="D3210" s="7" t="s">
        <v>9207</v>
      </c>
      <c r="E3210" s="66"/>
      <c r="F3210" s="67" t="s">
        <v>244</v>
      </c>
      <c r="G3210" s="67" t="s">
        <v>251</v>
      </c>
      <c r="H3210" s="67" t="s">
        <v>251</v>
      </c>
      <c r="I3210" s="67" t="s">
        <v>247</v>
      </c>
      <c r="J3210" s="67" t="s">
        <v>368</v>
      </c>
      <c r="K3210" s="67" t="s">
        <v>246</v>
      </c>
      <c r="L3210" s="67">
        <v>15</v>
      </c>
      <c r="M3210" s="67" t="s">
        <v>167</v>
      </c>
      <c r="N3210" s="68" t="s">
        <v>10387</v>
      </c>
      <c r="O3210" s="69">
        <v>0</v>
      </c>
      <c r="P3210" s="69">
        <v>21350260163</v>
      </c>
      <c r="Q3210" s="69">
        <v>0</v>
      </c>
      <c r="R3210" s="69">
        <v>21350260163</v>
      </c>
      <c r="S3210" s="69">
        <v>21350260163</v>
      </c>
      <c r="T3210" s="69">
        <v>21350260163</v>
      </c>
      <c r="U3210" s="69">
        <v>21350260163</v>
      </c>
      <c r="V3210" s="69">
        <v>21350260163</v>
      </c>
      <c r="W3210" s="70" t="s">
        <v>9353</v>
      </c>
      <c r="X3210" s="11" t="str">
        <f>IF(F3210="C",VLOOKUP(G3210,ClasifGasto!$B$17:$C$193,2,0),VLOOKUP(Base!G3210,ClasifGasto!$A$3:$B$12,2,0))</f>
        <v>Transferencias</v>
      </c>
      <c r="Y3210" t="s">
        <v>8883</v>
      </c>
    </row>
    <row r="3211" spans="1:25" hidden="1" x14ac:dyDescent="0.25">
      <c r="A3211" s="5" t="str">
        <f t="shared" si="50"/>
        <v>440300000100010002</v>
      </c>
      <c r="B3211" s="66" t="s">
        <v>9144</v>
      </c>
      <c r="C3211" s="7" t="s">
        <v>857</v>
      </c>
      <c r="D3211" s="7" t="s">
        <v>9240</v>
      </c>
      <c r="E3211" s="7"/>
      <c r="F3211" s="8" t="s">
        <v>244</v>
      </c>
      <c r="G3211" s="8" t="s">
        <v>245</v>
      </c>
      <c r="H3211" s="8" t="s">
        <v>245</v>
      </c>
      <c r="I3211" s="8" t="s">
        <v>250</v>
      </c>
      <c r="J3211" s="8" t="s">
        <v>203</v>
      </c>
      <c r="K3211" s="8" t="s">
        <v>246</v>
      </c>
      <c r="L3211" s="8">
        <v>10</v>
      </c>
      <c r="M3211" s="8" t="s">
        <v>167</v>
      </c>
      <c r="N3211" s="9" t="s">
        <v>1083</v>
      </c>
      <c r="O3211" s="10">
        <v>21370000000</v>
      </c>
      <c r="P3211" s="10">
        <v>0</v>
      </c>
      <c r="Q3211" s="10">
        <v>0</v>
      </c>
      <c r="R3211" s="10">
        <v>21370000000</v>
      </c>
      <c r="S3211" s="10">
        <v>21244189503</v>
      </c>
      <c r="T3211" s="10">
        <v>21244189503</v>
      </c>
      <c r="U3211" s="10">
        <v>21244189503</v>
      </c>
      <c r="V3211" s="10">
        <v>21244189503</v>
      </c>
      <c r="W3211" s="70" t="s">
        <v>9353</v>
      </c>
      <c r="X3211" s="11" t="str">
        <f>IF(F3211="C",VLOOKUP(G3211,ClasifGasto!$B$17:$C$193,2,0),VLOOKUP(Base!G3211,ClasifGasto!$A$3:$B$12,2,0))</f>
        <v>Gastos de Personal</v>
      </c>
      <c r="Y3211" t="s">
        <v>1083</v>
      </c>
    </row>
    <row r="3212" spans="1:25" x14ac:dyDescent="0.25">
      <c r="A3212" s="5" t="str">
        <f t="shared" si="50"/>
        <v>26010125991000001053105B</v>
      </c>
      <c r="B3212" s="66" t="s">
        <v>9163</v>
      </c>
      <c r="C3212" s="66" t="s">
        <v>107</v>
      </c>
      <c r="D3212" s="7" t="s">
        <v>9231</v>
      </c>
      <c r="E3212" s="66" t="s">
        <v>9701</v>
      </c>
      <c r="F3212" s="67" t="s">
        <v>167</v>
      </c>
      <c r="G3212" s="67" t="s">
        <v>597</v>
      </c>
      <c r="H3212" s="67" t="s">
        <v>290</v>
      </c>
      <c r="I3212" s="67" t="s">
        <v>255</v>
      </c>
      <c r="J3212" s="67" t="s">
        <v>9790</v>
      </c>
      <c r="K3212" s="67" t="s">
        <v>246</v>
      </c>
      <c r="L3212" s="67">
        <v>11</v>
      </c>
      <c r="M3212" s="67" t="s">
        <v>167</v>
      </c>
      <c r="N3212" s="68" t="s">
        <v>10388</v>
      </c>
      <c r="O3212" s="69">
        <v>24690000000</v>
      </c>
      <c r="P3212" s="69">
        <v>0</v>
      </c>
      <c r="Q3212" s="69">
        <v>3315052795</v>
      </c>
      <c r="R3212" s="69">
        <v>21374947205</v>
      </c>
      <c r="S3212" s="69">
        <v>21374947204.639999</v>
      </c>
      <c r="T3212" s="69">
        <v>21374947204.639999</v>
      </c>
      <c r="U3212" s="69">
        <v>21191191208.639999</v>
      </c>
      <c r="V3212" s="69">
        <v>21191191208.639999</v>
      </c>
      <c r="W3212" s="70" t="s">
        <v>9353</v>
      </c>
      <c r="X3212" s="11" t="str">
        <f>IF(F3212="C",VLOOKUP(G3212,ClasifGasto!$B$17:$C$193,2,0),VLOOKUP(Base!G3212,ClasifGasto!$A$3:$B$12,2,0))</f>
        <v>Fortalecimiento de la gestión y dirección del Sector Organismos de Control</v>
      </c>
      <c r="Y3212" t="s">
        <v>10522</v>
      </c>
    </row>
    <row r="3213" spans="1:25" hidden="1" x14ac:dyDescent="0.25">
      <c r="A3213" s="5" t="str">
        <f t="shared" si="50"/>
        <v>320200000200000000</v>
      </c>
      <c r="B3213" s="66" t="s">
        <v>9152</v>
      </c>
      <c r="C3213" s="7" t="s">
        <v>117</v>
      </c>
      <c r="D3213" s="7" t="s">
        <v>9209</v>
      </c>
      <c r="E3213" s="7"/>
      <c r="F3213" s="8" t="s">
        <v>244</v>
      </c>
      <c r="G3213" s="8" t="s">
        <v>250</v>
      </c>
      <c r="H3213" s="8" t="s">
        <v>246</v>
      </c>
      <c r="I3213" s="8" t="s">
        <v>246</v>
      </c>
      <c r="J3213" s="8" t="s">
        <v>203</v>
      </c>
      <c r="K3213" s="8" t="s">
        <v>246</v>
      </c>
      <c r="L3213" s="8">
        <v>10</v>
      </c>
      <c r="M3213" s="8" t="s">
        <v>167</v>
      </c>
      <c r="N3213" s="9" t="s">
        <v>8798</v>
      </c>
      <c r="O3213" s="10">
        <v>22049200000</v>
      </c>
      <c r="P3213" s="10">
        <v>0</v>
      </c>
      <c r="Q3213" s="10">
        <v>665549278</v>
      </c>
      <c r="R3213" s="10">
        <v>21383650722</v>
      </c>
      <c r="S3213" s="10">
        <v>21135890263.59</v>
      </c>
      <c r="T3213" s="10">
        <v>21135890263.59</v>
      </c>
      <c r="U3213" s="10">
        <v>21003163505.610001</v>
      </c>
      <c r="V3213" s="10">
        <v>20691697076.48</v>
      </c>
      <c r="W3213" s="70" t="s">
        <v>9353</v>
      </c>
      <c r="X3213" s="11" t="str">
        <f>IF(F3213="C",VLOOKUP(G3213,ClasifGasto!$B$17:$C$193,2,0),VLOOKUP(Base!G3213,ClasifGasto!$A$3:$B$12,2,0))</f>
        <v>Gastos Generales</v>
      </c>
      <c r="Y3213" t="s">
        <v>8798</v>
      </c>
    </row>
    <row r="3214" spans="1:25" hidden="1" x14ac:dyDescent="0.25">
      <c r="A3214" s="5" t="str">
        <f t="shared" si="50"/>
        <v>3601010003000400020054</v>
      </c>
      <c r="B3214" s="66" t="s">
        <v>9147</v>
      </c>
      <c r="C3214" s="66" t="s">
        <v>147</v>
      </c>
      <c r="D3214" s="7" t="s">
        <v>9186</v>
      </c>
      <c r="E3214" s="66"/>
      <c r="F3214" s="67" t="s">
        <v>244</v>
      </c>
      <c r="G3214" s="67" t="s">
        <v>251</v>
      </c>
      <c r="H3214" s="67" t="s">
        <v>247</v>
      </c>
      <c r="I3214" s="67" t="s">
        <v>250</v>
      </c>
      <c r="J3214" s="67" t="s">
        <v>329</v>
      </c>
      <c r="K3214" s="67" t="s">
        <v>246</v>
      </c>
      <c r="L3214" s="67">
        <v>10</v>
      </c>
      <c r="M3214" s="67" t="s">
        <v>167</v>
      </c>
      <c r="N3214" s="68" t="s">
        <v>4010</v>
      </c>
      <c r="O3214" s="69">
        <v>28240076000</v>
      </c>
      <c r="P3214" s="69">
        <v>0</v>
      </c>
      <c r="Q3214" s="69">
        <v>6775433539</v>
      </c>
      <c r="R3214" s="69">
        <v>21464642461</v>
      </c>
      <c r="S3214" s="69">
        <v>21464642461</v>
      </c>
      <c r="T3214" s="69">
        <v>21464642461</v>
      </c>
      <c r="U3214" s="69">
        <v>19207521959.310001</v>
      </c>
      <c r="V3214" s="69">
        <v>19207349137.23</v>
      </c>
      <c r="W3214" s="70" t="s">
        <v>9353</v>
      </c>
      <c r="X3214" s="11" t="str">
        <f>IF(F3214="C",VLOOKUP(G3214,ClasifGasto!$B$17:$C$193,2,0),VLOOKUP(Base!G3214,ClasifGasto!$A$3:$B$12,2,0))</f>
        <v>Transferencias</v>
      </c>
      <c r="Y3214" t="s">
        <v>4010</v>
      </c>
    </row>
    <row r="3215" spans="1:25" hidden="1" x14ac:dyDescent="0.25">
      <c r="A3215" s="5" t="str">
        <f t="shared" si="50"/>
        <v>2257340003000300040017</v>
      </c>
      <c r="B3215" s="66" t="s">
        <v>9139</v>
      </c>
      <c r="C3215" s="7" t="s">
        <v>9049</v>
      </c>
      <c r="D3215" s="7" t="s">
        <v>9050</v>
      </c>
      <c r="E3215" s="7"/>
      <c r="F3215" s="8" t="s">
        <v>244</v>
      </c>
      <c r="G3215" s="8" t="s">
        <v>251</v>
      </c>
      <c r="H3215" s="8" t="s">
        <v>251</v>
      </c>
      <c r="I3215" s="8" t="s">
        <v>247</v>
      </c>
      <c r="J3215" s="8" t="s">
        <v>285</v>
      </c>
      <c r="K3215" s="8" t="s">
        <v>246</v>
      </c>
      <c r="L3215" s="8">
        <v>10</v>
      </c>
      <c r="M3215" s="8" t="s">
        <v>167</v>
      </c>
      <c r="N3215" s="9" t="s">
        <v>1532</v>
      </c>
      <c r="O3215" s="10">
        <v>17806981562</v>
      </c>
      <c r="P3215" s="10">
        <v>3677121891</v>
      </c>
      <c r="Q3215" s="10">
        <v>0</v>
      </c>
      <c r="R3215" s="10">
        <v>21484103453</v>
      </c>
      <c r="S3215" s="10">
        <v>21484103453</v>
      </c>
      <c r="T3215" s="10">
        <v>21484103453</v>
      </c>
      <c r="U3215" s="10">
        <v>17806981562</v>
      </c>
      <c r="V3215" s="10">
        <v>17806981562</v>
      </c>
      <c r="W3215" s="70" t="s">
        <v>9353</v>
      </c>
      <c r="X3215" s="11" t="str">
        <f>IF(F3215="C",VLOOKUP(G3215,ClasifGasto!$B$17:$C$193,2,0),VLOOKUP(Base!G3215,ClasifGasto!$A$3:$B$12,2,0))</f>
        <v>Transferencias</v>
      </c>
      <c r="Y3215" t="s">
        <v>1532</v>
      </c>
    </row>
    <row r="3216" spans="1:25" x14ac:dyDescent="0.25">
      <c r="A3216" s="5" t="str">
        <f t="shared" si="50"/>
        <v>11020011991002000953108C</v>
      </c>
      <c r="B3216" s="66" t="s">
        <v>9158</v>
      </c>
      <c r="C3216" s="66" t="s">
        <v>44</v>
      </c>
      <c r="D3216" s="7" t="s">
        <v>205</v>
      </c>
      <c r="E3216" s="66" t="s">
        <v>9702</v>
      </c>
      <c r="F3216" s="67" t="s">
        <v>167</v>
      </c>
      <c r="G3216" s="67" t="s">
        <v>584</v>
      </c>
      <c r="H3216" s="67" t="s">
        <v>311</v>
      </c>
      <c r="I3216" s="67" t="s">
        <v>249</v>
      </c>
      <c r="J3216" s="67" t="s">
        <v>10389</v>
      </c>
      <c r="K3216" s="67" t="s">
        <v>246</v>
      </c>
      <c r="L3216" s="67">
        <v>21</v>
      </c>
      <c r="M3216" s="67" t="s">
        <v>265</v>
      </c>
      <c r="N3216" s="68" t="s">
        <v>10390</v>
      </c>
      <c r="O3216" s="69">
        <v>20000000000</v>
      </c>
      <c r="P3216" s="69">
        <v>1500000000</v>
      </c>
      <c r="Q3216" s="69">
        <v>0</v>
      </c>
      <c r="R3216" s="69">
        <v>21500000000</v>
      </c>
      <c r="S3216" s="69">
        <v>21424812993.639999</v>
      </c>
      <c r="T3216" s="69">
        <v>21424812993.639999</v>
      </c>
      <c r="U3216" s="69">
        <v>13138831130.389999</v>
      </c>
      <c r="V3216" s="69">
        <v>12151822270.450001</v>
      </c>
      <c r="W3216" s="70" t="s">
        <v>619</v>
      </c>
      <c r="X3216" s="11" t="str">
        <f>IF(F3216="C",VLOOKUP(G3216,ClasifGasto!$B$17:$C$193,2,0),VLOOKUP(Base!G3216,ClasifGasto!$A$3:$B$12,2,0))</f>
        <v>Fortalecimiento de la gestión y dirección del Sector Relaciones Exteriores</v>
      </c>
      <c r="Y3216" t="s">
        <v>10715</v>
      </c>
    </row>
    <row r="3217" spans="1:25" hidden="1" x14ac:dyDescent="0.25">
      <c r="A3217" s="5" t="str">
        <f t="shared" si="50"/>
        <v>140100000900030001</v>
      </c>
      <c r="B3217" s="66" t="s">
        <v>9277</v>
      </c>
      <c r="C3217" s="7" t="s">
        <v>395</v>
      </c>
      <c r="D3217" s="7" t="s">
        <v>4025</v>
      </c>
      <c r="E3217" s="7"/>
      <c r="F3217" s="8" t="s">
        <v>384</v>
      </c>
      <c r="G3217" s="8" t="s">
        <v>249</v>
      </c>
      <c r="H3217" s="8" t="s">
        <v>251</v>
      </c>
      <c r="I3217" s="8" t="s">
        <v>245</v>
      </c>
      <c r="J3217" s="8" t="s">
        <v>203</v>
      </c>
      <c r="K3217" s="8" t="s">
        <v>246</v>
      </c>
      <c r="L3217" s="8">
        <v>13</v>
      </c>
      <c r="M3217" s="8" t="s">
        <v>252</v>
      </c>
      <c r="N3217" s="9" t="s">
        <v>1635</v>
      </c>
      <c r="O3217" s="10">
        <v>0</v>
      </c>
      <c r="P3217" s="10">
        <v>21525000000</v>
      </c>
      <c r="Q3217" s="10">
        <v>0</v>
      </c>
      <c r="R3217" s="10">
        <v>21525000000</v>
      </c>
      <c r="S3217" s="10">
        <v>21525000000</v>
      </c>
      <c r="T3217" s="10">
        <v>19137719764.799999</v>
      </c>
      <c r="U3217" s="10">
        <v>19137719764.799999</v>
      </c>
      <c r="V3217" s="10">
        <v>19137719764.799999</v>
      </c>
      <c r="W3217" s="70" t="s">
        <v>9353</v>
      </c>
      <c r="X3217" s="11" t="str">
        <f>IF(F3217="C",VLOOKUP(G3217,ClasifGasto!$B$17:$C$193,2,0),VLOOKUP(Base!G3217,ClasifGasto!$A$3:$B$12,2,0))</f>
        <v>Servicio a la Deuda Externa</v>
      </c>
      <c r="Y3217" t="s">
        <v>1635</v>
      </c>
    </row>
    <row r="3218" spans="1:25" hidden="1" x14ac:dyDescent="0.25">
      <c r="A3218" s="5" t="str">
        <f t="shared" si="50"/>
        <v>190101000100010002</v>
      </c>
      <c r="B3218" s="66" t="s">
        <v>9143</v>
      </c>
      <c r="C3218" s="66" t="s">
        <v>80</v>
      </c>
      <c r="D3218" s="7" t="s">
        <v>9207</v>
      </c>
      <c r="E3218" s="66"/>
      <c r="F3218" s="67" t="s">
        <v>244</v>
      </c>
      <c r="G3218" s="67" t="s">
        <v>245</v>
      </c>
      <c r="H3218" s="67" t="s">
        <v>245</v>
      </c>
      <c r="I3218" s="67" t="s">
        <v>250</v>
      </c>
      <c r="J3218" s="67" t="s">
        <v>203</v>
      </c>
      <c r="K3218" s="67" t="s">
        <v>246</v>
      </c>
      <c r="L3218" s="67">
        <v>10</v>
      </c>
      <c r="M3218" s="67" t="s">
        <v>167</v>
      </c>
      <c r="N3218" s="68" t="s">
        <v>1083</v>
      </c>
      <c r="O3218" s="69">
        <v>21530679000</v>
      </c>
      <c r="P3218" s="69">
        <v>0</v>
      </c>
      <c r="Q3218" s="69">
        <v>0</v>
      </c>
      <c r="R3218" s="69">
        <v>21530679000</v>
      </c>
      <c r="S3218" s="69">
        <v>20749341123</v>
      </c>
      <c r="T3218" s="69">
        <v>20749341123</v>
      </c>
      <c r="U3218" s="69">
        <v>20749341123</v>
      </c>
      <c r="V3218" s="69">
        <v>20749341123</v>
      </c>
      <c r="W3218" s="70" t="s">
        <v>9353</v>
      </c>
      <c r="X3218" s="11" t="str">
        <f>IF(F3218="C",VLOOKUP(G3218,ClasifGasto!$B$17:$C$193,2,0),VLOOKUP(Base!G3218,ClasifGasto!$A$3:$B$12,2,0))</f>
        <v>Gastos de Personal</v>
      </c>
      <c r="Y3218" t="s">
        <v>1083</v>
      </c>
    </row>
    <row r="3219" spans="1:25" x14ac:dyDescent="0.25">
      <c r="A3219" s="5" t="str">
        <f t="shared" si="50"/>
        <v>26010125991000001053105B</v>
      </c>
      <c r="B3219" s="66" t="s">
        <v>9163</v>
      </c>
      <c r="C3219" s="7" t="s">
        <v>107</v>
      </c>
      <c r="D3219" s="7" t="s">
        <v>9231</v>
      </c>
      <c r="E3219" s="7" t="s">
        <v>9701</v>
      </c>
      <c r="F3219" s="8" t="s">
        <v>167</v>
      </c>
      <c r="G3219" s="8" t="s">
        <v>597</v>
      </c>
      <c r="H3219" s="8" t="s">
        <v>290</v>
      </c>
      <c r="I3219" s="8" t="s">
        <v>255</v>
      </c>
      <c r="J3219" s="8" t="s">
        <v>9790</v>
      </c>
      <c r="K3219" s="8" t="s">
        <v>246</v>
      </c>
      <c r="L3219" s="8">
        <v>10</v>
      </c>
      <c r="M3219" s="8" t="s">
        <v>167</v>
      </c>
      <c r="N3219" s="9" t="s">
        <v>10388</v>
      </c>
      <c r="O3219" s="10">
        <v>24690000000</v>
      </c>
      <c r="P3219" s="10">
        <v>0</v>
      </c>
      <c r="Q3219" s="10">
        <v>3142181062</v>
      </c>
      <c r="R3219" s="10">
        <v>21547818938</v>
      </c>
      <c r="S3219" s="10">
        <v>20275152438.029999</v>
      </c>
      <c r="T3219" s="10">
        <v>20191351338.029999</v>
      </c>
      <c r="U3219" s="10">
        <v>19171916539.279999</v>
      </c>
      <c r="V3219" s="10">
        <v>19171916539.279999</v>
      </c>
      <c r="W3219" s="70" t="s">
        <v>9353</v>
      </c>
      <c r="X3219" s="11" t="str">
        <f>IF(F3219="C",VLOOKUP(G3219,ClasifGasto!$B$17:$C$193,2,0),VLOOKUP(Base!G3219,ClasifGasto!$A$3:$B$12,2,0))</f>
        <v>Fortalecimiento de la gestión y dirección del Sector Organismos de Control</v>
      </c>
      <c r="Y3219" t="s">
        <v>10522</v>
      </c>
    </row>
    <row r="3220" spans="1:25" x14ac:dyDescent="0.25">
      <c r="A3220" s="5" t="str">
        <f t="shared" si="50"/>
        <v>15010415020100003220107B</v>
      </c>
      <c r="B3220" s="66" t="s">
        <v>9154</v>
      </c>
      <c r="C3220" s="66" t="s">
        <v>61</v>
      </c>
      <c r="D3220" s="7" t="s">
        <v>210</v>
      </c>
      <c r="E3220" s="66" t="s">
        <v>2016</v>
      </c>
      <c r="F3220" s="67" t="s">
        <v>167</v>
      </c>
      <c r="G3220" s="67" t="s">
        <v>573</v>
      </c>
      <c r="H3220" s="67" t="s">
        <v>306</v>
      </c>
      <c r="I3220" s="67" t="s">
        <v>277</v>
      </c>
      <c r="J3220" s="67" t="s">
        <v>9906</v>
      </c>
      <c r="K3220" s="67" t="s">
        <v>246</v>
      </c>
      <c r="L3220" s="67">
        <v>11</v>
      </c>
      <c r="M3220" s="67" t="s">
        <v>167</v>
      </c>
      <c r="N3220" s="68" t="s">
        <v>1171</v>
      </c>
      <c r="O3220" s="69">
        <v>21589530000</v>
      </c>
      <c r="P3220" s="69">
        <v>0</v>
      </c>
      <c r="Q3220" s="69">
        <v>0</v>
      </c>
      <c r="R3220" s="69">
        <v>21589530000</v>
      </c>
      <c r="S3220" s="69">
        <v>21583169720.82</v>
      </c>
      <c r="T3220" s="69">
        <v>21583169720.82</v>
      </c>
      <c r="U3220" s="69">
        <v>9211563538.3299999</v>
      </c>
      <c r="V3220" s="69">
        <v>9211563538.3299999</v>
      </c>
      <c r="W3220" s="70" t="s">
        <v>9353</v>
      </c>
      <c r="X3220" s="11" t="str">
        <f>IF(F3220="C",VLOOKUP(G3220,ClasifGasto!$B$17:$C$193,2,0),VLOOKUP(Base!G3220,ClasifGasto!$A$3:$B$12,2,0))</f>
        <v>Capacidades de las Fuerzas Militares en seguridad pública y defensa en el territorio nacional</v>
      </c>
      <c r="Y3220" t="s">
        <v>10575</v>
      </c>
    </row>
    <row r="3221" spans="1:25" hidden="1" x14ac:dyDescent="0.25">
      <c r="A3221" s="5" t="str">
        <f t="shared" si="50"/>
        <v>152000000200000000</v>
      </c>
      <c r="B3221" s="66" t="s">
        <v>9154</v>
      </c>
      <c r="C3221" s="7" t="s">
        <v>72</v>
      </c>
      <c r="D3221" s="7" t="s">
        <v>8719</v>
      </c>
      <c r="E3221" s="7"/>
      <c r="F3221" s="8" t="s">
        <v>244</v>
      </c>
      <c r="G3221" s="8" t="s">
        <v>250</v>
      </c>
      <c r="H3221" s="8" t="s">
        <v>246</v>
      </c>
      <c r="I3221" s="8" t="s">
        <v>246</v>
      </c>
      <c r="J3221" s="8" t="s">
        <v>203</v>
      </c>
      <c r="K3221" s="8" t="s">
        <v>246</v>
      </c>
      <c r="L3221" s="8">
        <v>20</v>
      </c>
      <c r="M3221" s="8" t="s">
        <v>265</v>
      </c>
      <c r="N3221" s="9" t="s">
        <v>8798</v>
      </c>
      <c r="O3221" s="10">
        <v>21603000000</v>
      </c>
      <c r="P3221" s="10">
        <v>0</v>
      </c>
      <c r="Q3221" s="10">
        <v>0</v>
      </c>
      <c r="R3221" s="10">
        <v>21603000000</v>
      </c>
      <c r="S3221" s="10">
        <v>16409290354.120001</v>
      </c>
      <c r="T3221" s="10">
        <v>16409290354.120001</v>
      </c>
      <c r="U3221" s="10">
        <v>16398925354.120001</v>
      </c>
      <c r="V3221" s="10">
        <v>14508084771.040001</v>
      </c>
      <c r="W3221" s="70" t="s">
        <v>619</v>
      </c>
      <c r="X3221" s="11" t="str">
        <f>IF(F3221="C",VLOOKUP(G3221,ClasifGasto!$B$17:$C$193,2,0),VLOOKUP(Base!G3221,ClasifGasto!$A$3:$B$12,2,0))</f>
        <v>Gastos Generales</v>
      </c>
      <c r="Y3221" t="s">
        <v>8798</v>
      </c>
    </row>
    <row r="3222" spans="1:25" hidden="1" x14ac:dyDescent="0.25">
      <c r="A3222" s="5" t="str">
        <f t="shared" si="50"/>
        <v>1901010003001100010006</v>
      </c>
      <c r="B3222" s="66" t="s">
        <v>9143</v>
      </c>
      <c r="C3222" s="66" t="s">
        <v>80</v>
      </c>
      <c r="D3222" s="7" t="s">
        <v>9207</v>
      </c>
      <c r="E3222" s="66"/>
      <c r="F3222" s="67" t="s">
        <v>244</v>
      </c>
      <c r="G3222" s="67" t="s">
        <v>251</v>
      </c>
      <c r="H3222" s="67" t="s">
        <v>279</v>
      </c>
      <c r="I3222" s="67" t="s">
        <v>245</v>
      </c>
      <c r="J3222" s="67" t="s">
        <v>253</v>
      </c>
      <c r="K3222" s="67" t="s">
        <v>246</v>
      </c>
      <c r="L3222" s="67">
        <v>10</v>
      </c>
      <c r="M3222" s="67" t="s">
        <v>167</v>
      </c>
      <c r="N3222" s="68" t="s">
        <v>2682</v>
      </c>
      <c r="O3222" s="69">
        <v>21630857000</v>
      </c>
      <c r="P3222" s="69">
        <v>0</v>
      </c>
      <c r="Q3222" s="69">
        <v>0</v>
      </c>
      <c r="R3222" s="69">
        <v>21630857000</v>
      </c>
      <c r="S3222" s="69">
        <v>21630857000</v>
      </c>
      <c r="T3222" s="69">
        <v>21630857000</v>
      </c>
      <c r="U3222" s="69">
        <v>21630857000</v>
      </c>
      <c r="V3222" s="69">
        <v>21630857000</v>
      </c>
      <c r="W3222" s="70" t="s">
        <v>9353</v>
      </c>
      <c r="X3222" s="11" t="str">
        <f>IF(F3222="C",VLOOKUP(G3222,ClasifGasto!$B$17:$C$193,2,0),VLOOKUP(Base!G3222,ClasifGasto!$A$3:$B$12,2,0))</f>
        <v>Transferencias</v>
      </c>
      <c r="Y3222" t="s">
        <v>2682</v>
      </c>
    </row>
    <row r="3223" spans="1:25" x14ac:dyDescent="0.25">
      <c r="A3223" s="5" t="str">
        <f t="shared" si="50"/>
        <v>130101130210000014803001</v>
      </c>
      <c r="B3223" s="66" t="s">
        <v>9157</v>
      </c>
      <c r="C3223" s="7" t="s">
        <v>51</v>
      </c>
      <c r="D3223" s="7" t="s">
        <v>8779</v>
      </c>
      <c r="E3223" s="7" t="s">
        <v>2112</v>
      </c>
      <c r="F3223" s="8" t="s">
        <v>167</v>
      </c>
      <c r="G3223" s="8" t="s">
        <v>581</v>
      </c>
      <c r="H3223" s="8" t="s">
        <v>290</v>
      </c>
      <c r="I3223" s="8" t="s">
        <v>282</v>
      </c>
      <c r="J3223" s="8" t="s">
        <v>9786</v>
      </c>
      <c r="K3223" s="8" t="s">
        <v>246</v>
      </c>
      <c r="L3223" s="8">
        <v>11</v>
      </c>
      <c r="M3223" s="8" t="s">
        <v>167</v>
      </c>
      <c r="N3223" s="9" t="s">
        <v>9787</v>
      </c>
      <c r="O3223" s="10">
        <v>1968534687469</v>
      </c>
      <c r="P3223" s="10">
        <v>0</v>
      </c>
      <c r="Q3223" s="10">
        <v>1946826810595</v>
      </c>
      <c r="R3223" s="10">
        <v>21707876874</v>
      </c>
      <c r="S3223" s="10">
        <v>0</v>
      </c>
      <c r="T3223" s="10">
        <v>0</v>
      </c>
      <c r="U3223" s="10">
        <v>0</v>
      </c>
      <c r="V3223" s="10">
        <v>0</v>
      </c>
      <c r="W3223" s="70" t="s">
        <v>9353</v>
      </c>
      <c r="X3223" s="11" t="str">
        <f>IF(F3223="C",VLOOKUP(G3223,ClasifGasto!$B$17:$C$193,2,0),VLOOKUP(Base!G3223,ClasifGasto!$A$3:$B$12,2,0))</f>
        <v>Gestión de recursos públicos</v>
      </c>
      <c r="Y3223" t="s">
        <v>10519</v>
      </c>
    </row>
    <row r="3224" spans="1:25" x14ac:dyDescent="0.25">
      <c r="A3224" s="5" t="str">
        <f t="shared" si="50"/>
        <v>24020024010600011951102D</v>
      </c>
      <c r="B3224" s="66" t="s">
        <v>9151</v>
      </c>
      <c r="C3224" s="66" t="s">
        <v>101</v>
      </c>
      <c r="D3224" s="7" t="s">
        <v>9227</v>
      </c>
      <c r="E3224" s="66" t="s">
        <v>2399</v>
      </c>
      <c r="F3224" s="67" t="s">
        <v>167</v>
      </c>
      <c r="G3224" s="67" t="s">
        <v>513</v>
      </c>
      <c r="H3224" s="67" t="s">
        <v>373</v>
      </c>
      <c r="I3224" s="67" t="s">
        <v>364</v>
      </c>
      <c r="J3224" s="67" t="s">
        <v>9766</v>
      </c>
      <c r="K3224" s="67" t="s">
        <v>246</v>
      </c>
      <c r="L3224" s="67">
        <v>11</v>
      </c>
      <c r="M3224" s="67" t="s">
        <v>167</v>
      </c>
      <c r="N3224" s="68" t="s">
        <v>1309</v>
      </c>
      <c r="O3224" s="69">
        <v>21812105570</v>
      </c>
      <c r="P3224" s="69">
        <v>21812105570</v>
      </c>
      <c r="Q3224" s="69">
        <v>21812105570</v>
      </c>
      <c r="R3224" s="69">
        <v>21812105570</v>
      </c>
      <c r="S3224" s="69">
        <v>21812105570</v>
      </c>
      <c r="T3224" s="69">
        <v>21812105570</v>
      </c>
      <c r="U3224" s="69">
        <v>21812105570</v>
      </c>
      <c r="V3224" s="69">
        <v>21812105570</v>
      </c>
      <c r="W3224" s="70" t="s">
        <v>9353</v>
      </c>
      <c r="X3224" s="11" t="str">
        <f>IF(F3224="C",VLOOKUP(G3224,ClasifGasto!$B$17:$C$193,2,0),VLOOKUP(Base!G3224,ClasifGasto!$A$3:$B$12,2,0))</f>
        <v>Infraestructura red vial primaria</v>
      </c>
      <c r="Y3224" t="s">
        <v>9778</v>
      </c>
    </row>
    <row r="3225" spans="1:25" x14ac:dyDescent="0.25">
      <c r="A3225" s="5" t="str">
        <f t="shared" si="50"/>
        <v>24020024010600014251102D</v>
      </c>
      <c r="B3225" s="66" t="s">
        <v>9151</v>
      </c>
      <c r="C3225" s="7" t="s">
        <v>101</v>
      </c>
      <c r="D3225" s="7" t="s">
        <v>9227</v>
      </c>
      <c r="E3225" s="7" t="s">
        <v>6055</v>
      </c>
      <c r="F3225" s="8" t="s">
        <v>167</v>
      </c>
      <c r="G3225" s="8" t="s">
        <v>513</v>
      </c>
      <c r="H3225" s="8" t="s">
        <v>373</v>
      </c>
      <c r="I3225" s="8" t="s">
        <v>8838</v>
      </c>
      <c r="J3225" s="8" t="s">
        <v>9766</v>
      </c>
      <c r="K3225" s="8" t="s">
        <v>246</v>
      </c>
      <c r="L3225" s="8">
        <v>11</v>
      </c>
      <c r="M3225" s="8" t="s">
        <v>167</v>
      </c>
      <c r="N3225" s="9" t="s">
        <v>8839</v>
      </c>
      <c r="O3225" s="10">
        <v>21812105570</v>
      </c>
      <c r="P3225" s="10">
        <v>21812105570</v>
      </c>
      <c r="Q3225" s="10">
        <v>21812105570</v>
      </c>
      <c r="R3225" s="10">
        <v>21812105570</v>
      </c>
      <c r="S3225" s="10">
        <v>21812105570</v>
      </c>
      <c r="T3225" s="10">
        <v>21812105570</v>
      </c>
      <c r="U3225" s="10">
        <v>20471487394</v>
      </c>
      <c r="V3225" s="10">
        <v>20471487394</v>
      </c>
      <c r="W3225" s="70" t="s">
        <v>9353</v>
      </c>
      <c r="X3225" s="11" t="str">
        <f>IF(F3225="C",VLOOKUP(G3225,ClasifGasto!$B$17:$C$193,2,0),VLOOKUP(Base!G3225,ClasifGasto!$A$3:$B$12,2,0))</f>
        <v>Infraestructura red vial primaria</v>
      </c>
      <c r="Y3225" t="s">
        <v>9778</v>
      </c>
    </row>
    <row r="3226" spans="1:25" hidden="1" x14ac:dyDescent="0.25">
      <c r="A3226" s="5" t="str">
        <f t="shared" si="50"/>
        <v>460101000200000000</v>
      </c>
      <c r="B3226" s="66" t="s">
        <v>9278</v>
      </c>
      <c r="C3226" s="66" t="s">
        <v>9279</v>
      </c>
      <c r="D3226" s="7" t="s">
        <v>9280</v>
      </c>
      <c r="E3226" s="66"/>
      <c r="F3226" s="67" t="s">
        <v>244</v>
      </c>
      <c r="G3226" s="67" t="s">
        <v>250</v>
      </c>
      <c r="H3226" s="67" t="s">
        <v>246</v>
      </c>
      <c r="I3226" s="67" t="s">
        <v>246</v>
      </c>
      <c r="J3226" s="67" t="s">
        <v>203</v>
      </c>
      <c r="K3226" s="67" t="s">
        <v>246</v>
      </c>
      <c r="L3226" s="67">
        <v>10</v>
      </c>
      <c r="M3226" s="67" t="s">
        <v>167</v>
      </c>
      <c r="N3226" s="68" t="s">
        <v>8798</v>
      </c>
      <c r="O3226" s="69">
        <v>13000000000</v>
      </c>
      <c r="P3226" s="69">
        <v>10607730000</v>
      </c>
      <c r="Q3226" s="69">
        <v>1740014244</v>
      </c>
      <c r="R3226" s="69">
        <v>21867715756</v>
      </c>
      <c r="S3226" s="69">
        <v>18977348880.810001</v>
      </c>
      <c r="T3226" s="69">
        <v>18977348880.810001</v>
      </c>
      <c r="U3226" s="69">
        <v>14794622027.09</v>
      </c>
      <c r="V3226" s="69">
        <v>14295315042.09</v>
      </c>
      <c r="W3226" s="70" t="s">
        <v>9353</v>
      </c>
      <c r="X3226" s="11" t="str">
        <f>IF(F3226="C",VLOOKUP(G3226,ClasifGasto!$B$17:$C$193,2,0),VLOOKUP(Base!G3226,ClasifGasto!$A$3:$B$12,2,0))</f>
        <v>Gastos Generales</v>
      </c>
      <c r="Y3226" t="s">
        <v>8798</v>
      </c>
    </row>
    <row r="3227" spans="1:25" x14ac:dyDescent="0.25">
      <c r="A3227" s="5" t="str">
        <f t="shared" si="50"/>
        <v>24120024990600000851102D</v>
      </c>
      <c r="B3227" s="66" t="s">
        <v>9151</v>
      </c>
      <c r="C3227" s="7" t="s">
        <v>102</v>
      </c>
      <c r="D3227" s="7" t="s">
        <v>9214</v>
      </c>
      <c r="E3227" s="7" t="s">
        <v>2437</v>
      </c>
      <c r="F3227" s="8" t="s">
        <v>167</v>
      </c>
      <c r="G3227" s="8" t="s">
        <v>509</v>
      </c>
      <c r="H3227" s="8" t="s">
        <v>373</v>
      </c>
      <c r="I3227" s="8" t="s">
        <v>278</v>
      </c>
      <c r="J3227" s="8" t="s">
        <v>9766</v>
      </c>
      <c r="K3227" s="8" t="s">
        <v>246</v>
      </c>
      <c r="L3227" s="8">
        <v>20</v>
      </c>
      <c r="M3227" s="8" t="s">
        <v>265</v>
      </c>
      <c r="N3227" s="9" t="s">
        <v>1780</v>
      </c>
      <c r="O3227" s="10">
        <v>22000000000</v>
      </c>
      <c r="P3227" s="10">
        <v>0</v>
      </c>
      <c r="Q3227" s="10">
        <v>0</v>
      </c>
      <c r="R3227" s="10">
        <v>22000000000</v>
      </c>
      <c r="S3227" s="10">
        <v>21707314866.82</v>
      </c>
      <c r="T3227" s="10">
        <v>21230611048.810001</v>
      </c>
      <c r="U3227" s="10">
        <v>17180186945.990002</v>
      </c>
      <c r="V3227" s="10">
        <v>15770751679.49</v>
      </c>
      <c r="W3227" s="70" t="s">
        <v>619</v>
      </c>
      <c r="X3227" s="11" t="str">
        <f>IF(F3227="C",VLOOKUP(G3227,ClasifGasto!$B$17:$C$193,2,0),VLOOKUP(Base!G3227,ClasifGasto!$A$3:$B$12,2,0))</f>
        <v>Fortalecimiento de la gestión y dirección del Sector Transporte</v>
      </c>
      <c r="Y3227" t="s">
        <v>9778</v>
      </c>
    </row>
    <row r="3228" spans="1:25" x14ac:dyDescent="0.25">
      <c r="A3228" s="5" t="str">
        <f t="shared" si="50"/>
        <v>24120024030600005751202A</v>
      </c>
      <c r="B3228" s="66" t="s">
        <v>9151</v>
      </c>
      <c r="C3228" s="66" t="s">
        <v>102</v>
      </c>
      <c r="D3228" s="7" t="s">
        <v>9214</v>
      </c>
      <c r="E3228" s="66" t="s">
        <v>9698</v>
      </c>
      <c r="F3228" s="67" t="s">
        <v>167</v>
      </c>
      <c r="G3228" s="67" t="s">
        <v>514</v>
      </c>
      <c r="H3228" s="67" t="s">
        <v>373</v>
      </c>
      <c r="I3228" s="67" t="s">
        <v>332</v>
      </c>
      <c r="J3228" s="67" t="s">
        <v>10184</v>
      </c>
      <c r="K3228" s="67" t="s">
        <v>246</v>
      </c>
      <c r="L3228" s="67">
        <v>20</v>
      </c>
      <c r="M3228" s="67" t="s">
        <v>265</v>
      </c>
      <c r="N3228" s="68" t="s">
        <v>10383</v>
      </c>
      <c r="O3228" s="69">
        <v>0</v>
      </c>
      <c r="P3228" s="69">
        <v>22019428682</v>
      </c>
      <c r="Q3228" s="69">
        <v>0</v>
      </c>
      <c r="R3228" s="69">
        <v>22019428682</v>
      </c>
      <c r="S3228" s="69">
        <v>0</v>
      </c>
      <c r="T3228" s="69">
        <v>0</v>
      </c>
      <c r="U3228" s="69">
        <v>0</v>
      </c>
      <c r="V3228" s="69">
        <v>0</v>
      </c>
      <c r="W3228" s="70" t="s">
        <v>619</v>
      </c>
      <c r="X3228" s="11" t="str">
        <f>IF(F3228="C",VLOOKUP(G3228,ClasifGasto!$B$17:$C$193,2,0),VLOOKUP(Base!G3228,ClasifGasto!$A$3:$B$12,2,0))</f>
        <v>Infraestructura y servicios de transporte aéreo</v>
      </c>
      <c r="Y3228" t="s">
        <v>10713</v>
      </c>
    </row>
    <row r="3229" spans="1:25" hidden="1" x14ac:dyDescent="0.25">
      <c r="A3229" s="5" t="str">
        <f t="shared" si="50"/>
        <v>320104000200000000</v>
      </c>
      <c r="B3229" s="66" t="s">
        <v>9152</v>
      </c>
      <c r="C3229" s="7" t="s">
        <v>116</v>
      </c>
      <c r="D3229" s="7" t="s">
        <v>229</v>
      </c>
      <c r="E3229" s="7"/>
      <c r="F3229" s="8" t="s">
        <v>244</v>
      </c>
      <c r="G3229" s="8" t="s">
        <v>250</v>
      </c>
      <c r="H3229" s="8" t="s">
        <v>246</v>
      </c>
      <c r="I3229" s="8" t="s">
        <v>246</v>
      </c>
      <c r="J3229" s="8" t="s">
        <v>203</v>
      </c>
      <c r="K3229" s="8" t="s">
        <v>246</v>
      </c>
      <c r="L3229" s="8">
        <v>11</v>
      </c>
      <c r="M3229" s="8" t="s">
        <v>252</v>
      </c>
      <c r="N3229" s="9" t="s">
        <v>8798</v>
      </c>
      <c r="O3229" s="10">
        <v>22188500000</v>
      </c>
      <c r="P3229" s="10">
        <v>0</v>
      </c>
      <c r="Q3229" s="10">
        <v>0</v>
      </c>
      <c r="R3229" s="10">
        <v>22188500000</v>
      </c>
      <c r="S3229" s="10">
        <v>19975292131.25</v>
      </c>
      <c r="T3229" s="10">
        <v>19974913004.400002</v>
      </c>
      <c r="U3229" s="10">
        <v>19974913004.400002</v>
      </c>
      <c r="V3229" s="10">
        <v>19467699844.209999</v>
      </c>
      <c r="W3229" s="70" t="s">
        <v>9353</v>
      </c>
      <c r="X3229" s="11" t="str">
        <f>IF(F3229="C",VLOOKUP(G3229,ClasifGasto!$B$17:$C$193,2,0),VLOOKUP(Base!G3229,ClasifGasto!$A$3:$B$12,2,0))</f>
        <v>Gastos Generales</v>
      </c>
      <c r="Y3229" t="s">
        <v>8798</v>
      </c>
    </row>
    <row r="3230" spans="1:25" hidden="1" x14ac:dyDescent="0.25">
      <c r="A3230" s="5" t="str">
        <f t="shared" si="50"/>
        <v>270108000100020001</v>
      </c>
      <c r="B3230" s="66" t="s">
        <v>9142</v>
      </c>
      <c r="C3230" s="66" t="s">
        <v>447</v>
      </c>
      <c r="D3230" s="7" t="s">
        <v>448</v>
      </c>
      <c r="E3230" s="66"/>
      <c r="F3230" s="67" t="s">
        <v>244</v>
      </c>
      <c r="G3230" s="67" t="s">
        <v>245</v>
      </c>
      <c r="H3230" s="67" t="s">
        <v>250</v>
      </c>
      <c r="I3230" s="67" t="s">
        <v>245</v>
      </c>
      <c r="J3230" s="67" t="s">
        <v>203</v>
      </c>
      <c r="K3230" s="67" t="s">
        <v>246</v>
      </c>
      <c r="L3230" s="67">
        <v>16</v>
      </c>
      <c r="M3230" s="67" t="s">
        <v>252</v>
      </c>
      <c r="N3230" s="68" t="s">
        <v>1082</v>
      </c>
      <c r="O3230" s="69">
        <v>0</v>
      </c>
      <c r="P3230" s="69">
        <v>23865983097</v>
      </c>
      <c r="Q3230" s="69">
        <v>1610479720</v>
      </c>
      <c r="R3230" s="69">
        <v>22255503377</v>
      </c>
      <c r="S3230" s="69">
        <v>21172424995</v>
      </c>
      <c r="T3230" s="69">
        <v>21172424995</v>
      </c>
      <c r="U3230" s="69">
        <v>19114500427</v>
      </c>
      <c r="V3230" s="69">
        <v>19114500427</v>
      </c>
      <c r="W3230" s="70" t="s">
        <v>9353</v>
      </c>
      <c r="X3230" s="11" t="str">
        <f>IF(F3230="C",VLOOKUP(G3230,ClasifGasto!$B$17:$C$193,2,0),VLOOKUP(Base!G3230,ClasifGasto!$A$3:$B$12,2,0))</f>
        <v>Gastos de Personal</v>
      </c>
      <c r="Y3230" t="s">
        <v>1082</v>
      </c>
    </row>
    <row r="3231" spans="1:25" hidden="1" x14ac:dyDescent="0.25">
      <c r="A3231" s="5" t="str">
        <f t="shared" si="50"/>
        <v>280101000100020001</v>
      </c>
      <c r="B3231" s="66" t="s">
        <v>9160</v>
      </c>
      <c r="C3231" s="7" t="s">
        <v>110</v>
      </c>
      <c r="D3231" s="7" t="s">
        <v>9185</v>
      </c>
      <c r="E3231" s="7"/>
      <c r="F3231" s="8" t="s">
        <v>244</v>
      </c>
      <c r="G3231" s="8" t="s">
        <v>245</v>
      </c>
      <c r="H3231" s="8" t="s">
        <v>250</v>
      </c>
      <c r="I3231" s="8" t="s">
        <v>245</v>
      </c>
      <c r="J3231" s="8" t="s">
        <v>203</v>
      </c>
      <c r="K3231" s="8" t="s">
        <v>246</v>
      </c>
      <c r="L3231" s="8">
        <v>10</v>
      </c>
      <c r="M3231" s="8" t="s">
        <v>167</v>
      </c>
      <c r="N3231" s="9" t="s">
        <v>1082</v>
      </c>
      <c r="O3231" s="10">
        <v>4196290000</v>
      </c>
      <c r="P3231" s="10">
        <v>18177569741</v>
      </c>
      <c r="Q3231" s="10">
        <v>0</v>
      </c>
      <c r="R3231" s="10">
        <v>22373859741</v>
      </c>
      <c r="S3231" s="10">
        <v>19419802419</v>
      </c>
      <c r="T3231" s="10">
        <v>19419802419</v>
      </c>
      <c r="U3231" s="10">
        <v>14978566395</v>
      </c>
      <c r="V3231" s="10">
        <v>14978566395</v>
      </c>
      <c r="W3231" s="70" t="s">
        <v>9353</v>
      </c>
      <c r="X3231" s="11" t="str">
        <f>IF(F3231="C",VLOOKUP(G3231,ClasifGasto!$B$17:$C$193,2,0),VLOOKUP(Base!G3231,ClasifGasto!$A$3:$B$12,2,0))</f>
        <v>Gastos de Personal</v>
      </c>
      <c r="Y3231" t="s">
        <v>1082</v>
      </c>
    </row>
    <row r="3232" spans="1:25" hidden="1" x14ac:dyDescent="0.25">
      <c r="A3232" s="5" t="str">
        <f t="shared" si="50"/>
        <v>280400000100010001</v>
      </c>
      <c r="B3232" s="66" t="s">
        <v>9160</v>
      </c>
      <c r="C3232" s="66" t="s">
        <v>9255</v>
      </c>
      <c r="D3232" s="7" t="s">
        <v>9256</v>
      </c>
      <c r="E3232" s="66"/>
      <c r="F3232" s="67" t="s">
        <v>244</v>
      </c>
      <c r="G3232" s="67" t="s">
        <v>245</v>
      </c>
      <c r="H3232" s="67" t="s">
        <v>245</v>
      </c>
      <c r="I3232" s="67" t="s">
        <v>245</v>
      </c>
      <c r="J3232" s="67" t="s">
        <v>203</v>
      </c>
      <c r="K3232" s="67" t="s">
        <v>246</v>
      </c>
      <c r="L3232" s="67">
        <v>10</v>
      </c>
      <c r="M3232" s="67" t="s">
        <v>167</v>
      </c>
      <c r="N3232" s="68" t="s">
        <v>1082</v>
      </c>
      <c r="O3232" s="69">
        <v>22842000000</v>
      </c>
      <c r="P3232" s="69">
        <v>0</v>
      </c>
      <c r="Q3232" s="69">
        <v>400000000</v>
      </c>
      <c r="R3232" s="69">
        <v>22442000000</v>
      </c>
      <c r="S3232" s="69">
        <v>22442000000</v>
      </c>
      <c r="T3232" s="69">
        <v>20159646321</v>
      </c>
      <c r="U3232" s="69">
        <v>20159646321</v>
      </c>
      <c r="V3232" s="69">
        <v>20142757792</v>
      </c>
      <c r="W3232" s="70" t="s">
        <v>9353</v>
      </c>
      <c r="X3232" s="11" t="str">
        <f>IF(F3232="C",VLOOKUP(G3232,ClasifGasto!$B$17:$C$193,2,0),VLOOKUP(Base!G3232,ClasifGasto!$A$3:$B$12,2,0))</f>
        <v>Gastos de Personal</v>
      </c>
      <c r="Y3232" t="s">
        <v>1082</v>
      </c>
    </row>
    <row r="3233" spans="1:25" x14ac:dyDescent="0.25">
      <c r="A3233" s="5" t="str">
        <f t="shared" si="50"/>
        <v>04030004991003000953105B</v>
      </c>
      <c r="B3233" s="66" t="s">
        <v>9167</v>
      </c>
      <c r="C3233" s="7" t="s">
        <v>41</v>
      </c>
      <c r="D3233" s="7" t="s">
        <v>8769</v>
      </c>
      <c r="E3233" s="7" t="s">
        <v>9703</v>
      </c>
      <c r="F3233" s="8" t="s">
        <v>167</v>
      </c>
      <c r="G3233" s="8" t="s">
        <v>565</v>
      </c>
      <c r="H3233" s="8" t="s">
        <v>310</v>
      </c>
      <c r="I3233" s="8" t="s">
        <v>249</v>
      </c>
      <c r="J3233" s="8" t="s">
        <v>9790</v>
      </c>
      <c r="K3233" s="8" t="s">
        <v>246</v>
      </c>
      <c r="L3233" s="8">
        <v>11</v>
      </c>
      <c r="M3233" s="8" t="s">
        <v>167</v>
      </c>
      <c r="N3233" s="9" t="s">
        <v>10391</v>
      </c>
      <c r="O3233" s="10">
        <v>23899512456</v>
      </c>
      <c r="P3233" s="10">
        <v>0</v>
      </c>
      <c r="Q3233" s="10">
        <v>1403798458</v>
      </c>
      <c r="R3233" s="10">
        <v>22495713998</v>
      </c>
      <c r="S3233" s="10">
        <v>22009702016.459999</v>
      </c>
      <c r="T3233" s="10">
        <v>21594498947.919998</v>
      </c>
      <c r="U3233" s="10">
        <v>17457373122.299999</v>
      </c>
      <c r="V3233" s="10">
        <v>17457373122.299999</v>
      </c>
      <c r="W3233" s="70" t="s">
        <v>9353</v>
      </c>
      <c r="X3233" s="11" t="str">
        <f>IF(F3233="C",VLOOKUP(G3233,ClasifGasto!$B$17:$C$193,2,0),VLOOKUP(Base!G3233,ClasifGasto!$A$3:$B$12,2,0))</f>
        <v>Fortalecimiento de la gestión y dirección del Sector Información Estadística</v>
      </c>
      <c r="Y3233" t="s">
        <v>10522</v>
      </c>
    </row>
    <row r="3234" spans="1:25" x14ac:dyDescent="0.25">
      <c r="A3234" s="5" t="str">
        <f t="shared" si="50"/>
        <v>11040011991002001253105B</v>
      </c>
      <c r="B3234" s="66" t="s">
        <v>9158</v>
      </c>
      <c r="C3234" s="66" t="s">
        <v>45</v>
      </c>
      <c r="D3234" s="7" t="s">
        <v>8770</v>
      </c>
      <c r="E3234" s="66" t="s">
        <v>9172</v>
      </c>
      <c r="F3234" s="67" t="s">
        <v>167</v>
      </c>
      <c r="G3234" s="67" t="s">
        <v>584</v>
      </c>
      <c r="H3234" s="67" t="s">
        <v>311</v>
      </c>
      <c r="I3234" s="67" t="s">
        <v>280</v>
      </c>
      <c r="J3234" s="67" t="s">
        <v>9790</v>
      </c>
      <c r="K3234" s="67" t="s">
        <v>246</v>
      </c>
      <c r="L3234" s="67">
        <v>10</v>
      </c>
      <c r="M3234" s="67" t="s">
        <v>167</v>
      </c>
      <c r="N3234" s="68" t="s">
        <v>9928</v>
      </c>
      <c r="O3234" s="69">
        <v>30244448113</v>
      </c>
      <c r="P3234" s="69">
        <v>0</v>
      </c>
      <c r="Q3234" s="69">
        <v>7713430778</v>
      </c>
      <c r="R3234" s="69">
        <v>22531017335</v>
      </c>
      <c r="S3234" s="69">
        <v>19630271797.869999</v>
      </c>
      <c r="T3234" s="69">
        <v>19623532611.209999</v>
      </c>
      <c r="U3234" s="69">
        <v>18555244491.099998</v>
      </c>
      <c r="V3234" s="69">
        <v>18300460235.59</v>
      </c>
      <c r="W3234" s="70" t="s">
        <v>9353</v>
      </c>
      <c r="X3234" s="11" t="str">
        <f>IF(F3234="C",VLOOKUP(G3234,ClasifGasto!$B$17:$C$193,2,0),VLOOKUP(Base!G3234,ClasifGasto!$A$3:$B$12,2,0))</f>
        <v>Fortalecimiento de la gestión y dirección del Sector Relaciones Exteriores</v>
      </c>
      <c r="Y3234" t="s">
        <v>10522</v>
      </c>
    </row>
    <row r="3235" spans="1:25" hidden="1" x14ac:dyDescent="0.25">
      <c r="A3235" s="5" t="str">
        <f t="shared" si="50"/>
        <v>460200000800040001</v>
      </c>
      <c r="B3235" s="66" t="s">
        <v>9278</v>
      </c>
      <c r="C3235" s="7" t="s">
        <v>9380</v>
      </c>
      <c r="D3235" s="7" t="s">
        <v>238</v>
      </c>
      <c r="E3235" s="7"/>
      <c r="F3235" s="8" t="s">
        <v>244</v>
      </c>
      <c r="G3235" s="8" t="s">
        <v>278</v>
      </c>
      <c r="H3235" s="8" t="s">
        <v>247</v>
      </c>
      <c r="I3235" s="8" t="s">
        <v>245</v>
      </c>
      <c r="J3235" s="8" t="s">
        <v>203</v>
      </c>
      <c r="K3235" s="8" t="s">
        <v>246</v>
      </c>
      <c r="L3235" s="8">
        <v>27</v>
      </c>
      <c r="M3235" s="8" t="s">
        <v>265</v>
      </c>
      <c r="N3235" s="9" t="s">
        <v>1087</v>
      </c>
      <c r="O3235" s="10">
        <v>22565944200</v>
      </c>
      <c r="P3235" s="10">
        <v>0</v>
      </c>
      <c r="Q3235" s="10">
        <v>0</v>
      </c>
      <c r="R3235" s="10">
        <v>22565944200</v>
      </c>
      <c r="S3235" s="10">
        <v>20348125202</v>
      </c>
      <c r="T3235" s="10">
        <v>20348125202</v>
      </c>
      <c r="U3235" s="10">
        <v>20348125202</v>
      </c>
      <c r="V3235" s="10">
        <v>20348125202</v>
      </c>
      <c r="W3235" s="70" t="s">
        <v>619</v>
      </c>
      <c r="X3235" s="11" t="str">
        <f>IF(F3235="C",VLOOKUP(G3235,ClasifGasto!$B$17:$C$193,2,0),VLOOKUP(Base!G3235,ClasifGasto!$A$3:$B$12,2,0))</f>
        <v>Gastos Generales</v>
      </c>
      <c r="Y3235" t="s">
        <v>1087</v>
      </c>
    </row>
    <row r="3236" spans="1:25" hidden="1" x14ac:dyDescent="0.25">
      <c r="A3236" s="5" t="str">
        <f t="shared" si="50"/>
        <v>151900000100010002</v>
      </c>
      <c r="B3236" s="66" t="s">
        <v>9154</v>
      </c>
      <c r="C3236" s="66" t="s">
        <v>71</v>
      </c>
      <c r="D3236" s="7" t="s">
        <v>216</v>
      </c>
      <c r="E3236" s="66"/>
      <c r="F3236" s="67" t="s">
        <v>244</v>
      </c>
      <c r="G3236" s="67" t="s">
        <v>245</v>
      </c>
      <c r="H3236" s="67" t="s">
        <v>245</v>
      </c>
      <c r="I3236" s="67" t="s">
        <v>250</v>
      </c>
      <c r="J3236" s="67" t="s">
        <v>203</v>
      </c>
      <c r="K3236" s="67" t="s">
        <v>246</v>
      </c>
      <c r="L3236" s="67">
        <v>20</v>
      </c>
      <c r="M3236" s="67" t="s">
        <v>265</v>
      </c>
      <c r="N3236" s="68" t="s">
        <v>1083</v>
      </c>
      <c r="O3236" s="69">
        <v>19222000000</v>
      </c>
      <c r="P3236" s="69">
        <v>3353000000</v>
      </c>
      <c r="Q3236" s="69">
        <v>0</v>
      </c>
      <c r="R3236" s="69">
        <v>22575000000</v>
      </c>
      <c r="S3236" s="69">
        <v>22556569215</v>
      </c>
      <c r="T3236" s="69">
        <v>22556569215</v>
      </c>
      <c r="U3236" s="69">
        <v>22556569215</v>
      </c>
      <c r="V3236" s="69">
        <v>22230414466</v>
      </c>
      <c r="W3236" s="70" t="s">
        <v>619</v>
      </c>
      <c r="X3236" s="11" t="str">
        <f>IF(F3236="C",VLOOKUP(G3236,ClasifGasto!$B$17:$C$193,2,0),VLOOKUP(Base!G3236,ClasifGasto!$A$3:$B$12,2,0))</f>
        <v>Gastos de Personal</v>
      </c>
      <c r="Y3236" t="s">
        <v>1083</v>
      </c>
    </row>
    <row r="3237" spans="1:25" x14ac:dyDescent="0.25">
      <c r="A3237" s="5" t="str">
        <f t="shared" si="50"/>
        <v>22010122010700002420203F</v>
      </c>
      <c r="B3237" s="66" t="s">
        <v>9139</v>
      </c>
      <c r="C3237" s="7" t="s">
        <v>92</v>
      </c>
      <c r="D3237" s="7" t="s">
        <v>9188</v>
      </c>
      <c r="E3237" s="7" t="s">
        <v>9369</v>
      </c>
      <c r="F3237" s="8" t="s">
        <v>167</v>
      </c>
      <c r="G3237" s="8" t="s">
        <v>498</v>
      </c>
      <c r="H3237" s="8" t="s">
        <v>358</v>
      </c>
      <c r="I3237" s="8" t="s">
        <v>271</v>
      </c>
      <c r="J3237" s="8" t="s">
        <v>9827</v>
      </c>
      <c r="K3237" s="8" t="s">
        <v>246</v>
      </c>
      <c r="L3237" s="8">
        <v>14</v>
      </c>
      <c r="M3237" s="8" t="s">
        <v>167</v>
      </c>
      <c r="N3237" s="9" t="s">
        <v>9828</v>
      </c>
      <c r="O3237" s="10">
        <v>37690408287</v>
      </c>
      <c r="P3237" s="10">
        <v>0</v>
      </c>
      <c r="Q3237" s="10">
        <v>15083041681</v>
      </c>
      <c r="R3237" s="10">
        <v>22607366606</v>
      </c>
      <c r="S3237" s="10">
        <v>22323437461.389999</v>
      </c>
      <c r="T3237" s="10">
        <v>22180025078.389999</v>
      </c>
      <c r="U3237" s="10">
        <v>10925230048.209999</v>
      </c>
      <c r="V3237" s="10">
        <v>10527100358.209999</v>
      </c>
      <c r="W3237" s="70" t="s">
        <v>9353</v>
      </c>
      <c r="X3237" s="11" t="str">
        <f>IF(F3237="C",VLOOKUP(G3237,ClasifGasto!$B$17:$C$193,2,0),VLOOKUP(Base!G3237,ClasifGasto!$A$3:$B$12,2,0))</f>
        <v>Calidad, cobertura y fortalecimiento en la educación inicial, preescolar, básica y media</v>
      </c>
      <c r="Y3237" t="s">
        <v>10543</v>
      </c>
    </row>
    <row r="3238" spans="1:25" hidden="1" x14ac:dyDescent="0.25">
      <c r="A3238" s="5" t="str">
        <f t="shared" si="50"/>
        <v>440300000200000000</v>
      </c>
      <c r="B3238" s="66" t="s">
        <v>9144</v>
      </c>
      <c r="C3238" s="66" t="s">
        <v>857</v>
      </c>
      <c r="D3238" s="7" t="s">
        <v>9240</v>
      </c>
      <c r="E3238" s="66"/>
      <c r="F3238" s="67" t="s">
        <v>244</v>
      </c>
      <c r="G3238" s="67" t="s">
        <v>250</v>
      </c>
      <c r="H3238" s="67" t="s">
        <v>246</v>
      </c>
      <c r="I3238" s="67" t="s">
        <v>246</v>
      </c>
      <c r="J3238" s="67" t="s">
        <v>203</v>
      </c>
      <c r="K3238" s="67" t="s">
        <v>246</v>
      </c>
      <c r="L3238" s="67">
        <v>10</v>
      </c>
      <c r="M3238" s="67" t="s">
        <v>167</v>
      </c>
      <c r="N3238" s="68" t="s">
        <v>8798</v>
      </c>
      <c r="O3238" s="69">
        <v>21336000000</v>
      </c>
      <c r="P3238" s="69">
        <v>1299222480</v>
      </c>
      <c r="Q3238" s="69">
        <v>0</v>
      </c>
      <c r="R3238" s="69">
        <v>22635222480</v>
      </c>
      <c r="S3238" s="69">
        <v>21691833550.57</v>
      </c>
      <c r="T3238" s="69">
        <v>21691833550.57</v>
      </c>
      <c r="U3238" s="69">
        <v>21013965517</v>
      </c>
      <c r="V3238" s="69">
        <v>18919589860.259998</v>
      </c>
      <c r="W3238" s="70" t="s">
        <v>9353</v>
      </c>
      <c r="X3238" s="11" t="str">
        <f>IF(F3238="C",VLOOKUP(G3238,ClasifGasto!$B$17:$C$193,2,0),VLOOKUP(Base!G3238,ClasifGasto!$A$3:$B$12,2,0))</f>
        <v>Gastos Generales</v>
      </c>
      <c r="Y3238" t="s">
        <v>8798</v>
      </c>
    </row>
    <row r="3239" spans="1:25" x14ac:dyDescent="0.25">
      <c r="A3239" s="5" t="str">
        <f t="shared" si="50"/>
        <v>36020036021300001320306B</v>
      </c>
      <c r="B3239" s="66" t="s">
        <v>9147</v>
      </c>
      <c r="C3239" s="7" t="s">
        <v>149</v>
      </c>
      <c r="D3239" s="7" t="s">
        <v>235</v>
      </c>
      <c r="E3239" s="7" t="s">
        <v>9704</v>
      </c>
      <c r="F3239" s="8" t="s">
        <v>167</v>
      </c>
      <c r="G3239" s="8" t="s">
        <v>530</v>
      </c>
      <c r="H3239" s="8" t="s">
        <v>405</v>
      </c>
      <c r="I3239" s="8" t="s">
        <v>281</v>
      </c>
      <c r="J3239" s="8" t="s">
        <v>10092</v>
      </c>
      <c r="K3239" s="8" t="s">
        <v>246</v>
      </c>
      <c r="L3239" s="8">
        <v>10</v>
      </c>
      <c r="M3239" s="8" t="s">
        <v>167</v>
      </c>
      <c r="N3239" s="9" t="s">
        <v>10392</v>
      </c>
      <c r="O3239" s="10">
        <v>25000000000</v>
      </c>
      <c r="P3239" s="10">
        <v>0</v>
      </c>
      <c r="Q3239" s="10">
        <v>2350239413</v>
      </c>
      <c r="R3239" s="10">
        <v>22649760587</v>
      </c>
      <c r="S3239" s="10">
        <v>22355707009.779999</v>
      </c>
      <c r="T3239" s="10">
        <v>22355707009.779999</v>
      </c>
      <c r="U3239" s="10">
        <v>21325097533.029999</v>
      </c>
      <c r="V3239" s="10">
        <v>21320397533.029999</v>
      </c>
      <c r="W3239" s="70" t="s">
        <v>9353</v>
      </c>
      <c r="X3239" s="11" t="str">
        <f>IF(F3239="C",VLOOKUP(G3239,ClasifGasto!$B$17:$C$193,2,0),VLOOKUP(Base!G3239,ClasifGasto!$A$3:$B$12,2,0))</f>
        <v>Generación y formalización del empleo</v>
      </c>
      <c r="Y3239" t="s">
        <v>10621</v>
      </c>
    </row>
    <row r="3240" spans="1:25" hidden="1" x14ac:dyDescent="0.25">
      <c r="A3240" s="5" t="str">
        <f t="shared" si="50"/>
        <v>050300000100010002</v>
      </c>
      <c r="B3240" s="66" t="s">
        <v>9159</v>
      </c>
      <c r="C3240" s="66" t="s">
        <v>43</v>
      </c>
      <c r="D3240" s="7" t="s">
        <v>8772</v>
      </c>
      <c r="E3240" s="66"/>
      <c r="F3240" s="67" t="s">
        <v>244</v>
      </c>
      <c r="G3240" s="67" t="s">
        <v>245</v>
      </c>
      <c r="H3240" s="67" t="s">
        <v>245</v>
      </c>
      <c r="I3240" s="67" t="s">
        <v>250</v>
      </c>
      <c r="J3240" s="67" t="s">
        <v>203</v>
      </c>
      <c r="K3240" s="67" t="s">
        <v>246</v>
      </c>
      <c r="L3240" s="67">
        <v>27</v>
      </c>
      <c r="M3240" s="67" t="s">
        <v>265</v>
      </c>
      <c r="N3240" s="68" t="s">
        <v>1083</v>
      </c>
      <c r="O3240" s="69">
        <v>19653877292</v>
      </c>
      <c r="P3240" s="69">
        <v>3042129722</v>
      </c>
      <c r="Q3240" s="69">
        <v>0</v>
      </c>
      <c r="R3240" s="69">
        <v>22696007014</v>
      </c>
      <c r="S3240" s="69">
        <v>21223406146.220001</v>
      </c>
      <c r="T3240" s="69">
        <v>21223406146.220001</v>
      </c>
      <c r="U3240" s="69">
        <v>21223406146.220001</v>
      </c>
      <c r="V3240" s="69">
        <v>20790821446.220001</v>
      </c>
      <c r="W3240" s="70" t="s">
        <v>619</v>
      </c>
      <c r="X3240" s="11" t="str">
        <f>IF(F3240="C",VLOOKUP(G3240,ClasifGasto!$B$17:$C$193,2,0),VLOOKUP(Base!G3240,ClasifGasto!$A$3:$B$12,2,0))</f>
        <v>Gastos de Personal</v>
      </c>
      <c r="Y3240" t="s">
        <v>1083</v>
      </c>
    </row>
    <row r="3241" spans="1:25" hidden="1" x14ac:dyDescent="0.25">
      <c r="A3241" s="5" t="str">
        <f t="shared" si="50"/>
        <v>241700000200000000</v>
      </c>
      <c r="B3241" s="66" t="s">
        <v>9151</v>
      </c>
      <c r="C3241" s="7" t="s">
        <v>475</v>
      </c>
      <c r="D3241" s="7" t="s">
        <v>476</v>
      </c>
      <c r="E3241" s="7"/>
      <c r="F3241" s="8" t="s">
        <v>244</v>
      </c>
      <c r="G3241" s="8" t="s">
        <v>250</v>
      </c>
      <c r="H3241" s="8" t="s">
        <v>246</v>
      </c>
      <c r="I3241" s="8" t="s">
        <v>246</v>
      </c>
      <c r="J3241" s="8" t="s">
        <v>203</v>
      </c>
      <c r="K3241" s="8" t="s">
        <v>246</v>
      </c>
      <c r="L3241" s="8">
        <v>20</v>
      </c>
      <c r="M3241" s="8" t="s">
        <v>265</v>
      </c>
      <c r="N3241" s="9" t="s">
        <v>8798</v>
      </c>
      <c r="O3241" s="10">
        <v>20136933000</v>
      </c>
      <c r="P3241" s="10">
        <v>2646151115</v>
      </c>
      <c r="Q3241" s="10">
        <v>0</v>
      </c>
      <c r="R3241" s="10">
        <v>22783084115</v>
      </c>
      <c r="S3241" s="10">
        <v>22544816050.549999</v>
      </c>
      <c r="T3241" s="10">
        <v>22006259604.610001</v>
      </c>
      <c r="U3241" s="10">
        <v>21867800386.73</v>
      </c>
      <c r="V3241" s="10">
        <v>20697630966.080002</v>
      </c>
      <c r="W3241" s="70" t="s">
        <v>619</v>
      </c>
      <c r="X3241" s="11" t="str">
        <f>IF(F3241="C",VLOOKUP(G3241,ClasifGasto!$B$17:$C$193,2,0),VLOOKUP(Base!G3241,ClasifGasto!$A$3:$B$12,2,0))</f>
        <v>Gastos Generales</v>
      </c>
      <c r="Y3241" t="s">
        <v>8798</v>
      </c>
    </row>
    <row r="3242" spans="1:25" x14ac:dyDescent="0.25">
      <c r="A3242" s="5" t="str">
        <f t="shared" si="50"/>
        <v>23060023010400002720204A</v>
      </c>
      <c r="B3242" s="66" t="s">
        <v>9161</v>
      </c>
      <c r="C3242" s="66" t="s">
        <v>98</v>
      </c>
      <c r="D3242" s="7" t="s">
        <v>9216</v>
      </c>
      <c r="E3242" s="66" t="s">
        <v>9266</v>
      </c>
      <c r="F3242" s="67" t="s">
        <v>167</v>
      </c>
      <c r="G3242" s="67" t="s">
        <v>503</v>
      </c>
      <c r="H3242" s="67" t="s">
        <v>313</v>
      </c>
      <c r="I3242" s="67" t="s">
        <v>274</v>
      </c>
      <c r="J3242" s="67" t="s">
        <v>9802</v>
      </c>
      <c r="K3242" s="67" t="s">
        <v>246</v>
      </c>
      <c r="L3242" s="67">
        <v>20</v>
      </c>
      <c r="M3242" s="67" t="s">
        <v>265</v>
      </c>
      <c r="N3242" s="68" t="s">
        <v>10393</v>
      </c>
      <c r="O3242" s="69">
        <v>23800197599</v>
      </c>
      <c r="P3242" s="69">
        <v>10500000000</v>
      </c>
      <c r="Q3242" s="69">
        <v>11508795821</v>
      </c>
      <c r="R3242" s="69">
        <v>22791401778</v>
      </c>
      <c r="S3242" s="69">
        <v>22050767406.84</v>
      </c>
      <c r="T3242" s="69">
        <v>22049401106.84</v>
      </c>
      <c r="U3242" s="69">
        <v>21400488514.84</v>
      </c>
      <c r="V3242" s="69">
        <v>20480743249.689999</v>
      </c>
      <c r="W3242" s="70" t="s">
        <v>619</v>
      </c>
      <c r="X3242" s="11" t="str">
        <f>IF(F3242="C",VLOOKUP(G3242,ClasifGasto!$B$17:$C$193,2,0),VLOOKUP(Base!G3242,ClasifGasto!$A$3:$B$12,2,0))</f>
        <v>Facilitar el acceso y uso de las Tecnologías de la Información y las Comunicaciones (TIC) en todo el territorio nacional</v>
      </c>
      <c r="Y3242" t="s">
        <v>10531</v>
      </c>
    </row>
    <row r="3243" spans="1:25" x14ac:dyDescent="0.25">
      <c r="A3243" s="5" t="str">
        <f t="shared" si="50"/>
        <v>24020024010600008651102D</v>
      </c>
      <c r="B3243" s="66" t="s">
        <v>9151</v>
      </c>
      <c r="C3243" s="7" t="s">
        <v>101</v>
      </c>
      <c r="D3243" s="7" t="s">
        <v>9227</v>
      </c>
      <c r="E3243" s="7" t="s">
        <v>2367</v>
      </c>
      <c r="F3243" s="8" t="s">
        <v>167</v>
      </c>
      <c r="G3243" s="8" t="s">
        <v>513</v>
      </c>
      <c r="H3243" s="8" t="s">
        <v>373</v>
      </c>
      <c r="I3243" s="8" t="s">
        <v>351</v>
      </c>
      <c r="J3243" s="8" t="s">
        <v>9766</v>
      </c>
      <c r="K3243" s="8" t="s">
        <v>246</v>
      </c>
      <c r="L3243" s="8">
        <v>11</v>
      </c>
      <c r="M3243" s="8" t="s">
        <v>167</v>
      </c>
      <c r="N3243" s="9" t="s">
        <v>1253</v>
      </c>
      <c r="O3243" s="10">
        <v>0</v>
      </c>
      <c r="P3243" s="10">
        <v>22950000000</v>
      </c>
      <c r="Q3243" s="10">
        <v>60620763</v>
      </c>
      <c r="R3243" s="10">
        <v>22889379237</v>
      </c>
      <c r="S3243" s="10">
        <v>22842674274</v>
      </c>
      <c r="T3243" s="10">
        <v>22841831807</v>
      </c>
      <c r="U3243" s="10">
        <v>18615187000.240002</v>
      </c>
      <c r="V3243" s="10">
        <v>18615187000.240002</v>
      </c>
      <c r="W3243" s="70" t="s">
        <v>9353</v>
      </c>
      <c r="X3243" s="11" t="str">
        <f>IF(F3243="C",VLOOKUP(G3243,ClasifGasto!$B$17:$C$193,2,0),VLOOKUP(Base!G3243,ClasifGasto!$A$3:$B$12,2,0))</f>
        <v>Infraestructura red vial primaria</v>
      </c>
      <c r="Y3243" t="s">
        <v>10517</v>
      </c>
    </row>
    <row r="3244" spans="1:25" x14ac:dyDescent="0.25">
      <c r="A3244" s="5" t="str">
        <f t="shared" si="50"/>
        <v>33010133011603003720302D</v>
      </c>
      <c r="B3244" s="66" t="s">
        <v>9150</v>
      </c>
      <c r="C3244" s="66" t="s">
        <v>136</v>
      </c>
      <c r="D3244" s="7" t="s">
        <v>9300</v>
      </c>
      <c r="E3244" s="66" t="s">
        <v>9329</v>
      </c>
      <c r="F3244" s="67" t="s">
        <v>167</v>
      </c>
      <c r="G3244" s="67" t="s">
        <v>484</v>
      </c>
      <c r="H3244" s="67" t="s">
        <v>461</v>
      </c>
      <c r="I3244" s="67" t="s">
        <v>320</v>
      </c>
      <c r="J3244" s="67" t="s">
        <v>9884</v>
      </c>
      <c r="K3244" s="67" t="s">
        <v>246</v>
      </c>
      <c r="L3244" s="67">
        <v>10</v>
      </c>
      <c r="M3244" s="67" t="s">
        <v>167</v>
      </c>
      <c r="N3244" s="68" t="s">
        <v>9330</v>
      </c>
      <c r="O3244" s="69">
        <v>23174384163</v>
      </c>
      <c r="P3244" s="69">
        <v>0</v>
      </c>
      <c r="Q3244" s="69">
        <v>274909112</v>
      </c>
      <c r="R3244" s="69">
        <v>22899475051</v>
      </c>
      <c r="S3244" s="69">
        <v>22810945577</v>
      </c>
      <c r="T3244" s="69">
        <v>22810945577</v>
      </c>
      <c r="U3244" s="69">
        <v>15265044407.799999</v>
      </c>
      <c r="V3244" s="69">
        <v>15265044407.799999</v>
      </c>
      <c r="W3244" s="70" t="s">
        <v>9353</v>
      </c>
      <c r="X3244" s="11" t="str">
        <f>IF(F3244="C",VLOOKUP(G3244,ClasifGasto!$B$17:$C$193,2,0),VLOOKUP(Base!G3244,ClasifGasto!$A$3:$B$12,2,0))</f>
        <v>Promoción y acceso efectivo a procesos culturales y artísticos</v>
      </c>
      <c r="Y3244" t="s">
        <v>10566</v>
      </c>
    </row>
    <row r="3245" spans="1:25" hidden="1" x14ac:dyDescent="0.25">
      <c r="A3245" s="5" t="str">
        <f t="shared" si="50"/>
        <v>270103000200000000</v>
      </c>
      <c r="B3245" s="66" t="s">
        <v>9142</v>
      </c>
      <c r="C3245" s="7" t="s">
        <v>443</v>
      </c>
      <c r="D3245" s="7" t="s">
        <v>444</v>
      </c>
      <c r="E3245" s="7"/>
      <c r="F3245" s="8" t="s">
        <v>244</v>
      </c>
      <c r="G3245" s="8" t="s">
        <v>250</v>
      </c>
      <c r="H3245" s="8" t="s">
        <v>246</v>
      </c>
      <c r="I3245" s="8" t="s">
        <v>246</v>
      </c>
      <c r="J3245" s="8" t="s">
        <v>203</v>
      </c>
      <c r="K3245" s="8" t="s">
        <v>246</v>
      </c>
      <c r="L3245" s="8">
        <v>10</v>
      </c>
      <c r="M3245" s="8" t="s">
        <v>167</v>
      </c>
      <c r="N3245" s="9" t="s">
        <v>8798</v>
      </c>
      <c r="O3245" s="10">
        <v>37427000000</v>
      </c>
      <c r="P3245" s="10">
        <v>200000000</v>
      </c>
      <c r="Q3245" s="10">
        <v>14680000000</v>
      </c>
      <c r="R3245" s="10">
        <v>22947000000</v>
      </c>
      <c r="S3245" s="10">
        <v>22210980240.52</v>
      </c>
      <c r="T3245" s="10">
        <v>21421451081.619999</v>
      </c>
      <c r="U3245" s="10">
        <v>18995952107.669998</v>
      </c>
      <c r="V3245" s="10">
        <v>18943858848.009998</v>
      </c>
      <c r="W3245" s="70" t="s">
        <v>9353</v>
      </c>
      <c r="X3245" s="11" t="str">
        <f>IF(F3245="C",VLOOKUP(G3245,ClasifGasto!$B$17:$C$193,2,0),VLOOKUP(Base!G3245,ClasifGasto!$A$3:$B$12,2,0))</f>
        <v>Gastos Generales</v>
      </c>
      <c r="Y3245" t="s">
        <v>8798</v>
      </c>
    </row>
    <row r="3246" spans="1:25" x14ac:dyDescent="0.25">
      <c r="A3246" s="5" t="str">
        <f t="shared" si="50"/>
        <v>05030005991000000420203K</v>
      </c>
      <c r="B3246" s="66" t="s">
        <v>9159</v>
      </c>
      <c r="C3246" s="66" t="s">
        <v>43</v>
      </c>
      <c r="D3246" s="7" t="s">
        <v>8772</v>
      </c>
      <c r="E3246" s="66" t="s">
        <v>5206</v>
      </c>
      <c r="F3246" s="67" t="s">
        <v>167</v>
      </c>
      <c r="G3246" s="67" t="s">
        <v>543</v>
      </c>
      <c r="H3246" s="67" t="s">
        <v>290</v>
      </c>
      <c r="I3246" s="67" t="s">
        <v>247</v>
      </c>
      <c r="J3246" s="67" t="s">
        <v>9821</v>
      </c>
      <c r="K3246" s="67" t="s">
        <v>246</v>
      </c>
      <c r="L3246" s="67">
        <v>27</v>
      </c>
      <c r="M3246" s="67" t="s">
        <v>265</v>
      </c>
      <c r="N3246" s="68" t="s">
        <v>8810</v>
      </c>
      <c r="O3246" s="69">
        <v>22974300000</v>
      </c>
      <c r="P3246" s="69">
        <v>0</v>
      </c>
      <c r="Q3246" s="69">
        <v>0</v>
      </c>
      <c r="R3246" s="69">
        <v>22974300000</v>
      </c>
      <c r="S3246" s="69">
        <v>22974295761.5</v>
      </c>
      <c r="T3246" s="69">
        <v>22974295761.5</v>
      </c>
      <c r="U3246" s="69">
        <v>22974295761.5</v>
      </c>
      <c r="V3246" s="69">
        <v>22974295761.5</v>
      </c>
      <c r="W3246" s="70" t="s">
        <v>619</v>
      </c>
      <c r="X3246" s="11" t="str">
        <f>IF(F3246="C",VLOOKUP(G3246,ClasifGasto!$B$17:$C$193,2,0),VLOOKUP(Base!G3246,ClasifGasto!$A$3:$B$12,2,0))</f>
        <v>Fortalecimiento de la gestión y dirección del Sector Empleo Público</v>
      </c>
      <c r="Y3246" t="s">
        <v>10541</v>
      </c>
    </row>
    <row r="3247" spans="1:25" x14ac:dyDescent="0.25">
      <c r="A3247" s="5" t="str">
        <f t="shared" si="50"/>
        <v>02010102041000000770506C</v>
      </c>
      <c r="B3247" s="66" t="s">
        <v>9156</v>
      </c>
      <c r="C3247" s="7" t="s">
        <v>32</v>
      </c>
      <c r="D3247" s="7" t="s">
        <v>9242</v>
      </c>
      <c r="E3247" s="7" t="s">
        <v>9175</v>
      </c>
      <c r="F3247" s="8" t="s">
        <v>167</v>
      </c>
      <c r="G3247" s="8" t="s">
        <v>575</v>
      </c>
      <c r="H3247" s="8" t="s">
        <v>290</v>
      </c>
      <c r="I3247" s="8" t="s">
        <v>261</v>
      </c>
      <c r="J3247" s="8" t="s">
        <v>10272</v>
      </c>
      <c r="K3247" s="8" t="s">
        <v>246</v>
      </c>
      <c r="L3247" s="8">
        <v>11</v>
      </c>
      <c r="M3247" s="8" t="s">
        <v>167</v>
      </c>
      <c r="N3247" s="9" t="s">
        <v>10273</v>
      </c>
      <c r="O3247" s="10">
        <v>32931943953</v>
      </c>
      <c r="P3247" s="10">
        <v>0</v>
      </c>
      <c r="Q3247" s="10">
        <v>9948439608</v>
      </c>
      <c r="R3247" s="10">
        <v>22983504345</v>
      </c>
      <c r="S3247" s="10">
        <v>21390672767.16</v>
      </c>
      <c r="T3247" s="10">
        <v>21390672767.16</v>
      </c>
      <c r="U3247" s="10">
        <v>13874297739.059999</v>
      </c>
      <c r="V3247" s="10">
        <v>13872452309.059999</v>
      </c>
      <c r="W3247" s="70" t="s">
        <v>9353</v>
      </c>
      <c r="X3247" s="11" t="str">
        <f>IF(F3247="C",VLOOKUP(G3247,ClasifGasto!$B$17:$C$193,2,0),VLOOKUP(Base!G3247,ClasifGasto!$A$3:$B$12,2,0))</f>
        <v xml:space="preserve">Gestión para impulsar el desarrollo integral de los y las jóvenes desde el Sector Presidencia de la República  </v>
      </c>
      <c r="Y3247" t="s">
        <v>10680</v>
      </c>
    </row>
    <row r="3248" spans="1:25" x14ac:dyDescent="0.25">
      <c r="A3248" s="5" t="str">
        <f t="shared" si="50"/>
        <v>19100019030300000920201C</v>
      </c>
      <c r="B3248" s="66" t="s">
        <v>9143</v>
      </c>
      <c r="C3248" s="66" t="s">
        <v>82</v>
      </c>
      <c r="D3248" s="7" t="s">
        <v>220</v>
      </c>
      <c r="E3248" s="66" t="s">
        <v>9285</v>
      </c>
      <c r="F3248" s="67" t="s">
        <v>167</v>
      </c>
      <c r="G3248" s="67" t="s">
        <v>590</v>
      </c>
      <c r="H3248" s="67" t="s">
        <v>256</v>
      </c>
      <c r="I3248" s="67" t="s">
        <v>249</v>
      </c>
      <c r="J3248" s="67" t="s">
        <v>9839</v>
      </c>
      <c r="K3248" s="67" t="s">
        <v>246</v>
      </c>
      <c r="L3248" s="67">
        <v>21</v>
      </c>
      <c r="M3248" s="67" t="s">
        <v>265</v>
      </c>
      <c r="N3248" s="68" t="s">
        <v>9294</v>
      </c>
      <c r="O3248" s="69">
        <v>22987297720</v>
      </c>
      <c r="P3248" s="69">
        <v>0</v>
      </c>
      <c r="Q3248" s="69">
        <v>0</v>
      </c>
      <c r="R3248" s="69">
        <v>22987297720</v>
      </c>
      <c r="S3248" s="69">
        <v>22882139433.299999</v>
      </c>
      <c r="T3248" s="69">
        <v>22836718861.259998</v>
      </c>
      <c r="U3248" s="69">
        <v>22472842518.73</v>
      </c>
      <c r="V3248" s="69">
        <v>22354788568.73</v>
      </c>
      <c r="W3248" s="70" t="s">
        <v>619</v>
      </c>
      <c r="X3248" s="11" t="str">
        <f>IF(F3248="C",VLOOKUP(G3248,ClasifGasto!$B$17:$C$193,2,0),VLOOKUP(Base!G3248,ClasifGasto!$A$3:$B$12,2,0))</f>
        <v>Inspección, vigilancia y control</v>
      </c>
      <c r="Y3248" t="s">
        <v>10548</v>
      </c>
    </row>
    <row r="3249" spans="1:25" x14ac:dyDescent="0.25">
      <c r="A3249" s="5" t="str">
        <f t="shared" si="50"/>
        <v>24020024010600007451102D</v>
      </c>
      <c r="B3249" s="66" t="s">
        <v>9151</v>
      </c>
      <c r="C3249" s="7" t="s">
        <v>101</v>
      </c>
      <c r="D3249" s="7" t="s">
        <v>9227</v>
      </c>
      <c r="E3249" s="7" t="s">
        <v>2331</v>
      </c>
      <c r="F3249" s="8" t="s">
        <v>167</v>
      </c>
      <c r="G3249" s="8" t="s">
        <v>513</v>
      </c>
      <c r="H3249" s="8" t="s">
        <v>373</v>
      </c>
      <c r="I3249" s="8" t="s">
        <v>385</v>
      </c>
      <c r="J3249" s="8" t="s">
        <v>9766</v>
      </c>
      <c r="K3249" s="8" t="s">
        <v>246</v>
      </c>
      <c r="L3249" s="8">
        <v>16</v>
      </c>
      <c r="M3249" s="8" t="s">
        <v>167</v>
      </c>
      <c r="N3249" s="9" t="s">
        <v>1276</v>
      </c>
      <c r="O3249" s="10">
        <v>23000000000</v>
      </c>
      <c r="P3249" s="10">
        <v>23000000000</v>
      </c>
      <c r="Q3249" s="10">
        <v>23000000000</v>
      </c>
      <c r="R3249" s="10">
        <v>23000000000</v>
      </c>
      <c r="S3249" s="10">
        <v>23000000000</v>
      </c>
      <c r="T3249" s="10">
        <v>23000000000</v>
      </c>
      <c r="U3249" s="10">
        <v>23000000000</v>
      </c>
      <c r="V3249" s="10">
        <v>23000000000</v>
      </c>
      <c r="W3249" s="70" t="s">
        <v>9353</v>
      </c>
      <c r="X3249" s="11" t="str">
        <f>IF(F3249="C",VLOOKUP(G3249,ClasifGasto!$B$17:$C$193,2,0),VLOOKUP(Base!G3249,ClasifGasto!$A$3:$B$12,2,0))</f>
        <v>Infraestructura red vial primaria</v>
      </c>
      <c r="Y3249" t="s">
        <v>9778</v>
      </c>
    </row>
    <row r="3250" spans="1:25" x14ac:dyDescent="0.25">
      <c r="A3250" s="5" t="str">
        <f t="shared" si="50"/>
        <v>39010139051000000130101C</v>
      </c>
      <c r="B3250" s="66" t="s">
        <v>9148</v>
      </c>
      <c r="C3250" s="66" t="s">
        <v>158</v>
      </c>
      <c r="D3250" s="7" t="s">
        <v>9178</v>
      </c>
      <c r="E3250" s="66" t="s">
        <v>9705</v>
      </c>
      <c r="F3250" s="67" t="s">
        <v>167</v>
      </c>
      <c r="G3250" s="67" t="s">
        <v>10394</v>
      </c>
      <c r="H3250" s="67" t="s">
        <v>290</v>
      </c>
      <c r="I3250" s="67" t="s">
        <v>245</v>
      </c>
      <c r="J3250" s="67" t="s">
        <v>10178</v>
      </c>
      <c r="K3250" s="67" t="s">
        <v>246</v>
      </c>
      <c r="L3250" s="67">
        <v>11</v>
      </c>
      <c r="M3250" s="67" t="s">
        <v>167</v>
      </c>
      <c r="N3250" s="68" t="s">
        <v>10395</v>
      </c>
      <c r="O3250" s="69">
        <v>23000000000</v>
      </c>
      <c r="P3250" s="69">
        <v>2250000000</v>
      </c>
      <c r="Q3250" s="69">
        <v>1984305543</v>
      </c>
      <c r="R3250" s="69">
        <v>23265694457</v>
      </c>
      <c r="S3250" s="69">
        <v>22402188249.990002</v>
      </c>
      <c r="T3250" s="69">
        <v>22402188249.990002</v>
      </c>
      <c r="U3250" s="69">
        <v>15462826097.99</v>
      </c>
      <c r="V3250" s="69">
        <v>15090061862.99</v>
      </c>
      <c r="W3250" s="70" t="s">
        <v>9353</v>
      </c>
      <c r="X3250" s="11" t="str">
        <f>IF(F3250="C",VLOOKUP(G3250,ClasifGasto!$B$17:$C$193,2,0),VLOOKUP(Base!G3250,ClasifGasto!$A$3:$B$12,2,0))</f>
        <v>Fortalecimiento de la gobernanza e institucionalidad multinivel del sector de CTeI</v>
      </c>
      <c r="Y3250" t="s">
        <v>10647</v>
      </c>
    </row>
    <row r="3251" spans="1:25" x14ac:dyDescent="0.25">
      <c r="A3251" s="5" t="str">
        <f t="shared" si="50"/>
        <v>02110002071000000610201B</v>
      </c>
      <c r="B3251" s="66" t="s">
        <v>9156</v>
      </c>
      <c r="C3251" s="7" t="s">
        <v>34</v>
      </c>
      <c r="D3251" s="7" t="s">
        <v>9237</v>
      </c>
      <c r="E3251" s="7" t="s">
        <v>2232</v>
      </c>
      <c r="F3251" s="8" t="s">
        <v>167</v>
      </c>
      <c r="G3251" s="8" t="s">
        <v>467</v>
      </c>
      <c r="H3251" s="8" t="s">
        <v>290</v>
      </c>
      <c r="I3251" s="8" t="s">
        <v>253</v>
      </c>
      <c r="J3251" s="8" t="s">
        <v>9945</v>
      </c>
      <c r="K3251" s="8" t="s">
        <v>246</v>
      </c>
      <c r="L3251" s="8">
        <v>10</v>
      </c>
      <c r="M3251" s="8" t="s">
        <v>167</v>
      </c>
      <c r="N3251" s="9" t="s">
        <v>3032</v>
      </c>
      <c r="O3251" s="10">
        <v>23299385212</v>
      </c>
      <c r="P3251" s="10">
        <v>0</v>
      </c>
      <c r="Q3251" s="10">
        <v>0</v>
      </c>
      <c r="R3251" s="10">
        <v>23299385212</v>
      </c>
      <c r="S3251" s="10">
        <v>23299385212</v>
      </c>
      <c r="T3251" s="10">
        <v>23299385212</v>
      </c>
      <c r="U3251" s="10">
        <v>0</v>
      </c>
      <c r="V3251" s="10">
        <v>0</v>
      </c>
      <c r="W3251" s="70" t="s">
        <v>9353</v>
      </c>
      <c r="X3251" s="11" t="str">
        <f>IF(F3251="C",VLOOKUP(G3251,ClasifGasto!$B$17:$C$193,2,0),VLOOKUP(Base!G3251,ClasifGasto!$A$3:$B$12,2,0))</f>
        <v>Prevención y mitigación del riesgo de desastres desde el sector Presidencia</v>
      </c>
      <c r="Y3251" t="s">
        <v>10553</v>
      </c>
    </row>
    <row r="3252" spans="1:25" hidden="1" x14ac:dyDescent="0.25">
      <c r="A3252" s="5" t="str">
        <f t="shared" si="50"/>
        <v>040300000200000000</v>
      </c>
      <c r="B3252" s="66" t="s">
        <v>9167</v>
      </c>
      <c r="C3252" s="66" t="s">
        <v>41</v>
      </c>
      <c r="D3252" s="7" t="s">
        <v>8769</v>
      </c>
      <c r="E3252" s="66"/>
      <c r="F3252" s="67" t="s">
        <v>244</v>
      </c>
      <c r="G3252" s="67" t="s">
        <v>250</v>
      </c>
      <c r="H3252" s="67" t="s">
        <v>246</v>
      </c>
      <c r="I3252" s="67" t="s">
        <v>246</v>
      </c>
      <c r="J3252" s="67" t="s">
        <v>203</v>
      </c>
      <c r="K3252" s="67" t="s">
        <v>246</v>
      </c>
      <c r="L3252" s="67">
        <v>10</v>
      </c>
      <c r="M3252" s="67" t="s">
        <v>167</v>
      </c>
      <c r="N3252" s="68" t="s">
        <v>8798</v>
      </c>
      <c r="O3252" s="69">
        <v>23131000000</v>
      </c>
      <c r="P3252" s="69">
        <v>204769763</v>
      </c>
      <c r="Q3252" s="69">
        <v>0</v>
      </c>
      <c r="R3252" s="69">
        <v>23335769763</v>
      </c>
      <c r="S3252" s="69">
        <v>23149435306.93</v>
      </c>
      <c r="T3252" s="69">
        <v>23025959777.639999</v>
      </c>
      <c r="U3252" s="69">
        <v>22523029694.119999</v>
      </c>
      <c r="V3252" s="69">
        <v>22399652832.82</v>
      </c>
      <c r="W3252" s="70" t="s">
        <v>9353</v>
      </c>
      <c r="X3252" s="11" t="str">
        <f>IF(F3252="C",VLOOKUP(G3252,ClasifGasto!$B$17:$C$193,2,0),VLOOKUP(Base!G3252,ClasifGasto!$A$3:$B$12,2,0))</f>
        <v>Gastos Generales</v>
      </c>
      <c r="Y3252" t="s">
        <v>8798</v>
      </c>
    </row>
    <row r="3253" spans="1:25" x14ac:dyDescent="0.25">
      <c r="A3253" s="5" t="str">
        <f t="shared" si="50"/>
        <v>22010122020700005520203K40</v>
      </c>
      <c r="B3253" s="66" t="s">
        <v>9139</v>
      </c>
      <c r="C3253" s="7" t="s">
        <v>92</v>
      </c>
      <c r="D3253" s="7" t="s">
        <v>9188</v>
      </c>
      <c r="E3253" s="7" t="s">
        <v>9370</v>
      </c>
      <c r="F3253" s="8" t="s">
        <v>167</v>
      </c>
      <c r="G3253" s="8" t="s">
        <v>499</v>
      </c>
      <c r="H3253" s="8" t="s">
        <v>358</v>
      </c>
      <c r="I3253" s="8" t="s">
        <v>330</v>
      </c>
      <c r="J3253" s="8" t="s">
        <v>9772</v>
      </c>
      <c r="K3253" s="8" t="s">
        <v>246</v>
      </c>
      <c r="L3253" s="8">
        <v>10</v>
      </c>
      <c r="M3253" s="8" t="s">
        <v>167</v>
      </c>
      <c r="N3253" s="9" t="s">
        <v>9829</v>
      </c>
      <c r="O3253" s="10">
        <v>26297413124</v>
      </c>
      <c r="P3253" s="10">
        <v>26297413124</v>
      </c>
      <c r="Q3253" s="10">
        <v>29191622446</v>
      </c>
      <c r="R3253" s="10">
        <v>23403203802</v>
      </c>
      <c r="S3253" s="10">
        <v>23403203801.599998</v>
      </c>
      <c r="T3253" s="10">
        <v>23251787842.599998</v>
      </c>
      <c r="U3253" s="10">
        <v>18587098349.599998</v>
      </c>
      <c r="V3253" s="10">
        <v>18587098349.599998</v>
      </c>
      <c r="W3253" s="70" t="s">
        <v>9353</v>
      </c>
      <c r="X3253" s="11" t="str">
        <f>IF(F3253="C",VLOOKUP(G3253,ClasifGasto!$B$17:$C$193,2,0),VLOOKUP(Base!G3253,ClasifGasto!$A$3:$B$12,2,0))</f>
        <v>Calidad y fomento de la educación superior</v>
      </c>
      <c r="Y3253" t="s">
        <v>10533</v>
      </c>
    </row>
    <row r="3254" spans="1:25" x14ac:dyDescent="0.25">
      <c r="A3254" s="5" t="str">
        <f t="shared" si="50"/>
        <v>40010140991400000853105B</v>
      </c>
      <c r="B3254" s="66" t="s">
        <v>9165</v>
      </c>
      <c r="C3254" s="66" t="s">
        <v>159</v>
      </c>
      <c r="D3254" s="7" t="s">
        <v>9197</v>
      </c>
      <c r="E3254" s="66" t="s">
        <v>693</v>
      </c>
      <c r="F3254" s="67" t="s">
        <v>167</v>
      </c>
      <c r="G3254" s="67" t="s">
        <v>538</v>
      </c>
      <c r="H3254" s="67" t="s">
        <v>312</v>
      </c>
      <c r="I3254" s="67" t="s">
        <v>278</v>
      </c>
      <c r="J3254" s="67" t="s">
        <v>9790</v>
      </c>
      <c r="K3254" s="67" t="s">
        <v>246</v>
      </c>
      <c r="L3254" s="67">
        <v>10</v>
      </c>
      <c r="M3254" s="67" t="s">
        <v>167</v>
      </c>
      <c r="N3254" s="68" t="s">
        <v>793</v>
      </c>
      <c r="O3254" s="69">
        <v>29000000000</v>
      </c>
      <c r="P3254" s="69">
        <v>0</v>
      </c>
      <c r="Q3254" s="69">
        <v>5540455623</v>
      </c>
      <c r="R3254" s="69">
        <v>23459544377</v>
      </c>
      <c r="S3254" s="69">
        <v>22998561046.639999</v>
      </c>
      <c r="T3254" s="69">
        <v>22998561046.639999</v>
      </c>
      <c r="U3254" s="69">
        <v>16711441449.129999</v>
      </c>
      <c r="V3254" s="69">
        <v>16711441449.129999</v>
      </c>
      <c r="W3254" s="70" t="s">
        <v>9353</v>
      </c>
      <c r="X3254" s="11" t="str">
        <f>IF(F3254="C",VLOOKUP(G3254,ClasifGasto!$B$17:$C$193,2,0),VLOOKUP(Base!G3254,ClasifGasto!$A$3:$B$12,2,0))</f>
        <v>Fortalecimiento de la gestión y dirección del Sector Vivienda, Ciudad y Territorio</v>
      </c>
      <c r="Y3254" t="s">
        <v>10522</v>
      </c>
    </row>
    <row r="3255" spans="1:25" hidden="1" x14ac:dyDescent="0.25">
      <c r="A3255" s="5" t="str">
        <f t="shared" si="50"/>
        <v>270105000100010002</v>
      </c>
      <c r="B3255" s="66" t="s">
        <v>9142</v>
      </c>
      <c r="C3255" s="7" t="s">
        <v>445</v>
      </c>
      <c r="D3255" s="7" t="s">
        <v>446</v>
      </c>
      <c r="E3255" s="7"/>
      <c r="F3255" s="8" t="s">
        <v>244</v>
      </c>
      <c r="G3255" s="8" t="s">
        <v>245</v>
      </c>
      <c r="H3255" s="8" t="s">
        <v>245</v>
      </c>
      <c r="I3255" s="8" t="s">
        <v>250</v>
      </c>
      <c r="J3255" s="8" t="s">
        <v>203</v>
      </c>
      <c r="K3255" s="8" t="s">
        <v>246</v>
      </c>
      <c r="L3255" s="8">
        <v>10</v>
      </c>
      <c r="M3255" s="8" t="s">
        <v>167</v>
      </c>
      <c r="N3255" s="9" t="s">
        <v>1083</v>
      </c>
      <c r="O3255" s="10">
        <v>19653000000</v>
      </c>
      <c r="P3255" s="10">
        <v>4826356464</v>
      </c>
      <c r="Q3255" s="10">
        <v>1000000000</v>
      </c>
      <c r="R3255" s="10">
        <v>23479356464</v>
      </c>
      <c r="S3255" s="10">
        <v>22600889916</v>
      </c>
      <c r="T3255" s="10">
        <v>22600889916</v>
      </c>
      <c r="U3255" s="10">
        <v>19220091569</v>
      </c>
      <c r="V3255" s="10">
        <v>19220091569</v>
      </c>
      <c r="W3255" s="70" t="s">
        <v>9353</v>
      </c>
      <c r="X3255" s="11" t="str">
        <f>IF(F3255="C",VLOOKUP(G3255,ClasifGasto!$B$17:$C$193,2,0),VLOOKUP(Base!G3255,ClasifGasto!$A$3:$B$12,2,0))</f>
        <v>Gastos de Personal</v>
      </c>
      <c r="Y3255" t="s">
        <v>1083</v>
      </c>
    </row>
    <row r="3256" spans="1:25" x14ac:dyDescent="0.25">
      <c r="A3256" s="5" t="str">
        <f t="shared" si="50"/>
        <v>42010142010100000720107D</v>
      </c>
      <c r="B3256" s="66" t="s">
        <v>8600</v>
      </c>
      <c r="C3256" s="66" t="s">
        <v>165</v>
      </c>
      <c r="D3256" s="7" t="s">
        <v>9194</v>
      </c>
      <c r="E3256" s="66" t="s">
        <v>2135</v>
      </c>
      <c r="F3256" s="67" t="s">
        <v>167</v>
      </c>
      <c r="G3256" s="67" t="s">
        <v>549</v>
      </c>
      <c r="H3256" s="67" t="s">
        <v>306</v>
      </c>
      <c r="I3256" s="67" t="s">
        <v>261</v>
      </c>
      <c r="J3256" s="67" t="s">
        <v>9797</v>
      </c>
      <c r="K3256" s="67" t="s">
        <v>246</v>
      </c>
      <c r="L3256" s="67">
        <v>10</v>
      </c>
      <c r="M3256" s="67" t="s">
        <v>167</v>
      </c>
      <c r="N3256" s="68" t="s">
        <v>1236</v>
      </c>
      <c r="O3256" s="69">
        <v>25300000000</v>
      </c>
      <c r="P3256" s="69">
        <v>0</v>
      </c>
      <c r="Q3256" s="69">
        <v>1800000000</v>
      </c>
      <c r="R3256" s="69">
        <v>23500000000</v>
      </c>
      <c r="S3256" s="69">
        <v>22693140559.889999</v>
      </c>
      <c r="T3256" s="69">
        <v>22693140559.889999</v>
      </c>
      <c r="U3256" s="69">
        <v>4740276629.1899996</v>
      </c>
      <c r="V3256" s="69">
        <v>4740276629.1899996</v>
      </c>
      <c r="W3256" s="70" t="s">
        <v>9353</v>
      </c>
      <c r="X3256" s="11" t="str">
        <f>IF(F3256="C",VLOOKUP(G3256,ClasifGasto!$B$17:$C$193,2,0),VLOOKUP(Base!G3256,ClasifGasto!$A$3:$B$12,2,0))</f>
        <v>Desarrollo de Inteligencia Estratégica y Contrainteligencia de Estado</v>
      </c>
      <c r="Y3256" t="s">
        <v>10527</v>
      </c>
    </row>
    <row r="3257" spans="1:25" x14ac:dyDescent="0.25">
      <c r="A3257" s="5" t="str">
        <f t="shared" si="50"/>
        <v>24120024090600000820301C</v>
      </c>
      <c r="B3257" s="66" t="s">
        <v>9151</v>
      </c>
      <c r="C3257" s="7" t="s">
        <v>102</v>
      </c>
      <c r="D3257" s="7" t="s">
        <v>9214</v>
      </c>
      <c r="E3257" s="7" t="s">
        <v>2409</v>
      </c>
      <c r="F3257" s="8" t="s">
        <v>167</v>
      </c>
      <c r="G3257" s="8" t="s">
        <v>512</v>
      </c>
      <c r="H3257" s="8" t="s">
        <v>373</v>
      </c>
      <c r="I3257" s="8" t="s">
        <v>278</v>
      </c>
      <c r="J3257" s="8" t="s">
        <v>9976</v>
      </c>
      <c r="K3257" s="8" t="s">
        <v>246</v>
      </c>
      <c r="L3257" s="8">
        <v>20</v>
      </c>
      <c r="M3257" s="8" t="s">
        <v>265</v>
      </c>
      <c r="N3257" s="9" t="s">
        <v>1783</v>
      </c>
      <c r="O3257" s="10">
        <v>23682476100</v>
      </c>
      <c r="P3257" s="10">
        <v>0</v>
      </c>
      <c r="Q3257" s="10">
        <v>0</v>
      </c>
      <c r="R3257" s="10">
        <v>23682476100</v>
      </c>
      <c r="S3257" s="10">
        <v>21831769037</v>
      </c>
      <c r="T3257" s="10">
        <v>15974326375</v>
      </c>
      <c r="U3257" s="10">
        <v>13568043936.309999</v>
      </c>
      <c r="V3257" s="10">
        <v>11930943122.309999</v>
      </c>
      <c r="W3257" s="70" t="s">
        <v>619</v>
      </c>
      <c r="X3257" s="11" t="str">
        <f>IF(F3257="C",VLOOKUP(G3257,ClasifGasto!$B$17:$C$193,2,0),VLOOKUP(Base!G3257,ClasifGasto!$A$3:$B$12,2,0))</f>
        <v>Seguridad de transporte</v>
      </c>
      <c r="Y3257" t="s">
        <v>10591</v>
      </c>
    </row>
    <row r="3258" spans="1:25" hidden="1" x14ac:dyDescent="0.25">
      <c r="A3258" s="5" t="str">
        <f t="shared" si="50"/>
        <v>131401000100010002</v>
      </c>
      <c r="B3258" s="66" t="s">
        <v>9157</v>
      </c>
      <c r="C3258" s="66" t="s">
        <v>56</v>
      </c>
      <c r="D3258" s="7" t="s">
        <v>8785</v>
      </c>
      <c r="E3258" s="66"/>
      <c r="F3258" s="67" t="s">
        <v>244</v>
      </c>
      <c r="G3258" s="67" t="s">
        <v>245</v>
      </c>
      <c r="H3258" s="67" t="s">
        <v>245</v>
      </c>
      <c r="I3258" s="67" t="s">
        <v>250</v>
      </c>
      <c r="J3258" s="67" t="s">
        <v>203</v>
      </c>
      <c r="K3258" s="67" t="s">
        <v>246</v>
      </c>
      <c r="L3258" s="67">
        <v>10</v>
      </c>
      <c r="M3258" s="67" t="s">
        <v>167</v>
      </c>
      <c r="N3258" s="68" t="s">
        <v>1083</v>
      </c>
      <c r="O3258" s="69">
        <v>30960000000</v>
      </c>
      <c r="P3258" s="69">
        <v>0</v>
      </c>
      <c r="Q3258" s="69">
        <v>7250000000</v>
      </c>
      <c r="R3258" s="69">
        <v>23710000000</v>
      </c>
      <c r="S3258" s="69">
        <v>23464877818</v>
      </c>
      <c r="T3258" s="69">
        <v>23464877818</v>
      </c>
      <c r="U3258" s="69">
        <v>23464877818</v>
      </c>
      <c r="V3258" s="69">
        <v>23426900660</v>
      </c>
      <c r="W3258" s="70" t="s">
        <v>9353</v>
      </c>
      <c r="X3258" s="11" t="str">
        <f>IF(F3258="C",VLOOKUP(G3258,ClasifGasto!$B$17:$C$193,2,0),VLOOKUP(Base!G3258,ClasifGasto!$A$3:$B$12,2,0))</f>
        <v>Gastos de Personal</v>
      </c>
      <c r="Y3258" t="s">
        <v>1083</v>
      </c>
    </row>
    <row r="3259" spans="1:25" x14ac:dyDescent="0.25">
      <c r="A3259" s="5" t="str">
        <f t="shared" si="50"/>
        <v>12110012060800001020112C</v>
      </c>
      <c r="B3259" s="66" t="s">
        <v>9141</v>
      </c>
      <c r="C3259" s="7" t="s">
        <v>50</v>
      </c>
      <c r="D3259" s="7" t="s">
        <v>239</v>
      </c>
      <c r="E3259" s="7" t="s">
        <v>5509</v>
      </c>
      <c r="F3259" s="8" t="s">
        <v>167</v>
      </c>
      <c r="G3259" s="8" t="s">
        <v>576</v>
      </c>
      <c r="H3259" s="8" t="s">
        <v>365</v>
      </c>
      <c r="I3259" s="8" t="s">
        <v>255</v>
      </c>
      <c r="J3259" s="8" t="s">
        <v>9842</v>
      </c>
      <c r="K3259" s="8" t="s">
        <v>246</v>
      </c>
      <c r="L3259" s="8">
        <v>16</v>
      </c>
      <c r="M3259" s="8" t="s">
        <v>167</v>
      </c>
      <c r="N3259" s="9" t="s">
        <v>8849</v>
      </c>
      <c r="O3259" s="10">
        <v>23743838636</v>
      </c>
      <c r="P3259" s="10">
        <v>0</v>
      </c>
      <c r="Q3259" s="10">
        <v>0</v>
      </c>
      <c r="R3259" s="10">
        <v>23743838636</v>
      </c>
      <c r="S3259" s="10">
        <v>23743838636</v>
      </c>
      <c r="T3259" s="10">
        <v>20504094587</v>
      </c>
      <c r="U3259" s="10">
        <v>32949105</v>
      </c>
      <c r="V3259" s="10">
        <v>32949105</v>
      </c>
      <c r="W3259" s="70" t="s">
        <v>9353</v>
      </c>
      <c r="X3259" s="11" t="str">
        <f>IF(F3259="C",VLOOKUP(G3259,ClasifGasto!$B$17:$C$193,2,0),VLOOKUP(Base!G3259,ClasifGasto!$A$3:$B$12,2,0))</f>
        <v>Sistema penitenciario y carcelario en el marco de los derechos humanos</v>
      </c>
      <c r="Y3259" t="s">
        <v>10550</v>
      </c>
    </row>
    <row r="3260" spans="1:25" hidden="1" x14ac:dyDescent="0.25">
      <c r="A3260" s="5" t="str">
        <f t="shared" si="50"/>
        <v>150112000100010001</v>
      </c>
      <c r="B3260" s="66" t="s">
        <v>9154</v>
      </c>
      <c r="C3260" s="66" t="s">
        <v>64</v>
      </c>
      <c r="D3260" s="7" t="s">
        <v>8731</v>
      </c>
      <c r="E3260" s="66"/>
      <c r="F3260" s="67" t="s">
        <v>244</v>
      </c>
      <c r="G3260" s="67" t="s">
        <v>245</v>
      </c>
      <c r="H3260" s="67" t="s">
        <v>245</v>
      </c>
      <c r="I3260" s="67" t="s">
        <v>245</v>
      </c>
      <c r="J3260" s="67" t="s">
        <v>203</v>
      </c>
      <c r="K3260" s="67" t="s">
        <v>246</v>
      </c>
      <c r="L3260" s="67">
        <v>16</v>
      </c>
      <c r="M3260" s="67" t="s">
        <v>252</v>
      </c>
      <c r="N3260" s="68" t="s">
        <v>1082</v>
      </c>
      <c r="O3260" s="69">
        <v>21806000000</v>
      </c>
      <c r="P3260" s="69">
        <v>2083326545</v>
      </c>
      <c r="Q3260" s="69">
        <v>0</v>
      </c>
      <c r="R3260" s="69">
        <v>23889326545</v>
      </c>
      <c r="S3260" s="69">
        <v>22914622692.259998</v>
      </c>
      <c r="T3260" s="69">
        <v>22914622692.259998</v>
      </c>
      <c r="U3260" s="69">
        <v>22914622692.259998</v>
      </c>
      <c r="V3260" s="69">
        <v>22914622692.259998</v>
      </c>
      <c r="W3260" s="70" t="s">
        <v>9353</v>
      </c>
      <c r="X3260" s="11" t="str">
        <f>IF(F3260="C",VLOOKUP(G3260,ClasifGasto!$B$17:$C$193,2,0),VLOOKUP(Base!G3260,ClasifGasto!$A$3:$B$12,2,0))</f>
        <v>Gastos de Personal</v>
      </c>
      <c r="Y3260" t="s">
        <v>1082</v>
      </c>
    </row>
    <row r="3261" spans="1:25" x14ac:dyDescent="0.25">
      <c r="A3261" s="5" t="str">
        <f t="shared" si="50"/>
        <v>17020017071100000630204A</v>
      </c>
      <c r="B3261" s="66" t="s">
        <v>9146</v>
      </c>
      <c r="C3261" s="7" t="s">
        <v>77</v>
      </c>
      <c r="D3261" s="7" t="s">
        <v>217</v>
      </c>
      <c r="E3261" s="7" t="s">
        <v>9697</v>
      </c>
      <c r="F3261" s="8" t="s">
        <v>167</v>
      </c>
      <c r="G3261" s="8" t="s">
        <v>489</v>
      </c>
      <c r="H3261" s="8" t="s">
        <v>378</v>
      </c>
      <c r="I3261" s="8" t="s">
        <v>253</v>
      </c>
      <c r="J3261" s="8" t="s">
        <v>10381</v>
      </c>
      <c r="K3261" s="8" t="s">
        <v>246</v>
      </c>
      <c r="L3261" s="8">
        <v>20</v>
      </c>
      <c r="M3261" s="8" t="s">
        <v>265</v>
      </c>
      <c r="N3261" s="9" t="s">
        <v>10382</v>
      </c>
      <c r="O3261" s="10">
        <v>24025923594</v>
      </c>
      <c r="P3261" s="10">
        <v>0</v>
      </c>
      <c r="Q3261" s="10">
        <v>0</v>
      </c>
      <c r="R3261" s="10">
        <v>24025923594</v>
      </c>
      <c r="S3261" s="10">
        <v>23914503963.009998</v>
      </c>
      <c r="T3261" s="10">
        <v>23463777843.860001</v>
      </c>
      <c r="U3261" s="10">
        <v>22090396007.970001</v>
      </c>
      <c r="V3261" s="10">
        <v>18803104272.779999</v>
      </c>
      <c r="W3261" s="70" t="s">
        <v>619</v>
      </c>
      <c r="X3261" s="11" t="str">
        <f>IF(F3261="C",VLOOKUP(G3261,ClasifGasto!$B$17:$C$193,2,0),VLOOKUP(Base!G3261,ClasifGasto!$A$3:$B$12,2,0))</f>
        <v>Sanidad agropecuaria e inocuidad agroalimentaria</v>
      </c>
      <c r="Y3261" t="s">
        <v>10712</v>
      </c>
    </row>
    <row r="3262" spans="1:25" hidden="1" x14ac:dyDescent="0.25">
      <c r="A3262" s="5" t="str">
        <f t="shared" si="50"/>
        <v>160102000100010002</v>
      </c>
      <c r="B3262" s="66" t="s">
        <v>9154</v>
      </c>
      <c r="C3262" s="66" t="s">
        <v>74</v>
      </c>
      <c r="D3262" s="7" t="s">
        <v>8728</v>
      </c>
      <c r="E3262" s="66"/>
      <c r="F3262" s="67" t="s">
        <v>244</v>
      </c>
      <c r="G3262" s="67" t="s">
        <v>245</v>
      </c>
      <c r="H3262" s="67" t="s">
        <v>245</v>
      </c>
      <c r="I3262" s="67" t="s">
        <v>250</v>
      </c>
      <c r="J3262" s="67" t="s">
        <v>203</v>
      </c>
      <c r="K3262" s="67" t="s">
        <v>246</v>
      </c>
      <c r="L3262" s="67">
        <v>16</v>
      </c>
      <c r="M3262" s="67" t="s">
        <v>252</v>
      </c>
      <c r="N3262" s="68" t="s">
        <v>1083</v>
      </c>
      <c r="O3262" s="69">
        <v>25654000000</v>
      </c>
      <c r="P3262" s="69">
        <v>0</v>
      </c>
      <c r="Q3262" s="69">
        <v>1414000000</v>
      </c>
      <c r="R3262" s="69">
        <v>24240000000</v>
      </c>
      <c r="S3262" s="69">
        <v>24217804873.919998</v>
      </c>
      <c r="T3262" s="69">
        <v>24217804873.919998</v>
      </c>
      <c r="U3262" s="69">
        <v>24217804873.919998</v>
      </c>
      <c r="V3262" s="69">
        <v>24217804873.919998</v>
      </c>
      <c r="W3262" s="70" t="s">
        <v>9353</v>
      </c>
      <c r="X3262" s="11" t="str">
        <f>IF(F3262="C",VLOOKUP(G3262,ClasifGasto!$B$17:$C$193,2,0),VLOOKUP(Base!G3262,ClasifGasto!$A$3:$B$12,2,0))</f>
        <v>Gastos de Personal</v>
      </c>
      <c r="Y3262" t="s">
        <v>1083</v>
      </c>
    </row>
    <row r="3263" spans="1:25" hidden="1" x14ac:dyDescent="0.25">
      <c r="A3263" s="5" t="str">
        <f t="shared" si="50"/>
        <v>3601010003000400020093</v>
      </c>
      <c r="B3263" s="66" t="s">
        <v>9147</v>
      </c>
      <c r="C3263" s="7" t="s">
        <v>147</v>
      </c>
      <c r="D3263" s="7" t="s">
        <v>9186</v>
      </c>
      <c r="E3263" s="7"/>
      <c r="F3263" s="8" t="s">
        <v>244</v>
      </c>
      <c r="G3263" s="8" t="s">
        <v>251</v>
      </c>
      <c r="H3263" s="8" t="s">
        <v>247</v>
      </c>
      <c r="I3263" s="8" t="s">
        <v>250</v>
      </c>
      <c r="J3263" s="8" t="s">
        <v>420</v>
      </c>
      <c r="K3263" s="8" t="s">
        <v>246</v>
      </c>
      <c r="L3263" s="8">
        <v>10</v>
      </c>
      <c r="M3263" s="8" t="s">
        <v>167</v>
      </c>
      <c r="N3263" s="9" t="s">
        <v>8858</v>
      </c>
      <c r="O3263" s="10">
        <v>52564476000</v>
      </c>
      <c r="P3263" s="10">
        <v>1858835077</v>
      </c>
      <c r="Q3263" s="10">
        <v>30178096193</v>
      </c>
      <c r="R3263" s="10">
        <v>24245214884</v>
      </c>
      <c r="S3263" s="10">
        <v>24245214884</v>
      </c>
      <c r="T3263" s="10">
        <v>24245214884</v>
      </c>
      <c r="U3263" s="10">
        <v>24128195038.68</v>
      </c>
      <c r="V3263" s="10">
        <v>24127454887.93</v>
      </c>
      <c r="W3263" s="70" t="s">
        <v>9353</v>
      </c>
      <c r="X3263" s="11" t="str">
        <f>IF(F3263="C",VLOOKUP(G3263,ClasifGasto!$B$17:$C$193,2,0),VLOOKUP(Base!G3263,ClasifGasto!$A$3:$B$12,2,0))</f>
        <v>Transferencias</v>
      </c>
      <c r="Y3263" t="s">
        <v>8858</v>
      </c>
    </row>
    <row r="3264" spans="1:25" x14ac:dyDescent="0.25">
      <c r="A3264" s="5" t="str">
        <f t="shared" si="50"/>
        <v>36010136051300000520306A</v>
      </c>
      <c r="B3264" s="66" t="s">
        <v>9147</v>
      </c>
      <c r="C3264" s="66" t="s">
        <v>147</v>
      </c>
      <c r="D3264" s="7" t="s">
        <v>9186</v>
      </c>
      <c r="E3264" s="66" t="s">
        <v>3743</v>
      </c>
      <c r="F3264" s="67" t="s">
        <v>167</v>
      </c>
      <c r="G3264" s="67" t="s">
        <v>529</v>
      </c>
      <c r="H3264" s="67" t="s">
        <v>405</v>
      </c>
      <c r="I3264" s="67" t="s">
        <v>248</v>
      </c>
      <c r="J3264" s="67" t="s">
        <v>9903</v>
      </c>
      <c r="K3264" s="67" t="s">
        <v>246</v>
      </c>
      <c r="L3264" s="67">
        <v>14</v>
      </c>
      <c r="M3264" s="67" t="s">
        <v>167</v>
      </c>
      <c r="N3264" s="68" t="s">
        <v>10255</v>
      </c>
      <c r="O3264" s="69">
        <v>27664631016</v>
      </c>
      <c r="P3264" s="69">
        <v>0</v>
      </c>
      <c r="Q3264" s="69">
        <v>3363259820</v>
      </c>
      <c r="R3264" s="69">
        <v>24301371196</v>
      </c>
      <c r="S3264" s="69">
        <v>23294950412.919998</v>
      </c>
      <c r="T3264" s="69">
        <v>23086114747.919998</v>
      </c>
      <c r="U3264" s="69">
        <v>17373106273.57</v>
      </c>
      <c r="V3264" s="69">
        <v>13678449147.77</v>
      </c>
      <c r="W3264" s="70" t="s">
        <v>9353</v>
      </c>
      <c r="X3264" s="11" t="str">
        <f>IF(F3264="C",VLOOKUP(G3264,ClasifGasto!$B$17:$C$193,2,0),VLOOKUP(Base!G3264,ClasifGasto!$A$3:$B$12,2,0))</f>
        <v>Fomento de la investigación, desarrollo tecnológico e innovación del sector trabajo</v>
      </c>
      <c r="Y3264" t="s">
        <v>10574</v>
      </c>
    </row>
    <row r="3265" spans="1:25" x14ac:dyDescent="0.25">
      <c r="A3265" s="5" t="str">
        <f t="shared" si="50"/>
        <v>24160024090600000620301C</v>
      </c>
      <c r="B3265" s="66" t="s">
        <v>9151</v>
      </c>
      <c r="C3265" s="7" t="s">
        <v>434</v>
      </c>
      <c r="D3265" s="7" t="s">
        <v>241</v>
      </c>
      <c r="E3265" s="7" t="s">
        <v>9706</v>
      </c>
      <c r="F3265" s="8" t="s">
        <v>167</v>
      </c>
      <c r="G3265" s="8" t="s">
        <v>512</v>
      </c>
      <c r="H3265" s="8" t="s">
        <v>373</v>
      </c>
      <c r="I3265" s="8" t="s">
        <v>253</v>
      </c>
      <c r="J3265" s="8" t="s">
        <v>9976</v>
      </c>
      <c r="K3265" s="8" t="s">
        <v>246</v>
      </c>
      <c r="L3265" s="8">
        <v>20</v>
      </c>
      <c r="M3265" s="8" t="s">
        <v>265</v>
      </c>
      <c r="N3265" s="9" t="s">
        <v>10396</v>
      </c>
      <c r="O3265" s="10">
        <v>24340021812</v>
      </c>
      <c r="P3265" s="10">
        <v>0</v>
      </c>
      <c r="Q3265" s="10">
        <v>0</v>
      </c>
      <c r="R3265" s="10">
        <v>24340021812</v>
      </c>
      <c r="S3265" s="10">
        <v>24340021812</v>
      </c>
      <c r="T3265" s="10">
        <v>24340021812</v>
      </c>
      <c r="U3265" s="10">
        <v>24340021812</v>
      </c>
      <c r="V3265" s="10">
        <v>24340021812</v>
      </c>
      <c r="W3265" s="70" t="s">
        <v>619</v>
      </c>
      <c r="X3265" s="11" t="str">
        <f>IF(F3265="C",VLOOKUP(G3265,ClasifGasto!$B$17:$C$193,2,0),VLOOKUP(Base!G3265,ClasifGasto!$A$3:$B$12,2,0))</f>
        <v>Seguridad de transporte</v>
      </c>
      <c r="Y3265" t="s">
        <v>10591</v>
      </c>
    </row>
    <row r="3266" spans="1:25" hidden="1" x14ac:dyDescent="0.25">
      <c r="A3266" s="5" t="str">
        <f t="shared" si="50"/>
        <v>230101000100010002</v>
      </c>
      <c r="B3266" s="66" t="s">
        <v>9161</v>
      </c>
      <c r="C3266" s="66" t="s">
        <v>428</v>
      </c>
      <c r="D3266" s="7" t="s">
        <v>8723</v>
      </c>
      <c r="E3266" s="66"/>
      <c r="F3266" s="67" t="s">
        <v>244</v>
      </c>
      <c r="G3266" s="67" t="s">
        <v>245</v>
      </c>
      <c r="H3266" s="67" t="s">
        <v>245</v>
      </c>
      <c r="I3266" s="67" t="s">
        <v>250</v>
      </c>
      <c r="J3266" s="67" t="s">
        <v>203</v>
      </c>
      <c r="K3266" s="67" t="s">
        <v>246</v>
      </c>
      <c r="L3266" s="67">
        <v>10</v>
      </c>
      <c r="M3266" s="67" t="s">
        <v>167</v>
      </c>
      <c r="N3266" s="68" t="s">
        <v>1083</v>
      </c>
      <c r="O3266" s="69">
        <v>24362001000</v>
      </c>
      <c r="P3266" s="69">
        <v>0</v>
      </c>
      <c r="Q3266" s="69">
        <v>0</v>
      </c>
      <c r="R3266" s="69">
        <v>24362001000</v>
      </c>
      <c r="S3266" s="69">
        <v>21249548887</v>
      </c>
      <c r="T3266" s="69">
        <v>21249548887</v>
      </c>
      <c r="U3266" s="69">
        <v>21249548887</v>
      </c>
      <c r="V3266" s="69">
        <v>21249548887</v>
      </c>
      <c r="W3266" s="70" t="s">
        <v>9353</v>
      </c>
      <c r="X3266" s="11" t="str">
        <f>IF(F3266="C",VLOOKUP(G3266,ClasifGasto!$B$17:$C$193,2,0),VLOOKUP(Base!G3266,ClasifGasto!$A$3:$B$12,2,0))</f>
        <v>Gastos de Personal</v>
      </c>
      <c r="Y3266" t="s">
        <v>1083</v>
      </c>
    </row>
    <row r="3267" spans="1:25" hidden="1" x14ac:dyDescent="0.25">
      <c r="A3267" s="5" t="str">
        <f t="shared" si="50"/>
        <v>190101000200000000</v>
      </c>
      <c r="B3267" s="66" t="s">
        <v>9143</v>
      </c>
      <c r="C3267" s="7" t="s">
        <v>80</v>
      </c>
      <c r="D3267" s="7" t="s">
        <v>9207</v>
      </c>
      <c r="E3267" s="7"/>
      <c r="F3267" s="8" t="s">
        <v>244</v>
      </c>
      <c r="G3267" s="8" t="s">
        <v>250</v>
      </c>
      <c r="H3267" s="8" t="s">
        <v>246</v>
      </c>
      <c r="I3267" s="8" t="s">
        <v>246</v>
      </c>
      <c r="J3267" s="8" t="s">
        <v>203</v>
      </c>
      <c r="K3267" s="8" t="s">
        <v>246</v>
      </c>
      <c r="L3267" s="8">
        <v>10</v>
      </c>
      <c r="M3267" s="8" t="s">
        <v>167</v>
      </c>
      <c r="N3267" s="9" t="s">
        <v>8798</v>
      </c>
      <c r="O3267" s="10">
        <v>22867869000</v>
      </c>
      <c r="P3267" s="10">
        <v>1521721528</v>
      </c>
      <c r="Q3267" s="10">
        <v>0</v>
      </c>
      <c r="R3267" s="10">
        <v>24389590528</v>
      </c>
      <c r="S3267" s="10">
        <v>23154592086.639999</v>
      </c>
      <c r="T3267" s="10">
        <v>23154592086.639999</v>
      </c>
      <c r="U3267" s="10">
        <v>21372571348.810001</v>
      </c>
      <c r="V3267" s="10">
        <v>21372571348.810001</v>
      </c>
      <c r="W3267" s="70" t="s">
        <v>9353</v>
      </c>
      <c r="X3267" s="11" t="str">
        <f>IF(F3267="C",VLOOKUP(G3267,ClasifGasto!$B$17:$C$193,2,0),VLOOKUP(Base!G3267,ClasifGasto!$A$3:$B$12,2,0))</f>
        <v>Gastos Generales</v>
      </c>
      <c r="Y3267" t="s">
        <v>8798</v>
      </c>
    </row>
    <row r="3268" spans="1:25" hidden="1" x14ac:dyDescent="0.25">
      <c r="A3268" s="5" t="str">
        <f t="shared" si="50"/>
        <v>150105000700010000</v>
      </c>
      <c r="B3268" s="66" t="s">
        <v>9154</v>
      </c>
      <c r="C3268" s="66" t="s">
        <v>62</v>
      </c>
      <c r="D3268" s="7" t="s">
        <v>8730</v>
      </c>
      <c r="E3268" s="66"/>
      <c r="F3268" s="67" t="s">
        <v>244</v>
      </c>
      <c r="G3268" s="67" t="s">
        <v>261</v>
      </c>
      <c r="H3268" s="67" t="s">
        <v>245</v>
      </c>
      <c r="I3268" s="67" t="s">
        <v>246</v>
      </c>
      <c r="J3268" s="67" t="s">
        <v>203</v>
      </c>
      <c r="K3268" s="67" t="s">
        <v>246</v>
      </c>
      <c r="L3268" s="67">
        <v>10</v>
      </c>
      <c r="M3268" s="67" t="s">
        <v>167</v>
      </c>
      <c r="N3268" s="68" t="s">
        <v>1123</v>
      </c>
      <c r="O3268" s="69">
        <v>17000000000</v>
      </c>
      <c r="P3268" s="69">
        <v>7425976629</v>
      </c>
      <c r="Q3268" s="69">
        <v>0</v>
      </c>
      <c r="R3268" s="69">
        <v>24425976629</v>
      </c>
      <c r="S3268" s="69">
        <v>24425976629</v>
      </c>
      <c r="T3268" s="69">
        <v>24425976629</v>
      </c>
      <c r="U3268" s="69">
        <v>16984758440</v>
      </c>
      <c r="V3268" s="69">
        <v>16984758440</v>
      </c>
      <c r="W3268" s="70" t="s">
        <v>9353</v>
      </c>
      <c r="X3268" s="11" t="str">
        <f>IF(F3268="C",VLOOKUP(G3268,ClasifGasto!$B$17:$C$193,2,0),VLOOKUP(Base!G3268,ClasifGasto!$A$3:$B$12,2,0))</f>
        <v>Transferencias</v>
      </c>
      <c r="Y3268" t="s">
        <v>1123</v>
      </c>
    </row>
    <row r="3269" spans="1:25" x14ac:dyDescent="0.25">
      <c r="A3269" s="5" t="str">
        <f t="shared" si="50"/>
        <v>23060023990400001453105B</v>
      </c>
      <c r="B3269" s="66" t="s">
        <v>9161</v>
      </c>
      <c r="C3269" s="7" t="s">
        <v>98</v>
      </c>
      <c r="D3269" s="7" t="s">
        <v>9216</v>
      </c>
      <c r="E3269" s="7" t="s">
        <v>9594</v>
      </c>
      <c r="F3269" s="8" t="s">
        <v>167</v>
      </c>
      <c r="G3269" s="8" t="s">
        <v>502</v>
      </c>
      <c r="H3269" s="8" t="s">
        <v>313</v>
      </c>
      <c r="I3269" s="8" t="s">
        <v>282</v>
      </c>
      <c r="J3269" s="8" t="s">
        <v>9790</v>
      </c>
      <c r="K3269" s="8" t="s">
        <v>246</v>
      </c>
      <c r="L3269" s="8">
        <v>20</v>
      </c>
      <c r="M3269" s="8" t="s">
        <v>265</v>
      </c>
      <c r="N3269" s="9" t="s">
        <v>10210</v>
      </c>
      <c r="O3269" s="10">
        <v>24449578722</v>
      </c>
      <c r="P3269" s="10">
        <v>0</v>
      </c>
      <c r="Q3269" s="10">
        <v>0</v>
      </c>
      <c r="R3269" s="10">
        <v>24449578722</v>
      </c>
      <c r="S3269" s="10">
        <v>23743933282.290001</v>
      </c>
      <c r="T3269" s="10">
        <v>23710083399.290001</v>
      </c>
      <c r="U3269" s="10">
        <v>21977619385.290001</v>
      </c>
      <c r="V3269" s="10">
        <v>21564186302.290001</v>
      </c>
      <c r="W3269" s="70" t="s">
        <v>619</v>
      </c>
      <c r="X3269" s="11" t="str">
        <f>IF(F3269="C",VLOOKUP(G3269,ClasifGasto!$B$17:$C$193,2,0),VLOOKUP(Base!G3269,ClasifGasto!$A$3:$B$12,2,0))</f>
        <v>Fortalecimiento de la gestión y dirección del Sector Comunicaciones</v>
      </c>
      <c r="Y3269" t="s">
        <v>10522</v>
      </c>
    </row>
    <row r="3270" spans="1:25" x14ac:dyDescent="0.25">
      <c r="A3270" s="5" t="str">
        <f t="shared" ref="A3270:A3333" si="51">+C3270&amp;G3270&amp;H3270&amp;I3270&amp;J3270</f>
        <v>24120024030600005252104E</v>
      </c>
      <c r="B3270" s="66" t="s">
        <v>9151</v>
      </c>
      <c r="C3270" s="66" t="s">
        <v>102</v>
      </c>
      <c r="D3270" s="7" t="s">
        <v>9214</v>
      </c>
      <c r="E3270" s="66" t="s">
        <v>2408</v>
      </c>
      <c r="F3270" s="67" t="s">
        <v>167</v>
      </c>
      <c r="G3270" s="67" t="s">
        <v>514</v>
      </c>
      <c r="H3270" s="67" t="s">
        <v>373</v>
      </c>
      <c r="I3270" s="67" t="s">
        <v>368</v>
      </c>
      <c r="J3270" s="67" t="s">
        <v>9843</v>
      </c>
      <c r="K3270" s="67" t="s">
        <v>246</v>
      </c>
      <c r="L3270" s="67">
        <v>20</v>
      </c>
      <c r="M3270" s="67" t="s">
        <v>265</v>
      </c>
      <c r="N3270" s="68" t="s">
        <v>1784</v>
      </c>
      <c r="O3270" s="69">
        <v>19006838934</v>
      </c>
      <c r="P3270" s="69">
        <v>5500000000</v>
      </c>
      <c r="Q3270" s="69">
        <v>0</v>
      </c>
      <c r="R3270" s="69">
        <v>24506838934</v>
      </c>
      <c r="S3270" s="69">
        <v>19006838934</v>
      </c>
      <c r="T3270" s="69">
        <v>18502920607</v>
      </c>
      <c r="U3270" s="69">
        <v>16737292736.5</v>
      </c>
      <c r="V3270" s="69">
        <v>16383277921.5</v>
      </c>
      <c r="W3270" s="70" t="s">
        <v>619</v>
      </c>
      <c r="X3270" s="11" t="str">
        <f>IF(F3270="C",VLOOKUP(G3270,ClasifGasto!$B$17:$C$193,2,0),VLOOKUP(Base!G3270,ClasifGasto!$A$3:$B$12,2,0))</f>
        <v>Infraestructura y servicios de transporte aéreo</v>
      </c>
      <c r="Y3270" t="s">
        <v>10551</v>
      </c>
    </row>
    <row r="3271" spans="1:25" x14ac:dyDescent="0.25">
      <c r="A3271" s="5" t="str">
        <f t="shared" si="51"/>
        <v>32040132990900000610101C</v>
      </c>
      <c r="B3271" s="66" t="s">
        <v>9152</v>
      </c>
      <c r="C3271" s="7" t="s">
        <v>118</v>
      </c>
      <c r="D3271" s="7" t="s">
        <v>9247</v>
      </c>
      <c r="E3271" s="7" t="s">
        <v>3861</v>
      </c>
      <c r="F3271" s="8" t="s">
        <v>167</v>
      </c>
      <c r="G3271" s="8" t="s">
        <v>522</v>
      </c>
      <c r="H3271" s="8" t="s">
        <v>440</v>
      </c>
      <c r="I3271" s="8" t="s">
        <v>253</v>
      </c>
      <c r="J3271" s="8" t="s">
        <v>9810</v>
      </c>
      <c r="K3271" s="8" t="s">
        <v>246</v>
      </c>
      <c r="L3271" s="8">
        <v>20</v>
      </c>
      <c r="M3271" s="8" t="s">
        <v>265</v>
      </c>
      <c r="N3271" s="9" t="s">
        <v>3914</v>
      </c>
      <c r="O3271" s="10">
        <v>24570915637</v>
      </c>
      <c r="P3271" s="10">
        <v>0</v>
      </c>
      <c r="Q3271" s="10">
        <v>0</v>
      </c>
      <c r="R3271" s="10">
        <v>24570915637</v>
      </c>
      <c r="S3271" s="10">
        <v>17882031602.700001</v>
      </c>
      <c r="T3271" s="10">
        <v>17826106593.099998</v>
      </c>
      <c r="U3271" s="10">
        <v>17821088630.099998</v>
      </c>
      <c r="V3271" s="10">
        <v>16145552507.139999</v>
      </c>
      <c r="W3271" s="70" t="s">
        <v>619</v>
      </c>
      <c r="X3271" s="11" t="str">
        <f>IF(F3271="C",VLOOKUP(G3271,ClasifGasto!$B$17:$C$193,2,0),VLOOKUP(Base!G3271,ClasifGasto!$A$3:$B$12,2,0))</f>
        <v>Fortalecimiento de la gestión y dirección del Sector Ambiente y Desarrollo Sostenible</v>
      </c>
      <c r="Y3271" t="s">
        <v>10535</v>
      </c>
    </row>
    <row r="3272" spans="1:25" hidden="1" x14ac:dyDescent="0.25">
      <c r="A3272" s="5" t="str">
        <f t="shared" si="51"/>
        <v>160103000100020001</v>
      </c>
      <c r="B3272" s="66" t="s">
        <v>9154</v>
      </c>
      <c r="C3272" s="66" t="s">
        <v>8992</v>
      </c>
      <c r="D3272" s="7" t="s">
        <v>9246</v>
      </c>
      <c r="E3272" s="66"/>
      <c r="F3272" s="67" t="s">
        <v>244</v>
      </c>
      <c r="G3272" s="67" t="s">
        <v>245</v>
      </c>
      <c r="H3272" s="67" t="s">
        <v>250</v>
      </c>
      <c r="I3272" s="67" t="s">
        <v>245</v>
      </c>
      <c r="J3272" s="67" t="s">
        <v>203</v>
      </c>
      <c r="K3272" s="67" t="s">
        <v>246</v>
      </c>
      <c r="L3272" s="67">
        <v>10</v>
      </c>
      <c r="M3272" s="67" t="s">
        <v>167</v>
      </c>
      <c r="N3272" s="68" t="s">
        <v>1082</v>
      </c>
      <c r="O3272" s="69">
        <v>17472000000</v>
      </c>
      <c r="P3272" s="69">
        <v>7800000000</v>
      </c>
      <c r="Q3272" s="69">
        <v>695694464</v>
      </c>
      <c r="R3272" s="69">
        <v>24576305536</v>
      </c>
      <c r="S3272" s="69">
        <v>24555641880.950001</v>
      </c>
      <c r="T3272" s="69">
        <v>24555641880.950001</v>
      </c>
      <c r="U3272" s="69">
        <v>24555641880.950001</v>
      </c>
      <c r="V3272" s="69">
        <v>24085601006.509998</v>
      </c>
      <c r="W3272" s="70" t="s">
        <v>9353</v>
      </c>
      <c r="X3272" s="11" t="str">
        <f>IF(F3272="C",VLOOKUP(G3272,ClasifGasto!$B$17:$C$193,2,0),VLOOKUP(Base!G3272,ClasifGasto!$A$3:$B$12,2,0))</f>
        <v>Gastos de Personal</v>
      </c>
      <c r="Y3272" t="s">
        <v>1082</v>
      </c>
    </row>
    <row r="3273" spans="1:25" hidden="1" x14ac:dyDescent="0.25">
      <c r="A3273" s="5" t="str">
        <f t="shared" si="51"/>
        <v>150104000800010000</v>
      </c>
      <c r="B3273" s="66" t="s">
        <v>9154</v>
      </c>
      <c r="C3273" s="7" t="s">
        <v>61</v>
      </c>
      <c r="D3273" s="7" t="s">
        <v>210</v>
      </c>
      <c r="E3273" s="7"/>
      <c r="F3273" s="8" t="s">
        <v>244</v>
      </c>
      <c r="G3273" s="8" t="s">
        <v>278</v>
      </c>
      <c r="H3273" s="8" t="s">
        <v>245</v>
      </c>
      <c r="I3273" s="8" t="s">
        <v>246</v>
      </c>
      <c r="J3273" s="8" t="s">
        <v>203</v>
      </c>
      <c r="K3273" s="8" t="s">
        <v>246</v>
      </c>
      <c r="L3273" s="8">
        <v>10</v>
      </c>
      <c r="M3273" s="8" t="s">
        <v>167</v>
      </c>
      <c r="N3273" s="9" t="s">
        <v>1086</v>
      </c>
      <c r="O3273" s="10">
        <v>39288000000</v>
      </c>
      <c r="P3273" s="10">
        <v>0</v>
      </c>
      <c r="Q3273" s="10">
        <v>14694061515</v>
      </c>
      <c r="R3273" s="10">
        <v>24593938485</v>
      </c>
      <c r="S3273" s="10">
        <v>24226581107.349998</v>
      </c>
      <c r="T3273" s="10">
        <v>24226581107.349998</v>
      </c>
      <c r="U3273" s="10">
        <v>24184231367.450001</v>
      </c>
      <c r="V3273" s="10">
        <v>24184231367.450001</v>
      </c>
      <c r="W3273" s="70" t="s">
        <v>9353</v>
      </c>
      <c r="X3273" s="11" t="str">
        <f>IF(F3273="C",VLOOKUP(G3273,ClasifGasto!$B$17:$C$193,2,0),VLOOKUP(Base!G3273,ClasifGasto!$A$3:$B$12,2,0))</f>
        <v>Gastos Generales</v>
      </c>
      <c r="Y3273" t="s">
        <v>1086</v>
      </c>
    </row>
    <row r="3274" spans="1:25" x14ac:dyDescent="0.25">
      <c r="A3274" s="5" t="str">
        <f t="shared" si="51"/>
        <v>24120024030600004552104E</v>
      </c>
      <c r="B3274" s="66" t="s">
        <v>9151</v>
      </c>
      <c r="C3274" s="66" t="s">
        <v>102</v>
      </c>
      <c r="D3274" s="7" t="s">
        <v>9214</v>
      </c>
      <c r="E3274" s="66" t="s">
        <v>2425</v>
      </c>
      <c r="F3274" s="67" t="s">
        <v>167</v>
      </c>
      <c r="G3274" s="67" t="s">
        <v>514</v>
      </c>
      <c r="H3274" s="67" t="s">
        <v>373</v>
      </c>
      <c r="I3274" s="67" t="s">
        <v>398</v>
      </c>
      <c r="J3274" s="67" t="s">
        <v>9843</v>
      </c>
      <c r="K3274" s="67" t="s">
        <v>246</v>
      </c>
      <c r="L3274" s="67">
        <v>20</v>
      </c>
      <c r="M3274" s="67" t="s">
        <v>265</v>
      </c>
      <c r="N3274" s="68" t="s">
        <v>1321</v>
      </c>
      <c r="O3274" s="69">
        <v>21647080336</v>
      </c>
      <c r="P3274" s="69">
        <v>3000000000</v>
      </c>
      <c r="Q3274" s="69">
        <v>0</v>
      </c>
      <c r="R3274" s="69">
        <v>24647080336</v>
      </c>
      <c r="S3274" s="69">
        <v>24452015587</v>
      </c>
      <c r="T3274" s="69">
        <v>24277982016.490002</v>
      </c>
      <c r="U3274" s="69">
        <v>11987125171.120001</v>
      </c>
      <c r="V3274" s="69">
        <v>11850821571.120001</v>
      </c>
      <c r="W3274" s="70" t="s">
        <v>619</v>
      </c>
      <c r="X3274" s="11" t="str">
        <f>IF(F3274="C",VLOOKUP(G3274,ClasifGasto!$B$17:$C$193,2,0),VLOOKUP(Base!G3274,ClasifGasto!$A$3:$B$12,2,0))</f>
        <v>Infraestructura y servicios de transporte aéreo</v>
      </c>
      <c r="Y3274" t="s">
        <v>10551</v>
      </c>
    </row>
    <row r="3275" spans="1:25" x14ac:dyDescent="0.25">
      <c r="A3275" s="5" t="str">
        <f t="shared" si="51"/>
        <v>19100019990300001620201C</v>
      </c>
      <c r="B3275" s="66" t="s">
        <v>9143</v>
      </c>
      <c r="C3275" s="7" t="s">
        <v>82</v>
      </c>
      <c r="D3275" s="7" t="s">
        <v>220</v>
      </c>
      <c r="E3275" s="7" t="s">
        <v>9313</v>
      </c>
      <c r="F3275" s="8" t="s">
        <v>167</v>
      </c>
      <c r="G3275" s="8" t="s">
        <v>493</v>
      </c>
      <c r="H3275" s="8" t="s">
        <v>256</v>
      </c>
      <c r="I3275" s="8" t="s">
        <v>284</v>
      </c>
      <c r="J3275" s="8" t="s">
        <v>9839</v>
      </c>
      <c r="K3275" s="8" t="s">
        <v>246</v>
      </c>
      <c r="L3275" s="8">
        <v>21</v>
      </c>
      <c r="M3275" s="8" t="s">
        <v>265</v>
      </c>
      <c r="N3275" s="9" t="s">
        <v>9321</v>
      </c>
      <c r="O3275" s="10">
        <v>24769203956</v>
      </c>
      <c r="P3275" s="10">
        <v>0</v>
      </c>
      <c r="Q3275" s="10">
        <v>0</v>
      </c>
      <c r="R3275" s="10">
        <v>24769203956</v>
      </c>
      <c r="S3275" s="10">
        <v>21769761432.869999</v>
      </c>
      <c r="T3275" s="10">
        <v>17898583184.779999</v>
      </c>
      <c r="U3275" s="10">
        <v>14671746833.4</v>
      </c>
      <c r="V3275" s="10">
        <v>9352258394.9400005</v>
      </c>
      <c r="W3275" s="70" t="s">
        <v>619</v>
      </c>
      <c r="X3275" s="11" t="str">
        <f>IF(F3275="C",VLOOKUP(G3275,ClasifGasto!$B$17:$C$193,2,0),VLOOKUP(Base!G3275,ClasifGasto!$A$3:$B$12,2,0))</f>
        <v>Fortalecimiento de la gestión y dirección del Sector Salud y Protección Social</v>
      </c>
      <c r="Y3275" t="s">
        <v>10548</v>
      </c>
    </row>
    <row r="3276" spans="1:25" hidden="1" x14ac:dyDescent="0.25">
      <c r="A3276" s="5" t="str">
        <f t="shared" si="51"/>
        <v>1701010003000300040070</v>
      </c>
      <c r="B3276" s="66" t="s">
        <v>9146</v>
      </c>
      <c r="C3276" s="66" t="s">
        <v>75</v>
      </c>
      <c r="D3276" s="7" t="s">
        <v>8729</v>
      </c>
      <c r="E3276" s="66"/>
      <c r="F3276" s="67" t="s">
        <v>244</v>
      </c>
      <c r="G3276" s="67" t="s">
        <v>251</v>
      </c>
      <c r="H3276" s="67" t="s">
        <v>251</v>
      </c>
      <c r="I3276" s="67" t="s">
        <v>247</v>
      </c>
      <c r="J3276" s="67" t="s">
        <v>346</v>
      </c>
      <c r="K3276" s="67" t="s">
        <v>246</v>
      </c>
      <c r="L3276" s="67">
        <v>10</v>
      </c>
      <c r="M3276" s="67" t="s">
        <v>167</v>
      </c>
      <c r="N3276" s="68" t="s">
        <v>8909</v>
      </c>
      <c r="O3276" s="69">
        <v>16422724000</v>
      </c>
      <c r="P3276" s="69">
        <v>8360000000</v>
      </c>
      <c r="Q3276" s="69">
        <v>0</v>
      </c>
      <c r="R3276" s="69">
        <v>24782724000</v>
      </c>
      <c r="S3276" s="69">
        <v>24782724000</v>
      </c>
      <c r="T3276" s="69">
        <v>24782724000</v>
      </c>
      <c r="U3276" s="69">
        <v>24782724000</v>
      </c>
      <c r="V3276" s="69">
        <v>24782724000</v>
      </c>
      <c r="W3276" s="70" t="s">
        <v>9353</v>
      </c>
      <c r="X3276" s="11" t="str">
        <f>IF(F3276="C",VLOOKUP(G3276,ClasifGasto!$B$17:$C$193,2,0),VLOOKUP(Base!G3276,ClasifGasto!$A$3:$B$12,2,0))</f>
        <v>Transferencias</v>
      </c>
      <c r="Y3276" t="s">
        <v>8909</v>
      </c>
    </row>
    <row r="3277" spans="1:25" x14ac:dyDescent="0.25">
      <c r="A3277" s="5" t="str">
        <f t="shared" si="51"/>
        <v>35020035990200001153105B</v>
      </c>
      <c r="B3277" s="66" t="s">
        <v>9153</v>
      </c>
      <c r="C3277" s="7" t="s">
        <v>143</v>
      </c>
      <c r="D3277" s="7" t="s">
        <v>231</v>
      </c>
      <c r="E3277" s="7" t="s">
        <v>9707</v>
      </c>
      <c r="F3277" s="8" t="s">
        <v>167</v>
      </c>
      <c r="G3277" s="8" t="s">
        <v>519</v>
      </c>
      <c r="H3277" s="8" t="s">
        <v>409</v>
      </c>
      <c r="I3277" s="8" t="s">
        <v>279</v>
      </c>
      <c r="J3277" s="8" t="s">
        <v>9790</v>
      </c>
      <c r="K3277" s="8" t="s">
        <v>246</v>
      </c>
      <c r="L3277" s="8">
        <v>20</v>
      </c>
      <c r="M3277" s="8" t="s">
        <v>265</v>
      </c>
      <c r="N3277" s="9" t="s">
        <v>10397</v>
      </c>
      <c r="O3277" s="10">
        <v>24806150451</v>
      </c>
      <c r="P3277" s="10">
        <v>0</v>
      </c>
      <c r="Q3277" s="10">
        <v>0</v>
      </c>
      <c r="R3277" s="10">
        <v>24806150451</v>
      </c>
      <c r="S3277" s="10">
        <v>24783764800.299999</v>
      </c>
      <c r="T3277" s="10">
        <v>23933116391.91</v>
      </c>
      <c r="U3277" s="10">
        <v>23544009891.91</v>
      </c>
      <c r="V3277" s="10">
        <v>11841061996.09</v>
      </c>
      <c r="W3277" s="70" t="s">
        <v>619</v>
      </c>
      <c r="X3277" s="11" t="str">
        <f>IF(F3277="C",VLOOKUP(G3277,ClasifGasto!$B$17:$C$193,2,0),VLOOKUP(Base!G3277,ClasifGasto!$A$3:$B$12,2,0))</f>
        <v>Fortalecimiento de la gestión y dirección del Sector Comercio, Industria y Turismo</v>
      </c>
      <c r="Y3277" t="s">
        <v>10522</v>
      </c>
    </row>
    <row r="3278" spans="1:25" x14ac:dyDescent="0.25">
      <c r="A3278" s="5" t="str">
        <f t="shared" si="51"/>
        <v>17010117991100001730206D</v>
      </c>
      <c r="B3278" s="66" t="s">
        <v>9146</v>
      </c>
      <c r="C3278" s="66" t="s">
        <v>75</v>
      </c>
      <c r="D3278" s="7" t="s">
        <v>8729</v>
      </c>
      <c r="E3278" s="66" t="s">
        <v>9708</v>
      </c>
      <c r="F3278" s="67" t="s">
        <v>167</v>
      </c>
      <c r="G3278" s="67" t="s">
        <v>490</v>
      </c>
      <c r="H3278" s="67" t="s">
        <v>378</v>
      </c>
      <c r="I3278" s="67" t="s">
        <v>285</v>
      </c>
      <c r="J3278" s="67" t="s">
        <v>10322</v>
      </c>
      <c r="K3278" s="67" t="s">
        <v>246</v>
      </c>
      <c r="L3278" s="67">
        <v>10</v>
      </c>
      <c r="M3278" s="67" t="s">
        <v>167</v>
      </c>
      <c r="N3278" s="68" t="s">
        <v>10398</v>
      </c>
      <c r="O3278" s="69">
        <v>22866000000</v>
      </c>
      <c r="P3278" s="69">
        <v>9000000000</v>
      </c>
      <c r="Q3278" s="69">
        <v>6958082487</v>
      </c>
      <c r="R3278" s="69">
        <v>24907917513</v>
      </c>
      <c r="S3278" s="69">
        <v>14984004610</v>
      </c>
      <c r="T3278" s="69">
        <v>14803296325.4</v>
      </c>
      <c r="U3278" s="69">
        <v>14164624567.129999</v>
      </c>
      <c r="V3278" s="69">
        <v>14027658193.129999</v>
      </c>
      <c r="W3278" s="70" t="s">
        <v>9353</v>
      </c>
      <c r="X3278" s="11" t="str">
        <f>IF(F3278="C",VLOOKUP(G3278,ClasifGasto!$B$17:$C$193,2,0),VLOOKUP(Base!G3278,ClasifGasto!$A$3:$B$12,2,0))</f>
        <v>Fortalecimiento de la gestión y dirección del Sector Agropecuario</v>
      </c>
      <c r="Y3278" t="s">
        <v>10694</v>
      </c>
    </row>
    <row r="3279" spans="1:25" hidden="1" x14ac:dyDescent="0.25">
      <c r="A3279" s="5" t="str">
        <f t="shared" si="51"/>
        <v>330101000100010001</v>
      </c>
      <c r="B3279" s="66" t="s">
        <v>9150</v>
      </c>
      <c r="C3279" s="7" t="s">
        <v>136</v>
      </c>
      <c r="D3279" s="7" t="s">
        <v>9300</v>
      </c>
      <c r="E3279" s="7"/>
      <c r="F3279" s="8" t="s">
        <v>244</v>
      </c>
      <c r="G3279" s="8" t="s">
        <v>245</v>
      </c>
      <c r="H3279" s="8" t="s">
        <v>245</v>
      </c>
      <c r="I3279" s="8" t="s">
        <v>245</v>
      </c>
      <c r="J3279" s="8" t="s">
        <v>203</v>
      </c>
      <c r="K3279" s="8" t="s">
        <v>246</v>
      </c>
      <c r="L3279" s="8">
        <v>10</v>
      </c>
      <c r="M3279" s="8" t="s">
        <v>167</v>
      </c>
      <c r="N3279" s="9" t="s">
        <v>1082</v>
      </c>
      <c r="O3279" s="10">
        <v>23120529102</v>
      </c>
      <c r="P3279" s="10">
        <v>1818656914</v>
      </c>
      <c r="Q3279" s="10">
        <v>0</v>
      </c>
      <c r="R3279" s="10">
        <v>24939186016</v>
      </c>
      <c r="S3279" s="10">
        <v>24893957189</v>
      </c>
      <c r="T3279" s="10">
        <v>24893957189</v>
      </c>
      <c r="U3279" s="10">
        <v>24889994082</v>
      </c>
      <c r="V3279" s="10">
        <v>24813191680</v>
      </c>
      <c r="W3279" s="70" t="s">
        <v>9353</v>
      </c>
      <c r="X3279" s="11" t="str">
        <f>IF(F3279="C",VLOOKUP(G3279,ClasifGasto!$B$17:$C$193,2,0),VLOOKUP(Base!G3279,ClasifGasto!$A$3:$B$12,2,0))</f>
        <v>Gastos de Personal</v>
      </c>
      <c r="Y3279" t="s">
        <v>1082</v>
      </c>
    </row>
    <row r="3280" spans="1:25" hidden="1" x14ac:dyDescent="0.25">
      <c r="A3280" s="5" t="str">
        <f t="shared" si="51"/>
        <v>1519000003000400020001</v>
      </c>
      <c r="B3280" s="66" t="s">
        <v>9154</v>
      </c>
      <c r="C3280" s="66" t="s">
        <v>71</v>
      </c>
      <c r="D3280" s="7" t="s">
        <v>216</v>
      </c>
      <c r="E3280" s="66"/>
      <c r="F3280" s="67" t="s">
        <v>244</v>
      </c>
      <c r="G3280" s="67" t="s">
        <v>251</v>
      </c>
      <c r="H3280" s="67" t="s">
        <v>247</v>
      </c>
      <c r="I3280" s="67" t="s">
        <v>250</v>
      </c>
      <c r="J3280" s="67" t="s">
        <v>245</v>
      </c>
      <c r="K3280" s="67" t="s">
        <v>246</v>
      </c>
      <c r="L3280" s="67">
        <v>10</v>
      </c>
      <c r="M3280" s="67" t="s">
        <v>167</v>
      </c>
      <c r="N3280" s="68" t="s">
        <v>1091</v>
      </c>
      <c r="O3280" s="69">
        <v>25000000000</v>
      </c>
      <c r="P3280" s="69">
        <v>0</v>
      </c>
      <c r="Q3280" s="69">
        <v>0</v>
      </c>
      <c r="R3280" s="69">
        <v>25000000000</v>
      </c>
      <c r="S3280" s="69">
        <v>21885672455</v>
      </c>
      <c r="T3280" s="69">
        <v>21885672455</v>
      </c>
      <c r="U3280" s="69">
        <v>21885672455</v>
      </c>
      <c r="V3280" s="69">
        <v>21885672455</v>
      </c>
      <c r="W3280" s="70" t="s">
        <v>9353</v>
      </c>
      <c r="X3280" s="11" t="str">
        <f>IF(F3280="C",VLOOKUP(G3280,ClasifGasto!$B$17:$C$193,2,0),VLOOKUP(Base!G3280,ClasifGasto!$A$3:$B$12,2,0))</f>
        <v>Transferencias</v>
      </c>
      <c r="Y3280" t="s">
        <v>1091</v>
      </c>
    </row>
    <row r="3281" spans="1:25" x14ac:dyDescent="0.25">
      <c r="A3281" s="5" t="str">
        <f t="shared" si="51"/>
        <v>24020024010600013051102D</v>
      </c>
      <c r="B3281" s="66" t="s">
        <v>9151</v>
      </c>
      <c r="C3281" s="7" t="s">
        <v>101</v>
      </c>
      <c r="D3281" s="7" t="s">
        <v>9227</v>
      </c>
      <c r="E3281" s="7" t="s">
        <v>2344</v>
      </c>
      <c r="F3281" s="8" t="s">
        <v>167</v>
      </c>
      <c r="G3281" s="8" t="s">
        <v>513</v>
      </c>
      <c r="H3281" s="8" t="s">
        <v>373</v>
      </c>
      <c r="I3281" s="8" t="s">
        <v>380</v>
      </c>
      <c r="J3281" s="8" t="s">
        <v>9766</v>
      </c>
      <c r="K3281" s="8" t="s">
        <v>246</v>
      </c>
      <c r="L3281" s="8">
        <v>20</v>
      </c>
      <c r="M3281" s="8" t="s">
        <v>265</v>
      </c>
      <c r="N3281" s="9" t="s">
        <v>1604</v>
      </c>
      <c r="O3281" s="10">
        <v>0</v>
      </c>
      <c r="P3281" s="10">
        <v>25000000000</v>
      </c>
      <c r="Q3281" s="10">
        <v>0</v>
      </c>
      <c r="R3281" s="10">
        <v>25000000000</v>
      </c>
      <c r="S3281" s="10">
        <v>25000000000</v>
      </c>
      <c r="T3281" s="10">
        <v>25000000000</v>
      </c>
      <c r="U3281" s="10">
        <v>21840011636.43</v>
      </c>
      <c r="V3281" s="10">
        <v>18162347376.790001</v>
      </c>
      <c r="W3281" s="70" t="s">
        <v>619</v>
      </c>
      <c r="X3281" s="11" t="str">
        <f>IF(F3281="C",VLOOKUP(G3281,ClasifGasto!$B$17:$C$193,2,0),VLOOKUP(Base!G3281,ClasifGasto!$A$3:$B$12,2,0))</f>
        <v>Infraestructura red vial primaria</v>
      </c>
      <c r="Y3281" t="s">
        <v>10517</v>
      </c>
    </row>
    <row r="3282" spans="1:25" x14ac:dyDescent="0.25">
      <c r="A3282" s="5" t="str">
        <f t="shared" si="51"/>
        <v>460200460215000003704050</v>
      </c>
      <c r="B3282" s="66" t="s">
        <v>9278</v>
      </c>
      <c r="C3282" s="66" t="s">
        <v>9380</v>
      </c>
      <c r="D3282" s="7" t="s">
        <v>238</v>
      </c>
      <c r="E3282" s="66" t="s">
        <v>911</v>
      </c>
      <c r="F3282" s="67" t="s">
        <v>167</v>
      </c>
      <c r="G3282" s="67" t="s">
        <v>9955</v>
      </c>
      <c r="H3282" s="67" t="s">
        <v>263</v>
      </c>
      <c r="I3282" s="67" t="s">
        <v>251</v>
      </c>
      <c r="J3282" s="67" t="s">
        <v>10399</v>
      </c>
      <c r="K3282" s="67" t="s">
        <v>246</v>
      </c>
      <c r="L3282" s="67">
        <v>27</v>
      </c>
      <c r="M3282" s="67" t="s">
        <v>265</v>
      </c>
      <c r="N3282" s="68" t="s">
        <v>1228</v>
      </c>
      <c r="O3282" s="69">
        <v>25000000000</v>
      </c>
      <c r="P3282" s="69">
        <v>0</v>
      </c>
      <c r="Q3282" s="69">
        <v>0</v>
      </c>
      <c r="R3282" s="69">
        <v>25000000000</v>
      </c>
      <c r="S3282" s="69">
        <v>24923440736.669998</v>
      </c>
      <c r="T3282" s="69">
        <v>24923440736.669998</v>
      </c>
      <c r="U3282" s="69">
        <v>19623579590.669998</v>
      </c>
      <c r="V3282" s="69">
        <v>18946882368.669998</v>
      </c>
      <c r="W3282" s="70" t="s">
        <v>619</v>
      </c>
      <c r="X3282" s="11" t="str">
        <f>IF(F3282="C",VLOOKUP(G3282,ClasifGasto!$B$17:$C$193,2,0),VLOOKUP(Base!G3282,ClasifGasto!$A$3:$B$12,2,0))</f>
        <v xml:space="preserve"> Desarrollo integral de la primera infancia a la juventud, y fortalecimiento de las capacidades de las familias de niñas, niños y adolescentes - Sector igualdad y equidad</v>
      </c>
      <c r="Y3282" t="s">
        <v>10716</v>
      </c>
    </row>
    <row r="3283" spans="1:25" x14ac:dyDescent="0.25">
      <c r="A3283" s="5" t="str">
        <f t="shared" si="51"/>
        <v>16010115010100001820105C</v>
      </c>
      <c r="B3283" s="66" t="s">
        <v>9154</v>
      </c>
      <c r="C3283" s="7" t="s">
        <v>73</v>
      </c>
      <c r="D3283" s="7" t="s">
        <v>8720</v>
      </c>
      <c r="E3283" s="7" t="s">
        <v>1996</v>
      </c>
      <c r="F3283" s="8" t="s">
        <v>167</v>
      </c>
      <c r="G3283" s="8" t="s">
        <v>559</v>
      </c>
      <c r="H3283" s="8" t="s">
        <v>306</v>
      </c>
      <c r="I3283" s="8" t="s">
        <v>266</v>
      </c>
      <c r="J3283" s="8" t="s">
        <v>10257</v>
      </c>
      <c r="K3283" s="8" t="s">
        <v>246</v>
      </c>
      <c r="L3283" s="8">
        <v>11</v>
      </c>
      <c r="M3283" s="8" t="s">
        <v>167</v>
      </c>
      <c r="N3283" s="9" t="s">
        <v>1126</v>
      </c>
      <c r="O3283" s="10">
        <v>25000000000</v>
      </c>
      <c r="P3283" s="10">
        <v>0</v>
      </c>
      <c r="Q3283" s="10">
        <v>0</v>
      </c>
      <c r="R3283" s="10">
        <v>25000000000</v>
      </c>
      <c r="S3283" s="10">
        <v>24998812869.5</v>
      </c>
      <c r="T3283" s="10">
        <v>24998812869.5</v>
      </c>
      <c r="U3283" s="10">
        <v>1285161700</v>
      </c>
      <c r="V3283" s="10">
        <v>1285161700</v>
      </c>
      <c r="W3283" s="70" t="s">
        <v>9353</v>
      </c>
      <c r="X3283" s="11" t="str">
        <f>IF(F3283="C",VLOOKUP(G3283,ClasifGasto!$B$17:$C$193,2,0),VLOOKUP(Base!G3283,ClasifGasto!$A$3:$B$12,2,0))</f>
        <v>Capacidades de la Policía Nacional en seguridad pública, prevención, convivencia y seguridad ciudadana</v>
      </c>
      <c r="Y3283" t="s">
        <v>10676</v>
      </c>
    </row>
    <row r="3284" spans="1:25" hidden="1" x14ac:dyDescent="0.25">
      <c r="A3284" s="5" t="str">
        <f t="shared" si="51"/>
        <v>460101000100010001</v>
      </c>
      <c r="B3284" s="66" t="s">
        <v>9278</v>
      </c>
      <c r="C3284" s="66" t="s">
        <v>9279</v>
      </c>
      <c r="D3284" s="7" t="s">
        <v>9280</v>
      </c>
      <c r="E3284" s="66"/>
      <c r="F3284" s="67" t="s">
        <v>244</v>
      </c>
      <c r="G3284" s="67" t="s">
        <v>245</v>
      </c>
      <c r="H3284" s="67" t="s">
        <v>245</v>
      </c>
      <c r="I3284" s="67" t="s">
        <v>245</v>
      </c>
      <c r="J3284" s="67" t="s">
        <v>203</v>
      </c>
      <c r="K3284" s="67" t="s">
        <v>246</v>
      </c>
      <c r="L3284" s="67">
        <v>10</v>
      </c>
      <c r="M3284" s="67" t="s">
        <v>167</v>
      </c>
      <c r="N3284" s="68" t="s">
        <v>1082</v>
      </c>
      <c r="O3284" s="69">
        <v>61898000000</v>
      </c>
      <c r="P3284" s="69">
        <v>0</v>
      </c>
      <c r="Q3284" s="69">
        <v>36895944168</v>
      </c>
      <c r="R3284" s="69">
        <v>25002055832</v>
      </c>
      <c r="S3284" s="69">
        <v>24565228394</v>
      </c>
      <c r="T3284" s="69">
        <v>24565228394</v>
      </c>
      <c r="U3284" s="69">
        <v>24565228394</v>
      </c>
      <c r="V3284" s="69">
        <v>24565228394</v>
      </c>
      <c r="W3284" s="70" t="s">
        <v>9353</v>
      </c>
      <c r="X3284" s="11" t="str">
        <f>IF(F3284="C",VLOOKUP(G3284,ClasifGasto!$B$17:$C$193,2,0),VLOOKUP(Base!G3284,ClasifGasto!$A$3:$B$12,2,0))</f>
        <v>Gastos de Personal</v>
      </c>
      <c r="Y3284" t="s">
        <v>1082</v>
      </c>
    </row>
    <row r="3285" spans="1:25" hidden="1" x14ac:dyDescent="0.25">
      <c r="A3285" s="5" t="str">
        <f t="shared" si="51"/>
        <v>210300000100010001</v>
      </c>
      <c r="B3285" s="66" t="s">
        <v>9155</v>
      </c>
      <c r="C3285" s="7" t="s">
        <v>87</v>
      </c>
      <c r="D3285" s="7" t="s">
        <v>9181</v>
      </c>
      <c r="E3285" s="7"/>
      <c r="F3285" s="8" t="s">
        <v>244</v>
      </c>
      <c r="G3285" s="8" t="s">
        <v>245</v>
      </c>
      <c r="H3285" s="8" t="s">
        <v>245</v>
      </c>
      <c r="I3285" s="8" t="s">
        <v>245</v>
      </c>
      <c r="J3285" s="8" t="s">
        <v>203</v>
      </c>
      <c r="K3285" s="8" t="s">
        <v>246</v>
      </c>
      <c r="L3285" s="8">
        <v>10</v>
      </c>
      <c r="M3285" s="8" t="s">
        <v>167</v>
      </c>
      <c r="N3285" s="9" t="s">
        <v>1082</v>
      </c>
      <c r="O3285" s="10">
        <v>25017000000</v>
      </c>
      <c r="P3285" s="10">
        <v>0</v>
      </c>
      <c r="Q3285" s="10">
        <v>0</v>
      </c>
      <c r="R3285" s="10">
        <v>25017000000</v>
      </c>
      <c r="S3285" s="10">
        <v>25017000000</v>
      </c>
      <c r="T3285" s="10">
        <v>24291077847</v>
      </c>
      <c r="U3285" s="10">
        <v>24291077847</v>
      </c>
      <c r="V3285" s="10">
        <v>24267430700</v>
      </c>
      <c r="W3285" s="70" t="s">
        <v>9353</v>
      </c>
      <c r="X3285" s="11" t="str">
        <f>IF(F3285="C",VLOOKUP(G3285,ClasifGasto!$B$17:$C$193,2,0),VLOOKUP(Base!G3285,ClasifGasto!$A$3:$B$12,2,0))</f>
        <v>Gastos de Personal</v>
      </c>
      <c r="Y3285" t="s">
        <v>1082</v>
      </c>
    </row>
    <row r="3286" spans="1:25" x14ac:dyDescent="0.25">
      <c r="A3286" s="5" t="str">
        <f t="shared" si="51"/>
        <v>13010124080600000820103B</v>
      </c>
      <c r="B3286" s="66" t="s">
        <v>9157</v>
      </c>
      <c r="C3286" s="66" t="s">
        <v>51</v>
      </c>
      <c r="D3286" s="7" t="s">
        <v>8779</v>
      </c>
      <c r="E3286" s="66" t="s">
        <v>2100</v>
      </c>
      <c r="F3286" s="67" t="s">
        <v>167</v>
      </c>
      <c r="G3286" s="67" t="s">
        <v>1551</v>
      </c>
      <c r="H3286" s="67" t="s">
        <v>373</v>
      </c>
      <c r="I3286" s="67" t="s">
        <v>278</v>
      </c>
      <c r="J3286" s="67" t="s">
        <v>9776</v>
      </c>
      <c r="K3286" s="67" t="s">
        <v>246</v>
      </c>
      <c r="L3286" s="67">
        <v>10</v>
      </c>
      <c r="M3286" s="67" t="s">
        <v>167</v>
      </c>
      <c r="N3286" s="68" t="s">
        <v>1554</v>
      </c>
      <c r="O3286" s="69">
        <v>25019328598</v>
      </c>
      <c r="P3286" s="69">
        <v>25019328598</v>
      </c>
      <c r="Q3286" s="69">
        <v>25019328598</v>
      </c>
      <c r="R3286" s="69">
        <v>25019328598</v>
      </c>
      <c r="S3286" s="69">
        <v>25019328598</v>
      </c>
      <c r="T3286" s="69">
        <v>0</v>
      </c>
      <c r="U3286" s="69">
        <v>0</v>
      </c>
      <c r="V3286" s="69">
        <v>0</v>
      </c>
      <c r="W3286" s="70" t="s">
        <v>9353</v>
      </c>
      <c r="X3286" s="11" t="str">
        <f>IF(F3286="C",VLOOKUP(G3286,ClasifGasto!$B$17:$C$193,2,0),VLOOKUP(Base!G3286,ClasifGasto!$A$3:$B$12,2,0))</f>
        <v>Prestación de servicios de transporte público de pasajeros</v>
      </c>
      <c r="Y3286" t="s">
        <v>9777</v>
      </c>
    </row>
    <row r="3287" spans="1:25" hidden="1" x14ac:dyDescent="0.25">
      <c r="A3287" s="5" t="str">
        <f t="shared" si="51"/>
        <v>240200000100010002</v>
      </c>
      <c r="B3287" s="66" t="s">
        <v>9151</v>
      </c>
      <c r="C3287" s="7" t="s">
        <v>101</v>
      </c>
      <c r="D3287" s="7" t="s">
        <v>9227</v>
      </c>
      <c r="E3287" s="7"/>
      <c r="F3287" s="8" t="s">
        <v>244</v>
      </c>
      <c r="G3287" s="8" t="s">
        <v>245</v>
      </c>
      <c r="H3287" s="8" t="s">
        <v>245</v>
      </c>
      <c r="I3287" s="8" t="s">
        <v>250</v>
      </c>
      <c r="J3287" s="8" t="s">
        <v>203</v>
      </c>
      <c r="K3287" s="8" t="s">
        <v>246</v>
      </c>
      <c r="L3287" s="8">
        <v>10</v>
      </c>
      <c r="M3287" s="8" t="s">
        <v>167</v>
      </c>
      <c r="N3287" s="9" t="s">
        <v>1083</v>
      </c>
      <c r="O3287" s="10">
        <v>25136272000</v>
      </c>
      <c r="P3287" s="10">
        <v>0</v>
      </c>
      <c r="Q3287" s="10">
        <v>0</v>
      </c>
      <c r="R3287" s="10">
        <v>25136272000</v>
      </c>
      <c r="S3287" s="10">
        <v>25136272000</v>
      </c>
      <c r="T3287" s="10">
        <v>22165365507</v>
      </c>
      <c r="U3287" s="10">
        <v>21962349407</v>
      </c>
      <c r="V3287" s="10">
        <v>21962349407</v>
      </c>
      <c r="W3287" s="70" t="s">
        <v>9353</v>
      </c>
      <c r="X3287" s="11" t="str">
        <f>IF(F3287="C",VLOOKUP(G3287,ClasifGasto!$B$17:$C$193,2,0),VLOOKUP(Base!G3287,ClasifGasto!$A$3:$B$12,2,0))</f>
        <v>Gastos de Personal</v>
      </c>
      <c r="Y3287" t="s">
        <v>1083</v>
      </c>
    </row>
    <row r="3288" spans="1:25" x14ac:dyDescent="0.25">
      <c r="A3288" s="5" t="str">
        <f t="shared" si="51"/>
        <v>460101460315000002702020</v>
      </c>
      <c r="B3288" s="66" t="s">
        <v>9278</v>
      </c>
      <c r="C3288" s="66" t="s">
        <v>9279</v>
      </c>
      <c r="D3288" s="7" t="s">
        <v>9280</v>
      </c>
      <c r="E3288" s="66" t="s">
        <v>9709</v>
      </c>
      <c r="F3288" s="67" t="s">
        <v>167</v>
      </c>
      <c r="G3288" s="67" t="s">
        <v>9824</v>
      </c>
      <c r="H3288" s="67" t="s">
        <v>263</v>
      </c>
      <c r="I3288" s="67" t="s">
        <v>250</v>
      </c>
      <c r="J3288" s="67" t="s">
        <v>9825</v>
      </c>
      <c r="K3288" s="67" t="s">
        <v>246</v>
      </c>
      <c r="L3288" s="67">
        <v>11</v>
      </c>
      <c r="M3288" s="67" t="s">
        <v>167</v>
      </c>
      <c r="N3288" s="68" t="s">
        <v>10400</v>
      </c>
      <c r="O3288" s="69">
        <v>0</v>
      </c>
      <c r="P3288" s="69">
        <v>30000000000</v>
      </c>
      <c r="Q3288" s="69">
        <v>4724000000</v>
      </c>
      <c r="R3288" s="69">
        <v>25276000000</v>
      </c>
      <c r="S3288" s="69">
        <v>21716000000</v>
      </c>
      <c r="T3288" s="69">
        <v>21716000000</v>
      </c>
      <c r="U3288" s="69">
        <v>3679284505</v>
      </c>
      <c r="V3288" s="69">
        <v>3679284505</v>
      </c>
      <c r="W3288" s="70" t="s">
        <v>9353</v>
      </c>
      <c r="X3288" s="11" t="str">
        <f>IF(F3288="C",VLOOKUP(G3288,ClasifGasto!$B$17:$C$193,2,0),VLOOKUP(Base!G3288,ClasifGasto!$A$3:$B$12,2,0))</f>
        <v>Cierre de brechas de desigualdad e inequidad para el goce efectivo de derechos fundamentales de los sujetos de especial protección constitucional</v>
      </c>
      <c r="Y3288" t="s">
        <v>10697</v>
      </c>
    </row>
    <row r="3289" spans="1:25" hidden="1" x14ac:dyDescent="0.25">
      <c r="A3289" s="5" t="str">
        <f t="shared" si="51"/>
        <v>110400000200000000</v>
      </c>
      <c r="B3289" s="66" t="s">
        <v>9158</v>
      </c>
      <c r="C3289" s="7" t="s">
        <v>45</v>
      </c>
      <c r="D3289" s="7" t="s">
        <v>8770</v>
      </c>
      <c r="E3289" s="7"/>
      <c r="F3289" s="8" t="s">
        <v>244</v>
      </c>
      <c r="G3289" s="8" t="s">
        <v>250</v>
      </c>
      <c r="H3289" s="8" t="s">
        <v>246</v>
      </c>
      <c r="I3289" s="8" t="s">
        <v>246</v>
      </c>
      <c r="J3289" s="8" t="s">
        <v>203</v>
      </c>
      <c r="K3289" s="8" t="s">
        <v>246</v>
      </c>
      <c r="L3289" s="8">
        <v>20</v>
      </c>
      <c r="M3289" s="8" t="s">
        <v>265</v>
      </c>
      <c r="N3289" s="9" t="s">
        <v>8798</v>
      </c>
      <c r="O3289" s="10">
        <v>25381000000</v>
      </c>
      <c r="P3289" s="10">
        <v>0</v>
      </c>
      <c r="Q3289" s="10">
        <v>0</v>
      </c>
      <c r="R3289" s="10">
        <v>25381000000</v>
      </c>
      <c r="S3289" s="10">
        <v>25368792259.540001</v>
      </c>
      <c r="T3289" s="10">
        <v>25269133828.880001</v>
      </c>
      <c r="U3289" s="10">
        <v>22681833834.639999</v>
      </c>
      <c r="V3289" s="10">
        <v>22258055296.639999</v>
      </c>
      <c r="W3289" s="70" t="s">
        <v>619</v>
      </c>
      <c r="X3289" s="11" t="str">
        <f>IF(F3289="C",VLOOKUP(G3289,ClasifGasto!$B$17:$C$193,2,0),VLOOKUP(Base!G3289,ClasifGasto!$A$3:$B$12,2,0))</f>
        <v>Gastos Generales</v>
      </c>
      <c r="Y3289" t="s">
        <v>8798</v>
      </c>
    </row>
    <row r="3290" spans="1:25" hidden="1" x14ac:dyDescent="0.25">
      <c r="A3290" s="5" t="str">
        <f t="shared" si="51"/>
        <v>211100000100010001</v>
      </c>
      <c r="B3290" s="66" t="s">
        <v>9155</v>
      </c>
      <c r="C3290" s="66" t="s">
        <v>90</v>
      </c>
      <c r="D3290" s="7" t="s">
        <v>222</v>
      </c>
      <c r="E3290" s="66"/>
      <c r="F3290" s="67" t="s">
        <v>244</v>
      </c>
      <c r="G3290" s="67" t="s">
        <v>245</v>
      </c>
      <c r="H3290" s="67" t="s">
        <v>245</v>
      </c>
      <c r="I3290" s="67" t="s">
        <v>245</v>
      </c>
      <c r="J3290" s="67" t="s">
        <v>203</v>
      </c>
      <c r="K3290" s="67" t="s">
        <v>246</v>
      </c>
      <c r="L3290" s="67">
        <v>20</v>
      </c>
      <c r="M3290" s="67" t="s">
        <v>265</v>
      </c>
      <c r="N3290" s="68" t="s">
        <v>1082</v>
      </c>
      <c r="O3290" s="69">
        <v>24154800000</v>
      </c>
      <c r="P3290" s="69">
        <v>1278107085</v>
      </c>
      <c r="Q3290" s="69">
        <v>0</v>
      </c>
      <c r="R3290" s="69">
        <v>25432907085</v>
      </c>
      <c r="S3290" s="69">
        <v>24052684169.869999</v>
      </c>
      <c r="T3290" s="69">
        <v>24052684169.869999</v>
      </c>
      <c r="U3290" s="69">
        <v>24041435148.869999</v>
      </c>
      <c r="V3290" s="69">
        <v>24040861805.869999</v>
      </c>
      <c r="W3290" s="70" t="s">
        <v>619</v>
      </c>
      <c r="X3290" s="11" t="str">
        <f>IF(F3290="C",VLOOKUP(G3290,ClasifGasto!$B$17:$C$193,2,0),VLOOKUP(Base!G3290,ClasifGasto!$A$3:$B$12,2,0))</f>
        <v>Gastos de Personal</v>
      </c>
      <c r="Y3290" t="s">
        <v>1082</v>
      </c>
    </row>
    <row r="3291" spans="1:25" hidden="1" x14ac:dyDescent="0.25">
      <c r="A3291" s="5" t="str">
        <f t="shared" si="51"/>
        <v>2201010003000300040065</v>
      </c>
      <c r="B3291" s="66" t="s">
        <v>9139</v>
      </c>
      <c r="C3291" s="7" t="s">
        <v>92</v>
      </c>
      <c r="D3291" s="7" t="s">
        <v>9188</v>
      </c>
      <c r="E3291" s="7"/>
      <c r="F3291" s="8" t="s">
        <v>244</v>
      </c>
      <c r="G3291" s="8" t="s">
        <v>251</v>
      </c>
      <c r="H3291" s="8" t="s">
        <v>251</v>
      </c>
      <c r="I3291" s="8" t="s">
        <v>247</v>
      </c>
      <c r="J3291" s="8" t="s">
        <v>309</v>
      </c>
      <c r="K3291" s="8" t="s">
        <v>246</v>
      </c>
      <c r="L3291" s="8">
        <v>16</v>
      </c>
      <c r="M3291" s="8" t="s">
        <v>252</v>
      </c>
      <c r="N3291" s="9" t="s">
        <v>8833</v>
      </c>
      <c r="O3291" s="10">
        <v>25532648756</v>
      </c>
      <c r="P3291" s="10">
        <v>0</v>
      </c>
      <c r="Q3291" s="10">
        <v>0</v>
      </c>
      <c r="R3291" s="10">
        <v>25532648756</v>
      </c>
      <c r="S3291" s="10">
        <v>25107604745.5</v>
      </c>
      <c r="T3291" s="10">
        <v>24943272068.98</v>
      </c>
      <c r="U3291" s="10">
        <v>24325247855.98</v>
      </c>
      <c r="V3291" s="10">
        <v>22937172511.98</v>
      </c>
      <c r="W3291" s="70" t="s">
        <v>9353</v>
      </c>
      <c r="X3291" s="11" t="str">
        <f>IF(F3291="C",VLOOKUP(G3291,ClasifGasto!$B$17:$C$193,2,0),VLOOKUP(Base!G3291,ClasifGasto!$A$3:$B$12,2,0))</f>
        <v>Transferencias</v>
      </c>
      <c r="Y3291" t="s">
        <v>8833</v>
      </c>
    </row>
    <row r="3292" spans="1:25" x14ac:dyDescent="0.25">
      <c r="A3292" s="5" t="str">
        <f t="shared" si="51"/>
        <v>25020025991000001553105B</v>
      </c>
      <c r="B3292" s="66" t="s">
        <v>9163</v>
      </c>
      <c r="C3292" s="66" t="s">
        <v>106</v>
      </c>
      <c r="D3292" s="7" t="s">
        <v>9252</v>
      </c>
      <c r="E3292" s="66" t="s">
        <v>9336</v>
      </c>
      <c r="F3292" s="67" t="s">
        <v>167</v>
      </c>
      <c r="G3292" s="67" t="s">
        <v>597</v>
      </c>
      <c r="H3292" s="67" t="s">
        <v>290</v>
      </c>
      <c r="I3292" s="67" t="s">
        <v>283</v>
      </c>
      <c r="J3292" s="67" t="s">
        <v>9790</v>
      </c>
      <c r="K3292" s="67" t="s">
        <v>246</v>
      </c>
      <c r="L3292" s="67">
        <v>10</v>
      </c>
      <c r="M3292" s="67" t="s">
        <v>167</v>
      </c>
      <c r="N3292" s="68" t="s">
        <v>9337</v>
      </c>
      <c r="O3292" s="69">
        <v>26143305135</v>
      </c>
      <c r="P3292" s="69">
        <v>0</v>
      </c>
      <c r="Q3292" s="69">
        <v>550000000</v>
      </c>
      <c r="R3292" s="69">
        <v>25593305135</v>
      </c>
      <c r="S3292" s="69">
        <v>25354987762.66</v>
      </c>
      <c r="T3292" s="69">
        <v>23749342068.630001</v>
      </c>
      <c r="U3292" s="69">
        <v>16830669185.280001</v>
      </c>
      <c r="V3292" s="69">
        <v>16810856209.73</v>
      </c>
      <c r="W3292" s="70" t="s">
        <v>9353</v>
      </c>
      <c r="X3292" s="11" t="str">
        <f>IF(F3292="C",VLOOKUP(G3292,ClasifGasto!$B$17:$C$193,2,0),VLOOKUP(Base!G3292,ClasifGasto!$A$3:$B$12,2,0))</f>
        <v>Fortalecimiento de la gestión y dirección del Sector Organismos de Control</v>
      </c>
      <c r="Y3292" t="s">
        <v>10522</v>
      </c>
    </row>
    <row r="3293" spans="1:25" x14ac:dyDescent="0.25">
      <c r="A3293" s="5" t="str">
        <f t="shared" si="51"/>
        <v>24020024010600004151102D</v>
      </c>
      <c r="B3293" s="66" t="s">
        <v>9151</v>
      </c>
      <c r="C3293" s="7" t="s">
        <v>101</v>
      </c>
      <c r="D3293" s="7" t="s">
        <v>9227</v>
      </c>
      <c r="E3293" s="7" t="s">
        <v>2335</v>
      </c>
      <c r="F3293" s="8" t="s">
        <v>167</v>
      </c>
      <c r="G3293" s="8" t="s">
        <v>513</v>
      </c>
      <c r="H3293" s="8" t="s">
        <v>373</v>
      </c>
      <c r="I3293" s="8" t="s">
        <v>323</v>
      </c>
      <c r="J3293" s="8" t="s">
        <v>9766</v>
      </c>
      <c r="K3293" s="8" t="s">
        <v>246</v>
      </c>
      <c r="L3293" s="8">
        <v>11</v>
      </c>
      <c r="M3293" s="8" t="s">
        <v>167</v>
      </c>
      <c r="N3293" s="9" t="s">
        <v>1269</v>
      </c>
      <c r="O3293" s="10">
        <v>35000000000</v>
      </c>
      <c r="P3293" s="10">
        <v>26000000000</v>
      </c>
      <c r="Q3293" s="10">
        <v>35404072770</v>
      </c>
      <c r="R3293" s="10">
        <v>25595927230</v>
      </c>
      <c r="S3293" s="10">
        <v>25595642280</v>
      </c>
      <c r="T3293" s="10">
        <v>25595642280</v>
      </c>
      <c r="U3293" s="10">
        <v>24391477552.5</v>
      </c>
      <c r="V3293" s="10">
        <v>24391477552.5</v>
      </c>
      <c r="W3293" s="70" t="s">
        <v>9353</v>
      </c>
      <c r="X3293" s="11" t="str">
        <f>IF(F3293="C",VLOOKUP(G3293,ClasifGasto!$B$17:$C$193,2,0),VLOOKUP(Base!G3293,ClasifGasto!$A$3:$B$12,2,0))</f>
        <v>Infraestructura red vial primaria</v>
      </c>
      <c r="Y3293" t="s">
        <v>9778</v>
      </c>
    </row>
    <row r="3294" spans="1:25" x14ac:dyDescent="0.25">
      <c r="A3294" s="5" t="str">
        <f t="shared" si="51"/>
        <v>24130024990600000851102D</v>
      </c>
      <c r="B3294" s="66" t="s">
        <v>9151</v>
      </c>
      <c r="C3294" s="66" t="s">
        <v>103</v>
      </c>
      <c r="D3294" s="7" t="s">
        <v>225</v>
      </c>
      <c r="E3294" s="66" t="s">
        <v>2447</v>
      </c>
      <c r="F3294" s="67" t="s">
        <v>167</v>
      </c>
      <c r="G3294" s="67" t="s">
        <v>509</v>
      </c>
      <c r="H3294" s="67" t="s">
        <v>373</v>
      </c>
      <c r="I3294" s="67" t="s">
        <v>278</v>
      </c>
      <c r="J3294" s="67" t="s">
        <v>9766</v>
      </c>
      <c r="K3294" s="67" t="s">
        <v>246</v>
      </c>
      <c r="L3294" s="67">
        <v>20</v>
      </c>
      <c r="M3294" s="67" t="s">
        <v>265</v>
      </c>
      <c r="N3294" s="68" t="s">
        <v>1793</v>
      </c>
      <c r="O3294" s="69">
        <v>25631941511</v>
      </c>
      <c r="P3294" s="69">
        <v>0</v>
      </c>
      <c r="Q3294" s="69">
        <v>0</v>
      </c>
      <c r="R3294" s="69">
        <v>25631941511</v>
      </c>
      <c r="S3294" s="69">
        <v>23794918521</v>
      </c>
      <c r="T3294" s="69">
        <v>23794918521</v>
      </c>
      <c r="U3294" s="69">
        <v>5482593320</v>
      </c>
      <c r="V3294" s="69">
        <v>5440294320</v>
      </c>
      <c r="W3294" s="70" t="s">
        <v>619</v>
      </c>
      <c r="X3294" s="11" t="str">
        <f>IF(F3294="C",VLOOKUP(G3294,ClasifGasto!$B$17:$C$193,2,0),VLOOKUP(Base!G3294,ClasifGasto!$A$3:$B$12,2,0))</f>
        <v>Fortalecimiento de la gestión y dirección del Sector Transporte</v>
      </c>
      <c r="Y3294" t="s">
        <v>9778</v>
      </c>
    </row>
    <row r="3295" spans="1:25" hidden="1" x14ac:dyDescent="0.25">
      <c r="A3295" s="5" t="str">
        <f t="shared" si="51"/>
        <v>250200000100010003</v>
      </c>
      <c r="B3295" s="66" t="s">
        <v>9163</v>
      </c>
      <c r="C3295" s="7" t="s">
        <v>106</v>
      </c>
      <c r="D3295" s="7" t="s">
        <v>9252</v>
      </c>
      <c r="E3295" s="7"/>
      <c r="F3295" s="8" t="s">
        <v>244</v>
      </c>
      <c r="G3295" s="8" t="s">
        <v>245</v>
      </c>
      <c r="H3295" s="8" t="s">
        <v>245</v>
      </c>
      <c r="I3295" s="8" t="s">
        <v>251</v>
      </c>
      <c r="J3295" s="8" t="s">
        <v>203</v>
      </c>
      <c r="K3295" s="8" t="s">
        <v>246</v>
      </c>
      <c r="L3295" s="8">
        <v>10</v>
      </c>
      <c r="M3295" s="8" t="s">
        <v>167</v>
      </c>
      <c r="N3295" s="9" t="s">
        <v>1084</v>
      </c>
      <c r="O3295" s="10">
        <v>6551000000</v>
      </c>
      <c r="P3295" s="10">
        <v>19092000000</v>
      </c>
      <c r="Q3295" s="10">
        <v>0</v>
      </c>
      <c r="R3295" s="10">
        <v>25643000000</v>
      </c>
      <c r="S3295" s="10">
        <v>25643000000</v>
      </c>
      <c r="T3295" s="10">
        <v>21960639640</v>
      </c>
      <c r="U3295" s="10">
        <v>21960639640</v>
      </c>
      <c r="V3295" s="10">
        <v>21960639640</v>
      </c>
      <c r="W3295" s="70" t="s">
        <v>9353</v>
      </c>
      <c r="X3295" s="11" t="str">
        <f>IF(F3295="C",VLOOKUP(G3295,ClasifGasto!$B$17:$C$193,2,0),VLOOKUP(Base!G3295,ClasifGasto!$A$3:$B$12,2,0))</f>
        <v>Gastos de Personal</v>
      </c>
      <c r="Y3295" t="s">
        <v>1084</v>
      </c>
    </row>
    <row r="3296" spans="1:25" hidden="1" x14ac:dyDescent="0.25">
      <c r="A3296" s="5" t="str">
        <f t="shared" si="51"/>
        <v>170101000200000000</v>
      </c>
      <c r="B3296" s="66" t="s">
        <v>9146</v>
      </c>
      <c r="C3296" s="66" t="s">
        <v>75</v>
      </c>
      <c r="D3296" s="7" t="s">
        <v>8729</v>
      </c>
      <c r="E3296" s="66"/>
      <c r="F3296" s="67" t="s">
        <v>244</v>
      </c>
      <c r="G3296" s="67" t="s">
        <v>250</v>
      </c>
      <c r="H3296" s="67" t="s">
        <v>246</v>
      </c>
      <c r="I3296" s="67" t="s">
        <v>246</v>
      </c>
      <c r="J3296" s="67" t="s">
        <v>203</v>
      </c>
      <c r="K3296" s="67" t="s">
        <v>246</v>
      </c>
      <c r="L3296" s="67">
        <v>10</v>
      </c>
      <c r="M3296" s="67" t="s">
        <v>167</v>
      </c>
      <c r="N3296" s="68" t="s">
        <v>8798</v>
      </c>
      <c r="O3296" s="69">
        <v>15682000000</v>
      </c>
      <c r="P3296" s="69">
        <v>10000000000</v>
      </c>
      <c r="Q3296" s="69">
        <v>0</v>
      </c>
      <c r="R3296" s="69">
        <v>25682000000</v>
      </c>
      <c r="S3296" s="69">
        <v>24077539163.669998</v>
      </c>
      <c r="T3296" s="69">
        <v>21375395236.599998</v>
      </c>
      <c r="U3296" s="69">
        <v>21061508024.599998</v>
      </c>
      <c r="V3296" s="69">
        <v>20428447793.27</v>
      </c>
      <c r="W3296" s="70" t="s">
        <v>9353</v>
      </c>
      <c r="X3296" s="11" t="str">
        <f>IF(F3296="C",VLOOKUP(G3296,ClasifGasto!$B$17:$C$193,2,0),VLOOKUP(Base!G3296,ClasifGasto!$A$3:$B$12,2,0))</f>
        <v>Gastos Generales</v>
      </c>
      <c r="Y3296" t="s">
        <v>8798</v>
      </c>
    </row>
    <row r="3297" spans="1:25" hidden="1" x14ac:dyDescent="0.25">
      <c r="A3297" s="5" t="str">
        <f t="shared" si="51"/>
        <v>020101000100010002</v>
      </c>
      <c r="B3297" s="66" t="s">
        <v>9156</v>
      </c>
      <c r="C3297" s="7" t="s">
        <v>32</v>
      </c>
      <c r="D3297" s="7" t="s">
        <v>9242</v>
      </c>
      <c r="E3297" s="7"/>
      <c r="F3297" s="8" t="s">
        <v>244</v>
      </c>
      <c r="G3297" s="8" t="s">
        <v>245</v>
      </c>
      <c r="H3297" s="8" t="s">
        <v>245</v>
      </c>
      <c r="I3297" s="8" t="s">
        <v>250</v>
      </c>
      <c r="J3297" s="8" t="s">
        <v>203</v>
      </c>
      <c r="K3297" s="8" t="s">
        <v>246</v>
      </c>
      <c r="L3297" s="8">
        <v>10</v>
      </c>
      <c r="M3297" s="8" t="s">
        <v>167</v>
      </c>
      <c r="N3297" s="9" t="s">
        <v>1083</v>
      </c>
      <c r="O3297" s="10">
        <v>29141000000</v>
      </c>
      <c r="P3297" s="10">
        <v>0</v>
      </c>
      <c r="Q3297" s="10">
        <v>3333220488</v>
      </c>
      <c r="R3297" s="10">
        <v>25807779512</v>
      </c>
      <c r="S3297" s="10">
        <v>24948771165.48</v>
      </c>
      <c r="T3297" s="10">
        <v>24948771165.48</v>
      </c>
      <c r="U3297" s="10">
        <v>24948771165.48</v>
      </c>
      <c r="V3297" s="10">
        <v>24948771165.48</v>
      </c>
      <c r="W3297" s="70" t="s">
        <v>9353</v>
      </c>
      <c r="X3297" s="11" t="str">
        <f>IF(F3297="C",VLOOKUP(G3297,ClasifGasto!$B$17:$C$193,2,0),VLOOKUP(Base!G3297,ClasifGasto!$A$3:$B$12,2,0))</f>
        <v>Gastos de Personal</v>
      </c>
      <c r="Y3297" t="s">
        <v>1083</v>
      </c>
    </row>
    <row r="3298" spans="1:25" x14ac:dyDescent="0.25">
      <c r="A3298" s="5" t="str">
        <f t="shared" si="51"/>
        <v>25020025021000002753105B</v>
      </c>
      <c r="B3298" s="66" t="s">
        <v>9163</v>
      </c>
      <c r="C3298" s="66" t="s">
        <v>106</v>
      </c>
      <c r="D3298" s="7" t="s">
        <v>9252</v>
      </c>
      <c r="E3298" s="66" t="s">
        <v>5629</v>
      </c>
      <c r="F3298" s="67" t="s">
        <v>167</v>
      </c>
      <c r="G3298" s="67" t="s">
        <v>599</v>
      </c>
      <c r="H3298" s="67" t="s">
        <v>290</v>
      </c>
      <c r="I3298" s="67" t="s">
        <v>274</v>
      </c>
      <c r="J3298" s="67" t="s">
        <v>9790</v>
      </c>
      <c r="K3298" s="67" t="s">
        <v>246</v>
      </c>
      <c r="L3298" s="67">
        <v>10</v>
      </c>
      <c r="M3298" s="67" t="s">
        <v>167</v>
      </c>
      <c r="N3298" s="68" t="s">
        <v>10401</v>
      </c>
      <c r="O3298" s="69">
        <v>25817639567</v>
      </c>
      <c r="P3298" s="69">
        <v>0</v>
      </c>
      <c r="Q3298" s="69">
        <v>0</v>
      </c>
      <c r="R3298" s="69">
        <v>25817639567</v>
      </c>
      <c r="S3298" s="69">
        <v>25689781635.66</v>
      </c>
      <c r="T3298" s="69">
        <v>25129702032.130001</v>
      </c>
      <c r="U3298" s="69">
        <v>24832411958.799999</v>
      </c>
      <c r="V3298" s="69">
        <v>24811638805.799999</v>
      </c>
      <c r="W3298" s="70" t="s">
        <v>9353</v>
      </c>
      <c r="X3298" s="11" t="str">
        <f>IF(F3298="C",VLOOKUP(G3298,ClasifGasto!$B$17:$C$193,2,0),VLOOKUP(Base!G3298,ClasifGasto!$A$3:$B$12,2,0))</f>
        <v>Promoción, protección y defensa de los Derechos Humanos y el Derecho Internacional Humanitario</v>
      </c>
      <c r="Y3298" t="s">
        <v>10626</v>
      </c>
    </row>
    <row r="3299" spans="1:25" hidden="1" x14ac:dyDescent="0.25">
      <c r="A3299" s="5" t="str">
        <f t="shared" si="51"/>
        <v>151201000500000000</v>
      </c>
      <c r="B3299" s="66" t="s">
        <v>9154</v>
      </c>
      <c r="C3299" s="7" t="s">
        <v>69</v>
      </c>
      <c r="D3299" s="7" t="s">
        <v>8783</v>
      </c>
      <c r="E3299" s="7"/>
      <c r="F3299" s="8" t="s">
        <v>244</v>
      </c>
      <c r="G3299" s="8" t="s">
        <v>248</v>
      </c>
      <c r="H3299" s="8" t="s">
        <v>246</v>
      </c>
      <c r="I3299" s="8" t="s">
        <v>246</v>
      </c>
      <c r="J3299" s="8" t="s">
        <v>203</v>
      </c>
      <c r="K3299" s="8" t="s">
        <v>246</v>
      </c>
      <c r="L3299" s="8">
        <v>21</v>
      </c>
      <c r="M3299" s="8" t="s">
        <v>265</v>
      </c>
      <c r="N3299" s="9" t="s">
        <v>8815</v>
      </c>
      <c r="O3299" s="10">
        <v>25895000000</v>
      </c>
      <c r="P3299" s="10">
        <v>0</v>
      </c>
      <c r="Q3299" s="10">
        <v>0</v>
      </c>
      <c r="R3299" s="10">
        <v>25895000000</v>
      </c>
      <c r="S3299" s="10">
        <v>21780803911.529999</v>
      </c>
      <c r="T3299" s="10">
        <v>21652026876.950001</v>
      </c>
      <c r="U3299" s="10">
        <v>6090729824.8100004</v>
      </c>
      <c r="V3299" s="10">
        <v>5473738675.7600002</v>
      </c>
      <c r="W3299" s="70" t="s">
        <v>619</v>
      </c>
      <c r="X3299" s="11" t="str">
        <f>IF(F3299="C",VLOOKUP(G3299,ClasifGasto!$B$17:$C$193,2,0),VLOOKUP(Base!G3299,ClasifGasto!$A$3:$B$12,2,0))</f>
        <v>Gastos de Comercialización y Produción</v>
      </c>
      <c r="Y3299" t="s">
        <v>8815</v>
      </c>
    </row>
    <row r="3300" spans="1:25" x14ac:dyDescent="0.25">
      <c r="A3300" s="5" t="str">
        <f t="shared" si="51"/>
        <v>24020024010600011351102D</v>
      </c>
      <c r="B3300" s="66" t="s">
        <v>9151</v>
      </c>
      <c r="C3300" s="66" t="s">
        <v>101</v>
      </c>
      <c r="D3300" s="7" t="s">
        <v>9227</v>
      </c>
      <c r="E3300" s="66" t="s">
        <v>2392</v>
      </c>
      <c r="F3300" s="67" t="s">
        <v>167</v>
      </c>
      <c r="G3300" s="67" t="s">
        <v>513</v>
      </c>
      <c r="H3300" s="67" t="s">
        <v>373</v>
      </c>
      <c r="I3300" s="67" t="s">
        <v>608</v>
      </c>
      <c r="J3300" s="67" t="s">
        <v>9766</v>
      </c>
      <c r="K3300" s="67" t="s">
        <v>246</v>
      </c>
      <c r="L3300" s="67">
        <v>11</v>
      </c>
      <c r="M3300" s="67" t="s">
        <v>167</v>
      </c>
      <c r="N3300" s="68" t="s">
        <v>8134</v>
      </c>
      <c r="O3300" s="69">
        <v>15000000000</v>
      </c>
      <c r="P3300" s="69">
        <v>26000000000</v>
      </c>
      <c r="Q3300" s="69">
        <v>15000000000</v>
      </c>
      <c r="R3300" s="69">
        <v>26000000000</v>
      </c>
      <c r="S3300" s="69">
        <v>25999979205</v>
      </c>
      <c r="T3300" s="69">
        <v>25999979205</v>
      </c>
      <c r="U3300" s="69">
        <v>13811981577</v>
      </c>
      <c r="V3300" s="69">
        <v>13811981577</v>
      </c>
      <c r="W3300" s="70" t="s">
        <v>9353</v>
      </c>
      <c r="X3300" s="11" t="str">
        <f>IF(F3300="C",VLOOKUP(G3300,ClasifGasto!$B$17:$C$193,2,0),VLOOKUP(Base!G3300,ClasifGasto!$A$3:$B$12,2,0))</f>
        <v>Infraestructura red vial primaria</v>
      </c>
      <c r="Y3300" t="s">
        <v>9778</v>
      </c>
    </row>
    <row r="3301" spans="1:25" hidden="1" x14ac:dyDescent="0.25">
      <c r="A3301" s="5" t="str">
        <f t="shared" si="51"/>
        <v>330101000200000000</v>
      </c>
      <c r="B3301" s="66" t="s">
        <v>9150</v>
      </c>
      <c r="C3301" s="7" t="s">
        <v>136</v>
      </c>
      <c r="D3301" s="7" t="s">
        <v>9300</v>
      </c>
      <c r="E3301" s="7"/>
      <c r="F3301" s="8" t="s">
        <v>244</v>
      </c>
      <c r="G3301" s="8" t="s">
        <v>250</v>
      </c>
      <c r="H3301" s="8" t="s">
        <v>246</v>
      </c>
      <c r="I3301" s="8" t="s">
        <v>246</v>
      </c>
      <c r="J3301" s="8" t="s">
        <v>203</v>
      </c>
      <c r="K3301" s="8" t="s">
        <v>246</v>
      </c>
      <c r="L3301" s="8">
        <v>10</v>
      </c>
      <c r="M3301" s="8" t="s">
        <v>167</v>
      </c>
      <c r="N3301" s="9" t="s">
        <v>8798</v>
      </c>
      <c r="O3301" s="10">
        <v>23666628046</v>
      </c>
      <c r="P3301" s="10">
        <v>3872594680</v>
      </c>
      <c r="Q3301" s="10">
        <v>1527667568</v>
      </c>
      <c r="R3301" s="10">
        <v>26011555158</v>
      </c>
      <c r="S3301" s="10">
        <v>24442293260.110001</v>
      </c>
      <c r="T3301" s="10">
        <v>24416062572.110001</v>
      </c>
      <c r="U3301" s="10">
        <v>23780442351.700001</v>
      </c>
      <c r="V3301" s="10">
        <v>23780442351.700001</v>
      </c>
      <c r="W3301" s="70" t="s">
        <v>9353</v>
      </c>
      <c r="X3301" s="11" t="str">
        <f>IF(F3301="C",VLOOKUP(G3301,ClasifGasto!$B$17:$C$193,2,0),VLOOKUP(Base!G3301,ClasifGasto!$A$3:$B$12,2,0))</f>
        <v>Gastos Generales</v>
      </c>
      <c r="Y3301" t="s">
        <v>8798</v>
      </c>
    </row>
    <row r="3302" spans="1:25" x14ac:dyDescent="0.25">
      <c r="A3302" s="5" t="str">
        <f t="shared" si="51"/>
        <v>24010124100600000951102D</v>
      </c>
      <c r="B3302" s="66" t="s">
        <v>9151</v>
      </c>
      <c r="C3302" s="66" t="s">
        <v>100</v>
      </c>
      <c r="D3302" s="7" t="s">
        <v>9196</v>
      </c>
      <c r="E3302" s="66" t="s">
        <v>1006</v>
      </c>
      <c r="F3302" s="67" t="s">
        <v>167</v>
      </c>
      <c r="G3302" s="67" t="s">
        <v>506</v>
      </c>
      <c r="H3302" s="67" t="s">
        <v>373</v>
      </c>
      <c r="I3302" s="67" t="s">
        <v>249</v>
      </c>
      <c r="J3302" s="67" t="s">
        <v>9766</v>
      </c>
      <c r="K3302" s="67" t="s">
        <v>246</v>
      </c>
      <c r="L3302" s="67">
        <v>16</v>
      </c>
      <c r="M3302" s="67" t="s">
        <v>252</v>
      </c>
      <c r="N3302" s="68" t="s">
        <v>1580</v>
      </c>
      <c r="O3302" s="69">
        <v>26024000000</v>
      </c>
      <c r="P3302" s="69">
        <v>0</v>
      </c>
      <c r="Q3302" s="69">
        <v>0</v>
      </c>
      <c r="R3302" s="69">
        <v>26024000000</v>
      </c>
      <c r="S3302" s="69">
        <v>24074277684.669998</v>
      </c>
      <c r="T3302" s="69">
        <v>23873880077</v>
      </c>
      <c r="U3302" s="69">
        <v>22233969566.119999</v>
      </c>
      <c r="V3302" s="69">
        <v>21124768782.119999</v>
      </c>
      <c r="W3302" s="70" t="s">
        <v>9353</v>
      </c>
      <c r="X3302" s="11" t="str">
        <f>IF(F3302="C",VLOOKUP(G3302,ClasifGasto!$B$17:$C$193,2,0),VLOOKUP(Base!G3302,ClasifGasto!$A$3:$B$12,2,0))</f>
        <v>Regulación y supervisión de infraestructura y servicios de transporte</v>
      </c>
      <c r="Y3302" t="s">
        <v>9778</v>
      </c>
    </row>
    <row r="3303" spans="1:25" hidden="1" x14ac:dyDescent="0.25">
      <c r="A3303" s="5" t="str">
        <f t="shared" si="51"/>
        <v>410400000100010002</v>
      </c>
      <c r="B3303" s="66" t="s">
        <v>9145</v>
      </c>
      <c r="C3303" s="7" t="s">
        <v>163</v>
      </c>
      <c r="D3303" s="7" t="s">
        <v>9224</v>
      </c>
      <c r="E3303" s="7"/>
      <c r="F3303" s="8" t="s">
        <v>244</v>
      </c>
      <c r="G3303" s="8" t="s">
        <v>245</v>
      </c>
      <c r="H3303" s="8" t="s">
        <v>245</v>
      </c>
      <c r="I3303" s="8" t="s">
        <v>250</v>
      </c>
      <c r="J3303" s="8" t="s">
        <v>203</v>
      </c>
      <c r="K3303" s="8" t="s">
        <v>246</v>
      </c>
      <c r="L3303" s="8">
        <v>10</v>
      </c>
      <c r="M3303" s="8" t="s">
        <v>167</v>
      </c>
      <c r="N3303" s="9" t="s">
        <v>1083</v>
      </c>
      <c r="O3303" s="10">
        <v>26803000000</v>
      </c>
      <c r="P3303" s="10">
        <v>0</v>
      </c>
      <c r="Q3303" s="10">
        <v>760000000</v>
      </c>
      <c r="R3303" s="10">
        <v>26043000000</v>
      </c>
      <c r="S3303" s="10">
        <v>22945518119</v>
      </c>
      <c r="T3303" s="10">
        <v>22945518119</v>
      </c>
      <c r="U3303" s="10">
        <v>22945518119</v>
      </c>
      <c r="V3303" s="10">
        <v>22945518119</v>
      </c>
      <c r="W3303" s="70" t="s">
        <v>9353</v>
      </c>
      <c r="X3303" s="11" t="str">
        <f>IF(F3303="C",VLOOKUP(G3303,ClasifGasto!$B$17:$C$193,2,0),VLOOKUP(Base!G3303,ClasifGasto!$A$3:$B$12,2,0))</f>
        <v>Gastos de Personal</v>
      </c>
      <c r="Y3303" t="s">
        <v>1083</v>
      </c>
    </row>
    <row r="3304" spans="1:25" hidden="1" x14ac:dyDescent="0.25">
      <c r="A3304" s="5" t="str">
        <f t="shared" si="51"/>
        <v>340101000100010001</v>
      </c>
      <c r="B3304" s="66" t="s">
        <v>9163</v>
      </c>
      <c r="C3304" s="66" t="s">
        <v>140</v>
      </c>
      <c r="D3304" s="7" t="s">
        <v>9202</v>
      </c>
      <c r="E3304" s="66"/>
      <c r="F3304" s="67" t="s">
        <v>244</v>
      </c>
      <c r="G3304" s="67" t="s">
        <v>245</v>
      </c>
      <c r="H3304" s="67" t="s">
        <v>245</v>
      </c>
      <c r="I3304" s="67" t="s">
        <v>245</v>
      </c>
      <c r="J3304" s="67" t="s">
        <v>203</v>
      </c>
      <c r="K3304" s="67" t="s">
        <v>246</v>
      </c>
      <c r="L3304" s="67">
        <v>10</v>
      </c>
      <c r="M3304" s="67" t="s">
        <v>167</v>
      </c>
      <c r="N3304" s="68" t="s">
        <v>1082</v>
      </c>
      <c r="O3304" s="69">
        <v>24634000000</v>
      </c>
      <c r="P3304" s="69">
        <v>1416000000</v>
      </c>
      <c r="Q3304" s="69">
        <v>0</v>
      </c>
      <c r="R3304" s="69">
        <v>26050000000</v>
      </c>
      <c r="S3304" s="69">
        <v>26050000000</v>
      </c>
      <c r="T3304" s="69">
        <v>26032193158</v>
      </c>
      <c r="U3304" s="69">
        <v>26032193158</v>
      </c>
      <c r="V3304" s="69">
        <v>26032193158</v>
      </c>
      <c r="W3304" s="70" t="s">
        <v>9353</v>
      </c>
      <c r="X3304" s="11" t="str">
        <f>IF(F3304="C",VLOOKUP(G3304,ClasifGasto!$B$17:$C$193,2,0),VLOOKUP(Base!G3304,ClasifGasto!$A$3:$B$12,2,0))</f>
        <v>Gastos de Personal</v>
      </c>
      <c r="Y3304" t="s">
        <v>1082</v>
      </c>
    </row>
    <row r="3305" spans="1:25" x14ac:dyDescent="0.25">
      <c r="A3305" s="5" t="str">
        <f t="shared" si="51"/>
        <v>24120024030600004052104E</v>
      </c>
      <c r="B3305" s="66" t="s">
        <v>9151</v>
      </c>
      <c r="C3305" s="7" t="s">
        <v>102</v>
      </c>
      <c r="D3305" s="7" t="s">
        <v>9214</v>
      </c>
      <c r="E3305" s="7" t="s">
        <v>2415</v>
      </c>
      <c r="F3305" s="8" t="s">
        <v>167</v>
      </c>
      <c r="G3305" s="8" t="s">
        <v>514</v>
      </c>
      <c r="H3305" s="8" t="s">
        <v>373</v>
      </c>
      <c r="I3305" s="8" t="s">
        <v>295</v>
      </c>
      <c r="J3305" s="8" t="s">
        <v>9843</v>
      </c>
      <c r="K3305" s="8" t="s">
        <v>246</v>
      </c>
      <c r="L3305" s="8">
        <v>20</v>
      </c>
      <c r="M3305" s="8" t="s">
        <v>265</v>
      </c>
      <c r="N3305" s="9" t="s">
        <v>1775</v>
      </c>
      <c r="O3305" s="10">
        <v>28886108667</v>
      </c>
      <c r="P3305" s="10">
        <v>0</v>
      </c>
      <c r="Q3305" s="10">
        <v>2751331978</v>
      </c>
      <c r="R3305" s="10">
        <v>26134776689</v>
      </c>
      <c r="S3305" s="10">
        <v>25066831299</v>
      </c>
      <c r="T3305" s="10">
        <v>24761567748.5</v>
      </c>
      <c r="U3305" s="10">
        <v>8347665023.25</v>
      </c>
      <c r="V3305" s="10">
        <v>8347665023.25</v>
      </c>
      <c r="W3305" s="70" t="s">
        <v>619</v>
      </c>
      <c r="X3305" s="11" t="str">
        <f>IF(F3305="C",VLOOKUP(G3305,ClasifGasto!$B$17:$C$193,2,0),VLOOKUP(Base!G3305,ClasifGasto!$A$3:$B$12,2,0))</f>
        <v>Infraestructura y servicios de transporte aéreo</v>
      </c>
      <c r="Y3305" t="s">
        <v>10551</v>
      </c>
    </row>
    <row r="3306" spans="1:25" x14ac:dyDescent="0.25">
      <c r="A3306" s="5" t="str">
        <f t="shared" si="51"/>
        <v>22010122020700005620203K41</v>
      </c>
      <c r="B3306" s="66" t="s">
        <v>9139</v>
      </c>
      <c r="C3306" s="66" t="s">
        <v>92</v>
      </c>
      <c r="D3306" s="7" t="s">
        <v>9188</v>
      </c>
      <c r="E3306" s="66" t="s">
        <v>9371</v>
      </c>
      <c r="F3306" s="67" t="s">
        <v>167</v>
      </c>
      <c r="G3306" s="67" t="s">
        <v>499</v>
      </c>
      <c r="H3306" s="67" t="s">
        <v>358</v>
      </c>
      <c r="I3306" s="67" t="s">
        <v>331</v>
      </c>
      <c r="J3306" s="67" t="s">
        <v>9768</v>
      </c>
      <c r="K3306" s="67" t="s">
        <v>246</v>
      </c>
      <c r="L3306" s="67">
        <v>10</v>
      </c>
      <c r="M3306" s="67" t="s">
        <v>167</v>
      </c>
      <c r="N3306" s="68" t="s">
        <v>9830</v>
      </c>
      <c r="O3306" s="69">
        <v>30799984232</v>
      </c>
      <c r="P3306" s="69">
        <v>30799984232</v>
      </c>
      <c r="Q3306" s="69">
        <v>35438257828</v>
      </c>
      <c r="R3306" s="69">
        <v>26161710636</v>
      </c>
      <c r="S3306" s="69">
        <v>26160710635.869999</v>
      </c>
      <c r="T3306" s="69">
        <v>26116291456.869999</v>
      </c>
      <c r="U3306" s="69">
        <v>16260624205.309999</v>
      </c>
      <c r="V3306" s="69">
        <v>16256906070.309999</v>
      </c>
      <c r="W3306" s="70" t="s">
        <v>9353</v>
      </c>
      <c r="X3306" s="11" t="str">
        <f>IF(F3306="C",VLOOKUP(G3306,ClasifGasto!$B$17:$C$193,2,0),VLOOKUP(Base!G3306,ClasifGasto!$A$3:$B$12,2,0))</f>
        <v>Calidad y fomento de la educación superior</v>
      </c>
      <c r="Y3306" t="s">
        <v>10544</v>
      </c>
    </row>
    <row r="3307" spans="1:25" x14ac:dyDescent="0.25">
      <c r="A3307" s="5" t="str">
        <f t="shared" si="51"/>
        <v>17180017081100000530101C</v>
      </c>
      <c r="B3307" s="66" t="s">
        <v>9146</v>
      </c>
      <c r="C3307" s="7" t="s">
        <v>481</v>
      </c>
      <c r="D3307" s="7" t="s">
        <v>482</v>
      </c>
      <c r="E3307" s="7" t="s">
        <v>9710</v>
      </c>
      <c r="F3307" s="8" t="s">
        <v>167</v>
      </c>
      <c r="G3307" s="8" t="s">
        <v>487</v>
      </c>
      <c r="H3307" s="8" t="s">
        <v>378</v>
      </c>
      <c r="I3307" s="8" t="s">
        <v>248</v>
      </c>
      <c r="J3307" s="8" t="s">
        <v>10178</v>
      </c>
      <c r="K3307" s="8" t="s">
        <v>246</v>
      </c>
      <c r="L3307" s="8">
        <v>10</v>
      </c>
      <c r="M3307" s="8" t="s">
        <v>167</v>
      </c>
      <c r="N3307" s="9" t="s">
        <v>10402</v>
      </c>
      <c r="O3307" s="10">
        <v>80742515430</v>
      </c>
      <c r="P3307" s="10">
        <v>0</v>
      </c>
      <c r="Q3307" s="10">
        <v>54543839737</v>
      </c>
      <c r="R3307" s="10">
        <v>26198675693</v>
      </c>
      <c r="S3307" s="10">
        <v>26198675693</v>
      </c>
      <c r="T3307" s="10">
        <v>18986704662.650002</v>
      </c>
      <c r="U3307" s="10">
        <v>10963140732.620001</v>
      </c>
      <c r="V3307" s="10">
        <v>10944823992.620001</v>
      </c>
      <c r="W3307" s="70" t="s">
        <v>9353</v>
      </c>
      <c r="X3307" s="11" t="str">
        <f>IF(F3307="C",VLOOKUP(G3307,ClasifGasto!$B$17:$C$193,2,0),VLOOKUP(Base!G3307,ClasifGasto!$A$3:$B$12,2,0))</f>
        <v>Ciencia, tecnología e innovación agropecuaria</v>
      </c>
      <c r="Y3307" t="s">
        <v>10647</v>
      </c>
    </row>
    <row r="3308" spans="1:25" hidden="1" x14ac:dyDescent="0.25">
      <c r="A3308" s="5" t="str">
        <f t="shared" si="51"/>
        <v>350101000200000000</v>
      </c>
      <c r="B3308" s="66" t="s">
        <v>9153</v>
      </c>
      <c r="C3308" s="66" t="s">
        <v>141</v>
      </c>
      <c r="D3308" s="7" t="s">
        <v>9183</v>
      </c>
      <c r="E3308" s="66"/>
      <c r="F3308" s="67" t="s">
        <v>244</v>
      </c>
      <c r="G3308" s="67" t="s">
        <v>250</v>
      </c>
      <c r="H3308" s="67" t="s">
        <v>246</v>
      </c>
      <c r="I3308" s="67" t="s">
        <v>246</v>
      </c>
      <c r="J3308" s="67" t="s">
        <v>203</v>
      </c>
      <c r="K3308" s="67" t="s">
        <v>246</v>
      </c>
      <c r="L3308" s="67">
        <v>10</v>
      </c>
      <c r="M3308" s="67" t="s">
        <v>167</v>
      </c>
      <c r="N3308" s="68" t="s">
        <v>8798</v>
      </c>
      <c r="O3308" s="69">
        <v>22407835000</v>
      </c>
      <c r="P3308" s="69">
        <v>3930000000</v>
      </c>
      <c r="Q3308" s="69">
        <v>137000000</v>
      </c>
      <c r="R3308" s="69">
        <v>26200835000</v>
      </c>
      <c r="S3308" s="69">
        <v>24345478326.860001</v>
      </c>
      <c r="T3308" s="69">
        <v>24302604098.860001</v>
      </c>
      <c r="U3308" s="69">
        <v>22470005362.23</v>
      </c>
      <c r="V3308" s="69">
        <v>22296541968.09</v>
      </c>
      <c r="W3308" s="70" t="s">
        <v>9353</v>
      </c>
      <c r="X3308" s="11" t="str">
        <f>IF(F3308="C",VLOOKUP(G3308,ClasifGasto!$B$17:$C$193,2,0),VLOOKUP(Base!G3308,ClasifGasto!$A$3:$B$12,2,0))</f>
        <v>Gastos Generales</v>
      </c>
      <c r="Y3308" t="s">
        <v>8798</v>
      </c>
    </row>
    <row r="3309" spans="1:25" hidden="1" x14ac:dyDescent="0.25">
      <c r="A3309" s="5" t="str">
        <f t="shared" si="51"/>
        <v>1201010003000300010063</v>
      </c>
      <c r="B3309" s="66" t="s">
        <v>9141</v>
      </c>
      <c r="C3309" s="7" t="s">
        <v>46</v>
      </c>
      <c r="D3309" s="7" t="s">
        <v>9189</v>
      </c>
      <c r="E3309" s="7"/>
      <c r="F3309" s="8" t="s">
        <v>244</v>
      </c>
      <c r="G3309" s="8" t="s">
        <v>251</v>
      </c>
      <c r="H3309" s="8" t="s">
        <v>251</v>
      </c>
      <c r="I3309" s="8" t="s">
        <v>245</v>
      </c>
      <c r="J3309" s="8" t="s">
        <v>344</v>
      </c>
      <c r="K3309" s="8" t="s">
        <v>246</v>
      </c>
      <c r="L3309" s="8">
        <v>11</v>
      </c>
      <c r="M3309" s="8" t="s">
        <v>167</v>
      </c>
      <c r="N3309" s="9" t="s">
        <v>4051</v>
      </c>
      <c r="O3309" s="10">
        <v>42273500000</v>
      </c>
      <c r="P3309" s="10">
        <v>0</v>
      </c>
      <c r="Q3309" s="10">
        <v>15907087095</v>
      </c>
      <c r="R3309" s="10">
        <v>26366412905</v>
      </c>
      <c r="S3309" s="10">
        <v>25898298083.169998</v>
      </c>
      <c r="T3309" s="10">
        <v>25898298083.169998</v>
      </c>
      <c r="U3309" s="10">
        <v>25228358311.950001</v>
      </c>
      <c r="V3309" s="10">
        <v>24835035133.779999</v>
      </c>
      <c r="W3309" s="70" t="s">
        <v>9353</v>
      </c>
      <c r="X3309" s="11" t="str">
        <f>IF(F3309="C",VLOOKUP(G3309,ClasifGasto!$B$17:$C$193,2,0),VLOOKUP(Base!G3309,ClasifGasto!$A$3:$B$12,2,0))</f>
        <v>Transferencias</v>
      </c>
      <c r="Y3309" t="s">
        <v>4051</v>
      </c>
    </row>
    <row r="3310" spans="1:25" x14ac:dyDescent="0.25">
      <c r="A3310" s="5" t="str">
        <f t="shared" si="51"/>
        <v>24120024030600003152104E</v>
      </c>
      <c r="B3310" s="66" t="s">
        <v>9151</v>
      </c>
      <c r="C3310" s="66" t="s">
        <v>102</v>
      </c>
      <c r="D3310" s="7" t="s">
        <v>9214</v>
      </c>
      <c r="E3310" s="66" t="s">
        <v>2432</v>
      </c>
      <c r="F3310" s="67" t="s">
        <v>167</v>
      </c>
      <c r="G3310" s="67" t="s">
        <v>514</v>
      </c>
      <c r="H3310" s="67" t="s">
        <v>373</v>
      </c>
      <c r="I3310" s="67" t="s">
        <v>276</v>
      </c>
      <c r="J3310" s="67" t="s">
        <v>9843</v>
      </c>
      <c r="K3310" s="67" t="s">
        <v>246</v>
      </c>
      <c r="L3310" s="67">
        <v>20</v>
      </c>
      <c r="M3310" s="67" t="s">
        <v>265</v>
      </c>
      <c r="N3310" s="68" t="s">
        <v>1323</v>
      </c>
      <c r="O3310" s="69">
        <v>26380848742</v>
      </c>
      <c r="P3310" s="69">
        <v>0</v>
      </c>
      <c r="Q3310" s="69">
        <v>0</v>
      </c>
      <c r="R3310" s="69">
        <v>26380848742</v>
      </c>
      <c r="S3310" s="69">
        <v>24065845299.459999</v>
      </c>
      <c r="T3310" s="69">
        <v>23417894483.299999</v>
      </c>
      <c r="U3310" s="69">
        <v>10713546292.08</v>
      </c>
      <c r="V3310" s="69">
        <v>10713546292.08</v>
      </c>
      <c r="W3310" s="70" t="s">
        <v>619</v>
      </c>
      <c r="X3310" s="11" t="str">
        <f>IF(F3310="C",VLOOKUP(G3310,ClasifGasto!$B$17:$C$193,2,0),VLOOKUP(Base!G3310,ClasifGasto!$A$3:$B$12,2,0))</f>
        <v>Infraestructura y servicios de transporte aéreo</v>
      </c>
      <c r="Y3310" t="s">
        <v>10551</v>
      </c>
    </row>
    <row r="3311" spans="1:25" hidden="1" x14ac:dyDescent="0.25">
      <c r="A3311" s="5" t="str">
        <f t="shared" si="51"/>
        <v>420101000100010002</v>
      </c>
      <c r="B3311" s="66" t="s">
        <v>8600</v>
      </c>
      <c r="C3311" s="7" t="s">
        <v>165</v>
      </c>
      <c r="D3311" s="7" t="s">
        <v>9194</v>
      </c>
      <c r="E3311" s="7"/>
      <c r="F3311" s="8" t="s">
        <v>244</v>
      </c>
      <c r="G3311" s="8" t="s">
        <v>245</v>
      </c>
      <c r="H3311" s="8" t="s">
        <v>245</v>
      </c>
      <c r="I3311" s="8" t="s">
        <v>250</v>
      </c>
      <c r="J3311" s="8" t="s">
        <v>203</v>
      </c>
      <c r="K3311" s="8" t="s">
        <v>246</v>
      </c>
      <c r="L3311" s="8">
        <v>10</v>
      </c>
      <c r="M3311" s="8" t="s">
        <v>167</v>
      </c>
      <c r="N3311" s="9" t="s">
        <v>1083</v>
      </c>
      <c r="O3311" s="10">
        <v>30947000000</v>
      </c>
      <c r="P3311" s="10">
        <v>0</v>
      </c>
      <c r="Q3311" s="10">
        <v>4544038647</v>
      </c>
      <c r="R3311" s="10">
        <v>26402961353</v>
      </c>
      <c r="S3311" s="10">
        <v>25655798536</v>
      </c>
      <c r="T3311" s="10">
        <v>25655798536</v>
      </c>
      <c r="U3311" s="10">
        <v>25655798536</v>
      </c>
      <c r="V3311" s="10">
        <v>25655798536</v>
      </c>
      <c r="W3311" s="70" t="s">
        <v>9353</v>
      </c>
      <c r="X3311" s="11" t="str">
        <f>IF(F3311="C",VLOOKUP(G3311,ClasifGasto!$B$17:$C$193,2,0),VLOOKUP(Base!G3311,ClasifGasto!$A$3:$B$12,2,0))</f>
        <v>Gastos de Personal</v>
      </c>
      <c r="Y3311" t="s">
        <v>1083</v>
      </c>
    </row>
    <row r="3312" spans="1:25" x14ac:dyDescent="0.25">
      <c r="A3312" s="5" t="str">
        <f t="shared" si="51"/>
        <v>130101139910000004803001</v>
      </c>
      <c r="B3312" s="66" t="s">
        <v>9157</v>
      </c>
      <c r="C3312" s="66" t="s">
        <v>51</v>
      </c>
      <c r="D3312" s="7" t="s">
        <v>8779</v>
      </c>
      <c r="E3312" s="66" t="s">
        <v>996</v>
      </c>
      <c r="F3312" s="67" t="s">
        <v>167</v>
      </c>
      <c r="G3312" s="67" t="s">
        <v>582</v>
      </c>
      <c r="H3312" s="67" t="s">
        <v>290</v>
      </c>
      <c r="I3312" s="67" t="s">
        <v>247</v>
      </c>
      <c r="J3312" s="67" t="s">
        <v>9786</v>
      </c>
      <c r="K3312" s="67" t="s">
        <v>246</v>
      </c>
      <c r="L3312" s="67">
        <v>10</v>
      </c>
      <c r="M3312" s="67" t="s">
        <v>167</v>
      </c>
      <c r="N3312" s="68" t="s">
        <v>3321</v>
      </c>
      <c r="O3312" s="69">
        <v>28451007750</v>
      </c>
      <c r="P3312" s="69">
        <v>0</v>
      </c>
      <c r="Q3312" s="69">
        <v>1990000000</v>
      </c>
      <c r="R3312" s="69">
        <v>26461007750</v>
      </c>
      <c r="S3312" s="69">
        <v>25931584823.330002</v>
      </c>
      <c r="T3312" s="69">
        <v>25863324827.630001</v>
      </c>
      <c r="U3312" s="69">
        <v>14018235213.51</v>
      </c>
      <c r="V3312" s="69">
        <v>13901839903.5</v>
      </c>
      <c r="W3312" s="70" t="s">
        <v>9353</v>
      </c>
      <c r="X3312" s="11" t="str">
        <f>IF(F3312="C",VLOOKUP(G3312,ClasifGasto!$B$17:$C$193,2,0),VLOOKUP(Base!G3312,ClasifGasto!$A$3:$B$12,2,0))</f>
        <v>Fortalecimiento de la gestión y dirección del Sector Hacienda</v>
      </c>
      <c r="Y3312" t="s">
        <v>10519</v>
      </c>
    </row>
    <row r="3313" spans="1:25" hidden="1" x14ac:dyDescent="0.25">
      <c r="A3313" s="5" t="str">
        <f t="shared" si="51"/>
        <v>130101000800040001</v>
      </c>
      <c r="B3313" s="66" t="s">
        <v>9157</v>
      </c>
      <c r="C3313" s="7" t="s">
        <v>51</v>
      </c>
      <c r="D3313" s="7" t="s">
        <v>8779</v>
      </c>
      <c r="E3313" s="7"/>
      <c r="F3313" s="8" t="s">
        <v>244</v>
      </c>
      <c r="G3313" s="8" t="s">
        <v>278</v>
      </c>
      <c r="H3313" s="8" t="s">
        <v>247</v>
      </c>
      <c r="I3313" s="8" t="s">
        <v>245</v>
      </c>
      <c r="J3313" s="8" t="s">
        <v>203</v>
      </c>
      <c r="K3313" s="8" t="s">
        <v>246</v>
      </c>
      <c r="L3313" s="8">
        <v>10</v>
      </c>
      <c r="M3313" s="8" t="s">
        <v>252</v>
      </c>
      <c r="N3313" s="9" t="s">
        <v>1087</v>
      </c>
      <c r="O3313" s="10">
        <v>0</v>
      </c>
      <c r="P3313" s="10">
        <v>26614563064</v>
      </c>
      <c r="Q3313" s="10">
        <v>0</v>
      </c>
      <c r="R3313" s="10">
        <v>26614563064</v>
      </c>
      <c r="S3313" s="10">
        <v>26614563064</v>
      </c>
      <c r="T3313" s="10">
        <v>26614563064</v>
      </c>
      <c r="U3313" s="10">
        <v>26614563064</v>
      </c>
      <c r="V3313" s="10">
        <v>26614563064</v>
      </c>
      <c r="W3313" s="70" t="s">
        <v>9353</v>
      </c>
      <c r="X3313" s="11" t="str">
        <f>IF(F3313="C",VLOOKUP(G3313,ClasifGasto!$B$17:$C$193,2,0),VLOOKUP(Base!G3313,ClasifGasto!$A$3:$B$12,2,0))</f>
        <v>Gastos Generales</v>
      </c>
      <c r="Y3313" t="s">
        <v>1087</v>
      </c>
    </row>
    <row r="3314" spans="1:25" hidden="1" x14ac:dyDescent="0.25">
      <c r="A3314" s="5" t="str">
        <f t="shared" si="51"/>
        <v>210101000100010001</v>
      </c>
      <c r="B3314" s="66" t="s">
        <v>9155</v>
      </c>
      <c r="C3314" s="66" t="s">
        <v>85</v>
      </c>
      <c r="D3314" s="7" t="s">
        <v>9201</v>
      </c>
      <c r="E3314" s="66"/>
      <c r="F3314" s="67" t="s">
        <v>244</v>
      </c>
      <c r="G3314" s="67" t="s">
        <v>245</v>
      </c>
      <c r="H3314" s="67" t="s">
        <v>245</v>
      </c>
      <c r="I3314" s="67" t="s">
        <v>245</v>
      </c>
      <c r="J3314" s="67" t="s">
        <v>203</v>
      </c>
      <c r="K3314" s="67" t="s">
        <v>246</v>
      </c>
      <c r="L3314" s="67">
        <v>10</v>
      </c>
      <c r="M3314" s="67" t="s">
        <v>167</v>
      </c>
      <c r="N3314" s="68" t="s">
        <v>1082</v>
      </c>
      <c r="O3314" s="69">
        <v>24716400000</v>
      </c>
      <c r="P3314" s="69">
        <v>1992230000</v>
      </c>
      <c r="Q3314" s="69">
        <v>0</v>
      </c>
      <c r="R3314" s="69">
        <v>26708630000</v>
      </c>
      <c r="S3314" s="69">
        <v>26708630000</v>
      </c>
      <c r="T3314" s="69">
        <v>25846852622.700001</v>
      </c>
      <c r="U3314" s="69">
        <v>25816571416.700001</v>
      </c>
      <c r="V3314" s="69">
        <v>25816571416.700001</v>
      </c>
      <c r="W3314" s="70" t="s">
        <v>9353</v>
      </c>
      <c r="X3314" s="11" t="str">
        <f>IF(F3314="C",VLOOKUP(G3314,ClasifGasto!$B$17:$C$193,2,0),VLOOKUP(Base!G3314,ClasifGasto!$A$3:$B$12,2,0))</f>
        <v>Gastos de Personal</v>
      </c>
      <c r="Y3314" t="s">
        <v>1082</v>
      </c>
    </row>
    <row r="3315" spans="1:25" hidden="1" x14ac:dyDescent="0.25">
      <c r="A3315" s="5" t="str">
        <f t="shared" si="51"/>
        <v>241300000200000000</v>
      </c>
      <c r="B3315" s="66" t="s">
        <v>9151</v>
      </c>
      <c r="C3315" s="7" t="s">
        <v>103</v>
      </c>
      <c r="D3315" s="7" t="s">
        <v>225</v>
      </c>
      <c r="E3315" s="7"/>
      <c r="F3315" s="8" t="s">
        <v>244</v>
      </c>
      <c r="G3315" s="8" t="s">
        <v>250</v>
      </c>
      <c r="H3315" s="8" t="s">
        <v>246</v>
      </c>
      <c r="I3315" s="8" t="s">
        <v>246</v>
      </c>
      <c r="J3315" s="8" t="s">
        <v>203</v>
      </c>
      <c r="K3315" s="8" t="s">
        <v>246</v>
      </c>
      <c r="L3315" s="8">
        <v>20</v>
      </c>
      <c r="M3315" s="8" t="s">
        <v>265</v>
      </c>
      <c r="N3315" s="9" t="s">
        <v>8798</v>
      </c>
      <c r="O3315" s="10">
        <v>22397242000</v>
      </c>
      <c r="P3315" s="10">
        <v>5423125092</v>
      </c>
      <c r="Q3315" s="10">
        <v>1076141428</v>
      </c>
      <c r="R3315" s="10">
        <v>26744225664</v>
      </c>
      <c r="S3315" s="10">
        <v>26697436115.639999</v>
      </c>
      <c r="T3315" s="10">
        <v>26697436115.639999</v>
      </c>
      <c r="U3315" s="10">
        <v>25424290561.27</v>
      </c>
      <c r="V3315" s="10">
        <v>22233542468.389999</v>
      </c>
      <c r="W3315" s="70" t="s">
        <v>619</v>
      </c>
      <c r="X3315" s="11" t="str">
        <f>IF(F3315="C",VLOOKUP(G3315,ClasifGasto!$B$17:$C$193,2,0),VLOOKUP(Base!G3315,ClasifGasto!$A$3:$B$12,2,0))</f>
        <v>Gastos Generales</v>
      </c>
      <c r="Y3315" t="s">
        <v>8798</v>
      </c>
    </row>
    <row r="3316" spans="1:25" x14ac:dyDescent="0.25">
      <c r="A3316" s="5" t="str">
        <f t="shared" si="51"/>
        <v>36020036031300001520305C</v>
      </c>
      <c r="B3316" s="66" t="s">
        <v>9147</v>
      </c>
      <c r="C3316" s="66" t="s">
        <v>149</v>
      </c>
      <c r="D3316" s="7" t="s">
        <v>235</v>
      </c>
      <c r="E3316" s="66" t="s">
        <v>9174</v>
      </c>
      <c r="F3316" s="67" t="s">
        <v>167</v>
      </c>
      <c r="G3316" s="67" t="s">
        <v>531</v>
      </c>
      <c r="H3316" s="67" t="s">
        <v>405</v>
      </c>
      <c r="I3316" s="67" t="s">
        <v>283</v>
      </c>
      <c r="J3316" s="67" t="s">
        <v>10368</v>
      </c>
      <c r="K3316" s="67" t="s">
        <v>246</v>
      </c>
      <c r="L3316" s="67">
        <v>21</v>
      </c>
      <c r="M3316" s="67" t="s">
        <v>265</v>
      </c>
      <c r="N3316" s="68" t="s">
        <v>10403</v>
      </c>
      <c r="O3316" s="69">
        <v>26846000000</v>
      </c>
      <c r="P3316" s="69">
        <v>0</v>
      </c>
      <c r="Q3316" s="69">
        <v>0</v>
      </c>
      <c r="R3316" s="69">
        <v>26846000000</v>
      </c>
      <c r="S3316" s="69">
        <v>26757600395.630001</v>
      </c>
      <c r="T3316" s="69">
        <v>26757600395.630001</v>
      </c>
      <c r="U3316" s="69">
        <v>7692882283.79</v>
      </c>
      <c r="V3316" s="69">
        <v>7692882283.79</v>
      </c>
      <c r="W3316" s="70" t="s">
        <v>619</v>
      </c>
      <c r="X3316" s="11" t="str">
        <f>IF(F3316="C",VLOOKUP(G3316,ClasifGasto!$B$17:$C$193,2,0),VLOOKUP(Base!G3316,ClasifGasto!$A$3:$B$12,2,0))</f>
        <v>Formación para el trabajo</v>
      </c>
      <c r="Y3316" t="s">
        <v>10703</v>
      </c>
    </row>
    <row r="3317" spans="1:25" hidden="1" x14ac:dyDescent="0.25">
      <c r="A3317" s="5" t="str">
        <f t="shared" si="51"/>
        <v>191200000200000000</v>
      </c>
      <c r="B3317" s="66" t="s">
        <v>9143</v>
      </c>
      <c r="C3317" s="7" t="s">
        <v>83</v>
      </c>
      <c r="D3317" s="7" t="s">
        <v>221</v>
      </c>
      <c r="E3317" s="7"/>
      <c r="F3317" s="8" t="s">
        <v>244</v>
      </c>
      <c r="G3317" s="8" t="s">
        <v>250</v>
      </c>
      <c r="H3317" s="8" t="s">
        <v>246</v>
      </c>
      <c r="I3317" s="8" t="s">
        <v>246</v>
      </c>
      <c r="J3317" s="8" t="s">
        <v>203</v>
      </c>
      <c r="K3317" s="8" t="s">
        <v>246</v>
      </c>
      <c r="L3317" s="8">
        <v>20</v>
      </c>
      <c r="M3317" s="8" t="s">
        <v>265</v>
      </c>
      <c r="N3317" s="9" t="s">
        <v>8798</v>
      </c>
      <c r="O3317" s="10">
        <v>26880829000</v>
      </c>
      <c r="P3317" s="10">
        <v>0</v>
      </c>
      <c r="Q3317" s="10">
        <v>0</v>
      </c>
      <c r="R3317" s="10">
        <v>26880829000</v>
      </c>
      <c r="S3317" s="10">
        <v>25080499408.950001</v>
      </c>
      <c r="T3317" s="10">
        <v>24677774722.849998</v>
      </c>
      <c r="U3317" s="10">
        <v>22867056952.860001</v>
      </c>
      <c r="V3317" s="10">
        <v>20545097991.360001</v>
      </c>
      <c r="W3317" s="70" t="s">
        <v>619</v>
      </c>
      <c r="X3317" s="11" t="str">
        <f>IF(F3317="C",VLOOKUP(G3317,ClasifGasto!$B$17:$C$193,2,0),VLOOKUP(Base!G3317,ClasifGasto!$A$3:$B$12,2,0))</f>
        <v>Gastos Generales</v>
      </c>
      <c r="Y3317" t="s">
        <v>8798</v>
      </c>
    </row>
    <row r="3318" spans="1:25" hidden="1" x14ac:dyDescent="0.25">
      <c r="A3318" s="5" t="str">
        <f t="shared" si="51"/>
        <v>4301010003000300040048</v>
      </c>
      <c r="B3318" s="66" t="s">
        <v>9164</v>
      </c>
      <c r="C3318" s="66" t="s">
        <v>166</v>
      </c>
      <c r="D3318" s="7" t="s">
        <v>9191</v>
      </c>
      <c r="E3318" s="66"/>
      <c r="F3318" s="67" t="s">
        <v>244</v>
      </c>
      <c r="G3318" s="67" t="s">
        <v>251</v>
      </c>
      <c r="H3318" s="67" t="s">
        <v>251</v>
      </c>
      <c r="I3318" s="67" t="s">
        <v>247</v>
      </c>
      <c r="J3318" s="67" t="s">
        <v>297</v>
      </c>
      <c r="K3318" s="67" t="s">
        <v>246</v>
      </c>
      <c r="L3318" s="67">
        <v>10</v>
      </c>
      <c r="M3318" s="67" t="s">
        <v>167</v>
      </c>
      <c r="N3318" s="68" t="s">
        <v>471</v>
      </c>
      <c r="O3318" s="69">
        <v>26947653333</v>
      </c>
      <c r="P3318" s="69">
        <v>0</v>
      </c>
      <c r="Q3318" s="69">
        <v>0</v>
      </c>
      <c r="R3318" s="69">
        <v>26947653333</v>
      </c>
      <c r="S3318" s="69">
        <v>26947653333</v>
      </c>
      <c r="T3318" s="69">
        <v>26947653333</v>
      </c>
      <c r="U3318" s="69">
        <v>26947653333</v>
      </c>
      <c r="V3318" s="69">
        <v>26947653333</v>
      </c>
      <c r="W3318" s="70" t="s">
        <v>9353</v>
      </c>
      <c r="X3318" s="11" t="str">
        <f>IF(F3318="C",VLOOKUP(G3318,ClasifGasto!$B$17:$C$193,2,0),VLOOKUP(Base!G3318,ClasifGasto!$A$3:$B$12,2,0))</f>
        <v>Transferencias</v>
      </c>
      <c r="Y3318" t="s">
        <v>471</v>
      </c>
    </row>
    <row r="3319" spans="1:25" x14ac:dyDescent="0.25">
      <c r="A3319" s="5" t="str">
        <f t="shared" si="51"/>
        <v>24020024010600007251102D</v>
      </c>
      <c r="B3319" s="66" t="s">
        <v>9151</v>
      </c>
      <c r="C3319" s="7" t="s">
        <v>101</v>
      </c>
      <c r="D3319" s="7" t="s">
        <v>9227</v>
      </c>
      <c r="E3319" s="7" t="s">
        <v>2328</v>
      </c>
      <c r="F3319" s="8" t="s">
        <v>167</v>
      </c>
      <c r="G3319" s="8" t="s">
        <v>513</v>
      </c>
      <c r="H3319" s="8" t="s">
        <v>373</v>
      </c>
      <c r="I3319" s="8" t="s">
        <v>414</v>
      </c>
      <c r="J3319" s="8" t="s">
        <v>9766</v>
      </c>
      <c r="K3319" s="8" t="s">
        <v>246</v>
      </c>
      <c r="L3319" s="8">
        <v>16</v>
      </c>
      <c r="M3319" s="8" t="s">
        <v>167</v>
      </c>
      <c r="N3319" s="9" t="s">
        <v>8133</v>
      </c>
      <c r="O3319" s="10">
        <v>26953026392</v>
      </c>
      <c r="P3319" s="10">
        <v>26953026392</v>
      </c>
      <c r="Q3319" s="10">
        <v>26953026392</v>
      </c>
      <c r="R3319" s="10">
        <v>26953026392</v>
      </c>
      <c r="S3319" s="10">
        <v>26953026392</v>
      </c>
      <c r="T3319" s="10">
        <v>26953026392</v>
      </c>
      <c r="U3319" s="10">
        <v>16402140285</v>
      </c>
      <c r="V3319" s="10">
        <v>16402140285</v>
      </c>
      <c r="W3319" s="70" t="s">
        <v>9353</v>
      </c>
      <c r="X3319" s="11" t="str">
        <f>IF(F3319="C",VLOOKUP(G3319,ClasifGasto!$B$17:$C$193,2,0),VLOOKUP(Base!G3319,ClasifGasto!$A$3:$B$12,2,0))</f>
        <v>Infraestructura red vial primaria</v>
      </c>
      <c r="Y3319" t="s">
        <v>9778</v>
      </c>
    </row>
    <row r="3320" spans="1:25" x14ac:dyDescent="0.25">
      <c r="A3320" s="5" t="str">
        <f t="shared" si="51"/>
        <v>15010415020100003420107B</v>
      </c>
      <c r="B3320" s="66" t="s">
        <v>9154</v>
      </c>
      <c r="C3320" s="66" t="s">
        <v>61</v>
      </c>
      <c r="D3320" s="7" t="s">
        <v>210</v>
      </c>
      <c r="E3320" s="66" t="s">
        <v>2015</v>
      </c>
      <c r="F3320" s="67" t="s">
        <v>167</v>
      </c>
      <c r="G3320" s="67" t="s">
        <v>573</v>
      </c>
      <c r="H3320" s="67" t="s">
        <v>306</v>
      </c>
      <c r="I3320" s="67" t="s">
        <v>287</v>
      </c>
      <c r="J3320" s="67" t="s">
        <v>9906</v>
      </c>
      <c r="K3320" s="67" t="s">
        <v>246</v>
      </c>
      <c r="L3320" s="67">
        <v>11</v>
      </c>
      <c r="M3320" s="67" t="s">
        <v>167</v>
      </c>
      <c r="N3320" s="68" t="s">
        <v>1172</v>
      </c>
      <c r="O3320" s="69">
        <v>25189562777</v>
      </c>
      <c r="P3320" s="69">
        <v>1783446000</v>
      </c>
      <c r="Q3320" s="69">
        <v>0</v>
      </c>
      <c r="R3320" s="69">
        <v>26973008777</v>
      </c>
      <c r="S3320" s="69">
        <v>26922159228.619999</v>
      </c>
      <c r="T3320" s="69">
        <v>26922159228.619999</v>
      </c>
      <c r="U3320" s="69">
        <v>12067626560.17</v>
      </c>
      <c r="V3320" s="69">
        <v>12067626560.17</v>
      </c>
      <c r="W3320" s="70" t="s">
        <v>9353</v>
      </c>
      <c r="X3320" s="11" t="str">
        <f>IF(F3320="C",VLOOKUP(G3320,ClasifGasto!$B$17:$C$193,2,0),VLOOKUP(Base!G3320,ClasifGasto!$A$3:$B$12,2,0))</f>
        <v>Capacidades de las Fuerzas Militares en seguridad pública y defensa en el territorio nacional</v>
      </c>
      <c r="Y3320" t="s">
        <v>10575</v>
      </c>
    </row>
    <row r="3321" spans="1:25" hidden="1" x14ac:dyDescent="0.25">
      <c r="A3321" s="5" t="str">
        <f t="shared" si="51"/>
        <v>2412000003000300010999</v>
      </c>
      <c r="B3321" s="66" t="s">
        <v>9151</v>
      </c>
      <c r="C3321" s="7" t="s">
        <v>102</v>
      </c>
      <c r="D3321" s="7" t="s">
        <v>9214</v>
      </c>
      <c r="E3321" s="7"/>
      <c r="F3321" s="8" t="s">
        <v>244</v>
      </c>
      <c r="G3321" s="8" t="s">
        <v>251</v>
      </c>
      <c r="H3321" s="8" t="s">
        <v>251</v>
      </c>
      <c r="I3321" s="8" t="s">
        <v>245</v>
      </c>
      <c r="J3321" s="8" t="s">
        <v>1085</v>
      </c>
      <c r="K3321" s="8" t="s">
        <v>246</v>
      </c>
      <c r="L3321" s="8">
        <v>20</v>
      </c>
      <c r="M3321" s="8" t="s">
        <v>265</v>
      </c>
      <c r="N3321" s="9" t="s">
        <v>2639</v>
      </c>
      <c r="O3321" s="10">
        <v>73295737000</v>
      </c>
      <c r="P3321" s="10">
        <v>0</v>
      </c>
      <c r="Q3321" s="10">
        <v>46318123291</v>
      </c>
      <c r="R3321" s="10">
        <v>26977613709</v>
      </c>
      <c r="S3321" s="10">
        <v>0</v>
      </c>
      <c r="T3321" s="10">
        <v>0</v>
      </c>
      <c r="U3321" s="10">
        <v>0</v>
      </c>
      <c r="V3321" s="10">
        <v>0</v>
      </c>
      <c r="W3321" s="70" t="s">
        <v>619</v>
      </c>
      <c r="X3321" s="11" t="str">
        <f>IF(F3321="C",VLOOKUP(G3321,ClasifGasto!$B$17:$C$193,2,0),VLOOKUP(Base!G3321,ClasifGasto!$A$3:$B$12,2,0))</f>
        <v>Transferencias</v>
      </c>
      <c r="Y3321" t="s">
        <v>2639</v>
      </c>
    </row>
    <row r="3322" spans="1:25" x14ac:dyDescent="0.25">
      <c r="A3322" s="5" t="str">
        <f t="shared" si="51"/>
        <v>22010122010700002020203A</v>
      </c>
      <c r="B3322" s="66" t="s">
        <v>9139</v>
      </c>
      <c r="C3322" s="66" t="s">
        <v>92</v>
      </c>
      <c r="D3322" s="7" t="s">
        <v>9188</v>
      </c>
      <c r="E3322" s="66" t="s">
        <v>9608</v>
      </c>
      <c r="F3322" s="67" t="s">
        <v>167</v>
      </c>
      <c r="G3322" s="67" t="s">
        <v>498</v>
      </c>
      <c r="H3322" s="67" t="s">
        <v>358</v>
      </c>
      <c r="I3322" s="67" t="s">
        <v>268</v>
      </c>
      <c r="J3322" s="67" t="s">
        <v>10225</v>
      </c>
      <c r="K3322" s="67" t="s">
        <v>246</v>
      </c>
      <c r="L3322" s="67">
        <v>10</v>
      </c>
      <c r="M3322" s="67" t="s">
        <v>167</v>
      </c>
      <c r="N3322" s="68" t="s">
        <v>10235</v>
      </c>
      <c r="O3322" s="69">
        <v>32633362531</v>
      </c>
      <c r="P3322" s="69">
        <v>0</v>
      </c>
      <c r="Q3322" s="69">
        <v>5507884806</v>
      </c>
      <c r="R3322" s="69">
        <v>27125477725</v>
      </c>
      <c r="S3322" s="69">
        <v>27117490054.16</v>
      </c>
      <c r="T3322" s="69">
        <v>26978897904.16</v>
      </c>
      <c r="U3322" s="69">
        <v>3835715130</v>
      </c>
      <c r="V3322" s="69">
        <v>3835715130</v>
      </c>
      <c r="W3322" s="70" t="s">
        <v>9353</v>
      </c>
      <c r="X3322" s="11" t="str">
        <f>IF(F3322="C",VLOOKUP(G3322,ClasifGasto!$B$17:$C$193,2,0),VLOOKUP(Base!G3322,ClasifGasto!$A$3:$B$12,2,0))</f>
        <v>Calidad, cobertura y fortalecimiento en la educación inicial, preescolar, básica y media</v>
      </c>
      <c r="Y3322" t="s">
        <v>10662</v>
      </c>
    </row>
    <row r="3323" spans="1:25" hidden="1" x14ac:dyDescent="0.25">
      <c r="A3323" s="5" t="str">
        <f t="shared" si="51"/>
        <v>350200000100010002</v>
      </c>
      <c r="B3323" s="66" t="s">
        <v>9153</v>
      </c>
      <c r="C3323" s="7" t="s">
        <v>143</v>
      </c>
      <c r="D3323" s="7" t="s">
        <v>231</v>
      </c>
      <c r="E3323" s="7"/>
      <c r="F3323" s="8" t="s">
        <v>244</v>
      </c>
      <c r="G3323" s="8" t="s">
        <v>245</v>
      </c>
      <c r="H3323" s="8" t="s">
        <v>245</v>
      </c>
      <c r="I3323" s="8" t="s">
        <v>250</v>
      </c>
      <c r="J3323" s="8" t="s">
        <v>203</v>
      </c>
      <c r="K3323" s="8" t="s">
        <v>246</v>
      </c>
      <c r="L3323" s="8">
        <v>20</v>
      </c>
      <c r="M3323" s="8" t="s">
        <v>265</v>
      </c>
      <c r="N3323" s="9" t="s">
        <v>1083</v>
      </c>
      <c r="O3323" s="10">
        <v>24493371000</v>
      </c>
      <c r="P3323" s="10">
        <v>2667085081</v>
      </c>
      <c r="Q3323" s="10">
        <v>0</v>
      </c>
      <c r="R3323" s="10">
        <v>27160456081</v>
      </c>
      <c r="S3323" s="10">
        <v>26998740519</v>
      </c>
      <c r="T3323" s="10">
        <v>26755556423</v>
      </c>
      <c r="U3323" s="10">
        <v>26755556423</v>
      </c>
      <c r="V3323" s="10">
        <v>26755556423</v>
      </c>
      <c r="W3323" s="70" t="s">
        <v>619</v>
      </c>
      <c r="X3323" s="11" t="str">
        <f>IF(F3323="C",VLOOKUP(G3323,ClasifGasto!$B$17:$C$193,2,0),VLOOKUP(Base!G3323,ClasifGasto!$A$3:$B$12,2,0))</f>
        <v>Gastos de Personal</v>
      </c>
      <c r="Y3323" t="s">
        <v>1083</v>
      </c>
    </row>
    <row r="3324" spans="1:25" x14ac:dyDescent="0.25">
      <c r="A3324" s="5" t="str">
        <f t="shared" si="51"/>
        <v>15010415020100002620107B</v>
      </c>
      <c r="B3324" s="66" t="s">
        <v>9154</v>
      </c>
      <c r="C3324" s="66" t="s">
        <v>61</v>
      </c>
      <c r="D3324" s="7" t="s">
        <v>210</v>
      </c>
      <c r="E3324" s="66" t="s">
        <v>1039</v>
      </c>
      <c r="F3324" s="67" t="s">
        <v>167</v>
      </c>
      <c r="G3324" s="67" t="s">
        <v>573</v>
      </c>
      <c r="H3324" s="67" t="s">
        <v>306</v>
      </c>
      <c r="I3324" s="67" t="s">
        <v>273</v>
      </c>
      <c r="J3324" s="67" t="s">
        <v>9906</v>
      </c>
      <c r="K3324" s="67" t="s">
        <v>246</v>
      </c>
      <c r="L3324" s="67">
        <v>11</v>
      </c>
      <c r="M3324" s="67" t="s">
        <v>167</v>
      </c>
      <c r="N3324" s="68" t="s">
        <v>6999</v>
      </c>
      <c r="O3324" s="69">
        <v>28355240000</v>
      </c>
      <c r="P3324" s="69">
        <v>0</v>
      </c>
      <c r="Q3324" s="69">
        <v>1168160000</v>
      </c>
      <c r="R3324" s="69">
        <v>27187080000</v>
      </c>
      <c r="S3324" s="69">
        <v>27187039448</v>
      </c>
      <c r="T3324" s="69">
        <v>27187039448</v>
      </c>
      <c r="U3324" s="69">
        <v>22794894263</v>
      </c>
      <c r="V3324" s="69">
        <v>22794894263</v>
      </c>
      <c r="W3324" s="70" t="s">
        <v>9353</v>
      </c>
      <c r="X3324" s="11" t="str">
        <f>IF(F3324="C",VLOOKUP(G3324,ClasifGasto!$B$17:$C$193,2,0),VLOOKUP(Base!G3324,ClasifGasto!$A$3:$B$12,2,0))</f>
        <v>Capacidades de las Fuerzas Militares en seguridad pública y defensa en el territorio nacional</v>
      </c>
      <c r="Y3324" t="s">
        <v>10575</v>
      </c>
    </row>
    <row r="3325" spans="1:25" hidden="1" x14ac:dyDescent="0.25">
      <c r="A3325" s="5" t="str">
        <f t="shared" si="51"/>
        <v>121000000300100000</v>
      </c>
      <c r="B3325" s="66" t="s">
        <v>9141</v>
      </c>
      <c r="C3325" s="7" t="s">
        <v>49</v>
      </c>
      <c r="D3325" s="7" t="s">
        <v>8774</v>
      </c>
      <c r="E3325" s="7"/>
      <c r="F3325" s="8" t="s">
        <v>244</v>
      </c>
      <c r="G3325" s="8" t="s">
        <v>251</v>
      </c>
      <c r="H3325" s="8" t="s">
        <v>255</v>
      </c>
      <c r="I3325" s="8" t="s">
        <v>246</v>
      </c>
      <c r="J3325" s="8" t="s">
        <v>203</v>
      </c>
      <c r="K3325" s="8" t="s">
        <v>246</v>
      </c>
      <c r="L3325" s="8">
        <v>10</v>
      </c>
      <c r="M3325" s="8" t="s">
        <v>167</v>
      </c>
      <c r="N3325" s="9" t="s">
        <v>8800</v>
      </c>
      <c r="O3325" s="10">
        <v>26600000</v>
      </c>
      <c r="P3325" s="10">
        <v>27202323046</v>
      </c>
      <c r="Q3325" s="10">
        <v>0</v>
      </c>
      <c r="R3325" s="10">
        <v>27228923046</v>
      </c>
      <c r="S3325" s="10">
        <v>27154882928.259998</v>
      </c>
      <c r="T3325" s="10">
        <v>27154882928.259998</v>
      </c>
      <c r="U3325" s="10">
        <v>21700896812.959999</v>
      </c>
      <c r="V3325" s="10">
        <v>21700896812.959999</v>
      </c>
      <c r="W3325" s="70" t="s">
        <v>9353</v>
      </c>
      <c r="X3325" s="11" t="str">
        <f>IF(F3325="C",VLOOKUP(G3325,ClasifGasto!$B$17:$C$193,2,0),VLOOKUP(Base!G3325,ClasifGasto!$A$3:$B$12,2,0))</f>
        <v>Transferencias</v>
      </c>
      <c r="Y3325" t="s">
        <v>8800</v>
      </c>
    </row>
    <row r="3326" spans="1:25" hidden="1" x14ac:dyDescent="0.25">
      <c r="A3326" s="5" t="str">
        <f t="shared" si="51"/>
        <v>320200000100010001</v>
      </c>
      <c r="B3326" s="66" t="s">
        <v>9152</v>
      </c>
      <c r="C3326" s="66" t="s">
        <v>117</v>
      </c>
      <c r="D3326" s="7" t="s">
        <v>9209</v>
      </c>
      <c r="E3326" s="66"/>
      <c r="F3326" s="67" t="s">
        <v>244</v>
      </c>
      <c r="G3326" s="67" t="s">
        <v>245</v>
      </c>
      <c r="H3326" s="67" t="s">
        <v>245</v>
      </c>
      <c r="I3326" s="67" t="s">
        <v>245</v>
      </c>
      <c r="J3326" s="67" t="s">
        <v>203</v>
      </c>
      <c r="K3326" s="67" t="s">
        <v>246</v>
      </c>
      <c r="L3326" s="67">
        <v>10</v>
      </c>
      <c r="M3326" s="67" t="s">
        <v>167</v>
      </c>
      <c r="N3326" s="68" t="s">
        <v>1082</v>
      </c>
      <c r="O3326" s="69">
        <v>26106767000</v>
      </c>
      <c r="P3326" s="69">
        <v>1175000000</v>
      </c>
      <c r="Q3326" s="69">
        <v>0</v>
      </c>
      <c r="R3326" s="69">
        <v>27281767000</v>
      </c>
      <c r="S3326" s="69">
        <v>27279519206</v>
      </c>
      <c r="T3326" s="69">
        <v>27279519206</v>
      </c>
      <c r="U3326" s="69">
        <v>27279519206</v>
      </c>
      <c r="V3326" s="69">
        <v>26865903989</v>
      </c>
      <c r="W3326" s="70" t="s">
        <v>9353</v>
      </c>
      <c r="X3326" s="11" t="str">
        <f>IF(F3326="C",VLOOKUP(G3326,ClasifGasto!$B$17:$C$193,2,0),VLOOKUP(Base!G3326,ClasifGasto!$A$3:$B$12,2,0))</f>
        <v>Gastos de Personal</v>
      </c>
      <c r="Y3326" t="s">
        <v>1082</v>
      </c>
    </row>
    <row r="3327" spans="1:25" hidden="1" x14ac:dyDescent="0.25">
      <c r="A3327" s="5" t="str">
        <f t="shared" si="51"/>
        <v>280400000100020001</v>
      </c>
      <c r="B3327" s="66" t="s">
        <v>9160</v>
      </c>
      <c r="C3327" s="7" t="s">
        <v>9255</v>
      </c>
      <c r="D3327" s="7" t="s">
        <v>9256</v>
      </c>
      <c r="E3327" s="7"/>
      <c r="F3327" s="8" t="s">
        <v>244</v>
      </c>
      <c r="G3327" s="8" t="s">
        <v>245</v>
      </c>
      <c r="H3327" s="8" t="s">
        <v>250</v>
      </c>
      <c r="I3327" s="8" t="s">
        <v>245</v>
      </c>
      <c r="J3327" s="8" t="s">
        <v>203</v>
      </c>
      <c r="K3327" s="8" t="s">
        <v>246</v>
      </c>
      <c r="L3327" s="8">
        <v>10</v>
      </c>
      <c r="M3327" s="8" t="s">
        <v>167</v>
      </c>
      <c r="N3327" s="9" t="s">
        <v>1082</v>
      </c>
      <c r="O3327" s="10">
        <v>17714000000</v>
      </c>
      <c r="P3327" s="10">
        <v>10598000000</v>
      </c>
      <c r="Q3327" s="10">
        <v>887739069</v>
      </c>
      <c r="R3327" s="10">
        <v>27424260931</v>
      </c>
      <c r="S3327" s="10">
        <v>27424260931</v>
      </c>
      <c r="T3327" s="10">
        <v>26342908640</v>
      </c>
      <c r="U3327" s="10">
        <v>26296455568</v>
      </c>
      <c r="V3327" s="10">
        <v>26296455568</v>
      </c>
      <c r="W3327" s="70" t="s">
        <v>9353</v>
      </c>
      <c r="X3327" s="11" t="str">
        <f>IF(F3327="C",VLOOKUP(G3327,ClasifGasto!$B$17:$C$193,2,0),VLOOKUP(Base!G3327,ClasifGasto!$A$3:$B$12,2,0))</f>
        <v>Gastos de Personal</v>
      </c>
      <c r="Y3327" t="s">
        <v>1082</v>
      </c>
    </row>
    <row r="3328" spans="1:25" hidden="1" x14ac:dyDescent="0.25">
      <c r="A3328" s="5" t="str">
        <f t="shared" si="51"/>
        <v>1914020003000400020011</v>
      </c>
      <c r="B3328" s="66" t="s">
        <v>9143</v>
      </c>
      <c r="C3328" s="66" t="s">
        <v>298</v>
      </c>
      <c r="D3328" s="7" t="s">
        <v>8726</v>
      </c>
      <c r="E3328" s="66"/>
      <c r="F3328" s="67" t="s">
        <v>244</v>
      </c>
      <c r="G3328" s="67" t="s">
        <v>251</v>
      </c>
      <c r="H3328" s="67" t="s">
        <v>247</v>
      </c>
      <c r="I3328" s="67" t="s">
        <v>250</v>
      </c>
      <c r="J3328" s="67" t="s">
        <v>279</v>
      </c>
      <c r="K3328" s="67" t="s">
        <v>246</v>
      </c>
      <c r="L3328" s="67">
        <v>20</v>
      </c>
      <c r="M3328" s="67" t="s">
        <v>265</v>
      </c>
      <c r="N3328" s="68" t="s">
        <v>9138</v>
      </c>
      <c r="O3328" s="69">
        <v>0</v>
      </c>
      <c r="P3328" s="69">
        <v>27600000000</v>
      </c>
      <c r="Q3328" s="69">
        <v>0</v>
      </c>
      <c r="R3328" s="69">
        <v>27600000000</v>
      </c>
      <c r="S3328" s="69">
        <v>26082388335</v>
      </c>
      <c r="T3328" s="69">
        <v>26082388335</v>
      </c>
      <c r="U3328" s="69">
        <v>26082388335</v>
      </c>
      <c r="V3328" s="69">
        <v>26082388335</v>
      </c>
      <c r="W3328" s="70" t="s">
        <v>619</v>
      </c>
      <c r="X3328" s="11" t="str">
        <f>IF(F3328="C",VLOOKUP(G3328,ClasifGasto!$B$17:$C$193,2,0),VLOOKUP(Base!G3328,ClasifGasto!$A$3:$B$12,2,0))</f>
        <v>Transferencias</v>
      </c>
      <c r="Y3328" t="s">
        <v>9138</v>
      </c>
    </row>
    <row r="3329" spans="1:25" x14ac:dyDescent="0.25">
      <c r="A3329" s="5" t="str">
        <f t="shared" si="51"/>
        <v>32040132020900001540101B</v>
      </c>
      <c r="B3329" s="66" t="s">
        <v>9152</v>
      </c>
      <c r="C3329" s="7" t="s">
        <v>118</v>
      </c>
      <c r="D3329" s="7" t="s">
        <v>9247</v>
      </c>
      <c r="E3329" s="7" t="s">
        <v>9711</v>
      </c>
      <c r="F3329" s="8" t="s">
        <v>167</v>
      </c>
      <c r="G3329" s="8" t="s">
        <v>483</v>
      </c>
      <c r="H3329" s="8" t="s">
        <v>440</v>
      </c>
      <c r="I3329" s="8" t="s">
        <v>283</v>
      </c>
      <c r="J3329" s="8" t="s">
        <v>9861</v>
      </c>
      <c r="K3329" s="8" t="s">
        <v>246</v>
      </c>
      <c r="L3329" s="8">
        <v>21</v>
      </c>
      <c r="M3329" s="8" t="s">
        <v>265</v>
      </c>
      <c r="N3329" s="9" t="s">
        <v>10404</v>
      </c>
      <c r="O3329" s="10">
        <v>27619770583</v>
      </c>
      <c r="P3329" s="10">
        <v>0</v>
      </c>
      <c r="Q3329" s="10">
        <v>0</v>
      </c>
      <c r="R3329" s="10">
        <v>27619770583</v>
      </c>
      <c r="S3329" s="10">
        <v>23436619027.169998</v>
      </c>
      <c r="T3329" s="10">
        <v>23305834014.900002</v>
      </c>
      <c r="U3329" s="10">
        <v>18504020308.59</v>
      </c>
      <c r="V3329" s="10">
        <v>17956629351.09</v>
      </c>
      <c r="W3329" s="70" t="s">
        <v>619</v>
      </c>
      <c r="X3329" s="11" t="str">
        <f>IF(F3329="C",VLOOKUP(G3329,ClasifGasto!$B$17:$C$193,2,0),VLOOKUP(Base!G3329,ClasifGasto!$A$3:$B$12,2,0))</f>
        <v>Conservación de la biodiversidad y sus servicios ecosistémicos</v>
      </c>
      <c r="Y3329" t="s">
        <v>10558</v>
      </c>
    </row>
    <row r="3330" spans="1:25" hidden="1" x14ac:dyDescent="0.25">
      <c r="A3330" s="5" t="str">
        <f t="shared" si="51"/>
        <v>130101000100010002</v>
      </c>
      <c r="B3330" s="66" t="s">
        <v>9157</v>
      </c>
      <c r="C3330" s="66" t="s">
        <v>51</v>
      </c>
      <c r="D3330" s="7" t="s">
        <v>8779</v>
      </c>
      <c r="E3330" s="66"/>
      <c r="F3330" s="67" t="s">
        <v>244</v>
      </c>
      <c r="G3330" s="67" t="s">
        <v>245</v>
      </c>
      <c r="H3330" s="67" t="s">
        <v>245</v>
      </c>
      <c r="I3330" s="67" t="s">
        <v>250</v>
      </c>
      <c r="J3330" s="67" t="s">
        <v>203</v>
      </c>
      <c r="K3330" s="67" t="s">
        <v>246</v>
      </c>
      <c r="L3330" s="67">
        <v>10</v>
      </c>
      <c r="M3330" s="67" t="s">
        <v>167</v>
      </c>
      <c r="N3330" s="68" t="s">
        <v>1083</v>
      </c>
      <c r="O3330" s="69">
        <v>28429000000</v>
      </c>
      <c r="P3330" s="69">
        <v>0</v>
      </c>
      <c r="Q3330" s="69">
        <v>681000000</v>
      </c>
      <c r="R3330" s="69">
        <v>27748000000</v>
      </c>
      <c r="S3330" s="69">
        <v>27748000000</v>
      </c>
      <c r="T3330" s="69">
        <v>25378544217</v>
      </c>
      <c r="U3330" s="69">
        <v>23287424689.470001</v>
      </c>
      <c r="V3330" s="69">
        <v>22954839924</v>
      </c>
      <c r="W3330" s="70" t="s">
        <v>9353</v>
      </c>
      <c r="X3330" s="11" t="str">
        <f>IF(F3330="C",VLOOKUP(G3330,ClasifGasto!$B$17:$C$193,2,0),VLOOKUP(Base!G3330,ClasifGasto!$A$3:$B$12,2,0))</f>
        <v>Gastos de Personal</v>
      </c>
      <c r="Y3330" t="s">
        <v>1083</v>
      </c>
    </row>
    <row r="3331" spans="1:25" x14ac:dyDescent="0.25">
      <c r="A3331" s="5" t="str">
        <f t="shared" si="51"/>
        <v>35030035990200000553105B</v>
      </c>
      <c r="B3331" s="66" t="s">
        <v>9153</v>
      </c>
      <c r="C3331" s="7" t="s">
        <v>144</v>
      </c>
      <c r="D3331" s="7" t="s">
        <v>232</v>
      </c>
      <c r="E3331" s="7" t="s">
        <v>844</v>
      </c>
      <c r="F3331" s="8" t="s">
        <v>167</v>
      </c>
      <c r="G3331" s="8" t="s">
        <v>519</v>
      </c>
      <c r="H3331" s="8" t="s">
        <v>409</v>
      </c>
      <c r="I3331" s="8" t="s">
        <v>248</v>
      </c>
      <c r="J3331" s="8" t="s">
        <v>9790</v>
      </c>
      <c r="K3331" s="8" t="s">
        <v>246</v>
      </c>
      <c r="L3331" s="8">
        <v>21</v>
      </c>
      <c r="M3331" s="8" t="s">
        <v>265</v>
      </c>
      <c r="N3331" s="9" t="s">
        <v>1450</v>
      </c>
      <c r="O3331" s="10">
        <v>27876157255</v>
      </c>
      <c r="P3331" s="10">
        <v>0</v>
      </c>
      <c r="Q3331" s="10">
        <v>0</v>
      </c>
      <c r="R3331" s="10">
        <v>27876157255</v>
      </c>
      <c r="S3331" s="10">
        <v>26787360327.16</v>
      </c>
      <c r="T3331" s="10">
        <v>26238079829.080002</v>
      </c>
      <c r="U3331" s="10">
        <v>26121856829.080002</v>
      </c>
      <c r="V3331" s="10">
        <v>25290401298.959999</v>
      </c>
      <c r="W3331" s="70" t="s">
        <v>619</v>
      </c>
      <c r="X3331" s="11" t="str">
        <f>IF(F3331="C",VLOOKUP(G3331,ClasifGasto!$B$17:$C$193,2,0),VLOOKUP(Base!G3331,ClasifGasto!$A$3:$B$12,2,0))</f>
        <v>Fortalecimiento de la gestión y dirección del Sector Comercio, Industria y Turismo</v>
      </c>
      <c r="Y3331" t="s">
        <v>10522</v>
      </c>
    </row>
    <row r="3332" spans="1:25" hidden="1" x14ac:dyDescent="0.25">
      <c r="A3332" s="5" t="str">
        <f t="shared" si="51"/>
        <v>152100000200000000</v>
      </c>
      <c r="B3332" s="66" t="s">
        <v>9154</v>
      </c>
      <c r="C3332" s="66" t="s">
        <v>3810</v>
      </c>
      <c r="D3332" s="7" t="s">
        <v>3811</v>
      </c>
      <c r="E3332" s="66"/>
      <c r="F3332" s="67" t="s">
        <v>244</v>
      </c>
      <c r="G3332" s="67" t="s">
        <v>250</v>
      </c>
      <c r="H3332" s="67" t="s">
        <v>246</v>
      </c>
      <c r="I3332" s="67" t="s">
        <v>246</v>
      </c>
      <c r="J3332" s="67" t="s">
        <v>203</v>
      </c>
      <c r="K3332" s="67" t="s">
        <v>246</v>
      </c>
      <c r="L3332" s="67">
        <v>10</v>
      </c>
      <c r="M3332" s="67" t="s">
        <v>167</v>
      </c>
      <c r="N3332" s="68" t="s">
        <v>8798</v>
      </c>
      <c r="O3332" s="69">
        <v>30392000000</v>
      </c>
      <c r="P3332" s="69">
        <v>0</v>
      </c>
      <c r="Q3332" s="69">
        <v>2409254423</v>
      </c>
      <c r="R3332" s="69">
        <v>27982745577</v>
      </c>
      <c r="S3332" s="69">
        <v>27029187985.73</v>
      </c>
      <c r="T3332" s="69">
        <v>27029187985.73</v>
      </c>
      <c r="U3332" s="69">
        <v>23556970923.869999</v>
      </c>
      <c r="V3332" s="69">
        <v>23264507451.689999</v>
      </c>
      <c r="W3332" s="70" t="s">
        <v>9353</v>
      </c>
      <c r="X3332" s="11" t="str">
        <f>IF(F3332="C",VLOOKUP(G3332,ClasifGasto!$B$17:$C$193,2,0),VLOOKUP(Base!G3332,ClasifGasto!$A$3:$B$12,2,0))</f>
        <v>Gastos Generales</v>
      </c>
      <c r="Y3332" t="s">
        <v>8798</v>
      </c>
    </row>
    <row r="3333" spans="1:25" hidden="1" x14ac:dyDescent="0.25">
      <c r="A3333" s="5" t="str">
        <f t="shared" si="51"/>
        <v>140100001000010002</v>
      </c>
      <c r="B3333" s="66" t="s">
        <v>9277</v>
      </c>
      <c r="C3333" s="7" t="s">
        <v>395</v>
      </c>
      <c r="D3333" s="7" t="s">
        <v>4025</v>
      </c>
      <c r="E3333" s="7"/>
      <c r="F3333" s="8" t="s">
        <v>384</v>
      </c>
      <c r="G3333" s="8" t="s">
        <v>255</v>
      </c>
      <c r="H3333" s="8" t="s">
        <v>245</v>
      </c>
      <c r="I3333" s="8" t="s">
        <v>250</v>
      </c>
      <c r="J3333" s="8" t="s">
        <v>203</v>
      </c>
      <c r="K3333" s="8" t="s">
        <v>246</v>
      </c>
      <c r="L3333" s="8">
        <v>11</v>
      </c>
      <c r="M3333" s="8" t="s">
        <v>167</v>
      </c>
      <c r="N3333" s="9" t="s">
        <v>1335</v>
      </c>
      <c r="O3333" s="10">
        <v>28001000000</v>
      </c>
      <c r="P3333" s="10">
        <v>0</v>
      </c>
      <c r="Q3333" s="10">
        <v>0</v>
      </c>
      <c r="R3333" s="10">
        <v>28001000000</v>
      </c>
      <c r="S3333" s="10">
        <v>28001000000</v>
      </c>
      <c r="T3333" s="10">
        <v>8951681386.0100002</v>
      </c>
      <c r="U3333" s="10">
        <v>7038871044.8999996</v>
      </c>
      <c r="V3333" s="10">
        <v>7038871044.8999996</v>
      </c>
      <c r="W3333" s="70" t="s">
        <v>9353</v>
      </c>
      <c r="X3333" s="11" t="str">
        <f>IF(F3333="C",VLOOKUP(G3333,ClasifGasto!$B$17:$C$193,2,0),VLOOKUP(Base!G3333,ClasifGasto!$A$3:$B$12,2,0))</f>
        <v>Servicio a la Deuda Interna</v>
      </c>
      <c r="Y3333" t="s">
        <v>1335</v>
      </c>
    </row>
    <row r="3334" spans="1:25" hidden="1" x14ac:dyDescent="0.25">
      <c r="A3334" s="5" t="str">
        <f t="shared" ref="A3334:A3397" si="52">+C3334&amp;G3334&amp;H3334&amp;I3334&amp;J3334</f>
        <v>150111000100010002</v>
      </c>
      <c r="B3334" s="66" t="s">
        <v>9154</v>
      </c>
      <c r="C3334" s="66" t="s">
        <v>63</v>
      </c>
      <c r="D3334" s="7" t="s">
        <v>211</v>
      </c>
      <c r="E3334" s="66"/>
      <c r="F3334" s="67" t="s">
        <v>244</v>
      </c>
      <c r="G3334" s="67" t="s">
        <v>245</v>
      </c>
      <c r="H3334" s="67" t="s">
        <v>245</v>
      </c>
      <c r="I3334" s="67" t="s">
        <v>250</v>
      </c>
      <c r="J3334" s="67" t="s">
        <v>203</v>
      </c>
      <c r="K3334" s="67" t="s">
        <v>246</v>
      </c>
      <c r="L3334" s="67">
        <v>16</v>
      </c>
      <c r="M3334" s="67" t="s">
        <v>252</v>
      </c>
      <c r="N3334" s="68" t="s">
        <v>1083</v>
      </c>
      <c r="O3334" s="69">
        <v>27336000000</v>
      </c>
      <c r="P3334" s="69">
        <v>1288441984</v>
      </c>
      <c r="Q3334" s="69">
        <v>563170823</v>
      </c>
      <c r="R3334" s="69">
        <v>28061271161</v>
      </c>
      <c r="S3334" s="69">
        <v>27714453973</v>
      </c>
      <c r="T3334" s="69">
        <v>27714453973</v>
      </c>
      <c r="U3334" s="69">
        <v>27714453973</v>
      </c>
      <c r="V3334" s="69">
        <v>27714453973</v>
      </c>
      <c r="W3334" s="70" t="s">
        <v>9353</v>
      </c>
      <c r="X3334" s="11" t="str">
        <f>IF(F3334="C",VLOOKUP(G3334,ClasifGasto!$B$17:$C$193,2,0),VLOOKUP(Base!G3334,ClasifGasto!$A$3:$B$12,2,0))</f>
        <v>Gastos de Personal</v>
      </c>
      <c r="Y3334" t="s">
        <v>1083</v>
      </c>
    </row>
    <row r="3335" spans="1:25" x14ac:dyDescent="0.25">
      <c r="A3335" s="5" t="str">
        <f t="shared" si="52"/>
        <v>23060023020400002820204B</v>
      </c>
      <c r="B3335" s="66" t="s">
        <v>9161</v>
      </c>
      <c r="C3335" s="7" t="s">
        <v>98</v>
      </c>
      <c r="D3335" s="7" t="s">
        <v>9216</v>
      </c>
      <c r="E3335" s="7" t="s">
        <v>9478</v>
      </c>
      <c r="F3335" s="8" t="s">
        <v>167</v>
      </c>
      <c r="G3335" s="8" t="s">
        <v>504</v>
      </c>
      <c r="H3335" s="8" t="s">
        <v>313</v>
      </c>
      <c r="I3335" s="8" t="s">
        <v>275</v>
      </c>
      <c r="J3335" s="8" t="s">
        <v>10027</v>
      </c>
      <c r="K3335" s="8" t="s">
        <v>246</v>
      </c>
      <c r="L3335" s="8">
        <v>20</v>
      </c>
      <c r="M3335" s="8" t="s">
        <v>265</v>
      </c>
      <c r="N3335" s="9" t="s">
        <v>10028</v>
      </c>
      <c r="O3335" s="10">
        <v>24075536633</v>
      </c>
      <c r="P3335" s="10">
        <v>4000000000</v>
      </c>
      <c r="Q3335" s="10">
        <v>0</v>
      </c>
      <c r="R3335" s="10">
        <v>28075536633</v>
      </c>
      <c r="S3335" s="10">
        <v>22719950806</v>
      </c>
      <c r="T3335" s="10">
        <v>22719950806</v>
      </c>
      <c r="U3335" s="10">
        <v>18774121786</v>
      </c>
      <c r="V3335" s="10">
        <v>18774121786</v>
      </c>
      <c r="W3335" s="70" t="s">
        <v>619</v>
      </c>
      <c r="X3335" s="11" t="str">
        <f>IF(F3335="C",VLOOKUP(G3335,ClasifGasto!$B$17:$C$193,2,0),VLOOKUP(Base!G3335,ClasifGasto!$A$3:$B$12,2,0))</f>
        <v>Fomento del desarrollo de aplicaciones, software y contenidos para impulsar la apropiación de las Tecnologías de la Información y las Comunicaciones (TIC)</v>
      </c>
      <c r="Y3335" t="s">
        <v>10605</v>
      </c>
    </row>
    <row r="3336" spans="1:25" hidden="1" x14ac:dyDescent="0.25">
      <c r="A3336" s="5" t="str">
        <f t="shared" si="52"/>
        <v>190106000500000000</v>
      </c>
      <c r="B3336" s="66" t="s">
        <v>9143</v>
      </c>
      <c r="C3336" s="66" t="s">
        <v>254</v>
      </c>
      <c r="D3336" s="7" t="s">
        <v>8727</v>
      </c>
      <c r="E3336" s="66"/>
      <c r="F3336" s="67" t="s">
        <v>244</v>
      </c>
      <c r="G3336" s="67" t="s">
        <v>248</v>
      </c>
      <c r="H3336" s="67" t="s">
        <v>246</v>
      </c>
      <c r="I3336" s="67" t="s">
        <v>246</v>
      </c>
      <c r="J3336" s="67" t="s">
        <v>203</v>
      </c>
      <c r="K3336" s="67" t="s">
        <v>246</v>
      </c>
      <c r="L3336" s="67">
        <v>16</v>
      </c>
      <c r="M3336" s="67" t="s">
        <v>167</v>
      </c>
      <c r="N3336" s="68" t="s">
        <v>8815</v>
      </c>
      <c r="O3336" s="69">
        <v>27299195000</v>
      </c>
      <c r="P3336" s="69">
        <v>1000000000</v>
      </c>
      <c r="Q3336" s="69">
        <v>0</v>
      </c>
      <c r="R3336" s="69">
        <v>28299195000</v>
      </c>
      <c r="S3336" s="69">
        <v>27444124418.080002</v>
      </c>
      <c r="T3336" s="69">
        <v>27444124418.080002</v>
      </c>
      <c r="U3336" s="69">
        <v>27232344578.080002</v>
      </c>
      <c r="V3336" s="69">
        <v>27178978131.080002</v>
      </c>
      <c r="W3336" s="70" t="s">
        <v>9353</v>
      </c>
      <c r="X3336" s="11" t="str">
        <f>IF(F3336="C",VLOOKUP(G3336,ClasifGasto!$B$17:$C$193,2,0),VLOOKUP(Base!G3336,ClasifGasto!$A$3:$B$12,2,0))</f>
        <v>Gastos de Comercialización y Produción</v>
      </c>
      <c r="Y3336" t="s">
        <v>8815</v>
      </c>
    </row>
    <row r="3337" spans="1:25" hidden="1" x14ac:dyDescent="0.25">
      <c r="A3337" s="5" t="str">
        <f t="shared" si="52"/>
        <v>120101000200000000</v>
      </c>
      <c r="B3337" s="66" t="s">
        <v>9141</v>
      </c>
      <c r="C3337" s="7" t="s">
        <v>46</v>
      </c>
      <c r="D3337" s="7" t="s">
        <v>9189</v>
      </c>
      <c r="E3337" s="7"/>
      <c r="F3337" s="8" t="s">
        <v>244</v>
      </c>
      <c r="G3337" s="8" t="s">
        <v>250</v>
      </c>
      <c r="H3337" s="8" t="s">
        <v>246</v>
      </c>
      <c r="I3337" s="8" t="s">
        <v>246</v>
      </c>
      <c r="J3337" s="8" t="s">
        <v>203</v>
      </c>
      <c r="K3337" s="8" t="s">
        <v>246</v>
      </c>
      <c r="L3337" s="8">
        <v>10</v>
      </c>
      <c r="M3337" s="8" t="s">
        <v>167</v>
      </c>
      <c r="N3337" s="9" t="s">
        <v>8798</v>
      </c>
      <c r="O3337" s="10">
        <v>20620000000</v>
      </c>
      <c r="P3337" s="10">
        <v>12738392164</v>
      </c>
      <c r="Q3337" s="10">
        <v>5058336718</v>
      </c>
      <c r="R3337" s="10">
        <v>28300055446</v>
      </c>
      <c r="S3337" s="10">
        <v>27553205746.439999</v>
      </c>
      <c r="T3337" s="10">
        <v>27553205746.439999</v>
      </c>
      <c r="U3337" s="10">
        <v>26264719861.049999</v>
      </c>
      <c r="V3337" s="10">
        <v>25723253014.060001</v>
      </c>
      <c r="W3337" s="70" t="s">
        <v>9353</v>
      </c>
      <c r="X3337" s="11" t="str">
        <f>IF(F3337="C",VLOOKUP(G3337,ClasifGasto!$B$17:$C$193,2,0),VLOOKUP(Base!G3337,ClasifGasto!$A$3:$B$12,2,0))</f>
        <v>Gastos Generales</v>
      </c>
      <c r="Y3337" t="s">
        <v>8798</v>
      </c>
    </row>
    <row r="3338" spans="1:25" hidden="1" x14ac:dyDescent="0.25">
      <c r="A3338" s="5" t="str">
        <f t="shared" si="52"/>
        <v>3708000003001200010001</v>
      </c>
      <c r="B3338" s="66" t="s">
        <v>9149</v>
      </c>
      <c r="C3338" s="66" t="s">
        <v>155</v>
      </c>
      <c r="D3338" s="7" t="s">
        <v>8767</v>
      </c>
      <c r="E3338" s="66"/>
      <c r="F3338" s="67" t="s">
        <v>244</v>
      </c>
      <c r="G3338" s="67" t="s">
        <v>251</v>
      </c>
      <c r="H3338" s="67" t="s">
        <v>280</v>
      </c>
      <c r="I3338" s="67" t="s">
        <v>245</v>
      </c>
      <c r="J3338" s="67" t="s">
        <v>245</v>
      </c>
      <c r="K3338" s="67" t="s">
        <v>246</v>
      </c>
      <c r="L3338" s="67">
        <v>10</v>
      </c>
      <c r="M3338" s="67" t="s">
        <v>167</v>
      </c>
      <c r="N3338" s="68" t="s">
        <v>3752</v>
      </c>
      <c r="O3338" s="69">
        <v>25783500000</v>
      </c>
      <c r="P3338" s="69">
        <v>3088800000</v>
      </c>
      <c r="Q3338" s="69">
        <v>550000000</v>
      </c>
      <c r="R3338" s="69">
        <v>28322300000</v>
      </c>
      <c r="S3338" s="69">
        <v>27961811500</v>
      </c>
      <c r="T3338" s="69">
        <v>27950111500</v>
      </c>
      <c r="U3338" s="69">
        <v>27900111500</v>
      </c>
      <c r="V3338" s="69">
        <v>27900111500</v>
      </c>
      <c r="W3338" s="70" t="s">
        <v>9353</v>
      </c>
      <c r="X3338" s="11" t="str">
        <f>IF(F3338="C",VLOOKUP(G3338,ClasifGasto!$B$17:$C$193,2,0),VLOOKUP(Base!G3338,ClasifGasto!$A$3:$B$12,2,0))</f>
        <v>Transferencias</v>
      </c>
      <c r="Y3338" t="s">
        <v>3752</v>
      </c>
    </row>
    <row r="3339" spans="1:25" x14ac:dyDescent="0.25">
      <c r="A3339" s="5" t="str">
        <f t="shared" si="52"/>
        <v>25010125991000001753105B</v>
      </c>
      <c r="B3339" s="66" t="s">
        <v>9163</v>
      </c>
      <c r="C3339" s="7" t="s">
        <v>104</v>
      </c>
      <c r="D3339" s="7" t="s">
        <v>9187</v>
      </c>
      <c r="E3339" s="7" t="s">
        <v>5608</v>
      </c>
      <c r="F3339" s="8" t="s">
        <v>167</v>
      </c>
      <c r="G3339" s="8" t="s">
        <v>597</v>
      </c>
      <c r="H3339" s="8" t="s">
        <v>290</v>
      </c>
      <c r="I3339" s="8" t="s">
        <v>285</v>
      </c>
      <c r="J3339" s="8" t="s">
        <v>9790</v>
      </c>
      <c r="K3339" s="8" t="s">
        <v>246</v>
      </c>
      <c r="L3339" s="8">
        <v>11</v>
      </c>
      <c r="M3339" s="8" t="s">
        <v>167</v>
      </c>
      <c r="N3339" s="9" t="s">
        <v>8857</v>
      </c>
      <c r="O3339" s="10">
        <v>37525447500</v>
      </c>
      <c r="P3339" s="10">
        <v>0</v>
      </c>
      <c r="Q3339" s="10">
        <v>9199458766</v>
      </c>
      <c r="R3339" s="10">
        <v>28325988734</v>
      </c>
      <c r="S3339" s="10">
        <v>27739068079.709999</v>
      </c>
      <c r="T3339" s="10">
        <v>27739068079.709999</v>
      </c>
      <c r="U3339" s="10">
        <v>17883804470.57</v>
      </c>
      <c r="V3339" s="10">
        <v>17883803670.57</v>
      </c>
      <c r="W3339" s="70" t="s">
        <v>9353</v>
      </c>
      <c r="X3339" s="11" t="str">
        <f>IF(F3339="C",VLOOKUP(G3339,ClasifGasto!$B$17:$C$193,2,0),VLOOKUP(Base!G3339,ClasifGasto!$A$3:$B$12,2,0))</f>
        <v>Fortalecimiento de la gestión y dirección del Sector Organismos de Control</v>
      </c>
      <c r="Y3339" t="s">
        <v>10522</v>
      </c>
    </row>
    <row r="3340" spans="1:25" hidden="1" x14ac:dyDescent="0.25">
      <c r="A3340" s="5" t="str">
        <f t="shared" si="52"/>
        <v>032400000100010002</v>
      </c>
      <c r="B3340" s="66" t="s">
        <v>9166</v>
      </c>
      <c r="C3340" s="66" t="s">
        <v>38</v>
      </c>
      <c r="D3340" s="7" t="s">
        <v>8733</v>
      </c>
      <c r="E3340" s="66"/>
      <c r="F3340" s="67" t="s">
        <v>244</v>
      </c>
      <c r="G3340" s="67" t="s">
        <v>245</v>
      </c>
      <c r="H3340" s="67" t="s">
        <v>245</v>
      </c>
      <c r="I3340" s="67" t="s">
        <v>250</v>
      </c>
      <c r="J3340" s="67" t="s">
        <v>203</v>
      </c>
      <c r="K3340" s="67" t="s">
        <v>246</v>
      </c>
      <c r="L3340" s="67">
        <v>20</v>
      </c>
      <c r="M3340" s="67" t="s">
        <v>265</v>
      </c>
      <c r="N3340" s="68" t="s">
        <v>1083</v>
      </c>
      <c r="O3340" s="69">
        <v>24750000000</v>
      </c>
      <c r="P3340" s="69">
        <v>4700427942</v>
      </c>
      <c r="Q3340" s="69">
        <v>1035000000</v>
      </c>
      <c r="R3340" s="69">
        <v>28415427942</v>
      </c>
      <c r="S3340" s="69">
        <v>28380353407</v>
      </c>
      <c r="T3340" s="69">
        <v>28380353407</v>
      </c>
      <c r="U3340" s="69">
        <v>28380353407</v>
      </c>
      <c r="V3340" s="69">
        <v>27561310511</v>
      </c>
      <c r="W3340" s="70" t="s">
        <v>619</v>
      </c>
      <c r="X3340" s="11" t="str">
        <f>IF(F3340="C",VLOOKUP(G3340,ClasifGasto!$B$17:$C$193,2,0),VLOOKUP(Base!G3340,ClasifGasto!$A$3:$B$12,2,0))</f>
        <v>Gastos de Personal</v>
      </c>
      <c r="Y3340" t="s">
        <v>1083</v>
      </c>
    </row>
    <row r="3341" spans="1:25" hidden="1" x14ac:dyDescent="0.25">
      <c r="A3341" s="5" t="str">
        <f t="shared" si="52"/>
        <v>150104000200000000</v>
      </c>
      <c r="B3341" s="66" t="s">
        <v>9154</v>
      </c>
      <c r="C3341" s="7" t="s">
        <v>61</v>
      </c>
      <c r="D3341" s="7" t="s">
        <v>210</v>
      </c>
      <c r="E3341" s="7"/>
      <c r="F3341" s="8" t="s">
        <v>244</v>
      </c>
      <c r="G3341" s="8" t="s">
        <v>250</v>
      </c>
      <c r="H3341" s="8" t="s">
        <v>246</v>
      </c>
      <c r="I3341" s="8" t="s">
        <v>246</v>
      </c>
      <c r="J3341" s="8" t="s">
        <v>203</v>
      </c>
      <c r="K3341" s="8" t="s">
        <v>246</v>
      </c>
      <c r="L3341" s="8">
        <v>11</v>
      </c>
      <c r="M3341" s="8" t="s">
        <v>167</v>
      </c>
      <c r="N3341" s="9" t="s">
        <v>8798</v>
      </c>
      <c r="O3341" s="10">
        <v>0</v>
      </c>
      <c r="P3341" s="10">
        <v>28500000000</v>
      </c>
      <c r="Q3341" s="10">
        <v>0</v>
      </c>
      <c r="R3341" s="10">
        <v>28500000000</v>
      </c>
      <c r="S3341" s="10">
        <v>28479948202.369999</v>
      </c>
      <c r="T3341" s="10">
        <v>28479948202.369999</v>
      </c>
      <c r="U3341" s="10">
        <v>4475324355.5200005</v>
      </c>
      <c r="V3341" s="10">
        <v>4475324355.5200005</v>
      </c>
      <c r="W3341" s="70" t="s">
        <v>9353</v>
      </c>
      <c r="X3341" s="11" t="str">
        <f>IF(F3341="C",VLOOKUP(G3341,ClasifGasto!$B$17:$C$193,2,0),VLOOKUP(Base!G3341,ClasifGasto!$A$3:$B$12,2,0))</f>
        <v>Gastos Generales</v>
      </c>
      <c r="Y3341" t="s">
        <v>8798</v>
      </c>
    </row>
    <row r="3342" spans="1:25" x14ac:dyDescent="0.25">
      <c r="A3342" s="5" t="str">
        <f t="shared" si="52"/>
        <v>24120024030600004452104E</v>
      </c>
      <c r="B3342" s="66" t="s">
        <v>9151</v>
      </c>
      <c r="C3342" s="66" t="s">
        <v>102</v>
      </c>
      <c r="D3342" s="7" t="s">
        <v>9214</v>
      </c>
      <c r="E3342" s="66" t="s">
        <v>2417</v>
      </c>
      <c r="F3342" s="67" t="s">
        <v>167</v>
      </c>
      <c r="G3342" s="67" t="s">
        <v>514</v>
      </c>
      <c r="H3342" s="67" t="s">
        <v>373</v>
      </c>
      <c r="I3342" s="67" t="s">
        <v>371</v>
      </c>
      <c r="J3342" s="67" t="s">
        <v>9843</v>
      </c>
      <c r="K3342" s="67" t="s">
        <v>246</v>
      </c>
      <c r="L3342" s="67">
        <v>20</v>
      </c>
      <c r="M3342" s="67" t="s">
        <v>265</v>
      </c>
      <c r="N3342" s="68" t="s">
        <v>1779</v>
      </c>
      <c r="O3342" s="69">
        <v>34789633209</v>
      </c>
      <c r="P3342" s="69">
        <v>0</v>
      </c>
      <c r="Q3342" s="69">
        <v>6274951057</v>
      </c>
      <c r="R3342" s="69">
        <v>28514682152</v>
      </c>
      <c r="S3342" s="69">
        <v>27640255014.48</v>
      </c>
      <c r="T3342" s="69">
        <v>22309101363.049999</v>
      </c>
      <c r="U3342" s="69">
        <v>17306899548</v>
      </c>
      <c r="V3342" s="69">
        <v>17297993733.009998</v>
      </c>
      <c r="W3342" s="70" t="s">
        <v>619</v>
      </c>
      <c r="X3342" s="11" t="str">
        <f>IF(F3342="C",VLOOKUP(G3342,ClasifGasto!$B$17:$C$193,2,0),VLOOKUP(Base!G3342,ClasifGasto!$A$3:$B$12,2,0))</f>
        <v>Infraestructura y servicios de transporte aéreo</v>
      </c>
      <c r="Y3342" t="s">
        <v>10551</v>
      </c>
    </row>
    <row r="3343" spans="1:25" hidden="1" x14ac:dyDescent="0.25">
      <c r="A3343" s="5" t="str">
        <f t="shared" si="52"/>
        <v>270108000100020002</v>
      </c>
      <c r="B3343" s="66" t="s">
        <v>9142</v>
      </c>
      <c r="C3343" s="7" t="s">
        <v>447</v>
      </c>
      <c r="D3343" s="7" t="s">
        <v>448</v>
      </c>
      <c r="E3343" s="7"/>
      <c r="F3343" s="8" t="s">
        <v>244</v>
      </c>
      <c r="G3343" s="8" t="s">
        <v>245</v>
      </c>
      <c r="H3343" s="8" t="s">
        <v>250</v>
      </c>
      <c r="I3343" s="8" t="s">
        <v>250</v>
      </c>
      <c r="J3343" s="8" t="s">
        <v>203</v>
      </c>
      <c r="K3343" s="8" t="s">
        <v>246</v>
      </c>
      <c r="L3343" s="8">
        <v>10</v>
      </c>
      <c r="M3343" s="8" t="s">
        <v>167</v>
      </c>
      <c r="N3343" s="9" t="s">
        <v>1083</v>
      </c>
      <c r="O3343" s="10">
        <v>6638000000</v>
      </c>
      <c r="P3343" s="10">
        <v>22911011369</v>
      </c>
      <c r="Q3343" s="10">
        <v>1000000000</v>
      </c>
      <c r="R3343" s="10">
        <v>28549011369</v>
      </c>
      <c r="S3343" s="10">
        <v>23478768627.330002</v>
      </c>
      <c r="T3343" s="10">
        <v>22809120832</v>
      </c>
      <c r="U3343" s="10">
        <v>18605372080</v>
      </c>
      <c r="V3343" s="10">
        <v>18276150287</v>
      </c>
      <c r="W3343" s="70" t="s">
        <v>9353</v>
      </c>
      <c r="X3343" s="11" t="str">
        <f>IF(F3343="C",VLOOKUP(G3343,ClasifGasto!$B$17:$C$193,2,0),VLOOKUP(Base!G3343,ClasifGasto!$A$3:$B$12,2,0))</f>
        <v>Gastos de Personal</v>
      </c>
      <c r="Y3343" t="s">
        <v>1083</v>
      </c>
    </row>
    <row r="3344" spans="1:25" hidden="1" x14ac:dyDescent="0.25">
      <c r="A3344" s="5" t="str">
        <f t="shared" si="52"/>
        <v>3701010003000600010012</v>
      </c>
      <c r="B3344" s="66" t="s">
        <v>9149</v>
      </c>
      <c r="C3344" s="66" t="s">
        <v>152</v>
      </c>
      <c r="D3344" s="7" t="s">
        <v>9213</v>
      </c>
      <c r="E3344" s="66"/>
      <c r="F3344" s="67" t="s">
        <v>244</v>
      </c>
      <c r="G3344" s="67" t="s">
        <v>251</v>
      </c>
      <c r="H3344" s="67" t="s">
        <v>253</v>
      </c>
      <c r="I3344" s="67" t="s">
        <v>245</v>
      </c>
      <c r="J3344" s="67" t="s">
        <v>280</v>
      </c>
      <c r="K3344" s="67" t="s">
        <v>246</v>
      </c>
      <c r="L3344" s="67">
        <v>10</v>
      </c>
      <c r="M3344" s="67" t="s">
        <v>167</v>
      </c>
      <c r="N3344" s="68" t="s">
        <v>4021</v>
      </c>
      <c r="O3344" s="69">
        <v>28659000000</v>
      </c>
      <c r="P3344" s="69">
        <v>0</v>
      </c>
      <c r="Q3344" s="69">
        <v>0</v>
      </c>
      <c r="R3344" s="69">
        <v>28659000000</v>
      </c>
      <c r="S3344" s="69">
        <v>15553687051.469999</v>
      </c>
      <c r="T3344" s="69">
        <v>13732019050.4</v>
      </c>
      <c r="U3344" s="69">
        <v>9690105674.7000008</v>
      </c>
      <c r="V3344" s="69">
        <v>9685101000.7000008</v>
      </c>
      <c r="W3344" s="70" t="s">
        <v>9353</v>
      </c>
      <c r="X3344" s="11" t="str">
        <f>IF(F3344="C",VLOOKUP(G3344,ClasifGasto!$B$17:$C$193,2,0),VLOOKUP(Base!G3344,ClasifGasto!$A$3:$B$12,2,0))</f>
        <v>Transferencias</v>
      </c>
      <c r="Y3344" t="s">
        <v>4021</v>
      </c>
    </row>
    <row r="3345" spans="1:25" hidden="1" x14ac:dyDescent="0.25">
      <c r="A3345" s="5" t="str">
        <f t="shared" si="52"/>
        <v>171800000200000000</v>
      </c>
      <c r="B3345" s="66" t="s">
        <v>9146</v>
      </c>
      <c r="C3345" s="7" t="s">
        <v>481</v>
      </c>
      <c r="D3345" s="7" t="s">
        <v>482</v>
      </c>
      <c r="E3345" s="7"/>
      <c r="F3345" s="8" t="s">
        <v>244</v>
      </c>
      <c r="G3345" s="8" t="s">
        <v>250</v>
      </c>
      <c r="H3345" s="8" t="s">
        <v>246</v>
      </c>
      <c r="I3345" s="8" t="s">
        <v>246</v>
      </c>
      <c r="J3345" s="8" t="s">
        <v>203</v>
      </c>
      <c r="K3345" s="8" t="s">
        <v>246</v>
      </c>
      <c r="L3345" s="8">
        <v>10</v>
      </c>
      <c r="M3345" s="8" t="s">
        <v>167</v>
      </c>
      <c r="N3345" s="9" t="s">
        <v>8798</v>
      </c>
      <c r="O3345" s="10">
        <v>29292595590</v>
      </c>
      <c r="P3345" s="10">
        <v>0</v>
      </c>
      <c r="Q3345" s="10">
        <v>535687726</v>
      </c>
      <c r="R3345" s="10">
        <v>28756907864</v>
      </c>
      <c r="S3345" s="10">
        <v>26813904810.200001</v>
      </c>
      <c r="T3345" s="10">
        <v>23333091018.290001</v>
      </c>
      <c r="U3345" s="10">
        <v>22204240126.720001</v>
      </c>
      <c r="V3345" s="10">
        <v>21239147583.18</v>
      </c>
      <c r="W3345" s="70" t="s">
        <v>9353</v>
      </c>
      <c r="X3345" s="11" t="str">
        <f>IF(F3345="C",VLOOKUP(G3345,ClasifGasto!$B$17:$C$193,2,0),VLOOKUP(Base!G3345,ClasifGasto!$A$3:$B$12,2,0))</f>
        <v>Gastos Generales</v>
      </c>
      <c r="Y3345" t="s">
        <v>8798</v>
      </c>
    </row>
    <row r="3346" spans="1:25" x14ac:dyDescent="0.25">
      <c r="A3346" s="5" t="str">
        <f t="shared" si="52"/>
        <v>41040041991500000553105B</v>
      </c>
      <c r="B3346" s="66" t="s">
        <v>9145</v>
      </c>
      <c r="C3346" s="66" t="s">
        <v>163</v>
      </c>
      <c r="D3346" s="7" t="s">
        <v>9224</v>
      </c>
      <c r="E3346" s="66" t="s">
        <v>5351</v>
      </c>
      <c r="F3346" s="67" t="s">
        <v>167</v>
      </c>
      <c r="G3346" s="67" t="s">
        <v>539</v>
      </c>
      <c r="H3346" s="67" t="s">
        <v>263</v>
      </c>
      <c r="I3346" s="67" t="s">
        <v>248</v>
      </c>
      <c r="J3346" s="67" t="s">
        <v>9790</v>
      </c>
      <c r="K3346" s="67" t="s">
        <v>246</v>
      </c>
      <c r="L3346" s="67">
        <v>10</v>
      </c>
      <c r="M3346" s="67" t="s">
        <v>167</v>
      </c>
      <c r="N3346" s="68" t="s">
        <v>8866</v>
      </c>
      <c r="O3346" s="69">
        <v>30012111485</v>
      </c>
      <c r="P3346" s="69">
        <v>0</v>
      </c>
      <c r="Q3346" s="69">
        <v>1186000000</v>
      </c>
      <c r="R3346" s="69">
        <v>28826111485</v>
      </c>
      <c r="S3346" s="69">
        <v>28263492926.75</v>
      </c>
      <c r="T3346" s="69">
        <v>27693964419.84</v>
      </c>
      <c r="U3346" s="69">
        <v>21890534513.84</v>
      </c>
      <c r="V3346" s="69">
        <v>21889750093.849998</v>
      </c>
      <c r="W3346" s="70" t="s">
        <v>9353</v>
      </c>
      <c r="X3346" s="11" t="str">
        <f>IF(F3346="C",VLOOKUP(G3346,ClasifGasto!$B$17:$C$193,2,0),VLOOKUP(Base!G3346,ClasifGasto!$A$3:$B$12,2,0))</f>
        <v xml:space="preserve">Fortalecimiento de la gestión y dirección del Sector Inclusión Social y Reconciliación </v>
      </c>
      <c r="Y3346" t="s">
        <v>10522</v>
      </c>
    </row>
    <row r="3347" spans="1:25" x14ac:dyDescent="0.25">
      <c r="A3347" s="5" t="str">
        <f t="shared" si="52"/>
        <v>460101460315000003702020</v>
      </c>
      <c r="B3347" s="66" t="s">
        <v>9278</v>
      </c>
      <c r="C3347" s="7" t="s">
        <v>9279</v>
      </c>
      <c r="D3347" s="7" t="s">
        <v>9280</v>
      </c>
      <c r="E3347" s="7" t="s">
        <v>9712</v>
      </c>
      <c r="F3347" s="8" t="s">
        <v>167</v>
      </c>
      <c r="G3347" s="8" t="s">
        <v>9824</v>
      </c>
      <c r="H3347" s="8" t="s">
        <v>263</v>
      </c>
      <c r="I3347" s="8" t="s">
        <v>251</v>
      </c>
      <c r="J3347" s="8" t="s">
        <v>9825</v>
      </c>
      <c r="K3347" s="8" t="s">
        <v>246</v>
      </c>
      <c r="L3347" s="8">
        <v>11</v>
      </c>
      <c r="M3347" s="8" t="s">
        <v>167</v>
      </c>
      <c r="N3347" s="9" t="s">
        <v>10405</v>
      </c>
      <c r="O3347" s="10">
        <v>0</v>
      </c>
      <c r="P3347" s="10">
        <v>40000000000</v>
      </c>
      <c r="Q3347" s="10">
        <v>11151250569</v>
      </c>
      <c r="R3347" s="10">
        <v>28848749431</v>
      </c>
      <c r="S3347" s="10">
        <v>28848749431</v>
      </c>
      <c r="T3347" s="10">
        <v>28848749431</v>
      </c>
      <c r="U3347" s="10">
        <v>6598749431</v>
      </c>
      <c r="V3347" s="10">
        <v>6598749431</v>
      </c>
      <c r="W3347" s="70" t="s">
        <v>9353</v>
      </c>
      <c r="X3347" s="11" t="str">
        <f>IF(F3347="C",VLOOKUP(G3347,ClasifGasto!$B$17:$C$193,2,0),VLOOKUP(Base!G3347,ClasifGasto!$A$3:$B$12,2,0))</f>
        <v>Cierre de brechas de desigualdad e inequidad para el goce efectivo de derechos fundamentales de los sujetos de especial protección constitucional</v>
      </c>
      <c r="Y3347" t="s">
        <v>10697</v>
      </c>
    </row>
    <row r="3348" spans="1:25" hidden="1" x14ac:dyDescent="0.25">
      <c r="A3348" s="5" t="str">
        <f t="shared" si="52"/>
        <v>1501040003000400020023</v>
      </c>
      <c r="B3348" s="66" t="s">
        <v>9154</v>
      </c>
      <c r="C3348" s="66" t="s">
        <v>61</v>
      </c>
      <c r="D3348" s="7" t="s">
        <v>210</v>
      </c>
      <c r="E3348" s="66"/>
      <c r="F3348" s="67" t="s">
        <v>244</v>
      </c>
      <c r="G3348" s="67" t="s">
        <v>251</v>
      </c>
      <c r="H3348" s="67" t="s">
        <v>247</v>
      </c>
      <c r="I3348" s="67" t="s">
        <v>250</v>
      </c>
      <c r="J3348" s="67" t="s">
        <v>258</v>
      </c>
      <c r="K3348" s="67" t="s">
        <v>246</v>
      </c>
      <c r="L3348" s="67">
        <v>10</v>
      </c>
      <c r="M3348" s="67" t="s">
        <v>167</v>
      </c>
      <c r="N3348" s="68" t="s">
        <v>3930</v>
      </c>
      <c r="O3348" s="69">
        <v>30054000000</v>
      </c>
      <c r="P3348" s="69">
        <v>0</v>
      </c>
      <c r="Q3348" s="69">
        <v>1200000000</v>
      </c>
      <c r="R3348" s="69">
        <v>28854000000</v>
      </c>
      <c r="S3348" s="69">
        <v>28854000000</v>
      </c>
      <c r="T3348" s="69">
        <v>28854000000</v>
      </c>
      <c r="U3348" s="69">
        <v>28487000000</v>
      </c>
      <c r="V3348" s="69">
        <v>28487000000</v>
      </c>
      <c r="W3348" s="70" t="s">
        <v>9353</v>
      </c>
      <c r="X3348" s="11" t="str">
        <f>IF(F3348="C",VLOOKUP(G3348,ClasifGasto!$B$17:$C$193,2,0),VLOOKUP(Base!G3348,ClasifGasto!$A$3:$B$12,2,0))</f>
        <v>Transferencias</v>
      </c>
      <c r="Y3348" t="s">
        <v>3930</v>
      </c>
    </row>
    <row r="3349" spans="1:25" hidden="1" x14ac:dyDescent="0.25">
      <c r="A3349" s="5" t="str">
        <f t="shared" si="52"/>
        <v>040101000100010002</v>
      </c>
      <c r="B3349" s="66" t="s">
        <v>9167</v>
      </c>
      <c r="C3349" s="7" t="s">
        <v>39</v>
      </c>
      <c r="D3349" s="7" t="s">
        <v>8734</v>
      </c>
      <c r="E3349" s="7"/>
      <c r="F3349" s="8" t="s">
        <v>244</v>
      </c>
      <c r="G3349" s="8" t="s">
        <v>245</v>
      </c>
      <c r="H3349" s="8" t="s">
        <v>245</v>
      </c>
      <c r="I3349" s="8" t="s">
        <v>250</v>
      </c>
      <c r="J3349" s="8" t="s">
        <v>203</v>
      </c>
      <c r="K3349" s="8" t="s">
        <v>246</v>
      </c>
      <c r="L3349" s="8">
        <v>10</v>
      </c>
      <c r="M3349" s="8" t="s">
        <v>167</v>
      </c>
      <c r="N3349" s="9" t="s">
        <v>1083</v>
      </c>
      <c r="O3349" s="10">
        <v>30287000000</v>
      </c>
      <c r="P3349" s="10">
        <v>0</v>
      </c>
      <c r="Q3349" s="10">
        <v>1349600000</v>
      </c>
      <c r="R3349" s="10">
        <v>28937400000</v>
      </c>
      <c r="S3349" s="10">
        <v>28331648438</v>
      </c>
      <c r="T3349" s="10">
        <v>28331648438</v>
      </c>
      <c r="U3349" s="10">
        <v>28331648438</v>
      </c>
      <c r="V3349" s="10">
        <v>28331648438</v>
      </c>
      <c r="W3349" s="70" t="s">
        <v>9353</v>
      </c>
      <c r="X3349" s="11" t="str">
        <f>IF(F3349="C",VLOOKUP(G3349,ClasifGasto!$B$17:$C$193,2,0),VLOOKUP(Base!G3349,ClasifGasto!$A$3:$B$12,2,0))</f>
        <v>Gastos de Personal</v>
      </c>
      <c r="Y3349" t="s">
        <v>1083</v>
      </c>
    </row>
    <row r="3350" spans="1:25" hidden="1" x14ac:dyDescent="0.25">
      <c r="A3350" s="5" t="str">
        <f t="shared" si="52"/>
        <v>420101000200000000</v>
      </c>
      <c r="B3350" s="66" t="s">
        <v>8600</v>
      </c>
      <c r="C3350" s="66" t="s">
        <v>165</v>
      </c>
      <c r="D3350" s="7" t="s">
        <v>9194</v>
      </c>
      <c r="E3350" s="66"/>
      <c r="F3350" s="67" t="s">
        <v>244</v>
      </c>
      <c r="G3350" s="67" t="s">
        <v>250</v>
      </c>
      <c r="H3350" s="67" t="s">
        <v>246</v>
      </c>
      <c r="I3350" s="67" t="s">
        <v>246</v>
      </c>
      <c r="J3350" s="67" t="s">
        <v>203</v>
      </c>
      <c r="K3350" s="67" t="s">
        <v>246</v>
      </c>
      <c r="L3350" s="67">
        <v>10</v>
      </c>
      <c r="M3350" s="67" t="s">
        <v>167</v>
      </c>
      <c r="N3350" s="68" t="s">
        <v>8798</v>
      </c>
      <c r="O3350" s="69">
        <v>29442000000</v>
      </c>
      <c r="P3350" s="69">
        <v>0</v>
      </c>
      <c r="Q3350" s="69">
        <v>123472213</v>
      </c>
      <c r="R3350" s="69">
        <v>29318527787</v>
      </c>
      <c r="S3350" s="69">
        <v>27045448286.779999</v>
      </c>
      <c r="T3350" s="69">
        <v>27045448286.779999</v>
      </c>
      <c r="U3350" s="69">
        <v>24516634649.470001</v>
      </c>
      <c r="V3350" s="69">
        <v>24369386528.82</v>
      </c>
      <c r="W3350" s="70" t="s">
        <v>9353</v>
      </c>
      <c r="X3350" s="11" t="str">
        <f>IF(F3350="C",VLOOKUP(G3350,ClasifGasto!$B$17:$C$193,2,0),VLOOKUP(Base!G3350,ClasifGasto!$A$3:$B$12,2,0))</f>
        <v>Gastos Generales</v>
      </c>
      <c r="Y3350" t="s">
        <v>8798</v>
      </c>
    </row>
    <row r="3351" spans="1:25" hidden="1" x14ac:dyDescent="0.25">
      <c r="A3351" s="5" t="str">
        <f t="shared" si="52"/>
        <v>050300000200000000</v>
      </c>
      <c r="B3351" s="66" t="s">
        <v>9159</v>
      </c>
      <c r="C3351" s="7" t="s">
        <v>43</v>
      </c>
      <c r="D3351" s="7" t="s">
        <v>8772</v>
      </c>
      <c r="E3351" s="7"/>
      <c r="F3351" s="8" t="s">
        <v>244</v>
      </c>
      <c r="G3351" s="8" t="s">
        <v>250</v>
      </c>
      <c r="H3351" s="8" t="s">
        <v>246</v>
      </c>
      <c r="I3351" s="8" t="s">
        <v>246</v>
      </c>
      <c r="J3351" s="8" t="s">
        <v>203</v>
      </c>
      <c r="K3351" s="8" t="s">
        <v>246</v>
      </c>
      <c r="L3351" s="8">
        <v>27</v>
      </c>
      <c r="M3351" s="8" t="s">
        <v>265</v>
      </c>
      <c r="N3351" s="9" t="s">
        <v>8798</v>
      </c>
      <c r="O3351" s="10">
        <v>25560438208</v>
      </c>
      <c r="P3351" s="10">
        <v>3798700000</v>
      </c>
      <c r="Q3351" s="10">
        <v>0</v>
      </c>
      <c r="R3351" s="10">
        <v>29359138208</v>
      </c>
      <c r="S3351" s="10">
        <v>27493796142.950001</v>
      </c>
      <c r="T3351" s="10">
        <v>27493796142.950001</v>
      </c>
      <c r="U3351" s="10">
        <v>26728620442.650002</v>
      </c>
      <c r="V3351" s="10">
        <v>26416354690.25</v>
      </c>
      <c r="W3351" s="70" t="s">
        <v>619</v>
      </c>
      <c r="X3351" s="11" t="str">
        <f>IF(F3351="C",VLOOKUP(G3351,ClasifGasto!$B$17:$C$193,2,0),VLOOKUP(Base!G3351,ClasifGasto!$A$3:$B$12,2,0))</f>
        <v>Gastos Generales</v>
      </c>
      <c r="Y3351" t="s">
        <v>8798</v>
      </c>
    </row>
    <row r="3352" spans="1:25" hidden="1" x14ac:dyDescent="0.25">
      <c r="A3352" s="5" t="str">
        <f t="shared" si="52"/>
        <v>370101000100010001</v>
      </c>
      <c r="B3352" s="66" t="s">
        <v>9149</v>
      </c>
      <c r="C3352" s="66" t="s">
        <v>152</v>
      </c>
      <c r="D3352" s="7" t="s">
        <v>9213</v>
      </c>
      <c r="E3352" s="66"/>
      <c r="F3352" s="67" t="s">
        <v>244</v>
      </c>
      <c r="G3352" s="67" t="s">
        <v>245</v>
      </c>
      <c r="H3352" s="67" t="s">
        <v>245</v>
      </c>
      <c r="I3352" s="67" t="s">
        <v>245</v>
      </c>
      <c r="J3352" s="67" t="s">
        <v>203</v>
      </c>
      <c r="K3352" s="67" t="s">
        <v>246</v>
      </c>
      <c r="L3352" s="67">
        <v>10</v>
      </c>
      <c r="M3352" s="67" t="s">
        <v>167</v>
      </c>
      <c r="N3352" s="68" t="s">
        <v>1082</v>
      </c>
      <c r="O3352" s="69">
        <v>29724900000</v>
      </c>
      <c r="P3352" s="69">
        <v>0</v>
      </c>
      <c r="Q3352" s="69">
        <v>350000000</v>
      </c>
      <c r="R3352" s="69">
        <v>29374900000</v>
      </c>
      <c r="S3352" s="69">
        <v>27273494083.5</v>
      </c>
      <c r="T3352" s="69">
        <v>26947166123</v>
      </c>
      <c r="U3352" s="69">
        <v>26621223496</v>
      </c>
      <c r="V3352" s="69">
        <v>26621223496</v>
      </c>
      <c r="W3352" s="70" t="s">
        <v>9353</v>
      </c>
      <c r="X3352" s="11" t="str">
        <f>IF(F3352="C",VLOOKUP(G3352,ClasifGasto!$B$17:$C$193,2,0),VLOOKUP(Base!G3352,ClasifGasto!$A$3:$B$12,2,0))</f>
        <v>Gastos de Personal</v>
      </c>
      <c r="Y3352" t="s">
        <v>1082</v>
      </c>
    </row>
    <row r="3353" spans="1:25" hidden="1" x14ac:dyDescent="0.25">
      <c r="A3353" s="5" t="str">
        <f t="shared" si="52"/>
        <v>1901010003000400010019</v>
      </c>
      <c r="B3353" s="66" t="s">
        <v>9143</v>
      </c>
      <c r="C3353" s="7" t="s">
        <v>80</v>
      </c>
      <c r="D3353" s="7" t="s">
        <v>9207</v>
      </c>
      <c r="E3353" s="7"/>
      <c r="F3353" s="8" t="s">
        <v>244</v>
      </c>
      <c r="G3353" s="8" t="s">
        <v>251</v>
      </c>
      <c r="H3353" s="8" t="s">
        <v>247</v>
      </c>
      <c r="I3353" s="8" t="s">
        <v>245</v>
      </c>
      <c r="J3353" s="8" t="s">
        <v>267</v>
      </c>
      <c r="K3353" s="8" t="s">
        <v>246</v>
      </c>
      <c r="L3353" s="8">
        <v>10</v>
      </c>
      <c r="M3353" s="8" t="s">
        <v>167</v>
      </c>
      <c r="N3353" s="9" t="s">
        <v>8824</v>
      </c>
      <c r="O3353" s="10">
        <v>29500824000</v>
      </c>
      <c r="P3353" s="10">
        <v>0</v>
      </c>
      <c r="Q3353" s="10">
        <v>0</v>
      </c>
      <c r="R3353" s="10">
        <v>29500824000</v>
      </c>
      <c r="S3353" s="10">
        <v>29481994000</v>
      </c>
      <c r="T3353" s="10">
        <v>29481994000</v>
      </c>
      <c r="U3353" s="10">
        <v>29481994000</v>
      </c>
      <c r="V3353" s="10">
        <v>29481994000</v>
      </c>
      <c r="W3353" s="70" t="s">
        <v>9353</v>
      </c>
      <c r="X3353" s="11" t="str">
        <f>IF(F3353="C",VLOOKUP(G3353,ClasifGasto!$B$17:$C$193,2,0),VLOOKUP(Base!G3353,ClasifGasto!$A$3:$B$12,2,0))</f>
        <v>Transferencias</v>
      </c>
      <c r="Y3353" t="s">
        <v>8824</v>
      </c>
    </row>
    <row r="3354" spans="1:25" hidden="1" x14ac:dyDescent="0.25">
      <c r="A3354" s="5" t="str">
        <f t="shared" si="52"/>
        <v>1310000003000300010999</v>
      </c>
      <c r="B3354" s="66" t="s">
        <v>9157</v>
      </c>
      <c r="C3354" s="66" t="s">
        <v>54</v>
      </c>
      <c r="D3354" s="7" t="s">
        <v>8777</v>
      </c>
      <c r="E3354" s="66"/>
      <c r="F3354" s="67" t="s">
        <v>244</v>
      </c>
      <c r="G3354" s="67" t="s">
        <v>251</v>
      </c>
      <c r="H3354" s="67" t="s">
        <v>251</v>
      </c>
      <c r="I3354" s="67" t="s">
        <v>245</v>
      </c>
      <c r="J3354" s="67" t="s">
        <v>1085</v>
      </c>
      <c r="K3354" s="67" t="s">
        <v>246</v>
      </c>
      <c r="L3354" s="67">
        <v>10</v>
      </c>
      <c r="M3354" s="67" t="s">
        <v>167</v>
      </c>
      <c r="N3354" s="68" t="s">
        <v>2639</v>
      </c>
      <c r="O3354" s="69">
        <v>165752000000</v>
      </c>
      <c r="P3354" s="69">
        <v>0</v>
      </c>
      <c r="Q3354" s="69">
        <v>135994095943</v>
      </c>
      <c r="R3354" s="69">
        <v>29757904057</v>
      </c>
      <c r="S3354" s="69">
        <v>0</v>
      </c>
      <c r="T3354" s="69">
        <v>0</v>
      </c>
      <c r="U3354" s="69">
        <v>0</v>
      </c>
      <c r="V3354" s="69">
        <v>0</v>
      </c>
      <c r="W3354" s="70" t="s">
        <v>9353</v>
      </c>
      <c r="X3354" s="11" t="str">
        <f>IF(F3354="C",VLOOKUP(G3354,ClasifGasto!$B$17:$C$193,2,0),VLOOKUP(Base!G3354,ClasifGasto!$A$3:$B$12,2,0))</f>
        <v>Transferencias</v>
      </c>
      <c r="Y3354" t="s">
        <v>2639</v>
      </c>
    </row>
    <row r="3355" spans="1:25" hidden="1" x14ac:dyDescent="0.25">
      <c r="A3355" s="5" t="str">
        <f t="shared" si="52"/>
        <v>3301010003000300040002</v>
      </c>
      <c r="B3355" s="66" t="s">
        <v>9150</v>
      </c>
      <c r="C3355" s="7" t="s">
        <v>136</v>
      </c>
      <c r="D3355" s="7" t="s">
        <v>9300</v>
      </c>
      <c r="E3355" s="7"/>
      <c r="F3355" s="8" t="s">
        <v>244</v>
      </c>
      <c r="G3355" s="8" t="s">
        <v>251</v>
      </c>
      <c r="H3355" s="8" t="s">
        <v>251</v>
      </c>
      <c r="I3355" s="8" t="s">
        <v>247</v>
      </c>
      <c r="J3355" s="8" t="s">
        <v>250</v>
      </c>
      <c r="K3355" s="8" t="s">
        <v>246</v>
      </c>
      <c r="L3355" s="8">
        <v>10</v>
      </c>
      <c r="M3355" s="8" t="s">
        <v>167</v>
      </c>
      <c r="N3355" s="9" t="s">
        <v>3992</v>
      </c>
      <c r="O3355" s="10">
        <v>29683464942</v>
      </c>
      <c r="P3355" s="10">
        <v>4082425448</v>
      </c>
      <c r="Q3355" s="10">
        <v>3800000000</v>
      </c>
      <c r="R3355" s="10">
        <v>29965890390</v>
      </c>
      <c r="S3355" s="10">
        <v>29567369966</v>
      </c>
      <c r="T3355" s="10">
        <v>29487814479</v>
      </c>
      <c r="U3355" s="10">
        <v>23586319973</v>
      </c>
      <c r="V3355" s="10">
        <v>19658882135</v>
      </c>
      <c r="W3355" s="70" t="s">
        <v>9353</v>
      </c>
      <c r="X3355" s="11" t="str">
        <f>IF(F3355="C",VLOOKUP(G3355,ClasifGasto!$B$17:$C$193,2,0),VLOOKUP(Base!G3355,ClasifGasto!$A$3:$B$12,2,0))</f>
        <v>Transferencias</v>
      </c>
      <c r="Y3355" t="s">
        <v>3992</v>
      </c>
    </row>
    <row r="3356" spans="1:25" hidden="1" x14ac:dyDescent="0.25">
      <c r="A3356" s="5" t="str">
        <f t="shared" si="52"/>
        <v>350101000100010001</v>
      </c>
      <c r="B3356" s="66" t="s">
        <v>9153</v>
      </c>
      <c r="C3356" s="66" t="s">
        <v>141</v>
      </c>
      <c r="D3356" s="7" t="s">
        <v>9183</v>
      </c>
      <c r="E3356" s="66"/>
      <c r="F3356" s="67" t="s">
        <v>244</v>
      </c>
      <c r="G3356" s="67" t="s">
        <v>245</v>
      </c>
      <c r="H3356" s="67" t="s">
        <v>245</v>
      </c>
      <c r="I3356" s="67" t="s">
        <v>245</v>
      </c>
      <c r="J3356" s="67" t="s">
        <v>203</v>
      </c>
      <c r="K3356" s="67" t="s">
        <v>246</v>
      </c>
      <c r="L3356" s="67">
        <v>10</v>
      </c>
      <c r="M3356" s="67" t="s">
        <v>167</v>
      </c>
      <c r="N3356" s="68" t="s">
        <v>1082</v>
      </c>
      <c r="O3356" s="69">
        <v>35035806000</v>
      </c>
      <c r="P3356" s="69">
        <v>0</v>
      </c>
      <c r="Q3356" s="69">
        <v>5056000000</v>
      </c>
      <c r="R3356" s="69">
        <v>29979806000</v>
      </c>
      <c r="S3356" s="69">
        <v>28373294798</v>
      </c>
      <c r="T3356" s="69">
        <v>28373294798</v>
      </c>
      <c r="U3356" s="69">
        <v>28249422621</v>
      </c>
      <c r="V3356" s="69">
        <v>28170381129</v>
      </c>
      <c r="W3356" s="70" t="s">
        <v>9353</v>
      </c>
      <c r="X3356" s="11" t="str">
        <f>IF(F3356="C",VLOOKUP(G3356,ClasifGasto!$B$17:$C$193,2,0),VLOOKUP(Base!G3356,ClasifGasto!$A$3:$B$12,2,0))</f>
        <v>Gastos de Personal</v>
      </c>
      <c r="Y3356" t="s">
        <v>1082</v>
      </c>
    </row>
    <row r="3357" spans="1:25" x14ac:dyDescent="0.25">
      <c r="A3357" s="5" t="str">
        <f t="shared" si="52"/>
        <v>24120024030600004652104E</v>
      </c>
      <c r="B3357" s="66" t="s">
        <v>9151</v>
      </c>
      <c r="C3357" s="7" t="s">
        <v>102</v>
      </c>
      <c r="D3357" s="7" t="s">
        <v>9214</v>
      </c>
      <c r="E3357" s="7" t="s">
        <v>2418</v>
      </c>
      <c r="F3357" s="8" t="s">
        <v>167</v>
      </c>
      <c r="G3357" s="8" t="s">
        <v>514</v>
      </c>
      <c r="H3357" s="8" t="s">
        <v>373</v>
      </c>
      <c r="I3357" s="8" t="s">
        <v>299</v>
      </c>
      <c r="J3357" s="8" t="s">
        <v>9843</v>
      </c>
      <c r="K3357" s="8" t="s">
        <v>246</v>
      </c>
      <c r="L3357" s="8">
        <v>20</v>
      </c>
      <c r="M3357" s="8" t="s">
        <v>265</v>
      </c>
      <c r="N3357" s="9" t="s">
        <v>1328</v>
      </c>
      <c r="O3357" s="10">
        <v>30011187068</v>
      </c>
      <c r="P3357" s="10">
        <v>0</v>
      </c>
      <c r="Q3357" s="10">
        <v>0</v>
      </c>
      <c r="R3357" s="10">
        <v>30011187068</v>
      </c>
      <c r="S3357" s="10">
        <v>29269800436.490002</v>
      </c>
      <c r="T3357" s="10">
        <v>28848528643.490002</v>
      </c>
      <c r="U3357" s="10">
        <v>18291027221.380001</v>
      </c>
      <c r="V3357" s="10">
        <v>18217150539.049999</v>
      </c>
      <c r="W3357" s="70" t="s">
        <v>619</v>
      </c>
      <c r="X3357" s="11" t="str">
        <f>IF(F3357="C",VLOOKUP(G3357,ClasifGasto!$B$17:$C$193,2,0),VLOOKUP(Base!G3357,ClasifGasto!$A$3:$B$12,2,0))</f>
        <v>Infraestructura y servicios de transporte aéreo</v>
      </c>
      <c r="Y3357" t="s">
        <v>10551</v>
      </c>
    </row>
    <row r="3358" spans="1:25" hidden="1" x14ac:dyDescent="0.25">
      <c r="A3358" s="5" t="str">
        <f t="shared" si="52"/>
        <v>120101000100010001</v>
      </c>
      <c r="B3358" s="66" t="s">
        <v>9141</v>
      </c>
      <c r="C3358" s="66" t="s">
        <v>46</v>
      </c>
      <c r="D3358" s="7" t="s">
        <v>9189</v>
      </c>
      <c r="E3358" s="66"/>
      <c r="F3358" s="67" t="s">
        <v>244</v>
      </c>
      <c r="G3358" s="67" t="s">
        <v>245</v>
      </c>
      <c r="H3358" s="67" t="s">
        <v>245</v>
      </c>
      <c r="I3358" s="67" t="s">
        <v>245</v>
      </c>
      <c r="J3358" s="67" t="s">
        <v>203</v>
      </c>
      <c r="K3358" s="67" t="s">
        <v>246</v>
      </c>
      <c r="L3358" s="67">
        <v>10</v>
      </c>
      <c r="M3358" s="67" t="s">
        <v>167</v>
      </c>
      <c r="N3358" s="68" t="s">
        <v>1082</v>
      </c>
      <c r="O3358" s="69">
        <v>29207200000</v>
      </c>
      <c r="P3358" s="69">
        <v>2076162833</v>
      </c>
      <c r="Q3358" s="69">
        <v>1203000000</v>
      </c>
      <c r="R3358" s="69">
        <v>30080362833</v>
      </c>
      <c r="S3358" s="69">
        <v>29096094267</v>
      </c>
      <c r="T3358" s="69">
        <v>29096094267</v>
      </c>
      <c r="U3358" s="69">
        <v>29096094267</v>
      </c>
      <c r="V3358" s="69">
        <v>29078368312</v>
      </c>
      <c r="W3358" s="70" t="s">
        <v>9353</v>
      </c>
      <c r="X3358" s="11" t="str">
        <f>IF(F3358="C",VLOOKUP(G3358,ClasifGasto!$B$17:$C$193,2,0),VLOOKUP(Base!G3358,ClasifGasto!$A$3:$B$12,2,0))</f>
        <v>Gastos de Personal</v>
      </c>
      <c r="Y3358" t="s">
        <v>1082</v>
      </c>
    </row>
    <row r="3359" spans="1:25" hidden="1" x14ac:dyDescent="0.25">
      <c r="A3359" s="5" t="str">
        <f t="shared" si="52"/>
        <v>3501010003000400020078</v>
      </c>
      <c r="B3359" s="66" t="s">
        <v>9153</v>
      </c>
      <c r="C3359" s="7" t="s">
        <v>141</v>
      </c>
      <c r="D3359" s="7" t="s">
        <v>9183</v>
      </c>
      <c r="E3359" s="7"/>
      <c r="F3359" s="8" t="s">
        <v>244</v>
      </c>
      <c r="G3359" s="8" t="s">
        <v>251</v>
      </c>
      <c r="H3359" s="8" t="s">
        <v>247</v>
      </c>
      <c r="I3359" s="8" t="s">
        <v>250</v>
      </c>
      <c r="J3359" s="8" t="s">
        <v>417</v>
      </c>
      <c r="K3359" s="8" t="s">
        <v>246</v>
      </c>
      <c r="L3359" s="8">
        <v>10</v>
      </c>
      <c r="M3359" s="8" t="s">
        <v>167</v>
      </c>
      <c r="N3359" s="9" t="s">
        <v>4044</v>
      </c>
      <c r="O3359" s="10">
        <v>33497820000</v>
      </c>
      <c r="P3359" s="10">
        <v>0</v>
      </c>
      <c r="Q3359" s="10">
        <v>3358000000</v>
      </c>
      <c r="R3359" s="10">
        <v>30139820000</v>
      </c>
      <c r="S3359" s="10">
        <v>29930192054.860001</v>
      </c>
      <c r="T3359" s="10">
        <v>29930192054.860001</v>
      </c>
      <c r="U3359" s="10">
        <v>29930192054.860001</v>
      </c>
      <c r="V3359" s="10">
        <v>29930192054.860001</v>
      </c>
      <c r="W3359" s="70" t="s">
        <v>9353</v>
      </c>
      <c r="X3359" s="11" t="str">
        <f>IF(F3359="C",VLOOKUP(G3359,ClasifGasto!$B$17:$C$193,2,0),VLOOKUP(Base!G3359,ClasifGasto!$A$3:$B$12,2,0))</f>
        <v>Transferencias</v>
      </c>
      <c r="Y3359" t="s">
        <v>4044</v>
      </c>
    </row>
    <row r="3360" spans="1:25" x14ac:dyDescent="0.25">
      <c r="A3360" s="5" t="str">
        <f t="shared" si="52"/>
        <v>131000130510000008803005</v>
      </c>
      <c r="B3360" s="66" t="s">
        <v>9157</v>
      </c>
      <c r="C3360" s="66" t="s">
        <v>54</v>
      </c>
      <c r="D3360" s="7" t="s">
        <v>8777</v>
      </c>
      <c r="E3360" s="66" t="s">
        <v>2090</v>
      </c>
      <c r="F3360" s="67" t="s">
        <v>167</v>
      </c>
      <c r="G3360" s="67" t="s">
        <v>588</v>
      </c>
      <c r="H3360" s="67" t="s">
        <v>290</v>
      </c>
      <c r="I3360" s="67" t="s">
        <v>278</v>
      </c>
      <c r="J3360" s="67" t="s">
        <v>10114</v>
      </c>
      <c r="K3360" s="67" t="s">
        <v>246</v>
      </c>
      <c r="L3360" s="67">
        <v>10</v>
      </c>
      <c r="M3360" s="67" t="s">
        <v>167</v>
      </c>
      <c r="N3360" s="68" t="s">
        <v>1687</v>
      </c>
      <c r="O3360" s="69">
        <v>33000000000</v>
      </c>
      <c r="P3360" s="69">
        <v>0</v>
      </c>
      <c r="Q3360" s="69">
        <v>2839862457</v>
      </c>
      <c r="R3360" s="69">
        <v>30160137543</v>
      </c>
      <c r="S3360" s="69">
        <v>28894440287.189999</v>
      </c>
      <c r="T3360" s="69">
        <v>28894440287.189999</v>
      </c>
      <c r="U3360" s="69">
        <v>20435520219.299999</v>
      </c>
      <c r="V3360" s="69">
        <v>20435520219.299999</v>
      </c>
      <c r="W3360" s="70" t="s">
        <v>9353</v>
      </c>
      <c r="X3360" s="11" t="str">
        <f>IF(F3360="C",VLOOKUP(G3360,ClasifGasto!$B$17:$C$193,2,0),VLOOKUP(Base!G3360,ClasifGasto!$A$3:$B$12,2,0))</f>
        <v>Fortalecimiento del recaudo y tributación</v>
      </c>
      <c r="Y3360" t="s">
        <v>10631</v>
      </c>
    </row>
    <row r="3361" spans="1:25" x14ac:dyDescent="0.25">
      <c r="A3361" s="5" t="str">
        <f t="shared" si="52"/>
        <v>40010140021400000210303A</v>
      </c>
      <c r="B3361" s="66" t="s">
        <v>9165</v>
      </c>
      <c r="C3361" s="7" t="s">
        <v>159</v>
      </c>
      <c r="D3361" s="7" t="s">
        <v>9197</v>
      </c>
      <c r="E3361" s="7" t="s">
        <v>689</v>
      </c>
      <c r="F3361" s="8" t="s">
        <v>167</v>
      </c>
      <c r="G3361" s="8" t="s">
        <v>546</v>
      </c>
      <c r="H3361" s="8" t="s">
        <v>312</v>
      </c>
      <c r="I3361" s="8" t="s">
        <v>250</v>
      </c>
      <c r="J3361" s="8" t="s">
        <v>10142</v>
      </c>
      <c r="K3361" s="8" t="s">
        <v>246</v>
      </c>
      <c r="L3361" s="8">
        <v>14</v>
      </c>
      <c r="M3361" s="8" t="s">
        <v>167</v>
      </c>
      <c r="N3361" s="9" t="s">
        <v>789</v>
      </c>
      <c r="O3361" s="10">
        <v>34315070000</v>
      </c>
      <c r="P3361" s="10">
        <v>0</v>
      </c>
      <c r="Q3361" s="10">
        <v>4100820224</v>
      </c>
      <c r="R3361" s="10">
        <v>30214249776</v>
      </c>
      <c r="S3361" s="10">
        <v>30214249776</v>
      </c>
      <c r="T3361" s="10">
        <v>30214249776</v>
      </c>
      <c r="U3361" s="10">
        <v>0</v>
      </c>
      <c r="V3361" s="10">
        <v>0</v>
      </c>
      <c r="W3361" s="70" t="s">
        <v>9353</v>
      </c>
      <c r="X3361" s="11" t="str">
        <f>IF(F3361="C",VLOOKUP(G3361,ClasifGasto!$B$17:$C$193,2,0),VLOOKUP(Base!G3361,ClasifGasto!$A$3:$B$12,2,0))</f>
        <v>Ordenamiento territorial y desarrollo urbano</v>
      </c>
      <c r="Y3361" t="s">
        <v>10717</v>
      </c>
    </row>
    <row r="3362" spans="1:25" hidden="1" x14ac:dyDescent="0.25">
      <c r="A3362" s="5" t="str">
        <f t="shared" si="52"/>
        <v>160101000800040001</v>
      </c>
      <c r="B3362" s="66" t="s">
        <v>9154</v>
      </c>
      <c r="C3362" s="66" t="s">
        <v>73</v>
      </c>
      <c r="D3362" s="7" t="s">
        <v>8720</v>
      </c>
      <c r="E3362" s="66"/>
      <c r="F3362" s="67" t="s">
        <v>244</v>
      </c>
      <c r="G3362" s="67" t="s">
        <v>278</v>
      </c>
      <c r="H3362" s="67" t="s">
        <v>247</v>
      </c>
      <c r="I3362" s="67" t="s">
        <v>245</v>
      </c>
      <c r="J3362" s="67" t="s">
        <v>203</v>
      </c>
      <c r="K3362" s="67" t="s">
        <v>246</v>
      </c>
      <c r="L3362" s="67">
        <v>11</v>
      </c>
      <c r="M3362" s="67" t="s">
        <v>252</v>
      </c>
      <c r="N3362" s="68" t="s">
        <v>1087</v>
      </c>
      <c r="O3362" s="69">
        <v>30267000000</v>
      </c>
      <c r="P3362" s="69">
        <v>0</v>
      </c>
      <c r="Q3362" s="69">
        <v>0</v>
      </c>
      <c r="R3362" s="69">
        <v>30267000000</v>
      </c>
      <c r="S3362" s="69">
        <v>29021044715</v>
      </c>
      <c r="T3362" s="69">
        <v>29021044715</v>
      </c>
      <c r="U3362" s="69">
        <v>29021044715</v>
      </c>
      <c r="V3362" s="69">
        <v>29021044715</v>
      </c>
      <c r="W3362" s="70" t="s">
        <v>9353</v>
      </c>
      <c r="X3362" s="11" t="str">
        <f>IF(F3362="C",VLOOKUP(G3362,ClasifGasto!$B$17:$C$193,2,0),VLOOKUP(Base!G3362,ClasifGasto!$A$3:$B$12,2,0))</f>
        <v>Gastos Generales</v>
      </c>
      <c r="Y3362" t="s">
        <v>1087</v>
      </c>
    </row>
    <row r="3363" spans="1:25" x14ac:dyDescent="0.25">
      <c r="A3363" s="5" t="str">
        <f t="shared" si="52"/>
        <v>15011215040100001010103B</v>
      </c>
      <c r="B3363" s="66" t="s">
        <v>9154</v>
      </c>
      <c r="C3363" s="7" t="s">
        <v>64</v>
      </c>
      <c r="D3363" s="7" t="s">
        <v>8731</v>
      </c>
      <c r="E3363" s="7" t="s">
        <v>2023</v>
      </c>
      <c r="F3363" s="8" t="s">
        <v>167</v>
      </c>
      <c r="G3363" s="8" t="s">
        <v>470</v>
      </c>
      <c r="H3363" s="8" t="s">
        <v>306</v>
      </c>
      <c r="I3363" s="8" t="s">
        <v>255</v>
      </c>
      <c r="J3363" s="8" t="s">
        <v>10109</v>
      </c>
      <c r="K3363" s="8" t="s">
        <v>246</v>
      </c>
      <c r="L3363" s="8">
        <v>16</v>
      </c>
      <c r="M3363" s="8" t="s">
        <v>252</v>
      </c>
      <c r="N3363" s="9" t="s">
        <v>1396</v>
      </c>
      <c r="O3363" s="10">
        <v>25367000000</v>
      </c>
      <c r="P3363" s="10">
        <v>5254039000</v>
      </c>
      <c r="Q3363" s="10">
        <v>0</v>
      </c>
      <c r="R3363" s="10">
        <v>30621039000</v>
      </c>
      <c r="S3363" s="10">
        <v>28977010540.259998</v>
      </c>
      <c r="T3363" s="10">
        <v>28977010540.259998</v>
      </c>
      <c r="U3363" s="10">
        <v>27565863322.419998</v>
      </c>
      <c r="V3363" s="10">
        <v>27405242368.419998</v>
      </c>
      <c r="W3363" s="70" t="s">
        <v>9353</v>
      </c>
      <c r="X3363" s="11" t="str">
        <f>IF(F3363="C",VLOOKUP(G3363,ClasifGasto!$B$17:$C$193,2,0),VLOOKUP(Base!G3363,ClasifGasto!$A$3:$B$12,2,0))</f>
        <v>Desarrollo marítimo, fluvial y costero desde el sector defensa</v>
      </c>
      <c r="Y3363" t="s">
        <v>10629</v>
      </c>
    </row>
    <row r="3364" spans="1:25" x14ac:dyDescent="0.25">
      <c r="A3364" s="5" t="str">
        <f t="shared" si="52"/>
        <v>01010201991000000453105B</v>
      </c>
      <c r="B3364" s="66" t="s">
        <v>9162</v>
      </c>
      <c r="C3364" s="66" t="s">
        <v>31</v>
      </c>
      <c r="D3364" s="7" t="s">
        <v>9195</v>
      </c>
      <c r="E3364" s="66" t="s">
        <v>611</v>
      </c>
      <c r="F3364" s="67" t="s">
        <v>167</v>
      </c>
      <c r="G3364" s="67" t="s">
        <v>563</v>
      </c>
      <c r="H3364" s="67" t="s">
        <v>290</v>
      </c>
      <c r="I3364" s="67" t="s">
        <v>247</v>
      </c>
      <c r="J3364" s="67" t="s">
        <v>9790</v>
      </c>
      <c r="K3364" s="67" t="s">
        <v>246</v>
      </c>
      <c r="L3364" s="67">
        <v>11</v>
      </c>
      <c r="M3364" s="67" t="s">
        <v>167</v>
      </c>
      <c r="N3364" s="68" t="s">
        <v>3465</v>
      </c>
      <c r="O3364" s="69">
        <v>30754562636</v>
      </c>
      <c r="P3364" s="69">
        <v>0</v>
      </c>
      <c r="Q3364" s="69">
        <v>0</v>
      </c>
      <c r="R3364" s="69">
        <v>30754562636</v>
      </c>
      <c r="S3364" s="69">
        <v>30752395969</v>
      </c>
      <c r="T3364" s="69">
        <v>30752395969</v>
      </c>
      <c r="U3364" s="69">
        <v>14890144474</v>
      </c>
      <c r="V3364" s="69">
        <v>14890144474</v>
      </c>
      <c r="W3364" s="70" t="s">
        <v>9353</v>
      </c>
      <c r="X3364" s="11" t="str">
        <f>IF(F3364="C",VLOOKUP(G3364,ClasifGasto!$B$17:$C$193,2,0),VLOOKUP(Base!G3364,ClasifGasto!$A$3:$B$12,2,0))</f>
        <v>Fortalecimiento de la gestión y dirección del Sector Congreso de la República</v>
      </c>
      <c r="Y3364" t="s">
        <v>10522</v>
      </c>
    </row>
    <row r="3365" spans="1:25" x14ac:dyDescent="0.25">
      <c r="A3365" s="5" t="str">
        <f t="shared" si="52"/>
        <v>15010415020100003520107B</v>
      </c>
      <c r="B3365" s="66" t="s">
        <v>9154</v>
      </c>
      <c r="C3365" s="7" t="s">
        <v>61</v>
      </c>
      <c r="D3365" s="7" t="s">
        <v>210</v>
      </c>
      <c r="E3365" s="7" t="s">
        <v>891</v>
      </c>
      <c r="F3365" s="8" t="s">
        <v>167</v>
      </c>
      <c r="G3365" s="8" t="s">
        <v>573</v>
      </c>
      <c r="H3365" s="8" t="s">
        <v>306</v>
      </c>
      <c r="I3365" s="8" t="s">
        <v>288</v>
      </c>
      <c r="J3365" s="8" t="s">
        <v>9906</v>
      </c>
      <c r="K3365" s="8" t="s">
        <v>246</v>
      </c>
      <c r="L3365" s="8">
        <v>11</v>
      </c>
      <c r="M3365" s="8" t="s">
        <v>167</v>
      </c>
      <c r="N3365" s="9" t="s">
        <v>1166</v>
      </c>
      <c r="O3365" s="10">
        <v>28540000000</v>
      </c>
      <c r="P3365" s="10">
        <v>2216554000</v>
      </c>
      <c r="Q3365" s="10">
        <v>0</v>
      </c>
      <c r="R3365" s="10">
        <v>30756554000</v>
      </c>
      <c r="S3365" s="10">
        <v>30697192131.740002</v>
      </c>
      <c r="T3365" s="10">
        <v>30697192131.740002</v>
      </c>
      <c r="U3365" s="10">
        <v>13182679582.07</v>
      </c>
      <c r="V3365" s="10">
        <v>13182679582.07</v>
      </c>
      <c r="W3365" s="70" t="s">
        <v>9353</v>
      </c>
      <c r="X3365" s="11" t="str">
        <f>IF(F3365="C",VLOOKUP(G3365,ClasifGasto!$B$17:$C$193,2,0),VLOOKUP(Base!G3365,ClasifGasto!$A$3:$B$12,2,0))</f>
        <v>Capacidades de las Fuerzas Militares en seguridad pública y defensa en el territorio nacional</v>
      </c>
      <c r="Y3365" t="s">
        <v>10575</v>
      </c>
    </row>
    <row r="3366" spans="1:25" hidden="1" x14ac:dyDescent="0.25">
      <c r="A3366" s="5" t="str">
        <f t="shared" si="52"/>
        <v>320101000300100000</v>
      </c>
      <c r="B3366" s="66" t="s">
        <v>9152</v>
      </c>
      <c r="C3366" s="66" t="s">
        <v>114</v>
      </c>
      <c r="D3366" s="7" t="s">
        <v>9211</v>
      </c>
      <c r="E3366" s="66"/>
      <c r="F3366" s="67" t="s">
        <v>244</v>
      </c>
      <c r="G3366" s="67" t="s">
        <v>251</v>
      </c>
      <c r="H3366" s="67" t="s">
        <v>255</v>
      </c>
      <c r="I3366" s="67" t="s">
        <v>246</v>
      </c>
      <c r="J3366" s="67" t="s">
        <v>203</v>
      </c>
      <c r="K3366" s="67" t="s">
        <v>246</v>
      </c>
      <c r="L3366" s="67">
        <v>10</v>
      </c>
      <c r="M3366" s="67" t="s">
        <v>167</v>
      </c>
      <c r="N3366" s="68" t="s">
        <v>8800</v>
      </c>
      <c r="O3366" s="69">
        <v>672555000</v>
      </c>
      <c r="P3366" s="69">
        <v>30133000000</v>
      </c>
      <c r="Q3366" s="69">
        <v>0</v>
      </c>
      <c r="R3366" s="69">
        <v>30805555000</v>
      </c>
      <c r="S3366" s="69">
        <v>30805555000</v>
      </c>
      <c r="T3366" s="69">
        <v>30805550654.849998</v>
      </c>
      <c r="U3366" s="69">
        <v>30805550654.849998</v>
      </c>
      <c r="V3366" s="69">
        <v>30805550654.849998</v>
      </c>
      <c r="W3366" s="70" t="s">
        <v>9353</v>
      </c>
      <c r="X3366" s="11" t="str">
        <f>IF(F3366="C",VLOOKUP(G3366,ClasifGasto!$B$17:$C$193,2,0),VLOOKUP(Base!G3366,ClasifGasto!$A$3:$B$12,2,0))</f>
        <v>Transferencias</v>
      </c>
      <c r="Y3366" t="s">
        <v>8800</v>
      </c>
    </row>
    <row r="3367" spans="1:25" x14ac:dyDescent="0.25">
      <c r="A3367" s="5" t="str">
        <f t="shared" si="52"/>
        <v>17180017091100000630101B</v>
      </c>
      <c r="B3367" s="66" t="s">
        <v>9146</v>
      </c>
      <c r="C3367" s="7" t="s">
        <v>481</v>
      </c>
      <c r="D3367" s="7" t="s">
        <v>482</v>
      </c>
      <c r="E3367" s="7" t="s">
        <v>8998</v>
      </c>
      <c r="F3367" s="8" t="s">
        <v>167</v>
      </c>
      <c r="G3367" s="8" t="s">
        <v>488</v>
      </c>
      <c r="H3367" s="8" t="s">
        <v>378</v>
      </c>
      <c r="I3367" s="8" t="s">
        <v>253</v>
      </c>
      <c r="J3367" s="8" t="s">
        <v>9887</v>
      </c>
      <c r="K3367" s="8" t="s">
        <v>246</v>
      </c>
      <c r="L3367" s="8">
        <v>10</v>
      </c>
      <c r="M3367" s="8" t="s">
        <v>167</v>
      </c>
      <c r="N3367" s="9" t="s">
        <v>9107</v>
      </c>
      <c r="O3367" s="10">
        <v>31344089608</v>
      </c>
      <c r="P3367" s="10">
        <v>0</v>
      </c>
      <c r="Q3367" s="10">
        <v>330956350</v>
      </c>
      <c r="R3367" s="10">
        <v>31013133258</v>
      </c>
      <c r="S3367" s="10">
        <v>31013133258</v>
      </c>
      <c r="T3367" s="10">
        <v>29281947106.029999</v>
      </c>
      <c r="U3367" s="10">
        <v>16523528026.620001</v>
      </c>
      <c r="V3367" s="10">
        <v>16510557883.620001</v>
      </c>
      <c r="W3367" s="70" t="s">
        <v>9353</v>
      </c>
      <c r="X3367" s="11" t="str">
        <f>IF(F3367="C",VLOOKUP(G3367,ClasifGasto!$B$17:$C$193,2,0),VLOOKUP(Base!G3367,ClasifGasto!$A$3:$B$12,2,0))</f>
        <v>Infraestructura productiva y comercialización</v>
      </c>
      <c r="Y3367" t="s">
        <v>10568</v>
      </c>
    </row>
    <row r="3368" spans="1:25" x14ac:dyDescent="0.25">
      <c r="A3368" s="5" t="str">
        <f t="shared" si="52"/>
        <v>39010139991000000153105B</v>
      </c>
      <c r="B3368" s="66" t="s">
        <v>9148</v>
      </c>
      <c r="C3368" s="66" t="s">
        <v>158</v>
      </c>
      <c r="D3368" s="7" t="s">
        <v>9178</v>
      </c>
      <c r="E3368" s="66" t="s">
        <v>9713</v>
      </c>
      <c r="F3368" s="67" t="s">
        <v>167</v>
      </c>
      <c r="G3368" s="67" t="s">
        <v>4237</v>
      </c>
      <c r="H3368" s="67" t="s">
        <v>290</v>
      </c>
      <c r="I3368" s="67" t="s">
        <v>245</v>
      </c>
      <c r="J3368" s="67" t="s">
        <v>9790</v>
      </c>
      <c r="K3368" s="67" t="s">
        <v>246</v>
      </c>
      <c r="L3368" s="67">
        <v>11</v>
      </c>
      <c r="M3368" s="67" t="s">
        <v>167</v>
      </c>
      <c r="N3368" s="68" t="s">
        <v>10406</v>
      </c>
      <c r="O3368" s="69">
        <v>32450000000</v>
      </c>
      <c r="P3368" s="69">
        <v>0</v>
      </c>
      <c r="Q3368" s="69">
        <v>1203245001</v>
      </c>
      <c r="R3368" s="69">
        <v>31246754999</v>
      </c>
      <c r="S3368" s="69">
        <v>29264563875.73</v>
      </c>
      <c r="T3368" s="69">
        <v>29245076878.73</v>
      </c>
      <c r="U3368" s="69">
        <v>23976168993.09</v>
      </c>
      <c r="V3368" s="69">
        <v>22683291319.09</v>
      </c>
      <c r="W3368" s="70" t="s">
        <v>9353</v>
      </c>
      <c r="X3368" s="11" t="str">
        <f>IF(F3368="C",VLOOKUP(G3368,ClasifGasto!$B$17:$C$193,2,0),VLOOKUP(Base!G3368,ClasifGasto!$A$3:$B$12,2,0))</f>
        <v xml:space="preserve">Fortalecimiento de la gestión y dirección del Sector Ciencia y Tecnología  </v>
      </c>
      <c r="Y3368" t="s">
        <v>10522</v>
      </c>
    </row>
    <row r="3369" spans="1:25" hidden="1" x14ac:dyDescent="0.25">
      <c r="A3369" s="5" t="str">
        <f t="shared" si="52"/>
        <v>3701010003000400010012</v>
      </c>
      <c r="B3369" s="66" t="s">
        <v>9149</v>
      </c>
      <c r="C3369" s="7" t="s">
        <v>152</v>
      </c>
      <c r="D3369" s="7" t="s">
        <v>9213</v>
      </c>
      <c r="E3369" s="7"/>
      <c r="F3369" s="8" t="s">
        <v>244</v>
      </c>
      <c r="G3369" s="8" t="s">
        <v>251</v>
      </c>
      <c r="H3369" s="8" t="s">
        <v>247</v>
      </c>
      <c r="I3369" s="8" t="s">
        <v>245</v>
      </c>
      <c r="J3369" s="8" t="s">
        <v>280</v>
      </c>
      <c r="K3369" s="8" t="s">
        <v>246</v>
      </c>
      <c r="L3369" s="8">
        <v>10</v>
      </c>
      <c r="M3369" s="8" t="s">
        <v>167</v>
      </c>
      <c r="N3369" s="9" t="s">
        <v>3921</v>
      </c>
      <c r="O3369" s="10">
        <v>31964200000</v>
      </c>
      <c r="P3369" s="10">
        <v>0</v>
      </c>
      <c r="Q3369" s="10">
        <v>646379654</v>
      </c>
      <c r="R3369" s="10">
        <v>31317820346</v>
      </c>
      <c r="S3369" s="10">
        <v>16618395952.92</v>
      </c>
      <c r="T3369" s="10">
        <v>16532478440.32</v>
      </c>
      <c r="U3369" s="10">
        <v>12198951149.92</v>
      </c>
      <c r="V3369" s="10">
        <v>12187629204.92</v>
      </c>
      <c r="W3369" s="70" t="s">
        <v>9353</v>
      </c>
      <c r="X3369" s="11" t="str">
        <f>IF(F3369="C",VLOOKUP(G3369,ClasifGasto!$B$17:$C$193,2,0),VLOOKUP(Base!G3369,ClasifGasto!$A$3:$B$12,2,0))</f>
        <v>Transferencias</v>
      </c>
      <c r="Y3369" t="s">
        <v>3921</v>
      </c>
    </row>
    <row r="3370" spans="1:25" x14ac:dyDescent="0.25">
      <c r="A3370" s="5" t="str">
        <f t="shared" si="52"/>
        <v>24020024010600009451102D</v>
      </c>
      <c r="B3370" s="66" t="s">
        <v>9151</v>
      </c>
      <c r="C3370" s="66" t="s">
        <v>101</v>
      </c>
      <c r="D3370" s="7" t="s">
        <v>9227</v>
      </c>
      <c r="E3370" s="66" t="s">
        <v>2370</v>
      </c>
      <c r="F3370" s="67" t="s">
        <v>167</v>
      </c>
      <c r="G3370" s="67" t="s">
        <v>513</v>
      </c>
      <c r="H3370" s="67" t="s">
        <v>373</v>
      </c>
      <c r="I3370" s="67" t="s">
        <v>421</v>
      </c>
      <c r="J3370" s="67" t="s">
        <v>9766</v>
      </c>
      <c r="K3370" s="67" t="s">
        <v>246</v>
      </c>
      <c r="L3370" s="67">
        <v>11</v>
      </c>
      <c r="M3370" s="67" t="s">
        <v>167</v>
      </c>
      <c r="N3370" s="68" t="s">
        <v>1280</v>
      </c>
      <c r="O3370" s="69">
        <v>16359079177</v>
      </c>
      <c r="P3370" s="69">
        <v>31359079177</v>
      </c>
      <c r="Q3370" s="69">
        <v>16359079177</v>
      </c>
      <c r="R3370" s="69">
        <v>31359079177</v>
      </c>
      <c r="S3370" s="69">
        <v>31359079177</v>
      </c>
      <c r="T3370" s="69">
        <v>31359079177</v>
      </c>
      <c r="U3370" s="69">
        <v>16359079177</v>
      </c>
      <c r="V3370" s="69">
        <v>16359079177</v>
      </c>
      <c r="W3370" s="70" t="s">
        <v>9353</v>
      </c>
      <c r="X3370" s="11" t="str">
        <f>IF(F3370="C",VLOOKUP(G3370,ClasifGasto!$B$17:$C$193,2,0),VLOOKUP(Base!G3370,ClasifGasto!$A$3:$B$12,2,0))</f>
        <v>Infraestructura red vial primaria</v>
      </c>
      <c r="Y3370" t="s">
        <v>9778</v>
      </c>
    </row>
    <row r="3371" spans="1:25" x14ac:dyDescent="0.25">
      <c r="A3371" s="5" t="str">
        <f t="shared" si="52"/>
        <v>26010125991000001353105B</v>
      </c>
      <c r="B3371" s="66" t="s">
        <v>9163</v>
      </c>
      <c r="C3371" s="7" t="s">
        <v>107</v>
      </c>
      <c r="D3371" s="7" t="s">
        <v>9231</v>
      </c>
      <c r="E3371" s="7" t="s">
        <v>9714</v>
      </c>
      <c r="F3371" s="8" t="s">
        <v>167</v>
      </c>
      <c r="G3371" s="8" t="s">
        <v>597</v>
      </c>
      <c r="H3371" s="8" t="s">
        <v>290</v>
      </c>
      <c r="I3371" s="8" t="s">
        <v>281</v>
      </c>
      <c r="J3371" s="8" t="s">
        <v>9790</v>
      </c>
      <c r="K3371" s="8" t="s">
        <v>246</v>
      </c>
      <c r="L3371" s="8">
        <v>10</v>
      </c>
      <c r="M3371" s="8" t="s">
        <v>167</v>
      </c>
      <c r="N3371" s="9" t="s">
        <v>10407</v>
      </c>
      <c r="O3371" s="10">
        <v>31483731204</v>
      </c>
      <c r="P3371" s="10">
        <v>0</v>
      </c>
      <c r="Q3371" s="10">
        <v>0</v>
      </c>
      <c r="R3371" s="10">
        <v>31483731204</v>
      </c>
      <c r="S3371" s="10">
        <v>30091151433.799999</v>
      </c>
      <c r="T3371" s="10">
        <v>30082148539.91</v>
      </c>
      <c r="U3371" s="10">
        <v>29742752869.889999</v>
      </c>
      <c r="V3371" s="10">
        <v>29742752869.889999</v>
      </c>
      <c r="W3371" s="70" t="s">
        <v>9353</v>
      </c>
      <c r="X3371" s="11" t="str">
        <f>IF(F3371="C",VLOOKUP(G3371,ClasifGasto!$B$17:$C$193,2,0),VLOOKUP(Base!G3371,ClasifGasto!$A$3:$B$12,2,0))</f>
        <v>Fortalecimiento de la gestión y dirección del Sector Organismos de Control</v>
      </c>
      <c r="Y3371" t="s">
        <v>10522</v>
      </c>
    </row>
    <row r="3372" spans="1:25" x14ac:dyDescent="0.25">
      <c r="A3372" s="5" t="str">
        <f t="shared" si="52"/>
        <v>24120024030600003752104E</v>
      </c>
      <c r="B3372" s="66" t="s">
        <v>9151</v>
      </c>
      <c r="C3372" s="66" t="s">
        <v>102</v>
      </c>
      <c r="D3372" s="7" t="s">
        <v>9214</v>
      </c>
      <c r="E3372" s="66" t="s">
        <v>2429</v>
      </c>
      <c r="F3372" s="67" t="s">
        <v>167</v>
      </c>
      <c r="G3372" s="67" t="s">
        <v>514</v>
      </c>
      <c r="H3372" s="67" t="s">
        <v>373</v>
      </c>
      <c r="I3372" s="67" t="s">
        <v>320</v>
      </c>
      <c r="J3372" s="67" t="s">
        <v>9843</v>
      </c>
      <c r="K3372" s="67" t="s">
        <v>246</v>
      </c>
      <c r="L3372" s="67">
        <v>20</v>
      </c>
      <c r="M3372" s="67" t="s">
        <v>265</v>
      </c>
      <c r="N3372" s="68" t="s">
        <v>1318</v>
      </c>
      <c r="O3372" s="69">
        <v>44520107880</v>
      </c>
      <c r="P3372" s="69">
        <v>0</v>
      </c>
      <c r="Q3372" s="69">
        <v>13000000000</v>
      </c>
      <c r="R3372" s="69">
        <v>31520107880</v>
      </c>
      <c r="S3372" s="69">
        <v>30650288992.48</v>
      </c>
      <c r="T3372" s="69">
        <v>30096618350.48</v>
      </c>
      <c r="U3372" s="69">
        <v>8024856537.6899996</v>
      </c>
      <c r="V3372" s="69">
        <v>8007334232.04</v>
      </c>
      <c r="W3372" s="70" t="s">
        <v>619</v>
      </c>
      <c r="X3372" s="11" t="str">
        <f>IF(F3372="C",VLOOKUP(G3372,ClasifGasto!$B$17:$C$193,2,0),VLOOKUP(Base!G3372,ClasifGasto!$A$3:$B$12,2,0))</f>
        <v>Infraestructura y servicios de transporte aéreo</v>
      </c>
      <c r="Y3372" t="s">
        <v>10551</v>
      </c>
    </row>
    <row r="3373" spans="1:25" x14ac:dyDescent="0.25">
      <c r="A3373" s="5" t="str">
        <f t="shared" si="52"/>
        <v>22010122010700002420203F</v>
      </c>
      <c r="B3373" s="66" t="s">
        <v>9139</v>
      </c>
      <c r="C3373" s="7" t="s">
        <v>92</v>
      </c>
      <c r="D3373" s="7" t="s">
        <v>9188</v>
      </c>
      <c r="E3373" s="7" t="s">
        <v>9369</v>
      </c>
      <c r="F3373" s="8" t="s">
        <v>167</v>
      </c>
      <c r="G3373" s="8" t="s">
        <v>498</v>
      </c>
      <c r="H3373" s="8" t="s">
        <v>358</v>
      </c>
      <c r="I3373" s="8" t="s">
        <v>271</v>
      </c>
      <c r="J3373" s="8" t="s">
        <v>9827</v>
      </c>
      <c r="K3373" s="8" t="s">
        <v>246</v>
      </c>
      <c r="L3373" s="8">
        <v>10</v>
      </c>
      <c r="M3373" s="8" t="s">
        <v>167</v>
      </c>
      <c r="N3373" s="9" t="s">
        <v>9828</v>
      </c>
      <c r="O3373" s="10">
        <v>35122408342</v>
      </c>
      <c r="P3373" s="10">
        <v>0</v>
      </c>
      <c r="Q3373" s="10">
        <v>3584905454</v>
      </c>
      <c r="R3373" s="10">
        <v>31537502888</v>
      </c>
      <c r="S3373" s="10">
        <v>31458492563</v>
      </c>
      <c r="T3373" s="10">
        <v>31036389144</v>
      </c>
      <c r="U3373" s="10">
        <v>17300636547.5</v>
      </c>
      <c r="V3373" s="10">
        <v>17300636547.5</v>
      </c>
      <c r="W3373" s="70" t="s">
        <v>9353</v>
      </c>
      <c r="X3373" s="11" t="str">
        <f>IF(F3373="C",VLOOKUP(G3373,ClasifGasto!$B$17:$C$193,2,0),VLOOKUP(Base!G3373,ClasifGasto!$A$3:$B$12,2,0))</f>
        <v>Calidad, cobertura y fortalecimiento en la educación inicial, preescolar, básica y media</v>
      </c>
      <c r="Y3373" t="s">
        <v>10543</v>
      </c>
    </row>
    <row r="3374" spans="1:25" x14ac:dyDescent="0.25">
      <c r="A3374" s="5" t="str">
        <f t="shared" si="52"/>
        <v>32040132010900000310101D</v>
      </c>
      <c r="B3374" s="66" t="s">
        <v>9152</v>
      </c>
      <c r="C3374" s="66" t="s">
        <v>118</v>
      </c>
      <c r="D3374" s="7" t="s">
        <v>9247</v>
      </c>
      <c r="E3374" s="66" t="s">
        <v>3862</v>
      </c>
      <c r="F3374" s="67" t="s">
        <v>167</v>
      </c>
      <c r="G3374" s="67" t="s">
        <v>605</v>
      </c>
      <c r="H3374" s="67" t="s">
        <v>440</v>
      </c>
      <c r="I3374" s="67" t="s">
        <v>251</v>
      </c>
      <c r="J3374" s="67" t="s">
        <v>10214</v>
      </c>
      <c r="K3374" s="67" t="s">
        <v>246</v>
      </c>
      <c r="L3374" s="67">
        <v>21</v>
      </c>
      <c r="M3374" s="67" t="s">
        <v>265</v>
      </c>
      <c r="N3374" s="68" t="s">
        <v>9275</v>
      </c>
      <c r="O3374" s="69">
        <v>31679120000</v>
      </c>
      <c r="P3374" s="69">
        <v>0</v>
      </c>
      <c r="Q3374" s="69">
        <v>0</v>
      </c>
      <c r="R3374" s="69">
        <v>31679120000</v>
      </c>
      <c r="S3374" s="69">
        <v>29571832559</v>
      </c>
      <c r="T3374" s="69">
        <v>29472278632</v>
      </c>
      <c r="U3374" s="69">
        <v>29456044066</v>
      </c>
      <c r="V3374" s="69">
        <v>29456044066</v>
      </c>
      <c r="W3374" s="70" t="s">
        <v>619</v>
      </c>
      <c r="X3374" s="11" t="str">
        <f>IF(F3374="C",VLOOKUP(G3374,ClasifGasto!$B$17:$C$193,2,0),VLOOKUP(Base!G3374,ClasifGasto!$A$3:$B$12,2,0))</f>
        <v>Fortalecimiento del desempeño ambiental de los sectores productivos</v>
      </c>
      <c r="Y3374" t="s">
        <v>10659</v>
      </c>
    </row>
    <row r="3375" spans="1:25" x14ac:dyDescent="0.25">
      <c r="A3375" s="5" t="str">
        <f t="shared" si="52"/>
        <v>35030035990200000653105D</v>
      </c>
      <c r="B3375" s="66" t="s">
        <v>9153</v>
      </c>
      <c r="C3375" s="7" t="s">
        <v>144</v>
      </c>
      <c r="D3375" s="7" t="s">
        <v>232</v>
      </c>
      <c r="E3375" s="72" t="s">
        <v>845</v>
      </c>
      <c r="F3375" s="8" t="s">
        <v>167</v>
      </c>
      <c r="G3375" s="8" t="s">
        <v>519</v>
      </c>
      <c r="H3375" s="8" t="s">
        <v>409</v>
      </c>
      <c r="I3375" s="8" t="s">
        <v>253</v>
      </c>
      <c r="J3375" s="8" t="s">
        <v>9847</v>
      </c>
      <c r="K3375" s="8" t="s">
        <v>246</v>
      </c>
      <c r="L3375" s="8">
        <v>21</v>
      </c>
      <c r="M3375" s="8" t="s">
        <v>265</v>
      </c>
      <c r="N3375" s="9" t="s">
        <v>1460</v>
      </c>
      <c r="O3375" s="10">
        <v>31679672612</v>
      </c>
      <c r="P3375" s="10">
        <v>0</v>
      </c>
      <c r="Q3375" s="10">
        <v>0</v>
      </c>
      <c r="R3375" s="10">
        <v>31679672612</v>
      </c>
      <c r="S3375" s="10">
        <v>31232988516.32</v>
      </c>
      <c r="T3375" s="10">
        <v>30464121946.41</v>
      </c>
      <c r="U3375" s="10">
        <v>28257483612.619999</v>
      </c>
      <c r="V3375" s="10">
        <v>24491328856.889999</v>
      </c>
      <c r="W3375" s="70" t="s">
        <v>619</v>
      </c>
      <c r="X3375" s="11" t="str">
        <f>IF(F3375="C",VLOOKUP(G3375,ClasifGasto!$B$17:$C$193,2,0),VLOOKUP(Base!G3375,ClasifGasto!$A$3:$B$12,2,0))</f>
        <v>Fortalecimiento de la gestión y dirección del Sector Comercio, Industria y Turismo</v>
      </c>
      <c r="Y3375" t="s">
        <v>10552</v>
      </c>
    </row>
    <row r="3376" spans="1:25" hidden="1" x14ac:dyDescent="0.25">
      <c r="A3376" s="5" t="str">
        <f t="shared" si="52"/>
        <v>191200000100010002</v>
      </c>
      <c r="B3376" s="66" t="s">
        <v>9143</v>
      </c>
      <c r="C3376" s="66" t="s">
        <v>83</v>
      </c>
      <c r="D3376" s="7" t="s">
        <v>221</v>
      </c>
      <c r="E3376" s="66"/>
      <c r="F3376" s="67" t="s">
        <v>244</v>
      </c>
      <c r="G3376" s="67" t="s">
        <v>245</v>
      </c>
      <c r="H3376" s="67" t="s">
        <v>245</v>
      </c>
      <c r="I3376" s="67" t="s">
        <v>250</v>
      </c>
      <c r="J3376" s="67" t="s">
        <v>203</v>
      </c>
      <c r="K3376" s="67" t="s">
        <v>246</v>
      </c>
      <c r="L3376" s="67">
        <v>20</v>
      </c>
      <c r="M3376" s="67" t="s">
        <v>265</v>
      </c>
      <c r="N3376" s="68" t="s">
        <v>1083</v>
      </c>
      <c r="O3376" s="69">
        <v>31737645000</v>
      </c>
      <c r="P3376" s="69">
        <v>0</v>
      </c>
      <c r="Q3376" s="69">
        <v>0</v>
      </c>
      <c r="R3376" s="69">
        <v>31737645000</v>
      </c>
      <c r="S3376" s="69">
        <v>31737645000</v>
      </c>
      <c r="T3376" s="69">
        <v>31171167388</v>
      </c>
      <c r="U3376" s="69">
        <v>31171167388</v>
      </c>
      <c r="V3376" s="69">
        <v>31171167388</v>
      </c>
      <c r="W3376" s="70" t="s">
        <v>619</v>
      </c>
      <c r="X3376" s="11" t="str">
        <f>IF(F3376="C",VLOOKUP(G3376,ClasifGasto!$B$17:$C$193,2,0),VLOOKUP(Base!G3376,ClasifGasto!$A$3:$B$12,2,0))</f>
        <v>Gastos de Personal</v>
      </c>
      <c r="Y3376" t="s">
        <v>1083</v>
      </c>
    </row>
    <row r="3377" spans="1:25" x14ac:dyDescent="0.25">
      <c r="A3377" s="5" t="str">
        <f t="shared" si="52"/>
        <v>370101370110000033705050</v>
      </c>
      <c r="B3377" s="66" t="s">
        <v>9149</v>
      </c>
      <c r="C3377" s="7" t="s">
        <v>152</v>
      </c>
      <c r="D3377" s="7" t="s">
        <v>9213</v>
      </c>
      <c r="E3377" s="7" t="s">
        <v>9715</v>
      </c>
      <c r="F3377" s="8" t="s">
        <v>167</v>
      </c>
      <c r="G3377" s="8" t="s">
        <v>534</v>
      </c>
      <c r="H3377" s="8" t="s">
        <v>290</v>
      </c>
      <c r="I3377" s="8" t="s">
        <v>286</v>
      </c>
      <c r="J3377" s="8" t="s">
        <v>9953</v>
      </c>
      <c r="K3377" s="8" t="s">
        <v>246</v>
      </c>
      <c r="L3377" s="8">
        <v>10</v>
      </c>
      <c r="M3377" s="8" t="s">
        <v>167</v>
      </c>
      <c r="N3377" s="9" t="s">
        <v>10408</v>
      </c>
      <c r="O3377" s="10">
        <v>44000000000</v>
      </c>
      <c r="P3377" s="10">
        <v>0</v>
      </c>
      <c r="Q3377" s="10">
        <v>12227077103</v>
      </c>
      <c r="R3377" s="10">
        <v>31772922897</v>
      </c>
      <c r="S3377" s="10">
        <v>31696922897</v>
      </c>
      <c r="T3377" s="10">
        <v>3337922230</v>
      </c>
      <c r="U3377" s="10">
        <v>262093834</v>
      </c>
      <c r="V3377" s="10">
        <v>254093834</v>
      </c>
      <c r="W3377" s="70" t="s">
        <v>9353</v>
      </c>
      <c r="X3377" s="11" t="str">
        <f>IF(F3377="C",VLOOKUP(G3377,ClasifGasto!$B$17:$C$193,2,0),VLOOKUP(Base!G3377,ClasifGasto!$A$3:$B$12,2,0))</f>
        <v>Fortalecimiento institucional a los procesos organizativos de concertación; garantía, prevención y respeto de los derechos humanos como fundamentos para la paz</v>
      </c>
      <c r="Y3377" t="s">
        <v>10585</v>
      </c>
    </row>
    <row r="3378" spans="1:25" hidden="1" x14ac:dyDescent="0.25">
      <c r="A3378" s="5" t="str">
        <f t="shared" si="52"/>
        <v>121000000100010001</v>
      </c>
      <c r="B3378" s="66" t="s">
        <v>9141</v>
      </c>
      <c r="C3378" s="66" t="s">
        <v>49</v>
      </c>
      <c r="D3378" s="7" t="s">
        <v>8774</v>
      </c>
      <c r="E3378" s="66"/>
      <c r="F3378" s="67" t="s">
        <v>244</v>
      </c>
      <c r="G3378" s="67" t="s">
        <v>245</v>
      </c>
      <c r="H3378" s="67" t="s">
        <v>245</v>
      </c>
      <c r="I3378" s="67" t="s">
        <v>245</v>
      </c>
      <c r="J3378" s="67" t="s">
        <v>203</v>
      </c>
      <c r="K3378" s="67" t="s">
        <v>246</v>
      </c>
      <c r="L3378" s="67">
        <v>10</v>
      </c>
      <c r="M3378" s="67" t="s">
        <v>167</v>
      </c>
      <c r="N3378" s="68" t="s">
        <v>1082</v>
      </c>
      <c r="O3378" s="69">
        <v>36079686000</v>
      </c>
      <c r="P3378" s="69">
        <v>1564000000</v>
      </c>
      <c r="Q3378" s="69">
        <v>5774295629</v>
      </c>
      <c r="R3378" s="69">
        <v>31869390371</v>
      </c>
      <c r="S3378" s="69">
        <v>31215547356</v>
      </c>
      <c r="T3378" s="69">
        <v>31215547356</v>
      </c>
      <c r="U3378" s="69">
        <v>31215547356</v>
      </c>
      <c r="V3378" s="69">
        <v>31201841390</v>
      </c>
      <c r="W3378" s="70" t="s">
        <v>9353</v>
      </c>
      <c r="X3378" s="11" t="str">
        <f>IF(F3378="C",VLOOKUP(G3378,ClasifGasto!$B$17:$C$193,2,0),VLOOKUP(Base!G3378,ClasifGasto!$A$3:$B$12,2,0))</f>
        <v>Gastos de Personal</v>
      </c>
      <c r="Y3378" t="s">
        <v>1082</v>
      </c>
    </row>
    <row r="3379" spans="1:25" x14ac:dyDescent="0.25">
      <c r="A3379" s="5" t="str">
        <f t="shared" si="52"/>
        <v>16010115010100001920105C</v>
      </c>
      <c r="B3379" s="66" t="s">
        <v>9154</v>
      </c>
      <c r="C3379" s="7" t="s">
        <v>73</v>
      </c>
      <c r="D3379" s="7" t="s">
        <v>8720</v>
      </c>
      <c r="E3379" s="7" t="s">
        <v>1997</v>
      </c>
      <c r="F3379" s="8" t="s">
        <v>167</v>
      </c>
      <c r="G3379" s="8" t="s">
        <v>559</v>
      </c>
      <c r="H3379" s="8" t="s">
        <v>306</v>
      </c>
      <c r="I3379" s="8" t="s">
        <v>267</v>
      </c>
      <c r="J3379" s="8" t="s">
        <v>10257</v>
      </c>
      <c r="K3379" s="8" t="s">
        <v>246</v>
      </c>
      <c r="L3379" s="8">
        <v>11</v>
      </c>
      <c r="M3379" s="8" t="s">
        <v>167</v>
      </c>
      <c r="N3379" s="9" t="s">
        <v>1412</v>
      </c>
      <c r="O3379" s="10">
        <v>32000000000</v>
      </c>
      <c r="P3379" s="10">
        <v>0</v>
      </c>
      <c r="Q3379" s="10">
        <v>0</v>
      </c>
      <c r="R3379" s="10">
        <v>32000000000</v>
      </c>
      <c r="S3379" s="10">
        <v>31642282824.07</v>
      </c>
      <c r="T3379" s="10">
        <v>31642282824.07</v>
      </c>
      <c r="U3379" s="10">
        <v>16215775324.07</v>
      </c>
      <c r="V3379" s="10">
        <v>16215775324.07</v>
      </c>
      <c r="W3379" s="70" t="s">
        <v>9353</v>
      </c>
      <c r="X3379" s="11" t="str">
        <f>IF(F3379="C",VLOOKUP(G3379,ClasifGasto!$B$17:$C$193,2,0),VLOOKUP(Base!G3379,ClasifGasto!$A$3:$B$12,2,0))</f>
        <v>Capacidades de la Policía Nacional en seguridad pública, prevención, convivencia y seguridad ciudadana</v>
      </c>
      <c r="Y3379" t="s">
        <v>10676</v>
      </c>
    </row>
    <row r="3380" spans="1:25" hidden="1" x14ac:dyDescent="0.25">
      <c r="A3380" s="5" t="str">
        <f t="shared" si="52"/>
        <v>4001010003000100040004</v>
      </c>
      <c r="B3380" s="66" t="s">
        <v>9165</v>
      </c>
      <c r="C3380" s="66" t="s">
        <v>159</v>
      </c>
      <c r="D3380" s="7" t="s">
        <v>9197</v>
      </c>
      <c r="E3380" s="66"/>
      <c r="F3380" s="67" t="s">
        <v>244</v>
      </c>
      <c r="G3380" s="67" t="s">
        <v>251</v>
      </c>
      <c r="H3380" s="67" t="s">
        <v>245</v>
      </c>
      <c r="I3380" s="67" t="s">
        <v>247</v>
      </c>
      <c r="J3380" s="67" t="s">
        <v>247</v>
      </c>
      <c r="K3380" s="67" t="s">
        <v>246</v>
      </c>
      <c r="L3380" s="67">
        <v>10</v>
      </c>
      <c r="M3380" s="67" t="s">
        <v>167</v>
      </c>
      <c r="N3380" s="68" t="s">
        <v>10409</v>
      </c>
      <c r="O3380" s="69">
        <v>32190000000</v>
      </c>
      <c r="P3380" s="69">
        <v>0</v>
      </c>
      <c r="Q3380" s="69">
        <v>0</v>
      </c>
      <c r="R3380" s="69">
        <v>32190000000</v>
      </c>
      <c r="S3380" s="69">
        <v>32190000000</v>
      </c>
      <c r="T3380" s="69">
        <v>32190000000</v>
      </c>
      <c r="U3380" s="69">
        <v>31238134799</v>
      </c>
      <c r="V3380" s="69">
        <v>31238134799</v>
      </c>
      <c r="W3380" s="70" t="s">
        <v>9353</v>
      </c>
      <c r="X3380" s="11" t="str">
        <f>IF(F3380="C",VLOOKUP(G3380,ClasifGasto!$B$17:$C$193,2,0),VLOOKUP(Base!G3380,ClasifGasto!$A$3:$B$12,2,0))</f>
        <v>Transferencias</v>
      </c>
      <c r="Y3380" t="s">
        <v>10409</v>
      </c>
    </row>
    <row r="3381" spans="1:25" hidden="1" x14ac:dyDescent="0.25">
      <c r="A3381" s="5" t="str">
        <f t="shared" si="52"/>
        <v>250200000200000000</v>
      </c>
      <c r="B3381" s="66" t="s">
        <v>9163</v>
      </c>
      <c r="C3381" s="7" t="s">
        <v>106</v>
      </c>
      <c r="D3381" s="7" t="s">
        <v>9252</v>
      </c>
      <c r="E3381" s="7"/>
      <c r="F3381" s="8" t="s">
        <v>244</v>
      </c>
      <c r="G3381" s="8" t="s">
        <v>250</v>
      </c>
      <c r="H3381" s="8" t="s">
        <v>246</v>
      </c>
      <c r="I3381" s="8" t="s">
        <v>246</v>
      </c>
      <c r="J3381" s="8" t="s">
        <v>203</v>
      </c>
      <c r="K3381" s="8" t="s">
        <v>246</v>
      </c>
      <c r="L3381" s="8">
        <v>10</v>
      </c>
      <c r="M3381" s="8" t="s">
        <v>167</v>
      </c>
      <c r="N3381" s="9" t="s">
        <v>8798</v>
      </c>
      <c r="O3381" s="10">
        <v>32848000000</v>
      </c>
      <c r="P3381" s="10">
        <v>0</v>
      </c>
      <c r="Q3381" s="10">
        <v>616521688</v>
      </c>
      <c r="R3381" s="10">
        <v>32231478312</v>
      </c>
      <c r="S3381" s="10">
        <v>31394047434.509998</v>
      </c>
      <c r="T3381" s="10">
        <v>30243487412.580002</v>
      </c>
      <c r="U3381" s="10">
        <v>29476699898.07</v>
      </c>
      <c r="V3381" s="10">
        <v>29339763163.43</v>
      </c>
      <c r="W3381" s="70" t="s">
        <v>9353</v>
      </c>
      <c r="X3381" s="11" t="str">
        <f>IF(F3381="C",VLOOKUP(G3381,ClasifGasto!$B$17:$C$193,2,0),VLOOKUP(Base!G3381,ClasifGasto!$A$3:$B$12,2,0))</f>
        <v>Gastos Generales</v>
      </c>
      <c r="Y3381" t="s">
        <v>8798</v>
      </c>
    </row>
    <row r="3382" spans="1:25" x14ac:dyDescent="0.25">
      <c r="A3382" s="5" t="str">
        <f t="shared" si="52"/>
        <v>27010227010800002520111D</v>
      </c>
      <c r="B3382" s="66" t="s">
        <v>9142</v>
      </c>
      <c r="C3382" s="66" t="s">
        <v>109</v>
      </c>
      <c r="D3382" s="7" t="s">
        <v>226</v>
      </c>
      <c r="E3382" s="66" t="s">
        <v>982</v>
      </c>
      <c r="F3382" s="67" t="s">
        <v>167</v>
      </c>
      <c r="G3382" s="67" t="s">
        <v>570</v>
      </c>
      <c r="H3382" s="67" t="s">
        <v>365</v>
      </c>
      <c r="I3382" s="67" t="s">
        <v>272</v>
      </c>
      <c r="J3382" s="67" t="s">
        <v>9841</v>
      </c>
      <c r="K3382" s="67" t="s">
        <v>246</v>
      </c>
      <c r="L3382" s="67">
        <v>16</v>
      </c>
      <c r="M3382" s="67" t="s">
        <v>167</v>
      </c>
      <c r="N3382" s="68" t="s">
        <v>1522</v>
      </c>
      <c r="O3382" s="69">
        <v>27500826116</v>
      </c>
      <c r="P3382" s="69">
        <v>4831149073</v>
      </c>
      <c r="Q3382" s="69">
        <v>0</v>
      </c>
      <c r="R3382" s="69">
        <v>32331975189</v>
      </c>
      <c r="S3382" s="69">
        <v>29280997165.75</v>
      </c>
      <c r="T3382" s="69">
        <v>29280997165.75</v>
      </c>
      <c r="U3382" s="69">
        <v>3608815639.4899998</v>
      </c>
      <c r="V3382" s="69">
        <v>3608815639.4899998</v>
      </c>
      <c r="W3382" s="70" t="s">
        <v>9353</v>
      </c>
      <c r="X3382" s="11" t="str">
        <f>IF(F3382="C",VLOOKUP(G3382,ClasifGasto!$B$17:$C$193,2,0),VLOOKUP(Base!G3382,ClasifGasto!$A$3:$B$12,2,0))</f>
        <v>Mejoramiento de las competencias de la administración de justicia.</v>
      </c>
      <c r="Y3382" t="s">
        <v>10549</v>
      </c>
    </row>
    <row r="3383" spans="1:25" hidden="1" x14ac:dyDescent="0.25">
      <c r="A3383" s="5" t="str">
        <f t="shared" si="52"/>
        <v>131000000300100000</v>
      </c>
      <c r="B3383" s="66" t="s">
        <v>9157</v>
      </c>
      <c r="C3383" s="7" t="s">
        <v>54</v>
      </c>
      <c r="D3383" s="7" t="s">
        <v>8777</v>
      </c>
      <c r="E3383" s="7"/>
      <c r="F3383" s="8" t="s">
        <v>244</v>
      </c>
      <c r="G3383" s="8" t="s">
        <v>251</v>
      </c>
      <c r="H3383" s="8" t="s">
        <v>255</v>
      </c>
      <c r="I3383" s="8" t="s">
        <v>246</v>
      </c>
      <c r="J3383" s="8" t="s">
        <v>203</v>
      </c>
      <c r="K3383" s="8" t="s">
        <v>246</v>
      </c>
      <c r="L3383" s="8">
        <v>10</v>
      </c>
      <c r="M3383" s="8" t="s">
        <v>167</v>
      </c>
      <c r="N3383" s="9" t="s">
        <v>8800</v>
      </c>
      <c r="O3383" s="10">
        <v>0</v>
      </c>
      <c r="P3383" s="10">
        <v>32386095943</v>
      </c>
      <c r="Q3383" s="10">
        <v>0</v>
      </c>
      <c r="R3383" s="10">
        <v>32386095943</v>
      </c>
      <c r="S3383" s="10">
        <v>29480618453.43</v>
      </c>
      <c r="T3383" s="10">
        <v>29480618453.43</v>
      </c>
      <c r="U3383" s="10">
        <v>15708960609.43</v>
      </c>
      <c r="V3383" s="10">
        <v>15708960609.43</v>
      </c>
      <c r="W3383" s="70" t="s">
        <v>9353</v>
      </c>
      <c r="X3383" s="11" t="str">
        <f>IF(F3383="C",VLOOKUP(G3383,ClasifGasto!$B$17:$C$193,2,0),VLOOKUP(Base!G3383,ClasifGasto!$A$3:$B$12,2,0))</f>
        <v>Transferencias</v>
      </c>
      <c r="Y3383" t="s">
        <v>8800</v>
      </c>
    </row>
    <row r="3384" spans="1:25" hidden="1" x14ac:dyDescent="0.25">
      <c r="A3384" s="5" t="str">
        <f t="shared" si="52"/>
        <v>021200000100010001</v>
      </c>
      <c r="B3384" s="66" t="s">
        <v>9156</v>
      </c>
      <c r="C3384" s="66" t="s">
        <v>35</v>
      </c>
      <c r="D3384" s="7" t="s">
        <v>9180</v>
      </c>
      <c r="E3384" s="66"/>
      <c r="F3384" s="67" t="s">
        <v>244</v>
      </c>
      <c r="G3384" s="67" t="s">
        <v>245</v>
      </c>
      <c r="H3384" s="67" t="s">
        <v>245</v>
      </c>
      <c r="I3384" s="67" t="s">
        <v>245</v>
      </c>
      <c r="J3384" s="67" t="s">
        <v>203</v>
      </c>
      <c r="K3384" s="67" t="s">
        <v>246</v>
      </c>
      <c r="L3384" s="67">
        <v>10</v>
      </c>
      <c r="M3384" s="67" t="s">
        <v>167</v>
      </c>
      <c r="N3384" s="68" t="s">
        <v>1082</v>
      </c>
      <c r="O3384" s="69">
        <v>34042000000</v>
      </c>
      <c r="P3384" s="69">
        <v>0</v>
      </c>
      <c r="Q3384" s="69">
        <v>1490000000</v>
      </c>
      <c r="R3384" s="69">
        <v>32552000000</v>
      </c>
      <c r="S3384" s="69">
        <v>29531403654</v>
      </c>
      <c r="T3384" s="69">
        <v>29531403654</v>
      </c>
      <c r="U3384" s="69">
        <v>29492400640</v>
      </c>
      <c r="V3384" s="69">
        <v>29492400640</v>
      </c>
      <c r="W3384" s="70" t="s">
        <v>9353</v>
      </c>
      <c r="X3384" s="11" t="str">
        <f>IF(F3384="C",VLOOKUP(G3384,ClasifGasto!$B$17:$C$193,2,0),VLOOKUP(Base!G3384,ClasifGasto!$A$3:$B$12,2,0))</f>
        <v>Gastos de Personal</v>
      </c>
      <c r="Y3384" t="s">
        <v>1082</v>
      </c>
    </row>
    <row r="3385" spans="1:25" hidden="1" x14ac:dyDescent="0.25">
      <c r="A3385" s="5" t="str">
        <f t="shared" si="52"/>
        <v>410101000800040001</v>
      </c>
      <c r="B3385" s="66" t="s">
        <v>9145</v>
      </c>
      <c r="C3385" s="7" t="s">
        <v>162</v>
      </c>
      <c r="D3385" s="7" t="s">
        <v>9239</v>
      </c>
      <c r="E3385" s="7"/>
      <c r="F3385" s="8" t="s">
        <v>244</v>
      </c>
      <c r="G3385" s="8" t="s">
        <v>278</v>
      </c>
      <c r="H3385" s="8" t="s">
        <v>247</v>
      </c>
      <c r="I3385" s="8" t="s">
        <v>245</v>
      </c>
      <c r="J3385" s="8" t="s">
        <v>203</v>
      </c>
      <c r="K3385" s="8" t="s">
        <v>246</v>
      </c>
      <c r="L3385" s="8">
        <v>11</v>
      </c>
      <c r="M3385" s="8" t="s">
        <v>252</v>
      </c>
      <c r="N3385" s="9" t="s">
        <v>1087</v>
      </c>
      <c r="O3385" s="10">
        <v>32609649182</v>
      </c>
      <c r="P3385" s="10">
        <v>0</v>
      </c>
      <c r="Q3385" s="10">
        <v>0</v>
      </c>
      <c r="R3385" s="10">
        <v>32609649182</v>
      </c>
      <c r="S3385" s="10">
        <v>20183657174</v>
      </c>
      <c r="T3385" s="10">
        <v>20183657174</v>
      </c>
      <c r="U3385" s="10">
        <v>20183657174</v>
      </c>
      <c r="V3385" s="10">
        <v>20183657174</v>
      </c>
      <c r="W3385" s="70" t="s">
        <v>9353</v>
      </c>
      <c r="X3385" s="11" t="str">
        <f>IF(F3385="C",VLOOKUP(G3385,ClasifGasto!$B$17:$C$193,2,0),VLOOKUP(Base!G3385,ClasifGasto!$A$3:$B$12,2,0))</f>
        <v>Gastos Generales</v>
      </c>
      <c r="Y3385" t="s">
        <v>1087</v>
      </c>
    </row>
    <row r="3386" spans="1:25" hidden="1" x14ac:dyDescent="0.25">
      <c r="A3386" s="5" t="str">
        <f t="shared" si="52"/>
        <v>190300000100010001</v>
      </c>
      <c r="B3386" s="66" t="s">
        <v>9143</v>
      </c>
      <c r="C3386" s="66" t="s">
        <v>81</v>
      </c>
      <c r="D3386" s="7" t="s">
        <v>219</v>
      </c>
      <c r="E3386" s="66"/>
      <c r="F3386" s="67" t="s">
        <v>244</v>
      </c>
      <c r="G3386" s="67" t="s">
        <v>245</v>
      </c>
      <c r="H3386" s="67" t="s">
        <v>245</v>
      </c>
      <c r="I3386" s="67" t="s">
        <v>245</v>
      </c>
      <c r="J3386" s="67" t="s">
        <v>203</v>
      </c>
      <c r="K3386" s="67" t="s">
        <v>246</v>
      </c>
      <c r="L3386" s="67">
        <v>10</v>
      </c>
      <c r="M3386" s="67" t="s">
        <v>167</v>
      </c>
      <c r="N3386" s="68" t="s">
        <v>1082</v>
      </c>
      <c r="O3386" s="69">
        <v>32975499000</v>
      </c>
      <c r="P3386" s="69">
        <v>0</v>
      </c>
      <c r="Q3386" s="69">
        <v>349853000</v>
      </c>
      <c r="R3386" s="69">
        <v>32625646000</v>
      </c>
      <c r="S3386" s="69">
        <v>30475419934</v>
      </c>
      <c r="T3386" s="69">
        <v>30088512678</v>
      </c>
      <c r="U3386" s="69">
        <v>30088512678</v>
      </c>
      <c r="V3386" s="69">
        <v>30088512678</v>
      </c>
      <c r="W3386" s="70" t="s">
        <v>9353</v>
      </c>
      <c r="X3386" s="11" t="str">
        <f>IF(F3386="C",VLOOKUP(G3386,ClasifGasto!$B$17:$C$193,2,0),VLOOKUP(Base!G3386,ClasifGasto!$A$3:$B$12,2,0))</f>
        <v>Gastos de Personal</v>
      </c>
      <c r="Y3386" t="s">
        <v>1082</v>
      </c>
    </row>
    <row r="3387" spans="1:25" hidden="1" x14ac:dyDescent="0.25">
      <c r="A3387" s="5" t="str">
        <f t="shared" si="52"/>
        <v>021401000100010001</v>
      </c>
      <c r="B3387" s="66" t="s">
        <v>9156</v>
      </c>
      <c r="C3387" s="7" t="s">
        <v>2581</v>
      </c>
      <c r="D3387" s="7" t="s">
        <v>9244</v>
      </c>
      <c r="E3387" s="7"/>
      <c r="F3387" s="8" t="s">
        <v>244</v>
      </c>
      <c r="G3387" s="8" t="s">
        <v>245</v>
      </c>
      <c r="H3387" s="8" t="s">
        <v>245</v>
      </c>
      <c r="I3387" s="8" t="s">
        <v>245</v>
      </c>
      <c r="J3387" s="8" t="s">
        <v>203</v>
      </c>
      <c r="K3387" s="8" t="s">
        <v>246</v>
      </c>
      <c r="L3387" s="8">
        <v>10</v>
      </c>
      <c r="M3387" s="8" t="s">
        <v>167</v>
      </c>
      <c r="N3387" s="9" t="s">
        <v>1082</v>
      </c>
      <c r="O3387" s="10">
        <v>35348000000</v>
      </c>
      <c r="P3387" s="10">
        <v>264000000</v>
      </c>
      <c r="Q3387" s="10">
        <v>2960000000</v>
      </c>
      <c r="R3387" s="10">
        <v>32652000000</v>
      </c>
      <c r="S3387" s="10">
        <v>32333451998</v>
      </c>
      <c r="T3387" s="10">
        <v>32333451998</v>
      </c>
      <c r="U3387" s="10">
        <v>32333451998</v>
      </c>
      <c r="V3387" s="10">
        <v>32333451998</v>
      </c>
      <c r="W3387" s="70" t="s">
        <v>9353</v>
      </c>
      <c r="X3387" s="11" t="str">
        <f>IF(F3387="C",VLOOKUP(G3387,ClasifGasto!$B$17:$C$193,2,0),VLOOKUP(Base!G3387,ClasifGasto!$A$3:$B$12,2,0))</f>
        <v>Gastos de Personal</v>
      </c>
      <c r="Y3387" t="s">
        <v>1082</v>
      </c>
    </row>
    <row r="3388" spans="1:25" hidden="1" x14ac:dyDescent="0.25">
      <c r="A3388" s="5" t="str">
        <f t="shared" si="52"/>
        <v>1601010003000300010063</v>
      </c>
      <c r="B3388" s="66" t="s">
        <v>9154</v>
      </c>
      <c r="C3388" s="66" t="s">
        <v>73</v>
      </c>
      <c r="D3388" s="7" t="s">
        <v>8720</v>
      </c>
      <c r="E3388" s="66"/>
      <c r="F3388" s="67" t="s">
        <v>244</v>
      </c>
      <c r="G3388" s="67" t="s">
        <v>251</v>
      </c>
      <c r="H3388" s="67" t="s">
        <v>251</v>
      </c>
      <c r="I3388" s="67" t="s">
        <v>245</v>
      </c>
      <c r="J3388" s="67" t="s">
        <v>344</v>
      </c>
      <c r="K3388" s="67" t="s">
        <v>246</v>
      </c>
      <c r="L3388" s="67">
        <v>11</v>
      </c>
      <c r="M3388" s="67" t="s">
        <v>167</v>
      </c>
      <c r="N3388" s="68" t="s">
        <v>4051</v>
      </c>
      <c r="O3388" s="69">
        <v>0</v>
      </c>
      <c r="P3388" s="69">
        <v>32901200000</v>
      </c>
      <c r="Q3388" s="69">
        <v>0</v>
      </c>
      <c r="R3388" s="69">
        <v>32901200000</v>
      </c>
      <c r="S3388" s="69">
        <v>32901200000</v>
      </c>
      <c r="T3388" s="69">
        <v>32901200000</v>
      </c>
      <c r="U3388" s="69">
        <v>18667200000</v>
      </c>
      <c r="V3388" s="69">
        <v>18667200000</v>
      </c>
      <c r="W3388" s="70" t="s">
        <v>9353</v>
      </c>
      <c r="X3388" s="11" t="str">
        <f>IF(F3388="C",VLOOKUP(G3388,ClasifGasto!$B$17:$C$193,2,0),VLOOKUP(Base!G3388,ClasifGasto!$A$3:$B$12,2,0))</f>
        <v>Transferencias</v>
      </c>
      <c r="Y3388" t="s">
        <v>4051</v>
      </c>
    </row>
    <row r="3389" spans="1:25" x14ac:dyDescent="0.25">
      <c r="A3389" s="5" t="str">
        <f t="shared" si="52"/>
        <v>15010515020100003920107B</v>
      </c>
      <c r="B3389" s="66" t="s">
        <v>9154</v>
      </c>
      <c r="C3389" s="7" t="s">
        <v>62</v>
      </c>
      <c r="D3389" s="7" t="s">
        <v>8730</v>
      </c>
      <c r="E3389" s="7" t="s">
        <v>897</v>
      </c>
      <c r="F3389" s="8" t="s">
        <v>167</v>
      </c>
      <c r="G3389" s="8" t="s">
        <v>573</v>
      </c>
      <c r="H3389" s="8" t="s">
        <v>306</v>
      </c>
      <c r="I3389" s="8" t="s">
        <v>322</v>
      </c>
      <c r="J3389" s="8" t="s">
        <v>9906</v>
      </c>
      <c r="K3389" s="8" t="s">
        <v>246</v>
      </c>
      <c r="L3389" s="8">
        <v>11</v>
      </c>
      <c r="M3389" s="8" t="s">
        <v>167</v>
      </c>
      <c r="N3389" s="9" t="s">
        <v>1180</v>
      </c>
      <c r="O3389" s="10">
        <v>33000000000</v>
      </c>
      <c r="P3389" s="10">
        <v>0</v>
      </c>
      <c r="Q3389" s="10">
        <v>0</v>
      </c>
      <c r="R3389" s="10">
        <v>33000000000</v>
      </c>
      <c r="S3389" s="10">
        <v>32999999981.790001</v>
      </c>
      <c r="T3389" s="10">
        <v>32999999981.790001</v>
      </c>
      <c r="U3389" s="10">
        <v>17676431269.360001</v>
      </c>
      <c r="V3389" s="10">
        <v>17676431269.360001</v>
      </c>
      <c r="W3389" s="70" t="s">
        <v>9353</v>
      </c>
      <c r="X3389" s="11" t="str">
        <f>IF(F3389="C",VLOOKUP(G3389,ClasifGasto!$B$17:$C$193,2,0),VLOOKUP(Base!G3389,ClasifGasto!$A$3:$B$12,2,0))</f>
        <v>Capacidades de las Fuerzas Militares en seguridad pública y defensa en el territorio nacional</v>
      </c>
      <c r="Y3389" t="s">
        <v>10575</v>
      </c>
    </row>
    <row r="3390" spans="1:25" x14ac:dyDescent="0.25">
      <c r="A3390" s="5" t="str">
        <f t="shared" si="52"/>
        <v>36120036021300000920307G</v>
      </c>
      <c r="B3390" s="66" t="s">
        <v>9147</v>
      </c>
      <c r="C3390" s="66" t="s">
        <v>150</v>
      </c>
      <c r="D3390" s="7" t="s">
        <v>236</v>
      </c>
      <c r="E3390" s="66" t="s">
        <v>9716</v>
      </c>
      <c r="F3390" s="67" t="s">
        <v>167</v>
      </c>
      <c r="G3390" s="67" t="s">
        <v>530</v>
      </c>
      <c r="H3390" s="67" t="s">
        <v>405</v>
      </c>
      <c r="I3390" s="67" t="s">
        <v>249</v>
      </c>
      <c r="J3390" s="67" t="s">
        <v>10410</v>
      </c>
      <c r="K3390" s="67" t="s">
        <v>246</v>
      </c>
      <c r="L3390" s="67">
        <v>10</v>
      </c>
      <c r="M3390" s="67" t="s">
        <v>167</v>
      </c>
      <c r="N3390" s="68" t="s">
        <v>10411</v>
      </c>
      <c r="O3390" s="69">
        <v>33578185961</v>
      </c>
      <c r="P3390" s="69">
        <v>0</v>
      </c>
      <c r="Q3390" s="69">
        <v>472000000</v>
      </c>
      <c r="R3390" s="69">
        <v>33106185961</v>
      </c>
      <c r="S3390" s="69">
        <v>32969641791</v>
      </c>
      <c r="T3390" s="69">
        <v>32854185869</v>
      </c>
      <c r="U3390" s="69">
        <v>29707050794</v>
      </c>
      <c r="V3390" s="69">
        <v>29500756809</v>
      </c>
      <c r="W3390" s="70" t="s">
        <v>9353</v>
      </c>
      <c r="X3390" s="11" t="str">
        <f>IF(F3390="C",VLOOKUP(G3390,ClasifGasto!$B$17:$C$193,2,0),VLOOKUP(Base!G3390,ClasifGasto!$A$3:$B$12,2,0))</f>
        <v>Generación y formalización del empleo</v>
      </c>
      <c r="Y3390" t="s">
        <v>10718</v>
      </c>
    </row>
    <row r="3391" spans="1:25" hidden="1" x14ac:dyDescent="0.25">
      <c r="A3391" s="5" t="str">
        <f t="shared" si="52"/>
        <v>150103000800010000</v>
      </c>
      <c r="B3391" s="66" t="s">
        <v>9154</v>
      </c>
      <c r="C3391" s="7" t="s">
        <v>60</v>
      </c>
      <c r="D3391" s="7" t="s">
        <v>8718</v>
      </c>
      <c r="E3391" s="7"/>
      <c r="F3391" s="8" t="s">
        <v>244</v>
      </c>
      <c r="G3391" s="8" t="s">
        <v>278</v>
      </c>
      <c r="H3391" s="8" t="s">
        <v>245</v>
      </c>
      <c r="I3391" s="8" t="s">
        <v>246</v>
      </c>
      <c r="J3391" s="8" t="s">
        <v>203</v>
      </c>
      <c r="K3391" s="8" t="s">
        <v>246</v>
      </c>
      <c r="L3391" s="8">
        <v>10</v>
      </c>
      <c r="M3391" s="8" t="s">
        <v>167</v>
      </c>
      <c r="N3391" s="9" t="s">
        <v>1086</v>
      </c>
      <c r="O3391" s="10">
        <v>27384000000</v>
      </c>
      <c r="P3391" s="10">
        <v>5780000000</v>
      </c>
      <c r="Q3391" s="10">
        <v>0</v>
      </c>
      <c r="R3391" s="10">
        <v>33164000000</v>
      </c>
      <c r="S3391" s="10">
        <v>33122956982</v>
      </c>
      <c r="T3391" s="10">
        <v>33122956982</v>
      </c>
      <c r="U3391" s="10">
        <v>33122956982</v>
      </c>
      <c r="V3391" s="10">
        <v>33122956982</v>
      </c>
      <c r="W3391" s="70" t="s">
        <v>9353</v>
      </c>
      <c r="X3391" s="11" t="str">
        <f>IF(F3391="C",VLOOKUP(G3391,ClasifGasto!$B$17:$C$193,2,0),VLOOKUP(Base!G3391,ClasifGasto!$A$3:$B$12,2,0))</f>
        <v>Gastos Generales</v>
      </c>
      <c r="Y3391" t="s">
        <v>1086</v>
      </c>
    </row>
    <row r="3392" spans="1:25" hidden="1" x14ac:dyDescent="0.25">
      <c r="A3392" s="5" t="str">
        <f t="shared" si="52"/>
        <v>3701020003000300010034</v>
      </c>
      <c r="B3392" s="66" t="s">
        <v>9149</v>
      </c>
      <c r="C3392" s="66" t="s">
        <v>2542</v>
      </c>
      <c r="D3392" s="7" t="s">
        <v>2543</v>
      </c>
      <c r="E3392" s="66"/>
      <c r="F3392" s="67" t="s">
        <v>244</v>
      </c>
      <c r="G3392" s="67" t="s">
        <v>251</v>
      </c>
      <c r="H3392" s="67" t="s">
        <v>251</v>
      </c>
      <c r="I3392" s="67" t="s">
        <v>245</v>
      </c>
      <c r="J3392" s="67" t="s">
        <v>287</v>
      </c>
      <c r="K3392" s="67" t="s">
        <v>246</v>
      </c>
      <c r="L3392" s="67">
        <v>10</v>
      </c>
      <c r="M3392" s="67" t="s">
        <v>167</v>
      </c>
      <c r="N3392" s="68" t="s">
        <v>469</v>
      </c>
      <c r="O3392" s="69">
        <v>37446500000</v>
      </c>
      <c r="P3392" s="69">
        <v>17000000000</v>
      </c>
      <c r="Q3392" s="69">
        <v>21090000000</v>
      </c>
      <c r="R3392" s="69">
        <v>33356500000</v>
      </c>
      <c r="S3392" s="69">
        <v>33229198108</v>
      </c>
      <c r="T3392" s="69">
        <v>32326494833</v>
      </c>
      <c r="U3392" s="69">
        <v>25728486795.5</v>
      </c>
      <c r="V3392" s="69">
        <v>25575069170.5</v>
      </c>
      <c r="W3392" s="70" t="s">
        <v>9353</v>
      </c>
      <c r="X3392" s="11" t="str">
        <f>IF(F3392="C",VLOOKUP(G3392,ClasifGasto!$B$17:$C$193,2,0),VLOOKUP(Base!G3392,ClasifGasto!$A$3:$B$12,2,0))</f>
        <v>Transferencias</v>
      </c>
      <c r="Y3392" t="s">
        <v>469</v>
      </c>
    </row>
    <row r="3393" spans="1:25" x14ac:dyDescent="0.25">
      <c r="A3393" s="5" t="str">
        <f t="shared" si="52"/>
        <v>24120024030600003552104E</v>
      </c>
      <c r="B3393" s="66" t="s">
        <v>9151</v>
      </c>
      <c r="C3393" s="7" t="s">
        <v>102</v>
      </c>
      <c r="D3393" s="7" t="s">
        <v>9214</v>
      </c>
      <c r="E3393" s="7" t="s">
        <v>2430</v>
      </c>
      <c r="F3393" s="8" t="s">
        <v>167</v>
      </c>
      <c r="G3393" s="8" t="s">
        <v>514</v>
      </c>
      <c r="H3393" s="8" t="s">
        <v>373</v>
      </c>
      <c r="I3393" s="8" t="s">
        <v>288</v>
      </c>
      <c r="J3393" s="8" t="s">
        <v>9843</v>
      </c>
      <c r="K3393" s="8" t="s">
        <v>246</v>
      </c>
      <c r="L3393" s="8">
        <v>20</v>
      </c>
      <c r="M3393" s="8" t="s">
        <v>265</v>
      </c>
      <c r="N3393" s="9" t="s">
        <v>1324</v>
      </c>
      <c r="O3393" s="10">
        <v>18096239397</v>
      </c>
      <c r="P3393" s="10">
        <v>15310000000</v>
      </c>
      <c r="Q3393" s="10">
        <v>0</v>
      </c>
      <c r="R3393" s="10">
        <v>33406239397</v>
      </c>
      <c r="S3393" s="10">
        <v>16845644956.700001</v>
      </c>
      <c r="T3393" s="10">
        <v>16496923119.870001</v>
      </c>
      <c r="U3393" s="10">
        <v>3684337983.96</v>
      </c>
      <c r="V3393" s="10">
        <v>3669907029.96</v>
      </c>
      <c r="W3393" s="70" t="s">
        <v>619</v>
      </c>
      <c r="X3393" s="11" t="str">
        <f>IF(F3393="C",VLOOKUP(G3393,ClasifGasto!$B$17:$C$193,2,0),VLOOKUP(Base!G3393,ClasifGasto!$A$3:$B$12,2,0))</f>
        <v>Infraestructura y servicios de transporte aéreo</v>
      </c>
      <c r="Y3393" t="s">
        <v>10551</v>
      </c>
    </row>
    <row r="3394" spans="1:25" x14ac:dyDescent="0.25">
      <c r="A3394" s="5" t="str">
        <f t="shared" si="52"/>
        <v>12040012090800001753105B</v>
      </c>
      <c r="B3394" s="66" t="s">
        <v>9141</v>
      </c>
      <c r="C3394" s="66" t="s">
        <v>47</v>
      </c>
      <c r="D3394" s="7" t="s">
        <v>206</v>
      </c>
      <c r="E3394" s="66" t="s">
        <v>9717</v>
      </c>
      <c r="F3394" s="67" t="s">
        <v>167</v>
      </c>
      <c r="G3394" s="67" t="s">
        <v>587</v>
      </c>
      <c r="H3394" s="67" t="s">
        <v>365</v>
      </c>
      <c r="I3394" s="67" t="s">
        <v>285</v>
      </c>
      <c r="J3394" s="67" t="s">
        <v>9790</v>
      </c>
      <c r="K3394" s="67" t="s">
        <v>246</v>
      </c>
      <c r="L3394" s="67">
        <v>20</v>
      </c>
      <c r="M3394" s="67" t="s">
        <v>265</v>
      </c>
      <c r="N3394" s="68" t="s">
        <v>10412</v>
      </c>
      <c r="O3394" s="69">
        <v>33536785131</v>
      </c>
      <c r="P3394" s="69">
        <v>0</v>
      </c>
      <c r="Q3394" s="69">
        <v>0</v>
      </c>
      <c r="R3394" s="69">
        <v>33536785131</v>
      </c>
      <c r="S3394" s="69">
        <v>29008107642</v>
      </c>
      <c r="T3394" s="69">
        <v>29008107642</v>
      </c>
      <c r="U3394" s="69">
        <v>22172412546.400002</v>
      </c>
      <c r="V3394" s="69">
        <v>17198319046.709999</v>
      </c>
      <c r="W3394" s="70" t="s">
        <v>619</v>
      </c>
      <c r="X3394" s="11" t="str">
        <f>IF(F3394="C",VLOOKUP(G3394,ClasifGasto!$B$17:$C$193,2,0),VLOOKUP(Base!G3394,ClasifGasto!$A$3:$B$12,2,0))</f>
        <v>Modernización de la información inmobiliaria</v>
      </c>
      <c r="Y3394" t="s">
        <v>10522</v>
      </c>
    </row>
    <row r="3395" spans="1:25" hidden="1" x14ac:dyDescent="0.25">
      <c r="A3395" s="5" t="str">
        <f t="shared" si="52"/>
        <v>170200000100010002</v>
      </c>
      <c r="B3395" s="66" t="s">
        <v>9146</v>
      </c>
      <c r="C3395" s="7" t="s">
        <v>77</v>
      </c>
      <c r="D3395" s="7" t="s">
        <v>217</v>
      </c>
      <c r="E3395" s="7"/>
      <c r="F3395" s="8" t="s">
        <v>244</v>
      </c>
      <c r="G3395" s="8" t="s">
        <v>245</v>
      </c>
      <c r="H3395" s="8" t="s">
        <v>245</v>
      </c>
      <c r="I3395" s="8" t="s">
        <v>250</v>
      </c>
      <c r="J3395" s="8" t="s">
        <v>203</v>
      </c>
      <c r="K3395" s="8" t="s">
        <v>246</v>
      </c>
      <c r="L3395" s="8">
        <v>10</v>
      </c>
      <c r="M3395" s="8" t="s">
        <v>167</v>
      </c>
      <c r="N3395" s="9" t="s">
        <v>1083</v>
      </c>
      <c r="O3395" s="10">
        <v>31136885000</v>
      </c>
      <c r="P3395" s="10">
        <v>2426562920</v>
      </c>
      <c r="Q3395" s="10">
        <v>0</v>
      </c>
      <c r="R3395" s="10">
        <v>33563447920</v>
      </c>
      <c r="S3395" s="10">
        <v>32625363756</v>
      </c>
      <c r="T3395" s="10">
        <v>32483389186</v>
      </c>
      <c r="U3395" s="10">
        <v>32482795286</v>
      </c>
      <c r="V3395" s="10">
        <v>32407000300</v>
      </c>
      <c r="W3395" s="70" t="s">
        <v>9353</v>
      </c>
      <c r="X3395" s="11" t="str">
        <f>IF(F3395="C",VLOOKUP(G3395,ClasifGasto!$B$17:$C$193,2,0),VLOOKUP(Base!G3395,ClasifGasto!$A$3:$B$12,2,0))</f>
        <v>Gastos de Personal</v>
      </c>
      <c r="Y3395" t="s">
        <v>1083</v>
      </c>
    </row>
    <row r="3396" spans="1:25" hidden="1" x14ac:dyDescent="0.25">
      <c r="A3396" s="5" t="str">
        <f t="shared" si="52"/>
        <v>240101000100010001</v>
      </c>
      <c r="B3396" s="66" t="s">
        <v>9151</v>
      </c>
      <c r="C3396" s="66" t="s">
        <v>100</v>
      </c>
      <c r="D3396" s="7" t="s">
        <v>9196</v>
      </c>
      <c r="E3396" s="66"/>
      <c r="F3396" s="67" t="s">
        <v>244</v>
      </c>
      <c r="G3396" s="67" t="s">
        <v>245</v>
      </c>
      <c r="H3396" s="67" t="s">
        <v>245</v>
      </c>
      <c r="I3396" s="67" t="s">
        <v>245</v>
      </c>
      <c r="J3396" s="67" t="s">
        <v>203</v>
      </c>
      <c r="K3396" s="67" t="s">
        <v>246</v>
      </c>
      <c r="L3396" s="67">
        <v>10</v>
      </c>
      <c r="M3396" s="67" t="s">
        <v>167</v>
      </c>
      <c r="N3396" s="68" t="s">
        <v>1082</v>
      </c>
      <c r="O3396" s="69">
        <v>33015780000</v>
      </c>
      <c r="P3396" s="69">
        <v>638000000</v>
      </c>
      <c r="Q3396" s="69">
        <v>0</v>
      </c>
      <c r="R3396" s="69">
        <v>33653780000</v>
      </c>
      <c r="S3396" s="69">
        <v>33653780000</v>
      </c>
      <c r="T3396" s="69">
        <v>33653673750</v>
      </c>
      <c r="U3396" s="69">
        <v>33653673750</v>
      </c>
      <c r="V3396" s="69">
        <v>33591268240</v>
      </c>
      <c r="W3396" s="70" t="s">
        <v>9353</v>
      </c>
      <c r="X3396" s="11" t="str">
        <f>IF(F3396="C",VLOOKUP(G3396,ClasifGasto!$B$17:$C$193,2,0),VLOOKUP(Base!G3396,ClasifGasto!$A$3:$B$12,2,0))</f>
        <v>Gastos de Personal</v>
      </c>
      <c r="Y3396" t="s">
        <v>1082</v>
      </c>
    </row>
    <row r="3397" spans="1:25" hidden="1" x14ac:dyDescent="0.25">
      <c r="A3397" s="5" t="str">
        <f t="shared" si="52"/>
        <v>2257330003000300040017</v>
      </c>
      <c r="B3397" s="66" t="s">
        <v>9139</v>
      </c>
      <c r="C3397" s="7" t="s">
        <v>9047</v>
      </c>
      <c r="D3397" s="7" t="s">
        <v>9243</v>
      </c>
      <c r="E3397" s="7"/>
      <c r="F3397" s="8" t="s">
        <v>244</v>
      </c>
      <c r="G3397" s="8" t="s">
        <v>251</v>
      </c>
      <c r="H3397" s="8" t="s">
        <v>251</v>
      </c>
      <c r="I3397" s="8" t="s">
        <v>247</v>
      </c>
      <c r="J3397" s="8" t="s">
        <v>285</v>
      </c>
      <c r="K3397" s="8" t="s">
        <v>246</v>
      </c>
      <c r="L3397" s="8">
        <v>10</v>
      </c>
      <c r="M3397" s="8" t="s">
        <v>167</v>
      </c>
      <c r="N3397" s="9" t="s">
        <v>1532</v>
      </c>
      <c r="O3397" s="10">
        <v>26061950037</v>
      </c>
      <c r="P3397" s="10">
        <v>7673795063</v>
      </c>
      <c r="Q3397" s="10">
        <v>0</v>
      </c>
      <c r="R3397" s="10">
        <v>33735745100</v>
      </c>
      <c r="S3397" s="10">
        <v>33735745100</v>
      </c>
      <c r="T3397" s="10">
        <v>33735745100</v>
      </c>
      <c r="U3397" s="10">
        <v>33735745100</v>
      </c>
      <c r="V3397" s="10">
        <v>33735745100</v>
      </c>
      <c r="W3397" s="70" t="s">
        <v>9353</v>
      </c>
      <c r="X3397" s="11" t="str">
        <f>IF(F3397="C",VLOOKUP(G3397,ClasifGasto!$B$17:$C$193,2,0),VLOOKUP(Base!G3397,ClasifGasto!$A$3:$B$12,2,0))</f>
        <v>Transferencias</v>
      </c>
      <c r="Y3397" t="s">
        <v>1532</v>
      </c>
    </row>
    <row r="3398" spans="1:25" hidden="1" x14ac:dyDescent="0.25">
      <c r="A3398" s="5" t="str">
        <f t="shared" ref="A3398:A3461" si="53">+C3398&amp;G3398&amp;H3398&amp;I3398&amp;J3398</f>
        <v>270105000100010003</v>
      </c>
      <c r="B3398" s="66" t="s">
        <v>9142</v>
      </c>
      <c r="C3398" s="66" t="s">
        <v>445</v>
      </c>
      <c r="D3398" s="7" t="s">
        <v>446</v>
      </c>
      <c r="E3398" s="66"/>
      <c r="F3398" s="67" t="s">
        <v>244</v>
      </c>
      <c r="G3398" s="67" t="s">
        <v>245</v>
      </c>
      <c r="H3398" s="67" t="s">
        <v>245</v>
      </c>
      <c r="I3398" s="67" t="s">
        <v>251</v>
      </c>
      <c r="J3398" s="67" t="s">
        <v>203</v>
      </c>
      <c r="K3398" s="67" t="s">
        <v>246</v>
      </c>
      <c r="L3398" s="67">
        <v>10</v>
      </c>
      <c r="M3398" s="67" t="s">
        <v>167</v>
      </c>
      <c r="N3398" s="68" t="s">
        <v>1084</v>
      </c>
      <c r="O3398" s="69">
        <v>28209000000</v>
      </c>
      <c r="P3398" s="69">
        <v>6893681467</v>
      </c>
      <c r="Q3398" s="69">
        <v>1300000000</v>
      </c>
      <c r="R3398" s="69">
        <v>33802681467</v>
      </c>
      <c r="S3398" s="69">
        <v>33267200410</v>
      </c>
      <c r="T3398" s="69">
        <v>33240141101</v>
      </c>
      <c r="U3398" s="69">
        <v>32670084344</v>
      </c>
      <c r="V3398" s="69">
        <v>32670084344</v>
      </c>
      <c r="W3398" s="70" t="s">
        <v>9353</v>
      </c>
      <c r="X3398" s="11" t="str">
        <f>IF(F3398="C",VLOOKUP(G3398,ClasifGasto!$B$17:$C$193,2,0),VLOOKUP(Base!G3398,ClasifGasto!$A$3:$B$12,2,0))</f>
        <v>Gastos de Personal</v>
      </c>
      <c r="Y3398" t="s">
        <v>1084</v>
      </c>
    </row>
    <row r="3399" spans="1:25" hidden="1" x14ac:dyDescent="0.25">
      <c r="A3399" s="5" t="str">
        <f t="shared" si="53"/>
        <v>240101000200000000</v>
      </c>
      <c r="B3399" s="66" t="s">
        <v>9151</v>
      </c>
      <c r="C3399" s="7" t="s">
        <v>100</v>
      </c>
      <c r="D3399" s="7" t="s">
        <v>9196</v>
      </c>
      <c r="E3399" s="7"/>
      <c r="F3399" s="8" t="s">
        <v>244</v>
      </c>
      <c r="G3399" s="8" t="s">
        <v>250</v>
      </c>
      <c r="H3399" s="8" t="s">
        <v>246</v>
      </c>
      <c r="I3399" s="8" t="s">
        <v>246</v>
      </c>
      <c r="J3399" s="8" t="s">
        <v>203</v>
      </c>
      <c r="K3399" s="8" t="s">
        <v>246</v>
      </c>
      <c r="L3399" s="8">
        <v>10</v>
      </c>
      <c r="M3399" s="8" t="s">
        <v>167</v>
      </c>
      <c r="N3399" s="9" t="s">
        <v>8798</v>
      </c>
      <c r="O3399" s="10">
        <v>32103725000</v>
      </c>
      <c r="P3399" s="10">
        <v>1767962720</v>
      </c>
      <c r="Q3399" s="10">
        <v>0</v>
      </c>
      <c r="R3399" s="10">
        <v>33871687720</v>
      </c>
      <c r="S3399" s="10">
        <v>33861272746.310001</v>
      </c>
      <c r="T3399" s="10">
        <v>33360492603.98</v>
      </c>
      <c r="U3399" s="10">
        <v>30656724150.93</v>
      </c>
      <c r="V3399" s="10">
        <v>30313786380.93</v>
      </c>
      <c r="W3399" s="70" t="s">
        <v>9353</v>
      </c>
      <c r="X3399" s="11" t="str">
        <f>IF(F3399="C",VLOOKUP(G3399,ClasifGasto!$B$17:$C$193,2,0),VLOOKUP(Base!G3399,ClasifGasto!$A$3:$B$12,2,0))</f>
        <v>Gastos Generales</v>
      </c>
      <c r="Y3399" t="s">
        <v>8798</v>
      </c>
    </row>
    <row r="3400" spans="1:25" hidden="1" x14ac:dyDescent="0.25">
      <c r="A3400" s="5" t="str">
        <f t="shared" si="53"/>
        <v>241200000100010004</v>
      </c>
      <c r="B3400" s="66" t="s">
        <v>9151</v>
      </c>
      <c r="C3400" s="66" t="s">
        <v>102</v>
      </c>
      <c r="D3400" s="7" t="s">
        <v>9214</v>
      </c>
      <c r="E3400" s="66"/>
      <c r="F3400" s="67" t="s">
        <v>244</v>
      </c>
      <c r="G3400" s="67" t="s">
        <v>245</v>
      </c>
      <c r="H3400" s="67" t="s">
        <v>245</v>
      </c>
      <c r="I3400" s="67" t="s">
        <v>247</v>
      </c>
      <c r="J3400" s="67" t="s">
        <v>203</v>
      </c>
      <c r="K3400" s="67" t="s">
        <v>246</v>
      </c>
      <c r="L3400" s="67">
        <v>20</v>
      </c>
      <c r="M3400" s="67" t="s">
        <v>265</v>
      </c>
      <c r="N3400" s="68" t="s">
        <v>2637</v>
      </c>
      <c r="O3400" s="69">
        <v>56869231000</v>
      </c>
      <c r="P3400" s="69">
        <v>0</v>
      </c>
      <c r="Q3400" s="69">
        <v>22905608035</v>
      </c>
      <c r="R3400" s="69">
        <v>33963622965</v>
      </c>
      <c r="S3400" s="69">
        <v>0</v>
      </c>
      <c r="T3400" s="69">
        <v>0</v>
      </c>
      <c r="U3400" s="69">
        <v>0</v>
      </c>
      <c r="V3400" s="69">
        <v>0</v>
      </c>
      <c r="W3400" s="70" t="s">
        <v>619</v>
      </c>
      <c r="X3400" s="11" t="str">
        <f>IF(F3400="C",VLOOKUP(G3400,ClasifGasto!$B$17:$C$193,2,0),VLOOKUP(Base!G3400,ClasifGasto!$A$3:$B$12,2,0))</f>
        <v>Gastos de Personal</v>
      </c>
      <c r="Y3400" t="s">
        <v>2637</v>
      </c>
    </row>
    <row r="3401" spans="1:25" hidden="1" x14ac:dyDescent="0.25">
      <c r="A3401" s="5" t="str">
        <f t="shared" si="53"/>
        <v>3601010003000400020045</v>
      </c>
      <c r="B3401" s="66" t="s">
        <v>9147</v>
      </c>
      <c r="C3401" s="7" t="s">
        <v>147</v>
      </c>
      <c r="D3401" s="7" t="s">
        <v>9186</v>
      </c>
      <c r="E3401" s="7"/>
      <c r="F3401" s="8" t="s">
        <v>244</v>
      </c>
      <c r="G3401" s="8" t="s">
        <v>251</v>
      </c>
      <c r="H3401" s="8" t="s">
        <v>247</v>
      </c>
      <c r="I3401" s="8" t="s">
        <v>250</v>
      </c>
      <c r="J3401" s="8" t="s">
        <v>398</v>
      </c>
      <c r="K3401" s="8" t="s">
        <v>246</v>
      </c>
      <c r="L3401" s="8">
        <v>16</v>
      </c>
      <c r="M3401" s="8" t="s">
        <v>167</v>
      </c>
      <c r="N3401" s="9" t="s">
        <v>4002</v>
      </c>
      <c r="O3401" s="10">
        <v>33965644000</v>
      </c>
      <c r="P3401" s="10">
        <v>0</v>
      </c>
      <c r="Q3401" s="10">
        <v>0</v>
      </c>
      <c r="R3401" s="10">
        <v>33965644000</v>
      </c>
      <c r="S3401" s="10">
        <v>33965644000</v>
      </c>
      <c r="T3401" s="10">
        <v>33965644000</v>
      </c>
      <c r="U3401" s="10">
        <v>24855476320.549999</v>
      </c>
      <c r="V3401" s="10">
        <v>24855105097.389999</v>
      </c>
      <c r="W3401" s="70" t="s">
        <v>9353</v>
      </c>
      <c r="X3401" s="11" t="str">
        <f>IF(F3401="C",VLOOKUP(G3401,ClasifGasto!$B$17:$C$193,2,0),VLOOKUP(Base!G3401,ClasifGasto!$A$3:$B$12,2,0))</f>
        <v>Transferencias</v>
      </c>
      <c r="Y3401" t="s">
        <v>4002</v>
      </c>
    </row>
    <row r="3402" spans="1:25" x14ac:dyDescent="0.25">
      <c r="A3402" s="5" t="str">
        <f t="shared" si="53"/>
        <v>16010115010100002220105C</v>
      </c>
      <c r="B3402" s="66" t="s">
        <v>9154</v>
      </c>
      <c r="C3402" s="66" t="s">
        <v>73</v>
      </c>
      <c r="D3402" s="7" t="s">
        <v>8720</v>
      </c>
      <c r="E3402" s="66" t="s">
        <v>881</v>
      </c>
      <c r="F3402" s="67" t="s">
        <v>167</v>
      </c>
      <c r="G3402" s="67" t="s">
        <v>559</v>
      </c>
      <c r="H3402" s="67" t="s">
        <v>306</v>
      </c>
      <c r="I3402" s="67" t="s">
        <v>270</v>
      </c>
      <c r="J3402" s="67" t="s">
        <v>10257</v>
      </c>
      <c r="K3402" s="67" t="s">
        <v>246</v>
      </c>
      <c r="L3402" s="67">
        <v>11</v>
      </c>
      <c r="M3402" s="67" t="s">
        <v>167</v>
      </c>
      <c r="N3402" s="68" t="s">
        <v>1128</v>
      </c>
      <c r="O3402" s="69">
        <v>34003560545</v>
      </c>
      <c r="P3402" s="69">
        <v>0</v>
      </c>
      <c r="Q3402" s="69">
        <v>0</v>
      </c>
      <c r="R3402" s="69">
        <v>34003560545</v>
      </c>
      <c r="S3402" s="69">
        <v>31337034301.389999</v>
      </c>
      <c r="T3402" s="69">
        <v>31337034301.389999</v>
      </c>
      <c r="U3402" s="69">
        <v>95687779.530000001</v>
      </c>
      <c r="V3402" s="69">
        <v>95687779.530000001</v>
      </c>
      <c r="W3402" s="70" t="s">
        <v>9353</v>
      </c>
      <c r="X3402" s="11" t="str">
        <f>IF(F3402="C",VLOOKUP(G3402,ClasifGasto!$B$17:$C$193,2,0),VLOOKUP(Base!G3402,ClasifGasto!$A$3:$B$12,2,0))</f>
        <v>Capacidades de la Policía Nacional en seguridad pública, prevención, convivencia y seguridad ciudadana</v>
      </c>
      <c r="Y3402" t="s">
        <v>10676</v>
      </c>
    </row>
    <row r="3403" spans="1:25" x14ac:dyDescent="0.25">
      <c r="A3403" s="5" t="str">
        <f t="shared" si="53"/>
        <v>17170017041100002110106A</v>
      </c>
      <c r="B3403" s="66" t="s">
        <v>9146</v>
      </c>
      <c r="C3403" s="7" t="s">
        <v>479</v>
      </c>
      <c r="D3403" s="7" t="s">
        <v>480</v>
      </c>
      <c r="E3403" s="7" t="s">
        <v>9301</v>
      </c>
      <c r="F3403" s="8" t="s">
        <v>167</v>
      </c>
      <c r="G3403" s="8" t="s">
        <v>492</v>
      </c>
      <c r="H3403" s="8" t="s">
        <v>378</v>
      </c>
      <c r="I3403" s="8" t="s">
        <v>269</v>
      </c>
      <c r="J3403" s="8" t="s">
        <v>9878</v>
      </c>
      <c r="K3403" s="8" t="s">
        <v>246</v>
      </c>
      <c r="L3403" s="8">
        <v>10</v>
      </c>
      <c r="M3403" s="8" t="s">
        <v>167</v>
      </c>
      <c r="N3403" s="9" t="s">
        <v>9307</v>
      </c>
      <c r="O3403" s="10">
        <v>0</v>
      </c>
      <c r="P3403" s="10">
        <v>34077000001</v>
      </c>
      <c r="Q3403" s="10">
        <v>0</v>
      </c>
      <c r="R3403" s="10">
        <v>34077000001</v>
      </c>
      <c r="S3403" s="10">
        <v>33618903577.43</v>
      </c>
      <c r="T3403" s="10">
        <v>32984997467.41</v>
      </c>
      <c r="U3403" s="10">
        <v>4985691423</v>
      </c>
      <c r="V3403" s="10">
        <v>4985691423</v>
      </c>
      <c r="W3403" s="70" t="s">
        <v>9353</v>
      </c>
      <c r="X3403" s="11" t="str">
        <f>IF(F3403="C",VLOOKUP(G3403,ClasifGasto!$B$17:$C$193,2,0),VLOOKUP(Base!G3403,ClasifGasto!$A$3:$B$12,2,0))</f>
        <v>Ordenamiento social y uso productivo del territorio rural</v>
      </c>
      <c r="Y3403" t="s">
        <v>10564</v>
      </c>
    </row>
    <row r="3404" spans="1:25" x14ac:dyDescent="0.25">
      <c r="A3404" s="5" t="str">
        <f t="shared" si="53"/>
        <v>19010119050300000920201B1</v>
      </c>
      <c r="B3404" s="66" t="s">
        <v>9143</v>
      </c>
      <c r="C3404" s="66" t="s">
        <v>80</v>
      </c>
      <c r="D3404" s="7" t="s">
        <v>9207</v>
      </c>
      <c r="E3404" s="66" t="s">
        <v>9718</v>
      </c>
      <c r="F3404" s="67" t="s">
        <v>167</v>
      </c>
      <c r="G3404" s="67" t="s">
        <v>9109</v>
      </c>
      <c r="H3404" s="67" t="s">
        <v>256</v>
      </c>
      <c r="I3404" s="67" t="s">
        <v>249</v>
      </c>
      <c r="J3404" s="67" t="s">
        <v>10413</v>
      </c>
      <c r="K3404" s="67" t="s">
        <v>246</v>
      </c>
      <c r="L3404" s="67">
        <v>10</v>
      </c>
      <c r="M3404" s="67" t="s">
        <v>167</v>
      </c>
      <c r="N3404" s="68" t="s">
        <v>10414</v>
      </c>
      <c r="O3404" s="69">
        <v>35000000000</v>
      </c>
      <c r="P3404" s="69">
        <v>0</v>
      </c>
      <c r="Q3404" s="69">
        <v>865180328</v>
      </c>
      <c r="R3404" s="69">
        <v>34134819672</v>
      </c>
      <c r="S3404" s="69">
        <v>33925773355.639999</v>
      </c>
      <c r="T3404" s="69">
        <v>33925773355.639999</v>
      </c>
      <c r="U3404" s="69">
        <v>20313792507.34</v>
      </c>
      <c r="V3404" s="69">
        <v>20313792507.34</v>
      </c>
      <c r="W3404" s="70" t="s">
        <v>9353</v>
      </c>
      <c r="X3404" s="11" t="str">
        <f>IF(F3404="C",VLOOKUP(G3404,ClasifGasto!$B$17:$C$193,2,0),VLOOKUP(Base!G3404,ClasifGasto!$A$3:$B$12,2,0))</f>
        <v>Salud Pública</v>
      </c>
      <c r="Y3404" t="s">
        <v>10719</v>
      </c>
    </row>
    <row r="3405" spans="1:25" hidden="1" x14ac:dyDescent="0.25">
      <c r="A3405" s="5" t="str">
        <f t="shared" si="53"/>
        <v>320101000100010001</v>
      </c>
      <c r="B3405" s="66" t="s">
        <v>9152</v>
      </c>
      <c r="C3405" s="7" t="s">
        <v>114</v>
      </c>
      <c r="D3405" s="7" t="s">
        <v>9211</v>
      </c>
      <c r="E3405" s="7"/>
      <c r="F3405" s="8" t="s">
        <v>244</v>
      </c>
      <c r="G3405" s="8" t="s">
        <v>245</v>
      </c>
      <c r="H3405" s="8" t="s">
        <v>245</v>
      </c>
      <c r="I3405" s="8" t="s">
        <v>245</v>
      </c>
      <c r="J3405" s="8" t="s">
        <v>203</v>
      </c>
      <c r="K3405" s="8" t="s">
        <v>246</v>
      </c>
      <c r="L3405" s="8">
        <v>10</v>
      </c>
      <c r="M3405" s="8" t="s">
        <v>167</v>
      </c>
      <c r="N3405" s="9" t="s">
        <v>1082</v>
      </c>
      <c r="O3405" s="10">
        <v>37442889000</v>
      </c>
      <c r="P3405" s="10">
        <v>0</v>
      </c>
      <c r="Q3405" s="10">
        <v>3299507901</v>
      </c>
      <c r="R3405" s="10">
        <v>34143381099</v>
      </c>
      <c r="S3405" s="10">
        <v>34142889000</v>
      </c>
      <c r="T3405" s="10">
        <v>33265125891</v>
      </c>
      <c r="U3405" s="10">
        <v>33264945630</v>
      </c>
      <c r="V3405" s="10">
        <v>33190203536</v>
      </c>
      <c r="W3405" s="70" t="s">
        <v>9353</v>
      </c>
      <c r="X3405" s="11" t="str">
        <f>IF(F3405="C",VLOOKUP(G3405,ClasifGasto!$B$17:$C$193,2,0),VLOOKUP(Base!G3405,ClasifGasto!$A$3:$B$12,2,0))</f>
        <v>Gastos de Personal</v>
      </c>
      <c r="Y3405" t="s">
        <v>1082</v>
      </c>
    </row>
    <row r="3406" spans="1:25" hidden="1" x14ac:dyDescent="0.25">
      <c r="A3406" s="5" t="str">
        <f t="shared" si="53"/>
        <v>270108000100020003</v>
      </c>
      <c r="B3406" s="66" t="s">
        <v>9142</v>
      </c>
      <c r="C3406" s="66" t="s">
        <v>447</v>
      </c>
      <c r="D3406" s="7" t="s">
        <v>448</v>
      </c>
      <c r="E3406" s="66"/>
      <c r="F3406" s="67" t="s">
        <v>244</v>
      </c>
      <c r="G3406" s="67" t="s">
        <v>245</v>
      </c>
      <c r="H3406" s="67" t="s">
        <v>250</v>
      </c>
      <c r="I3406" s="67" t="s">
        <v>251</v>
      </c>
      <c r="J3406" s="67" t="s">
        <v>203</v>
      </c>
      <c r="K3406" s="67" t="s">
        <v>246</v>
      </c>
      <c r="L3406" s="67">
        <v>10</v>
      </c>
      <c r="M3406" s="67" t="s">
        <v>167</v>
      </c>
      <c r="N3406" s="68" t="s">
        <v>1084</v>
      </c>
      <c r="O3406" s="69">
        <v>9929000000</v>
      </c>
      <c r="P3406" s="69">
        <v>28248395620</v>
      </c>
      <c r="Q3406" s="69">
        <v>4000000000</v>
      </c>
      <c r="R3406" s="69">
        <v>34177395620</v>
      </c>
      <c r="S3406" s="69">
        <v>29793870088</v>
      </c>
      <c r="T3406" s="69">
        <v>28888563756</v>
      </c>
      <c r="U3406" s="69">
        <v>26469250920</v>
      </c>
      <c r="V3406" s="69">
        <v>26459646077</v>
      </c>
      <c r="W3406" s="70" t="s">
        <v>9353</v>
      </c>
      <c r="X3406" s="11" t="str">
        <f>IF(F3406="C",VLOOKUP(G3406,ClasifGasto!$B$17:$C$193,2,0),VLOOKUP(Base!G3406,ClasifGasto!$A$3:$B$12,2,0))</f>
        <v>Gastos de Personal</v>
      </c>
      <c r="Y3406" t="s">
        <v>1084</v>
      </c>
    </row>
    <row r="3407" spans="1:25" hidden="1" x14ac:dyDescent="0.25">
      <c r="A3407" s="5" t="str">
        <f t="shared" si="53"/>
        <v>140100000900030001</v>
      </c>
      <c r="B3407" s="66" t="s">
        <v>9277</v>
      </c>
      <c r="C3407" s="7" t="s">
        <v>395</v>
      </c>
      <c r="D3407" s="7" t="s">
        <v>4025</v>
      </c>
      <c r="E3407" s="7"/>
      <c r="F3407" s="8" t="s">
        <v>384</v>
      </c>
      <c r="G3407" s="8" t="s">
        <v>249</v>
      </c>
      <c r="H3407" s="8" t="s">
        <v>251</v>
      </c>
      <c r="I3407" s="8" t="s">
        <v>245</v>
      </c>
      <c r="J3407" s="8" t="s">
        <v>203</v>
      </c>
      <c r="K3407" s="8" t="s">
        <v>246</v>
      </c>
      <c r="L3407" s="8">
        <v>13</v>
      </c>
      <c r="M3407" s="8" t="s">
        <v>167</v>
      </c>
      <c r="N3407" s="9" t="s">
        <v>1635</v>
      </c>
      <c r="O3407" s="10">
        <v>55773419259</v>
      </c>
      <c r="P3407" s="10">
        <v>0</v>
      </c>
      <c r="Q3407" s="10">
        <v>21525000000</v>
      </c>
      <c r="R3407" s="10">
        <v>34248419259</v>
      </c>
      <c r="S3407" s="10">
        <v>34054919259</v>
      </c>
      <c r="T3407" s="10">
        <v>21770157872.380001</v>
      </c>
      <c r="U3407" s="10">
        <v>9100745241.5300007</v>
      </c>
      <c r="V3407" s="10">
        <v>9100745241.5300007</v>
      </c>
      <c r="W3407" s="70" t="s">
        <v>9353</v>
      </c>
      <c r="X3407" s="11" t="str">
        <f>IF(F3407="C",VLOOKUP(G3407,ClasifGasto!$B$17:$C$193,2,0),VLOOKUP(Base!G3407,ClasifGasto!$A$3:$B$12,2,0))</f>
        <v>Servicio a la Deuda Externa</v>
      </c>
      <c r="Y3407" t="s">
        <v>1635</v>
      </c>
    </row>
    <row r="3408" spans="1:25" hidden="1" x14ac:dyDescent="0.25">
      <c r="A3408" s="5" t="str">
        <f t="shared" si="53"/>
        <v>3601010003000400020090</v>
      </c>
      <c r="B3408" s="66" t="s">
        <v>9147</v>
      </c>
      <c r="C3408" s="66" t="s">
        <v>147</v>
      </c>
      <c r="D3408" s="7" t="s">
        <v>9186</v>
      </c>
      <c r="E3408" s="66"/>
      <c r="F3408" s="67" t="s">
        <v>244</v>
      </c>
      <c r="G3408" s="67" t="s">
        <v>251</v>
      </c>
      <c r="H3408" s="67" t="s">
        <v>247</v>
      </c>
      <c r="I3408" s="67" t="s">
        <v>250</v>
      </c>
      <c r="J3408" s="67" t="s">
        <v>354</v>
      </c>
      <c r="K3408" s="67" t="s">
        <v>246</v>
      </c>
      <c r="L3408" s="67">
        <v>10</v>
      </c>
      <c r="M3408" s="67" t="s">
        <v>167</v>
      </c>
      <c r="N3408" s="68" t="s">
        <v>4017</v>
      </c>
      <c r="O3408" s="69">
        <v>53257600000</v>
      </c>
      <c r="P3408" s="69">
        <v>0</v>
      </c>
      <c r="Q3408" s="69">
        <v>18971142408</v>
      </c>
      <c r="R3408" s="69">
        <v>34286457592</v>
      </c>
      <c r="S3408" s="69">
        <v>34286457592</v>
      </c>
      <c r="T3408" s="69">
        <v>34286457592</v>
      </c>
      <c r="U3408" s="69">
        <v>33402249215.900002</v>
      </c>
      <c r="V3408" s="69">
        <v>33401688773.900002</v>
      </c>
      <c r="W3408" s="70" t="s">
        <v>9353</v>
      </c>
      <c r="X3408" s="11" t="str">
        <f>IF(F3408="C",VLOOKUP(G3408,ClasifGasto!$B$17:$C$193,2,0),VLOOKUP(Base!G3408,ClasifGasto!$A$3:$B$12,2,0))</f>
        <v>Transferencias</v>
      </c>
      <c r="Y3408" t="s">
        <v>4017</v>
      </c>
    </row>
    <row r="3409" spans="1:25" x14ac:dyDescent="0.25">
      <c r="A3409" s="5" t="str">
        <f t="shared" si="53"/>
        <v>25010125991000001653105B</v>
      </c>
      <c r="B3409" s="66" t="s">
        <v>9163</v>
      </c>
      <c r="C3409" s="7" t="s">
        <v>104</v>
      </c>
      <c r="D3409" s="7" t="s">
        <v>9187</v>
      </c>
      <c r="E3409" s="7" t="s">
        <v>5609</v>
      </c>
      <c r="F3409" s="8" t="s">
        <v>167</v>
      </c>
      <c r="G3409" s="8" t="s">
        <v>597</v>
      </c>
      <c r="H3409" s="8" t="s">
        <v>290</v>
      </c>
      <c r="I3409" s="8" t="s">
        <v>284</v>
      </c>
      <c r="J3409" s="8" t="s">
        <v>9790</v>
      </c>
      <c r="K3409" s="8" t="s">
        <v>246</v>
      </c>
      <c r="L3409" s="8">
        <v>11</v>
      </c>
      <c r="M3409" s="8" t="s">
        <v>167</v>
      </c>
      <c r="N3409" s="9" t="s">
        <v>8855</v>
      </c>
      <c r="O3409" s="10">
        <v>40620927668</v>
      </c>
      <c r="P3409" s="10">
        <v>0</v>
      </c>
      <c r="Q3409" s="10">
        <v>6244943411</v>
      </c>
      <c r="R3409" s="10">
        <v>34375984257</v>
      </c>
      <c r="S3409" s="10">
        <v>33735103774.540001</v>
      </c>
      <c r="T3409" s="10">
        <v>33735103774.540001</v>
      </c>
      <c r="U3409" s="10">
        <v>11062962667.040001</v>
      </c>
      <c r="V3409" s="10">
        <v>11062962667.040001</v>
      </c>
      <c r="W3409" s="70" t="s">
        <v>9353</v>
      </c>
      <c r="X3409" s="11" t="str">
        <f>IF(F3409="C",VLOOKUP(G3409,ClasifGasto!$B$17:$C$193,2,0),VLOOKUP(Base!G3409,ClasifGasto!$A$3:$B$12,2,0))</f>
        <v>Fortalecimiento de la gestión y dirección del Sector Organismos de Control</v>
      </c>
      <c r="Y3409" t="s">
        <v>10522</v>
      </c>
    </row>
    <row r="3410" spans="1:25" x14ac:dyDescent="0.25">
      <c r="A3410" s="5" t="str">
        <f t="shared" si="53"/>
        <v>38010005041000000620306D</v>
      </c>
      <c r="B3410" s="66" t="s">
        <v>9159</v>
      </c>
      <c r="C3410" s="66" t="s">
        <v>157</v>
      </c>
      <c r="D3410" s="7" t="s">
        <v>8768</v>
      </c>
      <c r="E3410" s="66" t="s">
        <v>9284</v>
      </c>
      <c r="F3410" s="67" t="s">
        <v>167</v>
      </c>
      <c r="G3410" s="67" t="s">
        <v>542</v>
      </c>
      <c r="H3410" s="67" t="s">
        <v>290</v>
      </c>
      <c r="I3410" s="67" t="s">
        <v>253</v>
      </c>
      <c r="J3410" s="67" t="s">
        <v>10300</v>
      </c>
      <c r="K3410" s="67" t="s">
        <v>246</v>
      </c>
      <c r="L3410" s="67">
        <v>21</v>
      </c>
      <c r="M3410" s="67" t="s">
        <v>265</v>
      </c>
      <c r="N3410" s="68" t="s">
        <v>10415</v>
      </c>
      <c r="O3410" s="69">
        <v>34386799230</v>
      </c>
      <c r="P3410" s="69">
        <v>0</v>
      </c>
      <c r="Q3410" s="69">
        <v>0</v>
      </c>
      <c r="R3410" s="69">
        <v>34386799230</v>
      </c>
      <c r="S3410" s="69">
        <v>20723650725</v>
      </c>
      <c r="T3410" s="69">
        <v>20723650725</v>
      </c>
      <c r="U3410" s="69">
        <v>20095531687</v>
      </c>
      <c r="V3410" s="69">
        <v>18033248119</v>
      </c>
      <c r="W3410" s="70" t="s">
        <v>619</v>
      </c>
      <c r="X3410" s="11" t="str">
        <f>IF(F3410="C",VLOOKUP(G3410,ClasifGasto!$B$17:$C$193,2,0),VLOOKUP(Base!G3410,ClasifGasto!$A$3:$B$12,2,0))</f>
        <v>Administración y vigilancia de las carreras administrativas de los servidores públicos</v>
      </c>
      <c r="Y3410" t="s">
        <v>10688</v>
      </c>
    </row>
    <row r="3411" spans="1:25" hidden="1" x14ac:dyDescent="0.25">
      <c r="A3411" s="5" t="str">
        <f t="shared" si="53"/>
        <v>1301010003001100030005</v>
      </c>
      <c r="B3411" s="66" t="s">
        <v>9157</v>
      </c>
      <c r="C3411" s="7" t="s">
        <v>51</v>
      </c>
      <c r="D3411" s="7" t="s">
        <v>8779</v>
      </c>
      <c r="E3411" s="7"/>
      <c r="F3411" s="8" t="s">
        <v>244</v>
      </c>
      <c r="G3411" s="8" t="s">
        <v>251</v>
      </c>
      <c r="H3411" s="8" t="s">
        <v>279</v>
      </c>
      <c r="I3411" s="8" t="s">
        <v>251</v>
      </c>
      <c r="J3411" s="8" t="s">
        <v>248</v>
      </c>
      <c r="K3411" s="8" t="s">
        <v>246</v>
      </c>
      <c r="L3411" s="8">
        <v>10</v>
      </c>
      <c r="M3411" s="8" t="s">
        <v>167</v>
      </c>
      <c r="N3411" s="9" t="s">
        <v>2660</v>
      </c>
      <c r="O3411" s="10">
        <v>34449000000</v>
      </c>
      <c r="P3411" s="10">
        <v>0</v>
      </c>
      <c r="Q3411" s="10">
        <v>0</v>
      </c>
      <c r="R3411" s="10">
        <v>34449000000</v>
      </c>
      <c r="S3411" s="10">
        <v>34449000000</v>
      </c>
      <c r="T3411" s="10">
        <v>34449000000</v>
      </c>
      <c r="U3411" s="10">
        <v>34449000000</v>
      </c>
      <c r="V3411" s="10">
        <v>34449000000</v>
      </c>
      <c r="W3411" s="70" t="s">
        <v>9353</v>
      </c>
      <c r="X3411" s="11" t="str">
        <f>IF(F3411="C",VLOOKUP(G3411,ClasifGasto!$B$17:$C$193,2,0),VLOOKUP(Base!G3411,ClasifGasto!$A$3:$B$12,2,0))</f>
        <v>Transferencias</v>
      </c>
      <c r="Y3411" t="s">
        <v>2660</v>
      </c>
    </row>
    <row r="3412" spans="1:25" x14ac:dyDescent="0.25">
      <c r="A3412" s="5" t="str">
        <f t="shared" si="53"/>
        <v>25020025991000001653105B</v>
      </c>
      <c r="B3412" s="66" t="s">
        <v>9163</v>
      </c>
      <c r="C3412" s="66" t="s">
        <v>106</v>
      </c>
      <c r="D3412" s="7" t="s">
        <v>9252</v>
      </c>
      <c r="E3412" s="66" t="s">
        <v>9340</v>
      </c>
      <c r="F3412" s="67" t="s">
        <v>167</v>
      </c>
      <c r="G3412" s="67" t="s">
        <v>597</v>
      </c>
      <c r="H3412" s="67" t="s">
        <v>290</v>
      </c>
      <c r="I3412" s="67" t="s">
        <v>284</v>
      </c>
      <c r="J3412" s="67" t="s">
        <v>9790</v>
      </c>
      <c r="K3412" s="67" t="s">
        <v>246</v>
      </c>
      <c r="L3412" s="67">
        <v>14</v>
      </c>
      <c r="M3412" s="67" t="s">
        <v>167</v>
      </c>
      <c r="N3412" s="68" t="s">
        <v>9349</v>
      </c>
      <c r="O3412" s="69">
        <v>34650000000</v>
      </c>
      <c r="P3412" s="69">
        <v>0</v>
      </c>
      <c r="Q3412" s="69">
        <v>0</v>
      </c>
      <c r="R3412" s="69">
        <v>34650000000</v>
      </c>
      <c r="S3412" s="69">
        <v>26242666574.720001</v>
      </c>
      <c r="T3412" s="69">
        <v>26242666574.060001</v>
      </c>
      <c r="U3412" s="69">
        <v>26242666574.060001</v>
      </c>
      <c r="V3412" s="69">
        <v>26242666574.060001</v>
      </c>
      <c r="W3412" s="70" t="s">
        <v>9353</v>
      </c>
      <c r="X3412" s="11" t="str">
        <f>IF(F3412="C",VLOOKUP(G3412,ClasifGasto!$B$17:$C$193,2,0),VLOOKUP(Base!G3412,ClasifGasto!$A$3:$B$12,2,0))</f>
        <v>Fortalecimiento de la gestión y dirección del Sector Organismos de Control</v>
      </c>
      <c r="Y3412" t="s">
        <v>10522</v>
      </c>
    </row>
    <row r="3413" spans="1:25" x14ac:dyDescent="0.25">
      <c r="A3413" s="5" t="str">
        <f t="shared" si="53"/>
        <v>32040132020900001540101B</v>
      </c>
      <c r="B3413" s="66" t="s">
        <v>9152</v>
      </c>
      <c r="C3413" s="7" t="s">
        <v>118</v>
      </c>
      <c r="D3413" s="7" t="s">
        <v>9247</v>
      </c>
      <c r="E3413" s="7" t="s">
        <v>9711</v>
      </c>
      <c r="F3413" s="8" t="s">
        <v>167</v>
      </c>
      <c r="G3413" s="8" t="s">
        <v>483</v>
      </c>
      <c r="H3413" s="8" t="s">
        <v>440</v>
      </c>
      <c r="I3413" s="8" t="s">
        <v>283</v>
      </c>
      <c r="J3413" s="8" t="s">
        <v>9861</v>
      </c>
      <c r="K3413" s="8" t="s">
        <v>246</v>
      </c>
      <c r="L3413" s="8">
        <v>20</v>
      </c>
      <c r="M3413" s="8" t="s">
        <v>265</v>
      </c>
      <c r="N3413" s="9" t="s">
        <v>10404</v>
      </c>
      <c r="O3413" s="10">
        <v>34715169575</v>
      </c>
      <c r="P3413" s="10">
        <v>0</v>
      </c>
      <c r="Q3413" s="10">
        <v>0</v>
      </c>
      <c r="R3413" s="10">
        <v>34715169575</v>
      </c>
      <c r="S3413" s="10">
        <v>27910490208.349998</v>
      </c>
      <c r="T3413" s="10">
        <v>27810930859.490002</v>
      </c>
      <c r="U3413" s="10">
        <v>17459622388.84</v>
      </c>
      <c r="V3413" s="10">
        <v>15538441248.91</v>
      </c>
      <c r="W3413" s="70" t="s">
        <v>619</v>
      </c>
      <c r="X3413" s="11" t="str">
        <f>IF(F3413="C",VLOOKUP(G3413,ClasifGasto!$B$17:$C$193,2,0),VLOOKUP(Base!G3413,ClasifGasto!$A$3:$B$12,2,0))</f>
        <v>Conservación de la biodiversidad y sus servicios ecosistémicos</v>
      </c>
      <c r="Y3413" t="s">
        <v>10558</v>
      </c>
    </row>
    <row r="3414" spans="1:25" hidden="1" x14ac:dyDescent="0.25">
      <c r="A3414" s="5" t="str">
        <f t="shared" si="53"/>
        <v>370800000100010002</v>
      </c>
      <c r="B3414" s="66" t="s">
        <v>9149</v>
      </c>
      <c r="C3414" s="66" t="s">
        <v>155</v>
      </c>
      <c r="D3414" s="7" t="s">
        <v>8767</v>
      </c>
      <c r="E3414" s="66"/>
      <c r="F3414" s="67" t="s">
        <v>244</v>
      </c>
      <c r="G3414" s="67" t="s">
        <v>245</v>
      </c>
      <c r="H3414" s="67" t="s">
        <v>245</v>
      </c>
      <c r="I3414" s="67" t="s">
        <v>250</v>
      </c>
      <c r="J3414" s="67" t="s">
        <v>203</v>
      </c>
      <c r="K3414" s="67" t="s">
        <v>246</v>
      </c>
      <c r="L3414" s="67">
        <v>10</v>
      </c>
      <c r="M3414" s="67" t="s">
        <v>167</v>
      </c>
      <c r="N3414" s="68" t="s">
        <v>1083</v>
      </c>
      <c r="O3414" s="69">
        <v>33069600000</v>
      </c>
      <c r="P3414" s="69">
        <v>1694000000</v>
      </c>
      <c r="Q3414" s="69">
        <v>25000000</v>
      </c>
      <c r="R3414" s="69">
        <v>34738600000</v>
      </c>
      <c r="S3414" s="69">
        <v>34367230446.839996</v>
      </c>
      <c r="T3414" s="69">
        <v>34367230446.839996</v>
      </c>
      <c r="U3414" s="69">
        <v>34357731046.84</v>
      </c>
      <c r="V3414" s="69">
        <v>34357731046.84</v>
      </c>
      <c r="W3414" s="70" t="s">
        <v>9353</v>
      </c>
      <c r="X3414" s="11" t="str">
        <f>IF(F3414="C",VLOOKUP(G3414,ClasifGasto!$B$17:$C$193,2,0),VLOOKUP(Base!G3414,ClasifGasto!$A$3:$B$12,2,0))</f>
        <v>Gastos de Personal</v>
      </c>
      <c r="Y3414" t="s">
        <v>1083</v>
      </c>
    </row>
    <row r="3415" spans="1:25" x14ac:dyDescent="0.25">
      <c r="A3415" s="5" t="str">
        <f t="shared" si="53"/>
        <v>21010121011900000940301C</v>
      </c>
      <c r="B3415" s="66" t="s">
        <v>9155</v>
      </c>
      <c r="C3415" s="7" t="s">
        <v>85</v>
      </c>
      <c r="D3415" s="7" t="s">
        <v>9201</v>
      </c>
      <c r="E3415" s="7" t="s">
        <v>2177</v>
      </c>
      <c r="F3415" s="8" t="s">
        <v>167</v>
      </c>
      <c r="G3415" s="8" t="s">
        <v>593</v>
      </c>
      <c r="H3415" s="8" t="s">
        <v>496</v>
      </c>
      <c r="I3415" s="8" t="s">
        <v>249</v>
      </c>
      <c r="J3415" s="8" t="s">
        <v>9916</v>
      </c>
      <c r="K3415" s="8" t="s">
        <v>246</v>
      </c>
      <c r="L3415" s="8">
        <v>16</v>
      </c>
      <c r="M3415" s="8" t="s">
        <v>167</v>
      </c>
      <c r="N3415" s="9" t="s">
        <v>1658</v>
      </c>
      <c r="O3415" s="10">
        <v>34778222229</v>
      </c>
      <c r="P3415" s="10">
        <v>0</v>
      </c>
      <c r="Q3415" s="10">
        <v>0</v>
      </c>
      <c r="R3415" s="10">
        <v>34778222229</v>
      </c>
      <c r="S3415" s="10">
        <v>29052201227</v>
      </c>
      <c r="T3415" s="10">
        <v>28971603716</v>
      </c>
      <c r="U3415" s="10">
        <v>15080112636</v>
      </c>
      <c r="V3415" s="10">
        <v>15077970550</v>
      </c>
      <c r="W3415" s="70" t="s">
        <v>9353</v>
      </c>
      <c r="X3415" s="11" t="str">
        <f>IF(F3415="C",VLOOKUP(G3415,ClasifGasto!$B$17:$C$193,2,0),VLOOKUP(Base!G3415,ClasifGasto!$A$3:$B$12,2,0))</f>
        <v xml:space="preserve">Acceso al servicio público domiciliario de gas combustible  </v>
      </c>
      <c r="Y3415" t="s">
        <v>10579</v>
      </c>
    </row>
    <row r="3416" spans="1:25" x14ac:dyDescent="0.25">
      <c r="A3416" s="5" t="str">
        <f t="shared" si="53"/>
        <v>24010124070600000340303D</v>
      </c>
      <c r="B3416" s="66" t="s">
        <v>9151</v>
      </c>
      <c r="C3416" s="66" t="s">
        <v>100</v>
      </c>
      <c r="D3416" s="7" t="s">
        <v>9196</v>
      </c>
      <c r="E3416" s="66" t="s">
        <v>9071</v>
      </c>
      <c r="F3416" s="67" t="s">
        <v>167</v>
      </c>
      <c r="G3416" s="67" t="s">
        <v>507</v>
      </c>
      <c r="H3416" s="67" t="s">
        <v>373</v>
      </c>
      <c r="I3416" s="67" t="s">
        <v>251</v>
      </c>
      <c r="J3416" s="67" t="s">
        <v>10108</v>
      </c>
      <c r="K3416" s="67" t="s">
        <v>246</v>
      </c>
      <c r="L3416" s="67">
        <v>11</v>
      </c>
      <c r="M3416" s="67" t="s">
        <v>167</v>
      </c>
      <c r="N3416" s="68" t="s">
        <v>9133</v>
      </c>
      <c r="O3416" s="69">
        <v>34800000000</v>
      </c>
      <c r="P3416" s="69">
        <v>0</v>
      </c>
      <c r="Q3416" s="69">
        <v>0</v>
      </c>
      <c r="R3416" s="69">
        <v>34800000000</v>
      </c>
      <c r="S3416" s="69">
        <v>34800000000</v>
      </c>
      <c r="T3416" s="69">
        <v>34764580328</v>
      </c>
      <c r="U3416" s="69">
        <v>28988282613.299999</v>
      </c>
      <c r="V3416" s="69">
        <v>28987683607.299999</v>
      </c>
      <c r="W3416" s="70" t="s">
        <v>9353</v>
      </c>
      <c r="X3416" s="11" t="str">
        <f>IF(F3416="C",VLOOKUP(G3416,ClasifGasto!$B$17:$C$193,2,0),VLOOKUP(Base!G3416,ClasifGasto!$A$3:$B$12,2,0))</f>
        <v>Infraestructura y servicios de logística de transporte</v>
      </c>
      <c r="Y3416" t="s">
        <v>10628</v>
      </c>
    </row>
    <row r="3417" spans="1:25" x14ac:dyDescent="0.25">
      <c r="A3417" s="5" t="str">
        <f t="shared" si="53"/>
        <v>41040041991500000453105D</v>
      </c>
      <c r="B3417" s="66" t="s">
        <v>9145</v>
      </c>
      <c r="C3417" s="7" t="s">
        <v>163</v>
      </c>
      <c r="D3417" s="7" t="s">
        <v>9224</v>
      </c>
      <c r="E3417" s="7" t="s">
        <v>5348</v>
      </c>
      <c r="F3417" s="8" t="s">
        <v>167</v>
      </c>
      <c r="G3417" s="8" t="s">
        <v>539</v>
      </c>
      <c r="H3417" s="8" t="s">
        <v>263</v>
      </c>
      <c r="I3417" s="8" t="s">
        <v>247</v>
      </c>
      <c r="J3417" s="8" t="s">
        <v>9847</v>
      </c>
      <c r="K3417" s="8" t="s">
        <v>246</v>
      </c>
      <c r="L3417" s="8">
        <v>10</v>
      </c>
      <c r="M3417" s="8" t="s">
        <v>167</v>
      </c>
      <c r="N3417" s="9" t="s">
        <v>7318</v>
      </c>
      <c r="O3417" s="10">
        <v>34910239481</v>
      </c>
      <c r="P3417" s="10">
        <v>0</v>
      </c>
      <c r="Q3417" s="10">
        <v>53763950</v>
      </c>
      <c r="R3417" s="10">
        <v>34856475531</v>
      </c>
      <c r="S3417" s="10">
        <v>34276994881.049999</v>
      </c>
      <c r="T3417" s="10">
        <v>34264102945.049999</v>
      </c>
      <c r="U3417" s="10">
        <v>31921806038.220001</v>
      </c>
      <c r="V3417" s="10">
        <v>31921806038.220001</v>
      </c>
      <c r="W3417" s="70" t="s">
        <v>9353</v>
      </c>
      <c r="X3417" s="11" t="str">
        <f>IF(F3417="C",VLOOKUP(G3417,ClasifGasto!$B$17:$C$193,2,0),VLOOKUP(Base!G3417,ClasifGasto!$A$3:$B$12,2,0))</f>
        <v xml:space="preserve">Fortalecimiento de la gestión y dirección del Sector Inclusión Social y Reconciliación </v>
      </c>
      <c r="Y3417" t="s">
        <v>10552</v>
      </c>
    </row>
    <row r="3418" spans="1:25" x14ac:dyDescent="0.25">
      <c r="A3418" s="5" t="str">
        <f t="shared" si="53"/>
        <v>24020024010600011251102D</v>
      </c>
      <c r="B3418" s="66" t="s">
        <v>9151</v>
      </c>
      <c r="C3418" s="66" t="s">
        <v>101</v>
      </c>
      <c r="D3418" s="7" t="s">
        <v>9227</v>
      </c>
      <c r="E3418" s="66" t="s">
        <v>2380</v>
      </c>
      <c r="F3418" s="67" t="s">
        <v>167</v>
      </c>
      <c r="G3418" s="67" t="s">
        <v>513</v>
      </c>
      <c r="H3418" s="67" t="s">
        <v>373</v>
      </c>
      <c r="I3418" s="67" t="s">
        <v>291</v>
      </c>
      <c r="J3418" s="67" t="s">
        <v>9766</v>
      </c>
      <c r="K3418" s="67" t="s">
        <v>246</v>
      </c>
      <c r="L3418" s="67">
        <v>20</v>
      </c>
      <c r="M3418" s="67" t="s">
        <v>265</v>
      </c>
      <c r="N3418" s="68" t="s">
        <v>1294</v>
      </c>
      <c r="O3418" s="69">
        <v>0</v>
      </c>
      <c r="P3418" s="69">
        <v>34886999998</v>
      </c>
      <c r="Q3418" s="69">
        <v>0</v>
      </c>
      <c r="R3418" s="69">
        <v>34886999998</v>
      </c>
      <c r="S3418" s="69">
        <v>34886999998</v>
      </c>
      <c r="T3418" s="69">
        <v>33247191556.099998</v>
      </c>
      <c r="U3418" s="69">
        <v>10600091449.73</v>
      </c>
      <c r="V3418" s="69">
        <v>9238997914.6900005</v>
      </c>
      <c r="W3418" s="70" t="s">
        <v>619</v>
      </c>
      <c r="X3418" s="11" t="str">
        <f>IF(F3418="C",VLOOKUP(G3418,ClasifGasto!$B$17:$C$193,2,0),VLOOKUP(Base!G3418,ClasifGasto!$A$3:$B$12,2,0))</f>
        <v>Infraestructura red vial primaria</v>
      </c>
      <c r="Y3418" t="s">
        <v>10517</v>
      </c>
    </row>
    <row r="3419" spans="1:25" x14ac:dyDescent="0.25">
      <c r="A3419" s="5" t="str">
        <f t="shared" si="53"/>
        <v>17170017041100002153105B</v>
      </c>
      <c r="B3419" s="66" t="s">
        <v>9146</v>
      </c>
      <c r="C3419" s="7" t="s">
        <v>479</v>
      </c>
      <c r="D3419" s="7" t="s">
        <v>480</v>
      </c>
      <c r="E3419" s="7" t="s">
        <v>9301</v>
      </c>
      <c r="F3419" s="8" t="s">
        <v>167</v>
      </c>
      <c r="G3419" s="8" t="s">
        <v>492</v>
      </c>
      <c r="H3419" s="8" t="s">
        <v>378</v>
      </c>
      <c r="I3419" s="8" t="s">
        <v>269</v>
      </c>
      <c r="J3419" s="8" t="s">
        <v>9790</v>
      </c>
      <c r="K3419" s="8" t="s">
        <v>246</v>
      </c>
      <c r="L3419" s="8">
        <v>10</v>
      </c>
      <c r="M3419" s="8" t="s">
        <v>167</v>
      </c>
      <c r="N3419" s="9" t="s">
        <v>9307</v>
      </c>
      <c r="O3419" s="10">
        <v>69077000000</v>
      </c>
      <c r="P3419" s="10">
        <v>0</v>
      </c>
      <c r="Q3419" s="10">
        <v>34077000001</v>
      </c>
      <c r="R3419" s="10">
        <v>34999999999</v>
      </c>
      <c r="S3419" s="10">
        <v>34996595560.599998</v>
      </c>
      <c r="T3419" s="10">
        <v>29390191025.799999</v>
      </c>
      <c r="U3419" s="10">
        <v>10253640429</v>
      </c>
      <c r="V3419" s="10">
        <v>10253640429</v>
      </c>
      <c r="W3419" s="70" t="s">
        <v>9353</v>
      </c>
      <c r="X3419" s="11" t="str">
        <f>IF(F3419="C",VLOOKUP(G3419,ClasifGasto!$B$17:$C$193,2,0),VLOOKUP(Base!G3419,ClasifGasto!$A$3:$B$12,2,0))</f>
        <v>Ordenamiento social y uso productivo del territorio rural</v>
      </c>
      <c r="Y3419" t="s">
        <v>10522</v>
      </c>
    </row>
    <row r="3420" spans="1:25" hidden="1" x14ac:dyDescent="0.25">
      <c r="A3420" s="5" t="str">
        <f t="shared" si="53"/>
        <v>140100000900030001</v>
      </c>
      <c r="B3420" s="66" t="s">
        <v>9277</v>
      </c>
      <c r="C3420" s="66" t="s">
        <v>395</v>
      </c>
      <c r="D3420" s="7" t="s">
        <v>4025</v>
      </c>
      <c r="E3420" s="66"/>
      <c r="F3420" s="67" t="s">
        <v>384</v>
      </c>
      <c r="G3420" s="67" t="s">
        <v>249</v>
      </c>
      <c r="H3420" s="67" t="s">
        <v>251</v>
      </c>
      <c r="I3420" s="67" t="s">
        <v>245</v>
      </c>
      <c r="J3420" s="67" t="s">
        <v>203</v>
      </c>
      <c r="K3420" s="67" t="s">
        <v>246</v>
      </c>
      <c r="L3420" s="67">
        <v>11</v>
      </c>
      <c r="M3420" s="67" t="s">
        <v>252</v>
      </c>
      <c r="N3420" s="68" t="s">
        <v>1635</v>
      </c>
      <c r="O3420" s="69">
        <v>35000000000</v>
      </c>
      <c r="P3420" s="69">
        <v>0</v>
      </c>
      <c r="Q3420" s="69">
        <v>0</v>
      </c>
      <c r="R3420" s="69">
        <v>35000000000</v>
      </c>
      <c r="S3420" s="69">
        <v>35000000000</v>
      </c>
      <c r="T3420" s="69">
        <v>24318710000</v>
      </c>
      <c r="U3420" s="69">
        <v>24318710000</v>
      </c>
      <c r="V3420" s="69">
        <v>24318710000</v>
      </c>
      <c r="W3420" s="70" t="s">
        <v>9353</v>
      </c>
      <c r="X3420" s="11" t="str">
        <f>IF(F3420="C",VLOOKUP(G3420,ClasifGasto!$B$17:$C$193,2,0),VLOOKUP(Base!G3420,ClasifGasto!$A$3:$B$12,2,0))</f>
        <v>Servicio a la Deuda Externa</v>
      </c>
      <c r="Y3420" t="s">
        <v>1635</v>
      </c>
    </row>
    <row r="3421" spans="1:25" x14ac:dyDescent="0.25">
      <c r="A3421" s="5" t="str">
        <f t="shared" si="53"/>
        <v>03010103991000000853105B</v>
      </c>
      <c r="B3421" s="66" t="s">
        <v>9166</v>
      </c>
      <c r="C3421" s="7" t="s">
        <v>36</v>
      </c>
      <c r="D3421" s="7" t="s">
        <v>9205</v>
      </c>
      <c r="E3421" s="7" t="s">
        <v>8920</v>
      </c>
      <c r="F3421" s="8" t="s">
        <v>167</v>
      </c>
      <c r="G3421" s="8" t="s">
        <v>564</v>
      </c>
      <c r="H3421" s="8" t="s">
        <v>290</v>
      </c>
      <c r="I3421" s="8" t="s">
        <v>278</v>
      </c>
      <c r="J3421" s="8" t="s">
        <v>9790</v>
      </c>
      <c r="K3421" s="8" t="s">
        <v>246</v>
      </c>
      <c r="L3421" s="8">
        <v>11</v>
      </c>
      <c r="M3421" s="8" t="s">
        <v>167</v>
      </c>
      <c r="N3421" s="9" t="s">
        <v>10416</v>
      </c>
      <c r="O3421" s="10">
        <v>53000000000</v>
      </c>
      <c r="P3421" s="10">
        <v>0</v>
      </c>
      <c r="Q3421" s="10">
        <v>17982461076</v>
      </c>
      <c r="R3421" s="10">
        <v>35017538924</v>
      </c>
      <c r="S3421" s="10">
        <v>31465209616.279999</v>
      </c>
      <c r="T3421" s="10">
        <v>30381940148.439999</v>
      </c>
      <c r="U3421" s="10">
        <v>10356789335.719999</v>
      </c>
      <c r="V3421" s="10">
        <v>10311079335.719999</v>
      </c>
      <c r="W3421" s="70" t="s">
        <v>9353</v>
      </c>
      <c r="X3421" s="11" t="str">
        <f>IF(F3421="C",VLOOKUP(G3421,ClasifGasto!$B$17:$C$193,2,0),VLOOKUP(Base!G3421,ClasifGasto!$A$3:$B$12,2,0))</f>
        <v>Fortalecimiento de la gestión y dirección del Sector Planeación</v>
      </c>
      <c r="Y3421" t="s">
        <v>10522</v>
      </c>
    </row>
    <row r="3422" spans="1:25" x14ac:dyDescent="0.25">
      <c r="A3422" s="5" t="str">
        <f t="shared" si="53"/>
        <v>26010125991000001353105B</v>
      </c>
      <c r="B3422" s="66" t="s">
        <v>9163</v>
      </c>
      <c r="C3422" s="66" t="s">
        <v>107</v>
      </c>
      <c r="D3422" s="7" t="s">
        <v>9231</v>
      </c>
      <c r="E3422" s="66" t="s">
        <v>9714</v>
      </c>
      <c r="F3422" s="67" t="s">
        <v>167</v>
      </c>
      <c r="G3422" s="67" t="s">
        <v>597</v>
      </c>
      <c r="H3422" s="67" t="s">
        <v>290</v>
      </c>
      <c r="I3422" s="67" t="s">
        <v>281</v>
      </c>
      <c r="J3422" s="67" t="s">
        <v>9790</v>
      </c>
      <c r="K3422" s="67" t="s">
        <v>246</v>
      </c>
      <c r="L3422" s="67">
        <v>11</v>
      </c>
      <c r="M3422" s="67" t="s">
        <v>167</v>
      </c>
      <c r="N3422" s="68" t="s">
        <v>10407</v>
      </c>
      <c r="O3422" s="69">
        <v>35298052282</v>
      </c>
      <c r="P3422" s="69">
        <v>0</v>
      </c>
      <c r="Q3422" s="69">
        <v>0</v>
      </c>
      <c r="R3422" s="69">
        <v>35298052282</v>
      </c>
      <c r="S3422" s="69">
        <v>35298052282</v>
      </c>
      <c r="T3422" s="69">
        <v>35136228110</v>
      </c>
      <c r="U3422" s="69">
        <v>35057601716</v>
      </c>
      <c r="V3422" s="69">
        <v>35057601716</v>
      </c>
      <c r="W3422" s="70" t="s">
        <v>9353</v>
      </c>
      <c r="X3422" s="11" t="str">
        <f>IF(F3422="C",VLOOKUP(G3422,ClasifGasto!$B$17:$C$193,2,0),VLOOKUP(Base!G3422,ClasifGasto!$A$3:$B$12,2,0))</f>
        <v>Fortalecimiento de la gestión y dirección del Sector Organismos de Control</v>
      </c>
      <c r="Y3422" t="s">
        <v>10522</v>
      </c>
    </row>
    <row r="3423" spans="1:25" x14ac:dyDescent="0.25">
      <c r="A3423" s="5" t="str">
        <f t="shared" si="53"/>
        <v>41010141031500003353105B</v>
      </c>
      <c r="B3423" s="66" t="s">
        <v>9145</v>
      </c>
      <c r="C3423" s="7" t="s">
        <v>162</v>
      </c>
      <c r="D3423" s="7" t="s">
        <v>9239</v>
      </c>
      <c r="E3423" s="7" t="s">
        <v>9338</v>
      </c>
      <c r="F3423" s="8" t="s">
        <v>167</v>
      </c>
      <c r="G3423" s="8" t="s">
        <v>547</v>
      </c>
      <c r="H3423" s="8" t="s">
        <v>263</v>
      </c>
      <c r="I3423" s="8" t="s">
        <v>286</v>
      </c>
      <c r="J3423" s="8" t="s">
        <v>9790</v>
      </c>
      <c r="K3423" s="8" t="s">
        <v>246</v>
      </c>
      <c r="L3423" s="8">
        <v>10</v>
      </c>
      <c r="M3423" s="8" t="s">
        <v>167</v>
      </c>
      <c r="N3423" s="9" t="s">
        <v>9345</v>
      </c>
      <c r="O3423" s="10">
        <v>35337347464</v>
      </c>
      <c r="P3423" s="10">
        <v>0</v>
      </c>
      <c r="Q3423" s="10">
        <v>0</v>
      </c>
      <c r="R3423" s="10">
        <v>35337347464</v>
      </c>
      <c r="S3423" s="10">
        <v>35270366486.220001</v>
      </c>
      <c r="T3423" s="10">
        <v>35270366486.220001</v>
      </c>
      <c r="U3423" s="10">
        <v>24443902034.650002</v>
      </c>
      <c r="V3423" s="10">
        <v>24443902034.650002</v>
      </c>
      <c r="W3423" s="70" t="s">
        <v>9353</v>
      </c>
      <c r="X3423" s="11" t="str">
        <f>IF(F3423="C",VLOOKUP(G3423,ClasifGasto!$B$17:$C$193,2,0),VLOOKUP(Base!G3423,ClasifGasto!$A$3:$B$12,2,0))</f>
        <v>Inclusión social y productiva para la población en situación de vulnerabilidad</v>
      </c>
      <c r="Y3423" t="s">
        <v>10522</v>
      </c>
    </row>
    <row r="3424" spans="1:25" x14ac:dyDescent="0.25">
      <c r="A3424" s="5" t="str">
        <f t="shared" si="53"/>
        <v>33010133011603004220302A</v>
      </c>
      <c r="B3424" s="66" t="s">
        <v>9150</v>
      </c>
      <c r="C3424" s="66" t="s">
        <v>136</v>
      </c>
      <c r="D3424" s="7" t="s">
        <v>9300</v>
      </c>
      <c r="E3424" s="66" t="s">
        <v>9719</v>
      </c>
      <c r="F3424" s="67" t="s">
        <v>167</v>
      </c>
      <c r="G3424" s="67" t="s">
        <v>484</v>
      </c>
      <c r="H3424" s="67" t="s">
        <v>461</v>
      </c>
      <c r="I3424" s="67" t="s">
        <v>324</v>
      </c>
      <c r="J3424" s="67" t="s">
        <v>10417</v>
      </c>
      <c r="K3424" s="67" t="s">
        <v>246</v>
      </c>
      <c r="L3424" s="67">
        <v>10</v>
      </c>
      <c r="M3424" s="67" t="s">
        <v>167</v>
      </c>
      <c r="N3424" s="68" t="s">
        <v>10418</v>
      </c>
      <c r="O3424" s="69">
        <v>35396744125</v>
      </c>
      <c r="P3424" s="69">
        <v>0</v>
      </c>
      <c r="Q3424" s="69">
        <v>0</v>
      </c>
      <c r="R3424" s="69">
        <v>35396744125</v>
      </c>
      <c r="S3424" s="69">
        <v>35285008377.75</v>
      </c>
      <c r="T3424" s="69">
        <v>35285008377.75</v>
      </c>
      <c r="U3424" s="69">
        <v>22746570259.75</v>
      </c>
      <c r="V3424" s="69">
        <v>22746570259.75</v>
      </c>
      <c r="W3424" s="70" t="s">
        <v>9353</v>
      </c>
      <c r="X3424" s="11" t="str">
        <f>IF(F3424="C",VLOOKUP(G3424,ClasifGasto!$B$17:$C$193,2,0),VLOOKUP(Base!G3424,ClasifGasto!$A$3:$B$12,2,0))</f>
        <v>Promoción y acceso efectivo a procesos culturales y artísticos</v>
      </c>
      <c r="Y3424" t="s">
        <v>10720</v>
      </c>
    </row>
    <row r="3425" spans="1:25" hidden="1" x14ac:dyDescent="0.25">
      <c r="A3425" s="5" t="str">
        <f t="shared" si="53"/>
        <v>191000000200000000</v>
      </c>
      <c r="B3425" s="66" t="s">
        <v>9143</v>
      </c>
      <c r="C3425" s="7" t="s">
        <v>82</v>
      </c>
      <c r="D3425" s="7" t="s">
        <v>220</v>
      </c>
      <c r="E3425" s="7"/>
      <c r="F3425" s="8" t="s">
        <v>244</v>
      </c>
      <c r="G3425" s="8" t="s">
        <v>250</v>
      </c>
      <c r="H3425" s="8" t="s">
        <v>246</v>
      </c>
      <c r="I3425" s="8" t="s">
        <v>246</v>
      </c>
      <c r="J3425" s="8" t="s">
        <v>203</v>
      </c>
      <c r="K3425" s="8" t="s">
        <v>246</v>
      </c>
      <c r="L3425" s="8">
        <v>20</v>
      </c>
      <c r="M3425" s="8" t="s">
        <v>265</v>
      </c>
      <c r="N3425" s="9" t="s">
        <v>8798</v>
      </c>
      <c r="O3425" s="10">
        <v>32236414000</v>
      </c>
      <c r="P3425" s="10">
        <v>3238593000</v>
      </c>
      <c r="Q3425" s="10">
        <v>0</v>
      </c>
      <c r="R3425" s="10">
        <v>35475007000</v>
      </c>
      <c r="S3425" s="10">
        <v>34315696739.099998</v>
      </c>
      <c r="T3425" s="10">
        <v>31176986567.790001</v>
      </c>
      <c r="U3425" s="10">
        <v>30428563836.759998</v>
      </c>
      <c r="V3425" s="10">
        <v>29509964093.330002</v>
      </c>
      <c r="W3425" s="70" t="s">
        <v>619</v>
      </c>
      <c r="X3425" s="11" t="str">
        <f>IF(F3425="C",VLOOKUP(G3425,ClasifGasto!$B$17:$C$193,2,0),VLOOKUP(Base!G3425,ClasifGasto!$A$3:$B$12,2,0))</f>
        <v>Gastos Generales</v>
      </c>
      <c r="Y3425" t="s">
        <v>8798</v>
      </c>
    </row>
    <row r="3426" spans="1:25" x14ac:dyDescent="0.25">
      <c r="A3426" s="5" t="str">
        <f t="shared" si="53"/>
        <v>37010137011000003020106A</v>
      </c>
      <c r="B3426" s="66" t="s">
        <v>9149</v>
      </c>
      <c r="C3426" s="66" t="s">
        <v>152</v>
      </c>
      <c r="D3426" s="7" t="s">
        <v>9213</v>
      </c>
      <c r="E3426" s="66" t="s">
        <v>5444</v>
      </c>
      <c r="F3426" s="67" t="s">
        <v>167</v>
      </c>
      <c r="G3426" s="67" t="s">
        <v>534</v>
      </c>
      <c r="H3426" s="67" t="s">
        <v>290</v>
      </c>
      <c r="I3426" s="67" t="s">
        <v>257</v>
      </c>
      <c r="J3426" s="67" t="s">
        <v>10196</v>
      </c>
      <c r="K3426" s="67" t="s">
        <v>246</v>
      </c>
      <c r="L3426" s="67">
        <v>10</v>
      </c>
      <c r="M3426" s="67" t="s">
        <v>167</v>
      </c>
      <c r="N3426" s="68" t="s">
        <v>8861</v>
      </c>
      <c r="O3426" s="69">
        <v>40034612918</v>
      </c>
      <c r="P3426" s="69">
        <v>0</v>
      </c>
      <c r="Q3426" s="69">
        <v>4557685265</v>
      </c>
      <c r="R3426" s="69">
        <v>35476927653</v>
      </c>
      <c r="S3426" s="69">
        <v>35468838960</v>
      </c>
      <c r="T3426" s="69">
        <v>34763391707</v>
      </c>
      <c r="U3426" s="69">
        <v>8295118772</v>
      </c>
      <c r="V3426" s="69">
        <v>8160575335</v>
      </c>
      <c r="W3426" s="70" t="s">
        <v>9353</v>
      </c>
      <c r="X3426" s="11" t="str">
        <f>IF(F3426="C",VLOOKUP(G3426,ClasifGasto!$B$17:$C$193,2,0),VLOOKUP(Base!G3426,ClasifGasto!$A$3:$B$12,2,0))</f>
        <v>Fortalecimiento institucional a los procesos organizativos de concertación; garantía, prevención y respeto de los derechos humanos como fundamentos para la paz</v>
      </c>
      <c r="Y3426" t="s">
        <v>10721</v>
      </c>
    </row>
    <row r="3427" spans="1:25" x14ac:dyDescent="0.25">
      <c r="A3427" s="5" t="str">
        <f t="shared" si="53"/>
        <v>17180017081100000530101D</v>
      </c>
      <c r="B3427" s="66" t="s">
        <v>9146</v>
      </c>
      <c r="C3427" s="7" t="s">
        <v>481</v>
      </c>
      <c r="D3427" s="7" t="s">
        <v>482</v>
      </c>
      <c r="E3427" s="7" t="s">
        <v>9710</v>
      </c>
      <c r="F3427" s="8" t="s">
        <v>167</v>
      </c>
      <c r="G3427" s="8" t="s">
        <v>487</v>
      </c>
      <c r="H3427" s="8" t="s">
        <v>378</v>
      </c>
      <c r="I3427" s="8" t="s">
        <v>248</v>
      </c>
      <c r="J3427" s="8" t="s">
        <v>10419</v>
      </c>
      <c r="K3427" s="8" t="s">
        <v>246</v>
      </c>
      <c r="L3427" s="8">
        <v>10</v>
      </c>
      <c r="M3427" s="8" t="s">
        <v>167</v>
      </c>
      <c r="N3427" s="9" t="s">
        <v>10402</v>
      </c>
      <c r="O3427" s="10">
        <v>0</v>
      </c>
      <c r="P3427" s="10">
        <v>40371257715</v>
      </c>
      <c r="Q3427" s="10">
        <v>4850401700</v>
      </c>
      <c r="R3427" s="10">
        <v>35520856015</v>
      </c>
      <c r="S3427" s="10">
        <v>35520856015</v>
      </c>
      <c r="T3427" s="10">
        <v>35520855713</v>
      </c>
      <c r="U3427" s="10">
        <v>3675179336</v>
      </c>
      <c r="V3427" s="10">
        <v>3675179336</v>
      </c>
      <c r="W3427" s="70" t="s">
        <v>9353</v>
      </c>
      <c r="X3427" s="11" t="str">
        <f>IF(F3427="C",VLOOKUP(G3427,ClasifGasto!$B$17:$C$193,2,0),VLOOKUP(Base!G3427,ClasifGasto!$A$3:$B$12,2,0))</f>
        <v>Ciencia, tecnología e innovación agropecuaria</v>
      </c>
      <c r="Y3427" t="s">
        <v>10722</v>
      </c>
    </row>
    <row r="3428" spans="1:25" hidden="1" x14ac:dyDescent="0.25">
      <c r="A3428" s="5" t="str">
        <f t="shared" si="53"/>
        <v>1301010003000300040017</v>
      </c>
      <c r="B3428" s="66" t="s">
        <v>9157</v>
      </c>
      <c r="C3428" s="66" t="s">
        <v>51</v>
      </c>
      <c r="D3428" s="7" t="s">
        <v>8779</v>
      </c>
      <c r="E3428" s="66"/>
      <c r="F3428" s="67" t="s">
        <v>244</v>
      </c>
      <c r="G3428" s="67" t="s">
        <v>251</v>
      </c>
      <c r="H3428" s="67" t="s">
        <v>251</v>
      </c>
      <c r="I3428" s="67" t="s">
        <v>247</v>
      </c>
      <c r="J3428" s="67" t="s">
        <v>285</v>
      </c>
      <c r="K3428" s="67" t="s">
        <v>246</v>
      </c>
      <c r="L3428" s="67">
        <v>10</v>
      </c>
      <c r="M3428" s="67" t="s">
        <v>167</v>
      </c>
      <c r="N3428" s="68" t="s">
        <v>1532</v>
      </c>
      <c r="O3428" s="69">
        <v>35640000000</v>
      </c>
      <c r="P3428" s="69">
        <v>0</v>
      </c>
      <c r="Q3428" s="69">
        <v>0</v>
      </c>
      <c r="R3428" s="69">
        <v>35640000000</v>
      </c>
      <c r="S3428" s="69">
        <v>0</v>
      </c>
      <c r="T3428" s="69">
        <v>0</v>
      </c>
      <c r="U3428" s="69">
        <v>0</v>
      </c>
      <c r="V3428" s="69">
        <v>0</v>
      </c>
      <c r="W3428" s="70" t="s">
        <v>9353</v>
      </c>
      <c r="X3428" s="11" t="str">
        <f>IF(F3428="C",VLOOKUP(G3428,ClasifGasto!$B$17:$C$193,2,0),VLOOKUP(Base!G3428,ClasifGasto!$A$3:$B$12,2,0))</f>
        <v>Transferencias</v>
      </c>
      <c r="Y3428" t="s">
        <v>1532</v>
      </c>
    </row>
    <row r="3429" spans="1:25" hidden="1" x14ac:dyDescent="0.25">
      <c r="A3429" s="5" t="str">
        <f t="shared" si="53"/>
        <v>030101000200000000</v>
      </c>
      <c r="B3429" s="66" t="s">
        <v>9166</v>
      </c>
      <c r="C3429" s="7" t="s">
        <v>36</v>
      </c>
      <c r="D3429" s="7" t="s">
        <v>9205</v>
      </c>
      <c r="E3429" s="7"/>
      <c r="F3429" s="8" t="s">
        <v>244</v>
      </c>
      <c r="G3429" s="8" t="s">
        <v>250</v>
      </c>
      <c r="H3429" s="8" t="s">
        <v>246</v>
      </c>
      <c r="I3429" s="8" t="s">
        <v>246</v>
      </c>
      <c r="J3429" s="8" t="s">
        <v>203</v>
      </c>
      <c r="K3429" s="8" t="s">
        <v>246</v>
      </c>
      <c r="L3429" s="8">
        <v>10</v>
      </c>
      <c r="M3429" s="8" t="s">
        <v>167</v>
      </c>
      <c r="N3429" s="9" t="s">
        <v>8798</v>
      </c>
      <c r="O3429" s="10">
        <v>37872200000</v>
      </c>
      <c r="P3429" s="10">
        <v>0</v>
      </c>
      <c r="Q3429" s="10">
        <v>1841844878</v>
      </c>
      <c r="R3429" s="10">
        <v>36030355122</v>
      </c>
      <c r="S3429" s="10">
        <v>35251780332.68</v>
      </c>
      <c r="T3429" s="10">
        <v>32975915376.25</v>
      </c>
      <c r="U3429" s="10">
        <v>30227178454.209999</v>
      </c>
      <c r="V3429" s="10">
        <v>29175623430.080002</v>
      </c>
      <c r="W3429" s="70" t="s">
        <v>9353</v>
      </c>
      <c r="X3429" s="11" t="str">
        <f>IF(F3429="C",VLOOKUP(G3429,ClasifGasto!$B$17:$C$193,2,0),VLOOKUP(Base!G3429,ClasifGasto!$A$3:$B$12,2,0))</f>
        <v>Gastos Generales</v>
      </c>
      <c r="Y3429" t="s">
        <v>8798</v>
      </c>
    </row>
    <row r="3430" spans="1:25" hidden="1" x14ac:dyDescent="0.25">
      <c r="A3430" s="5" t="str">
        <f t="shared" si="53"/>
        <v>110400000100010002</v>
      </c>
      <c r="B3430" s="66" t="s">
        <v>9158</v>
      </c>
      <c r="C3430" s="66" t="s">
        <v>45</v>
      </c>
      <c r="D3430" s="7" t="s">
        <v>8770</v>
      </c>
      <c r="E3430" s="66"/>
      <c r="F3430" s="67" t="s">
        <v>244</v>
      </c>
      <c r="G3430" s="67" t="s">
        <v>245</v>
      </c>
      <c r="H3430" s="67" t="s">
        <v>245</v>
      </c>
      <c r="I3430" s="67" t="s">
        <v>250</v>
      </c>
      <c r="J3430" s="67" t="s">
        <v>203</v>
      </c>
      <c r="K3430" s="67" t="s">
        <v>246</v>
      </c>
      <c r="L3430" s="67">
        <v>10</v>
      </c>
      <c r="M3430" s="67" t="s">
        <v>167</v>
      </c>
      <c r="N3430" s="68" t="s">
        <v>1083</v>
      </c>
      <c r="O3430" s="69">
        <v>35828000000</v>
      </c>
      <c r="P3430" s="69">
        <v>741000000</v>
      </c>
      <c r="Q3430" s="69">
        <v>490000000</v>
      </c>
      <c r="R3430" s="69">
        <v>36079000000</v>
      </c>
      <c r="S3430" s="69">
        <v>35554191179</v>
      </c>
      <c r="T3430" s="69">
        <v>35434166883</v>
      </c>
      <c r="U3430" s="69">
        <v>35434166883</v>
      </c>
      <c r="V3430" s="69">
        <v>35434166883</v>
      </c>
      <c r="W3430" s="70" t="s">
        <v>9353</v>
      </c>
      <c r="X3430" s="11" t="str">
        <f>IF(F3430="C",VLOOKUP(G3430,ClasifGasto!$B$17:$C$193,2,0),VLOOKUP(Base!G3430,ClasifGasto!$A$3:$B$12,2,0))</f>
        <v>Gastos de Personal</v>
      </c>
      <c r="Y3430" t="s">
        <v>1083</v>
      </c>
    </row>
    <row r="3431" spans="1:25" hidden="1" x14ac:dyDescent="0.25">
      <c r="A3431" s="5" t="str">
        <f t="shared" si="53"/>
        <v>020101000100010003</v>
      </c>
      <c r="B3431" s="66" t="s">
        <v>9156</v>
      </c>
      <c r="C3431" s="7" t="s">
        <v>32</v>
      </c>
      <c r="D3431" s="7" t="s">
        <v>9242</v>
      </c>
      <c r="E3431" s="7"/>
      <c r="F3431" s="8" t="s">
        <v>244</v>
      </c>
      <c r="G3431" s="8" t="s">
        <v>245</v>
      </c>
      <c r="H3431" s="8" t="s">
        <v>245</v>
      </c>
      <c r="I3431" s="8" t="s">
        <v>251</v>
      </c>
      <c r="J3431" s="8" t="s">
        <v>203</v>
      </c>
      <c r="K3431" s="8" t="s">
        <v>246</v>
      </c>
      <c r="L3431" s="8">
        <v>10</v>
      </c>
      <c r="M3431" s="8" t="s">
        <v>167</v>
      </c>
      <c r="N3431" s="9" t="s">
        <v>1084</v>
      </c>
      <c r="O3431" s="10">
        <v>23924000000</v>
      </c>
      <c r="P3431" s="10">
        <v>12157126000</v>
      </c>
      <c r="Q3431" s="10">
        <v>0</v>
      </c>
      <c r="R3431" s="10">
        <v>36081126000</v>
      </c>
      <c r="S3431" s="10">
        <v>35528228334.669998</v>
      </c>
      <c r="T3431" s="10">
        <v>35528228334.669998</v>
      </c>
      <c r="U3431" s="10">
        <v>35528228334.669998</v>
      </c>
      <c r="V3431" s="10">
        <v>35528228334.669998</v>
      </c>
      <c r="W3431" s="70" t="s">
        <v>9353</v>
      </c>
      <c r="X3431" s="11" t="str">
        <f>IF(F3431="C",VLOOKUP(G3431,ClasifGasto!$B$17:$C$193,2,0),VLOOKUP(Base!G3431,ClasifGasto!$A$3:$B$12,2,0))</f>
        <v>Gastos de Personal</v>
      </c>
      <c r="Y3431" t="s">
        <v>1084</v>
      </c>
    </row>
    <row r="3432" spans="1:25" hidden="1" x14ac:dyDescent="0.25">
      <c r="A3432" s="5" t="str">
        <f t="shared" si="53"/>
        <v>3501010003001100090001</v>
      </c>
      <c r="B3432" s="66" t="s">
        <v>9153</v>
      </c>
      <c r="C3432" s="66" t="s">
        <v>141</v>
      </c>
      <c r="D3432" s="7" t="s">
        <v>9183</v>
      </c>
      <c r="E3432" s="66"/>
      <c r="F3432" s="67" t="s">
        <v>244</v>
      </c>
      <c r="G3432" s="67" t="s">
        <v>251</v>
      </c>
      <c r="H3432" s="67" t="s">
        <v>279</v>
      </c>
      <c r="I3432" s="67" t="s">
        <v>249</v>
      </c>
      <c r="J3432" s="67" t="s">
        <v>245</v>
      </c>
      <c r="K3432" s="67" t="s">
        <v>246</v>
      </c>
      <c r="L3432" s="67">
        <v>10</v>
      </c>
      <c r="M3432" s="67" t="s">
        <v>167</v>
      </c>
      <c r="N3432" s="68" t="s">
        <v>2642</v>
      </c>
      <c r="O3432" s="69">
        <v>41035343000</v>
      </c>
      <c r="P3432" s="69">
        <v>0</v>
      </c>
      <c r="Q3432" s="69">
        <v>4952245499</v>
      </c>
      <c r="R3432" s="69">
        <v>36083097501</v>
      </c>
      <c r="S3432" s="69">
        <v>36083097501</v>
      </c>
      <c r="T3432" s="69">
        <v>36083097501</v>
      </c>
      <c r="U3432" s="69">
        <v>36083097501</v>
      </c>
      <c r="V3432" s="69">
        <v>36083097501</v>
      </c>
      <c r="W3432" s="70" t="s">
        <v>9353</v>
      </c>
      <c r="X3432" s="11" t="str">
        <f>IF(F3432="C",VLOOKUP(G3432,ClasifGasto!$B$17:$C$193,2,0),VLOOKUP(Base!G3432,ClasifGasto!$A$3:$B$12,2,0))</f>
        <v>Transferencias</v>
      </c>
      <c r="Y3432" t="s">
        <v>2642</v>
      </c>
    </row>
    <row r="3433" spans="1:25" hidden="1" x14ac:dyDescent="0.25">
      <c r="A3433" s="5" t="str">
        <f t="shared" si="53"/>
        <v>320102000100010001</v>
      </c>
      <c r="B3433" s="66" t="s">
        <v>9152</v>
      </c>
      <c r="C3433" s="7" t="s">
        <v>115</v>
      </c>
      <c r="D3433" s="7" t="s">
        <v>228</v>
      </c>
      <c r="E3433" s="7"/>
      <c r="F3433" s="8" t="s">
        <v>244</v>
      </c>
      <c r="G3433" s="8" t="s">
        <v>245</v>
      </c>
      <c r="H3433" s="8" t="s">
        <v>245</v>
      </c>
      <c r="I3433" s="8" t="s">
        <v>245</v>
      </c>
      <c r="J3433" s="8" t="s">
        <v>203</v>
      </c>
      <c r="K3433" s="8" t="s">
        <v>246</v>
      </c>
      <c r="L3433" s="8">
        <v>10</v>
      </c>
      <c r="M3433" s="8" t="s">
        <v>167</v>
      </c>
      <c r="N3433" s="9" t="s">
        <v>1082</v>
      </c>
      <c r="O3433" s="10">
        <v>36104404000</v>
      </c>
      <c r="P3433" s="10">
        <v>0</v>
      </c>
      <c r="Q3433" s="10">
        <v>0</v>
      </c>
      <c r="R3433" s="10">
        <v>36104404000</v>
      </c>
      <c r="S3433" s="10">
        <v>36095678275</v>
      </c>
      <c r="T3433" s="10">
        <v>32723369041</v>
      </c>
      <c r="U3433" s="10">
        <v>32723369015</v>
      </c>
      <c r="V3433" s="10">
        <v>32723369015</v>
      </c>
      <c r="W3433" s="70" t="s">
        <v>9353</v>
      </c>
      <c r="X3433" s="11" t="str">
        <f>IF(F3433="C",VLOOKUP(G3433,ClasifGasto!$B$17:$C$193,2,0),VLOOKUP(Base!G3433,ClasifGasto!$A$3:$B$12,2,0))</f>
        <v>Gastos de Personal</v>
      </c>
      <c r="Y3433" t="s">
        <v>1082</v>
      </c>
    </row>
    <row r="3434" spans="1:25" x14ac:dyDescent="0.25">
      <c r="A3434" s="5" t="str">
        <f t="shared" si="53"/>
        <v>44030044031000000220113A</v>
      </c>
      <c r="B3434" s="66" t="s">
        <v>9144</v>
      </c>
      <c r="C3434" s="66" t="s">
        <v>857</v>
      </c>
      <c r="D3434" s="7" t="s">
        <v>9240</v>
      </c>
      <c r="E3434" s="66" t="s">
        <v>3899</v>
      </c>
      <c r="F3434" s="67" t="s">
        <v>167</v>
      </c>
      <c r="G3434" s="67" t="s">
        <v>1497</v>
      </c>
      <c r="H3434" s="67" t="s">
        <v>290</v>
      </c>
      <c r="I3434" s="67" t="s">
        <v>250</v>
      </c>
      <c r="J3434" s="67" t="s">
        <v>9964</v>
      </c>
      <c r="K3434" s="67" t="s">
        <v>246</v>
      </c>
      <c r="L3434" s="67">
        <v>11</v>
      </c>
      <c r="M3434" s="67" t="s">
        <v>167</v>
      </c>
      <c r="N3434" s="68" t="s">
        <v>10420</v>
      </c>
      <c r="O3434" s="69">
        <v>36984617615</v>
      </c>
      <c r="P3434" s="69">
        <v>0</v>
      </c>
      <c r="Q3434" s="69">
        <v>880000000</v>
      </c>
      <c r="R3434" s="69">
        <v>36104617615</v>
      </c>
      <c r="S3434" s="69">
        <v>35657177501.470001</v>
      </c>
      <c r="T3434" s="69">
        <v>35657177501.470001</v>
      </c>
      <c r="U3434" s="69">
        <v>29950406744.400002</v>
      </c>
      <c r="V3434" s="69">
        <v>29471506188.470001</v>
      </c>
      <c r="W3434" s="70" t="s">
        <v>9353</v>
      </c>
      <c r="X3434" s="11" t="str">
        <f>IF(F3434="C",VLOOKUP(G3434,ClasifGasto!$B$17:$C$193,2,0),VLOOKUP(Base!G3434,ClasifGasto!$A$3:$B$12,2,0))</f>
        <v>Búsqueda humanitaria de personas dadas por desaparecidas en el contexto y en razón del conflicto armado en Colombia</v>
      </c>
      <c r="Y3434" t="s">
        <v>10587</v>
      </c>
    </row>
    <row r="3435" spans="1:25" x14ac:dyDescent="0.25">
      <c r="A3435" s="5" t="str">
        <f t="shared" si="53"/>
        <v>33010133011603004320302A</v>
      </c>
      <c r="B3435" s="66" t="s">
        <v>9150</v>
      </c>
      <c r="C3435" s="7" t="s">
        <v>136</v>
      </c>
      <c r="D3435" s="7" t="s">
        <v>9300</v>
      </c>
      <c r="E3435" s="7" t="s">
        <v>9720</v>
      </c>
      <c r="F3435" s="8" t="s">
        <v>167</v>
      </c>
      <c r="G3435" s="8" t="s">
        <v>484</v>
      </c>
      <c r="H3435" s="8" t="s">
        <v>461</v>
      </c>
      <c r="I3435" s="8" t="s">
        <v>300</v>
      </c>
      <c r="J3435" s="8" t="s">
        <v>10417</v>
      </c>
      <c r="K3435" s="8" t="s">
        <v>246</v>
      </c>
      <c r="L3435" s="8">
        <v>10</v>
      </c>
      <c r="M3435" s="8" t="s">
        <v>167</v>
      </c>
      <c r="N3435" s="9" t="s">
        <v>10421</v>
      </c>
      <c r="O3435" s="10">
        <v>36439348790</v>
      </c>
      <c r="P3435" s="10">
        <v>0</v>
      </c>
      <c r="Q3435" s="10">
        <v>142815672</v>
      </c>
      <c r="R3435" s="10">
        <v>36296533118</v>
      </c>
      <c r="S3435" s="10">
        <v>36291934081.089996</v>
      </c>
      <c r="T3435" s="10">
        <v>36291904081.089996</v>
      </c>
      <c r="U3435" s="10">
        <v>18439092192.66</v>
      </c>
      <c r="V3435" s="10">
        <v>18439092192.66</v>
      </c>
      <c r="W3435" s="70" t="s">
        <v>9353</v>
      </c>
      <c r="X3435" s="11" t="str">
        <f>IF(F3435="C",VLOOKUP(G3435,ClasifGasto!$B$17:$C$193,2,0),VLOOKUP(Base!G3435,ClasifGasto!$A$3:$B$12,2,0))</f>
        <v>Promoción y acceso efectivo a procesos culturales y artísticos</v>
      </c>
      <c r="Y3435" t="s">
        <v>10720</v>
      </c>
    </row>
    <row r="3436" spans="1:25" hidden="1" x14ac:dyDescent="0.25">
      <c r="A3436" s="5" t="str">
        <f t="shared" si="53"/>
        <v>1901010003000300020013</v>
      </c>
      <c r="B3436" s="66" t="s">
        <v>9143</v>
      </c>
      <c r="C3436" s="66" t="s">
        <v>80</v>
      </c>
      <c r="D3436" s="7" t="s">
        <v>9207</v>
      </c>
      <c r="E3436" s="66"/>
      <c r="F3436" s="67" t="s">
        <v>244</v>
      </c>
      <c r="G3436" s="67" t="s">
        <v>251</v>
      </c>
      <c r="H3436" s="67" t="s">
        <v>251</v>
      </c>
      <c r="I3436" s="67" t="s">
        <v>250</v>
      </c>
      <c r="J3436" s="67" t="s">
        <v>281</v>
      </c>
      <c r="K3436" s="67" t="s">
        <v>246</v>
      </c>
      <c r="L3436" s="67">
        <v>10</v>
      </c>
      <c r="M3436" s="67" t="s">
        <v>167</v>
      </c>
      <c r="N3436" s="68" t="s">
        <v>1372</v>
      </c>
      <c r="O3436" s="69">
        <v>36349259000</v>
      </c>
      <c r="P3436" s="69">
        <v>0</v>
      </c>
      <c r="Q3436" s="69">
        <v>0</v>
      </c>
      <c r="R3436" s="69">
        <v>36349259000</v>
      </c>
      <c r="S3436" s="69">
        <v>36349259000</v>
      </c>
      <c r="T3436" s="69">
        <v>36349259000</v>
      </c>
      <c r="U3436" s="69">
        <v>36349259000</v>
      </c>
      <c r="V3436" s="69">
        <v>36349259000</v>
      </c>
      <c r="W3436" s="70" t="s">
        <v>9353</v>
      </c>
      <c r="X3436" s="11" t="str">
        <f>IF(F3436="C",VLOOKUP(G3436,ClasifGasto!$B$17:$C$193,2,0),VLOOKUP(Base!G3436,ClasifGasto!$A$3:$B$12,2,0))</f>
        <v>Transferencias</v>
      </c>
      <c r="Y3436" t="s">
        <v>1372</v>
      </c>
    </row>
    <row r="3437" spans="1:25" x14ac:dyDescent="0.25">
      <c r="A3437" s="5" t="str">
        <f t="shared" si="53"/>
        <v>24010124020600000351102A</v>
      </c>
      <c r="B3437" s="66" t="s">
        <v>9151</v>
      </c>
      <c r="C3437" s="7" t="s">
        <v>100</v>
      </c>
      <c r="D3437" s="7" t="s">
        <v>9196</v>
      </c>
      <c r="E3437" s="7" t="s">
        <v>2355</v>
      </c>
      <c r="F3437" s="8" t="s">
        <v>167</v>
      </c>
      <c r="G3437" s="8" t="s">
        <v>508</v>
      </c>
      <c r="H3437" s="8" t="s">
        <v>373</v>
      </c>
      <c r="I3437" s="8" t="s">
        <v>251</v>
      </c>
      <c r="J3437" s="8" t="s">
        <v>9779</v>
      </c>
      <c r="K3437" s="8" t="s">
        <v>246</v>
      </c>
      <c r="L3437" s="8">
        <v>16</v>
      </c>
      <c r="M3437" s="8" t="s">
        <v>252</v>
      </c>
      <c r="N3437" s="9" t="s">
        <v>1585</v>
      </c>
      <c r="O3437" s="10">
        <v>36365000000</v>
      </c>
      <c r="P3437" s="10">
        <v>0</v>
      </c>
      <c r="Q3437" s="10">
        <v>0</v>
      </c>
      <c r="R3437" s="10">
        <v>36365000000</v>
      </c>
      <c r="S3437" s="10">
        <v>36365000000</v>
      </c>
      <c r="T3437" s="10">
        <v>36365000000</v>
      </c>
      <c r="U3437" s="10">
        <v>36365000000</v>
      </c>
      <c r="V3437" s="10">
        <v>36365000000</v>
      </c>
      <c r="W3437" s="70" t="s">
        <v>9353</v>
      </c>
      <c r="X3437" s="11" t="str">
        <f>IF(F3437="C",VLOOKUP(G3437,ClasifGasto!$B$17:$C$193,2,0),VLOOKUP(Base!G3437,ClasifGasto!$A$3:$B$12,2,0))</f>
        <v>Infraestructura red vial regional</v>
      </c>
      <c r="Y3437" t="s">
        <v>9780</v>
      </c>
    </row>
    <row r="3438" spans="1:25" hidden="1" x14ac:dyDescent="0.25">
      <c r="A3438" s="5" t="str">
        <f t="shared" si="53"/>
        <v>3601010003000400020070</v>
      </c>
      <c r="B3438" s="66" t="s">
        <v>9147</v>
      </c>
      <c r="C3438" s="66" t="s">
        <v>147</v>
      </c>
      <c r="D3438" s="7" t="s">
        <v>9186</v>
      </c>
      <c r="E3438" s="66"/>
      <c r="F3438" s="67" t="s">
        <v>244</v>
      </c>
      <c r="G3438" s="67" t="s">
        <v>251</v>
      </c>
      <c r="H3438" s="67" t="s">
        <v>247</v>
      </c>
      <c r="I3438" s="67" t="s">
        <v>250</v>
      </c>
      <c r="J3438" s="67" t="s">
        <v>346</v>
      </c>
      <c r="K3438" s="67" t="s">
        <v>246</v>
      </c>
      <c r="L3438" s="67">
        <v>11</v>
      </c>
      <c r="M3438" s="67" t="s">
        <v>252</v>
      </c>
      <c r="N3438" s="68" t="s">
        <v>3936</v>
      </c>
      <c r="O3438" s="69">
        <v>36430564000</v>
      </c>
      <c r="P3438" s="69">
        <v>0</v>
      </c>
      <c r="Q3438" s="69">
        <v>0</v>
      </c>
      <c r="R3438" s="69">
        <v>36430564000</v>
      </c>
      <c r="S3438" s="69">
        <v>36430564000</v>
      </c>
      <c r="T3438" s="69">
        <v>36430564000</v>
      </c>
      <c r="U3438" s="69">
        <v>23671800947.450001</v>
      </c>
      <c r="V3438" s="69">
        <v>23668088228.09</v>
      </c>
      <c r="W3438" s="70" t="s">
        <v>9353</v>
      </c>
      <c r="X3438" s="11" t="str">
        <f>IF(F3438="C",VLOOKUP(G3438,ClasifGasto!$B$17:$C$193,2,0),VLOOKUP(Base!G3438,ClasifGasto!$A$3:$B$12,2,0))</f>
        <v>Transferencias</v>
      </c>
      <c r="Y3438" t="s">
        <v>3936</v>
      </c>
    </row>
    <row r="3439" spans="1:25" x14ac:dyDescent="0.25">
      <c r="A3439" s="5" t="str">
        <f t="shared" si="53"/>
        <v>22010122010700002320203C</v>
      </c>
      <c r="B3439" s="66" t="s">
        <v>9139</v>
      </c>
      <c r="C3439" s="7" t="s">
        <v>92</v>
      </c>
      <c r="D3439" s="7" t="s">
        <v>9188</v>
      </c>
      <c r="E3439" s="7" t="s">
        <v>9721</v>
      </c>
      <c r="F3439" s="8" t="s">
        <v>167</v>
      </c>
      <c r="G3439" s="8" t="s">
        <v>498</v>
      </c>
      <c r="H3439" s="8" t="s">
        <v>358</v>
      </c>
      <c r="I3439" s="8" t="s">
        <v>258</v>
      </c>
      <c r="J3439" s="8" t="s">
        <v>10422</v>
      </c>
      <c r="K3439" s="8" t="s">
        <v>246</v>
      </c>
      <c r="L3439" s="8">
        <v>14</v>
      </c>
      <c r="M3439" s="8" t="s">
        <v>167</v>
      </c>
      <c r="N3439" s="9" t="s">
        <v>10423</v>
      </c>
      <c r="O3439" s="10">
        <v>66337900000</v>
      </c>
      <c r="P3439" s="10">
        <v>0</v>
      </c>
      <c r="Q3439" s="10">
        <v>29872632041</v>
      </c>
      <c r="R3439" s="10">
        <v>36465267959</v>
      </c>
      <c r="S3439" s="10">
        <v>31419388175</v>
      </c>
      <c r="T3439" s="10">
        <v>30243720152</v>
      </c>
      <c r="U3439" s="10">
        <v>21647918128</v>
      </c>
      <c r="V3439" s="10">
        <v>21418158405</v>
      </c>
      <c r="W3439" s="70" t="s">
        <v>9353</v>
      </c>
      <c r="X3439" s="11" t="str">
        <f>IF(F3439="C",VLOOKUP(G3439,ClasifGasto!$B$17:$C$193,2,0),VLOOKUP(Base!G3439,ClasifGasto!$A$3:$B$12,2,0))</f>
        <v>Calidad, cobertura y fortalecimiento en la educación inicial, preescolar, básica y media</v>
      </c>
      <c r="Y3439" t="s">
        <v>10723</v>
      </c>
    </row>
    <row r="3440" spans="1:25" hidden="1" x14ac:dyDescent="0.25">
      <c r="A3440" s="5" t="str">
        <f t="shared" si="53"/>
        <v>1208000003000300010017</v>
      </c>
      <c r="B3440" s="66" t="s">
        <v>9141</v>
      </c>
      <c r="C3440" s="66" t="s">
        <v>48</v>
      </c>
      <c r="D3440" s="7" t="s">
        <v>207</v>
      </c>
      <c r="E3440" s="66"/>
      <c r="F3440" s="67" t="s">
        <v>244</v>
      </c>
      <c r="G3440" s="67" t="s">
        <v>251</v>
      </c>
      <c r="H3440" s="67" t="s">
        <v>251</v>
      </c>
      <c r="I3440" s="67" t="s">
        <v>245</v>
      </c>
      <c r="J3440" s="67" t="s">
        <v>285</v>
      </c>
      <c r="K3440" s="67" t="s">
        <v>246</v>
      </c>
      <c r="L3440" s="67">
        <v>10</v>
      </c>
      <c r="M3440" s="67" t="s">
        <v>167</v>
      </c>
      <c r="N3440" s="68" t="s">
        <v>3932</v>
      </c>
      <c r="O3440" s="69">
        <v>43045500000</v>
      </c>
      <c r="P3440" s="69">
        <v>0</v>
      </c>
      <c r="Q3440" s="69">
        <v>6341321243</v>
      </c>
      <c r="R3440" s="69">
        <v>36704178757</v>
      </c>
      <c r="S3440" s="69">
        <v>36527679304.480003</v>
      </c>
      <c r="T3440" s="69">
        <v>36527679304.480003</v>
      </c>
      <c r="U3440" s="69">
        <v>31937265996.25</v>
      </c>
      <c r="V3440" s="69">
        <v>31937265996.25</v>
      </c>
      <c r="W3440" s="70" t="s">
        <v>9353</v>
      </c>
      <c r="X3440" s="11" t="str">
        <f>IF(F3440="C",VLOOKUP(G3440,ClasifGasto!$B$17:$C$193,2,0),VLOOKUP(Base!G3440,ClasifGasto!$A$3:$B$12,2,0))</f>
        <v>Transferencias</v>
      </c>
      <c r="Y3440" t="s">
        <v>3932</v>
      </c>
    </row>
    <row r="3441" spans="1:25" x14ac:dyDescent="0.25">
      <c r="A3441" s="5" t="str">
        <f t="shared" si="53"/>
        <v>131300139910000004803001</v>
      </c>
      <c r="B3441" s="66" t="s">
        <v>9157</v>
      </c>
      <c r="C3441" s="7" t="s">
        <v>55</v>
      </c>
      <c r="D3441" s="7" t="s">
        <v>208</v>
      </c>
      <c r="E3441" s="7" t="s">
        <v>671</v>
      </c>
      <c r="F3441" s="8" t="s">
        <v>167</v>
      </c>
      <c r="G3441" s="8" t="s">
        <v>582</v>
      </c>
      <c r="H3441" s="8" t="s">
        <v>290</v>
      </c>
      <c r="I3441" s="8" t="s">
        <v>247</v>
      </c>
      <c r="J3441" s="8" t="s">
        <v>9786</v>
      </c>
      <c r="K3441" s="8" t="s">
        <v>246</v>
      </c>
      <c r="L3441" s="8">
        <v>20</v>
      </c>
      <c r="M3441" s="8" t="s">
        <v>265</v>
      </c>
      <c r="N3441" s="9" t="s">
        <v>772</v>
      </c>
      <c r="O3441" s="10">
        <v>36782628805</v>
      </c>
      <c r="P3441" s="10">
        <v>0</v>
      </c>
      <c r="Q3441" s="10">
        <v>0</v>
      </c>
      <c r="R3441" s="10">
        <v>36782628805</v>
      </c>
      <c r="S3441" s="10">
        <v>36176095154.809998</v>
      </c>
      <c r="T3441" s="10">
        <v>36176095154.809998</v>
      </c>
      <c r="U3441" s="10">
        <v>36033897644.370003</v>
      </c>
      <c r="V3441" s="10">
        <v>30533730055.209999</v>
      </c>
      <c r="W3441" s="70" t="s">
        <v>619</v>
      </c>
      <c r="X3441" s="11" t="str">
        <f>IF(F3441="C",VLOOKUP(G3441,ClasifGasto!$B$17:$C$193,2,0),VLOOKUP(Base!G3441,ClasifGasto!$A$3:$B$12,2,0))</f>
        <v>Fortalecimiento de la gestión y dirección del Sector Hacienda</v>
      </c>
      <c r="Y3441" t="s">
        <v>10519</v>
      </c>
    </row>
    <row r="3442" spans="1:25" hidden="1" x14ac:dyDescent="0.25">
      <c r="A3442" s="5" t="str">
        <f t="shared" si="53"/>
        <v>171600000100010001</v>
      </c>
      <c r="B3442" s="66" t="s">
        <v>9146</v>
      </c>
      <c r="C3442" s="66" t="s">
        <v>79</v>
      </c>
      <c r="D3442" s="7" t="s">
        <v>9223</v>
      </c>
      <c r="E3442" s="66"/>
      <c r="F3442" s="67" t="s">
        <v>244</v>
      </c>
      <c r="G3442" s="67" t="s">
        <v>245</v>
      </c>
      <c r="H3442" s="67" t="s">
        <v>245</v>
      </c>
      <c r="I3442" s="67" t="s">
        <v>245</v>
      </c>
      <c r="J3442" s="67" t="s">
        <v>203</v>
      </c>
      <c r="K3442" s="67" t="s">
        <v>246</v>
      </c>
      <c r="L3442" s="67">
        <v>10</v>
      </c>
      <c r="M3442" s="67" t="s">
        <v>167</v>
      </c>
      <c r="N3442" s="68" t="s">
        <v>1082</v>
      </c>
      <c r="O3442" s="69">
        <v>34668343000</v>
      </c>
      <c r="P3442" s="69">
        <v>2175000000</v>
      </c>
      <c r="Q3442" s="69">
        <v>0</v>
      </c>
      <c r="R3442" s="69">
        <v>36843343000</v>
      </c>
      <c r="S3442" s="69">
        <v>36301276743</v>
      </c>
      <c r="T3442" s="69">
        <v>36301276743</v>
      </c>
      <c r="U3442" s="69">
        <v>36301276743</v>
      </c>
      <c r="V3442" s="69">
        <v>36301276743</v>
      </c>
      <c r="W3442" s="70" t="s">
        <v>9353</v>
      </c>
      <c r="X3442" s="11" t="str">
        <f>IF(F3442="C",VLOOKUP(G3442,ClasifGasto!$B$17:$C$193,2,0),VLOOKUP(Base!G3442,ClasifGasto!$A$3:$B$12,2,0))</f>
        <v>Gastos de Personal</v>
      </c>
      <c r="Y3442" t="s">
        <v>1082</v>
      </c>
    </row>
    <row r="3443" spans="1:25" x14ac:dyDescent="0.25">
      <c r="A3443" s="5" t="str">
        <f t="shared" si="53"/>
        <v>17010117021100002030101B</v>
      </c>
      <c r="B3443" s="66" t="s">
        <v>9146</v>
      </c>
      <c r="C3443" s="7" t="s">
        <v>75</v>
      </c>
      <c r="D3443" s="7" t="s">
        <v>8729</v>
      </c>
      <c r="E3443" s="7" t="s">
        <v>9722</v>
      </c>
      <c r="F3443" s="8" t="s">
        <v>167</v>
      </c>
      <c r="G3443" s="8" t="s">
        <v>561</v>
      </c>
      <c r="H3443" s="8" t="s">
        <v>378</v>
      </c>
      <c r="I3443" s="8" t="s">
        <v>268</v>
      </c>
      <c r="J3443" s="8" t="s">
        <v>9887</v>
      </c>
      <c r="K3443" s="8" t="s">
        <v>246</v>
      </c>
      <c r="L3443" s="8">
        <v>10</v>
      </c>
      <c r="M3443" s="8" t="s">
        <v>167</v>
      </c>
      <c r="N3443" s="9" t="s">
        <v>10424</v>
      </c>
      <c r="O3443" s="10">
        <v>40000000000</v>
      </c>
      <c r="P3443" s="10">
        <v>0</v>
      </c>
      <c r="Q3443" s="10">
        <v>3103822765</v>
      </c>
      <c r="R3443" s="10">
        <v>36896177235</v>
      </c>
      <c r="S3443" s="10">
        <v>36839365994</v>
      </c>
      <c r="T3443" s="10">
        <v>36837490998</v>
      </c>
      <c r="U3443" s="10">
        <v>12982886564</v>
      </c>
      <c r="V3443" s="10">
        <v>12879762606</v>
      </c>
      <c r="W3443" s="70" t="s">
        <v>9353</v>
      </c>
      <c r="X3443" s="11" t="str">
        <f>IF(F3443="C",VLOOKUP(G3443,ClasifGasto!$B$17:$C$193,2,0),VLOOKUP(Base!G3443,ClasifGasto!$A$3:$B$12,2,0))</f>
        <v>Inclusión productiva de pequeños productores rurales</v>
      </c>
      <c r="Y3443" t="s">
        <v>10568</v>
      </c>
    </row>
    <row r="3444" spans="1:25" x14ac:dyDescent="0.25">
      <c r="A3444" s="5" t="str">
        <f t="shared" si="53"/>
        <v>24020024010600010251102D</v>
      </c>
      <c r="B3444" s="66" t="s">
        <v>9151</v>
      </c>
      <c r="C3444" s="66" t="s">
        <v>101</v>
      </c>
      <c r="D3444" s="7" t="s">
        <v>9227</v>
      </c>
      <c r="E3444" s="66" t="s">
        <v>2389</v>
      </c>
      <c r="F3444" s="67" t="s">
        <v>167</v>
      </c>
      <c r="G3444" s="67" t="s">
        <v>513</v>
      </c>
      <c r="H3444" s="67" t="s">
        <v>373</v>
      </c>
      <c r="I3444" s="67" t="s">
        <v>335</v>
      </c>
      <c r="J3444" s="67" t="s">
        <v>9766</v>
      </c>
      <c r="K3444" s="67" t="s">
        <v>246</v>
      </c>
      <c r="L3444" s="67">
        <v>20</v>
      </c>
      <c r="M3444" s="67" t="s">
        <v>265</v>
      </c>
      <c r="N3444" s="68" t="s">
        <v>1298</v>
      </c>
      <c r="O3444" s="69">
        <v>0</v>
      </c>
      <c r="P3444" s="69">
        <v>37000000000</v>
      </c>
      <c r="Q3444" s="69">
        <v>0</v>
      </c>
      <c r="R3444" s="69">
        <v>37000000000</v>
      </c>
      <c r="S3444" s="69">
        <v>37000000000</v>
      </c>
      <c r="T3444" s="69">
        <v>36934016965</v>
      </c>
      <c r="U3444" s="69">
        <v>24544652403.990002</v>
      </c>
      <c r="V3444" s="69">
        <v>21338702606.990002</v>
      </c>
      <c r="W3444" s="70" t="s">
        <v>619</v>
      </c>
      <c r="X3444" s="11" t="str">
        <f>IF(F3444="C",VLOOKUP(G3444,ClasifGasto!$B$17:$C$193,2,0),VLOOKUP(Base!G3444,ClasifGasto!$A$3:$B$12,2,0))</f>
        <v>Infraestructura red vial primaria</v>
      </c>
      <c r="Y3444" t="s">
        <v>10517</v>
      </c>
    </row>
    <row r="3445" spans="1:25" hidden="1" x14ac:dyDescent="0.25">
      <c r="A3445" s="5" t="str">
        <f t="shared" si="53"/>
        <v>150103000200000000</v>
      </c>
      <c r="B3445" s="66" t="s">
        <v>9154</v>
      </c>
      <c r="C3445" s="7" t="s">
        <v>60</v>
      </c>
      <c r="D3445" s="7" t="s">
        <v>8718</v>
      </c>
      <c r="E3445" s="7"/>
      <c r="F3445" s="8" t="s">
        <v>244</v>
      </c>
      <c r="G3445" s="8" t="s">
        <v>250</v>
      </c>
      <c r="H3445" s="8" t="s">
        <v>246</v>
      </c>
      <c r="I3445" s="8" t="s">
        <v>246</v>
      </c>
      <c r="J3445" s="8" t="s">
        <v>203</v>
      </c>
      <c r="K3445" s="8" t="s">
        <v>246</v>
      </c>
      <c r="L3445" s="8">
        <v>11</v>
      </c>
      <c r="M3445" s="8" t="s">
        <v>167</v>
      </c>
      <c r="N3445" s="9" t="s">
        <v>8798</v>
      </c>
      <c r="O3445" s="10">
        <v>0</v>
      </c>
      <c r="P3445" s="10">
        <v>37229026132</v>
      </c>
      <c r="Q3445" s="10">
        <v>0</v>
      </c>
      <c r="R3445" s="10">
        <v>37229026132</v>
      </c>
      <c r="S3445" s="10">
        <v>34455097055.400002</v>
      </c>
      <c r="T3445" s="10">
        <v>34455097055.400002</v>
      </c>
      <c r="U3445" s="10">
        <v>0</v>
      </c>
      <c r="V3445" s="10">
        <v>0</v>
      </c>
      <c r="W3445" s="70" t="s">
        <v>9353</v>
      </c>
      <c r="X3445" s="11" t="str">
        <f>IF(F3445="C",VLOOKUP(G3445,ClasifGasto!$B$17:$C$193,2,0),VLOOKUP(Base!G3445,ClasifGasto!$A$3:$B$12,2,0))</f>
        <v>Gastos Generales</v>
      </c>
      <c r="Y3445" t="s">
        <v>8798</v>
      </c>
    </row>
    <row r="3446" spans="1:25" hidden="1" x14ac:dyDescent="0.25">
      <c r="A3446" s="5" t="str">
        <f t="shared" si="53"/>
        <v>171700000200000000</v>
      </c>
      <c r="B3446" s="66" t="s">
        <v>9146</v>
      </c>
      <c r="C3446" s="66" t="s">
        <v>479</v>
      </c>
      <c r="D3446" s="7" t="s">
        <v>480</v>
      </c>
      <c r="E3446" s="66"/>
      <c r="F3446" s="67" t="s">
        <v>244</v>
      </c>
      <c r="G3446" s="67" t="s">
        <v>250</v>
      </c>
      <c r="H3446" s="67" t="s">
        <v>246</v>
      </c>
      <c r="I3446" s="67" t="s">
        <v>246</v>
      </c>
      <c r="J3446" s="67" t="s">
        <v>203</v>
      </c>
      <c r="K3446" s="67" t="s">
        <v>246</v>
      </c>
      <c r="L3446" s="67">
        <v>10</v>
      </c>
      <c r="M3446" s="67" t="s">
        <v>167</v>
      </c>
      <c r="N3446" s="68" t="s">
        <v>8798</v>
      </c>
      <c r="O3446" s="69">
        <v>38496161000</v>
      </c>
      <c r="P3446" s="69">
        <v>0</v>
      </c>
      <c r="Q3446" s="69">
        <v>1177422464</v>
      </c>
      <c r="R3446" s="69">
        <v>37318738536</v>
      </c>
      <c r="S3446" s="69">
        <v>37201844291.489998</v>
      </c>
      <c r="T3446" s="69">
        <v>35882885784.129997</v>
      </c>
      <c r="U3446" s="69">
        <v>32129483117.93</v>
      </c>
      <c r="V3446" s="69">
        <v>32056035439.93</v>
      </c>
      <c r="W3446" s="70" t="s">
        <v>9353</v>
      </c>
      <c r="X3446" s="11" t="str">
        <f>IF(F3446="C",VLOOKUP(G3446,ClasifGasto!$B$17:$C$193,2,0),VLOOKUP(Base!G3446,ClasifGasto!$A$3:$B$12,2,0))</f>
        <v>Gastos Generales</v>
      </c>
      <c r="Y3446" t="s">
        <v>8798</v>
      </c>
    </row>
    <row r="3447" spans="1:25" x14ac:dyDescent="0.25">
      <c r="A3447" s="5" t="str">
        <f t="shared" si="53"/>
        <v>46020046991500000353105B</v>
      </c>
      <c r="B3447" s="66" t="s">
        <v>9278</v>
      </c>
      <c r="C3447" s="7" t="s">
        <v>9380</v>
      </c>
      <c r="D3447" s="7" t="s">
        <v>238</v>
      </c>
      <c r="E3447" s="7" t="s">
        <v>9723</v>
      </c>
      <c r="F3447" s="8" t="s">
        <v>167</v>
      </c>
      <c r="G3447" s="8" t="s">
        <v>9870</v>
      </c>
      <c r="H3447" s="8" t="s">
        <v>263</v>
      </c>
      <c r="I3447" s="8" t="s">
        <v>251</v>
      </c>
      <c r="J3447" s="8" t="s">
        <v>9790</v>
      </c>
      <c r="K3447" s="8" t="s">
        <v>246</v>
      </c>
      <c r="L3447" s="8">
        <v>27</v>
      </c>
      <c r="M3447" s="8" t="s">
        <v>265</v>
      </c>
      <c r="N3447" s="9" t="s">
        <v>10425</v>
      </c>
      <c r="O3447" s="10">
        <v>0</v>
      </c>
      <c r="P3447" s="10">
        <v>37396887524</v>
      </c>
      <c r="Q3447" s="10">
        <v>0</v>
      </c>
      <c r="R3447" s="10">
        <v>37396887524</v>
      </c>
      <c r="S3447" s="10">
        <v>30932250044.080002</v>
      </c>
      <c r="T3447" s="10">
        <v>30932250044.080002</v>
      </c>
      <c r="U3447" s="10">
        <v>22196653847.84</v>
      </c>
      <c r="V3447" s="10">
        <v>0</v>
      </c>
      <c r="W3447" s="70" t="s">
        <v>619</v>
      </c>
      <c r="X3447" s="11" t="str">
        <f>IF(F3447="C",VLOOKUP(G3447,ClasifGasto!$B$17:$C$193,2,0),VLOOKUP(Base!G3447,ClasifGasto!$A$3:$B$12,2,0))</f>
        <v>Fortalecimiento de la gestión y dirección
del sector igualdad y equidad</v>
      </c>
      <c r="Y3447" t="s">
        <v>10522</v>
      </c>
    </row>
    <row r="3448" spans="1:25" hidden="1" x14ac:dyDescent="0.25">
      <c r="A3448" s="5" t="str">
        <f t="shared" si="53"/>
        <v>1901010003000300040052</v>
      </c>
      <c r="B3448" s="66" t="s">
        <v>9143</v>
      </c>
      <c r="C3448" s="66" t="s">
        <v>80</v>
      </c>
      <c r="D3448" s="7" t="s">
        <v>9207</v>
      </c>
      <c r="E3448" s="66"/>
      <c r="F3448" s="67" t="s">
        <v>244</v>
      </c>
      <c r="G3448" s="67" t="s">
        <v>251</v>
      </c>
      <c r="H3448" s="67" t="s">
        <v>251</v>
      </c>
      <c r="I3448" s="67" t="s">
        <v>247</v>
      </c>
      <c r="J3448" s="67" t="s">
        <v>368</v>
      </c>
      <c r="K3448" s="67" t="s">
        <v>246</v>
      </c>
      <c r="L3448" s="67">
        <v>14</v>
      </c>
      <c r="M3448" s="67" t="s">
        <v>167</v>
      </c>
      <c r="N3448" s="68" t="s">
        <v>10387</v>
      </c>
      <c r="O3448" s="69">
        <v>0</v>
      </c>
      <c r="P3448" s="69">
        <v>37483561476</v>
      </c>
      <c r="Q3448" s="69">
        <v>0</v>
      </c>
      <c r="R3448" s="69">
        <v>37483561476</v>
      </c>
      <c r="S3448" s="69">
        <v>37483561476</v>
      </c>
      <c r="T3448" s="69">
        <v>37483561476</v>
      </c>
      <c r="U3448" s="69">
        <v>37483561476</v>
      </c>
      <c r="V3448" s="69">
        <v>37483561476</v>
      </c>
      <c r="W3448" s="70" t="s">
        <v>9353</v>
      </c>
      <c r="X3448" s="11" t="str">
        <f>IF(F3448="C",VLOOKUP(G3448,ClasifGasto!$B$17:$C$193,2,0),VLOOKUP(Base!G3448,ClasifGasto!$A$3:$B$12,2,0))</f>
        <v>Transferencias</v>
      </c>
      <c r="Y3448" t="s">
        <v>8883</v>
      </c>
    </row>
    <row r="3449" spans="1:25" hidden="1" x14ac:dyDescent="0.25">
      <c r="A3449" s="5" t="str">
        <f t="shared" si="53"/>
        <v>1313000003000400020001</v>
      </c>
      <c r="B3449" s="66" t="s">
        <v>9157</v>
      </c>
      <c r="C3449" s="7" t="s">
        <v>55</v>
      </c>
      <c r="D3449" s="7" t="s">
        <v>208</v>
      </c>
      <c r="E3449" s="7"/>
      <c r="F3449" s="8" t="s">
        <v>244</v>
      </c>
      <c r="G3449" s="8" t="s">
        <v>251</v>
      </c>
      <c r="H3449" s="8" t="s">
        <v>247</v>
      </c>
      <c r="I3449" s="8" t="s">
        <v>250</v>
      </c>
      <c r="J3449" s="8" t="s">
        <v>245</v>
      </c>
      <c r="K3449" s="8" t="s">
        <v>246</v>
      </c>
      <c r="L3449" s="8">
        <v>20</v>
      </c>
      <c r="M3449" s="8" t="s">
        <v>265</v>
      </c>
      <c r="N3449" s="9" t="s">
        <v>1091</v>
      </c>
      <c r="O3449" s="10">
        <v>37486000000</v>
      </c>
      <c r="P3449" s="10">
        <v>0</v>
      </c>
      <c r="Q3449" s="10">
        <v>0</v>
      </c>
      <c r="R3449" s="10">
        <v>37486000000</v>
      </c>
      <c r="S3449" s="10">
        <v>34134109728.59</v>
      </c>
      <c r="T3449" s="10">
        <v>34134109728.59</v>
      </c>
      <c r="U3449" s="10">
        <v>34134109728.59</v>
      </c>
      <c r="V3449" s="10">
        <v>34134109728.59</v>
      </c>
      <c r="W3449" s="70" t="s">
        <v>619</v>
      </c>
      <c r="X3449" s="11" t="str">
        <f>IF(F3449="C",VLOOKUP(G3449,ClasifGasto!$B$17:$C$193,2,0),VLOOKUP(Base!G3449,ClasifGasto!$A$3:$B$12,2,0))</f>
        <v>Transferencias</v>
      </c>
      <c r="Y3449" t="s">
        <v>1091</v>
      </c>
    </row>
    <row r="3450" spans="1:25" x14ac:dyDescent="0.25">
      <c r="A3450" s="5" t="str">
        <f t="shared" si="53"/>
        <v>37010137041000000653106A</v>
      </c>
      <c r="B3450" s="66" t="s">
        <v>9149</v>
      </c>
      <c r="C3450" s="66" t="s">
        <v>152</v>
      </c>
      <c r="D3450" s="7" t="s">
        <v>9213</v>
      </c>
      <c r="E3450" s="66" t="s">
        <v>9065</v>
      </c>
      <c r="F3450" s="67" t="s">
        <v>167</v>
      </c>
      <c r="G3450" s="67" t="s">
        <v>554</v>
      </c>
      <c r="H3450" s="67" t="s">
        <v>290</v>
      </c>
      <c r="I3450" s="67" t="s">
        <v>253</v>
      </c>
      <c r="J3450" s="67" t="s">
        <v>9812</v>
      </c>
      <c r="K3450" s="67" t="s">
        <v>246</v>
      </c>
      <c r="L3450" s="67">
        <v>10</v>
      </c>
      <c r="M3450" s="67" t="s">
        <v>167</v>
      </c>
      <c r="N3450" s="68" t="s">
        <v>9130</v>
      </c>
      <c r="O3450" s="69">
        <v>50000000000</v>
      </c>
      <c r="P3450" s="69">
        <v>0</v>
      </c>
      <c r="Q3450" s="69">
        <v>12309955149</v>
      </c>
      <c r="R3450" s="69">
        <v>37690044851</v>
      </c>
      <c r="S3450" s="69">
        <v>33613508920</v>
      </c>
      <c r="T3450" s="69">
        <v>32010000000</v>
      </c>
      <c r="U3450" s="69">
        <v>27039379566</v>
      </c>
      <c r="V3450" s="69">
        <v>27039379566</v>
      </c>
      <c r="W3450" s="70" t="s">
        <v>9353</v>
      </c>
      <c r="X3450" s="11" t="str">
        <f>IF(F3450="C",VLOOKUP(G3450,ClasifGasto!$B$17:$C$193,2,0),VLOOKUP(Base!G3450,ClasifGasto!$A$3:$B$12,2,0))</f>
        <v>Participación Ciudadana, Política y diversidad de creencias</v>
      </c>
      <c r="Y3450" t="s">
        <v>10536</v>
      </c>
    </row>
    <row r="3451" spans="1:25" x14ac:dyDescent="0.25">
      <c r="A3451" s="5" t="str">
        <f t="shared" si="53"/>
        <v>24020024010600004151102D</v>
      </c>
      <c r="B3451" s="66" t="s">
        <v>9151</v>
      </c>
      <c r="C3451" s="7" t="s">
        <v>101</v>
      </c>
      <c r="D3451" s="7" t="s">
        <v>9227</v>
      </c>
      <c r="E3451" s="7" t="s">
        <v>2335</v>
      </c>
      <c r="F3451" s="8" t="s">
        <v>167</v>
      </c>
      <c r="G3451" s="8" t="s">
        <v>513</v>
      </c>
      <c r="H3451" s="8" t="s">
        <v>373</v>
      </c>
      <c r="I3451" s="8" t="s">
        <v>323</v>
      </c>
      <c r="J3451" s="8" t="s">
        <v>9766</v>
      </c>
      <c r="K3451" s="8" t="s">
        <v>246</v>
      </c>
      <c r="L3451" s="8">
        <v>20</v>
      </c>
      <c r="M3451" s="8" t="s">
        <v>265</v>
      </c>
      <c r="N3451" s="9" t="s">
        <v>1269</v>
      </c>
      <c r="O3451" s="10">
        <v>0</v>
      </c>
      <c r="P3451" s="10">
        <v>37800000000</v>
      </c>
      <c r="Q3451" s="10">
        <v>0</v>
      </c>
      <c r="R3451" s="10">
        <v>37800000000</v>
      </c>
      <c r="S3451" s="10">
        <v>37800000000</v>
      </c>
      <c r="T3451" s="10">
        <v>37643800785</v>
      </c>
      <c r="U3451" s="10">
        <v>26610342387.119999</v>
      </c>
      <c r="V3451" s="10">
        <v>18741096371.169998</v>
      </c>
      <c r="W3451" s="70" t="s">
        <v>619</v>
      </c>
      <c r="X3451" s="11" t="str">
        <f>IF(F3451="C",VLOOKUP(G3451,ClasifGasto!$B$17:$C$193,2,0),VLOOKUP(Base!G3451,ClasifGasto!$A$3:$B$12,2,0))</f>
        <v>Infraestructura red vial primaria</v>
      </c>
      <c r="Y3451" t="s">
        <v>9778</v>
      </c>
    </row>
    <row r="3452" spans="1:25" x14ac:dyDescent="0.25">
      <c r="A3452" s="5" t="str">
        <f t="shared" si="53"/>
        <v>17180017021100001530201A</v>
      </c>
      <c r="B3452" s="66" t="s">
        <v>9146</v>
      </c>
      <c r="C3452" s="66" t="s">
        <v>481</v>
      </c>
      <c r="D3452" s="7" t="s">
        <v>482</v>
      </c>
      <c r="E3452" s="66" t="s">
        <v>9668</v>
      </c>
      <c r="F3452" s="67" t="s">
        <v>167</v>
      </c>
      <c r="G3452" s="67" t="s">
        <v>561</v>
      </c>
      <c r="H3452" s="67" t="s">
        <v>378</v>
      </c>
      <c r="I3452" s="67" t="s">
        <v>283</v>
      </c>
      <c r="J3452" s="67" t="s">
        <v>10426</v>
      </c>
      <c r="K3452" s="67" t="s">
        <v>246</v>
      </c>
      <c r="L3452" s="67">
        <v>10</v>
      </c>
      <c r="M3452" s="67" t="s">
        <v>167</v>
      </c>
      <c r="N3452" s="68" t="s">
        <v>10333</v>
      </c>
      <c r="O3452" s="69">
        <v>40000000000</v>
      </c>
      <c r="P3452" s="69">
        <v>0</v>
      </c>
      <c r="Q3452" s="69">
        <v>2103000000</v>
      </c>
      <c r="R3452" s="69">
        <v>37897000000</v>
      </c>
      <c r="S3452" s="69">
        <v>37897000000</v>
      </c>
      <c r="T3452" s="69">
        <v>36366907295.970001</v>
      </c>
      <c r="U3452" s="69">
        <v>19432012540.68</v>
      </c>
      <c r="V3452" s="69">
        <v>19423065604.68</v>
      </c>
      <c r="W3452" s="70" t="s">
        <v>9353</v>
      </c>
      <c r="X3452" s="11" t="str">
        <f>IF(F3452="C",VLOOKUP(G3452,ClasifGasto!$B$17:$C$193,2,0),VLOOKUP(Base!G3452,ClasifGasto!$A$3:$B$12,2,0))</f>
        <v>Inclusión productiva de pequeños productores rurales</v>
      </c>
      <c r="Y3452" t="s">
        <v>10724</v>
      </c>
    </row>
    <row r="3453" spans="1:25" x14ac:dyDescent="0.25">
      <c r="A3453" s="5" t="str">
        <f t="shared" si="53"/>
        <v>24020024090600000920301C</v>
      </c>
      <c r="B3453" s="66" t="s">
        <v>9151</v>
      </c>
      <c r="C3453" s="7" t="s">
        <v>101</v>
      </c>
      <c r="D3453" s="7" t="s">
        <v>9227</v>
      </c>
      <c r="E3453" s="7" t="s">
        <v>6057</v>
      </c>
      <c r="F3453" s="8" t="s">
        <v>167</v>
      </c>
      <c r="G3453" s="8" t="s">
        <v>512</v>
      </c>
      <c r="H3453" s="8" t="s">
        <v>373</v>
      </c>
      <c r="I3453" s="8" t="s">
        <v>249</v>
      </c>
      <c r="J3453" s="8" t="s">
        <v>9976</v>
      </c>
      <c r="K3453" s="8" t="s">
        <v>246</v>
      </c>
      <c r="L3453" s="8">
        <v>20</v>
      </c>
      <c r="M3453" s="8" t="s">
        <v>265</v>
      </c>
      <c r="N3453" s="9" t="s">
        <v>9125</v>
      </c>
      <c r="O3453" s="10">
        <v>38000000000</v>
      </c>
      <c r="P3453" s="10">
        <v>0</v>
      </c>
      <c r="Q3453" s="10">
        <v>0</v>
      </c>
      <c r="R3453" s="10">
        <v>38000000000</v>
      </c>
      <c r="S3453" s="10">
        <v>37885000000</v>
      </c>
      <c r="T3453" s="10">
        <v>37339629149</v>
      </c>
      <c r="U3453" s="10">
        <v>9220308427.2099991</v>
      </c>
      <c r="V3453" s="10">
        <v>9220308427.2099991</v>
      </c>
      <c r="W3453" s="70" t="s">
        <v>619</v>
      </c>
      <c r="X3453" s="11" t="str">
        <f>IF(F3453="C",VLOOKUP(G3453,ClasifGasto!$B$17:$C$193,2,0),VLOOKUP(Base!G3453,ClasifGasto!$A$3:$B$12,2,0))</f>
        <v>Seguridad de transporte</v>
      </c>
      <c r="Y3453" t="s">
        <v>10591</v>
      </c>
    </row>
    <row r="3454" spans="1:25" hidden="1" x14ac:dyDescent="0.25">
      <c r="A3454" s="5" t="str">
        <f t="shared" si="53"/>
        <v>290200000200000000</v>
      </c>
      <c r="B3454" s="66" t="s">
        <v>9140</v>
      </c>
      <c r="C3454" s="66" t="s">
        <v>113</v>
      </c>
      <c r="D3454" s="7" t="s">
        <v>227</v>
      </c>
      <c r="E3454" s="66"/>
      <c r="F3454" s="67" t="s">
        <v>244</v>
      </c>
      <c r="G3454" s="67" t="s">
        <v>250</v>
      </c>
      <c r="H3454" s="67" t="s">
        <v>246</v>
      </c>
      <c r="I3454" s="67" t="s">
        <v>246</v>
      </c>
      <c r="J3454" s="67" t="s">
        <v>203</v>
      </c>
      <c r="K3454" s="67" t="s">
        <v>246</v>
      </c>
      <c r="L3454" s="67">
        <v>10</v>
      </c>
      <c r="M3454" s="67" t="s">
        <v>167</v>
      </c>
      <c r="N3454" s="68" t="s">
        <v>8798</v>
      </c>
      <c r="O3454" s="69">
        <v>41726600000</v>
      </c>
      <c r="P3454" s="69">
        <v>0</v>
      </c>
      <c r="Q3454" s="69">
        <v>3351200000</v>
      </c>
      <c r="R3454" s="69">
        <v>38375400000</v>
      </c>
      <c r="S3454" s="69">
        <v>37373121191.910004</v>
      </c>
      <c r="T3454" s="69">
        <v>37373121191.910004</v>
      </c>
      <c r="U3454" s="69">
        <v>33179250133.77</v>
      </c>
      <c r="V3454" s="69">
        <v>33177854545.77</v>
      </c>
      <c r="W3454" s="70" t="s">
        <v>9353</v>
      </c>
      <c r="X3454" s="11" t="str">
        <f>IF(F3454="C",VLOOKUP(G3454,ClasifGasto!$B$17:$C$193,2,0),VLOOKUP(Base!G3454,ClasifGasto!$A$3:$B$12,2,0))</f>
        <v>Gastos Generales</v>
      </c>
      <c r="Y3454" t="s">
        <v>8798</v>
      </c>
    </row>
    <row r="3455" spans="1:25" hidden="1" x14ac:dyDescent="0.25">
      <c r="A3455" s="5" t="str">
        <f t="shared" si="53"/>
        <v>280101000100010003</v>
      </c>
      <c r="B3455" s="66" t="s">
        <v>9160</v>
      </c>
      <c r="C3455" s="7" t="s">
        <v>110</v>
      </c>
      <c r="D3455" s="7" t="s">
        <v>9185</v>
      </c>
      <c r="E3455" s="7"/>
      <c r="F3455" s="8" t="s">
        <v>244</v>
      </c>
      <c r="G3455" s="8" t="s">
        <v>245</v>
      </c>
      <c r="H3455" s="8" t="s">
        <v>245</v>
      </c>
      <c r="I3455" s="8" t="s">
        <v>251</v>
      </c>
      <c r="J3455" s="8" t="s">
        <v>203</v>
      </c>
      <c r="K3455" s="8" t="s">
        <v>246</v>
      </c>
      <c r="L3455" s="8">
        <v>10</v>
      </c>
      <c r="M3455" s="8" t="s">
        <v>167</v>
      </c>
      <c r="N3455" s="9" t="s">
        <v>1084</v>
      </c>
      <c r="O3455" s="10">
        <v>52070000000</v>
      </c>
      <c r="P3455" s="10">
        <v>5363027136</v>
      </c>
      <c r="Q3455" s="10">
        <v>19005074146</v>
      </c>
      <c r="R3455" s="10">
        <v>38427952990</v>
      </c>
      <c r="S3455" s="10">
        <v>35726193297</v>
      </c>
      <c r="T3455" s="10">
        <v>35726193297</v>
      </c>
      <c r="U3455" s="10">
        <v>35725585214</v>
      </c>
      <c r="V3455" s="10">
        <v>35725585214</v>
      </c>
      <c r="W3455" s="70" t="s">
        <v>9353</v>
      </c>
      <c r="X3455" s="11" t="str">
        <f>IF(F3455="C",VLOOKUP(G3455,ClasifGasto!$B$17:$C$193,2,0),VLOOKUP(Base!G3455,ClasifGasto!$A$3:$B$12,2,0))</f>
        <v>Gastos de Personal</v>
      </c>
      <c r="Y3455" t="s">
        <v>1084</v>
      </c>
    </row>
    <row r="3456" spans="1:25" hidden="1" x14ac:dyDescent="0.25">
      <c r="A3456" s="5" t="str">
        <f t="shared" si="53"/>
        <v>3501010003000300040058</v>
      </c>
      <c r="B3456" s="66" t="s">
        <v>9153</v>
      </c>
      <c r="C3456" s="66" t="s">
        <v>141</v>
      </c>
      <c r="D3456" s="7" t="s">
        <v>9183</v>
      </c>
      <c r="E3456" s="66"/>
      <c r="F3456" s="67" t="s">
        <v>244</v>
      </c>
      <c r="G3456" s="67" t="s">
        <v>251</v>
      </c>
      <c r="H3456" s="67" t="s">
        <v>251</v>
      </c>
      <c r="I3456" s="67" t="s">
        <v>247</v>
      </c>
      <c r="J3456" s="67" t="s">
        <v>307</v>
      </c>
      <c r="K3456" s="67" t="s">
        <v>246</v>
      </c>
      <c r="L3456" s="67">
        <v>10</v>
      </c>
      <c r="M3456" s="67" t="s">
        <v>167</v>
      </c>
      <c r="N3456" s="68" t="s">
        <v>9176</v>
      </c>
      <c r="O3456" s="69">
        <v>0</v>
      </c>
      <c r="P3456" s="69">
        <v>38500000000</v>
      </c>
      <c r="Q3456" s="69">
        <v>0</v>
      </c>
      <c r="R3456" s="69">
        <v>38500000000</v>
      </c>
      <c r="S3456" s="69">
        <v>38500000000</v>
      </c>
      <c r="T3456" s="69">
        <v>38500000000</v>
      </c>
      <c r="U3456" s="69">
        <v>38500000000</v>
      </c>
      <c r="V3456" s="69">
        <v>38500000000</v>
      </c>
      <c r="W3456" s="70" t="s">
        <v>9353</v>
      </c>
      <c r="X3456" s="11" t="str">
        <f>IF(F3456="C",VLOOKUP(G3456,ClasifGasto!$B$17:$C$193,2,0),VLOOKUP(Base!G3456,ClasifGasto!$A$3:$B$12,2,0))</f>
        <v>Transferencias</v>
      </c>
      <c r="Y3456" t="s">
        <v>9176</v>
      </c>
    </row>
    <row r="3457" spans="1:25" x14ac:dyDescent="0.25">
      <c r="A3457" s="5" t="str">
        <f t="shared" si="53"/>
        <v>04030004041003000210305B</v>
      </c>
      <c r="B3457" s="66" t="s">
        <v>9167</v>
      </c>
      <c r="C3457" s="7" t="s">
        <v>41</v>
      </c>
      <c r="D3457" s="7" t="s">
        <v>8769</v>
      </c>
      <c r="E3457" s="7" t="s">
        <v>2127</v>
      </c>
      <c r="F3457" s="8" t="s">
        <v>167</v>
      </c>
      <c r="G3457" s="8" t="s">
        <v>569</v>
      </c>
      <c r="H3457" s="8" t="s">
        <v>310</v>
      </c>
      <c r="I3457" s="8" t="s">
        <v>250</v>
      </c>
      <c r="J3457" s="8" t="s">
        <v>9854</v>
      </c>
      <c r="K3457" s="8" t="s">
        <v>246</v>
      </c>
      <c r="L3457" s="8">
        <v>14</v>
      </c>
      <c r="M3457" s="8" t="s">
        <v>167</v>
      </c>
      <c r="N3457" s="9" t="s">
        <v>1108</v>
      </c>
      <c r="O3457" s="10">
        <v>94615319700</v>
      </c>
      <c r="P3457" s="10">
        <v>0</v>
      </c>
      <c r="Q3457" s="10">
        <v>56095676000</v>
      </c>
      <c r="R3457" s="10">
        <v>38519643700</v>
      </c>
      <c r="S3457" s="10">
        <v>38488377632.139999</v>
      </c>
      <c r="T3457" s="10">
        <v>37656193366.160004</v>
      </c>
      <c r="U3457" s="10">
        <v>8427634166.8999996</v>
      </c>
      <c r="V3457" s="10">
        <v>8280288238.8999996</v>
      </c>
      <c r="W3457" s="70" t="s">
        <v>9353</v>
      </c>
      <c r="X3457" s="11" t="str">
        <f>IF(F3457="C",VLOOKUP(G3457,ClasifGasto!$B$17:$C$193,2,0),VLOOKUP(Base!G3457,ClasifGasto!$A$3:$B$12,2,0))</f>
        <v>Levantamiento, actualización y administración de la información catastral</v>
      </c>
      <c r="Y3457" t="s">
        <v>10554</v>
      </c>
    </row>
    <row r="3458" spans="1:25" x14ac:dyDescent="0.25">
      <c r="A3458" s="5" t="str">
        <f t="shared" si="53"/>
        <v>40010140031400001751302H</v>
      </c>
      <c r="B3458" s="66" t="s">
        <v>9165</v>
      </c>
      <c r="C3458" s="66" t="s">
        <v>159</v>
      </c>
      <c r="D3458" s="7" t="s">
        <v>9197</v>
      </c>
      <c r="E3458" s="66" t="s">
        <v>4282</v>
      </c>
      <c r="F3458" s="67" t="s">
        <v>167</v>
      </c>
      <c r="G3458" s="67" t="s">
        <v>537</v>
      </c>
      <c r="H3458" s="67" t="s">
        <v>312</v>
      </c>
      <c r="I3458" s="67" t="s">
        <v>285</v>
      </c>
      <c r="J3458" s="67" t="s">
        <v>9783</v>
      </c>
      <c r="K3458" s="67" t="s">
        <v>246</v>
      </c>
      <c r="L3458" s="67">
        <v>14</v>
      </c>
      <c r="M3458" s="67" t="s">
        <v>167</v>
      </c>
      <c r="N3458" s="68" t="s">
        <v>4286</v>
      </c>
      <c r="O3458" s="69">
        <v>38530000000</v>
      </c>
      <c r="P3458" s="69">
        <v>0</v>
      </c>
      <c r="Q3458" s="69">
        <v>0</v>
      </c>
      <c r="R3458" s="69">
        <v>38530000000</v>
      </c>
      <c r="S3458" s="69">
        <v>37874124454</v>
      </c>
      <c r="T3458" s="69">
        <v>37874124454</v>
      </c>
      <c r="U3458" s="69">
        <v>1712926684</v>
      </c>
      <c r="V3458" s="69">
        <v>1712926684</v>
      </c>
      <c r="W3458" s="70" t="s">
        <v>9353</v>
      </c>
      <c r="X3458" s="11" t="str">
        <f>IF(F3458="C",VLOOKUP(G3458,ClasifGasto!$B$17:$C$193,2,0),VLOOKUP(Base!G3458,ClasifGasto!$A$3:$B$12,2,0))</f>
        <v>Acceso de la población a los servicios de agua potable y saneamiento básico</v>
      </c>
      <c r="Y3458" t="s">
        <v>10515</v>
      </c>
    </row>
    <row r="3459" spans="1:25" x14ac:dyDescent="0.25">
      <c r="A3459" s="5" t="str">
        <f t="shared" si="53"/>
        <v>020900020810000014803001</v>
      </c>
      <c r="B3459" s="66" t="s">
        <v>9156</v>
      </c>
      <c r="C3459" s="7" t="s">
        <v>33</v>
      </c>
      <c r="D3459" s="7" t="s">
        <v>9220</v>
      </c>
      <c r="E3459" s="7" t="s">
        <v>9724</v>
      </c>
      <c r="F3459" s="8" t="s">
        <v>167</v>
      </c>
      <c r="G3459" s="8" t="s">
        <v>438</v>
      </c>
      <c r="H3459" s="8" t="s">
        <v>290</v>
      </c>
      <c r="I3459" s="8" t="s">
        <v>282</v>
      </c>
      <c r="J3459" s="8" t="s">
        <v>9786</v>
      </c>
      <c r="K3459" s="8" t="s">
        <v>246</v>
      </c>
      <c r="L3459" s="8">
        <v>25</v>
      </c>
      <c r="M3459" s="8" t="s">
        <v>265</v>
      </c>
      <c r="N3459" s="9" t="s">
        <v>10427</v>
      </c>
      <c r="O3459" s="10">
        <v>85681560000</v>
      </c>
      <c r="P3459" s="10">
        <v>0</v>
      </c>
      <c r="Q3459" s="10">
        <v>47082352335</v>
      </c>
      <c r="R3459" s="10">
        <v>38599207665</v>
      </c>
      <c r="S3459" s="10">
        <v>0</v>
      </c>
      <c r="T3459" s="10">
        <v>0</v>
      </c>
      <c r="U3459" s="10">
        <v>0</v>
      </c>
      <c r="V3459" s="10">
        <v>0</v>
      </c>
      <c r="W3459" s="70" t="s">
        <v>619</v>
      </c>
      <c r="X3459" s="11" t="str">
        <f>IF(F3459="C",VLOOKUP(G3459,ClasifGasto!$B$17:$C$193,2,0),VLOOKUP(Base!G3459,ClasifGasto!$A$3:$B$12,2,0))</f>
        <v>Gestión de la cooperación internacional del sector Presidencia</v>
      </c>
      <c r="Y3459" t="s">
        <v>10725</v>
      </c>
    </row>
    <row r="3460" spans="1:25" x14ac:dyDescent="0.25">
      <c r="A3460" s="5" t="str">
        <f t="shared" si="53"/>
        <v>05030005051000000420306D</v>
      </c>
      <c r="B3460" s="66" t="s">
        <v>9159</v>
      </c>
      <c r="C3460" s="66" t="s">
        <v>43</v>
      </c>
      <c r="D3460" s="7" t="s">
        <v>8772</v>
      </c>
      <c r="E3460" s="66" t="s">
        <v>5211</v>
      </c>
      <c r="F3460" s="67" t="s">
        <v>167</v>
      </c>
      <c r="G3460" s="67" t="s">
        <v>747</v>
      </c>
      <c r="H3460" s="67" t="s">
        <v>290</v>
      </c>
      <c r="I3460" s="67" t="s">
        <v>247</v>
      </c>
      <c r="J3460" s="67" t="s">
        <v>10300</v>
      </c>
      <c r="K3460" s="67" t="s">
        <v>246</v>
      </c>
      <c r="L3460" s="67">
        <v>21</v>
      </c>
      <c r="M3460" s="67" t="s">
        <v>265</v>
      </c>
      <c r="N3460" s="68" t="s">
        <v>8808</v>
      </c>
      <c r="O3460" s="69">
        <v>38666237327</v>
      </c>
      <c r="P3460" s="69">
        <v>0</v>
      </c>
      <c r="Q3460" s="69">
        <v>0</v>
      </c>
      <c r="R3460" s="69">
        <v>38666237327</v>
      </c>
      <c r="S3460" s="69">
        <v>35365541275.550003</v>
      </c>
      <c r="T3460" s="69">
        <v>35365541275.550003</v>
      </c>
      <c r="U3460" s="69">
        <v>34649839646.050003</v>
      </c>
      <c r="V3460" s="69">
        <v>34522954124.589996</v>
      </c>
      <c r="W3460" s="70" t="s">
        <v>619</v>
      </c>
      <c r="X3460" s="11" t="str">
        <f>IF(F3460="C",VLOOKUP(G3460,ClasifGasto!$B$17:$C$193,2,0),VLOOKUP(Base!G3460,ClasifGasto!$A$3:$B$12,2,0))</f>
        <v>Fortalecimiento de la Gestión Pública en las Entidades Nacionales y Territoriales</v>
      </c>
      <c r="Y3460" t="s">
        <v>10688</v>
      </c>
    </row>
    <row r="3461" spans="1:25" x14ac:dyDescent="0.25">
      <c r="A3461" s="5" t="str">
        <f t="shared" si="53"/>
        <v>17160017991100000153105B</v>
      </c>
      <c r="B3461" s="66" t="s">
        <v>9146</v>
      </c>
      <c r="C3461" s="7" t="s">
        <v>79</v>
      </c>
      <c r="D3461" s="7" t="s">
        <v>9223</v>
      </c>
      <c r="E3461" s="7" t="s">
        <v>932</v>
      </c>
      <c r="F3461" s="8" t="s">
        <v>167</v>
      </c>
      <c r="G3461" s="8" t="s">
        <v>490</v>
      </c>
      <c r="H3461" s="8" t="s">
        <v>378</v>
      </c>
      <c r="I3461" s="8" t="s">
        <v>245</v>
      </c>
      <c r="J3461" s="8" t="s">
        <v>9790</v>
      </c>
      <c r="K3461" s="8" t="s">
        <v>246</v>
      </c>
      <c r="L3461" s="8">
        <v>10</v>
      </c>
      <c r="M3461" s="8" t="s">
        <v>167</v>
      </c>
      <c r="N3461" s="9" t="s">
        <v>1333</v>
      </c>
      <c r="O3461" s="10">
        <v>38840307352</v>
      </c>
      <c r="P3461" s="10">
        <v>0</v>
      </c>
      <c r="Q3461" s="10">
        <v>107214629</v>
      </c>
      <c r="R3461" s="10">
        <v>38733092723</v>
      </c>
      <c r="S3461" s="10">
        <v>38239009594.5</v>
      </c>
      <c r="T3461" s="10">
        <v>38239009594.5</v>
      </c>
      <c r="U3461" s="10">
        <v>38049948606.5</v>
      </c>
      <c r="V3461" s="10">
        <v>38049948606.5</v>
      </c>
      <c r="W3461" s="70" t="s">
        <v>9353</v>
      </c>
      <c r="X3461" s="11" t="str">
        <f>IF(F3461="C",VLOOKUP(G3461,ClasifGasto!$B$17:$C$193,2,0),VLOOKUP(Base!G3461,ClasifGasto!$A$3:$B$12,2,0))</f>
        <v>Fortalecimiento de la gestión y dirección del Sector Agropecuario</v>
      </c>
      <c r="Y3461" t="s">
        <v>10522</v>
      </c>
    </row>
    <row r="3462" spans="1:25" x14ac:dyDescent="0.25">
      <c r="A3462" s="5" t="str">
        <f t="shared" ref="A3462:A3525" si="54">+C3462&amp;G3462&amp;H3462&amp;I3462&amp;J3462</f>
        <v>24160024090600001051102D</v>
      </c>
      <c r="B3462" s="66" t="s">
        <v>9151</v>
      </c>
      <c r="C3462" s="66" t="s">
        <v>434</v>
      </c>
      <c r="D3462" s="7" t="s">
        <v>241</v>
      </c>
      <c r="E3462" s="66" t="s">
        <v>9725</v>
      </c>
      <c r="F3462" s="67" t="s">
        <v>167</v>
      </c>
      <c r="G3462" s="67" t="s">
        <v>512</v>
      </c>
      <c r="H3462" s="67" t="s">
        <v>373</v>
      </c>
      <c r="I3462" s="67" t="s">
        <v>255</v>
      </c>
      <c r="J3462" s="67" t="s">
        <v>9766</v>
      </c>
      <c r="K3462" s="67" t="s">
        <v>246</v>
      </c>
      <c r="L3462" s="67">
        <v>20</v>
      </c>
      <c r="M3462" s="67" t="s">
        <v>265</v>
      </c>
      <c r="N3462" s="68" t="s">
        <v>10428</v>
      </c>
      <c r="O3462" s="69">
        <v>38846801272</v>
      </c>
      <c r="P3462" s="69">
        <v>0</v>
      </c>
      <c r="Q3462" s="69">
        <v>0</v>
      </c>
      <c r="R3462" s="69">
        <v>38846801272</v>
      </c>
      <c r="S3462" s="69">
        <v>38846801272</v>
      </c>
      <c r="T3462" s="69">
        <v>38846801272</v>
      </c>
      <c r="U3462" s="69">
        <v>38846801272</v>
      </c>
      <c r="V3462" s="69">
        <v>38846801272</v>
      </c>
      <c r="W3462" s="70" t="s">
        <v>619</v>
      </c>
      <c r="X3462" s="11" t="str">
        <f>IF(F3462="C",VLOOKUP(G3462,ClasifGasto!$B$17:$C$193,2,0),VLOOKUP(Base!G3462,ClasifGasto!$A$3:$B$12,2,0))</f>
        <v>Seguridad de transporte</v>
      </c>
      <c r="Y3462" t="s">
        <v>9778</v>
      </c>
    </row>
    <row r="3463" spans="1:25" x14ac:dyDescent="0.25">
      <c r="A3463" s="5" t="str">
        <f t="shared" si="54"/>
        <v>24120024030600004852104E</v>
      </c>
      <c r="B3463" s="66" t="s">
        <v>9151</v>
      </c>
      <c r="C3463" s="7" t="s">
        <v>102</v>
      </c>
      <c r="D3463" s="7" t="s">
        <v>9214</v>
      </c>
      <c r="E3463" s="7" t="s">
        <v>2420</v>
      </c>
      <c r="F3463" s="8" t="s">
        <v>167</v>
      </c>
      <c r="G3463" s="8" t="s">
        <v>514</v>
      </c>
      <c r="H3463" s="8" t="s">
        <v>373</v>
      </c>
      <c r="I3463" s="8" t="s">
        <v>297</v>
      </c>
      <c r="J3463" s="8" t="s">
        <v>9843</v>
      </c>
      <c r="K3463" s="8" t="s">
        <v>246</v>
      </c>
      <c r="L3463" s="8">
        <v>21</v>
      </c>
      <c r="M3463" s="8" t="s">
        <v>265</v>
      </c>
      <c r="N3463" s="9" t="s">
        <v>1315</v>
      </c>
      <c r="O3463" s="10">
        <v>38958930000</v>
      </c>
      <c r="P3463" s="10">
        <v>0</v>
      </c>
      <c r="Q3463" s="10">
        <v>0</v>
      </c>
      <c r="R3463" s="10">
        <v>38958930000</v>
      </c>
      <c r="S3463" s="10">
        <v>37830215698.25</v>
      </c>
      <c r="T3463" s="10">
        <v>35383340413.790001</v>
      </c>
      <c r="U3463" s="10">
        <v>27441549765.259998</v>
      </c>
      <c r="V3463" s="10">
        <v>26652857149.759998</v>
      </c>
      <c r="W3463" s="70" t="s">
        <v>619</v>
      </c>
      <c r="X3463" s="11" t="str">
        <f>IF(F3463="C",VLOOKUP(G3463,ClasifGasto!$B$17:$C$193,2,0),VLOOKUP(Base!G3463,ClasifGasto!$A$3:$B$12,2,0))</f>
        <v>Infraestructura y servicios de transporte aéreo</v>
      </c>
      <c r="Y3463" t="s">
        <v>10551</v>
      </c>
    </row>
    <row r="3464" spans="1:25" x14ac:dyDescent="0.25">
      <c r="A3464" s="5" t="str">
        <f t="shared" si="54"/>
        <v>24160024090600000820301C</v>
      </c>
      <c r="B3464" s="66" t="s">
        <v>9151</v>
      </c>
      <c r="C3464" s="66" t="s">
        <v>434</v>
      </c>
      <c r="D3464" s="7" t="s">
        <v>241</v>
      </c>
      <c r="E3464" s="66" t="s">
        <v>9726</v>
      </c>
      <c r="F3464" s="67" t="s">
        <v>167</v>
      </c>
      <c r="G3464" s="67" t="s">
        <v>512</v>
      </c>
      <c r="H3464" s="67" t="s">
        <v>373</v>
      </c>
      <c r="I3464" s="67" t="s">
        <v>278</v>
      </c>
      <c r="J3464" s="67" t="s">
        <v>9976</v>
      </c>
      <c r="K3464" s="67" t="s">
        <v>246</v>
      </c>
      <c r="L3464" s="67">
        <v>20</v>
      </c>
      <c r="M3464" s="67" t="s">
        <v>265</v>
      </c>
      <c r="N3464" s="68" t="s">
        <v>10429</v>
      </c>
      <c r="O3464" s="69">
        <v>38990775419</v>
      </c>
      <c r="P3464" s="69">
        <v>0</v>
      </c>
      <c r="Q3464" s="69">
        <v>0</v>
      </c>
      <c r="R3464" s="69">
        <v>38990775419</v>
      </c>
      <c r="S3464" s="69">
        <v>38990775419</v>
      </c>
      <c r="T3464" s="69">
        <v>38990775419</v>
      </c>
      <c r="U3464" s="69">
        <v>38990775419</v>
      </c>
      <c r="V3464" s="69">
        <v>38990775419</v>
      </c>
      <c r="W3464" s="70" t="s">
        <v>619</v>
      </c>
      <c r="X3464" s="11" t="str">
        <f>IF(F3464="C",VLOOKUP(G3464,ClasifGasto!$B$17:$C$193,2,0),VLOOKUP(Base!G3464,ClasifGasto!$A$3:$B$12,2,0))</f>
        <v>Seguridad de transporte</v>
      </c>
      <c r="Y3464" t="s">
        <v>10591</v>
      </c>
    </row>
    <row r="3465" spans="1:25" hidden="1" x14ac:dyDescent="0.25">
      <c r="A3465" s="5" t="str">
        <f t="shared" si="54"/>
        <v>152100000100010003</v>
      </c>
      <c r="B3465" s="66" t="s">
        <v>9154</v>
      </c>
      <c r="C3465" s="7" t="s">
        <v>3810</v>
      </c>
      <c r="D3465" s="7" t="s">
        <v>3811</v>
      </c>
      <c r="E3465" s="7"/>
      <c r="F3465" s="8" t="s">
        <v>244</v>
      </c>
      <c r="G3465" s="8" t="s">
        <v>245</v>
      </c>
      <c r="H3465" s="8" t="s">
        <v>245</v>
      </c>
      <c r="I3465" s="8" t="s">
        <v>251</v>
      </c>
      <c r="J3465" s="8" t="s">
        <v>203</v>
      </c>
      <c r="K3465" s="8" t="s">
        <v>246</v>
      </c>
      <c r="L3465" s="8">
        <v>10</v>
      </c>
      <c r="M3465" s="8" t="s">
        <v>167</v>
      </c>
      <c r="N3465" s="9" t="s">
        <v>1084</v>
      </c>
      <c r="O3465" s="10">
        <v>41191000000</v>
      </c>
      <c r="P3465" s="10">
        <v>0</v>
      </c>
      <c r="Q3465" s="10">
        <v>2165000000</v>
      </c>
      <c r="R3465" s="10">
        <v>39026000000</v>
      </c>
      <c r="S3465" s="10">
        <v>38656004069.43</v>
      </c>
      <c r="T3465" s="10">
        <v>38656004069.43</v>
      </c>
      <c r="U3465" s="10">
        <v>38656004069.43</v>
      </c>
      <c r="V3465" s="10">
        <v>38656004069.43</v>
      </c>
      <c r="W3465" s="70" t="s">
        <v>9353</v>
      </c>
      <c r="X3465" s="11" t="str">
        <f>IF(F3465="C",VLOOKUP(G3465,ClasifGasto!$B$17:$C$193,2,0),VLOOKUP(Base!G3465,ClasifGasto!$A$3:$B$12,2,0))</f>
        <v>Gastos de Personal</v>
      </c>
      <c r="Y3465" t="s">
        <v>1084</v>
      </c>
    </row>
    <row r="3466" spans="1:25" hidden="1" x14ac:dyDescent="0.25">
      <c r="A3466" s="5" t="str">
        <f t="shared" si="54"/>
        <v>032400000300100000</v>
      </c>
      <c r="B3466" s="66" t="s">
        <v>9166</v>
      </c>
      <c r="C3466" s="66" t="s">
        <v>38</v>
      </c>
      <c r="D3466" s="7" t="s">
        <v>8733</v>
      </c>
      <c r="E3466" s="66"/>
      <c r="F3466" s="67" t="s">
        <v>244</v>
      </c>
      <c r="G3466" s="67" t="s">
        <v>251</v>
      </c>
      <c r="H3466" s="67" t="s">
        <v>255</v>
      </c>
      <c r="I3466" s="67" t="s">
        <v>246</v>
      </c>
      <c r="J3466" s="67" t="s">
        <v>203</v>
      </c>
      <c r="K3466" s="67" t="s">
        <v>246</v>
      </c>
      <c r="L3466" s="67">
        <v>20</v>
      </c>
      <c r="M3466" s="67" t="s">
        <v>265</v>
      </c>
      <c r="N3466" s="68" t="s">
        <v>8800</v>
      </c>
      <c r="O3466" s="69">
        <v>3000000000</v>
      </c>
      <c r="P3466" s="69">
        <v>36110467910</v>
      </c>
      <c r="Q3466" s="69">
        <v>0</v>
      </c>
      <c r="R3466" s="69">
        <v>39110467910</v>
      </c>
      <c r="S3466" s="69">
        <v>17997713146.740002</v>
      </c>
      <c r="T3466" s="69">
        <v>17997713146.740002</v>
      </c>
      <c r="U3466" s="69">
        <v>17997713146.740002</v>
      </c>
      <c r="V3466" s="69">
        <v>17997713146.740002</v>
      </c>
      <c r="W3466" s="70" t="s">
        <v>619</v>
      </c>
      <c r="X3466" s="11" t="str">
        <f>IF(F3466="C",VLOOKUP(G3466,ClasifGasto!$B$17:$C$193,2,0),VLOOKUP(Base!G3466,ClasifGasto!$A$3:$B$12,2,0))</f>
        <v>Transferencias</v>
      </c>
      <c r="Y3466" t="s">
        <v>8800</v>
      </c>
    </row>
    <row r="3467" spans="1:25" x14ac:dyDescent="0.25">
      <c r="A3467" s="5" t="str">
        <f t="shared" si="54"/>
        <v>41040041011500002353107B</v>
      </c>
      <c r="B3467" s="66" t="s">
        <v>9145</v>
      </c>
      <c r="C3467" s="7" t="s">
        <v>163</v>
      </c>
      <c r="D3467" s="7" t="s">
        <v>9224</v>
      </c>
      <c r="E3467" s="7" t="s">
        <v>5349</v>
      </c>
      <c r="F3467" s="8" t="s">
        <v>167</v>
      </c>
      <c r="G3467" s="8" t="s">
        <v>548</v>
      </c>
      <c r="H3467" s="8" t="s">
        <v>263</v>
      </c>
      <c r="I3467" s="8" t="s">
        <v>258</v>
      </c>
      <c r="J3467" s="8" t="s">
        <v>10014</v>
      </c>
      <c r="K3467" s="8" t="s">
        <v>246</v>
      </c>
      <c r="L3467" s="8">
        <v>10</v>
      </c>
      <c r="M3467" s="8" t="s">
        <v>167</v>
      </c>
      <c r="N3467" s="9" t="s">
        <v>8870</v>
      </c>
      <c r="O3467" s="10">
        <v>39125666638</v>
      </c>
      <c r="P3467" s="10">
        <v>0</v>
      </c>
      <c r="Q3467" s="10">
        <v>0</v>
      </c>
      <c r="R3467" s="10">
        <v>39125666638</v>
      </c>
      <c r="S3467" s="10">
        <v>38631331806.080002</v>
      </c>
      <c r="T3467" s="10">
        <v>38589618728.080002</v>
      </c>
      <c r="U3467" s="10">
        <v>29969880125.639999</v>
      </c>
      <c r="V3467" s="10">
        <v>29969880125.639999</v>
      </c>
      <c r="W3467" s="70" t="s">
        <v>9353</v>
      </c>
      <c r="X3467" s="11" t="str">
        <f>IF(F3467="C",VLOOKUP(G3467,ClasifGasto!$B$17:$C$193,2,0),VLOOKUP(Base!G3467,ClasifGasto!$A$3:$B$12,2,0))</f>
        <v>Atención, asistencia y reparación integral a las víctimas</v>
      </c>
      <c r="Y3467" t="s">
        <v>10601</v>
      </c>
    </row>
    <row r="3468" spans="1:25" x14ac:dyDescent="0.25">
      <c r="A3468" s="5" t="str">
        <f t="shared" si="54"/>
        <v>32040132010900000310101D</v>
      </c>
      <c r="B3468" s="66" t="s">
        <v>9152</v>
      </c>
      <c r="C3468" s="66" t="s">
        <v>118</v>
      </c>
      <c r="D3468" s="7" t="s">
        <v>9247</v>
      </c>
      <c r="E3468" s="66" t="s">
        <v>3862</v>
      </c>
      <c r="F3468" s="67" t="s">
        <v>167</v>
      </c>
      <c r="G3468" s="67" t="s">
        <v>605</v>
      </c>
      <c r="H3468" s="67" t="s">
        <v>440</v>
      </c>
      <c r="I3468" s="67" t="s">
        <v>251</v>
      </c>
      <c r="J3468" s="67" t="s">
        <v>10214</v>
      </c>
      <c r="K3468" s="67" t="s">
        <v>246</v>
      </c>
      <c r="L3468" s="67">
        <v>20</v>
      </c>
      <c r="M3468" s="67" t="s">
        <v>265</v>
      </c>
      <c r="N3468" s="68" t="s">
        <v>9275</v>
      </c>
      <c r="O3468" s="69">
        <v>39299182363</v>
      </c>
      <c r="P3468" s="69">
        <v>0</v>
      </c>
      <c r="Q3468" s="69">
        <v>0</v>
      </c>
      <c r="R3468" s="69">
        <v>39299182363</v>
      </c>
      <c r="S3468" s="69">
        <v>35270631526.360001</v>
      </c>
      <c r="T3468" s="69">
        <v>35086147563.360001</v>
      </c>
      <c r="U3468" s="69">
        <v>35086147563.360001</v>
      </c>
      <c r="V3468" s="69">
        <v>35066921966.360001</v>
      </c>
      <c r="W3468" s="70" t="s">
        <v>619</v>
      </c>
      <c r="X3468" s="11" t="str">
        <f>IF(F3468="C",VLOOKUP(G3468,ClasifGasto!$B$17:$C$193,2,0),VLOOKUP(Base!G3468,ClasifGasto!$A$3:$B$12,2,0))</f>
        <v>Fortalecimiento del desempeño ambiental de los sectores productivos</v>
      </c>
      <c r="Y3468" t="s">
        <v>10659</v>
      </c>
    </row>
    <row r="3469" spans="1:25" hidden="1" x14ac:dyDescent="0.25">
      <c r="A3469" s="5" t="str">
        <f t="shared" si="54"/>
        <v>120400000300100000</v>
      </c>
      <c r="B3469" s="66" t="s">
        <v>9141</v>
      </c>
      <c r="C3469" s="7" t="s">
        <v>47</v>
      </c>
      <c r="D3469" s="7" t="s">
        <v>206</v>
      </c>
      <c r="E3469" s="7"/>
      <c r="F3469" s="8" t="s">
        <v>244</v>
      </c>
      <c r="G3469" s="8" t="s">
        <v>251</v>
      </c>
      <c r="H3469" s="8" t="s">
        <v>255</v>
      </c>
      <c r="I3469" s="8" t="s">
        <v>246</v>
      </c>
      <c r="J3469" s="8" t="s">
        <v>203</v>
      </c>
      <c r="K3469" s="8" t="s">
        <v>246</v>
      </c>
      <c r="L3469" s="8">
        <v>21</v>
      </c>
      <c r="M3469" s="8" t="s">
        <v>265</v>
      </c>
      <c r="N3469" s="9" t="s">
        <v>8800</v>
      </c>
      <c r="O3469" s="10">
        <v>39365000000</v>
      </c>
      <c r="P3469" s="10">
        <v>0</v>
      </c>
      <c r="Q3469" s="10">
        <v>0</v>
      </c>
      <c r="R3469" s="10">
        <v>39365000000</v>
      </c>
      <c r="S3469" s="10">
        <v>5285872694.6700001</v>
      </c>
      <c r="T3469" s="10">
        <v>5285872694.6700001</v>
      </c>
      <c r="U3469" s="10">
        <v>5285872694.6700001</v>
      </c>
      <c r="V3469" s="10">
        <v>5285872694.6700001</v>
      </c>
      <c r="W3469" s="70" t="s">
        <v>619</v>
      </c>
      <c r="X3469" s="11" t="str">
        <f>IF(F3469="C",VLOOKUP(G3469,ClasifGasto!$B$17:$C$193,2,0),VLOOKUP(Base!G3469,ClasifGasto!$A$3:$B$12,2,0))</f>
        <v>Transferencias</v>
      </c>
      <c r="Y3469" t="s">
        <v>8800</v>
      </c>
    </row>
    <row r="3470" spans="1:25" x14ac:dyDescent="0.25">
      <c r="A3470" s="5" t="str">
        <f t="shared" si="54"/>
        <v>24020024010600004151102D</v>
      </c>
      <c r="B3470" s="66" t="s">
        <v>9151</v>
      </c>
      <c r="C3470" s="66" t="s">
        <v>101</v>
      </c>
      <c r="D3470" s="7" t="s">
        <v>9227</v>
      </c>
      <c r="E3470" s="66" t="s">
        <v>2335</v>
      </c>
      <c r="F3470" s="67" t="s">
        <v>167</v>
      </c>
      <c r="G3470" s="67" t="s">
        <v>513</v>
      </c>
      <c r="H3470" s="67" t="s">
        <v>373</v>
      </c>
      <c r="I3470" s="67" t="s">
        <v>323</v>
      </c>
      <c r="J3470" s="67" t="s">
        <v>9766</v>
      </c>
      <c r="K3470" s="67" t="s">
        <v>246</v>
      </c>
      <c r="L3470" s="67">
        <v>16</v>
      </c>
      <c r="M3470" s="67" t="s">
        <v>167</v>
      </c>
      <c r="N3470" s="68" t="s">
        <v>1269</v>
      </c>
      <c r="O3470" s="69">
        <v>25000000000</v>
      </c>
      <c r="P3470" s="69">
        <v>39500000000</v>
      </c>
      <c r="Q3470" s="69">
        <v>25000000000</v>
      </c>
      <c r="R3470" s="69">
        <v>39500000000</v>
      </c>
      <c r="S3470" s="69">
        <v>39500000000</v>
      </c>
      <c r="T3470" s="69">
        <v>39499999999.910004</v>
      </c>
      <c r="U3470" s="69">
        <v>5833221819.9099998</v>
      </c>
      <c r="V3470" s="69">
        <v>5833221819.9099998</v>
      </c>
      <c r="W3470" s="70" t="s">
        <v>9353</v>
      </c>
      <c r="X3470" s="11" t="str">
        <f>IF(F3470="C",VLOOKUP(G3470,ClasifGasto!$B$17:$C$193,2,0),VLOOKUP(Base!G3470,ClasifGasto!$A$3:$B$12,2,0))</f>
        <v>Infraestructura red vial primaria</v>
      </c>
      <c r="Y3470" t="s">
        <v>9778</v>
      </c>
    </row>
    <row r="3471" spans="1:25" hidden="1" x14ac:dyDescent="0.25">
      <c r="A3471" s="5" t="str">
        <f t="shared" si="54"/>
        <v>400101000100010001</v>
      </c>
      <c r="B3471" s="66" t="s">
        <v>9165</v>
      </c>
      <c r="C3471" s="7" t="s">
        <v>159</v>
      </c>
      <c r="D3471" s="7" t="s">
        <v>9197</v>
      </c>
      <c r="E3471" s="7"/>
      <c r="F3471" s="8" t="s">
        <v>244</v>
      </c>
      <c r="G3471" s="8" t="s">
        <v>245</v>
      </c>
      <c r="H3471" s="8" t="s">
        <v>245</v>
      </c>
      <c r="I3471" s="8" t="s">
        <v>245</v>
      </c>
      <c r="J3471" s="8" t="s">
        <v>203</v>
      </c>
      <c r="K3471" s="8" t="s">
        <v>246</v>
      </c>
      <c r="L3471" s="8">
        <v>10</v>
      </c>
      <c r="M3471" s="8" t="s">
        <v>167</v>
      </c>
      <c r="N3471" s="9" t="s">
        <v>1082</v>
      </c>
      <c r="O3471" s="10">
        <v>39789224000</v>
      </c>
      <c r="P3471" s="10">
        <v>0</v>
      </c>
      <c r="Q3471" s="10">
        <v>240000000</v>
      </c>
      <c r="R3471" s="10">
        <v>39549224000</v>
      </c>
      <c r="S3471" s="10">
        <v>35550971035</v>
      </c>
      <c r="T3471" s="10">
        <v>35550971035</v>
      </c>
      <c r="U3471" s="10">
        <v>35406250220</v>
      </c>
      <c r="V3471" s="10">
        <v>35405791169</v>
      </c>
      <c r="W3471" s="70" t="s">
        <v>9353</v>
      </c>
      <c r="X3471" s="11" t="str">
        <f>IF(F3471="C",VLOOKUP(G3471,ClasifGasto!$B$17:$C$193,2,0),VLOOKUP(Base!G3471,ClasifGasto!$A$3:$B$12,2,0))</f>
        <v>Gastos de Personal</v>
      </c>
      <c r="Y3471" t="s">
        <v>1082</v>
      </c>
    </row>
    <row r="3472" spans="1:25" hidden="1" x14ac:dyDescent="0.25">
      <c r="A3472" s="5" t="str">
        <f t="shared" si="54"/>
        <v>410400000200000000</v>
      </c>
      <c r="B3472" s="66" t="s">
        <v>9145</v>
      </c>
      <c r="C3472" s="66" t="s">
        <v>163</v>
      </c>
      <c r="D3472" s="7" t="s">
        <v>9224</v>
      </c>
      <c r="E3472" s="66"/>
      <c r="F3472" s="67" t="s">
        <v>244</v>
      </c>
      <c r="G3472" s="67" t="s">
        <v>250</v>
      </c>
      <c r="H3472" s="67" t="s">
        <v>246</v>
      </c>
      <c r="I3472" s="67" t="s">
        <v>246</v>
      </c>
      <c r="J3472" s="67" t="s">
        <v>203</v>
      </c>
      <c r="K3472" s="67" t="s">
        <v>246</v>
      </c>
      <c r="L3472" s="67">
        <v>10</v>
      </c>
      <c r="M3472" s="67" t="s">
        <v>167</v>
      </c>
      <c r="N3472" s="68" t="s">
        <v>8798</v>
      </c>
      <c r="O3472" s="69">
        <v>26841815600</v>
      </c>
      <c r="P3472" s="69">
        <v>14146000000</v>
      </c>
      <c r="Q3472" s="69">
        <v>1256547866</v>
      </c>
      <c r="R3472" s="69">
        <v>39731267734</v>
      </c>
      <c r="S3472" s="69">
        <v>32561624380.330002</v>
      </c>
      <c r="T3472" s="69">
        <v>31896756539.93</v>
      </c>
      <c r="U3472" s="69">
        <v>30480772840</v>
      </c>
      <c r="V3472" s="69">
        <v>29959839371.889999</v>
      </c>
      <c r="W3472" s="70" t="s">
        <v>9353</v>
      </c>
      <c r="X3472" s="11" t="str">
        <f>IF(F3472="C",VLOOKUP(G3472,ClasifGasto!$B$17:$C$193,2,0),VLOOKUP(Base!G3472,ClasifGasto!$A$3:$B$12,2,0))</f>
        <v>Gastos Generales</v>
      </c>
      <c r="Y3472" t="s">
        <v>8798</v>
      </c>
    </row>
    <row r="3473" spans="1:25" hidden="1" x14ac:dyDescent="0.25">
      <c r="A3473" s="5" t="str">
        <f t="shared" si="54"/>
        <v>1210000003000300010078</v>
      </c>
      <c r="B3473" s="66" t="s">
        <v>9141</v>
      </c>
      <c r="C3473" s="7" t="s">
        <v>49</v>
      </c>
      <c r="D3473" s="7" t="s">
        <v>8774</v>
      </c>
      <c r="E3473" s="7"/>
      <c r="F3473" s="8" t="s">
        <v>244</v>
      </c>
      <c r="G3473" s="8" t="s">
        <v>251</v>
      </c>
      <c r="H3473" s="8" t="s">
        <v>251</v>
      </c>
      <c r="I3473" s="8" t="s">
        <v>245</v>
      </c>
      <c r="J3473" s="8" t="s">
        <v>417</v>
      </c>
      <c r="K3473" s="8" t="s">
        <v>246</v>
      </c>
      <c r="L3473" s="8">
        <v>10</v>
      </c>
      <c r="M3473" s="8" t="s">
        <v>167</v>
      </c>
      <c r="N3473" s="9" t="s">
        <v>627</v>
      </c>
      <c r="O3473" s="10">
        <v>44229800000</v>
      </c>
      <c r="P3473" s="10">
        <v>1890587695</v>
      </c>
      <c r="Q3473" s="10">
        <v>6348845535</v>
      </c>
      <c r="R3473" s="10">
        <v>39771542160</v>
      </c>
      <c r="S3473" s="10">
        <v>37833017047.519997</v>
      </c>
      <c r="T3473" s="10">
        <v>37833017047.519997</v>
      </c>
      <c r="U3473" s="10">
        <v>25527226227.080002</v>
      </c>
      <c r="V3473" s="10">
        <v>25349907546.41</v>
      </c>
      <c r="W3473" s="70" t="s">
        <v>9353</v>
      </c>
      <c r="X3473" s="11" t="str">
        <f>IF(F3473="C",VLOOKUP(G3473,ClasifGasto!$B$17:$C$193,2,0),VLOOKUP(Base!G3473,ClasifGasto!$A$3:$B$12,2,0))</f>
        <v>Transferencias</v>
      </c>
      <c r="Y3473" t="s">
        <v>627</v>
      </c>
    </row>
    <row r="3474" spans="1:25" x14ac:dyDescent="0.25">
      <c r="A3474" s="5" t="str">
        <f t="shared" si="54"/>
        <v>21010121021900001440301A</v>
      </c>
      <c r="B3474" s="66" t="s">
        <v>9155</v>
      </c>
      <c r="C3474" s="66" t="s">
        <v>85</v>
      </c>
      <c r="D3474" s="7" t="s">
        <v>9201</v>
      </c>
      <c r="E3474" s="66" t="s">
        <v>8941</v>
      </c>
      <c r="F3474" s="67" t="s">
        <v>167</v>
      </c>
      <c r="G3474" s="67" t="s">
        <v>594</v>
      </c>
      <c r="H3474" s="67" t="s">
        <v>496</v>
      </c>
      <c r="I3474" s="67" t="s">
        <v>282</v>
      </c>
      <c r="J3474" s="67" t="s">
        <v>9799</v>
      </c>
      <c r="K3474" s="67" t="s">
        <v>246</v>
      </c>
      <c r="L3474" s="67">
        <v>16</v>
      </c>
      <c r="M3474" s="67" t="s">
        <v>252</v>
      </c>
      <c r="N3474" s="68" t="s">
        <v>8953</v>
      </c>
      <c r="O3474" s="69">
        <v>0</v>
      </c>
      <c r="P3474" s="69">
        <v>39930400000</v>
      </c>
      <c r="Q3474" s="69">
        <v>0</v>
      </c>
      <c r="R3474" s="69">
        <v>39930400000</v>
      </c>
      <c r="S3474" s="69">
        <v>39930400000</v>
      </c>
      <c r="T3474" s="69">
        <v>39930400000</v>
      </c>
      <c r="U3474" s="69">
        <v>39768037516.25</v>
      </c>
      <c r="V3474" s="69">
        <v>39768037516.25</v>
      </c>
      <c r="W3474" s="70" t="s">
        <v>9353</v>
      </c>
      <c r="X3474" s="11" t="str">
        <f>IF(F3474="C",VLOOKUP(G3474,ClasifGasto!$B$17:$C$193,2,0),VLOOKUP(Base!G3474,ClasifGasto!$A$3:$B$12,2,0))</f>
        <v xml:space="preserve">Consolidación productiva del sector de energía eléctrica  </v>
      </c>
      <c r="Y3474" t="s">
        <v>10529</v>
      </c>
    </row>
    <row r="3475" spans="1:25" x14ac:dyDescent="0.25">
      <c r="A3475" s="5" t="str">
        <f t="shared" si="54"/>
        <v>24020024060600000651102A</v>
      </c>
      <c r="B3475" s="66" t="s">
        <v>9151</v>
      </c>
      <c r="C3475" s="7" t="s">
        <v>101</v>
      </c>
      <c r="D3475" s="7" t="s">
        <v>9227</v>
      </c>
      <c r="E3475" s="7" t="s">
        <v>704</v>
      </c>
      <c r="F3475" s="8" t="s">
        <v>167</v>
      </c>
      <c r="G3475" s="8" t="s">
        <v>505</v>
      </c>
      <c r="H3475" s="8" t="s">
        <v>373</v>
      </c>
      <c r="I3475" s="8" t="s">
        <v>253</v>
      </c>
      <c r="J3475" s="8" t="s">
        <v>9779</v>
      </c>
      <c r="K3475" s="8" t="s">
        <v>246</v>
      </c>
      <c r="L3475" s="8">
        <v>11</v>
      </c>
      <c r="M3475" s="8" t="s">
        <v>167</v>
      </c>
      <c r="N3475" s="9" t="s">
        <v>801</v>
      </c>
      <c r="O3475" s="10">
        <v>40000000000</v>
      </c>
      <c r="P3475" s="10">
        <v>0</v>
      </c>
      <c r="Q3475" s="10">
        <v>54265591</v>
      </c>
      <c r="R3475" s="10">
        <v>39945734409</v>
      </c>
      <c r="S3475" s="10">
        <v>39945734408.949997</v>
      </c>
      <c r="T3475" s="10">
        <v>39807912002.940002</v>
      </c>
      <c r="U3475" s="10">
        <v>6854474782.0799999</v>
      </c>
      <c r="V3475" s="10">
        <v>6854474782.0799999</v>
      </c>
      <c r="W3475" s="70" t="s">
        <v>9353</v>
      </c>
      <c r="X3475" s="11" t="str">
        <f>IF(F3475="C",VLOOKUP(G3475,ClasifGasto!$B$17:$C$193,2,0),VLOOKUP(Base!G3475,ClasifGasto!$A$3:$B$12,2,0))</f>
        <v>Infraestructura de transporte fluvial</v>
      </c>
      <c r="Y3475" t="s">
        <v>9780</v>
      </c>
    </row>
    <row r="3476" spans="1:25" hidden="1" x14ac:dyDescent="0.25">
      <c r="A3476" s="5" t="str">
        <f t="shared" si="54"/>
        <v>410101000100010002</v>
      </c>
      <c r="B3476" s="66" t="s">
        <v>9145</v>
      </c>
      <c r="C3476" s="66" t="s">
        <v>162</v>
      </c>
      <c r="D3476" s="7" t="s">
        <v>9239</v>
      </c>
      <c r="E3476" s="66"/>
      <c r="F3476" s="67" t="s">
        <v>244</v>
      </c>
      <c r="G3476" s="67" t="s">
        <v>245</v>
      </c>
      <c r="H3476" s="67" t="s">
        <v>245</v>
      </c>
      <c r="I3476" s="67" t="s">
        <v>250</v>
      </c>
      <c r="J3476" s="67" t="s">
        <v>203</v>
      </c>
      <c r="K3476" s="67" t="s">
        <v>246</v>
      </c>
      <c r="L3476" s="67">
        <v>10</v>
      </c>
      <c r="M3476" s="67" t="s">
        <v>167</v>
      </c>
      <c r="N3476" s="68" t="s">
        <v>1083</v>
      </c>
      <c r="O3476" s="69">
        <v>39977000000</v>
      </c>
      <c r="P3476" s="69">
        <v>0</v>
      </c>
      <c r="Q3476" s="69">
        <v>0</v>
      </c>
      <c r="R3476" s="69">
        <v>39977000000</v>
      </c>
      <c r="S3476" s="69">
        <v>30842856282</v>
      </c>
      <c r="T3476" s="69">
        <v>30842856282</v>
      </c>
      <c r="U3476" s="69">
        <v>30842856282</v>
      </c>
      <c r="V3476" s="69">
        <v>30842856282</v>
      </c>
      <c r="W3476" s="70" t="s">
        <v>9353</v>
      </c>
      <c r="X3476" s="11" t="str">
        <f>IF(F3476="C",VLOOKUP(G3476,ClasifGasto!$B$17:$C$193,2,0),VLOOKUP(Base!G3476,ClasifGasto!$A$3:$B$12,2,0))</f>
        <v>Gastos de Personal</v>
      </c>
      <c r="Y3476" t="s">
        <v>1083</v>
      </c>
    </row>
    <row r="3477" spans="1:25" x14ac:dyDescent="0.25">
      <c r="A3477" s="5" t="str">
        <f t="shared" si="54"/>
        <v>24020024090600000220301C</v>
      </c>
      <c r="B3477" s="66" t="s">
        <v>9151</v>
      </c>
      <c r="C3477" s="7" t="s">
        <v>101</v>
      </c>
      <c r="D3477" s="7" t="s">
        <v>9227</v>
      </c>
      <c r="E3477" s="7" t="s">
        <v>2403</v>
      </c>
      <c r="F3477" s="8" t="s">
        <v>167</v>
      </c>
      <c r="G3477" s="8" t="s">
        <v>512</v>
      </c>
      <c r="H3477" s="8" t="s">
        <v>373</v>
      </c>
      <c r="I3477" s="8" t="s">
        <v>250</v>
      </c>
      <c r="J3477" s="8" t="s">
        <v>9976</v>
      </c>
      <c r="K3477" s="8" t="s">
        <v>246</v>
      </c>
      <c r="L3477" s="8">
        <v>20</v>
      </c>
      <c r="M3477" s="8" t="s">
        <v>265</v>
      </c>
      <c r="N3477" s="9" t="s">
        <v>1260</v>
      </c>
      <c r="O3477" s="10">
        <v>40000000000</v>
      </c>
      <c r="P3477" s="10">
        <v>0</v>
      </c>
      <c r="Q3477" s="10">
        <v>0</v>
      </c>
      <c r="R3477" s="10">
        <v>40000000000</v>
      </c>
      <c r="S3477" s="10">
        <v>39979719347.029999</v>
      </c>
      <c r="T3477" s="10">
        <v>39756912887.529999</v>
      </c>
      <c r="U3477" s="10">
        <v>38239143559.800003</v>
      </c>
      <c r="V3477" s="10">
        <v>37596961352.470001</v>
      </c>
      <c r="W3477" s="70" t="s">
        <v>619</v>
      </c>
      <c r="X3477" s="11" t="str">
        <f>IF(F3477="C",VLOOKUP(G3477,ClasifGasto!$B$17:$C$193,2,0),VLOOKUP(Base!G3477,ClasifGasto!$A$3:$B$12,2,0))</f>
        <v>Seguridad de transporte</v>
      </c>
      <c r="Y3477" t="s">
        <v>10591</v>
      </c>
    </row>
    <row r="3478" spans="1:25" x14ac:dyDescent="0.25">
      <c r="A3478" s="5" t="str">
        <f t="shared" si="54"/>
        <v>41010141031500003830205B</v>
      </c>
      <c r="B3478" s="66" t="s">
        <v>9145</v>
      </c>
      <c r="C3478" s="66" t="s">
        <v>162</v>
      </c>
      <c r="D3478" s="7" t="s">
        <v>9239</v>
      </c>
      <c r="E3478" s="66" t="s">
        <v>9727</v>
      </c>
      <c r="F3478" s="67" t="s">
        <v>167</v>
      </c>
      <c r="G3478" s="67" t="s">
        <v>547</v>
      </c>
      <c r="H3478" s="67" t="s">
        <v>263</v>
      </c>
      <c r="I3478" s="67" t="s">
        <v>321</v>
      </c>
      <c r="J3478" s="67" t="s">
        <v>9911</v>
      </c>
      <c r="K3478" s="67" t="s">
        <v>246</v>
      </c>
      <c r="L3478" s="67">
        <v>11</v>
      </c>
      <c r="M3478" s="67" t="s">
        <v>167</v>
      </c>
      <c r="N3478" s="68" t="s">
        <v>10430</v>
      </c>
      <c r="O3478" s="69">
        <v>0</v>
      </c>
      <c r="P3478" s="69">
        <v>40000000000</v>
      </c>
      <c r="Q3478" s="69">
        <v>0</v>
      </c>
      <c r="R3478" s="69">
        <v>40000000000</v>
      </c>
      <c r="S3478" s="69">
        <v>39483713094</v>
      </c>
      <c r="T3478" s="69">
        <v>39483713094</v>
      </c>
      <c r="U3478" s="69">
        <v>39483713094</v>
      </c>
      <c r="V3478" s="69">
        <v>0</v>
      </c>
      <c r="W3478" s="70" t="s">
        <v>9353</v>
      </c>
      <c r="X3478" s="11" t="str">
        <f>IF(F3478="C",VLOOKUP(G3478,ClasifGasto!$B$17:$C$193,2,0),VLOOKUP(Base!G3478,ClasifGasto!$A$3:$B$12,2,0))</f>
        <v>Inclusión social y productiva para la población en situación de vulnerabilidad</v>
      </c>
      <c r="Y3478" t="s">
        <v>10577</v>
      </c>
    </row>
    <row r="3479" spans="1:25" hidden="1" x14ac:dyDescent="0.25">
      <c r="A3479" s="5" t="str">
        <f t="shared" si="54"/>
        <v>1301010003000300020036</v>
      </c>
      <c r="B3479" s="66" t="s">
        <v>9157</v>
      </c>
      <c r="C3479" s="7" t="s">
        <v>51</v>
      </c>
      <c r="D3479" s="7" t="s">
        <v>8779</v>
      </c>
      <c r="E3479" s="7"/>
      <c r="F3479" s="8" t="s">
        <v>244</v>
      </c>
      <c r="G3479" s="8" t="s">
        <v>251</v>
      </c>
      <c r="H3479" s="8" t="s">
        <v>251</v>
      </c>
      <c r="I3479" s="8" t="s">
        <v>250</v>
      </c>
      <c r="J3479" s="8" t="s">
        <v>289</v>
      </c>
      <c r="K3479" s="8" t="s">
        <v>246</v>
      </c>
      <c r="L3479" s="8">
        <v>10</v>
      </c>
      <c r="M3479" s="8" t="s">
        <v>167</v>
      </c>
      <c r="N3479" s="9" t="s">
        <v>1534</v>
      </c>
      <c r="O3479" s="10">
        <v>40217875310</v>
      </c>
      <c r="P3479" s="10">
        <v>0</v>
      </c>
      <c r="Q3479" s="10">
        <v>0</v>
      </c>
      <c r="R3479" s="10">
        <v>40217875310</v>
      </c>
      <c r="S3479" s="10">
        <v>40217875310</v>
      </c>
      <c r="T3479" s="10">
        <v>40217875310</v>
      </c>
      <c r="U3479" s="10">
        <v>30163406485</v>
      </c>
      <c r="V3479" s="10">
        <v>30163406485</v>
      </c>
      <c r="W3479" s="70" t="s">
        <v>9353</v>
      </c>
      <c r="X3479" s="11" t="str">
        <f>IF(F3479="C",VLOOKUP(G3479,ClasifGasto!$B$17:$C$193,2,0),VLOOKUP(Base!G3479,ClasifGasto!$A$3:$B$12,2,0))</f>
        <v>Transferencias</v>
      </c>
      <c r="Y3479" t="s">
        <v>1534</v>
      </c>
    </row>
    <row r="3480" spans="1:25" hidden="1" x14ac:dyDescent="0.25">
      <c r="A3480" s="5" t="str">
        <f t="shared" si="54"/>
        <v>1301010003000300020037</v>
      </c>
      <c r="B3480" s="66" t="s">
        <v>9157</v>
      </c>
      <c r="C3480" s="66" t="s">
        <v>51</v>
      </c>
      <c r="D3480" s="7" t="s">
        <v>8779</v>
      </c>
      <c r="E3480" s="66"/>
      <c r="F3480" s="67" t="s">
        <v>244</v>
      </c>
      <c r="G3480" s="67" t="s">
        <v>251</v>
      </c>
      <c r="H3480" s="67" t="s">
        <v>251</v>
      </c>
      <c r="I3480" s="67" t="s">
        <v>250</v>
      </c>
      <c r="J3480" s="67" t="s">
        <v>320</v>
      </c>
      <c r="K3480" s="67" t="s">
        <v>246</v>
      </c>
      <c r="L3480" s="67">
        <v>10</v>
      </c>
      <c r="M3480" s="67" t="s">
        <v>167</v>
      </c>
      <c r="N3480" s="68" t="s">
        <v>1665</v>
      </c>
      <c r="O3480" s="69">
        <v>40217875310</v>
      </c>
      <c r="P3480" s="69">
        <v>0</v>
      </c>
      <c r="Q3480" s="69">
        <v>0</v>
      </c>
      <c r="R3480" s="69">
        <v>40217875310</v>
      </c>
      <c r="S3480" s="69">
        <v>40217875310</v>
      </c>
      <c r="T3480" s="69">
        <v>40217875310</v>
      </c>
      <c r="U3480" s="69">
        <v>30163406485</v>
      </c>
      <c r="V3480" s="69">
        <v>30163406485</v>
      </c>
      <c r="W3480" s="70" t="s">
        <v>9353</v>
      </c>
      <c r="X3480" s="11" t="str">
        <f>IF(F3480="C",VLOOKUP(G3480,ClasifGasto!$B$17:$C$193,2,0),VLOOKUP(Base!G3480,ClasifGasto!$A$3:$B$12,2,0))</f>
        <v>Transferencias</v>
      </c>
      <c r="Y3480" t="s">
        <v>1665</v>
      </c>
    </row>
    <row r="3481" spans="1:25" hidden="1" x14ac:dyDescent="0.25">
      <c r="A3481" s="5" t="str">
        <f t="shared" si="54"/>
        <v>1301010003000300020034</v>
      </c>
      <c r="B3481" s="66" t="s">
        <v>9157</v>
      </c>
      <c r="C3481" s="7" t="s">
        <v>51</v>
      </c>
      <c r="D3481" s="7" t="s">
        <v>8779</v>
      </c>
      <c r="E3481" s="7"/>
      <c r="F3481" s="8" t="s">
        <v>244</v>
      </c>
      <c r="G3481" s="8" t="s">
        <v>251</v>
      </c>
      <c r="H3481" s="8" t="s">
        <v>251</v>
      </c>
      <c r="I3481" s="8" t="s">
        <v>250</v>
      </c>
      <c r="J3481" s="8" t="s">
        <v>287</v>
      </c>
      <c r="K3481" s="8" t="s">
        <v>246</v>
      </c>
      <c r="L3481" s="8">
        <v>10</v>
      </c>
      <c r="M3481" s="8" t="s">
        <v>167</v>
      </c>
      <c r="N3481" s="9" t="s">
        <v>1531</v>
      </c>
      <c r="O3481" s="10">
        <v>40217875311</v>
      </c>
      <c r="P3481" s="10">
        <v>0</v>
      </c>
      <c r="Q3481" s="10">
        <v>0</v>
      </c>
      <c r="R3481" s="10">
        <v>40217875311</v>
      </c>
      <c r="S3481" s="10">
        <v>40217875311</v>
      </c>
      <c r="T3481" s="10">
        <v>40217875311</v>
      </c>
      <c r="U3481" s="10">
        <v>30163406485</v>
      </c>
      <c r="V3481" s="10">
        <v>30163406485</v>
      </c>
      <c r="W3481" s="70" t="s">
        <v>9353</v>
      </c>
      <c r="X3481" s="11" t="str">
        <f>IF(F3481="C",VLOOKUP(G3481,ClasifGasto!$B$17:$C$193,2,0),VLOOKUP(Base!G3481,ClasifGasto!$A$3:$B$12,2,0))</f>
        <v>Transferencias</v>
      </c>
      <c r="Y3481" t="s">
        <v>1531</v>
      </c>
    </row>
    <row r="3482" spans="1:25" hidden="1" x14ac:dyDescent="0.25">
      <c r="A3482" s="5" t="str">
        <f t="shared" si="54"/>
        <v>1301010003000300020032</v>
      </c>
      <c r="B3482" s="66" t="s">
        <v>9157</v>
      </c>
      <c r="C3482" s="66" t="s">
        <v>51</v>
      </c>
      <c r="D3482" s="7" t="s">
        <v>8779</v>
      </c>
      <c r="E3482" s="66"/>
      <c r="F3482" s="67" t="s">
        <v>244</v>
      </c>
      <c r="G3482" s="67" t="s">
        <v>251</v>
      </c>
      <c r="H3482" s="67" t="s">
        <v>251</v>
      </c>
      <c r="I3482" s="67" t="s">
        <v>250</v>
      </c>
      <c r="J3482" s="67" t="s">
        <v>277</v>
      </c>
      <c r="K3482" s="67" t="s">
        <v>246</v>
      </c>
      <c r="L3482" s="67">
        <v>10</v>
      </c>
      <c r="M3482" s="67" t="s">
        <v>167</v>
      </c>
      <c r="N3482" s="68" t="s">
        <v>1530</v>
      </c>
      <c r="O3482" s="69">
        <v>40217875311</v>
      </c>
      <c r="P3482" s="69">
        <v>0</v>
      </c>
      <c r="Q3482" s="69">
        <v>0</v>
      </c>
      <c r="R3482" s="69">
        <v>40217875311</v>
      </c>
      <c r="S3482" s="69">
        <v>40217875311</v>
      </c>
      <c r="T3482" s="69">
        <v>40217875311</v>
      </c>
      <c r="U3482" s="69">
        <v>30163406485</v>
      </c>
      <c r="V3482" s="69">
        <v>30163406485</v>
      </c>
      <c r="W3482" s="70" t="s">
        <v>9353</v>
      </c>
      <c r="X3482" s="11" t="str">
        <f>IF(F3482="C",VLOOKUP(G3482,ClasifGasto!$B$17:$C$193,2,0),VLOOKUP(Base!G3482,ClasifGasto!$A$3:$B$12,2,0))</f>
        <v>Transferencias</v>
      </c>
      <c r="Y3482" t="s">
        <v>1530</v>
      </c>
    </row>
    <row r="3483" spans="1:25" hidden="1" x14ac:dyDescent="0.25">
      <c r="A3483" s="5" t="str">
        <f t="shared" si="54"/>
        <v>1301010003000300020029</v>
      </c>
      <c r="B3483" s="66" t="s">
        <v>9157</v>
      </c>
      <c r="C3483" s="7" t="s">
        <v>51</v>
      </c>
      <c r="D3483" s="7" t="s">
        <v>8779</v>
      </c>
      <c r="E3483" s="7"/>
      <c r="F3483" s="8" t="s">
        <v>244</v>
      </c>
      <c r="G3483" s="8" t="s">
        <v>251</v>
      </c>
      <c r="H3483" s="8" t="s">
        <v>251</v>
      </c>
      <c r="I3483" s="8" t="s">
        <v>250</v>
      </c>
      <c r="J3483" s="8" t="s">
        <v>259</v>
      </c>
      <c r="K3483" s="8" t="s">
        <v>246</v>
      </c>
      <c r="L3483" s="8">
        <v>10</v>
      </c>
      <c r="M3483" s="8" t="s">
        <v>167</v>
      </c>
      <c r="N3483" s="9" t="s">
        <v>3960</v>
      </c>
      <c r="O3483" s="10">
        <v>40217875311</v>
      </c>
      <c r="P3483" s="10">
        <v>0</v>
      </c>
      <c r="Q3483" s="10">
        <v>0</v>
      </c>
      <c r="R3483" s="10">
        <v>40217875311</v>
      </c>
      <c r="S3483" s="10">
        <v>40217875311</v>
      </c>
      <c r="T3483" s="10">
        <v>40217875311</v>
      </c>
      <c r="U3483" s="10">
        <v>30163406485</v>
      </c>
      <c r="V3483" s="10">
        <v>30163406485</v>
      </c>
      <c r="W3483" s="70" t="s">
        <v>9353</v>
      </c>
      <c r="X3483" s="11" t="str">
        <f>IF(F3483="C",VLOOKUP(G3483,ClasifGasto!$B$17:$C$193,2,0),VLOOKUP(Base!G3483,ClasifGasto!$A$3:$B$12,2,0))</f>
        <v>Transferencias</v>
      </c>
      <c r="Y3483" t="s">
        <v>3960</v>
      </c>
    </row>
    <row r="3484" spans="1:25" hidden="1" x14ac:dyDescent="0.25">
      <c r="A3484" s="5" t="str">
        <f t="shared" si="54"/>
        <v>1301010003000300020035</v>
      </c>
      <c r="B3484" s="66" t="s">
        <v>9157</v>
      </c>
      <c r="C3484" s="66" t="s">
        <v>51</v>
      </c>
      <c r="D3484" s="7" t="s">
        <v>8779</v>
      </c>
      <c r="E3484" s="66"/>
      <c r="F3484" s="67" t="s">
        <v>244</v>
      </c>
      <c r="G3484" s="67" t="s">
        <v>251</v>
      </c>
      <c r="H3484" s="67" t="s">
        <v>251</v>
      </c>
      <c r="I3484" s="67" t="s">
        <v>250</v>
      </c>
      <c r="J3484" s="67" t="s">
        <v>288</v>
      </c>
      <c r="K3484" s="67" t="s">
        <v>246</v>
      </c>
      <c r="L3484" s="67">
        <v>10</v>
      </c>
      <c r="M3484" s="67" t="s">
        <v>167</v>
      </c>
      <c r="N3484" s="68" t="s">
        <v>1663</v>
      </c>
      <c r="O3484" s="69">
        <v>40217875311</v>
      </c>
      <c r="P3484" s="69">
        <v>0</v>
      </c>
      <c r="Q3484" s="69">
        <v>0</v>
      </c>
      <c r="R3484" s="69">
        <v>40217875311</v>
      </c>
      <c r="S3484" s="69">
        <v>40217875311</v>
      </c>
      <c r="T3484" s="69">
        <v>40217875311</v>
      </c>
      <c r="U3484" s="69">
        <v>30163406485</v>
      </c>
      <c r="V3484" s="69">
        <v>30163406485</v>
      </c>
      <c r="W3484" s="70" t="s">
        <v>9353</v>
      </c>
      <c r="X3484" s="11" t="str">
        <f>IF(F3484="C",VLOOKUP(G3484,ClasifGasto!$B$17:$C$193,2,0),VLOOKUP(Base!G3484,ClasifGasto!$A$3:$B$12,2,0))</f>
        <v>Transferencias</v>
      </c>
      <c r="Y3484" t="s">
        <v>1663</v>
      </c>
    </row>
    <row r="3485" spans="1:25" hidden="1" x14ac:dyDescent="0.25">
      <c r="A3485" s="5" t="str">
        <f t="shared" si="54"/>
        <v>1301010003000300020031</v>
      </c>
      <c r="B3485" s="66" t="s">
        <v>9157</v>
      </c>
      <c r="C3485" s="7" t="s">
        <v>51</v>
      </c>
      <c r="D3485" s="7" t="s">
        <v>8779</v>
      </c>
      <c r="E3485" s="7"/>
      <c r="F3485" s="8" t="s">
        <v>244</v>
      </c>
      <c r="G3485" s="8" t="s">
        <v>251</v>
      </c>
      <c r="H3485" s="8" t="s">
        <v>251</v>
      </c>
      <c r="I3485" s="8" t="s">
        <v>250</v>
      </c>
      <c r="J3485" s="8" t="s">
        <v>276</v>
      </c>
      <c r="K3485" s="8" t="s">
        <v>246</v>
      </c>
      <c r="L3485" s="8">
        <v>10</v>
      </c>
      <c r="M3485" s="8" t="s">
        <v>167</v>
      </c>
      <c r="N3485" s="9" t="s">
        <v>1662</v>
      </c>
      <c r="O3485" s="10">
        <v>40217875311</v>
      </c>
      <c r="P3485" s="10">
        <v>0</v>
      </c>
      <c r="Q3485" s="10">
        <v>0</v>
      </c>
      <c r="R3485" s="10">
        <v>40217875311</v>
      </c>
      <c r="S3485" s="10">
        <v>40217875311</v>
      </c>
      <c r="T3485" s="10">
        <v>40217875311</v>
      </c>
      <c r="U3485" s="10">
        <v>30163406485</v>
      </c>
      <c r="V3485" s="10">
        <v>30163406485</v>
      </c>
      <c r="W3485" s="70" t="s">
        <v>9353</v>
      </c>
      <c r="X3485" s="11" t="str">
        <f>IF(F3485="C",VLOOKUP(G3485,ClasifGasto!$B$17:$C$193,2,0),VLOOKUP(Base!G3485,ClasifGasto!$A$3:$B$12,2,0))</f>
        <v>Transferencias</v>
      </c>
      <c r="Y3485" t="s">
        <v>1662</v>
      </c>
    </row>
    <row r="3486" spans="1:25" hidden="1" x14ac:dyDescent="0.25">
      <c r="A3486" s="5" t="str">
        <f t="shared" si="54"/>
        <v>1301010003000300020030</v>
      </c>
      <c r="B3486" s="66" t="s">
        <v>9157</v>
      </c>
      <c r="C3486" s="66" t="s">
        <v>51</v>
      </c>
      <c r="D3486" s="7" t="s">
        <v>8779</v>
      </c>
      <c r="E3486" s="66"/>
      <c r="F3486" s="67" t="s">
        <v>244</v>
      </c>
      <c r="G3486" s="67" t="s">
        <v>251</v>
      </c>
      <c r="H3486" s="67" t="s">
        <v>251</v>
      </c>
      <c r="I3486" s="67" t="s">
        <v>250</v>
      </c>
      <c r="J3486" s="67" t="s">
        <v>257</v>
      </c>
      <c r="K3486" s="67" t="s">
        <v>246</v>
      </c>
      <c r="L3486" s="67">
        <v>10</v>
      </c>
      <c r="M3486" s="67" t="s">
        <v>167</v>
      </c>
      <c r="N3486" s="68" t="s">
        <v>1661</v>
      </c>
      <c r="O3486" s="69">
        <v>40217875311</v>
      </c>
      <c r="P3486" s="69">
        <v>0</v>
      </c>
      <c r="Q3486" s="69">
        <v>0</v>
      </c>
      <c r="R3486" s="69">
        <v>40217875311</v>
      </c>
      <c r="S3486" s="69">
        <v>40217875311</v>
      </c>
      <c r="T3486" s="69">
        <v>40217875311</v>
      </c>
      <c r="U3486" s="69">
        <v>30163406485</v>
      </c>
      <c r="V3486" s="69">
        <v>30163406485</v>
      </c>
      <c r="W3486" s="70" t="s">
        <v>9353</v>
      </c>
      <c r="X3486" s="11" t="str">
        <f>IF(F3486="C",VLOOKUP(G3486,ClasifGasto!$B$17:$C$193,2,0),VLOOKUP(Base!G3486,ClasifGasto!$A$3:$B$12,2,0))</f>
        <v>Transferencias</v>
      </c>
      <c r="Y3486" t="s">
        <v>1661</v>
      </c>
    </row>
    <row r="3487" spans="1:25" hidden="1" x14ac:dyDescent="0.25">
      <c r="A3487" s="5" t="str">
        <f t="shared" si="54"/>
        <v>1301010003000300020033</v>
      </c>
      <c r="B3487" s="66" t="s">
        <v>9157</v>
      </c>
      <c r="C3487" s="7" t="s">
        <v>51</v>
      </c>
      <c r="D3487" s="7" t="s">
        <v>8779</v>
      </c>
      <c r="E3487" s="7"/>
      <c r="F3487" s="8" t="s">
        <v>244</v>
      </c>
      <c r="G3487" s="8" t="s">
        <v>251</v>
      </c>
      <c r="H3487" s="8" t="s">
        <v>251</v>
      </c>
      <c r="I3487" s="8" t="s">
        <v>250</v>
      </c>
      <c r="J3487" s="8" t="s">
        <v>286</v>
      </c>
      <c r="K3487" s="8" t="s">
        <v>246</v>
      </c>
      <c r="L3487" s="8">
        <v>10</v>
      </c>
      <c r="M3487" s="8" t="s">
        <v>167</v>
      </c>
      <c r="N3487" s="9" t="s">
        <v>1664</v>
      </c>
      <c r="O3487" s="10">
        <v>40217875311</v>
      </c>
      <c r="P3487" s="10">
        <v>0</v>
      </c>
      <c r="Q3487" s="10">
        <v>0</v>
      </c>
      <c r="R3487" s="10">
        <v>40217875311</v>
      </c>
      <c r="S3487" s="10">
        <v>40217875311</v>
      </c>
      <c r="T3487" s="10">
        <v>40217875311</v>
      </c>
      <c r="U3487" s="10">
        <v>30163406485</v>
      </c>
      <c r="V3487" s="10">
        <v>30163406485</v>
      </c>
      <c r="W3487" s="70" t="s">
        <v>9353</v>
      </c>
      <c r="X3487" s="11" t="str">
        <f>IF(F3487="C",VLOOKUP(G3487,ClasifGasto!$B$17:$C$193,2,0),VLOOKUP(Base!G3487,ClasifGasto!$A$3:$B$12,2,0))</f>
        <v>Transferencias</v>
      </c>
      <c r="Y3487" t="s">
        <v>1664</v>
      </c>
    </row>
    <row r="3488" spans="1:25" x14ac:dyDescent="0.25">
      <c r="A3488" s="5" t="str">
        <f t="shared" si="54"/>
        <v>40020040011400000551103D</v>
      </c>
      <c r="B3488" s="66" t="s">
        <v>9165</v>
      </c>
      <c r="C3488" s="66" t="s">
        <v>161</v>
      </c>
      <c r="D3488" s="7" t="s">
        <v>237</v>
      </c>
      <c r="E3488" s="66" t="s">
        <v>2455</v>
      </c>
      <c r="F3488" s="67" t="s">
        <v>167</v>
      </c>
      <c r="G3488" s="67" t="s">
        <v>536</v>
      </c>
      <c r="H3488" s="67" t="s">
        <v>312</v>
      </c>
      <c r="I3488" s="67" t="s">
        <v>248</v>
      </c>
      <c r="J3488" s="67" t="s">
        <v>10304</v>
      </c>
      <c r="K3488" s="67" t="s">
        <v>246</v>
      </c>
      <c r="L3488" s="67">
        <v>14</v>
      </c>
      <c r="M3488" s="67" t="s">
        <v>167</v>
      </c>
      <c r="N3488" s="68" t="s">
        <v>8794</v>
      </c>
      <c r="O3488" s="69">
        <v>40268777328</v>
      </c>
      <c r="P3488" s="69">
        <v>0</v>
      </c>
      <c r="Q3488" s="69">
        <v>0</v>
      </c>
      <c r="R3488" s="69">
        <v>40268777328</v>
      </c>
      <c r="S3488" s="69">
        <v>40268777328</v>
      </c>
      <c r="T3488" s="69">
        <v>40268777328</v>
      </c>
      <c r="U3488" s="69">
        <v>0</v>
      </c>
      <c r="V3488" s="69">
        <v>0</v>
      </c>
      <c r="W3488" s="70" t="s">
        <v>9353</v>
      </c>
      <c r="X3488" s="11" t="str">
        <f>IF(F3488="C",VLOOKUP(G3488,ClasifGasto!$B$17:$C$193,2,0),VLOOKUP(Base!G3488,ClasifGasto!$A$3:$B$12,2,0))</f>
        <v>Acceso a soluciones de vivienda</v>
      </c>
      <c r="Y3488" t="s">
        <v>10690</v>
      </c>
    </row>
    <row r="3489" spans="1:25" x14ac:dyDescent="0.25">
      <c r="A3489" s="5" t="str">
        <f t="shared" si="54"/>
        <v>16010115010100002320109B</v>
      </c>
      <c r="B3489" s="66" t="s">
        <v>9154</v>
      </c>
      <c r="C3489" s="7" t="s">
        <v>73</v>
      </c>
      <c r="D3489" s="7" t="s">
        <v>8720</v>
      </c>
      <c r="E3489" s="7" t="s">
        <v>882</v>
      </c>
      <c r="F3489" s="8" t="s">
        <v>167</v>
      </c>
      <c r="G3489" s="8" t="s">
        <v>559</v>
      </c>
      <c r="H3489" s="8" t="s">
        <v>306</v>
      </c>
      <c r="I3489" s="8" t="s">
        <v>258</v>
      </c>
      <c r="J3489" s="8" t="s">
        <v>9908</v>
      </c>
      <c r="K3489" s="8" t="s">
        <v>246</v>
      </c>
      <c r="L3489" s="8">
        <v>11</v>
      </c>
      <c r="M3489" s="8" t="s">
        <v>167</v>
      </c>
      <c r="N3489" s="9" t="s">
        <v>1129</v>
      </c>
      <c r="O3489" s="10">
        <v>43608000000</v>
      </c>
      <c r="P3489" s="10">
        <v>0</v>
      </c>
      <c r="Q3489" s="10">
        <v>3185000000</v>
      </c>
      <c r="R3489" s="10">
        <v>40423000000</v>
      </c>
      <c r="S3489" s="10">
        <v>40269187211.900002</v>
      </c>
      <c r="T3489" s="10">
        <v>40269187211.900002</v>
      </c>
      <c r="U3489" s="10">
        <v>1947416879.6099999</v>
      </c>
      <c r="V3489" s="10">
        <v>1947416879.6099999</v>
      </c>
      <c r="W3489" s="70" t="s">
        <v>9353</v>
      </c>
      <c r="X3489" s="11" t="str">
        <f>IF(F3489="C",VLOOKUP(G3489,ClasifGasto!$B$17:$C$193,2,0),VLOOKUP(Base!G3489,ClasifGasto!$A$3:$B$12,2,0))</f>
        <v>Capacidades de la Policía Nacional en seguridad pública, prevención, convivencia y seguridad ciudadana</v>
      </c>
      <c r="Y3489" t="s">
        <v>10576</v>
      </c>
    </row>
    <row r="3490" spans="1:25" x14ac:dyDescent="0.25">
      <c r="A3490" s="5" t="str">
        <f t="shared" si="54"/>
        <v>370101370110000032705050</v>
      </c>
      <c r="B3490" s="66" t="s">
        <v>9149</v>
      </c>
      <c r="C3490" s="66" t="s">
        <v>152</v>
      </c>
      <c r="D3490" s="7" t="s">
        <v>9213</v>
      </c>
      <c r="E3490" s="66" t="s">
        <v>9263</v>
      </c>
      <c r="F3490" s="67" t="s">
        <v>167</v>
      </c>
      <c r="G3490" s="67" t="s">
        <v>534</v>
      </c>
      <c r="H3490" s="67" t="s">
        <v>290</v>
      </c>
      <c r="I3490" s="67" t="s">
        <v>277</v>
      </c>
      <c r="J3490" s="67" t="s">
        <v>9953</v>
      </c>
      <c r="K3490" s="67" t="s">
        <v>246</v>
      </c>
      <c r="L3490" s="67">
        <v>10</v>
      </c>
      <c r="M3490" s="67" t="s">
        <v>167</v>
      </c>
      <c r="N3490" s="68" t="s">
        <v>10122</v>
      </c>
      <c r="O3490" s="69">
        <v>40500000000</v>
      </c>
      <c r="P3490" s="69">
        <v>0</v>
      </c>
      <c r="Q3490" s="69">
        <v>0</v>
      </c>
      <c r="R3490" s="69">
        <v>40500000000</v>
      </c>
      <c r="S3490" s="69">
        <v>40500000000</v>
      </c>
      <c r="T3490" s="69">
        <v>40500000000</v>
      </c>
      <c r="U3490" s="69">
        <v>2000000000</v>
      </c>
      <c r="V3490" s="69">
        <v>2000000000</v>
      </c>
      <c r="W3490" s="70" t="s">
        <v>9353</v>
      </c>
      <c r="X3490" s="11" t="str">
        <f>IF(F3490="C",VLOOKUP(G3490,ClasifGasto!$B$17:$C$193,2,0),VLOOKUP(Base!G3490,ClasifGasto!$A$3:$B$12,2,0))</f>
        <v>Fortalecimiento institucional a los procesos organizativos de concertación; garantía, prevención y respeto de los derechos humanos como fundamentos para la paz</v>
      </c>
      <c r="Y3490" t="s">
        <v>10585</v>
      </c>
    </row>
    <row r="3491" spans="1:25" x14ac:dyDescent="0.25">
      <c r="A3491" s="5" t="str">
        <f t="shared" si="54"/>
        <v>27010227010800003920111D</v>
      </c>
      <c r="B3491" s="66" t="s">
        <v>9142</v>
      </c>
      <c r="C3491" s="7" t="s">
        <v>109</v>
      </c>
      <c r="D3491" s="7" t="s">
        <v>226</v>
      </c>
      <c r="E3491" s="7" t="s">
        <v>9728</v>
      </c>
      <c r="F3491" s="8" t="s">
        <v>167</v>
      </c>
      <c r="G3491" s="8" t="s">
        <v>570</v>
      </c>
      <c r="H3491" s="8" t="s">
        <v>365</v>
      </c>
      <c r="I3491" s="8" t="s">
        <v>322</v>
      </c>
      <c r="J3491" s="8" t="s">
        <v>9841</v>
      </c>
      <c r="K3491" s="8" t="s">
        <v>246</v>
      </c>
      <c r="L3491" s="8">
        <v>16</v>
      </c>
      <c r="M3491" s="8" t="s">
        <v>167</v>
      </c>
      <c r="N3491" s="9" t="s">
        <v>10431</v>
      </c>
      <c r="O3491" s="10">
        <v>9578011983</v>
      </c>
      <c r="P3491" s="10">
        <v>31348697993</v>
      </c>
      <c r="Q3491" s="10">
        <v>0</v>
      </c>
      <c r="R3491" s="10">
        <v>40926709976</v>
      </c>
      <c r="S3491" s="10">
        <v>34875018816.360001</v>
      </c>
      <c r="T3491" s="10">
        <v>34649661802.360001</v>
      </c>
      <c r="U3491" s="10">
        <v>10150569390.02</v>
      </c>
      <c r="V3491" s="10">
        <v>10150569390.02</v>
      </c>
      <c r="W3491" s="70" t="s">
        <v>9353</v>
      </c>
      <c r="X3491" s="11" t="str">
        <f>IF(F3491="C",VLOOKUP(G3491,ClasifGasto!$B$17:$C$193,2,0),VLOOKUP(Base!G3491,ClasifGasto!$A$3:$B$12,2,0))</f>
        <v>Mejoramiento de las competencias de la administración de justicia.</v>
      </c>
      <c r="Y3491" t="s">
        <v>10549</v>
      </c>
    </row>
    <row r="3492" spans="1:25" x14ac:dyDescent="0.25">
      <c r="A3492" s="5" t="str">
        <f t="shared" si="54"/>
        <v>24020024010600007451102D</v>
      </c>
      <c r="B3492" s="66" t="s">
        <v>9151</v>
      </c>
      <c r="C3492" s="66" t="s">
        <v>101</v>
      </c>
      <c r="D3492" s="7" t="s">
        <v>9227</v>
      </c>
      <c r="E3492" s="66" t="s">
        <v>2331</v>
      </c>
      <c r="F3492" s="67" t="s">
        <v>167</v>
      </c>
      <c r="G3492" s="67" t="s">
        <v>513</v>
      </c>
      <c r="H3492" s="67" t="s">
        <v>373</v>
      </c>
      <c r="I3492" s="67" t="s">
        <v>385</v>
      </c>
      <c r="J3492" s="67" t="s">
        <v>9766</v>
      </c>
      <c r="K3492" s="67" t="s">
        <v>246</v>
      </c>
      <c r="L3492" s="67">
        <v>11</v>
      </c>
      <c r="M3492" s="67" t="s">
        <v>167</v>
      </c>
      <c r="N3492" s="68" t="s">
        <v>1276</v>
      </c>
      <c r="O3492" s="69">
        <v>27000000000</v>
      </c>
      <c r="P3492" s="69">
        <v>45000000000</v>
      </c>
      <c r="Q3492" s="69">
        <v>31000000000</v>
      </c>
      <c r="R3492" s="69">
        <v>41000000000</v>
      </c>
      <c r="S3492" s="69">
        <v>41000000000</v>
      </c>
      <c r="T3492" s="69">
        <v>41000000000</v>
      </c>
      <c r="U3492" s="69">
        <v>22861949913</v>
      </c>
      <c r="V3492" s="69">
        <v>22861949913</v>
      </c>
      <c r="W3492" s="70" t="s">
        <v>9353</v>
      </c>
      <c r="X3492" s="11" t="str">
        <f>IF(F3492="C",VLOOKUP(G3492,ClasifGasto!$B$17:$C$193,2,0),VLOOKUP(Base!G3492,ClasifGasto!$A$3:$B$12,2,0))</f>
        <v>Infraestructura red vial primaria</v>
      </c>
      <c r="Y3492" t="s">
        <v>9778</v>
      </c>
    </row>
    <row r="3493" spans="1:25" x14ac:dyDescent="0.25">
      <c r="A3493" s="5" t="str">
        <f t="shared" si="54"/>
        <v>24020024010600014451102D</v>
      </c>
      <c r="B3493" s="66" t="s">
        <v>9151</v>
      </c>
      <c r="C3493" s="7" t="s">
        <v>101</v>
      </c>
      <c r="D3493" s="7" t="s">
        <v>9227</v>
      </c>
      <c r="E3493" s="7" t="s">
        <v>9493</v>
      </c>
      <c r="F3493" s="8" t="s">
        <v>167</v>
      </c>
      <c r="G3493" s="8" t="s">
        <v>513</v>
      </c>
      <c r="H3493" s="8" t="s">
        <v>373</v>
      </c>
      <c r="I3493" s="8" t="s">
        <v>10049</v>
      </c>
      <c r="J3493" s="8" t="s">
        <v>9766</v>
      </c>
      <c r="K3493" s="8" t="s">
        <v>246</v>
      </c>
      <c r="L3493" s="8">
        <v>11</v>
      </c>
      <c r="M3493" s="8" t="s">
        <v>167</v>
      </c>
      <c r="N3493" s="9" t="s">
        <v>10050</v>
      </c>
      <c r="O3493" s="10">
        <v>0</v>
      </c>
      <c r="P3493" s="10">
        <v>41169231220</v>
      </c>
      <c r="Q3493" s="10">
        <v>0</v>
      </c>
      <c r="R3493" s="10">
        <v>41169231220</v>
      </c>
      <c r="S3493" s="10">
        <v>41165242220</v>
      </c>
      <c r="T3493" s="10">
        <v>41165126238.18</v>
      </c>
      <c r="U3493" s="10">
        <v>3154386467.6100001</v>
      </c>
      <c r="V3493" s="10">
        <v>3154386467.6100001</v>
      </c>
      <c r="W3493" s="70" t="s">
        <v>9353</v>
      </c>
      <c r="X3493" s="11" t="str">
        <f>IF(F3493="C",VLOOKUP(G3493,ClasifGasto!$B$17:$C$193,2,0),VLOOKUP(Base!G3493,ClasifGasto!$A$3:$B$12,2,0))</f>
        <v>Infraestructura red vial primaria</v>
      </c>
      <c r="Y3493" t="s">
        <v>10517</v>
      </c>
    </row>
    <row r="3494" spans="1:25" hidden="1" x14ac:dyDescent="0.25">
      <c r="A3494" s="5" t="str">
        <f t="shared" si="54"/>
        <v>260101000100010004</v>
      </c>
      <c r="B3494" s="66" t="s">
        <v>9163</v>
      </c>
      <c r="C3494" s="66" t="s">
        <v>107</v>
      </c>
      <c r="D3494" s="7" t="s">
        <v>9231</v>
      </c>
      <c r="E3494" s="66"/>
      <c r="F3494" s="67" t="s">
        <v>244</v>
      </c>
      <c r="G3494" s="67" t="s">
        <v>245</v>
      </c>
      <c r="H3494" s="67" t="s">
        <v>245</v>
      </c>
      <c r="I3494" s="67" t="s">
        <v>247</v>
      </c>
      <c r="J3494" s="67" t="s">
        <v>203</v>
      </c>
      <c r="K3494" s="67" t="s">
        <v>246</v>
      </c>
      <c r="L3494" s="67">
        <v>16</v>
      </c>
      <c r="M3494" s="67" t="s">
        <v>167</v>
      </c>
      <c r="N3494" s="68" t="s">
        <v>2637</v>
      </c>
      <c r="O3494" s="69">
        <v>104333000000</v>
      </c>
      <c r="P3494" s="69">
        <v>0</v>
      </c>
      <c r="Q3494" s="69">
        <v>62975234247</v>
      </c>
      <c r="R3494" s="69">
        <v>41357765753</v>
      </c>
      <c r="S3494" s="69">
        <v>0</v>
      </c>
      <c r="T3494" s="69">
        <v>0</v>
      </c>
      <c r="U3494" s="69">
        <v>0</v>
      </c>
      <c r="V3494" s="69">
        <v>0</v>
      </c>
      <c r="W3494" s="70" t="s">
        <v>9353</v>
      </c>
      <c r="X3494" s="11" t="str">
        <f>IF(F3494="C",VLOOKUP(G3494,ClasifGasto!$B$17:$C$193,2,0),VLOOKUP(Base!G3494,ClasifGasto!$A$3:$B$12,2,0))</f>
        <v>Gastos de Personal</v>
      </c>
      <c r="Y3494" t="s">
        <v>2637</v>
      </c>
    </row>
    <row r="3495" spans="1:25" x14ac:dyDescent="0.25">
      <c r="A3495" s="5" t="str">
        <f t="shared" si="54"/>
        <v>24160024090600000920301C</v>
      </c>
      <c r="B3495" s="66" t="s">
        <v>9151</v>
      </c>
      <c r="C3495" s="7" t="s">
        <v>434</v>
      </c>
      <c r="D3495" s="7" t="s">
        <v>241</v>
      </c>
      <c r="E3495" s="7" t="s">
        <v>9729</v>
      </c>
      <c r="F3495" s="8" t="s">
        <v>167</v>
      </c>
      <c r="G3495" s="8" t="s">
        <v>512</v>
      </c>
      <c r="H3495" s="8" t="s">
        <v>373</v>
      </c>
      <c r="I3495" s="8" t="s">
        <v>249</v>
      </c>
      <c r="J3495" s="8" t="s">
        <v>9976</v>
      </c>
      <c r="K3495" s="8" t="s">
        <v>246</v>
      </c>
      <c r="L3495" s="8">
        <v>20</v>
      </c>
      <c r="M3495" s="8" t="s">
        <v>265</v>
      </c>
      <c r="N3495" s="9" t="s">
        <v>10432</v>
      </c>
      <c r="O3495" s="10">
        <v>41392036442</v>
      </c>
      <c r="P3495" s="10">
        <v>0</v>
      </c>
      <c r="Q3495" s="10">
        <v>0</v>
      </c>
      <c r="R3495" s="10">
        <v>41392036442</v>
      </c>
      <c r="S3495" s="10">
        <v>41392036442</v>
      </c>
      <c r="T3495" s="10">
        <v>41392036442</v>
      </c>
      <c r="U3495" s="10">
        <v>41392036442</v>
      </c>
      <c r="V3495" s="10">
        <v>41392036442</v>
      </c>
      <c r="W3495" s="70" t="s">
        <v>619</v>
      </c>
      <c r="X3495" s="11" t="str">
        <f>IF(F3495="C",VLOOKUP(G3495,ClasifGasto!$B$17:$C$193,2,0),VLOOKUP(Base!G3495,ClasifGasto!$A$3:$B$12,2,0))</f>
        <v>Seguridad de transporte</v>
      </c>
      <c r="Y3495" t="s">
        <v>10591</v>
      </c>
    </row>
    <row r="3496" spans="1:25" x14ac:dyDescent="0.25">
      <c r="A3496" s="5" t="str">
        <f t="shared" si="54"/>
        <v>21110021031900000753105E</v>
      </c>
      <c r="B3496" s="66" t="s">
        <v>9155</v>
      </c>
      <c r="C3496" s="66" t="s">
        <v>90</v>
      </c>
      <c r="D3496" s="7" t="s">
        <v>222</v>
      </c>
      <c r="E3496" s="66" t="s">
        <v>9072</v>
      </c>
      <c r="F3496" s="67" t="s">
        <v>167</v>
      </c>
      <c r="G3496" s="67" t="s">
        <v>595</v>
      </c>
      <c r="H3496" s="67" t="s">
        <v>496</v>
      </c>
      <c r="I3496" s="67" t="s">
        <v>261</v>
      </c>
      <c r="J3496" s="67" t="s">
        <v>9874</v>
      </c>
      <c r="K3496" s="67" t="s">
        <v>246</v>
      </c>
      <c r="L3496" s="67">
        <v>21</v>
      </c>
      <c r="M3496" s="67" t="s">
        <v>265</v>
      </c>
      <c r="N3496" s="68" t="s">
        <v>9134</v>
      </c>
      <c r="O3496" s="69">
        <v>41464000000</v>
      </c>
      <c r="P3496" s="69">
        <v>0</v>
      </c>
      <c r="Q3496" s="69">
        <v>0</v>
      </c>
      <c r="R3496" s="69">
        <v>41464000000</v>
      </c>
      <c r="S3496" s="69">
        <v>41460718000</v>
      </c>
      <c r="T3496" s="69">
        <v>41460718000</v>
      </c>
      <c r="U3496" s="69">
        <v>37524094050</v>
      </c>
      <c r="V3496" s="69">
        <v>37055496200</v>
      </c>
      <c r="W3496" s="70" t="s">
        <v>619</v>
      </c>
      <c r="X3496" s="11" t="str">
        <f>IF(F3496="C",VLOOKUP(G3496,ClasifGasto!$B$17:$C$193,2,0),VLOOKUP(Base!G3496,ClasifGasto!$A$3:$B$12,2,0))</f>
        <v>Consolidación productiva del sector hidrocarburos</v>
      </c>
      <c r="Y3496" t="s">
        <v>10562</v>
      </c>
    </row>
    <row r="3497" spans="1:25" hidden="1" x14ac:dyDescent="0.25">
      <c r="A3497" s="5" t="str">
        <f t="shared" si="54"/>
        <v>131000000700040000</v>
      </c>
      <c r="B3497" s="66" t="s">
        <v>9157</v>
      </c>
      <c r="C3497" s="7" t="s">
        <v>54</v>
      </c>
      <c r="D3497" s="7" t="s">
        <v>8777</v>
      </c>
      <c r="E3497" s="7"/>
      <c r="F3497" s="8" t="s">
        <v>244</v>
      </c>
      <c r="G3497" s="8" t="s">
        <v>261</v>
      </c>
      <c r="H3497" s="8" t="s">
        <v>247</v>
      </c>
      <c r="I3497" s="8" t="s">
        <v>246</v>
      </c>
      <c r="J3497" s="8" t="s">
        <v>203</v>
      </c>
      <c r="K3497" s="8" t="s">
        <v>246</v>
      </c>
      <c r="L3497" s="8">
        <v>10</v>
      </c>
      <c r="M3497" s="8" t="s">
        <v>167</v>
      </c>
      <c r="N3497" s="9" t="s">
        <v>1693</v>
      </c>
      <c r="O3497" s="10">
        <v>41752000000</v>
      </c>
      <c r="P3497" s="10">
        <v>0</v>
      </c>
      <c r="Q3497" s="10">
        <v>0</v>
      </c>
      <c r="R3497" s="10">
        <v>41752000000</v>
      </c>
      <c r="S3497" s="10">
        <v>41608945390</v>
      </c>
      <c r="T3497" s="10">
        <v>41608945390</v>
      </c>
      <c r="U3497" s="10">
        <v>40795660649</v>
      </c>
      <c r="V3497" s="10">
        <v>40795660649</v>
      </c>
      <c r="W3497" s="70" t="s">
        <v>9353</v>
      </c>
      <c r="X3497" s="11" t="str">
        <f>IF(F3497="C",VLOOKUP(G3497,ClasifGasto!$B$17:$C$193,2,0),VLOOKUP(Base!G3497,ClasifGasto!$A$3:$B$12,2,0))</f>
        <v>Transferencias</v>
      </c>
      <c r="Y3497" t="s">
        <v>1693</v>
      </c>
    </row>
    <row r="3498" spans="1:25" hidden="1" x14ac:dyDescent="0.25">
      <c r="A3498" s="5" t="str">
        <f t="shared" si="54"/>
        <v>152000000100010001</v>
      </c>
      <c r="B3498" s="66" t="s">
        <v>9154</v>
      </c>
      <c r="C3498" s="66" t="s">
        <v>72</v>
      </c>
      <c r="D3498" s="7" t="s">
        <v>8719</v>
      </c>
      <c r="E3498" s="66"/>
      <c r="F3498" s="67" t="s">
        <v>244</v>
      </c>
      <c r="G3498" s="67" t="s">
        <v>245</v>
      </c>
      <c r="H3498" s="67" t="s">
        <v>245</v>
      </c>
      <c r="I3498" s="67" t="s">
        <v>245</v>
      </c>
      <c r="J3498" s="67" t="s">
        <v>203</v>
      </c>
      <c r="K3498" s="67" t="s">
        <v>246</v>
      </c>
      <c r="L3498" s="67">
        <v>20</v>
      </c>
      <c r="M3498" s="67" t="s">
        <v>265</v>
      </c>
      <c r="N3498" s="68" t="s">
        <v>1082</v>
      </c>
      <c r="O3498" s="69">
        <v>38483000000</v>
      </c>
      <c r="P3498" s="69">
        <v>3326468301</v>
      </c>
      <c r="Q3498" s="69">
        <v>0</v>
      </c>
      <c r="R3498" s="69">
        <v>41809468301</v>
      </c>
      <c r="S3498" s="69">
        <v>41804327706</v>
      </c>
      <c r="T3498" s="69">
        <v>41804327706</v>
      </c>
      <c r="U3498" s="69">
        <v>41804327706</v>
      </c>
      <c r="V3498" s="69">
        <v>41804327706</v>
      </c>
      <c r="W3498" s="70" t="s">
        <v>619</v>
      </c>
      <c r="X3498" s="11" t="str">
        <f>IF(F3498="C",VLOOKUP(G3498,ClasifGasto!$B$17:$C$193,2,0),VLOOKUP(Base!G3498,ClasifGasto!$A$3:$B$12,2,0))</f>
        <v>Gastos de Personal</v>
      </c>
      <c r="Y3498" t="s">
        <v>1082</v>
      </c>
    </row>
    <row r="3499" spans="1:25" hidden="1" x14ac:dyDescent="0.25">
      <c r="A3499" s="5" t="str">
        <f t="shared" si="54"/>
        <v>151100000300100000</v>
      </c>
      <c r="B3499" s="66" t="s">
        <v>9154</v>
      </c>
      <c r="C3499" s="7" t="s">
        <v>314</v>
      </c>
      <c r="D3499" s="7" t="s">
        <v>8782</v>
      </c>
      <c r="E3499" s="7"/>
      <c r="F3499" s="8" t="s">
        <v>244</v>
      </c>
      <c r="G3499" s="8" t="s">
        <v>251</v>
      </c>
      <c r="H3499" s="8" t="s">
        <v>255</v>
      </c>
      <c r="I3499" s="8" t="s">
        <v>246</v>
      </c>
      <c r="J3499" s="8" t="s">
        <v>203</v>
      </c>
      <c r="K3499" s="8" t="s">
        <v>246</v>
      </c>
      <c r="L3499" s="8">
        <v>10</v>
      </c>
      <c r="M3499" s="8" t="s">
        <v>167</v>
      </c>
      <c r="N3499" s="9" t="s">
        <v>8800</v>
      </c>
      <c r="O3499" s="10">
        <v>42000000000</v>
      </c>
      <c r="P3499" s="10">
        <v>0</v>
      </c>
      <c r="Q3499" s="10">
        <v>0</v>
      </c>
      <c r="R3499" s="10">
        <v>42000000000</v>
      </c>
      <c r="S3499" s="10">
        <v>41999475971</v>
      </c>
      <c r="T3499" s="10">
        <v>41999475971</v>
      </c>
      <c r="U3499" s="10">
        <v>41999475971</v>
      </c>
      <c r="V3499" s="10">
        <v>41808886488</v>
      </c>
      <c r="W3499" s="70" t="s">
        <v>9353</v>
      </c>
      <c r="X3499" s="11" t="str">
        <f>IF(F3499="C",VLOOKUP(G3499,ClasifGasto!$B$17:$C$193,2,0),VLOOKUP(Base!G3499,ClasifGasto!$A$3:$B$12,2,0))</f>
        <v>Transferencias</v>
      </c>
      <c r="Y3499" t="s">
        <v>8800</v>
      </c>
    </row>
    <row r="3500" spans="1:25" hidden="1" x14ac:dyDescent="0.25">
      <c r="A3500" s="5" t="str">
        <f t="shared" si="54"/>
        <v>0211000003000300010999</v>
      </c>
      <c r="B3500" s="66" t="s">
        <v>9156</v>
      </c>
      <c r="C3500" s="66" t="s">
        <v>34</v>
      </c>
      <c r="D3500" s="7" t="s">
        <v>9237</v>
      </c>
      <c r="E3500" s="66"/>
      <c r="F3500" s="67" t="s">
        <v>244</v>
      </c>
      <c r="G3500" s="67" t="s">
        <v>251</v>
      </c>
      <c r="H3500" s="67" t="s">
        <v>251</v>
      </c>
      <c r="I3500" s="67" t="s">
        <v>245</v>
      </c>
      <c r="J3500" s="67" t="s">
        <v>1085</v>
      </c>
      <c r="K3500" s="67" t="s">
        <v>246</v>
      </c>
      <c r="L3500" s="67">
        <v>10</v>
      </c>
      <c r="M3500" s="67" t="s">
        <v>167</v>
      </c>
      <c r="N3500" s="68" t="s">
        <v>2639</v>
      </c>
      <c r="O3500" s="69">
        <v>85718000000</v>
      </c>
      <c r="P3500" s="69">
        <v>0</v>
      </c>
      <c r="Q3500" s="69">
        <v>43695637546</v>
      </c>
      <c r="R3500" s="69">
        <v>42022362454</v>
      </c>
      <c r="S3500" s="69">
        <v>0</v>
      </c>
      <c r="T3500" s="69">
        <v>0</v>
      </c>
      <c r="U3500" s="69">
        <v>0</v>
      </c>
      <c r="V3500" s="69">
        <v>0</v>
      </c>
      <c r="W3500" s="70" t="s">
        <v>9353</v>
      </c>
      <c r="X3500" s="11" t="str">
        <f>IF(F3500="C",VLOOKUP(G3500,ClasifGasto!$B$17:$C$193,2,0),VLOOKUP(Base!G3500,ClasifGasto!$A$3:$B$12,2,0))</f>
        <v>Transferencias</v>
      </c>
      <c r="Y3500" t="s">
        <v>2639</v>
      </c>
    </row>
    <row r="3501" spans="1:25" hidden="1" x14ac:dyDescent="0.25">
      <c r="A3501" s="5" t="str">
        <f t="shared" si="54"/>
        <v>1901010003000300010999</v>
      </c>
      <c r="B3501" s="66" t="s">
        <v>9143</v>
      </c>
      <c r="C3501" s="7" t="s">
        <v>80</v>
      </c>
      <c r="D3501" s="7" t="s">
        <v>9207</v>
      </c>
      <c r="E3501" s="7"/>
      <c r="F3501" s="8" t="s">
        <v>244</v>
      </c>
      <c r="G3501" s="8" t="s">
        <v>251</v>
      </c>
      <c r="H3501" s="8" t="s">
        <v>251</v>
      </c>
      <c r="I3501" s="8" t="s">
        <v>245</v>
      </c>
      <c r="J3501" s="8" t="s">
        <v>1085</v>
      </c>
      <c r="K3501" s="8" t="s">
        <v>246</v>
      </c>
      <c r="L3501" s="8">
        <v>10</v>
      </c>
      <c r="M3501" s="8" t="s">
        <v>167</v>
      </c>
      <c r="N3501" s="9" t="s">
        <v>2639</v>
      </c>
      <c r="O3501" s="10">
        <v>55485722000</v>
      </c>
      <c r="P3501" s="10">
        <v>0</v>
      </c>
      <c r="Q3501" s="10">
        <v>13434055240</v>
      </c>
      <c r="R3501" s="10">
        <v>42051666760</v>
      </c>
      <c r="S3501" s="10">
        <v>0</v>
      </c>
      <c r="T3501" s="10">
        <v>0</v>
      </c>
      <c r="U3501" s="10">
        <v>0</v>
      </c>
      <c r="V3501" s="10">
        <v>0</v>
      </c>
      <c r="W3501" s="70" t="s">
        <v>9353</v>
      </c>
      <c r="X3501" s="11" t="str">
        <f>IF(F3501="C",VLOOKUP(G3501,ClasifGasto!$B$17:$C$193,2,0),VLOOKUP(Base!G3501,ClasifGasto!$A$3:$B$12,2,0))</f>
        <v>Transferencias</v>
      </c>
      <c r="Y3501" t="s">
        <v>2639</v>
      </c>
    </row>
    <row r="3502" spans="1:25" hidden="1" x14ac:dyDescent="0.25">
      <c r="A3502" s="5" t="str">
        <f t="shared" si="54"/>
        <v>280101000700010000</v>
      </c>
      <c r="B3502" s="66" t="s">
        <v>9160</v>
      </c>
      <c r="C3502" s="66" t="s">
        <v>110</v>
      </c>
      <c r="D3502" s="7" t="s">
        <v>9185</v>
      </c>
      <c r="E3502" s="66"/>
      <c r="F3502" s="67" t="s">
        <v>244</v>
      </c>
      <c r="G3502" s="67" t="s">
        <v>261</v>
      </c>
      <c r="H3502" s="67" t="s">
        <v>245</v>
      </c>
      <c r="I3502" s="67" t="s">
        <v>246</v>
      </c>
      <c r="J3502" s="67" t="s">
        <v>203</v>
      </c>
      <c r="K3502" s="67" t="s">
        <v>246</v>
      </c>
      <c r="L3502" s="67">
        <v>10</v>
      </c>
      <c r="M3502" s="67" t="s">
        <v>167</v>
      </c>
      <c r="N3502" s="68" t="s">
        <v>1123</v>
      </c>
      <c r="O3502" s="69">
        <v>32531000000</v>
      </c>
      <c r="P3502" s="69">
        <v>9605339205</v>
      </c>
      <c r="Q3502" s="69">
        <v>0</v>
      </c>
      <c r="R3502" s="69">
        <v>42136339205</v>
      </c>
      <c r="S3502" s="69">
        <v>41887503678</v>
      </c>
      <c r="T3502" s="69">
        <v>41887503678</v>
      </c>
      <c r="U3502" s="69">
        <v>40602893925</v>
      </c>
      <c r="V3502" s="69">
        <v>40602893925</v>
      </c>
      <c r="W3502" s="70" t="s">
        <v>9353</v>
      </c>
      <c r="X3502" s="11" t="str">
        <f>IF(F3502="C",VLOOKUP(G3502,ClasifGasto!$B$17:$C$193,2,0),VLOOKUP(Base!G3502,ClasifGasto!$A$3:$B$12,2,0))</f>
        <v>Transferencias</v>
      </c>
      <c r="Y3502" t="s">
        <v>1123</v>
      </c>
    </row>
    <row r="3503" spans="1:25" x14ac:dyDescent="0.25">
      <c r="A3503" s="5" t="str">
        <f t="shared" si="54"/>
        <v>36020036031300001720305C</v>
      </c>
      <c r="B3503" s="66" t="s">
        <v>9147</v>
      </c>
      <c r="C3503" s="7" t="s">
        <v>149</v>
      </c>
      <c r="D3503" s="7" t="s">
        <v>235</v>
      </c>
      <c r="E3503" s="7" t="s">
        <v>9730</v>
      </c>
      <c r="F3503" s="8" t="s">
        <v>167</v>
      </c>
      <c r="G3503" s="8" t="s">
        <v>531</v>
      </c>
      <c r="H3503" s="8" t="s">
        <v>405</v>
      </c>
      <c r="I3503" s="8" t="s">
        <v>285</v>
      </c>
      <c r="J3503" s="8" t="s">
        <v>10368</v>
      </c>
      <c r="K3503" s="8" t="s">
        <v>246</v>
      </c>
      <c r="L3503" s="8">
        <v>10</v>
      </c>
      <c r="M3503" s="8" t="s">
        <v>167</v>
      </c>
      <c r="N3503" s="9" t="s">
        <v>10433</v>
      </c>
      <c r="O3503" s="10">
        <v>45000000000</v>
      </c>
      <c r="P3503" s="10">
        <v>0</v>
      </c>
      <c r="Q3503" s="10">
        <v>2610710152</v>
      </c>
      <c r="R3503" s="10">
        <v>42389289848</v>
      </c>
      <c r="S3503" s="10">
        <v>42064519708.470001</v>
      </c>
      <c r="T3503" s="10">
        <v>42064519708.470001</v>
      </c>
      <c r="U3503" s="10">
        <v>41978956625.540001</v>
      </c>
      <c r="V3503" s="10">
        <v>41912658038.540001</v>
      </c>
      <c r="W3503" s="70" t="s">
        <v>9353</v>
      </c>
      <c r="X3503" s="11" t="str">
        <f>IF(F3503="C",VLOOKUP(G3503,ClasifGasto!$B$17:$C$193,2,0),VLOOKUP(Base!G3503,ClasifGasto!$A$3:$B$12,2,0))</f>
        <v>Formación para el trabajo</v>
      </c>
      <c r="Y3503" t="s">
        <v>10703</v>
      </c>
    </row>
    <row r="3504" spans="1:25" hidden="1" x14ac:dyDescent="0.25">
      <c r="A3504" s="5" t="str">
        <f t="shared" si="54"/>
        <v>191000000100010002</v>
      </c>
      <c r="B3504" s="66" t="s">
        <v>9143</v>
      </c>
      <c r="C3504" s="66" t="s">
        <v>82</v>
      </c>
      <c r="D3504" s="7" t="s">
        <v>220</v>
      </c>
      <c r="E3504" s="66"/>
      <c r="F3504" s="67" t="s">
        <v>244</v>
      </c>
      <c r="G3504" s="67" t="s">
        <v>245</v>
      </c>
      <c r="H3504" s="67" t="s">
        <v>245</v>
      </c>
      <c r="I3504" s="67" t="s">
        <v>250</v>
      </c>
      <c r="J3504" s="67" t="s">
        <v>203</v>
      </c>
      <c r="K3504" s="67" t="s">
        <v>246</v>
      </c>
      <c r="L3504" s="67">
        <v>20</v>
      </c>
      <c r="M3504" s="67" t="s">
        <v>265</v>
      </c>
      <c r="N3504" s="68" t="s">
        <v>1083</v>
      </c>
      <c r="O3504" s="69">
        <v>42463995000</v>
      </c>
      <c r="P3504" s="69">
        <v>0</v>
      </c>
      <c r="Q3504" s="69">
        <v>0</v>
      </c>
      <c r="R3504" s="69">
        <v>42463995000</v>
      </c>
      <c r="S3504" s="69">
        <v>42462165081.199997</v>
      </c>
      <c r="T3504" s="69">
        <v>41791130487.199997</v>
      </c>
      <c r="U3504" s="69">
        <v>41791130487.199997</v>
      </c>
      <c r="V3504" s="69">
        <v>41791130487.199997</v>
      </c>
      <c r="W3504" s="70" t="s">
        <v>619</v>
      </c>
      <c r="X3504" s="11" t="str">
        <f>IF(F3504="C",VLOOKUP(G3504,ClasifGasto!$B$17:$C$193,2,0),VLOOKUP(Base!G3504,ClasifGasto!$A$3:$B$12,2,0))</f>
        <v>Gastos de Personal</v>
      </c>
      <c r="Y3504" t="s">
        <v>1083</v>
      </c>
    </row>
    <row r="3505" spans="1:25" hidden="1" x14ac:dyDescent="0.25">
      <c r="A3505" s="5" t="str">
        <f t="shared" si="54"/>
        <v>152100000100010001</v>
      </c>
      <c r="B3505" s="66" t="s">
        <v>9154</v>
      </c>
      <c r="C3505" s="7" t="s">
        <v>3810</v>
      </c>
      <c r="D3505" s="7" t="s">
        <v>3811</v>
      </c>
      <c r="E3505" s="7"/>
      <c r="F3505" s="8" t="s">
        <v>244</v>
      </c>
      <c r="G3505" s="8" t="s">
        <v>245</v>
      </c>
      <c r="H3505" s="8" t="s">
        <v>245</v>
      </c>
      <c r="I3505" s="8" t="s">
        <v>245</v>
      </c>
      <c r="J3505" s="8" t="s">
        <v>203</v>
      </c>
      <c r="K3505" s="8" t="s">
        <v>246</v>
      </c>
      <c r="L3505" s="8">
        <v>10</v>
      </c>
      <c r="M3505" s="8" t="s">
        <v>167</v>
      </c>
      <c r="N3505" s="9" t="s">
        <v>1082</v>
      </c>
      <c r="O3505" s="10">
        <v>51546000000</v>
      </c>
      <c r="P3505" s="10">
        <v>0</v>
      </c>
      <c r="Q3505" s="10">
        <v>8789341785</v>
      </c>
      <c r="R3505" s="10">
        <v>42756658215</v>
      </c>
      <c r="S3505" s="10">
        <v>42083179097.169998</v>
      </c>
      <c r="T3505" s="10">
        <v>42083179097.169998</v>
      </c>
      <c r="U3505" s="10">
        <v>42083179097.169998</v>
      </c>
      <c r="V3505" s="10">
        <v>42083179097.169998</v>
      </c>
      <c r="W3505" s="70" t="s">
        <v>9353</v>
      </c>
      <c r="X3505" s="11" t="str">
        <f>IF(F3505="C",VLOOKUP(G3505,ClasifGasto!$B$17:$C$193,2,0),VLOOKUP(Base!G3505,ClasifGasto!$A$3:$B$12,2,0))</f>
        <v>Gastos de Personal</v>
      </c>
      <c r="Y3505" t="s">
        <v>1082</v>
      </c>
    </row>
    <row r="3506" spans="1:25" x14ac:dyDescent="0.25">
      <c r="A3506" s="5" t="str">
        <f t="shared" si="54"/>
        <v>35010135020200003020308C</v>
      </c>
      <c r="B3506" s="66" t="s">
        <v>9153</v>
      </c>
      <c r="C3506" s="66" t="s">
        <v>141</v>
      </c>
      <c r="D3506" s="7" t="s">
        <v>9183</v>
      </c>
      <c r="E3506" s="66" t="s">
        <v>9372</v>
      </c>
      <c r="F3506" s="67" t="s">
        <v>167</v>
      </c>
      <c r="G3506" s="67" t="s">
        <v>517</v>
      </c>
      <c r="H3506" s="67" t="s">
        <v>409</v>
      </c>
      <c r="I3506" s="67" t="s">
        <v>257</v>
      </c>
      <c r="J3506" s="67" t="s">
        <v>9831</v>
      </c>
      <c r="K3506" s="67" t="s">
        <v>246</v>
      </c>
      <c r="L3506" s="67">
        <v>10</v>
      </c>
      <c r="M3506" s="67" t="s">
        <v>167</v>
      </c>
      <c r="N3506" s="68" t="s">
        <v>9832</v>
      </c>
      <c r="O3506" s="69">
        <v>69511933550</v>
      </c>
      <c r="P3506" s="69">
        <v>0</v>
      </c>
      <c r="Q3506" s="69">
        <v>26207153014</v>
      </c>
      <c r="R3506" s="69">
        <v>43304780536</v>
      </c>
      <c r="S3506" s="69">
        <v>42792418923.190002</v>
      </c>
      <c r="T3506" s="69">
        <v>42792418923.190002</v>
      </c>
      <c r="U3506" s="69">
        <v>5620345158.1899996</v>
      </c>
      <c r="V3506" s="69">
        <v>5620345158.1899996</v>
      </c>
      <c r="W3506" s="70" t="s">
        <v>9353</v>
      </c>
      <c r="X3506" s="11" t="str">
        <f>IF(F3506="C",VLOOKUP(G3506,ClasifGasto!$B$17:$C$193,2,0),VLOOKUP(Base!G3506,ClasifGasto!$A$3:$B$12,2,0))</f>
        <v>Productividad y competitividad de las empresas colombianas</v>
      </c>
      <c r="Y3506" t="s">
        <v>10545</v>
      </c>
    </row>
    <row r="3507" spans="1:25" hidden="1" x14ac:dyDescent="0.25">
      <c r="A3507" s="5" t="str">
        <f t="shared" si="54"/>
        <v>150101000800040001</v>
      </c>
      <c r="B3507" s="66" t="s">
        <v>9154</v>
      </c>
      <c r="C3507" s="7" t="s">
        <v>58</v>
      </c>
      <c r="D3507" s="7" t="s">
        <v>8716</v>
      </c>
      <c r="E3507" s="7"/>
      <c r="F3507" s="8" t="s">
        <v>244</v>
      </c>
      <c r="G3507" s="8" t="s">
        <v>278</v>
      </c>
      <c r="H3507" s="8" t="s">
        <v>247</v>
      </c>
      <c r="I3507" s="8" t="s">
        <v>245</v>
      </c>
      <c r="J3507" s="8" t="s">
        <v>203</v>
      </c>
      <c r="K3507" s="8" t="s">
        <v>246</v>
      </c>
      <c r="L3507" s="8">
        <v>11</v>
      </c>
      <c r="M3507" s="8" t="s">
        <v>252</v>
      </c>
      <c r="N3507" s="9" t="s">
        <v>1087</v>
      </c>
      <c r="O3507" s="10">
        <v>43450000000</v>
      </c>
      <c r="P3507" s="10">
        <v>0</v>
      </c>
      <c r="Q3507" s="10">
        <v>0</v>
      </c>
      <c r="R3507" s="10">
        <v>43450000000</v>
      </c>
      <c r="S3507" s="10">
        <v>43038918619</v>
      </c>
      <c r="T3507" s="10">
        <v>43038918619</v>
      </c>
      <c r="U3507" s="10">
        <v>43038918619</v>
      </c>
      <c r="V3507" s="10">
        <v>43038918619</v>
      </c>
      <c r="W3507" s="70" t="s">
        <v>9353</v>
      </c>
      <c r="X3507" s="11" t="str">
        <f>IF(F3507="C",VLOOKUP(G3507,ClasifGasto!$B$17:$C$193,2,0),VLOOKUP(Base!G3507,ClasifGasto!$A$3:$B$12,2,0))</f>
        <v>Gastos Generales</v>
      </c>
      <c r="Y3507" t="s">
        <v>1087</v>
      </c>
    </row>
    <row r="3508" spans="1:25" x14ac:dyDescent="0.25">
      <c r="A3508" s="5" t="str">
        <f t="shared" si="54"/>
        <v>26010125011000000853105B</v>
      </c>
      <c r="B3508" s="66" t="s">
        <v>9163</v>
      </c>
      <c r="C3508" s="66" t="s">
        <v>107</v>
      </c>
      <c r="D3508" s="7" t="s">
        <v>9231</v>
      </c>
      <c r="E3508" s="66" t="s">
        <v>4270</v>
      </c>
      <c r="F3508" s="67" t="s">
        <v>167</v>
      </c>
      <c r="G3508" s="67" t="s">
        <v>515</v>
      </c>
      <c r="H3508" s="67" t="s">
        <v>290</v>
      </c>
      <c r="I3508" s="67" t="s">
        <v>278</v>
      </c>
      <c r="J3508" s="67" t="s">
        <v>9790</v>
      </c>
      <c r="K3508" s="67" t="s">
        <v>246</v>
      </c>
      <c r="L3508" s="67">
        <v>14</v>
      </c>
      <c r="M3508" s="67" t="s">
        <v>167</v>
      </c>
      <c r="N3508" s="68" t="s">
        <v>10434</v>
      </c>
      <c r="O3508" s="69">
        <v>43690583700</v>
      </c>
      <c r="P3508" s="69">
        <v>0</v>
      </c>
      <c r="Q3508" s="69">
        <v>0</v>
      </c>
      <c r="R3508" s="69">
        <v>43690583700</v>
      </c>
      <c r="S3508" s="69">
        <v>35392713206</v>
      </c>
      <c r="T3508" s="69">
        <v>33048591064</v>
      </c>
      <c r="U3508" s="69">
        <v>25273658289.639999</v>
      </c>
      <c r="V3508" s="69">
        <v>25273658289.639999</v>
      </c>
      <c r="W3508" s="70" t="s">
        <v>9353</v>
      </c>
      <c r="X3508" s="11" t="str">
        <f>IF(F3508="C",VLOOKUP(G3508,ClasifGasto!$B$17:$C$193,2,0),VLOOKUP(Base!G3508,ClasifGasto!$A$3:$B$12,2,0))</f>
        <v>Fortalecimiento del control y la vigilancia de la gestión fiscal y resarcimiento al daño del patrimonio público</v>
      </c>
      <c r="Y3508" t="s">
        <v>10522</v>
      </c>
    </row>
    <row r="3509" spans="1:25" hidden="1" x14ac:dyDescent="0.25">
      <c r="A3509" s="5" t="str">
        <f t="shared" si="54"/>
        <v>280400000200000000</v>
      </c>
      <c r="B3509" s="66" t="s">
        <v>9160</v>
      </c>
      <c r="C3509" s="7" t="s">
        <v>9255</v>
      </c>
      <c r="D3509" s="7" t="s">
        <v>9256</v>
      </c>
      <c r="E3509" s="7"/>
      <c r="F3509" s="8" t="s">
        <v>244</v>
      </c>
      <c r="G3509" s="8" t="s">
        <v>250</v>
      </c>
      <c r="H3509" s="8" t="s">
        <v>246</v>
      </c>
      <c r="I3509" s="8" t="s">
        <v>246</v>
      </c>
      <c r="J3509" s="8" t="s">
        <v>203</v>
      </c>
      <c r="K3509" s="8" t="s">
        <v>246</v>
      </c>
      <c r="L3509" s="8">
        <v>10</v>
      </c>
      <c r="M3509" s="8" t="s">
        <v>167</v>
      </c>
      <c r="N3509" s="9" t="s">
        <v>8798</v>
      </c>
      <c r="O3509" s="10">
        <v>7468312595</v>
      </c>
      <c r="P3509" s="10">
        <v>36844785503</v>
      </c>
      <c r="Q3509" s="10">
        <v>0</v>
      </c>
      <c r="R3509" s="10">
        <v>44313098098</v>
      </c>
      <c r="S3509" s="10">
        <v>35099915808.199997</v>
      </c>
      <c r="T3509" s="10">
        <v>34680215706.550003</v>
      </c>
      <c r="U3509" s="10">
        <v>26635608124.669998</v>
      </c>
      <c r="V3509" s="10">
        <v>26627608124.669998</v>
      </c>
      <c r="W3509" s="70" t="s">
        <v>9353</v>
      </c>
      <c r="X3509" s="11" t="str">
        <f>IF(F3509="C",VLOOKUP(G3509,ClasifGasto!$B$17:$C$193,2,0),VLOOKUP(Base!G3509,ClasifGasto!$A$3:$B$12,2,0))</f>
        <v>Gastos Generales</v>
      </c>
      <c r="Y3509" t="s">
        <v>8798</v>
      </c>
    </row>
    <row r="3510" spans="1:25" hidden="1" x14ac:dyDescent="0.25">
      <c r="A3510" s="5" t="str">
        <f t="shared" si="54"/>
        <v>3708000003000900010001</v>
      </c>
      <c r="B3510" s="66" t="s">
        <v>9149</v>
      </c>
      <c r="C3510" s="66" t="s">
        <v>155</v>
      </c>
      <c r="D3510" s="7" t="s">
        <v>8767</v>
      </c>
      <c r="E3510" s="66"/>
      <c r="F3510" s="67" t="s">
        <v>244</v>
      </c>
      <c r="G3510" s="67" t="s">
        <v>251</v>
      </c>
      <c r="H3510" s="67" t="s">
        <v>249</v>
      </c>
      <c r="I3510" s="67" t="s">
        <v>245</v>
      </c>
      <c r="J3510" s="67" t="s">
        <v>245</v>
      </c>
      <c r="K3510" s="67" t="s">
        <v>246</v>
      </c>
      <c r="L3510" s="67">
        <v>10</v>
      </c>
      <c r="M3510" s="67" t="s">
        <v>167</v>
      </c>
      <c r="N3510" s="68" t="s">
        <v>4049</v>
      </c>
      <c r="O3510" s="69">
        <v>40365200000</v>
      </c>
      <c r="P3510" s="69">
        <v>16000000000</v>
      </c>
      <c r="Q3510" s="69">
        <v>12000000000</v>
      </c>
      <c r="R3510" s="69">
        <v>44365200000</v>
      </c>
      <c r="S3510" s="69">
        <v>43658259774.290001</v>
      </c>
      <c r="T3510" s="69">
        <v>43511457891.290001</v>
      </c>
      <c r="U3510" s="69">
        <v>40857673608.379997</v>
      </c>
      <c r="V3510" s="69">
        <v>40857673608.379997</v>
      </c>
      <c r="W3510" s="70" t="s">
        <v>9353</v>
      </c>
      <c r="X3510" s="11" t="str">
        <f>IF(F3510="C",VLOOKUP(G3510,ClasifGasto!$B$17:$C$193,2,0),VLOOKUP(Base!G3510,ClasifGasto!$A$3:$B$12,2,0))</f>
        <v>Transferencias</v>
      </c>
      <c r="Y3510" t="s">
        <v>4049</v>
      </c>
    </row>
    <row r="3511" spans="1:25" x14ac:dyDescent="0.25">
      <c r="A3511" s="5" t="str">
        <f t="shared" si="54"/>
        <v>27010227010800003920111D</v>
      </c>
      <c r="B3511" s="66" t="s">
        <v>9142</v>
      </c>
      <c r="C3511" s="7" t="s">
        <v>109</v>
      </c>
      <c r="D3511" s="7" t="s">
        <v>226</v>
      </c>
      <c r="E3511" s="7" t="s">
        <v>9728</v>
      </c>
      <c r="F3511" s="8" t="s">
        <v>167</v>
      </c>
      <c r="G3511" s="8" t="s">
        <v>570</v>
      </c>
      <c r="H3511" s="8" t="s">
        <v>365</v>
      </c>
      <c r="I3511" s="8" t="s">
        <v>322</v>
      </c>
      <c r="J3511" s="8" t="s">
        <v>9841</v>
      </c>
      <c r="K3511" s="8" t="s">
        <v>246</v>
      </c>
      <c r="L3511" s="8">
        <v>16</v>
      </c>
      <c r="M3511" s="8" t="s">
        <v>252</v>
      </c>
      <c r="N3511" s="9" t="s">
        <v>10431</v>
      </c>
      <c r="O3511" s="10">
        <v>44527619499</v>
      </c>
      <c r="P3511" s="10">
        <v>0</v>
      </c>
      <c r="Q3511" s="10">
        <v>0</v>
      </c>
      <c r="R3511" s="10">
        <v>44527619499</v>
      </c>
      <c r="S3511" s="10">
        <v>43225063997.800003</v>
      </c>
      <c r="T3511" s="10">
        <v>43209316007.800003</v>
      </c>
      <c r="U3511" s="10">
        <v>28185761794.450001</v>
      </c>
      <c r="V3511" s="10">
        <v>26133967189.450001</v>
      </c>
      <c r="W3511" s="70" t="s">
        <v>9353</v>
      </c>
      <c r="X3511" s="11" t="str">
        <f>IF(F3511="C",VLOOKUP(G3511,ClasifGasto!$B$17:$C$193,2,0),VLOOKUP(Base!G3511,ClasifGasto!$A$3:$B$12,2,0))</f>
        <v>Mejoramiento de las competencias de la administración de justicia.</v>
      </c>
      <c r="Y3511" t="s">
        <v>10549</v>
      </c>
    </row>
    <row r="3512" spans="1:25" x14ac:dyDescent="0.25">
      <c r="A3512" s="5" t="str">
        <f t="shared" si="54"/>
        <v>17020017071100000730204A</v>
      </c>
      <c r="B3512" s="66" t="s">
        <v>9146</v>
      </c>
      <c r="C3512" s="66" t="s">
        <v>77</v>
      </c>
      <c r="D3512" s="7" t="s">
        <v>217</v>
      </c>
      <c r="E3512" s="66" t="s">
        <v>9731</v>
      </c>
      <c r="F3512" s="67" t="s">
        <v>167</v>
      </c>
      <c r="G3512" s="67" t="s">
        <v>489</v>
      </c>
      <c r="H3512" s="67" t="s">
        <v>378</v>
      </c>
      <c r="I3512" s="67" t="s">
        <v>261</v>
      </c>
      <c r="J3512" s="67" t="s">
        <v>10381</v>
      </c>
      <c r="K3512" s="67" t="s">
        <v>246</v>
      </c>
      <c r="L3512" s="67">
        <v>20</v>
      </c>
      <c r="M3512" s="67" t="s">
        <v>265</v>
      </c>
      <c r="N3512" s="68" t="s">
        <v>10435</v>
      </c>
      <c r="O3512" s="69">
        <v>44834088818</v>
      </c>
      <c r="P3512" s="69">
        <v>0</v>
      </c>
      <c r="Q3512" s="69">
        <v>0</v>
      </c>
      <c r="R3512" s="69">
        <v>44834088818</v>
      </c>
      <c r="S3512" s="69">
        <v>43867737777.730003</v>
      </c>
      <c r="T3512" s="69">
        <v>43120477461.57</v>
      </c>
      <c r="U3512" s="69">
        <v>39864109266.57</v>
      </c>
      <c r="V3512" s="69">
        <v>33516694301.639999</v>
      </c>
      <c r="W3512" s="70" t="s">
        <v>619</v>
      </c>
      <c r="X3512" s="11" t="str">
        <f>IF(F3512="C",VLOOKUP(G3512,ClasifGasto!$B$17:$C$193,2,0),VLOOKUP(Base!G3512,ClasifGasto!$A$3:$B$12,2,0))</f>
        <v>Sanidad agropecuaria e inocuidad agroalimentaria</v>
      </c>
      <c r="Y3512" t="s">
        <v>10712</v>
      </c>
    </row>
    <row r="3513" spans="1:25" x14ac:dyDescent="0.25">
      <c r="A3513" s="5" t="str">
        <f t="shared" si="54"/>
        <v>36020036031300001653105B</v>
      </c>
      <c r="B3513" s="66" t="s">
        <v>9147</v>
      </c>
      <c r="C3513" s="7" t="s">
        <v>149</v>
      </c>
      <c r="D3513" s="7" t="s">
        <v>235</v>
      </c>
      <c r="E3513" s="7" t="s">
        <v>9333</v>
      </c>
      <c r="F3513" s="8" t="s">
        <v>167</v>
      </c>
      <c r="G3513" s="8" t="s">
        <v>531</v>
      </c>
      <c r="H3513" s="8" t="s">
        <v>405</v>
      </c>
      <c r="I3513" s="8" t="s">
        <v>284</v>
      </c>
      <c r="J3513" s="8" t="s">
        <v>9790</v>
      </c>
      <c r="K3513" s="8" t="s">
        <v>246</v>
      </c>
      <c r="L3513" s="8">
        <v>27</v>
      </c>
      <c r="M3513" s="8" t="s">
        <v>265</v>
      </c>
      <c r="N3513" s="9" t="s">
        <v>9334</v>
      </c>
      <c r="O3513" s="10">
        <v>44982000000</v>
      </c>
      <c r="P3513" s="10">
        <v>0</v>
      </c>
      <c r="Q3513" s="10">
        <v>0</v>
      </c>
      <c r="R3513" s="10">
        <v>44982000000</v>
      </c>
      <c r="S3513" s="10">
        <v>44429726233.779999</v>
      </c>
      <c r="T3513" s="10">
        <v>44429726233.779999</v>
      </c>
      <c r="U3513" s="10">
        <v>42971102016.18</v>
      </c>
      <c r="V3513" s="10">
        <v>40266081628.059998</v>
      </c>
      <c r="W3513" s="70" t="s">
        <v>619</v>
      </c>
      <c r="X3513" s="11" t="str">
        <f>IF(F3513="C",VLOOKUP(G3513,ClasifGasto!$B$17:$C$193,2,0),VLOOKUP(Base!G3513,ClasifGasto!$A$3:$B$12,2,0))</f>
        <v>Formación para el trabajo</v>
      </c>
      <c r="Y3513" t="s">
        <v>10522</v>
      </c>
    </row>
    <row r="3514" spans="1:25" hidden="1" x14ac:dyDescent="0.25">
      <c r="A3514" s="5" t="str">
        <f t="shared" si="54"/>
        <v>171700000300100000</v>
      </c>
      <c r="B3514" s="66" t="s">
        <v>9146</v>
      </c>
      <c r="C3514" s="66" t="s">
        <v>479</v>
      </c>
      <c r="D3514" s="7" t="s">
        <v>480</v>
      </c>
      <c r="E3514" s="66"/>
      <c r="F3514" s="67" t="s">
        <v>244</v>
      </c>
      <c r="G3514" s="67" t="s">
        <v>251</v>
      </c>
      <c r="H3514" s="67" t="s">
        <v>255</v>
      </c>
      <c r="I3514" s="67" t="s">
        <v>246</v>
      </c>
      <c r="J3514" s="67" t="s">
        <v>203</v>
      </c>
      <c r="K3514" s="67" t="s">
        <v>246</v>
      </c>
      <c r="L3514" s="67">
        <v>10</v>
      </c>
      <c r="M3514" s="67" t="s">
        <v>167</v>
      </c>
      <c r="N3514" s="68" t="s">
        <v>8800</v>
      </c>
      <c r="O3514" s="69">
        <v>2100000000</v>
      </c>
      <c r="P3514" s="69">
        <v>42900000000</v>
      </c>
      <c r="Q3514" s="69">
        <v>0</v>
      </c>
      <c r="R3514" s="69">
        <v>45000000000</v>
      </c>
      <c r="S3514" s="69">
        <v>45000000000</v>
      </c>
      <c r="T3514" s="69">
        <v>44999999999.760002</v>
      </c>
      <c r="U3514" s="69">
        <v>0</v>
      </c>
      <c r="V3514" s="69">
        <v>0</v>
      </c>
      <c r="W3514" s="70" t="s">
        <v>9353</v>
      </c>
      <c r="X3514" s="11" t="str">
        <f>IF(F3514="C",VLOOKUP(G3514,ClasifGasto!$B$17:$C$193,2,0),VLOOKUP(Base!G3514,ClasifGasto!$A$3:$B$12,2,0))</f>
        <v>Transferencias</v>
      </c>
      <c r="Y3514" t="s">
        <v>8800</v>
      </c>
    </row>
    <row r="3515" spans="1:25" x14ac:dyDescent="0.25">
      <c r="A3515" s="5" t="str">
        <f t="shared" si="54"/>
        <v>04020004011003000320104D</v>
      </c>
      <c r="B3515" s="66" t="s">
        <v>9167</v>
      </c>
      <c r="C3515" s="7" t="s">
        <v>40</v>
      </c>
      <c r="D3515" s="7" t="s">
        <v>204</v>
      </c>
      <c r="E3515" s="7" t="s">
        <v>1038</v>
      </c>
      <c r="F3515" s="8" t="s">
        <v>167</v>
      </c>
      <c r="G3515" s="8" t="s">
        <v>429</v>
      </c>
      <c r="H3515" s="8" t="s">
        <v>310</v>
      </c>
      <c r="I3515" s="8" t="s">
        <v>251</v>
      </c>
      <c r="J3515" s="8" t="s">
        <v>9900</v>
      </c>
      <c r="K3515" s="8" t="s">
        <v>246</v>
      </c>
      <c r="L3515" s="8">
        <v>20</v>
      </c>
      <c r="M3515" s="8" t="s">
        <v>265</v>
      </c>
      <c r="N3515" s="9" t="s">
        <v>1715</v>
      </c>
      <c r="O3515" s="10">
        <v>25000000000</v>
      </c>
      <c r="P3515" s="10">
        <v>20287527540</v>
      </c>
      <c r="Q3515" s="10">
        <v>0</v>
      </c>
      <c r="R3515" s="10">
        <v>45287527540</v>
      </c>
      <c r="S3515" s="10">
        <v>35469134593.349998</v>
      </c>
      <c r="T3515" s="10">
        <v>35469134593.349998</v>
      </c>
      <c r="U3515" s="10">
        <v>34343257274.369999</v>
      </c>
      <c r="V3515" s="10">
        <v>34055972249.18</v>
      </c>
      <c r="W3515" s="70" t="s">
        <v>619</v>
      </c>
      <c r="X3515" s="11" t="str">
        <f>IF(F3515="C",VLOOKUP(G3515,ClasifGasto!$B$17:$C$193,2,0),VLOOKUP(Base!G3515,ClasifGasto!$A$3:$B$12,2,0))</f>
        <v>Levantamiento y actualización de información estadística de calidad</v>
      </c>
      <c r="Y3515" t="s">
        <v>10573</v>
      </c>
    </row>
    <row r="3516" spans="1:25" hidden="1" x14ac:dyDescent="0.25">
      <c r="A3516" s="5" t="str">
        <f t="shared" si="54"/>
        <v>241200000500000000</v>
      </c>
      <c r="B3516" s="66" t="s">
        <v>9151</v>
      </c>
      <c r="C3516" s="66" t="s">
        <v>102</v>
      </c>
      <c r="D3516" s="7" t="s">
        <v>9214</v>
      </c>
      <c r="E3516" s="66"/>
      <c r="F3516" s="67" t="s">
        <v>244</v>
      </c>
      <c r="G3516" s="67" t="s">
        <v>248</v>
      </c>
      <c r="H3516" s="67" t="s">
        <v>246</v>
      </c>
      <c r="I3516" s="67" t="s">
        <v>246</v>
      </c>
      <c r="J3516" s="67" t="s">
        <v>203</v>
      </c>
      <c r="K3516" s="67" t="s">
        <v>246</v>
      </c>
      <c r="L3516" s="67">
        <v>20</v>
      </c>
      <c r="M3516" s="67" t="s">
        <v>265</v>
      </c>
      <c r="N3516" s="68" t="s">
        <v>8815</v>
      </c>
      <c r="O3516" s="69">
        <v>34376481000</v>
      </c>
      <c r="P3516" s="69">
        <v>11172893550</v>
      </c>
      <c r="Q3516" s="69">
        <v>0</v>
      </c>
      <c r="R3516" s="69">
        <v>45549374550</v>
      </c>
      <c r="S3516" s="69">
        <v>45549374549.349998</v>
      </c>
      <c r="T3516" s="69">
        <v>45530779780.349998</v>
      </c>
      <c r="U3516" s="69">
        <v>43987524419.349998</v>
      </c>
      <c r="V3516" s="69">
        <v>43958717213.349998</v>
      </c>
      <c r="W3516" s="70" t="s">
        <v>619</v>
      </c>
      <c r="X3516" s="11" t="str">
        <f>IF(F3516="C",VLOOKUP(G3516,ClasifGasto!$B$17:$C$193,2,0),VLOOKUP(Base!G3516,ClasifGasto!$A$3:$B$12,2,0))</f>
        <v>Gastos de Comercialización y Produción</v>
      </c>
      <c r="Y3516" t="s">
        <v>8815</v>
      </c>
    </row>
    <row r="3517" spans="1:25" x14ac:dyDescent="0.25">
      <c r="A3517" s="5" t="str">
        <f t="shared" si="54"/>
        <v>17010117081100000340403A</v>
      </c>
      <c r="B3517" s="66" t="s">
        <v>9146</v>
      </c>
      <c r="C3517" s="7" t="s">
        <v>75</v>
      </c>
      <c r="D3517" s="7" t="s">
        <v>8729</v>
      </c>
      <c r="E3517" s="7" t="s">
        <v>2468</v>
      </c>
      <c r="F3517" s="8" t="s">
        <v>167</v>
      </c>
      <c r="G3517" s="8" t="s">
        <v>487</v>
      </c>
      <c r="H3517" s="8" t="s">
        <v>378</v>
      </c>
      <c r="I3517" s="8" t="s">
        <v>251</v>
      </c>
      <c r="J3517" s="8" t="s">
        <v>10436</v>
      </c>
      <c r="K3517" s="8" t="s">
        <v>246</v>
      </c>
      <c r="L3517" s="8">
        <v>10</v>
      </c>
      <c r="M3517" s="8" t="s">
        <v>167</v>
      </c>
      <c r="N3517" s="9" t="s">
        <v>8791</v>
      </c>
      <c r="O3517" s="10">
        <v>60000000000</v>
      </c>
      <c r="P3517" s="10">
        <v>0</v>
      </c>
      <c r="Q3517" s="10">
        <v>14031971637</v>
      </c>
      <c r="R3517" s="10">
        <v>45968028363</v>
      </c>
      <c r="S3517" s="10">
        <v>43849714534</v>
      </c>
      <c r="T3517" s="10">
        <v>43835846525</v>
      </c>
      <c r="U3517" s="10">
        <v>21516325319</v>
      </c>
      <c r="V3517" s="10">
        <v>21485502162</v>
      </c>
      <c r="W3517" s="70" t="s">
        <v>9353</v>
      </c>
      <c r="X3517" s="11" t="str">
        <f>IF(F3517="C",VLOOKUP(G3517,ClasifGasto!$B$17:$C$193,2,0),VLOOKUP(Base!G3517,ClasifGasto!$A$3:$B$12,2,0))</f>
        <v>Ciencia, tecnología e innovación agropecuaria</v>
      </c>
      <c r="Y3517" t="s">
        <v>10726</v>
      </c>
    </row>
    <row r="3518" spans="1:25" x14ac:dyDescent="0.25">
      <c r="A3518" s="5" t="str">
        <f t="shared" si="54"/>
        <v>03030003041000000353105A</v>
      </c>
      <c r="B3518" s="66" t="s">
        <v>9166</v>
      </c>
      <c r="C3518" s="66" t="s">
        <v>37</v>
      </c>
      <c r="D3518" s="7" t="s">
        <v>9238</v>
      </c>
      <c r="E3518" s="66" t="s">
        <v>9270</v>
      </c>
      <c r="F3518" s="67" t="s">
        <v>167</v>
      </c>
      <c r="G3518" s="67" t="s">
        <v>262</v>
      </c>
      <c r="H3518" s="67" t="s">
        <v>290</v>
      </c>
      <c r="I3518" s="67" t="s">
        <v>251</v>
      </c>
      <c r="J3518" s="67" t="s">
        <v>10037</v>
      </c>
      <c r="K3518" s="67" t="s">
        <v>246</v>
      </c>
      <c r="L3518" s="67">
        <v>11</v>
      </c>
      <c r="M3518" s="67" t="s">
        <v>167</v>
      </c>
      <c r="N3518" s="68" t="s">
        <v>10437</v>
      </c>
      <c r="O3518" s="69">
        <v>52521611320</v>
      </c>
      <c r="P3518" s="69">
        <v>0</v>
      </c>
      <c r="Q3518" s="69">
        <v>6540699071</v>
      </c>
      <c r="R3518" s="69">
        <v>45980912249</v>
      </c>
      <c r="S3518" s="69">
        <v>40449426514.32</v>
      </c>
      <c r="T3518" s="69">
        <v>40449426514.32</v>
      </c>
      <c r="U3518" s="69">
        <v>36228202288.989998</v>
      </c>
      <c r="V3518" s="69">
        <v>36228202288.989998</v>
      </c>
      <c r="W3518" s="70" t="s">
        <v>9353</v>
      </c>
      <c r="X3518" s="11" t="str">
        <f>IF(F3518="C",VLOOKUP(G3518,ClasifGasto!$B$17:$C$193,2,0),VLOOKUP(Base!G3518,ClasifGasto!$A$3:$B$12,2,0))</f>
        <v>Fortalecimiento del sistema de compra pública</v>
      </c>
      <c r="Y3518" t="s">
        <v>10606</v>
      </c>
    </row>
    <row r="3519" spans="1:25" hidden="1" x14ac:dyDescent="0.25">
      <c r="A3519" s="5" t="str">
        <f t="shared" si="54"/>
        <v>270105000100010001</v>
      </c>
      <c r="B3519" s="66" t="s">
        <v>9142</v>
      </c>
      <c r="C3519" s="7" t="s">
        <v>445</v>
      </c>
      <c r="D3519" s="7" t="s">
        <v>446</v>
      </c>
      <c r="E3519" s="7"/>
      <c r="F3519" s="8" t="s">
        <v>244</v>
      </c>
      <c r="G3519" s="8" t="s">
        <v>245</v>
      </c>
      <c r="H3519" s="8" t="s">
        <v>245</v>
      </c>
      <c r="I3519" s="8" t="s">
        <v>245</v>
      </c>
      <c r="J3519" s="8" t="s">
        <v>203</v>
      </c>
      <c r="K3519" s="8" t="s">
        <v>246</v>
      </c>
      <c r="L3519" s="8">
        <v>10</v>
      </c>
      <c r="M3519" s="8" t="s">
        <v>167</v>
      </c>
      <c r="N3519" s="9" t="s">
        <v>1082</v>
      </c>
      <c r="O3519" s="10">
        <v>38580000000</v>
      </c>
      <c r="P3519" s="10">
        <v>9820619155</v>
      </c>
      <c r="Q3519" s="10">
        <v>2300000000</v>
      </c>
      <c r="R3519" s="10">
        <v>46100619155</v>
      </c>
      <c r="S3519" s="10">
        <v>45173000977</v>
      </c>
      <c r="T3519" s="10">
        <v>45165054946</v>
      </c>
      <c r="U3519" s="10">
        <v>44400578954</v>
      </c>
      <c r="V3519" s="10">
        <v>44400578954</v>
      </c>
      <c r="W3519" s="70" t="s">
        <v>9353</v>
      </c>
      <c r="X3519" s="11" t="str">
        <f>IF(F3519="C",VLOOKUP(G3519,ClasifGasto!$B$17:$C$193,2,0),VLOOKUP(Base!G3519,ClasifGasto!$A$3:$B$12,2,0))</f>
        <v>Gastos de Personal</v>
      </c>
      <c r="Y3519" t="s">
        <v>1082</v>
      </c>
    </row>
    <row r="3520" spans="1:25" x14ac:dyDescent="0.25">
      <c r="A3520" s="5" t="str">
        <f t="shared" si="54"/>
        <v>24130024990600000851102D</v>
      </c>
      <c r="B3520" s="66" t="s">
        <v>9151</v>
      </c>
      <c r="C3520" s="66" t="s">
        <v>103</v>
      </c>
      <c r="D3520" s="7" t="s">
        <v>225</v>
      </c>
      <c r="E3520" s="66" t="s">
        <v>2447</v>
      </c>
      <c r="F3520" s="67" t="s">
        <v>167</v>
      </c>
      <c r="G3520" s="67" t="s">
        <v>509</v>
      </c>
      <c r="H3520" s="67" t="s">
        <v>373</v>
      </c>
      <c r="I3520" s="67" t="s">
        <v>278</v>
      </c>
      <c r="J3520" s="67" t="s">
        <v>9766</v>
      </c>
      <c r="K3520" s="67" t="s">
        <v>246</v>
      </c>
      <c r="L3520" s="67">
        <v>10</v>
      </c>
      <c r="M3520" s="67" t="s">
        <v>167</v>
      </c>
      <c r="N3520" s="68" t="s">
        <v>1793</v>
      </c>
      <c r="O3520" s="69">
        <v>50310100814</v>
      </c>
      <c r="P3520" s="69">
        <v>0</v>
      </c>
      <c r="Q3520" s="69">
        <v>4201945482</v>
      </c>
      <c r="R3520" s="69">
        <v>46108155332</v>
      </c>
      <c r="S3520" s="69">
        <v>28334217495.790001</v>
      </c>
      <c r="T3520" s="69">
        <v>28334217495.790001</v>
      </c>
      <c r="U3520" s="69">
        <v>25432097109.790001</v>
      </c>
      <c r="V3520" s="69">
        <v>25432046229.790001</v>
      </c>
      <c r="W3520" s="70" t="s">
        <v>9353</v>
      </c>
      <c r="X3520" s="11" t="str">
        <f>IF(F3520="C",VLOOKUP(G3520,ClasifGasto!$B$17:$C$193,2,0),VLOOKUP(Base!G3520,ClasifGasto!$A$3:$B$12,2,0))</f>
        <v>Fortalecimiento de la gestión y dirección del Sector Transporte</v>
      </c>
      <c r="Y3520" t="s">
        <v>9778</v>
      </c>
    </row>
    <row r="3521" spans="1:25" hidden="1" x14ac:dyDescent="0.25">
      <c r="A3521" s="5" t="str">
        <f t="shared" si="54"/>
        <v>2306000003000300010011</v>
      </c>
      <c r="B3521" s="66" t="s">
        <v>9161</v>
      </c>
      <c r="C3521" s="7" t="s">
        <v>98</v>
      </c>
      <c r="D3521" s="7" t="s">
        <v>9216</v>
      </c>
      <c r="E3521" s="7"/>
      <c r="F3521" s="8" t="s">
        <v>244</v>
      </c>
      <c r="G3521" s="8" t="s">
        <v>251</v>
      </c>
      <c r="H3521" s="8" t="s">
        <v>251</v>
      </c>
      <c r="I3521" s="8" t="s">
        <v>245</v>
      </c>
      <c r="J3521" s="8" t="s">
        <v>279</v>
      </c>
      <c r="K3521" s="8" t="s">
        <v>246</v>
      </c>
      <c r="L3521" s="8">
        <v>20</v>
      </c>
      <c r="M3521" s="8" t="s">
        <v>265</v>
      </c>
      <c r="N3521" s="9" t="s">
        <v>1449</v>
      </c>
      <c r="O3521" s="10">
        <v>47301000000</v>
      </c>
      <c r="P3521" s="10">
        <v>0</v>
      </c>
      <c r="Q3521" s="10">
        <v>1000000000</v>
      </c>
      <c r="R3521" s="10">
        <v>46301000000</v>
      </c>
      <c r="S3521" s="10">
        <v>45617135632</v>
      </c>
      <c r="T3521" s="10">
        <v>45617135632</v>
      </c>
      <c r="U3521" s="10">
        <v>45617135632</v>
      </c>
      <c r="V3521" s="10">
        <v>45617135632</v>
      </c>
      <c r="W3521" s="70" t="s">
        <v>619</v>
      </c>
      <c r="X3521" s="11" t="str">
        <f>IF(F3521="C",VLOOKUP(G3521,ClasifGasto!$B$17:$C$193,2,0),VLOOKUP(Base!G3521,ClasifGasto!$A$3:$B$12,2,0))</f>
        <v>Transferencias</v>
      </c>
      <c r="Y3521" t="s">
        <v>1449</v>
      </c>
    </row>
    <row r="3522" spans="1:25" hidden="1" x14ac:dyDescent="0.25">
      <c r="A3522" s="5" t="str">
        <f t="shared" si="54"/>
        <v>241300000100010001</v>
      </c>
      <c r="B3522" s="66" t="s">
        <v>9151</v>
      </c>
      <c r="C3522" s="66" t="s">
        <v>103</v>
      </c>
      <c r="D3522" s="7" t="s">
        <v>225</v>
      </c>
      <c r="E3522" s="66"/>
      <c r="F3522" s="67" t="s">
        <v>244</v>
      </c>
      <c r="G3522" s="67" t="s">
        <v>245</v>
      </c>
      <c r="H3522" s="67" t="s">
        <v>245</v>
      </c>
      <c r="I3522" s="67" t="s">
        <v>245</v>
      </c>
      <c r="J3522" s="67" t="s">
        <v>203</v>
      </c>
      <c r="K3522" s="67" t="s">
        <v>246</v>
      </c>
      <c r="L3522" s="67">
        <v>20</v>
      </c>
      <c r="M3522" s="67" t="s">
        <v>265</v>
      </c>
      <c r="N3522" s="68" t="s">
        <v>1082</v>
      </c>
      <c r="O3522" s="69">
        <v>46310619000</v>
      </c>
      <c r="P3522" s="69">
        <v>0</v>
      </c>
      <c r="Q3522" s="69">
        <v>0</v>
      </c>
      <c r="R3522" s="69">
        <v>46310619000</v>
      </c>
      <c r="S3522" s="69">
        <v>43259261419.919998</v>
      </c>
      <c r="T3522" s="69">
        <v>43259261419.919998</v>
      </c>
      <c r="U3522" s="69">
        <v>43259261419.919998</v>
      </c>
      <c r="V3522" s="69">
        <v>43236645472.510002</v>
      </c>
      <c r="W3522" s="70" t="s">
        <v>619</v>
      </c>
      <c r="X3522" s="11" t="str">
        <f>IF(F3522="C",VLOOKUP(G3522,ClasifGasto!$B$17:$C$193,2,0),VLOOKUP(Base!G3522,ClasifGasto!$A$3:$B$12,2,0))</f>
        <v>Gastos de Personal</v>
      </c>
      <c r="Y3522" t="s">
        <v>1082</v>
      </c>
    </row>
    <row r="3523" spans="1:25" hidden="1" x14ac:dyDescent="0.25">
      <c r="A3523" s="5" t="str">
        <f t="shared" si="54"/>
        <v>460200000200000000</v>
      </c>
      <c r="B3523" s="66" t="s">
        <v>9278</v>
      </c>
      <c r="C3523" s="7" t="s">
        <v>9380</v>
      </c>
      <c r="D3523" s="7" t="s">
        <v>238</v>
      </c>
      <c r="E3523" s="7"/>
      <c r="F3523" s="8" t="s">
        <v>244</v>
      </c>
      <c r="G3523" s="8" t="s">
        <v>250</v>
      </c>
      <c r="H3523" s="8" t="s">
        <v>246</v>
      </c>
      <c r="I3523" s="8" t="s">
        <v>246</v>
      </c>
      <c r="J3523" s="8" t="s">
        <v>203</v>
      </c>
      <c r="K3523" s="8" t="s">
        <v>246</v>
      </c>
      <c r="L3523" s="8">
        <v>27</v>
      </c>
      <c r="M3523" s="8" t="s">
        <v>265</v>
      </c>
      <c r="N3523" s="9" t="s">
        <v>8798</v>
      </c>
      <c r="O3523" s="10">
        <v>46731961400</v>
      </c>
      <c r="P3523" s="10">
        <v>0</v>
      </c>
      <c r="Q3523" s="10">
        <v>0</v>
      </c>
      <c r="R3523" s="10">
        <v>46731961400</v>
      </c>
      <c r="S3523" s="10">
        <v>45738251157.870003</v>
      </c>
      <c r="T3523" s="10">
        <v>45738251157.870003</v>
      </c>
      <c r="U3523" s="10">
        <v>38815362314.889999</v>
      </c>
      <c r="V3523" s="10">
        <v>37280353354.309998</v>
      </c>
      <c r="W3523" s="70" t="s">
        <v>619</v>
      </c>
      <c r="X3523" s="11" t="str">
        <f>IF(F3523="C",VLOOKUP(G3523,ClasifGasto!$B$17:$C$193,2,0),VLOOKUP(Base!G3523,ClasifGasto!$A$3:$B$12,2,0))</f>
        <v>Gastos Generales</v>
      </c>
      <c r="Y3523" t="s">
        <v>8798</v>
      </c>
    </row>
    <row r="3524" spans="1:25" hidden="1" x14ac:dyDescent="0.25">
      <c r="A3524" s="5" t="str">
        <f t="shared" si="54"/>
        <v>211100000500000000</v>
      </c>
      <c r="B3524" s="66" t="s">
        <v>9155</v>
      </c>
      <c r="C3524" s="66" t="s">
        <v>90</v>
      </c>
      <c r="D3524" s="7" t="s">
        <v>222</v>
      </c>
      <c r="E3524" s="66"/>
      <c r="F3524" s="67" t="s">
        <v>244</v>
      </c>
      <c r="G3524" s="67" t="s">
        <v>248</v>
      </c>
      <c r="H3524" s="67" t="s">
        <v>246</v>
      </c>
      <c r="I3524" s="67" t="s">
        <v>246</v>
      </c>
      <c r="J3524" s="67" t="s">
        <v>203</v>
      </c>
      <c r="K3524" s="67" t="s">
        <v>246</v>
      </c>
      <c r="L3524" s="67">
        <v>20</v>
      </c>
      <c r="M3524" s="67" t="s">
        <v>265</v>
      </c>
      <c r="N3524" s="68" t="s">
        <v>8815</v>
      </c>
      <c r="O3524" s="69">
        <v>47106000000</v>
      </c>
      <c r="P3524" s="69">
        <v>0</v>
      </c>
      <c r="Q3524" s="69">
        <v>333715444</v>
      </c>
      <c r="R3524" s="69">
        <v>46772284556</v>
      </c>
      <c r="S3524" s="69">
        <v>42229731854.830002</v>
      </c>
      <c r="T3524" s="69">
        <v>41437134858.589996</v>
      </c>
      <c r="U3524" s="69">
        <v>34759324718.230003</v>
      </c>
      <c r="V3524" s="69">
        <v>30158386888.189999</v>
      </c>
      <c r="W3524" s="70" t="s">
        <v>619</v>
      </c>
      <c r="X3524" s="11" t="str">
        <f>IF(F3524="C",VLOOKUP(G3524,ClasifGasto!$B$17:$C$193,2,0),VLOOKUP(Base!G3524,ClasifGasto!$A$3:$B$12,2,0))</f>
        <v>Gastos de Comercialización y Produción</v>
      </c>
      <c r="Y3524" t="s">
        <v>8815</v>
      </c>
    </row>
    <row r="3525" spans="1:25" hidden="1" x14ac:dyDescent="0.25">
      <c r="A3525" s="5" t="str">
        <f t="shared" si="54"/>
        <v>320104000100010001</v>
      </c>
      <c r="B3525" s="66" t="s">
        <v>9152</v>
      </c>
      <c r="C3525" s="7" t="s">
        <v>116</v>
      </c>
      <c r="D3525" s="7" t="s">
        <v>229</v>
      </c>
      <c r="E3525" s="7"/>
      <c r="F3525" s="8" t="s">
        <v>244</v>
      </c>
      <c r="G3525" s="8" t="s">
        <v>245</v>
      </c>
      <c r="H3525" s="8" t="s">
        <v>245</v>
      </c>
      <c r="I3525" s="8" t="s">
        <v>245</v>
      </c>
      <c r="J3525" s="8" t="s">
        <v>203</v>
      </c>
      <c r="K3525" s="8" t="s">
        <v>246</v>
      </c>
      <c r="L3525" s="8">
        <v>11</v>
      </c>
      <c r="M3525" s="8" t="s">
        <v>252</v>
      </c>
      <c r="N3525" s="9" t="s">
        <v>1082</v>
      </c>
      <c r="O3525" s="10">
        <v>43492903000</v>
      </c>
      <c r="P3525" s="10">
        <v>3604922446</v>
      </c>
      <c r="Q3525" s="10">
        <v>0</v>
      </c>
      <c r="R3525" s="10">
        <v>47097825446</v>
      </c>
      <c r="S3525" s="10">
        <v>45594077467</v>
      </c>
      <c r="T3525" s="10">
        <v>45594077467</v>
      </c>
      <c r="U3525" s="10">
        <v>45594077467</v>
      </c>
      <c r="V3525" s="10">
        <v>45594077467</v>
      </c>
      <c r="W3525" s="70" t="s">
        <v>9353</v>
      </c>
      <c r="X3525" s="11" t="str">
        <f>IF(F3525="C",VLOOKUP(G3525,ClasifGasto!$B$17:$C$193,2,0),VLOOKUP(Base!G3525,ClasifGasto!$A$3:$B$12,2,0))</f>
        <v>Gastos de Personal</v>
      </c>
      <c r="Y3525" t="s">
        <v>1082</v>
      </c>
    </row>
    <row r="3526" spans="1:25" x14ac:dyDescent="0.25">
      <c r="A3526" s="5" t="str">
        <f t="shared" ref="A3526:A3589" si="55">+C3526&amp;G3526&amp;H3526&amp;I3526&amp;J3526</f>
        <v>40010140021400000210303A</v>
      </c>
      <c r="B3526" s="66" t="s">
        <v>9165</v>
      </c>
      <c r="C3526" s="66" t="s">
        <v>159</v>
      </c>
      <c r="D3526" s="7" t="s">
        <v>9197</v>
      </c>
      <c r="E3526" s="66" t="s">
        <v>689</v>
      </c>
      <c r="F3526" s="67" t="s">
        <v>167</v>
      </c>
      <c r="G3526" s="67" t="s">
        <v>546</v>
      </c>
      <c r="H3526" s="67" t="s">
        <v>312</v>
      </c>
      <c r="I3526" s="67" t="s">
        <v>250</v>
      </c>
      <c r="J3526" s="67" t="s">
        <v>10142</v>
      </c>
      <c r="K3526" s="67" t="s">
        <v>246</v>
      </c>
      <c r="L3526" s="67">
        <v>10</v>
      </c>
      <c r="M3526" s="67" t="s">
        <v>167</v>
      </c>
      <c r="N3526" s="68" t="s">
        <v>789</v>
      </c>
      <c r="O3526" s="69">
        <v>54419930000</v>
      </c>
      <c r="P3526" s="69">
        <v>0</v>
      </c>
      <c r="Q3526" s="69">
        <v>7260021205</v>
      </c>
      <c r="R3526" s="69">
        <v>47159908795</v>
      </c>
      <c r="S3526" s="69">
        <v>46358600886</v>
      </c>
      <c r="T3526" s="69">
        <v>46358600886</v>
      </c>
      <c r="U3526" s="69">
        <v>10945304001</v>
      </c>
      <c r="V3526" s="69">
        <v>10945304001</v>
      </c>
      <c r="W3526" s="70" t="s">
        <v>9353</v>
      </c>
      <c r="X3526" s="11" t="str">
        <f>IF(F3526="C",VLOOKUP(G3526,ClasifGasto!$B$17:$C$193,2,0),VLOOKUP(Base!G3526,ClasifGasto!$A$3:$B$12,2,0))</f>
        <v>Ordenamiento territorial y desarrollo urbano</v>
      </c>
      <c r="Y3526" t="s">
        <v>10717</v>
      </c>
    </row>
    <row r="3527" spans="1:25" x14ac:dyDescent="0.25">
      <c r="A3527" s="5" t="str">
        <f t="shared" si="55"/>
        <v>05030005991000000420203K</v>
      </c>
      <c r="B3527" s="66" t="s">
        <v>9159</v>
      </c>
      <c r="C3527" s="7" t="s">
        <v>43</v>
      </c>
      <c r="D3527" s="7" t="s">
        <v>8772</v>
      </c>
      <c r="E3527" s="7" t="s">
        <v>5206</v>
      </c>
      <c r="F3527" s="8" t="s">
        <v>167</v>
      </c>
      <c r="G3527" s="8" t="s">
        <v>543</v>
      </c>
      <c r="H3527" s="8" t="s">
        <v>290</v>
      </c>
      <c r="I3527" s="8" t="s">
        <v>247</v>
      </c>
      <c r="J3527" s="8" t="s">
        <v>9821</v>
      </c>
      <c r="K3527" s="8" t="s">
        <v>246</v>
      </c>
      <c r="L3527" s="8">
        <v>21</v>
      </c>
      <c r="M3527" s="8" t="s">
        <v>265</v>
      </c>
      <c r="N3527" s="9" t="s">
        <v>8810</v>
      </c>
      <c r="O3527" s="10">
        <v>47368281348</v>
      </c>
      <c r="P3527" s="10">
        <v>0</v>
      </c>
      <c r="Q3527" s="10">
        <v>0</v>
      </c>
      <c r="R3527" s="10">
        <v>47368281348</v>
      </c>
      <c r="S3527" s="10">
        <v>46331938361.82</v>
      </c>
      <c r="T3527" s="10">
        <v>46331938361.82</v>
      </c>
      <c r="U3527" s="10">
        <v>42389019956.059998</v>
      </c>
      <c r="V3527" s="10">
        <v>39459238634.059998</v>
      </c>
      <c r="W3527" s="70" t="s">
        <v>619</v>
      </c>
      <c r="X3527" s="11" t="str">
        <f>IF(F3527="C",VLOOKUP(G3527,ClasifGasto!$B$17:$C$193,2,0),VLOOKUP(Base!G3527,ClasifGasto!$A$3:$B$12,2,0))</f>
        <v>Fortalecimiento de la gestión y dirección del Sector Empleo Público</v>
      </c>
      <c r="Y3527" t="s">
        <v>10541</v>
      </c>
    </row>
    <row r="3528" spans="1:25" x14ac:dyDescent="0.25">
      <c r="A3528" s="5" t="str">
        <f t="shared" si="55"/>
        <v>33010133011603004020302F</v>
      </c>
      <c r="B3528" s="66" t="s">
        <v>9150</v>
      </c>
      <c r="C3528" s="66" t="s">
        <v>136</v>
      </c>
      <c r="D3528" s="7" t="s">
        <v>9300</v>
      </c>
      <c r="E3528" s="66" t="s">
        <v>9305</v>
      </c>
      <c r="F3528" s="67" t="s">
        <v>167</v>
      </c>
      <c r="G3528" s="67" t="s">
        <v>484</v>
      </c>
      <c r="H3528" s="67" t="s">
        <v>461</v>
      </c>
      <c r="I3528" s="67" t="s">
        <v>295</v>
      </c>
      <c r="J3528" s="67" t="s">
        <v>10438</v>
      </c>
      <c r="K3528" s="67" t="s">
        <v>246</v>
      </c>
      <c r="L3528" s="67">
        <v>10</v>
      </c>
      <c r="M3528" s="67" t="s">
        <v>167</v>
      </c>
      <c r="N3528" s="68" t="s">
        <v>9311</v>
      </c>
      <c r="O3528" s="69">
        <v>63040179727</v>
      </c>
      <c r="P3528" s="69">
        <v>0</v>
      </c>
      <c r="Q3528" s="69">
        <v>15535859906</v>
      </c>
      <c r="R3528" s="69">
        <v>47504319821</v>
      </c>
      <c r="S3528" s="69">
        <v>46043406314.089996</v>
      </c>
      <c r="T3528" s="69">
        <v>46042566108.089996</v>
      </c>
      <c r="U3528" s="69">
        <v>6737375629.5600004</v>
      </c>
      <c r="V3528" s="69">
        <v>6737375629.5600004</v>
      </c>
      <c r="W3528" s="70" t="s">
        <v>9353</v>
      </c>
      <c r="X3528" s="11" t="str">
        <f>IF(F3528="C",VLOOKUP(G3528,ClasifGasto!$B$17:$C$193,2,0),VLOOKUP(Base!G3528,ClasifGasto!$A$3:$B$12,2,0))</f>
        <v>Promoción y acceso efectivo a procesos culturales y artísticos</v>
      </c>
      <c r="Y3528" t="s">
        <v>10727</v>
      </c>
    </row>
    <row r="3529" spans="1:25" x14ac:dyDescent="0.25">
      <c r="A3529" s="5" t="str">
        <f t="shared" si="55"/>
        <v>39010139061000000140402D</v>
      </c>
      <c r="B3529" s="66" t="s">
        <v>9148</v>
      </c>
      <c r="C3529" s="7" t="s">
        <v>158</v>
      </c>
      <c r="D3529" s="7" t="s">
        <v>9178</v>
      </c>
      <c r="E3529" s="7" t="s">
        <v>9732</v>
      </c>
      <c r="F3529" s="8" t="s">
        <v>167</v>
      </c>
      <c r="G3529" s="8" t="s">
        <v>10201</v>
      </c>
      <c r="H3529" s="8" t="s">
        <v>290</v>
      </c>
      <c r="I3529" s="8" t="s">
        <v>245</v>
      </c>
      <c r="J3529" s="8" t="s">
        <v>10439</v>
      </c>
      <c r="K3529" s="8" t="s">
        <v>246</v>
      </c>
      <c r="L3529" s="8">
        <v>11</v>
      </c>
      <c r="M3529" s="8" t="s">
        <v>167</v>
      </c>
      <c r="N3529" s="9" t="s">
        <v>10440</v>
      </c>
      <c r="O3529" s="10">
        <v>48000000000</v>
      </c>
      <c r="P3529" s="10">
        <v>0</v>
      </c>
      <c r="Q3529" s="10">
        <v>0</v>
      </c>
      <c r="R3529" s="10">
        <v>48000000000</v>
      </c>
      <c r="S3529" s="10">
        <v>48000000000</v>
      </c>
      <c r="T3529" s="10">
        <v>48000000000</v>
      </c>
      <c r="U3529" s="10">
        <v>46977729696</v>
      </c>
      <c r="V3529" s="10">
        <v>46977729696</v>
      </c>
      <c r="W3529" s="70" t="s">
        <v>9353</v>
      </c>
      <c r="X3529" s="11" t="str">
        <f>IF(F3529="C",VLOOKUP(G3529,ClasifGasto!$B$17:$C$193,2,0),VLOOKUP(Base!G3529,ClasifGasto!$A$3:$B$12,2,0))</f>
        <v>Fomento a vocaciones y formación, generación, uso y apropiación social del conocimiento de la ciencia, tecnología e innovación</v>
      </c>
      <c r="Y3529" t="s">
        <v>10728</v>
      </c>
    </row>
    <row r="3530" spans="1:25" x14ac:dyDescent="0.25">
      <c r="A3530" s="5" t="str">
        <f t="shared" si="55"/>
        <v>03010103011000003353105F</v>
      </c>
      <c r="B3530" s="66" t="s">
        <v>9166</v>
      </c>
      <c r="C3530" s="66" t="s">
        <v>36</v>
      </c>
      <c r="D3530" s="7" t="s">
        <v>9205</v>
      </c>
      <c r="E3530" s="66" t="s">
        <v>8990</v>
      </c>
      <c r="F3530" s="67" t="s">
        <v>167</v>
      </c>
      <c r="G3530" s="67" t="s">
        <v>264</v>
      </c>
      <c r="H3530" s="67" t="s">
        <v>290</v>
      </c>
      <c r="I3530" s="67" t="s">
        <v>286</v>
      </c>
      <c r="J3530" s="67" t="s">
        <v>9859</v>
      </c>
      <c r="K3530" s="67" t="s">
        <v>246</v>
      </c>
      <c r="L3530" s="67">
        <v>11</v>
      </c>
      <c r="M3530" s="67" t="s">
        <v>167</v>
      </c>
      <c r="N3530" s="68" t="s">
        <v>9100</v>
      </c>
      <c r="O3530" s="69">
        <v>51627500000</v>
      </c>
      <c r="P3530" s="69">
        <v>0</v>
      </c>
      <c r="Q3530" s="69">
        <v>3235461318</v>
      </c>
      <c r="R3530" s="69">
        <v>48392038682</v>
      </c>
      <c r="S3530" s="69">
        <v>46811774141</v>
      </c>
      <c r="T3530" s="69">
        <v>45096972467.489998</v>
      </c>
      <c r="U3530" s="69">
        <v>36978131664.489998</v>
      </c>
      <c r="V3530" s="69">
        <v>36752690066.489998</v>
      </c>
      <c r="W3530" s="70" t="s">
        <v>9353</v>
      </c>
      <c r="X3530" s="11" t="str">
        <f>IF(F3530="C",VLOOKUP(G3530,ClasifGasto!$B$17:$C$193,2,0),VLOOKUP(Base!G3530,ClasifGasto!$A$3:$B$12,2,0))</f>
        <v>Mejoramiento de la planeación territorial, sectorial y de inversión pública</v>
      </c>
      <c r="Y3530" t="s">
        <v>10556</v>
      </c>
    </row>
    <row r="3531" spans="1:25" hidden="1" x14ac:dyDescent="0.25">
      <c r="A3531" s="5" t="str">
        <f t="shared" si="55"/>
        <v>460200000100010003</v>
      </c>
      <c r="B3531" s="66" t="s">
        <v>9278</v>
      </c>
      <c r="C3531" s="7" t="s">
        <v>9380</v>
      </c>
      <c r="D3531" s="7" t="s">
        <v>238</v>
      </c>
      <c r="E3531" s="7"/>
      <c r="F3531" s="8" t="s">
        <v>244</v>
      </c>
      <c r="G3531" s="8" t="s">
        <v>245</v>
      </c>
      <c r="H3531" s="8" t="s">
        <v>245</v>
      </c>
      <c r="I3531" s="8" t="s">
        <v>251</v>
      </c>
      <c r="J3531" s="8" t="s">
        <v>203</v>
      </c>
      <c r="K3531" s="8" t="s">
        <v>246</v>
      </c>
      <c r="L3531" s="8">
        <v>27</v>
      </c>
      <c r="M3531" s="8" t="s">
        <v>265</v>
      </c>
      <c r="N3531" s="9" t="s">
        <v>1084</v>
      </c>
      <c r="O3531" s="10">
        <v>36743000000</v>
      </c>
      <c r="P3531" s="10">
        <v>11812779157</v>
      </c>
      <c r="Q3531" s="10">
        <v>0</v>
      </c>
      <c r="R3531" s="10">
        <v>48555779157</v>
      </c>
      <c r="S3531" s="10">
        <v>43594197889</v>
      </c>
      <c r="T3531" s="10">
        <v>43594197889</v>
      </c>
      <c r="U3531" s="10">
        <v>43242951807</v>
      </c>
      <c r="V3531" s="10">
        <v>43242951807</v>
      </c>
      <c r="W3531" s="70" t="s">
        <v>619</v>
      </c>
      <c r="X3531" s="11" t="str">
        <f>IF(F3531="C",VLOOKUP(G3531,ClasifGasto!$B$17:$C$193,2,0),VLOOKUP(Base!G3531,ClasifGasto!$A$3:$B$12,2,0))</f>
        <v>Gastos de Personal</v>
      </c>
      <c r="Y3531" t="s">
        <v>1084</v>
      </c>
    </row>
    <row r="3532" spans="1:25" hidden="1" x14ac:dyDescent="0.25">
      <c r="A3532" s="5" t="str">
        <f t="shared" si="55"/>
        <v>410101000200000000</v>
      </c>
      <c r="B3532" s="66" t="s">
        <v>9145</v>
      </c>
      <c r="C3532" s="66" t="s">
        <v>162</v>
      </c>
      <c r="D3532" s="7" t="s">
        <v>9239</v>
      </c>
      <c r="E3532" s="66"/>
      <c r="F3532" s="67" t="s">
        <v>244</v>
      </c>
      <c r="G3532" s="67" t="s">
        <v>250</v>
      </c>
      <c r="H3532" s="67" t="s">
        <v>246</v>
      </c>
      <c r="I3532" s="67" t="s">
        <v>246</v>
      </c>
      <c r="J3532" s="67" t="s">
        <v>203</v>
      </c>
      <c r="K3532" s="67" t="s">
        <v>246</v>
      </c>
      <c r="L3532" s="67">
        <v>10</v>
      </c>
      <c r="M3532" s="67" t="s">
        <v>167</v>
      </c>
      <c r="N3532" s="68" t="s">
        <v>8798</v>
      </c>
      <c r="O3532" s="69">
        <v>48775000000</v>
      </c>
      <c r="P3532" s="69">
        <v>0</v>
      </c>
      <c r="Q3532" s="69">
        <v>0</v>
      </c>
      <c r="R3532" s="69">
        <v>48775000000</v>
      </c>
      <c r="S3532" s="69">
        <v>45296118065.910004</v>
      </c>
      <c r="T3532" s="69">
        <v>45293748260.910004</v>
      </c>
      <c r="U3532" s="69">
        <v>40041933507.870003</v>
      </c>
      <c r="V3532" s="69">
        <v>38081941521.660004</v>
      </c>
      <c r="W3532" s="70" t="s">
        <v>9353</v>
      </c>
      <c r="X3532" s="11" t="str">
        <f>IF(F3532="C",VLOOKUP(G3532,ClasifGasto!$B$17:$C$193,2,0),VLOOKUP(Base!G3532,ClasifGasto!$A$3:$B$12,2,0))</f>
        <v>Gastos Generales</v>
      </c>
      <c r="Y3532" t="s">
        <v>8798</v>
      </c>
    </row>
    <row r="3533" spans="1:25" x14ac:dyDescent="0.25">
      <c r="A3533" s="5" t="str">
        <f t="shared" si="55"/>
        <v>41040041011500002453107B</v>
      </c>
      <c r="B3533" s="66" t="s">
        <v>9145</v>
      </c>
      <c r="C3533" s="7" t="s">
        <v>163</v>
      </c>
      <c r="D3533" s="7" t="s">
        <v>9224</v>
      </c>
      <c r="E3533" s="7" t="s">
        <v>5352</v>
      </c>
      <c r="F3533" s="8" t="s">
        <v>167</v>
      </c>
      <c r="G3533" s="8" t="s">
        <v>548</v>
      </c>
      <c r="H3533" s="8" t="s">
        <v>263</v>
      </c>
      <c r="I3533" s="8" t="s">
        <v>271</v>
      </c>
      <c r="J3533" s="8" t="s">
        <v>10014</v>
      </c>
      <c r="K3533" s="8" t="s">
        <v>246</v>
      </c>
      <c r="L3533" s="8">
        <v>10</v>
      </c>
      <c r="M3533" s="8" t="s">
        <v>167</v>
      </c>
      <c r="N3533" s="9" t="s">
        <v>8867</v>
      </c>
      <c r="O3533" s="10">
        <v>48795251756</v>
      </c>
      <c r="P3533" s="10">
        <v>0</v>
      </c>
      <c r="Q3533" s="10">
        <v>0</v>
      </c>
      <c r="R3533" s="10">
        <v>48795251756</v>
      </c>
      <c r="S3533" s="10">
        <v>48225513504</v>
      </c>
      <c r="T3533" s="10">
        <v>47702092789.449997</v>
      </c>
      <c r="U3533" s="10">
        <v>23657119672.060001</v>
      </c>
      <c r="V3533" s="10">
        <v>23647342369.060001</v>
      </c>
      <c r="W3533" s="70" t="s">
        <v>9353</v>
      </c>
      <c r="X3533" s="11" t="str">
        <f>IF(F3533="C",VLOOKUP(G3533,ClasifGasto!$B$17:$C$193,2,0),VLOOKUP(Base!G3533,ClasifGasto!$A$3:$B$12,2,0))</f>
        <v>Atención, asistencia y reparación integral a las víctimas</v>
      </c>
      <c r="Y3533" t="s">
        <v>10601</v>
      </c>
    </row>
    <row r="3534" spans="1:25" hidden="1" x14ac:dyDescent="0.25">
      <c r="A3534" s="5" t="str">
        <f t="shared" si="55"/>
        <v>2257320003000300040017</v>
      </c>
      <c r="B3534" s="66" t="s">
        <v>9139</v>
      </c>
      <c r="C3534" s="66" t="s">
        <v>9046</v>
      </c>
      <c r="D3534" s="7" t="s">
        <v>9230</v>
      </c>
      <c r="E3534" s="66"/>
      <c r="F3534" s="67" t="s">
        <v>244</v>
      </c>
      <c r="G3534" s="67" t="s">
        <v>251</v>
      </c>
      <c r="H3534" s="67" t="s">
        <v>251</v>
      </c>
      <c r="I3534" s="67" t="s">
        <v>247</v>
      </c>
      <c r="J3534" s="67" t="s">
        <v>285</v>
      </c>
      <c r="K3534" s="67" t="s">
        <v>246</v>
      </c>
      <c r="L3534" s="67">
        <v>10</v>
      </c>
      <c r="M3534" s="67" t="s">
        <v>167</v>
      </c>
      <c r="N3534" s="68" t="s">
        <v>1532</v>
      </c>
      <c r="O3534" s="69">
        <v>39747490514</v>
      </c>
      <c r="P3534" s="69">
        <v>9136824754</v>
      </c>
      <c r="Q3534" s="69">
        <v>0</v>
      </c>
      <c r="R3534" s="69">
        <v>48884315268</v>
      </c>
      <c r="S3534" s="69">
        <v>48884315268</v>
      </c>
      <c r="T3534" s="69">
        <v>48884315268</v>
      </c>
      <c r="U3534" s="69">
        <v>48884315268</v>
      </c>
      <c r="V3534" s="69">
        <v>39747490514</v>
      </c>
      <c r="W3534" s="70" t="s">
        <v>9353</v>
      </c>
      <c r="X3534" s="11" t="str">
        <f>IF(F3534="C",VLOOKUP(G3534,ClasifGasto!$B$17:$C$193,2,0),VLOOKUP(Base!G3534,ClasifGasto!$A$3:$B$12,2,0))</f>
        <v>Transferencias</v>
      </c>
      <c r="Y3534" t="s">
        <v>1532</v>
      </c>
    </row>
    <row r="3535" spans="1:25" x14ac:dyDescent="0.25">
      <c r="A3535" s="5" t="str">
        <f t="shared" si="55"/>
        <v>25020025021000003153105B</v>
      </c>
      <c r="B3535" s="66" t="s">
        <v>9163</v>
      </c>
      <c r="C3535" s="7" t="s">
        <v>106</v>
      </c>
      <c r="D3535" s="7" t="s">
        <v>9252</v>
      </c>
      <c r="E3535" s="7" t="s">
        <v>9733</v>
      </c>
      <c r="F3535" s="8" t="s">
        <v>167</v>
      </c>
      <c r="G3535" s="8" t="s">
        <v>599</v>
      </c>
      <c r="H3535" s="8" t="s">
        <v>290</v>
      </c>
      <c r="I3535" s="8" t="s">
        <v>276</v>
      </c>
      <c r="J3535" s="8" t="s">
        <v>9790</v>
      </c>
      <c r="K3535" s="8" t="s">
        <v>246</v>
      </c>
      <c r="L3535" s="8">
        <v>10</v>
      </c>
      <c r="M3535" s="8" t="s">
        <v>167</v>
      </c>
      <c r="N3535" s="9" t="s">
        <v>10441</v>
      </c>
      <c r="O3535" s="10">
        <v>49000000000</v>
      </c>
      <c r="P3535" s="10">
        <v>0</v>
      </c>
      <c r="Q3535" s="10">
        <v>0</v>
      </c>
      <c r="R3535" s="10">
        <v>49000000000</v>
      </c>
      <c r="S3535" s="10">
        <v>48999880379</v>
      </c>
      <c r="T3535" s="10">
        <v>48153849829.93</v>
      </c>
      <c r="U3535" s="10">
        <v>46476255867.32</v>
      </c>
      <c r="V3535" s="10">
        <v>46413024819.32</v>
      </c>
      <c r="W3535" s="70" t="s">
        <v>9353</v>
      </c>
      <c r="X3535" s="11" t="str">
        <f>IF(F3535="C",VLOOKUP(G3535,ClasifGasto!$B$17:$C$193,2,0),VLOOKUP(Base!G3535,ClasifGasto!$A$3:$B$12,2,0))</f>
        <v>Promoción, protección y defensa de los Derechos Humanos y el Derecho Internacional Humanitario</v>
      </c>
      <c r="Y3535" t="s">
        <v>10522</v>
      </c>
    </row>
    <row r="3536" spans="1:25" hidden="1" x14ac:dyDescent="0.25">
      <c r="A3536" s="5" t="str">
        <f t="shared" si="55"/>
        <v>220101000100010001</v>
      </c>
      <c r="B3536" s="66" t="s">
        <v>9139</v>
      </c>
      <c r="C3536" s="66" t="s">
        <v>92</v>
      </c>
      <c r="D3536" s="7" t="s">
        <v>9188</v>
      </c>
      <c r="E3536" s="66"/>
      <c r="F3536" s="67" t="s">
        <v>244</v>
      </c>
      <c r="G3536" s="67" t="s">
        <v>245</v>
      </c>
      <c r="H3536" s="67" t="s">
        <v>245</v>
      </c>
      <c r="I3536" s="67" t="s">
        <v>245</v>
      </c>
      <c r="J3536" s="67" t="s">
        <v>203</v>
      </c>
      <c r="K3536" s="67" t="s">
        <v>246</v>
      </c>
      <c r="L3536" s="67">
        <v>10</v>
      </c>
      <c r="M3536" s="67" t="s">
        <v>167</v>
      </c>
      <c r="N3536" s="68" t="s">
        <v>1082</v>
      </c>
      <c r="O3536" s="69">
        <v>43236031408</v>
      </c>
      <c r="P3536" s="69">
        <v>12586902040</v>
      </c>
      <c r="Q3536" s="69">
        <v>6625945727</v>
      </c>
      <c r="R3536" s="69">
        <v>49196987721</v>
      </c>
      <c r="S3536" s="69">
        <v>49196987721</v>
      </c>
      <c r="T3536" s="69">
        <v>49139053475</v>
      </c>
      <c r="U3536" s="69">
        <v>49139053475</v>
      </c>
      <c r="V3536" s="69">
        <v>49068714862</v>
      </c>
      <c r="W3536" s="70" t="s">
        <v>9353</v>
      </c>
      <c r="X3536" s="11" t="str">
        <f>IF(F3536="C",VLOOKUP(G3536,ClasifGasto!$B$17:$C$193,2,0),VLOOKUP(Base!G3536,ClasifGasto!$A$3:$B$12,2,0))</f>
        <v>Gastos de Personal</v>
      </c>
      <c r="Y3536" t="s">
        <v>1082</v>
      </c>
    </row>
    <row r="3537" spans="1:25" hidden="1" x14ac:dyDescent="0.25">
      <c r="A3537" s="5" t="str">
        <f t="shared" si="55"/>
        <v>0324000003000300040063</v>
      </c>
      <c r="B3537" s="66" t="s">
        <v>9166</v>
      </c>
      <c r="C3537" s="7" t="s">
        <v>38</v>
      </c>
      <c r="D3537" s="7" t="s">
        <v>8733</v>
      </c>
      <c r="E3537" s="7"/>
      <c r="F3537" s="8" t="s">
        <v>244</v>
      </c>
      <c r="G3537" s="8" t="s">
        <v>251</v>
      </c>
      <c r="H3537" s="8" t="s">
        <v>251</v>
      </c>
      <c r="I3537" s="8" t="s">
        <v>247</v>
      </c>
      <c r="J3537" s="8" t="s">
        <v>344</v>
      </c>
      <c r="K3537" s="8" t="s">
        <v>246</v>
      </c>
      <c r="L3537" s="8">
        <v>21</v>
      </c>
      <c r="M3537" s="8" t="s">
        <v>265</v>
      </c>
      <c r="N3537" s="9" t="s">
        <v>317</v>
      </c>
      <c r="O3537" s="10">
        <v>49322662781</v>
      </c>
      <c r="P3537" s="10">
        <v>0</v>
      </c>
      <c r="Q3537" s="10">
        <v>0</v>
      </c>
      <c r="R3537" s="10">
        <v>49322662781</v>
      </c>
      <c r="S3537" s="10">
        <v>49322662781</v>
      </c>
      <c r="T3537" s="10">
        <v>49322662781</v>
      </c>
      <c r="U3537" s="10">
        <v>49322662781</v>
      </c>
      <c r="V3537" s="10">
        <v>49322662781</v>
      </c>
      <c r="W3537" s="70" t="s">
        <v>619</v>
      </c>
      <c r="X3537" s="11" t="str">
        <f>IF(F3537="C",VLOOKUP(G3537,ClasifGasto!$B$17:$C$193,2,0),VLOOKUP(Base!G3537,ClasifGasto!$A$3:$B$12,2,0))</f>
        <v>Transferencias</v>
      </c>
      <c r="Y3537" t="s">
        <v>317</v>
      </c>
    </row>
    <row r="3538" spans="1:25" x14ac:dyDescent="0.25">
      <c r="A3538" s="5" t="str">
        <f t="shared" si="55"/>
        <v>24120024030600005851202A</v>
      </c>
      <c r="B3538" s="66" t="s">
        <v>9151</v>
      </c>
      <c r="C3538" s="66" t="s">
        <v>102</v>
      </c>
      <c r="D3538" s="7" t="s">
        <v>9214</v>
      </c>
      <c r="E3538" s="66" t="s">
        <v>9581</v>
      </c>
      <c r="F3538" s="67" t="s">
        <v>167</v>
      </c>
      <c r="G3538" s="67" t="s">
        <v>514</v>
      </c>
      <c r="H3538" s="67" t="s">
        <v>373</v>
      </c>
      <c r="I3538" s="67" t="s">
        <v>307</v>
      </c>
      <c r="J3538" s="67" t="s">
        <v>10184</v>
      </c>
      <c r="K3538" s="67" t="s">
        <v>246</v>
      </c>
      <c r="L3538" s="67">
        <v>20</v>
      </c>
      <c r="M3538" s="67" t="s">
        <v>265</v>
      </c>
      <c r="N3538" s="68" t="s">
        <v>10185</v>
      </c>
      <c r="O3538" s="69">
        <v>0</v>
      </c>
      <c r="P3538" s="69">
        <v>49519391867</v>
      </c>
      <c r="Q3538" s="69">
        <v>0</v>
      </c>
      <c r="R3538" s="69">
        <v>49519391867</v>
      </c>
      <c r="S3538" s="69">
        <v>49519391867</v>
      </c>
      <c r="T3538" s="69">
        <v>49519391867</v>
      </c>
      <c r="U3538" s="69">
        <v>0</v>
      </c>
      <c r="V3538" s="69">
        <v>0</v>
      </c>
      <c r="W3538" s="70" t="s">
        <v>619</v>
      </c>
      <c r="X3538" s="11" t="str">
        <f>IF(F3538="C",VLOOKUP(G3538,ClasifGasto!$B$17:$C$193,2,0),VLOOKUP(Base!G3538,ClasifGasto!$A$3:$B$12,2,0))</f>
        <v>Infraestructura y servicios de transporte aéreo</v>
      </c>
      <c r="Y3538" t="s">
        <v>9780</v>
      </c>
    </row>
    <row r="3539" spans="1:25" hidden="1" x14ac:dyDescent="0.25">
      <c r="A3539" s="5" t="str">
        <f t="shared" si="55"/>
        <v>3601010003000400020079</v>
      </c>
      <c r="B3539" s="66" t="s">
        <v>9147</v>
      </c>
      <c r="C3539" s="7" t="s">
        <v>147</v>
      </c>
      <c r="D3539" s="7" t="s">
        <v>9186</v>
      </c>
      <c r="E3539" s="7"/>
      <c r="F3539" s="8" t="s">
        <v>244</v>
      </c>
      <c r="G3539" s="8" t="s">
        <v>251</v>
      </c>
      <c r="H3539" s="8" t="s">
        <v>247</v>
      </c>
      <c r="I3539" s="8" t="s">
        <v>250</v>
      </c>
      <c r="J3539" s="8" t="s">
        <v>418</v>
      </c>
      <c r="K3539" s="8" t="s">
        <v>246</v>
      </c>
      <c r="L3539" s="8">
        <v>10</v>
      </c>
      <c r="M3539" s="8" t="s">
        <v>167</v>
      </c>
      <c r="N3539" s="9" t="s">
        <v>1474</v>
      </c>
      <c r="O3539" s="10">
        <v>49579000000</v>
      </c>
      <c r="P3539" s="10">
        <v>0</v>
      </c>
      <c r="Q3539" s="10">
        <v>0</v>
      </c>
      <c r="R3539" s="10">
        <v>49579000000</v>
      </c>
      <c r="S3539" s="10">
        <v>49579000000</v>
      </c>
      <c r="T3539" s="10">
        <v>49567777659</v>
      </c>
      <c r="U3539" s="10">
        <v>33501224210</v>
      </c>
      <c r="V3539" s="10">
        <v>33501224210</v>
      </c>
      <c r="W3539" s="70" t="s">
        <v>9353</v>
      </c>
      <c r="X3539" s="11" t="str">
        <f>IF(F3539="C",VLOOKUP(G3539,ClasifGasto!$B$17:$C$193,2,0),VLOOKUP(Base!G3539,ClasifGasto!$A$3:$B$12,2,0))</f>
        <v>Transferencias</v>
      </c>
      <c r="Y3539" t="s">
        <v>1474</v>
      </c>
    </row>
    <row r="3540" spans="1:25" x14ac:dyDescent="0.25">
      <c r="A3540" s="5" t="str">
        <f t="shared" si="55"/>
        <v>15011115050100000620109B</v>
      </c>
      <c r="B3540" s="66" t="s">
        <v>9154</v>
      </c>
      <c r="C3540" s="66" t="s">
        <v>63</v>
      </c>
      <c r="D3540" s="7" t="s">
        <v>211</v>
      </c>
      <c r="E3540" s="66" t="s">
        <v>8993</v>
      </c>
      <c r="F3540" s="67" t="s">
        <v>167</v>
      </c>
      <c r="G3540" s="67" t="s">
        <v>464</v>
      </c>
      <c r="H3540" s="67" t="s">
        <v>306</v>
      </c>
      <c r="I3540" s="67" t="s">
        <v>253</v>
      </c>
      <c r="J3540" s="67" t="s">
        <v>9908</v>
      </c>
      <c r="K3540" s="67" t="s">
        <v>246</v>
      </c>
      <c r="L3540" s="67">
        <v>11</v>
      </c>
      <c r="M3540" s="67" t="s">
        <v>167</v>
      </c>
      <c r="N3540" s="68" t="s">
        <v>9102</v>
      </c>
      <c r="O3540" s="69">
        <v>54582199798</v>
      </c>
      <c r="P3540" s="69">
        <v>0</v>
      </c>
      <c r="Q3540" s="69">
        <v>5000000000</v>
      </c>
      <c r="R3540" s="69">
        <v>49582199798</v>
      </c>
      <c r="S3540" s="69">
        <v>49544144834.489998</v>
      </c>
      <c r="T3540" s="69">
        <v>49544144834.489998</v>
      </c>
      <c r="U3540" s="69">
        <v>14519857842.129999</v>
      </c>
      <c r="V3540" s="69">
        <v>14519857842.129999</v>
      </c>
      <c r="W3540" s="70" t="s">
        <v>9353</v>
      </c>
      <c r="X3540" s="11" t="str">
        <f>IF(F3540="C",VLOOKUP(G3540,ClasifGasto!$B$17:$C$193,2,0),VLOOKUP(Base!G3540,ClasifGasto!$A$3:$B$12,2,0))</f>
        <v>Generación de bienestar para la Fuerza Pública y sus familias</v>
      </c>
      <c r="Y3540" t="s">
        <v>10576</v>
      </c>
    </row>
    <row r="3541" spans="1:25" x14ac:dyDescent="0.25">
      <c r="A3541" s="5" t="str">
        <f t="shared" si="55"/>
        <v>020101021010000003600011</v>
      </c>
      <c r="B3541" s="66" t="s">
        <v>9156</v>
      </c>
      <c r="C3541" s="7" t="s">
        <v>32</v>
      </c>
      <c r="D3541" s="7" t="s">
        <v>9242</v>
      </c>
      <c r="E3541" s="7" t="s">
        <v>3053</v>
      </c>
      <c r="F3541" s="8" t="s">
        <v>167</v>
      </c>
      <c r="G3541" s="8" t="s">
        <v>3042</v>
      </c>
      <c r="H3541" s="8" t="s">
        <v>290</v>
      </c>
      <c r="I3541" s="8" t="s">
        <v>251</v>
      </c>
      <c r="J3541" s="8" t="s">
        <v>10110</v>
      </c>
      <c r="K3541" s="8" t="s">
        <v>246</v>
      </c>
      <c r="L3541" s="8">
        <v>14</v>
      </c>
      <c r="M3541" s="8" t="s">
        <v>167</v>
      </c>
      <c r="N3541" s="9" t="s">
        <v>10442</v>
      </c>
      <c r="O3541" s="10">
        <v>49634288000</v>
      </c>
      <c r="P3541" s="10">
        <v>0</v>
      </c>
      <c r="Q3541" s="10">
        <v>0</v>
      </c>
      <c r="R3541" s="10">
        <v>49634288000</v>
      </c>
      <c r="S3541" s="10">
        <v>49634288000</v>
      </c>
      <c r="T3541" s="10">
        <v>49634288000</v>
      </c>
      <c r="U3541" s="10">
        <v>0</v>
      </c>
      <c r="V3541" s="10">
        <v>0</v>
      </c>
      <c r="W3541" s="70" t="s">
        <v>9353</v>
      </c>
      <c r="X3541" s="11" t="str">
        <f>IF(F3541="C",VLOOKUP(G3541,ClasifGasto!$B$17:$C$193,2,0),VLOOKUP(Base!G3541,ClasifGasto!$A$3:$B$12,2,0))</f>
        <v>Mecanismos de transición hacia la paz a nivel nacional y territorial desde el sector Presidencia</v>
      </c>
      <c r="Y3541" t="s">
        <v>10630</v>
      </c>
    </row>
    <row r="3542" spans="1:25" x14ac:dyDescent="0.25">
      <c r="A3542" s="5" t="str">
        <f t="shared" si="55"/>
        <v>28020028991000002753105B</v>
      </c>
      <c r="B3542" s="66" t="s">
        <v>9160</v>
      </c>
      <c r="C3542" s="66" t="s">
        <v>111</v>
      </c>
      <c r="D3542" s="7" t="s">
        <v>9217</v>
      </c>
      <c r="E3542" s="66" t="s">
        <v>9604</v>
      </c>
      <c r="F3542" s="67" t="s">
        <v>167</v>
      </c>
      <c r="G3542" s="67" t="s">
        <v>602</v>
      </c>
      <c r="H3542" s="67" t="s">
        <v>290</v>
      </c>
      <c r="I3542" s="67" t="s">
        <v>274</v>
      </c>
      <c r="J3542" s="67" t="s">
        <v>9790</v>
      </c>
      <c r="K3542" s="67" t="s">
        <v>246</v>
      </c>
      <c r="L3542" s="67">
        <v>21</v>
      </c>
      <c r="M3542" s="67" t="s">
        <v>265</v>
      </c>
      <c r="N3542" s="68" t="s">
        <v>10228</v>
      </c>
      <c r="O3542" s="69">
        <v>49686703807</v>
      </c>
      <c r="P3542" s="69">
        <v>0</v>
      </c>
      <c r="Q3542" s="69">
        <v>0</v>
      </c>
      <c r="R3542" s="69">
        <v>49686703807</v>
      </c>
      <c r="S3542" s="69">
        <v>49659538201</v>
      </c>
      <c r="T3542" s="69">
        <v>49659538201</v>
      </c>
      <c r="U3542" s="69">
        <v>37028050552</v>
      </c>
      <c r="V3542" s="69">
        <v>29221706685</v>
      </c>
      <c r="W3542" s="70" t="s">
        <v>619</v>
      </c>
      <c r="X3542" s="11" t="str">
        <f>IF(F3542="C",VLOOKUP(G3542,ClasifGasto!$B$17:$C$193,2,0),VLOOKUP(Base!G3542,ClasifGasto!$A$3:$B$12,2,0))</f>
        <v>Fortalecimiento de la gestión y dirección del Sector Registraduría</v>
      </c>
      <c r="Y3542" t="s">
        <v>10522</v>
      </c>
    </row>
    <row r="3543" spans="1:25" x14ac:dyDescent="0.25">
      <c r="A3543" s="5" t="str">
        <f t="shared" si="55"/>
        <v>27010227010800003620111A</v>
      </c>
      <c r="B3543" s="66" t="s">
        <v>9142</v>
      </c>
      <c r="C3543" s="7" t="s">
        <v>109</v>
      </c>
      <c r="D3543" s="7" t="s">
        <v>226</v>
      </c>
      <c r="E3543" s="7" t="s">
        <v>3857</v>
      </c>
      <c r="F3543" s="8" t="s">
        <v>167</v>
      </c>
      <c r="G3543" s="8" t="s">
        <v>570</v>
      </c>
      <c r="H3543" s="8" t="s">
        <v>365</v>
      </c>
      <c r="I3543" s="8" t="s">
        <v>289</v>
      </c>
      <c r="J3543" s="8" t="s">
        <v>9792</v>
      </c>
      <c r="K3543" s="8" t="s">
        <v>246</v>
      </c>
      <c r="L3543" s="8">
        <v>14</v>
      </c>
      <c r="M3543" s="8" t="s">
        <v>167</v>
      </c>
      <c r="N3543" s="9" t="s">
        <v>3913</v>
      </c>
      <c r="O3543" s="10">
        <v>50309940494</v>
      </c>
      <c r="P3543" s="10">
        <v>0</v>
      </c>
      <c r="Q3543" s="10">
        <v>520168383</v>
      </c>
      <c r="R3543" s="10">
        <v>49789772111</v>
      </c>
      <c r="S3543" s="10">
        <v>48672062109.550003</v>
      </c>
      <c r="T3543" s="10">
        <v>48672062109.550003</v>
      </c>
      <c r="U3543" s="10">
        <v>22162987411.720001</v>
      </c>
      <c r="V3543" s="10">
        <v>21938997411.720001</v>
      </c>
      <c r="W3543" s="70" t="s">
        <v>9353</v>
      </c>
      <c r="X3543" s="11" t="str">
        <f>IF(F3543="C",VLOOKUP(G3543,ClasifGasto!$B$17:$C$193,2,0),VLOOKUP(Base!G3543,ClasifGasto!$A$3:$B$12,2,0))</f>
        <v>Mejoramiento de las competencias de la administración de justicia.</v>
      </c>
      <c r="Y3543" t="s">
        <v>10523</v>
      </c>
    </row>
    <row r="3544" spans="1:25" hidden="1" x14ac:dyDescent="0.25">
      <c r="A3544" s="5" t="str">
        <f t="shared" si="55"/>
        <v>150103000700010000</v>
      </c>
      <c r="B3544" s="66" t="s">
        <v>9154</v>
      </c>
      <c r="C3544" s="66" t="s">
        <v>60</v>
      </c>
      <c r="D3544" s="7" t="s">
        <v>8718</v>
      </c>
      <c r="E3544" s="66"/>
      <c r="F3544" s="67" t="s">
        <v>244</v>
      </c>
      <c r="G3544" s="67" t="s">
        <v>261</v>
      </c>
      <c r="H3544" s="67" t="s">
        <v>245</v>
      </c>
      <c r="I3544" s="67" t="s">
        <v>246</v>
      </c>
      <c r="J3544" s="67" t="s">
        <v>203</v>
      </c>
      <c r="K3544" s="67" t="s">
        <v>246</v>
      </c>
      <c r="L3544" s="67">
        <v>10</v>
      </c>
      <c r="M3544" s="67" t="s">
        <v>167</v>
      </c>
      <c r="N3544" s="68" t="s">
        <v>1123</v>
      </c>
      <c r="O3544" s="69">
        <v>62829000000</v>
      </c>
      <c r="P3544" s="69">
        <v>0</v>
      </c>
      <c r="Q3544" s="69">
        <v>13000000000</v>
      </c>
      <c r="R3544" s="69">
        <v>49829000000</v>
      </c>
      <c r="S3544" s="69">
        <v>48939565603.779999</v>
      </c>
      <c r="T3544" s="69">
        <v>48939565603.779999</v>
      </c>
      <c r="U3544" s="69">
        <v>48939565603.779999</v>
      </c>
      <c r="V3544" s="69">
        <v>48939565603.779999</v>
      </c>
      <c r="W3544" s="70" t="s">
        <v>9353</v>
      </c>
      <c r="X3544" s="11" t="str">
        <f>IF(F3544="C",VLOOKUP(G3544,ClasifGasto!$B$17:$C$193,2,0),VLOOKUP(Base!G3544,ClasifGasto!$A$3:$B$12,2,0))</f>
        <v>Transferencias</v>
      </c>
      <c r="Y3544" t="s">
        <v>1123</v>
      </c>
    </row>
    <row r="3545" spans="1:25" x14ac:dyDescent="0.25">
      <c r="A3545" s="5" t="str">
        <f t="shared" si="55"/>
        <v>25010125991000001853105B</v>
      </c>
      <c r="B3545" s="66" t="s">
        <v>9163</v>
      </c>
      <c r="C3545" s="7" t="s">
        <v>104</v>
      </c>
      <c r="D3545" s="7" t="s">
        <v>9187</v>
      </c>
      <c r="E3545" s="7" t="s">
        <v>5610</v>
      </c>
      <c r="F3545" s="8" t="s">
        <v>167</v>
      </c>
      <c r="G3545" s="8" t="s">
        <v>597</v>
      </c>
      <c r="H3545" s="8" t="s">
        <v>290</v>
      </c>
      <c r="I3545" s="8" t="s">
        <v>266</v>
      </c>
      <c r="J3545" s="8" t="s">
        <v>9790</v>
      </c>
      <c r="K3545" s="8" t="s">
        <v>246</v>
      </c>
      <c r="L3545" s="8">
        <v>11</v>
      </c>
      <c r="M3545" s="8" t="s">
        <v>167</v>
      </c>
      <c r="N3545" s="9" t="s">
        <v>8856</v>
      </c>
      <c r="O3545" s="10">
        <v>58666341362</v>
      </c>
      <c r="P3545" s="10">
        <v>0</v>
      </c>
      <c r="Q3545" s="10">
        <v>8818532976</v>
      </c>
      <c r="R3545" s="10">
        <v>49847808386</v>
      </c>
      <c r="S3545" s="10">
        <v>24756261627.41</v>
      </c>
      <c r="T3545" s="10">
        <v>24756261627.41</v>
      </c>
      <c r="U3545" s="10">
        <v>3424732462.3400002</v>
      </c>
      <c r="V3545" s="10">
        <v>3424732462.3400002</v>
      </c>
      <c r="W3545" s="70" t="s">
        <v>9353</v>
      </c>
      <c r="X3545" s="11" t="str">
        <f>IF(F3545="C",VLOOKUP(G3545,ClasifGasto!$B$17:$C$193,2,0),VLOOKUP(Base!G3545,ClasifGasto!$A$3:$B$12,2,0))</f>
        <v>Fortalecimiento de la gestión y dirección del Sector Organismos de Control</v>
      </c>
      <c r="Y3545" t="s">
        <v>10522</v>
      </c>
    </row>
    <row r="3546" spans="1:25" hidden="1" x14ac:dyDescent="0.25">
      <c r="A3546" s="5" t="str">
        <f t="shared" si="55"/>
        <v>030101000100010001</v>
      </c>
      <c r="B3546" s="66" t="s">
        <v>9166</v>
      </c>
      <c r="C3546" s="66" t="s">
        <v>36</v>
      </c>
      <c r="D3546" s="7" t="s">
        <v>9205</v>
      </c>
      <c r="E3546" s="66"/>
      <c r="F3546" s="67" t="s">
        <v>244</v>
      </c>
      <c r="G3546" s="67" t="s">
        <v>245</v>
      </c>
      <c r="H3546" s="67" t="s">
        <v>245</v>
      </c>
      <c r="I3546" s="67" t="s">
        <v>245</v>
      </c>
      <c r="J3546" s="67" t="s">
        <v>203</v>
      </c>
      <c r="K3546" s="67" t="s">
        <v>246</v>
      </c>
      <c r="L3546" s="67">
        <v>10</v>
      </c>
      <c r="M3546" s="67" t="s">
        <v>167</v>
      </c>
      <c r="N3546" s="68" t="s">
        <v>1082</v>
      </c>
      <c r="O3546" s="69">
        <v>50966500000</v>
      </c>
      <c r="P3546" s="69">
        <v>0</v>
      </c>
      <c r="Q3546" s="69">
        <v>1005000000</v>
      </c>
      <c r="R3546" s="69">
        <v>49961500000</v>
      </c>
      <c r="S3546" s="69">
        <v>49961500000</v>
      </c>
      <c r="T3546" s="69">
        <v>43769373769.839996</v>
      </c>
      <c r="U3546" s="69">
        <v>43769373769.839996</v>
      </c>
      <c r="V3546" s="69">
        <v>43688586945.839996</v>
      </c>
      <c r="W3546" s="70" t="s">
        <v>9353</v>
      </c>
      <c r="X3546" s="11" t="str">
        <f>IF(F3546="C",VLOOKUP(G3546,ClasifGasto!$B$17:$C$193,2,0),VLOOKUP(Base!G3546,ClasifGasto!$A$3:$B$12,2,0))</f>
        <v>Gastos de Personal</v>
      </c>
      <c r="Y3546" t="s">
        <v>1082</v>
      </c>
    </row>
    <row r="3547" spans="1:25" x14ac:dyDescent="0.25">
      <c r="A3547" s="5" t="str">
        <f t="shared" si="55"/>
        <v>24020024020600001151102A</v>
      </c>
      <c r="B3547" s="66" t="s">
        <v>9151</v>
      </c>
      <c r="C3547" s="7" t="s">
        <v>101</v>
      </c>
      <c r="D3547" s="7" t="s">
        <v>9227</v>
      </c>
      <c r="E3547" s="7" t="s">
        <v>2404</v>
      </c>
      <c r="F3547" s="8" t="s">
        <v>167</v>
      </c>
      <c r="G3547" s="8" t="s">
        <v>508</v>
      </c>
      <c r="H3547" s="8" t="s">
        <v>373</v>
      </c>
      <c r="I3547" s="8" t="s">
        <v>279</v>
      </c>
      <c r="J3547" s="8" t="s">
        <v>9779</v>
      </c>
      <c r="K3547" s="8" t="s">
        <v>246</v>
      </c>
      <c r="L3547" s="8">
        <v>11</v>
      </c>
      <c r="M3547" s="8" t="s">
        <v>167</v>
      </c>
      <c r="N3547" s="9" t="s">
        <v>8132</v>
      </c>
      <c r="O3547" s="10">
        <v>0</v>
      </c>
      <c r="P3547" s="10">
        <v>50000000000</v>
      </c>
      <c r="Q3547" s="10">
        <v>0</v>
      </c>
      <c r="R3547" s="10">
        <v>50000000000</v>
      </c>
      <c r="S3547" s="10">
        <v>49971044240.410004</v>
      </c>
      <c r="T3547" s="10">
        <v>47281018464.800003</v>
      </c>
      <c r="U3547" s="10">
        <v>1576811623.0599999</v>
      </c>
      <c r="V3547" s="10">
        <v>1179571227.25</v>
      </c>
      <c r="W3547" s="70" t="s">
        <v>9353</v>
      </c>
      <c r="X3547" s="11" t="str">
        <f>IF(F3547="C",VLOOKUP(G3547,ClasifGasto!$B$17:$C$193,2,0),VLOOKUP(Base!G3547,ClasifGasto!$A$3:$B$12,2,0))</f>
        <v>Infraestructura red vial regional</v>
      </c>
      <c r="Y3547" t="s">
        <v>10675</v>
      </c>
    </row>
    <row r="3548" spans="1:25" x14ac:dyDescent="0.25">
      <c r="A3548" s="5" t="str">
        <f t="shared" si="55"/>
        <v>37010137021000000820105A</v>
      </c>
      <c r="B3548" s="66" t="s">
        <v>9149</v>
      </c>
      <c r="C3548" s="66" t="s">
        <v>152</v>
      </c>
      <c r="D3548" s="7" t="s">
        <v>9213</v>
      </c>
      <c r="E3548" s="66" t="s">
        <v>2138</v>
      </c>
      <c r="F3548" s="67" t="s">
        <v>167</v>
      </c>
      <c r="G3548" s="67" t="s">
        <v>532</v>
      </c>
      <c r="H3548" s="67" t="s">
        <v>290</v>
      </c>
      <c r="I3548" s="67" t="s">
        <v>278</v>
      </c>
      <c r="J3548" s="67" t="s">
        <v>9973</v>
      </c>
      <c r="K3548" s="67" t="s">
        <v>246</v>
      </c>
      <c r="L3548" s="67">
        <v>16</v>
      </c>
      <c r="M3548" s="67" t="s">
        <v>167</v>
      </c>
      <c r="N3548" s="68" t="s">
        <v>1866</v>
      </c>
      <c r="O3548" s="69">
        <v>50000000000</v>
      </c>
      <c r="P3548" s="69">
        <v>0</v>
      </c>
      <c r="Q3548" s="69">
        <v>0</v>
      </c>
      <c r="R3548" s="69">
        <v>50000000000</v>
      </c>
      <c r="S3548" s="69">
        <v>40658295931.669998</v>
      </c>
      <c r="T3548" s="69">
        <v>40658295931.669998</v>
      </c>
      <c r="U3548" s="69">
        <v>22640283796</v>
      </c>
      <c r="V3548" s="69">
        <v>22640283796</v>
      </c>
      <c r="W3548" s="70" t="s">
        <v>9353</v>
      </c>
      <c r="X3548" s="11" t="str">
        <f>IF(F3548="C",VLOOKUP(G3548,ClasifGasto!$B$17:$C$193,2,0),VLOOKUP(Base!G3548,ClasifGasto!$A$3:$B$12,2,0))</f>
        <v>Fortalecimiento a la gobernabilidad territorial para la seguridad, convivencia ciudadana, paz y post-conflicto</v>
      </c>
      <c r="Y3548" t="s">
        <v>10590</v>
      </c>
    </row>
    <row r="3549" spans="1:25" x14ac:dyDescent="0.25">
      <c r="A3549" s="5" t="str">
        <f t="shared" si="55"/>
        <v>23060023020400001840402B</v>
      </c>
      <c r="B3549" s="66" t="s">
        <v>9161</v>
      </c>
      <c r="C3549" s="7" t="s">
        <v>98</v>
      </c>
      <c r="D3549" s="7" t="s">
        <v>9216</v>
      </c>
      <c r="E3549" s="7" t="s">
        <v>1966</v>
      </c>
      <c r="F3549" s="8" t="s">
        <v>167</v>
      </c>
      <c r="G3549" s="8" t="s">
        <v>504</v>
      </c>
      <c r="H3549" s="8" t="s">
        <v>313</v>
      </c>
      <c r="I3549" s="8" t="s">
        <v>266</v>
      </c>
      <c r="J3549" s="8" t="s">
        <v>9872</v>
      </c>
      <c r="K3549" s="8" t="s">
        <v>246</v>
      </c>
      <c r="L3549" s="8">
        <v>10</v>
      </c>
      <c r="M3549" s="8" t="s">
        <v>167</v>
      </c>
      <c r="N3549" s="9" t="s">
        <v>1445</v>
      </c>
      <c r="O3549" s="10">
        <v>50000000000</v>
      </c>
      <c r="P3549" s="10">
        <v>0</v>
      </c>
      <c r="Q3549" s="10">
        <v>0</v>
      </c>
      <c r="R3549" s="10">
        <v>50000000000</v>
      </c>
      <c r="S3549" s="10">
        <v>50000000000</v>
      </c>
      <c r="T3549" s="10">
        <v>50000000000</v>
      </c>
      <c r="U3549" s="10">
        <v>6811599456</v>
      </c>
      <c r="V3549" s="10">
        <v>6811599456</v>
      </c>
      <c r="W3549" s="70" t="s">
        <v>9353</v>
      </c>
      <c r="X3549" s="11" t="str">
        <f>IF(F3549="C",VLOOKUP(G3549,ClasifGasto!$B$17:$C$193,2,0),VLOOKUP(Base!G3549,ClasifGasto!$A$3:$B$12,2,0))</f>
        <v>Fomento del desarrollo de aplicaciones, software y contenidos para impulsar la apropiación de las Tecnologías de la Información y las Comunicaciones (TIC)</v>
      </c>
      <c r="Y3549" t="s">
        <v>10561</v>
      </c>
    </row>
    <row r="3550" spans="1:25" x14ac:dyDescent="0.25">
      <c r="A3550" s="5" t="str">
        <f t="shared" si="55"/>
        <v>24020024010600009651102D</v>
      </c>
      <c r="B3550" s="66" t="s">
        <v>9151</v>
      </c>
      <c r="C3550" s="66" t="s">
        <v>101</v>
      </c>
      <c r="D3550" s="7" t="s">
        <v>9227</v>
      </c>
      <c r="E3550" s="66" t="s">
        <v>2371</v>
      </c>
      <c r="F3550" s="67" t="s">
        <v>167</v>
      </c>
      <c r="G3550" s="67" t="s">
        <v>513</v>
      </c>
      <c r="H3550" s="67" t="s">
        <v>373</v>
      </c>
      <c r="I3550" s="67" t="s">
        <v>389</v>
      </c>
      <c r="J3550" s="67" t="s">
        <v>9766</v>
      </c>
      <c r="K3550" s="67" t="s">
        <v>246</v>
      </c>
      <c r="L3550" s="67">
        <v>11</v>
      </c>
      <c r="M3550" s="67" t="s">
        <v>167</v>
      </c>
      <c r="N3550" s="68" t="s">
        <v>1598</v>
      </c>
      <c r="O3550" s="69">
        <v>50000000000</v>
      </c>
      <c r="P3550" s="69">
        <v>50000000000</v>
      </c>
      <c r="Q3550" s="69">
        <v>50000000000</v>
      </c>
      <c r="R3550" s="69">
        <v>50000000000</v>
      </c>
      <c r="S3550" s="69">
        <v>50000000000</v>
      </c>
      <c r="T3550" s="69">
        <v>50000000000</v>
      </c>
      <c r="U3550" s="69">
        <v>32677965856.240002</v>
      </c>
      <c r="V3550" s="69">
        <v>32677965856.240002</v>
      </c>
      <c r="W3550" s="70" t="s">
        <v>9353</v>
      </c>
      <c r="X3550" s="11" t="str">
        <f>IF(F3550="C",VLOOKUP(G3550,ClasifGasto!$B$17:$C$193,2,0),VLOOKUP(Base!G3550,ClasifGasto!$A$3:$B$12,2,0))</f>
        <v>Infraestructura red vial primaria</v>
      </c>
      <c r="Y3550" t="s">
        <v>9778</v>
      </c>
    </row>
    <row r="3551" spans="1:25" x14ac:dyDescent="0.25">
      <c r="A3551" s="5" t="str">
        <f t="shared" si="55"/>
        <v>020101021010000016600011</v>
      </c>
      <c r="B3551" s="66" t="s">
        <v>9156</v>
      </c>
      <c r="C3551" s="7" t="s">
        <v>32</v>
      </c>
      <c r="D3551" s="7" t="s">
        <v>9242</v>
      </c>
      <c r="E3551" s="7" t="s">
        <v>9264</v>
      </c>
      <c r="F3551" s="8" t="s">
        <v>167</v>
      </c>
      <c r="G3551" s="8" t="s">
        <v>3042</v>
      </c>
      <c r="H3551" s="8" t="s">
        <v>290</v>
      </c>
      <c r="I3551" s="8" t="s">
        <v>284</v>
      </c>
      <c r="J3551" s="8" t="s">
        <v>10110</v>
      </c>
      <c r="K3551" s="8" t="s">
        <v>246</v>
      </c>
      <c r="L3551" s="8">
        <v>11</v>
      </c>
      <c r="M3551" s="8" t="s">
        <v>167</v>
      </c>
      <c r="N3551" s="9" t="s">
        <v>9805</v>
      </c>
      <c r="O3551" s="10">
        <v>0</v>
      </c>
      <c r="P3551" s="10">
        <v>50000000000</v>
      </c>
      <c r="Q3551" s="10">
        <v>0</v>
      </c>
      <c r="R3551" s="10">
        <v>50000000000</v>
      </c>
      <c r="S3551" s="10">
        <v>0</v>
      </c>
      <c r="T3551" s="10">
        <v>0</v>
      </c>
      <c r="U3551" s="10">
        <v>0</v>
      </c>
      <c r="V3551" s="10">
        <v>0</v>
      </c>
      <c r="W3551" s="70" t="s">
        <v>9353</v>
      </c>
      <c r="X3551" s="11" t="str">
        <f>IF(F3551="C",VLOOKUP(G3551,ClasifGasto!$B$17:$C$193,2,0),VLOOKUP(Base!G3551,ClasifGasto!$A$3:$B$12,2,0))</f>
        <v>Mecanismos de transición hacia la paz a nivel nacional y territorial desde el sector Presidencia</v>
      </c>
      <c r="Y3551" t="s">
        <v>10729</v>
      </c>
    </row>
    <row r="3552" spans="1:25" x14ac:dyDescent="0.25">
      <c r="A3552" s="5" t="str">
        <f t="shared" si="55"/>
        <v>24020024020600001351102A</v>
      </c>
      <c r="B3552" s="66" t="s">
        <v>9151</v>
      </c>
      <c r="C3552" s="66" t="s">
        <v>101</v>
      </c>
      <c r="D3552" s="7" t="s">
        <v>9227</v>
      </c>
      <c r="E3552" s="66" t="s">
        <v>2631</v>
      </c>
      <c r="F3552" s="67" t="s">
        <v>167</v>
      </c>
      <c r="G3552" s="67" t="s">
        <v>508</v>
      </c>
      <c r="H3552" s="67" t="s">
        <v>373</v>
      </c>
      <c r="I3552" s="67" t="s">
        <v>281</v>
      </c>
      <c r="J3552" s="67" t="s">
        <v>9779</v>
      </c>
      <c r="K3552" s="67" t="s">
        <v>246</v>
      </c>
      <c r="L3552" s="67">
        <v>20</v>
      </c>
      <c r="M3552" s="67" t="s">
        <v>265</v>
      </c>
      <c r="N3552" s="68" t="s">
        <v>8788</v>
      </c>
      <c r="O3552" s="69">
        <v>50024601512</v>
      </c>
      <c r="P3552" s="69">
        <v>100049203024</v>
      </c>
      <c r="Q3552" s="69">
        <v>100049203024</v>
      </c>
      <c r="R3552" s="69">
        <v>50024601512</v>
      </c>
      <c r="S3552" s="69">
        <v>50024601512</v>
      </c>
      <c r="T3552" s="69">
        <v>46328342592</v>
      </c>
      <c r="U3552" s="69">
        <v>17494723728.98</v>
      </c>
      <c r="V3552" s="69">
        <v>17494723728.98</v>
      </c>
      <c r="W3552" s="70" t="s">
        <v>619</v>
      </c>
      <c r="X3552" s="11" t="str">
        <f>IF(F3552="C",VLOOKUP(G3552,ClasifGasto!$B$17:$C$193,2,0),VLOOKUP(Base!G3552,ClasifGasto!$A$3:$B$12,2,0))</f>
        <v>Infraestructura red vial regional</v>
      </c>
      <c r="Y3552" t="s">
        <v>9780</v>
      </c>
    </row>
    <row r="3553" spans="1:25" x14ac:dyDescent="0.25">
      <c r="A3553" s="5" t="str">
        <f t="shared" si="55"/>
        <v>35010135020200003140401A</v>
      </c>
      <c r="B3553" s="66" t="s">
        <v>9153</v>
      </c>
      <c r="C3553" s="7" t="s">
        <v>141</v>
      </c>
      <c r="D3553" s="7" t="s">
        <v>9183</v>
      </c>
      <c r="E3553" s="7" t="s">
        <v>9374</v>
      </c>
      <c r="F3553" s="8" t="s">
        <v>167</v>
      </c>
      <c r="G3553" s="8" t="s">
        <v>517</v>
      </c>
      <c r="H3553" s="8" t="s">
        <v>409</v>
      </c>
      <c r="I3553" s="8" t="s">
        <v>276</v>
      </c>
      <c r="J3553" s="8" t="s">
        <v>9834</v>
      </c>
      <c r="K3553" s="8" t="s">
        <v>246</v>
      </c>
      <c r="L3553" s="8">
        <v>10</v>
      </c>
      <c r="M3553" s="8" t="s">
        <v>167</v>
      </c>
      <c r="N3553" s="9" t="s">
        <v>9835</v>
      </c>
      <c r="O3553" s="10">
        <v>59646395164</v>
      </c>
      <c r="P3553" s="10">
        <v>0</v>
      </c>
      <c r="Q3553" s="10">
        <v>9184093122</v>
      </c>
      <c r="R3553" s="10">
        <v>50462302042</v>
      </c>
      <c r="S3553" s="10">
        <v>50220894058.349998</v>
      </c>
      <c r="T3553" s="10">
        <v>50220894058.349998</v>
      </c>
      <c r="U3553" s="10">
        <v>3352552304.3499999</v>
      </c>
      <c r="V3553" s="10">
        <v>3352552304.3499999</v>
      </c>
      <c r="W3553" s="70" t="s">
        <v>9353</v>
      </c>
      <c r="X3553" s="11" t="str">
        <f>IF(F3553="C",VLOOKUP(G3553,ClasifGasto!$B$17:$C$193,2,0),VLOOKUP(Base!G3553,ClasifGasto!$A$3:$B$12,2,0))</f>
        <v>Productividad y competitividad de las empresas colombianas</v>
      </c>
      <c r="Y3553" t="s">
        <v>10547</v>
      </c>
    </row>
    <row r="3554" spans="1:25" x14ac:dyDescent="0.25">
      <c r="A3554" s="5" t="str">
        <f t="shared" si="55"/>
        <v>43010143011604001420303A</v>
      </c>
      <c r="B3554" s="66" t="s">
        <v>9164</v>
      </c>
      <c r="C3554" s="66" t="s">
        <v>166</v>
      </c>
      <c r="D3554" s="7" t="s">
        <v>9191</v>
      </c>
      <c r="E3554" s="66" t="s">
        <v>5149</v>
      </c>
      <c r="F3554" s="67" t="s">
        <v>167</v>
      </c>
      <c r="G3554" s="67" t="s">
        <v>550</v>
      </c>
      <c r="H3554" s="67" t="s">
        <v>372</v>
      </c>
      <c r="I3554" s="67" t="s">
        <v>282</v>
      </c>
      <c r="J3554" s="67" t="s">
        <v>10246</v>
      </c>
      <c r="K3554" s="67" t="s">
        <v>246</v>
      </c>
      <c r="L3554" s="67">
        <v>11</v>
      </c>
      <c r="M3554" s="67" t="s">
        <v>167</v>
      </c>
      <c r="N3554" s="68" t="s">
        <v>9127</v>
      </c>
      <c r="O3554" s="69">
        <v>87677412793</v>
      </c>
      <c r="P3554" s="69">
        <v>0</v>
      </c>
      <c r="Q3554" s="69">
        <v>37131773128</v>
      </c>
      <c r="R3554" s="69">
        <v>50545639665</v>
      </c>
      <c r="S3554" s="69">
        <v>48749388722.669998</v>
      </c>
      <c r="T3554" s="69">
        <v>48749388722.669998</v>
      </c>
      <c r="U3554" s="69">
        <v>5219128552.6700001</v>
      </c>
      <c r="V3554" s="69">
        <v>5219128552.6700001</v>
      </c>
      <c r="W3554" s="70" t="s">
        <v>9353</v>
      </c>
      <c r="X3554" s="11" t="str">
        <f>IF(F3554="C",VLOOKUP(G3554,ClasifGasto!$B$17:$C$193,2,0),VLOOKUP(Base!G3554,ClasifGasto!$A$3:$B$12,2,0))</f>
        <v>Fomento a la recreación, la actividad física y el deporte para desarrollar entornos de convivencia y paz</v>
      </c>
      <c r="Y3554" t="s">
        <v>10672</v>
      </c>
    </row>
    <row r="3555" spans="1:25" x14ac:dyDescent="0.25">
      <c r="A3555" s="5" t="str">
        <f t="shared" si="55"/>
        <v>17170017991100000853105B</v>
      </c>
      <c r="B3555" s="66" t="s">
        <v>9146</v>
      </c>
      <c r="C3555" s="7" t="s">
        <v>479</v>
      </c>
      <c r="D3555" s="7" t="s">
        <v>480</v>
      </c>
      <c r="E3555" s="7" t="s">
        <v>3830</v>
      </c>
      <c r="F3555" s="8" t="s">
        <v>167</v>
      </c>
      <c r="G3555" s="8" t="s">
        <v>490</v>
      </c>
      <c r="H3555" s="8" t="s">
        <v>378</v>
      </c>
      <c r="I3555" s="8" t="s">
        <v>278</v>
      </c>
      <c r="J3555" s="8" t="s">
        <v>9790</v>
      </c>
      <c r="K3555" s="8" t="s">
        <v>246</v>
      </c>
      <c r="L3555" s="8">
        <v>10</v>
      </c>
      <c r="M3555" s="8" t="s">
        <v>167</v>
      </c>
      <c r="N3555" s="9" t="s">
        <v>10443</v>
      </c>
      <c r="O3555" s="10">
        <v>50761540086</v>
      </c>
      <c r="P3555" s="10">
        <v>0</v>
      </c>
      <c r="Q3555" s="10">
        <v>0</v>
      </c>
      <c r="R3555" s="10">
        <v>50761540086</v>
      </c>
      <c r="S3555" s="10">
        <v>50657247346</v>
      </c>
      <c r="T3555" s="10">
        <v>48421492054</v>
      </c>
      <c r="U3555" s="10">
        <v>34795478003.260002</v>
      </c>
      <c r="V3555" s="10">
        <v>34794294486.260002</v>
      </c>
      <c r="W3555" s="70" t="s">
        <v>9353</v>
      </c>
      <c r="X3555" s="11" t="str">
        <f>IF(F3555="C",VLOOKUP(G3555,ClasifGasto!$B$17:$C$193,2,0),VLOOKUP(Base!G3555,ClasifGasto!$A$3:$B$12,2,0))</f>
        <v>Fortalecimiento de la gestión y dirección del Sector Agropecuario</v>
      </c>
      <c r="Y3555" t="s">
        <v>10522</v>
      </c>
    </row>
    <row r="3556" spans="1:25" hidden="1" x14ac:dyDescent="0.25">
      <c r="A3556" s="5" t="str">
        <f t="shared" si="55"/>
        <v>160101000700010000</v>
      </c>
      <c r="B3556" s="66" t="s">
        <v>9154</v>
      </c>
      <c r="C3556" s="66" t="s">
        <v>73</v>
      </c>
      <c r="D3556" s="7" t="s">
        <v>8720</v>
      </c>
      <c r="E3556" s="66"/>
      <c r="F3556" s="67" t="s">
        <v>244</v>
      </c>
      <c r="G3556" s="67" t="s">
        <v>261</v>
      </c>
      <c r="H3556" s="67" t="s">
        <v>245</v>
      </c>
      <c r="I3556" s="67" t="s">
        <v>246</v>
      </c>
      <c r="J3556" s="67" t="s">
        <v>203</v>
      </c>
      <c r="K3556" s="67" t="s">
        <v>246</v>
      </c>
      <c r="L3556" s="67">
        <v>10</v>
      </c>
      <c r="M3556" s="67" t="s">
        <v>167</v>
      </c>
      <c r="N3556" s="68" t="s">
        <v>1123</v>
      </c>
      <c r="O3556" s="69">
        <v>52840000000</v>
      </c>
      <c r="P3556" s="69">
        <v>0</v>
      </c>
      <c r="Q3556" s="69">
        <v>2066373672</v>
      </c>
      <c r="R3556" s="69">
        <v>50773626328</v>
      </c>
      <c r="S3556" s="69">
        <v>50773496074.309998</v>
      </c>
      <c r="T3556" s="69">
        <v>50773496074.309998</v>
      </c>
      <c r="U3556" s="69">
        <v>50773496074.309998</v>
      </c>
      <c r="V3556" s="69">
        <v>50543501768.209999</v>
      </c>
      <c r="W3556" s="70" t="s">
        <v>9353</v>
      </c>
      <c r="X3556" s="11" t="str">
        <f>IF(F3556="C",VLOOKUP(G3556,ClasifGasto!$B$17:$C$193,2,0),VLOOKUP(Base!G3556,ClasifGasto!$A$3:$B$12,2,0))</f>
        <v>Transferencias</v>
      </c>
      <c r="Y3556" t="s">
        <v>1123</v>
      </c>
    </row>
    <row r="3557" spans="1:25" x14ac:dyDescent="0.25">
      <c r="A3557" s="5" t="str">
        <f t="shared" si="55"/>
        <v>24020024010600013251102D</v>
      </c>
      <c r="B3557" s="66" t="s">
        <v>9151</v>
      </c>
      <c r="C3557" s="7" t="s">
        <v>101</v>
      </c>
      <c r="D3557" s="7" t="s">
        <v>9227</v>
      </c>
      <c r="E3557" s="7" t="s">
        <v>2346</v>
      </c>
      <c r="F3557" s="8" t="s">
        <v>167</v>
      </c>
      <c r="G3557" s="8" t="s">
        <v>513</v>
      </c>
      <c r="H3557" s="8" t="s">
        <v>373</v>
      </c>
      <c r="I3557" s="8" t="s">
        <v>359</v>
      </c>
      <c r="J3557" s="8" t="s">
        <v>9766</v>
      </c>
      <c r="K3557" s="8" t="s">
        <v>246</v>
      </c>
      <c r="L3557" s="8">
        <v>16</v>
      </c>
      <c r="M3557" s="8" t="s">
        <v>167</v>
      </c>
      <c r="N3557" s="9" t="s">
        <v>1263</v>
      </c>
      <c r="O3557" s="10">
        <v>50863618766</v>
      </c>
      <c r="P3557" s="10">
        <v>50863618766</v>
      </c>
      <c r="Q3557" s="10">
        <v>50863618766</v>
      </c>
      <c r="R3557" s="10">
        <v>50863618766</v>
      </c>
      <c r="S3557" s="10">
        <v>50863618766</v>
      </c>
      <c r="T3557" s="10">
        <v>50863618766</v>
      </c>
      <c r="U3557" s="10">
        <v>30039550141.470001</v>
      </c>
      <c r="V3557" s="10">
        <v>30039550141.470001</v>
      </c>
      <c r="W3557" s="70" t="s">
        <v>9353</v>
      </c>
      <c r="X3557" s="11" t="str">
        <f>IF(F3557="C",VLOOKUP(G3557,ClasifGasto!$B$17:$C$193,2,0),VLOOKUP(Base!G3557,ClasifGasto!$A$3:$B$12,2,0))</f>
        <v>Infraestructura red vial primaria</v>
      </c>
      <c r="Y3557" t="s">
        <v>9778</v>
      </c>
    </row>
    <row r="3558" spans="1:25" hidden="1" x14ac:dyDescent="0.25">
      <c r="A3558" s="5" t="str">
        <f t="shared" si="55"/>
        <v>1913010003000400020001</v>
      </c>
      <c r="B3558" s="66" t="s">
        <v>9143</v>
      </c>
      <c r="C3558" s="66" t="s">
        <v>84</v>
      </c>
      <c r="D3558" s="7" t="s">
        <v>8715</v>
      </c>
      <c r="E3558" s="66"/>
      <c r="F3558" s="67" t="s">
        <v>244</v>
      </c>
      <c r="G3558" s="67" t="s">
        <v>251</v>
      </c>
      <c r="H3558" s="67" t="s">
        <v>247</v>
      </c>
      <c r="I3558" s="67" t="s">
        <v>250</v>
      </c>
      <c r="J3558" s="67" t="s">
        <v>245</v>
      </c>
      <c r="K3558" s="67" t="s">
        <v>246</v>
      </c>
      <c r="L3558" s="67">
        <v>21</v>
      </c>
      <c r="M3558" s="67" t="s">
        <v>265</v>
      </c>
      <c r="N3558" s="68" t="s">
        <v>1091</v>
      </c>
      <c r="O3558" s="69">
        <v>50912000000</v>
      </c>
      <c r="P3558" s="69">
        <v>0</v>
      </c>
      <c r="Q3558" s="69">
        <v>0</v>
      </c>
      <c r="R3558" s="69">
        <v>50912000000</v>
      </c>
      <c r="S3558" s="69">
        <v>49605177431</v>
      </c>
      <c r="T3558" s="69">
        <v>49605177431</v>
      </c>
      <c r="U3558" s="69">
        <v>49605177431</v>
      </c>
      <c r="V3558" s="69">
        <v>49605177431</v>
      </c>
      <c r="W3558" s="70" t="s">
        <v>619</v>
      </c>
      <c r="X3558" s="11" t="str">
        <f>IF(F3558="C",VLOOKUP(G3558,ClasifGasto!$B$17:$C$193,2,0),VLOOKUP(Base!G3558,ClasifGasto!$A$3:$B$12,2,0))</f>
        <v>Transferencias</v>
      </c>
      <c r="Y3558" t="s">
        <v>1091</v>
      </c>
    </row>
    <row r="3559" spans="1:25" x14ac:dyDescent="0.25">
      <c r="A3559" s="5" t="str">
        <f t="shared" si="55"/>
        <v>24120024030600004252104E</v>
      </c>
      <c r="B3559" s="66" t="s">
        <v>9151</v>
      </c>
      <c r="C3559" s="7" t="s">
        <v>102</v>
      </c>
      <c r="D3559" s="7" t="s">
        <v>9214</v>
      </c>
      <c r="E3559" s="7" t="s">
        <v>2416</v>
      </c>
      <c r="F3559" s="8" t="s">
        <v>167</v>
      </c>
      <c r="G3559" s="8" t="s">
        <v>514</v>
      </c>
      <c r="H3559" s="8" t="s">
        <v>373</v>
      </c>
      <c r="I3559" s="8" t="s">
        <v>324</v>
      </c>
      <c r="J3559" s="8" t="s">
        <v>9843</v>
      </c>
      <c r="K3559" s="8" t="s">
        <v>246</v>
      </c>
      <c r="L3559" s="8">
        <v>20</v>
      </c>
      <c r="M3559" s="8" t="s">
        <v>265</v>
      </c>
      <c r="N3559" s="9" t="s">
        <v>1781</v>
      </c>
      <c r="O3559" s="10">
        <v>70747924946</v>
      </c>
      <c r="P3559" s="10">
        <v>0</v>
      </c>
      <c r="Q3559" s="10">
        <v>19724304697</v>
      </c>
      <c r="R3559" s="10">
        <v>51023620249</v>
      </c>
      <c r="S3559" s="10">
        <v>50935637756.580002</v>
      </c>
      <c r="T3559" s="10">
        <v>49898416337.580002</v>
      </c>
      <c r="U3559" s="10">
        <v>16322384784.65</v>
      </c>
      <c r="V3559" s="10">
        <v>16321518118.65</v>
      </c>
      <c r="W3559" s="70" t="s">
        <v>619</v>
      </c>
      <c r="X3559" s="11" t="str">
        <f>IF(F3559="C",VLOOKUP(G3559,ClasifGasto!$B$17:$C$193,2,0),VLOOKUP(Base!G3559,ClasifGasto!$A$3:$B$12,2,0))</f>
        <v>Infraestructura y servicios de transporte aéreo</v>
      </c>
      <c r="Y3559" t="s">
        <v>10551</v>
      </c>
    </row>
    <row r="3560" spans="1:25" hidden="1" x14ac:dyDescent="0.25">
      <c r="A3560" s="5" t="str">
        <f t="shared" si="55"/>
        <v>350300000100010001</v>
      </c>
      <c r="B3560" s="66" t="s">
        <v>9153</v>
      </c>
      <c r="C3560" s="66" t="s">
        <v>144</v>
      </c>
      <c r="D3560" s="7" t="s">
        <v>232</v>
      </c>
      <c r="E3560" s="66"/>
      <c r="F3560" s="67" t="s">
        <v>244</v>
      </c>
      <c r="G3560" s="67" t="s">
        <v>245</v>
      </c>
      <c r="H3560" s="67" t="s">
        <v>245</v>
      </c>
      <c r="I3560" s="67" t="s">
        <v>245</v>
      </c>
      <c r="J3560" s="67" t="s">
        <v>203</v>
      </c>
      <c r="K3560" s="67" t="s">
        <v>246</v>
      </c>
      <c r="L3560" s="67">
        <v>20</v>
      </c>
      <c r="M3560" s="67" t="s">
        <v>265</v>
      </c>
      <c r="N3560" s="68" t="s">
        <v>1082</v>
      </c>
      <c r="O3560" s="69">
        <v>46021492000</v>
      </c>
      <c r="P3560" s="69">
        <v>5134926128</v>
      </c>
      <c r="Q3560" s="69">
        <v>0</v>
      </c>
      <c r="R3560" s="69">
        <v>51156418128</v>
      </c>
      <c r="S3560" s="69">
        <v>51156418128</v>
      </c>
      <c r="T3560" s="69">
        <v>50785528534</v>
      </c>
      <c r="U3560" s="69">
        <v>50785528534</v>
      </c>
      <c r="V3560" s="69">
        <v>50768644180</v>
      </c>
      <c r="W3560" s="70" t="s">
        <v>619</v>
      </c>
      <c r="X3560" s="11" t="str">
        <f>IF(F3560="C",VLOOKUP(G3560,ClasifGasto!$B$17:$C$193,2,0),VLOOKUP(Base!G3560,ClasifGasto!$A$3:$B$12,2,0))</f>
        <v>Gastos de Personal</v>
      </c>
      <c r="Y3560" t="s">
        <v>1082</v>
      </c>
    </row>
    <row r="3561" spans="1:25" hidden="1" x14ac:dyDescent="0.25">
      <c r="A3561" s="5" t="str">
        <f t="shared" si="55"/>
        <v>2257280003000300040017</v>
      </c>
      <c r="B3561" s="66" t="s">
        <v>9139</v>
      </c>
      <c r="C3561" s="7" t="s">
        <v>9039</v>
      </c>
      <c r="D3561" s="7" t="s">
        <v>9040</v>
      </c>
      <c r="E3561" s="7"/>
      <c r="F3561" s="8" t="s">
        <v>244</v>
      </c>
      <c r="G3561" s="8" t="s">
        <v>251</v>
      </c>
      <c r="H3561" s="8" t="s">
        <v>251</v>
      </c>
      <c r="I3561" s="8" t="s">
        <v>247</v>
      </c>
      <c r="J3561" s="8" t="s">
        <v>285</v>
      </c>
      <c r="K3561" s="8" t="s">
        <v>246</v>
      </c>
      <c r="L3561" s="8">
        <v>10</v>
      </c>
      <c r="M3561" s="8" t="s">
        <v>167</v>
      </c>
      <c r="N3561" s="9" t="s">
        <v>1532</v>
      </c>
      <c r="O3561" s="10">
        <v>42918950302</v>
      </c>
      <c r="P3561" s="10">
        <v>8453744397</v>
      </c>
      <c r="Q3561" s="10">
        <v>0</v>
      </c>
      <c r="R3561" s="10">
        <v>51372694699</v>
      </c>
      <c r="S3561" s="10">
        <v>51372694699</v>
      </c>
      <c r="T3561" s="10">
        <v>51372694699</v>
      </c>
      <c r="U3561" s="10">
        <v>51372694699</v>
      </c>
      <c r="V3561" s="10">
        <v>51372694699</v>
      </c>
      <c r="W3561" s="70" t="s">
        <v>9353</v>
      </c>
      <c r="X3561" s="11" t="str">
        <f>IF(F3561="C",VLOOKUP(G3561,ClasifGasto!$B$17:$C$193,2,0),VLOOKUP(Base!G3561,ClasifGasto!$A$3:$B$12,2,0))</f>
        <v>Transferencias</v>
      </c>
      <c r="Y3561" t="s">
        <v>1532</v>
      </c>
    </row>
    <row r="3562" spans="1:25" hidden="1" x14ac:dyDescent="0.25">
      <c r="A3562" s="5" t="str">
        <f t="shared" si="55"/>
        <v>270109000100010002</v>
      </c>
      <c r="B3562" s="66" t="s">
        <v>9142</v>
      </c>
      <c r="C3562" s="66" t="s">
        <v>8795</v>
      </c>
      <c r="D3562" s="7" t="s">
        <v>8796</v>
      </c>
      <c r="E3562" s="66"/>
      <c r="F3562" s="67" t="s">
        <v>244</v>
      </c>
      <c r="G3562" s="67" t="s">
        <v>245</v>
      </c>
      <c r="H3562" s="67" t="s">
        <v>245</v>
      </c>
      <c r="I3562" s="67" t="s">
        <v>250</v>
      </c>
      <c r="J3562" s="67" t="s">
        <v>203</v>
      </c>
      <c r="K3562" s="67" t="s">
        <v>246</v>
      </c>
      <c r="L3562" s="67">
        <v>10</v>
      </c>
      <c r="M3562" s="67" t="s">
        <v>167</v>
      </c>
      <c r="N3562" s="68" t="s">
        <v>1083</v>
      </c>
      <c r="O3562" s="69">
        <v>32727000000</v>
      </c>
      <c r="P3562" s="69">
        <v>21937457729</v>
      </c>
      <c r="Q3562" s="69">
        <v>3000000000</v>
      </c>
      <c r="R3562" s="69">
        <v>51664457729</v>
      </c>
      <c r="S3562" s="69">
        <v>46115301310</v>
      </c>
      <c r="T3562" s="69">
        <v>45835716675</v>
      </c>
      <c r="U3562" s="69">
        <v>39273875588</v>
      </c>
      <c r="V3562" s="69">
        <v>38597107158</v>
      </c>
      <c r="W3562" s="70" t="s">
        <v>9353</v>
      </c>
      <c r="X3562" s="11" t="str">
        <f>IF(F3562="C",VLOOKUP(G3562,ClasifGasto!$B$17:$C$193,2,0),VLOOKUP(Base!G3562,ClasifGasto!$A$3:$B$12,2,0))</f>
        <v>Gastos de Personal</v>
      </c>
      <c r="Y3562" t="s">
        <v>1083</v>
      </c>
    </row>
    <row r="3563" spans="1:25" x14ac:dyDescent="0.25">
      <c r="A3563" s="5" t="str">
        <f t="shared" si="55"/>
        <v>24120024030600003452104E</v>
      </c>
      <c r="B3563" s="66" t="s">
        <v>9151</v>
      </c>
      <c r="C3563" s="7" t="s">
        <v>102</v>
      </c>
      <c r="D3563" s="7" t="s">
        <v>9214</v>
      </c>
      <c r="E3563" s="7" t="s">
        <v>2412</v>
      </c>
      <c r="F3563" s="8" t="s">
        <v>167</v>
      </c>
      <c r="G3563" s="8" t="s">
        <v>514</v>
      </c>
      <c r="H3563" s="8" t="s">
        <v>373</v>
      </c>
      <c r="I3563" s="8" t="s">
        <v>287</v>
      </c>
      <c r="J3563" s="8" t="s">
        <v>9843</v>
      </c>
      <c r="K3563" s="8" t="s">
        <v>246</v>
      </c>
      <c r="L3563" s="8">
        <v>21</v>
      </c>
      <c r="M3563" s="8" t="s">
        <v>265</v>
      </c>
      <c r="N3563" s="9" t="s">
        <v>1778</v>
      </c>
      <c r="O3563" s="10">
        <v>56267375548</v>
      </c>
      <c r="P3563" s="10">
        <v>0</v>
      </c>
      <c r="Q3563" s="10">
        <v>4431948599</v>
      </c>
      <c r="R3563" s="10">
        <v>51835426949</v>
      </c>
      <c r="S3563" s="10">
        <v>51199016292</v>
      </c>
      <c r="T3563" s="10">
        <v>48923208020.300003</v>
      </c>
      <c r="U3563" s="10">
        <v>6296370365.0500002</v>
      </c>
      <c r="V3563" s="10">
        <v>6296370365.0500002</v>
      </c>
      <c r="W3563" s="70" t="s">
        <v>619</v>
      </c>
      <c r="X3563" s="11" t="str">
        <f>IF(F3563="C",VLOOKUP(G3563,ClasifGasto!$B$17:$C$193,2,0),VLOOKUP(Base!G3563,ClasifGasto!$A$3:$B$12,2,0))</f>
        <v>Infraestructura y servicios de transporte aéreo</v>
      </c>
      <c r="Y3563" t="s">
        <v>10551</v>
      </c>
    </row>
    <row r="3564" spans="1:25" hidden="1" x14ac:dyDescent="0.25">
      <c r="A3564" s="5" t="str">
        <f t="shared" si="55"/>
        <v>2257170003000300040017</v>
      </c>
      <c r="B3564" s="66" t="s">
        <v>9139</v>
      </c>
      <c r="C3564" s="66" t="s">
        <v>9024</v>
      </c>
      <c r="D3564" s="7" t="s">
        <v>9025</v>
      </c>
      <c r="E3564" s="66"/>
      <c r="F3564" s="67" t="s">
        <v>244</v>
      </c>
      <c r="G3564" s="67" t="s">
        <v>251</v>
      </c>
      <c r="H3564" s="67" t="s">
        <v>251</v>
      </c>
      <c r="I3564" s="67" t="s">
        <v>247</v>
      </c>
      <c r="J3564" s="67" t="s">
        <v>285</v>
      </c>
      <c r="K3564" s="67" t="s">
        <v>246</v>
      </c>
      <c r="L3564" s="67">
        <v>10</v>
      </c>
      <c r="M3564" s="67" t="s">
        <v>167</v>
      </c>
      <c r="N3564" s="68" t="s">
        <v>1532</v>
      </c>
      <c r="O3564" s="69">
        <v>42290509268</v>
      </c>
      <c r="P3564" s="69">
        <v>9604939017</v>
      </c>
      <c r="Q3564" s="69">
        <v>0</v>
      </c>
      <c r="R3564" s="69">
        <v>51895448285</v>
      </c>
      <c r="S3564" s="69">
        <v>51895448285</v>
      </c>
      <c r="T3564" s="69">
        <v>51895448285</v>
      </c>
      <c r="U3564" s="69">
        <v>51895448285</v>
      </c>
      <c r="V3564" s="69">
        <v>51895448285</v>
      </c>
      <c r="W3564" s="70" t="s">
        <v>9353</v>
      </c>
      <c r="X3564" s="11" t="str">
        <f>IF(F3564="C",VLOOKUP(G3564,ClasifGasto!$B$17:$C$193,2,0),VLOOKUP(Base!G3564,ClasifGasto!$A$3:$B$12,2,0))</f>
        <v>Transferencias</v>
      </c>
      <c r="Y3564" t="s">
        <v>1532</v>
      </c>
    </row>
    <row r="3565" spans="1:25" x14ac:dyDescent="0.25">
      <c r="A3565" s="5" t="str">
        <f t="shared" si="55"/>
        <v>24020024010600009151102D</v>
      </c>
      <c r="B3565" s="66" t="s">
        <v>9151</v>
      </c>
      <c r="C3565" s="7" t="s">
        <v>101</v>
      </c>
      <c r="D3565" s="7" t="s">
        <v>9227</v>
      </c>
      <c r="E3565" s="7" t="s">
        <v>2386</v>
      </c>
      <c r="F3565" s="8" t="s">
        <v>167</v>
      </c>
      <c r="G3565" s="8" t="s">
        <v>513</v>
      </c>
      <c r="H3565" s="8" t="s">
        <v>373</v>
      </c>
      <c r="I3565" s="8" t="s">
        <v>426</v>
      </c>
      <c r="J3565" s="8" t="s">
        <v>9766</v>
      </c>
      <c r="K3565" s="8" t="s">
        <v>246</v>
      </c>
      <c r="L3565" s="8">
        <v>11</v>
      </c>
      <c r="M3565" s="8" t="s">
        <v>167</v>
      </c>
      <c r="N3565" s="9" t="s">
        <v>1288</v>
      </c>
      <c r="O3565" s="10">
        <v>77000000000</v>
      </c>
      <c r="P3565" s="10">
        <v>91000000000</v>
      </c>
      <c r="Q3565" s="10">
        <v>115560701314</v>
      </c>
      <c r="R3565" s="10">
        <v>52439298686</v>
      </c>
      <c r="S3565" s="10">
        <v>52408322136</v>
      </c>
      <c r="T3565" s="10">
        <v>52393190755</v>
      </c>
      <c r="U3565" s="10">
        <v>11150341042.190001</v>
      </c>
      <c r="V3565" s="10">
        <v>11150341042.190001</v>
      </c>
      <c r="W3565" s="70" t="s">
        <v>9353</v>
      </c>
      <c r="X3565" s="11" t="str">
        <f>IF(F3565="C",VLOOKUP(G3565,ClasifGasto!$B$17:$C$193,2,0),VLOOKUP(Base!G3565,ClasifGasto!$A$3:$B$12,2,0))</f>
        <v>Infraestructura red vial primaria</v>
      </c>
      <c r="Y3565" t="s">
        <v>9778</v>
      </c>
    </row>
    <row r="3566" spans="1:25" hidden="1" x14ac:dyDescent="0.25">
      <c r="A3566" s="5" t="str">
        <f t="shared" si="55"/>
        <v>120400000300100000</v>
      </c>
      <c r="B3566" s="66" t="s">
        <v>9141</v>
      </c>
      <c r="C3566" s="66" t="s">
        <v>47</v>
      </c>
      <c r="D3566" s="7" t="s">
        <v>206</v>
      </c>
      <c r="E3566" s="66"/>
      <c r="F3566" s="67" t="s">
        <v>244</v>
      </c>
      <c r="G3566" s="67" t="s">
        <v>251</v>
      </c>
      <c r="H3566" s="67" t="s">
        <v>255</v>
      </c>
      <c r="I3566" s="67" t="s">
        <v>246</v>
      </c>
      <c r="J3566" s="67" t="s">
        <v>203</v>
      </c>
      <c r="K3566" s="67" t="s">
        <v>246</v>
      </c>
      <c r="L3566" s="67">
        <v>20</v>
      </c>
      <c r="M3566" s="67" t="s">
        <v>265</v>
      </c>
      <c r="N3566" s="68" t="s">
        <v>8800</v>
      </c>
      <c r="O3566" s="69">
        <v>52767500000</v>
      </c>
      <c r="P3566" s="69">
        <v>0</v>
      </c>
      <c r="Q3566" s="69">
        <v>0</v>
      </c>
      <c r="R3566" s="69">
        <v>52767500000</v>
      </c>
      <c r="S3566" s="69">
        <v>86738199</v>
      </c>
      <c r="T3566" s="69">
        <v>86738199</v>
      </c>
      <c r="U3566" s="69">
        <v>86738199</v>
      </c>
      <c r="V3566" s="69">
        <v>86738199</v>
      </c>
      <c r="W3566" s="70" t="s">
        <v>619</v>
      </c>
      <c r="X3566" s="11" t="str">
        <f>IF(F3566="C",VLOOKUP(G3566,ClasifGasto!$B$17:$C$193,2,0),VLOOKUP(Base!G3566,ClasifGasto!$A$3:$B$12,2,0))</f>
        <v>Transferencias</v>
      </c>
      <c r="Y3566" t="s">
        <v>8800</v>
      </c>
    </row>
    <row r="3567" spans="1:25" hidden="1" x14ac:dyDescent="0.25">
      <c r="A3567" s="5" t="str">
        <f t="shared" si="55"/>
        <v>2257250003000300040017</v>
      </c>
      <c r="B3567" s="66" t="s">
        <v>9139</v>
      </c>
      <c r="C3567" s="7" t="s">
        <v>9035</v>
      </c>
      <c r="D3567" s="7" t="s">
        <v>9036</v>
      </c>
      <c r="E3567" s="7"/>
      <c r="F3567" s="8" t="s">
        <v>244</v>
      </c>
      <c r="G3567" s="8" t="s">
        <v>251</v>
      </c>
      <c r="H3567" s="8" t="s">
        <v>251</v>
      </c>
      <c r="I3567" s="8" t="s">
        <v>247</v>
      </c>
      <c r="J3567" s="8" t="s">
        <v>285</v>
      </c>
      <c r="K3567" s="8" t="s">
        <v>246</v>
      </c>
      <c r="L3567" s="8">
        <v>10</v>
      </c>
      <c r="M3567" s="8" t="s">
        <v>167</v>
      </c>
      <c r="N3567" s="9" t="s">
        <v>1532</v>
      </c>
      <c r="O3567" s="10">
        <v>44407670097</v>
      </c>
      <c r="P3567" s="10">
        <v>8566775955</v>
      </c>
      <c r="Q3567" s="10">
        <v>0</v>
      </c>
      <c r="R3567" s="10">
        <v>52974446052</v>
      </c>
      <c r="S3567" s="10">
        <v>52974446052</v>
      </c>
      <c r="T3567" s="10">
        <v>52974446052</v>
      </c>
      <c r="U3567" s="10">
        <v>52974446052</v>
      </c>
      <c r="V3567" s="10">
        <v>52974446052</v>
      </c>
      <c r="W3567" s="70" t="s">
        <v>9353</v>
      </c>
      <c r="X3567" s="11" t="str">
        <f>IF(F3567="C",VLOOKUP(G3567,ClasifGasto!$B$17:$C$193,2,0),VLOOKUP(Base!G3567,ClasifGasto!$A$3:$B$12,2,0))</f>
        <v>Transferencias</v>
      </c>
      <c r="Y3567" t="s">
        <v>1532</v>
      </c>
    </row>
    <row r="3568" spans="1:25" x14ac:dyDescent="0.25">
      <c r="A3568" s="5" t="str">
        <f t="shared" si="55"/>
        <v>02140102121000001251202J</v>
      </c>
      <c r="B3568" s="66" t="s">
        <v>9156</v>
      </c>
      <c r="C3568" s="66" t="s">
        <v>2581</v>
      </c>
      <c r="D3568" s="7" t="s">
        <v>9244</v>
      </c>
      <c r="E3568" s="66" t="s">
        <v>9734</v>
      </c>
      <c r="F3568" s="67" t="s">
        <v>167</v>
      </c>
      <c r="G3568" s="67" t="s">
        <v>377</v>
      </c>
      <c r="H3568" s="67" t="s">
        <v>290</v>
      </c>
      <c r="I3568" s="67" t="s">
        <v>280</v>
      </c>
      <c r="J3568" s="67" t="s">
        <v>10043</v>
      </c>
      <c r="K3568" s="67" t="s">
        <v>246</v>
      </c>
      <c r="L3568" s="67">
        <v>11</v>
      </c>
      <c r="M3568" s="67" t="s">
        <v>167</v>
      </c>
      <c r="N3568" s="68" t="s">
        <v>10444</v>
      </c>
      <c r="O3568" s="69">
        <v>65003445460</v>
      </c>
      <c r="P3568" s="69">
        <v>0</v>
      </c>
      <c r="Q3568" s="69">
        <v>11957003167</v>
      </c>
      <c r="R3568" s="69">
        <v>53046442293</v>
      </c>
      <c r="S3568" s="69">
        <v>53016894361.459999</v>
      </c>
      <c r="T3568" s="69">
        <v>44128635485.459999</v>
      </c>
      <c r="U3568" s="69">
        <v>24234087589.939999</v>
      </c>
      <c r="V3568" s="69">
        <v>24231856890.939999</v>
      </c>
      <c r="W3568" s="70" t="s">
        <v>9353</v>
      </c>
      <c r="X3568" s="11" t="str">
        <f>IF(F3568="C",VLOOKUP(G3568,ClasifGasto!$B$17:$C$193,2,0),VLOOKUP(Base!G3568,ClasifGasto!$A$3:$B$12,2,0))</f>
        <v>Renovación territorial para el desarrollo integral de las zonas rurales afectadas por el conflicto armado</v>
      </c>
      <c r="Y3568" t="s">
        <v>10608</v>
      </c>
    </row>
    <row r="3569" spans="1:25" x14ac:dyDescent="0.25">
      <c r="A3569" s="5" t="str">
        <f t="shared" si="55"/>
        <v>19120019030300001120201C</v>
      </c>
      <c r="B3569" s="66" t="s">
        <v>9143</v>
      </c>
      <c r="C3569" s="7" t="s">
        <v>83</v>
      </c>
      <c r="D3569" s="7" t="s">
        <v>221</v>
      </c>
      <c r="E3569" s="7" t="s">
        <v>9319</v>
      </c>
      <c r="F3569" s="8" t="s">
        <v>167</v>
      </c>
      <c r="G3569" s="8" t="s">
        <v>590</v>
      </c>
      <c r="H3569" s="8" t="s">
        <v>256</v>
      </c>
      <c r="I3569" s="8" t="s">
        <v>279</v>
      </c>
      <c r="J3569" s="8" t="s">
        <v>9839</v>
      </c>
      <c r="K3569" s="8" t="s">
        <v>246</v>
      </c>
      <c r="L3569" s="8">
        <v>20</v>
      </c>
      <c r="M3569" s="8" t="s">
        <v>265</v>
      </c>
      <c r="N3569" s="9" t="s">
        <v>9326</v>
      </c>
      <c r="O3569" s="10">
        <v>53135686070</v>
      </c>
      <c r="P3569" s="10">
        <v>0</v>
      </c>
      <c r="Q3569" s="10">
        <v>0</v>
      </c>
      <c r="R3569" s="10">
        <v>53135686070</v>
      </c>
      <c r="S3569" s="10">
        <v>51115836774.089996</v>
      </c>
      <c r="T3569" s="10">
        <v>50317863645.480003</v>
      </c>
      <c r="U3569" s="10">
        <v>48367760553.650002</v>
      </c>
      <c r="V3569" s="10">
        <v>43860346000.779999</v>
      </c>
      <c r="W3569" s="70" t="s">
        <v>619</v>
      </c>
      <c r="X3569" s="11" t="str">
        <f>IF(F3569="C",VLOOKUP(G3569,ClasifGasto!$B$17:$C$193,2,0),VLOOKUP(Base!G3569,ClasifGasto!$A$3:$B$12,2,0))</f>
        <v>Inspección, vigilancia y control</v>
      </c>
      <c r="Y3569" t="s">
        <v>10548</v>
      </c>
    </row>
    <row r="3570" spans="1:25" x14ac:dyDescent="0.25">
      <c r="A3570" s="5" t="str">
        <f t="shared" si="55"/>
        <v>01010101991000001153105B</v>
      </c>
      <c r="B3570" s="66" t="s">
        <v>9162</v>
      </c>
      <c r="C3570" s="66" t="s">
        <v>30</v>
      </c>
      <c r="D3570" s="7" t="s">
        <v>9222</v>
      </c>
      <c r="E3570" s="66" t="s">
        <v>9341</v>
      </c>
      <c r="F3570" s="67" t="s">
        <v>167</v>
      </c>
      <c r="G3570" s="67" t="s">
        <v>563</v>
      </c>
      <c r="H3570" s="67" t="s">
        <v>290</v>
      </c>
      <c r="I3570" s="67" t="s">
        <v>279</v>
      </c>
      <c r="J3570" s="67" t="s">
        <v>9790</v>
      </c>
      <c r="K3570" s="67" t="s">
        <v>246</v>
      </c>
      <c r="L3570" s="67">
        <v>11</v>
      </c>
      <c r="M3570" s="67" t="s">
        <v>167</v>
      </c>
      <c r="N3570" s="68" t="s">
        <v>9350</v>
      </c>
      <c r="O3570" s="69">
        <v>39397270204</v>
      </c>
      <c r="P3570" s="69">
        <v>13900000000</v>
      </c>
      <c r="Q3570" s="69">
        <v>0</v>
      </c>
      <c r="R3570" s="69">
        <v>53297270204</v>
      </c>
      <c r="S3570" s="69">
        <v>53297270204</v>
      </c>
      <c r="T3570" s="69">
        <v>53297270204</v>
      </c>
      <c r="U3570" s="69">
        <v>28587154400.32</v>
      </c>
      <c r="V3570" s="69">
        <v>28587154400.32</v>
      </c>
      <c r="W3570" s="70" t="s">
        <v>9353</v>
      </c>
      <c r="X3570" s="11" t="str">
        <f>IF(F3570="C",VLOOKUP(G3570,ClasifGasto!$B$17:$C$193,2,0),VLOOKUP(Base!G3570,ClasifGasto!$A$3:$B$12,2,0))</f>
        <v>Fortalecimiento de la gestión y dirección del Sector Congreso de la República</v>
      </c>
      <c r="Y3570" t="s">
        <v>10522</v>
      </c>
    </row>
    <row r="3571" spans="1:25" x14ac:dyDescent="0.25">
      <c r="A3571" s="5" t="str">
        <f t="shared" si="55"/>
        <v>24120024030600004952104E</v>
      </c>
      <c r="B3571" s="66" t="s">
        <v>9151</v>
      </c>
      <c r="C3571" s="7" t="s">
        <v>102</v>
      </c>
      <c r="D3571" s="7" t="s">
        <v>9214</v>
      </c>
      <c r="E3571" s="7" t="s">
        <v>2424</v>
      </c>
      <c r="F3571" s="8" t="s">
        <v>167</v>
      </c>
      <c r="G3571" s="8" t="s">
        <v>514</v>
      </c>
      <c r="H3571" s="8" t="s">
        <v>373</v>
      </c>
      <c r="I3571" s="8" t="s">
        <v>325</v>
      </c>
      <c r="J3571" s="8" t="s">
        <v>9843</v>
      </c>
      <c r="K3571" s="8" t="s">
        <v>246</v>
      </c>
      <c r="L3571" s="8">
        <v>21</v>
      </c>
      <c r="M3571" s="8" t="s">
        <v>265</v>
      </c>
      <c r="N3571" s="9" t="s">
        <v>1786</v>
      </c>
      <c r="O3571" s="10">
        <v>74321645432</v>
      </c>
      <c r="P3571" s="10">
        <v>0</v>
      </c>
      <c r="Q3571" s="10">
        <v>20980571318</v>
      </c>
      <c r="R3571" s="10">
        <v>53341074114</v>
      </c>
      <c r="S3571" s="10">
        <v>27318774476.040001</v>
      </c>
      <c r="T3571" s="10">
        <v>26111166728.779999</v>
      </c>
      <c r="U3571" s="10">
        <v>14165800609.120001</v>
      </c>
      <c r="V3571" s="10">
        <v>12803471478.440001</v>
      </c>
      <c r="W3571" s="70" t="s">
        <v>619</v>
      </c>
      <c r="X3571" s="11" t="str">
        <f>IF(F3571="C",VLOOKUP(G3571,ClasifGasto!$B$17:$C$193,2,0),VLOOKUP(Base!G3571,ClasifGasto!$A$3:$B$12,2,0))</f>
        <v>Infraestructura y servicios de transporte aéreo</v>
      </c>
      <c r="Y3571" t="s">
        <v>10551</v>
      </c>
    </row>
    <row r="3572" spans="1:25" x14ac:dyDescent="0.25">
      <c r="A3572" s="5" t="str">
        <f t="shared" si="55"/>
        <v>23060023020400001420204A</v>
      </c>
      <c r="B3572" s="66" t="s">
        <v>9161</v>
      </c>
      <c r="C3572" s="66" t="s">
        <v>98</v>
      </c>
      <c r="D3572" s="7" t="s">
        <v>9216</v>
      </c>
      <c r="E3572" s="66" t="s">
        <v>1962</v>
      </c>
      <c r="F3572" s="67" t="s">
        <v>167</v>
      </c>
      <c r="G3572" s="67" t="s">
        <v>504</v>
      </c>
      <c r="H3572" s="67" t="s">
        <v>313</v>
      </c>
      <c r="I3572" s="67" t="s">
        <v>282</v>
      </c>
      <c r="J3572" s="67" t="s">
        <v>9802</v>
      </c>
      <c r="K3572" s="67" t="s">
        <v>246</v>
      </c>
      <c r="L3572" s="67">
        <v>20</v>
      </c>
      <c r="M3572" s="67" t="s">
        <v>265</v>
      </c>
      <c r="N3572" s="68" t="s">
        <v>1506</v>
      </c>
      <c r="O3572" s="69">
        <v>53523800000</v>
      </c>
      <c r="P3572" s="69">
        <v>0</v>
      </c>
      <c r="Q3572" s="69">
        <v>0</v>
      </c>
      <c r="R3572" s="69">
        <v>53523800000</v>
      </c>
      <c r="S3572" s="69">
        <v>53359223050</v>
      </c>
      <c r="T3572" s="69">
        <v>53359223050</v>
      </c>
      <c r="U3572" s="69">
        <v>52980327050</v>
      </c>
      <c r="V3572" s="69">
        <v>52291903050</v>
      </c>
      <c r="W3572" s="70" t="s">
        <v>619</v>
      </c>
      <c r="X3572" s="11" t="str">
        <f>IF(F3572="C",VLOOKUP(G3572,ClasifGasto!$B$17:$C$193,2,0),VLOOKUP(Base!G3572,ClasifGasto!$A$3:$B$12,2,0))</f>
        <v>Fomento del desarrollo de aplicaciones, software y contenidos para impulsar la apropiación de las Tecnologías de la Información y las Comunicaciones (TIC)</v>
      </c>
      <c r="Y3572" t="s">
        <v>10531</v>
      </c>
    </row>
    <row r="3573" spans="1:25" x14ac:dyDescent="0.25">
      <c r="A3573" s="5" t="str">
        <f t="shared" si="55"/>
        <v>24020024010600013951102D</v>
      </c>
      <c r="B3573" s="66" t="s">
        <v>9151</v>
      </c>
      <c r="C3573" s="7" t="s">
        <v>101</v>
      </c>
      <c r="D3573" s="7" t="s">
        <v>9227</v>
      </c>
      <c r="E3573" s="7" t="s">
        <v>2843</v>
      </c>
      <c r="F3573" s="8" t="s">
        <v>167</v>
      </c>
      <c r="G3573" s="8" t="s">
        <v>513</v>
      </c>
      <c r="H3573" s="8" t="s">
        <v>373</v>
      </c>
      <c r="I3573" s="8" t="s">
        <v>3757</v>
      </c>
      <c r="J3573" s="8" t="s">
        <v>9766</v>
      </c>
      <c r="K3573" s="8" t="s">
        <v>246</v>
      </c>
      <c r="L3573" s="8">
        <v>11</v>
      </c>
      <c r="M3573" s="8" t="s">
        <v>167</v>
      </c>
      <c r="N3573" s="9" t="s">
        <v>10445</v>
      </c>
      <c r="O3573" s="10">
        <v>38171184747</v>
      </c>
      <c r="P3573" s="10">
        <v>55171184747</v>
      </c>
      <c r="Q3573" s="10">
        <v>39671184747</v>
      </c>
      <c r="R3573" s="10">
        <v>53671184747</v>
      </c>
      <c r="S3573" s="10">
        <v>53671184747</v>
      </c>
      <c r="T3573" s="10">
        <v>53634229862.339996</v>
      </c>
      <c r="U3573" s="10">
        <v>36671184747</v>
      </c>
      <c r="V3573" s="10">
        <v>36671184747</v>
      </c>
      <c r="W3573" s="70" t="s">
        <v>9353</v>
      </c>
      <c r="X3573" s="11" t="str">
        <f>IF(F3573="C",VLOOKUP(G3573,ClasifGasto!$B$17:$C$193,2,0),VLOOKUP(Base!G3573,ClasifGasto!$A$3:$B$12,2,0))</f>
        <v>Infraestructura red vial primaria</v>
      </c>
      <c r="Y3573" t="s">
        <v>9778</v>
      </c>
    </row>
    <row r="3574" spans="1:25" x14ac:dyDescent="0.25">
      <c r="A3574" s="5" t="str">
        <f t="shared" si="55"/>
        <v>32010232020900000640101B</v>
      </c>
      <c r="B3574" s="66" t="s">
        <v>9152</v>
      </c>
      <c r="C3574" s="66" t="s">
        <v>115</v>
      </c>
      <c r="D3574" s="7" t="s">
        <v>228</v>
      </c>
      <c r="E3574" s="66" t="s">
        <v>9711</v>
      </c>
      <c r="F3574" s="67" t="s">
        <v>167</v>
      </c>
      <c r="G3574" s="67" t="s">
        <v>483</v>
      </c>
      <c r="H3574" s="67" t="s">
        <v>440</v>
      </c>
      <c r="I3574" s="67" t="s">
        <v>253</v>
      </c>
      <c r="J3574" s="67" t="s">
        <v>9861</v>
      </c>
      <c r="K3574" s="67" t="s">
        <v>246</v>
      </c>
      <c r="L3574" s="67">
        <v>11</v>
      </c>
      <c r="M3574" s="67" t="s">
        <v>167</v>
      </c>
      <c r="N3574" s="68" t="s">
        <v>10404</v>
      </c>
      <c r="O3574" s="69">
        <v>61010744264</v>
      </c>
      <c r="P3574" s="69">
        <v>0</v>
      </c>
      <c r="Q3574" s="69">
        <v>7124369003</v>
      </c>
      <c r="R3574" s="69">
        <v>53886375261</v>
      </c>
      <c r="S3574" s="69">
        <v>53544382691.620003</v>
      </c>
      <c r="T3574" s="69">
        <v>53178504902.860001</v>
      </c>
      <c r="U3574" s="69">
        <v>49329802066.400002</v>
      </c>
      <c r="V3574" s="69">
        <v>49298277380.400002</v>
      </c>
      <c r="W3574" s="70" t="s">
        <v>9353</v>
      </c>
      <c r="X3574" s="11" t="str">
        <f>IF(F3574="C",VLOOKUP(G3574,ClasifGasto!$B$17:$C$193,2,0),VLOOKUP(Base!G3574,ClasifGasto!$A$3:$B$12,2,0))</f>
        <v>Conservación de la biodiversidad y sus servicios ecosistémicos</v>
      </c>
      <c r="Y3574" t="s">
        <v>10558</v>
      </c>
    </row>
    <row r="3575" spans="1:25" hidden="1" x14ac:dyDescent="0.25">
      <c r="A3575" s="5" t="str">
        <f t="shared" si="55"/>
        <v>040300000100010001</v>
      </c>
      <c r="B3575" s="66" t="s">
        <v>9167</v>
      </c>
      <c r="C3575" s="7" t="s">
        <v>41</v>
      </c>
      <c r="D3575" s="7" t="s">
        <v>8769</v>
      </c>
      <c r="E3575" s="7"/>
      <c r="F3575" s="8" t="s">
        <v>244</v>
      </c>
      <c r="G3575" s="8" t="s">
        <v>245</v>
      </c>
      <c r="H3575" s="8" t="s">
        <v>245</v>
      </c>
      <c r="I3575" s="8" t="s">
        <v>245</v>
      </c>
      <c r="J3575" s="8" t="s">
        <v>203</v>
      </c>
      <c r="K3575" s="8" t="s">
        <v>246</v>
      </c>
      <c r="L3575" s="8">
        <v>10</v>
      </c>
      <c r="M3575" s="8" t="s">
        <v>167</v>
      </c>
      <c r="N3575" s="9" t="s">
        <v>1082</v>
      </c>
      <c r="O3575" s="10">
        <v>52242000000</v>
      </c>
      <c r="P3575" s="10">
        <v>2800130000</v>
      </c>
      <c r="Q3575" s="10">
        <v>1117277781</v>
      </c>
      <c r="R3575" s="10">
        <v>53924852219</v>
      </c>
      <c r="S3575" s="10">
        <v>51638222475.5</v>
      </c>
      <c r="T3575" s="10">
        <v>51621331315.5</v>
      </c>
      <c r="U3575" s="10">
        <v>51621331315.5</v>
      </c>
      <c r="V3575" s="10">
        <v>51621331315.5</v>
      </c>
      <c r="W3575" s="70" t="s">
        <v>9353</v>
      </c>
      <c r="X3575" s="11" t="str">
        <f>IF(F3575="C",VLOOKUP(G3575,ClasifGasto!$B$17:$C$193,2,0),VLOOKUP(Base!G3575,ClasifGasto!$A$3:$B$12,2,0))</f>
        <v>Gastos de Personal</v>
      </c>
      <c r="Y3575" t="s">
        <v>1082</v>
      </c>
    </row>
    <row r="3576" spans="1:25" x14ac:dyDescent="0.25">
      <c r="A3576" s="5" t="str">
        <f t="shared" si="55"/>
        <v>02130002091000000451101B</v>
      </c>
      <c r="B3576" s="66" t="s">
        <v>9156</v>
      </c>
      <c r="C3576" s="66" t="s">
        <v>473</v>
      </c>
      <c r="D3576" s="7" t="s">
        <v>474</v>
      </c>
      <c r="E3576" s="66" t="s">
        <v>2229</v>
      </c>
      <c r="F3576" s="67" t="s">
        <v>167</v>
      </c>
      <c r="G3576" s="67" t="s">
        <v>427</v>
      </c>
      <c r="H3576" s="67" t="s">
        <v>290</v>
      </c>
      <c r="I3576" s="67" t="s">
        <v>247</v>
      </c>
      <c r="J3576" s="67" t="s">
        <v>9886</v>
      </c>
      <c r="K3576" s="67" t="s">
        <v>246</v>
      </c>
      <c r="L3576" s="67">
        <v>10</v>
      </c>
      <c r="M3576" s="67" t="s">
        <v>167</v>
      </c>
      <c r="N3576" s="68" t="s">
        <v>1093</v>
      </c>
      <c r="O3576" s="69">
        <v>54747391107</v>
      </c>
      <c r="P3576" s="69">
        <v>0</v>
      </c>
      <c r="Q3576" s="69">
        <v>496991511</v>
      </c>
      <c r="R3576" s="69">
        <v>54250399596</v>
      </c>
      <c r="S3576" s="69">
        <v>54249934440</v>
      </c>
      <c r="T3576" s="69">
        <v>54249934440</v>
      </c>
      <c r="U3576" s="69">
        <v>1740934440</v>
      </c>
      <c r="V3576" s="69">
        <v>1740934440</v>
      </c>
      <c r="W3576" s="70" t="s">
        <v>9353</v>
      </c>
      <c r="X3576" s="11" t="str">
        <f>IF(F3576="C",VLOOKUP(G3576,ClasifGasto!$B$17:$C$193,2,0),VLOOKUP(Base!G3576,ClasifGasto!$A$3:$B$12,2,0))</f>
        <v>Fortalecimiento de la infraestructura física de las entidades del Estado del nivel Nacional desde el Sector Presidencia</v>
      </c>
      <c r="Y3576" t="s">
        <v>10567</v>
      </c>
    </row>
    <row r="3577" spans="1:25" hidden="1" x14ac:dyDescent="0.25">
      <c r="A3577" s="5" t="str">
        <f t="shared" si="55"/>
        <v>360101000100010002</v>
      </c>
      <c r="B3577" s="66" t="s">
        <v>9147</v>
      </c>
      <c r="C3577" s="7" t="s">
        <v>147</v>
      </c>
      <c r="D3577" s="7" t="s">
        <v>9186</v>
      </c>
      <c r="E3577" s="7"/>
      <c r="F3577" s="8" t="s">
        <v>244</v>
      </c>
      <c r="G3577" s="8" t="s">
        <v>245</v>
      </c>
      <c r="H3577" s="8" t="s">
        <v>245</v>
      </c>
      <c r="I3577" s="8" t="s">
        <v>250</v>
      </c>
      <c r="J3577" s="8" t="s">
        <v>203</v>
      </c>
      <c r="K3577" s="8" t="s">
        <v>246</v>
      </c>
      <c r="L3577" s="8">
        <v>10</v>
      </c>
      <c r="M3577" s="8" t="s">
        <v>167</v>
      </c>
      <c r="N3577" s="9" t="s">
        <v>1083</v>
      </c>
      <c r="O3577" s="10">
        <v>55667230000</v>
      </c>
      <c r="P3577" s="10">
        <v>0</v>
      </c>
      <c r="Q3577" s="10">
        <v>1212900000</v>
      </c>
      <c r="R3577" s="10">
        <v>54454330000</v>
      </c>
      <c r="S3577" s="10">
        <v>53410037952.75</v>
      </c>
      <c r="T3577" s="10">
        <v>53404828997.75</v>
      </c>
      <c r="U3577" s="10">
        <v>53404828997.75</v>
      </c>
      <c r="V3577" s="10">
        <v>53404828997.75</v>
      </c>
      <c r="W3577" s="70" t="s">
        <v>9353</v>
      </c>
      <c r="X3577" s="11" t="str">
        <f>IF(F3577="C",VLOOKUP(G3577,ClasifGasto!$B$17:$C$193,2,0),VLOOKUP(Base!G3577,ClasifGasto!$A$3:$B$12,2,0))</f>
        <v>Gastos de Personal</v>
      </c>
      <c r="Y3577" t="s">
        <v>1083</v>
      </c>
    </row>
    <row r="3578" spans="1:25" hidden="1" x14ac:dyDescent="0.25">
      <c r="A3578" s="5" t="str">
        <f t="shared" si="55"/>
        <v>270108000100020001</v>
      </c>
      <c r="B3578" s="66" t="s">
        <v>9142</v>
      </c>
      <c r="C3578" s="66" t="s">
        <v>447</v>
      </c>
      <c r="D3578" s="7" t="s">
        <v>448</v>
      </c>
      <c r="E3578" s="66"/>
      <c r="F3578" s="67" t="s">
        <v>244</v>
      </c>
      <c r="G3578" s="67" t="s">
        <v>245</v>
      </c>
      <c r="H3578" s="67" t="s">
        <v>250</v>
      </c>
      <c r="I3578" s="67" t="s">
        <v>245</v>
      </c>
      <c r="J3578" s="67" t="s">
        <v>203</v>
      </c>
      <c r="K3578" s="67" t="s">
        <v>246</v>
      </c>
      <c r="L3578" s="67">
        <v>10</v>
      </c>
      <c r="M3578" s="67" t="s">
        <v>167</v>
      </c>
      <c r="N3578" s="68" t="s">
        <v>1082</v>
      </c>
      <c r="O3578" s="69">
        <v>12655000000</v>
      </c>
      <c r="P3578" s="69">
        <v>45904681906</v>
      </c>
      <c r="Q3578" s="69">
        <v>4000000000</v>
      </c>
      <c r="R3578" s="69">
        <v>54559681906</v>
      </c>
      <c r="S3578" s="69">
        <v>48662950447</v>
      </c>
      <c r="T3578" s="69">
        <v>47031090054</v>
      </c>
      <c r="U3578" s="69">
        <v>42409611192</v>
      </c>
      <c r="V3578" s="69">
        <v>42390598120</v>
      </c>
      <c r="W3578" s="70" t="s">
        <v>9353</v>
      </c>
      <c r="X3578" s="11" t="str">
        <f>IF(F3578="C",VLOOKUP(G3578,ClasifGasto!$B$17:$C$193,2,0),VLOOKUP(Base!G3578,ClasifGasto!$A$3:$B$12,2,0))</f>
        <v>Gastos de Personal</v>
      </c>
      <c r="Y3578" t="s">
        <v>1082</v>
      </c>
    </row>
    <row r="3579" spans="1:25" hidden="1" x14ac:dyDescent="0.25">
      <c r="A3579" s="5" t="str">
        <f t="shared" si="55"/>
        <v>1601010003000400020004</v>
      </c>
      <c r="B3579" s="66" t="s">
        <v>9154</v>
      </c>
      <c r="C3579" s="7" t="s">
        <v>73</v>
      </c>
      <c r="D3579" s="7" t="s">
        <v>8720</v>
      </c>
      <c r="E3579" s="7"/>
      <c r="F3579" s="8" t="s">
        <v>244</v>
      </c>
      <c r="G3579" s="8" t="s">
        <v>251</v>
      </c>
      <c r="H3579" s="8" t="s">
        <v>247</v>
      </c>
      <c r="I3579" s="8" t="s">
        <v>250</v>
      </c>
      <c r="J3579" s="8" t="s">
        <v>247</v>
      </c>
      <c r="K3579" s="8" t="s">
        <v>246</v>
      </c>
      <c r="L3579" s="8">
        <v>10</v>
      </c>
      <c r="M3579" s="8" t="s">
        <v>167</v>
      </c>
      <c r="N3579" s="9" t="s">
        <v>1102</v>
      </c>
      <c r="O3579" s="10">
        <v>54607000000</v>
      </c>
      <c r="P3579" s="10">
        <v>0</v>
      </c>
      <c r="Q3579" s="10">
        <v>0</v>
      </c>
      <c r="R3579" s="10">
        <v>54607000000</v>
      </c>
      <c r="S3579" s="10">
        <v>54606373000</v>
      </c>
      <c r="T3579" s="10">
        <v>54606373000</v>
      </c>
      <c r="U3579" s="10">
        <v>54606373000</v>
      </c>
      <c r="V3579" s="10">
        <v>54606373000</v>
      </c>
      <c r="W3579" s="70" t="s">
        <v>9353</v>
      </c>
      <c r="X3579" s="11" t="str">
        <f>IF(F3579="C",VLOOKUP(G3579,ClasifGasto!$B$17:$C$193,2,0),VLOOKUP(Base!G3579,ClasifGasto!$A$3:$B$12,2,0))</f>
        <v>Transferencias</v>
      </c>
      <c r="Y3579" t="s">
        <v>1102</v>
      </c>
    </row>
    <row r="3580" spans="1:25" hidden="1" x14ac:dyDescent="0.25">
      <c r="A3580" s="5" t="str">
        <f t="shared" si="55"/>
        <v>2201010003000400020007</v>
      </c>
      <c r="B3580" s="66" t="s">
        <v>9139</v>
      </c>
      <c r="C3580" s="66" t="s">
        <v>92</v>
      </c>
      <c r="D3580" s="7" t="s">
        <v>9188</v>
      </c>
      <c r="E3580" s="66"/>
      <c r="F3580" s="67" t="s">
        <v>244</v>
      </c>
      <c r="G3580" s="67" t="s">
        <v>251</v>
      </c>
      <c r="H3580" s="67" t="s">
        <v>247</v>
      </c>
      <c r="I3580" s="67" t="s">
        <v>250</v>
      </c>
      <c r="J3580" s="67" t="s">
        <v>261</v>
      </c>
      <c r="K3580" s="67" t="s">
        <v>246</v>
      </c>
      <c r="L3580" s="67">
        <v>16</v>
      </c>
      <c r="M3580" s="67" t="s">
        <v>252</v>
      </c>
      <c r="N3580" s="68" t="s">
        <v>1745</v>
      </c>
      <c r="O3580" s="69">
        <v>54610000000</v>
      </c>
      <c r="P3580" s="69">
        <v>0</v>
      </c>
      <c r="Q3580" s="69">
        <v>0</v>
      </c>
      <c r="R3580" s="69">
        <v>54610000000</v>
      </c>
      <c r="S3580" s="69">
        <v>54610000000</v>
      </c>
      <c r="T3580" s="69">
        <v>0</v>
      </c>
      <c r="U3580" s="69">
        <v>0</v>
      </c>
      <c r="V3580" s="69">
        <v>0</v>
      </c>
      <c r="W3580" s="70" t="s">
        <v>9353</v>
      </c>
      <c r="X3580" s="11" t="str">
        <f>IF(F3580="C",VLOOKUP(G3580,ClasifGasto!$B$17:$C$193,2,0),VLOOKUP(Base!G3580,ClasifGasto!$A$3:$B$12,2,0))</f>
        <v>Transferencias</v>
      </c>
      <c r="Y3580" t="s">
        <v>1745</v>
      </c>
    </row>
    <row r="3581" spans="1:25" hidden="1" x14ac:dyDescent="0.25">
      <c r="A3581" s="5" t="str">
        <f t="shared" si="55"/>
        <v>150105000200000000</v>
      </c>
      <c r="B3581" s="66" t="s">
        <v>9154</v>
      </c>
      <c r="C3581" s="7" t="s">
        <v>62</v>
      </c>
      <c r="D3581" s="7" t="s">
        <v>8730</v>
      </c>
      <c r="E3581" s="7"/>
      <c r="F3581" s="8" t="s">
        <v>244</v>
      </c>
      <c r="G3581" s="8" t="s">
        <v>250</v>
      </c>
      <c r="H3581" s="8" t="s">
        <v>246</v>
      </c>
      <c r="I3581" s="8" t="s">
        <v>246</v>
      </c>
      <c r="J3581" s="8" t="s">
        <v>203</v>
      </c>
      <c r="K3581" s="8" t="s">
        <v>246</v>
      </c>
      <c r="L3581" s="8">
        <v>16</v>
      </c>
      <c r="M3581" s="8" t="s">
        <v>252</v>
      </c>
      <c r="N3581" s="9" t="s">
        <v>8798</v>
      </c>
      <c r="O3581" s="10">
        <v>54857000000</v>
      </c>
      <c r="P3581" s="10">
        <v>0</v>
      </c>
      <c r="Q3581" s="10">
        <v>0</v>
      </c>
      <c r="R3581" s="10">
        <v>54857000000</v>
      </c>
      <c r="S3581" s="10">
        <v>43014992788.209999</v>
      </c>
      <c r="T3581" s="10">
        <v>43014992788.209999</v>
      </c>
      <c r="U3581" s="10">
        <v>40343971316.699997</v>
      </c>
      <c r="V3581" s="10">
        <v>37283103363.809998</v>
      </c>
      <c r="W3581" s="70" t="s">
        <v>9353</v>
      </c>
      <c r="X3581" s="11" t="str">
        <f>IF(F3581="C",VLOOKUP(G3581,ClasifGasto!$B$17:$C$193,2,0),VLOOKUP(Base!G3581,ClasifGasto!$A$3:$B$12,2,0))</f>
        <v>Gastos Generales</v>
      </c>
      <c r="Y3581" t="s">
        <v>8798</v>
      </c>
    </row>
    <row r="3582" spans="1:25" x14ac:dyDescent="0.25">
      <c r="A3582" s="5" t="str">
        <f t="shared" si="55"/>
        <v>15010315020100003320109B</v>
      </c>
      <c r="B3582" s="66" t="s">
        <v>9154</v>
      </c>
      <c r="C3582" s="66" t="s">
        <v>60</v>
      </c>
      <c r="D3582" s="7" t="s">
        <v>8718</v>
      </c>
      <c r="E3582" s="66" t="s">
        <v>2002</v>
      </c>
      <c r="F3582" s="67" t="s">
        <v>167</v>
      </c>
      <c r="G3582" s="67" t="s">
        <v>573</v>
      </c>
      <c r="H3582" s="67" t="s">
        <v>306</v>
      </c>
      <c r="I3582" s="67" t="s">
        <v>286</v>
      </c>
      <c r="J3582" s="67" t="s">
        <v>9908</v>
      </c>
      <c r="K3582" s="67" t="s">
        <v>246</v>
      </c>
      <c r="L3582" s="67">
        <v>11</v>
      </c>
      <c r="M3582" s="67" t="s">
        <v>167</v>
      </c>
      <c r="N3582" s="68" t="s">
        <v>1157</v>
      </c>
      <c r="O3582" s="69">
        <v>54898860678</v>
      </c>
      <c r="P3582" s="69">
        <v>0</v>
      </c>
      <c r="Q3582" s="69">
        <v>0</v>
      </c>
      <c r="R3582" s="69">
        <v>54898860678</v>
      </c>
      <c r="S3582" s="69">
        <v>53143594206.730003</v>
      </c>
      <c r="T3582" s="69">
        <v>53143594206.730003</v>
      </c>
      <c r="U3582" s="69">
        <v>3761281680.9699998</v>
      </c>
      <c r="V3582" s="69">
        <v>3761281680.9699998</v>
      </c>
      <c r="W3582" s="70" t="s">
        <v>9353</v>
      </c>
      <c r="X3582" s="11" t="str">
        <f>IF(F3582="C",VLOOKUP(G3582,ClasifGasto!$B$17:$C$193,2,0),VLOOKUP(Base!G3582,ClasifGasto!$A$3:$B$12,2,0))</f>
        <v>Capacidades de las Fuerzas Militares en seguridad pública y defensa en el territorio nacional</v>
      </c>
      <c r="Y3582" t="s">
        <v>10576</v>
      </c>
    </row>
    <row r="3583" spans="1:25" x14ac:dyDescent="0.25">
      <c r="A3583" s="5" t="str">
        <f t="shared" si="55"/>
        <v>17020017991100000353105B</v>
      </c>
      <c r="B3583" s="66" t="s">
        <v>9146</v>
      </c>
      <c r="C3583" s="7" t="s">
        <v>77</v>
      </c>
      <c r="D3583" s="7" t="s">
        <v>217</v>
      </c>
      <c r="E3583" s="7" t="s">
        <v>9735</v>
      </c>
      <c r="F3583" s="8" t="s">
        <v>167</v>
      </c>
      <c r="G3583" s="8" t="s">
        <v>490</v>
      </c>
      <c r="H3583" s="8" t="s">
        <v>378</v>
      </c>
      <c r="I3583" s="8" t="s">
        <v>251</v>
      </c>
      <c r="J3583" s="8" t="s">
        <v>9790</v>
      </c>
      <c r="K3583" s="8" t="s">
        <v>246</v>
      </c>
      <c r="L3583" s="8">
        <v>10</v>
      </c>
      <c r="M3583" s="8" t="s">
        <v>167</v>
      </c>
      <c r="N3583" s="9" t="s">
        <v>10446</v>
      </c>
      <c r="O3583" s="10">
        <v>76655246024</v>
      </c>
      <c r="P3583" s="10">
        <v>0</v>
      </c>
      <c r="Q3583" s="10">
        <v>21726371300</v>
      </c>
      <c r="R3583" s="10">
        <v>54928874724</v>
      </c>
      <c r="S3583" s="10">
        <v>54777040641.639999</v>
      </c>
      <c r="T3583" s="10">
        <v>49605557127.650002</v>
      </c>
      <c r="U3583" s="10">
        <v>34305622352.049999</v>
      </c>
      <c r="V3583" s="10">
        <v>34104466025.59</v>
      </c>
      <c r="W3583" s="70" t="s">
        <v>9353</v>
      </c>
      <c r="X3583" s="11" t="str">
        <f>IF(F3583="C",VLOOKUP(G3583,ClasifGasto!$B$17:$C$193,2,0),VLOOKUP(Base!G3583,ClasifGasto!$A$3:$B$12,2,0))</f>
        <v>Fortalecimiento de la gestión y dirección del Sector Agropecuario</v>
      </c>
      <c r="Y3583" t="s">
        <v>10522</v>
      </c>
    </row>
    <row r="3584" spans="1:25" hidden="1" x14ac:dyDescent="0.25">
      <c r="A3584" s="5" t="str">
        <f t="shared" si="55"/>
        <v>150101000100010001</v>
      </c>
      <c r="B3584" s="66" t="s">
        <v>9154</v>
      </c>
      <c r="C3584" s="66" t="s">
        <v>58</v>
      </c>
      <c r="D3584" s="7" t="s">
        <v>8716</v>
      </c>
      <c r="E3584" s="66"/>
      <c r="F3584" s="67" t="s">
        <v>244</v>
      </c>
      <c r="G3584" s="67" t="s">
        <v>245</v>
      </c>
      <c r="H3584" s="67" t="s">
        <v>245</v>
      </c>
      <c r="I3584" s="67" t="s">
        <v>245</v>
      </c>
      <c r="J3584" s="67" t="s">
        <v>203</v>
      </c>
      <c r="K3584" s="67" t="s">
        <v>246</v>
      </c>
      <c r="L3584" s="67">
        <v>10</v>
      </c>
      <c r="M3584" s="67" t="s">
        <v>167</v>
      </c>
      <c r="N3584" s="68" t="s">
        <v>1082</v>
      </c>
      <c r="O3584" s="69">
        <v>49879000000</v>
      </c>
      <c r="P3584" s="69">
        <v>5187686503</v>
      </c>
      <c r="Q3584" s="69">
        <v>0</v>
      </c>
      <c r="R3584" s="69">
        <v>55066686503</v>
      </c>
      <c r="S3584" s="69">
        <v>54902190284.550003</v>
      </c>
      <c r="T3584" s="69">
        <v>54902190284.550003</v>
      </c>
      <c r="U3584" s="69">
        <v>54902190284.550003</v>
      </c>
      <c r="V3584" s="69">
        <v>54902190284.550003</v>
      </c>
      <c r="W3584" s="70" t="s">
        <v>9353</v>
      </c>
      <c r="X3584" s="11" t="str">
        <f>IF(F3584="C",VLOOKUP(G3584,ClasifGasto!$B$17:$C$193,2,0),VLOOKUP(Base!G3584,ClasifGasto!$A$3:$B$12,2,0))</f>
        <v>Gastos de Personal</v>
      </c>
      <c r="Y3584" t="s">
        <v>1082</v>
      </c>
    </row>
    <row r="3585" spans="1:25" x14ac:dyDescent="0.25">
      <c r="A3585" s="5" t="str">
        <f t="shared" si="55"/>
        <v>01010201991000000653105B</v>
      </c>
      <c r="B3585" s="66" t="s">
        <v>9162</v>
      </c>
      <c r="C3585" s="7" t="s">
        <v>31</v>
      </c>
      <c r="D3585" s="7" t="s">
        <v>9195</v>
      </c>
      <c r="E3585" s="7" t="s">
        <v>3458</v>
      </c>
      <c r="F3585" s="8" t="s">
        <v>167</v>
      </c>
      <c r="G3585" s="8" t="s">
        <v>563</v>
      </c>
      <c r="H3585" s="8" t="s">
        <v>290</v>
      </c>
      <c r="I3585" s="8" t="s">
        <v>253</v>
      </c>
      <c r="J3585" s="8" t="s">
        <v>9790</v>
      </c>
      <c r="K3585" s="8" t="s">
        <v>246</v>
      </c>
      <c r="L3585" s="8">
        <v>11</v>
      </c>
      <c r="M3585" s="8" t="s">
        <v>167</v>
      </c>
      <c r="N3585" s="9" t="s">
        <v>8952</v>
      </c>
      <c r="O3585" s="10">
        <v>55604878564</v>
      </c>
      <c r="P3585" s="10">
        <v>0</v>
      </c>
      <c r="Q3585" s="10">
        <v>0</v>
      </c>
      <c r="R3585" s="10">
        <v>55604878564</v>
      </c>
      <c r="S3585" s="10">
        <v>55604878560</v>
      </c>
      <c r="T3585" s="10">
        <v>55604878560</v>
      </c>
      <c r="U3585" s="10">
        <v>44806528756</v>
      </c>
      <c r="V3585" s="10">
        <v>44806528756</v>
      </c>
      <c r="W3585" s="70" t="s">
        <v>9353</v>
      </c>
      <c r="X3585" s="11" t="str">
        <f>IF(F3585="C",VLOOKUP(G3585,ClasifGasto!$B$17:$C$193,2,0),VLOOKUP(Base!G3585,ClasifGasto!$A$3:$B$12,2,0))</f>
        <v>Fortalecimiento de la gestión y dirección del Sector Congreso de la República</v>
      </c>
      <c r="Y3585" t="s">
        <v>10522</v>
      </c>
    </row>
    <row r="3586" spans="1:25" hidden="1" x14ac:dyDescent="0.25">
      <c r="A3586" s="5" t="str">
        <f t="shared" si="55"/>
        <v>360200000100010001</v>
      </c>
      <c r="B3586" s="66" t="s">
        <v>9147</v>
      </c>
      <c r="C3586" s="66" t="s">
        <v>149</v>
      </c>
      <c r="D3586" s="7" t="s">
        <v>235</v>
      </c>
      <c r="E3586" s="66"/>
      <c r="F3586" s="67" t="s">
        <v>244</v>
      </c>
      <c r="G3586" s="67" t="s">
        <v>245</v>
      </c>
      <c r="H3586" s="67" t="s">
        <v>245</v>
      </c>
      <c r="I3586" s="67" t="s">
        <v>245</v>
      </c>
      <c r="J3586" s="67" t="s">
        <v>203</v>
      </c>
      <c r="K3586" s="67" t="s">
        <v>246</v>
      </c>
      <c r="L3586" s="67">
        <v>27</v>
      </c>
      <c r="M3586" s="67" t="s">
        <v>265</v>
      </c>
      <c r="N3586" s="68" t="s">
        <v>1082</v>
      </c>
      <c r="O3586" s="69">
        <v>55863572000</v>
      </c>
      <c r="P3586" s="69">
        <v>0</v>
      </c>
      <c r="Q3586" s="69">
        <v>0</v>
      </c>
      <c r="R3586" s="69">
        <v>55863572000</v>
      </c>
      <c r="S3586" s="69">
        <v>52203101556.290001</v>
      </c>
      <c r="T3586" s="69">
        <v>52203101556.290001</v>
      </c>
      <c r="U3586" s="69">
        <v>52203101556.290001</v>
      </c>
      <c r="V3586" s="69">
        <v>52180225376.290001</v>
      </c>
      <c r="W3586" s="70" t="s">
        <v>619</v>
      </c>
      <c r="X3586" s="11" t="str">
        <f>IF(F3586="C",VLOOKUP(G3586,ClasifGasto!$B$17:$C$193,2,0),VLOOKUP(Base!G3586,ClasifGasto!$A$3:$B$12,2,0))</f>
        <v>Gastos de Personal</v>
      </c>
      <c r="Y3586" t="s">
        <v>1082</v>
      </c>
    </row>
    <row r="3587" spans="1:25" hidden="1" x14ac:dyDescent="0.25">
      <c r="A3587" s="5" t="str">
        <f t="shared" si="55"/>
        <v>1301010003000300050004</v>
      </c>
      <c r="B3587" s="66" t="s">
        <v>9157</v>
      </c>
      <c r="C3587" s="7" t="s">
        <v>51</v>
      </c>
      <c r="D3587" s="7" t="s">
        <v>8779</v>
      </c>
      <c r="E3587" s="7"/>
      <c r="F3587" s="8" t="s">
        <v>244</v>
      </c>
      <c r="G3587" s="8" t="s">
        <v>251</v>
      </c>
      <c r="H3587" s="8" t="s">
        <v>251</v>
      </c>
      <c r="I3587" s="8" t="s">
        <v>248</v>
      </c>
      <c r="J3587" s="8" t="s">
        <v>247</v>
      </c>
      <c r="K3587" s="8" t="s">
        <v>246</v>
      </c>
      <c r="L3587" s="8">
        <v>10</v>
      </c>
      <c r="M3587" s="8" t="s">
        <v>167</v>
      </c>
      <c r="N3587" s="9" t="s">
        <v>3961</v>
      </c>
      <c r="O3587" s="10">
        <v>55932652509</v>
      </c>
      <c r="P3587" s="10">
        <v>0</v>
      </c>
      <c r="Q3587" s="10">
        <v>0</v>
      </c>
      <c r="R3587" s="10">
        <v>55932652509</v>
      </c>
      <c r="S3587" s="10">
        <v>55932652509</v>
      </c>
      <c r="T3587" s="10">
        <v>55932652509</v>
      </c>
      <c r="U3587" s="10">
        <v>55932652509</v>
      </c>
      <c r="V3587" s="10">
        <v>55932652509</v>
      </c>
      <c r="W3587" s="70" t="s">
        <v>9353</v>
      </c>
      <c r="X3587" s="11" t="str">
        <f>IF(F3587="C",VLOOKUP(G3587,ClasifGasto!$B$17:$C$193,2,0),VLOOKUP(Base!G3587,ClasifGasto!$A$3:$B$12,2,0))</f>
        <v>Transferencias</v>
      </c>
      <c r="Y3587" t="s">
        <v>3961</v>
      </c>
    </row>
    <row r="3588" spans="1:25" hidden="1" x14ac:dyDescent="0.25">
      <c r="A3588" s="5" t="str">
        <f t="shared" si="55"/>
        <v>440300000100010001</v>
      </c>
      <c r="B3588" s="66" t="s">
        <v>9144</v>
      </c>
      <c r="C3588" s="66" t="s">
        <v>857</v>
      </c>
      <c r="D3588" s="7" t="s">
        <v>9240</v>
      </c>
      <c r="E3588" s="66"/>
      <c r="F3588" s="67" t="s">
        <v>244</v>
      </c>
      <c r="G3588" s="67" t="s">
        <v>245</v>
      </c>
      <c r="H3588" s="67" t="s">
        <v>245</v>
      </c>
      <c r="I3588" s="67" t="s">
        <v>245</v>
      </c>
      <c r="J3588" s="67" t="s">
        <v>203</v>
      </c>
      <c r="K3588" s="67" t="s">
        <v>246</v>
      </c>
      <c r="L3588" s="67">
        <v>10</v>
      </c>
      <c r="M3588" s="67" t="s">
        <v>167</v>
      </c>
      <c r="N3588" s="68" t="s">
        <v>1082</v>
      </c>
      <c r="O3588" s="69">
        <v>53446000000</v>
      </c>
      <c r="P3588" s="69">
        <v>2813000000</v>
      </c>
      <c r="Q3588" s="69">
        <v>170000000</v>
      </c>
      <c r="R3588" s="69">
        <v>56089000000</v>
      </c>
      <c r="S3588" s="69">
        <v>55063064214</v>
      </c>
      <c r="T3588" s="69">
        <v>55063064214</v>
      </c>
      <c r="U3588" s="69">
        <v>55063064214</v>
      </c>
      <c r="V3588" s="69">
        <v>55063064214</v>
      </c>
      <c r="W3588" s="70" t="s">
        <v>9353</v>
      </c>
      <c r="X3588" s="11" t="str">
        <f>IF(F3588="C",VLOOKUP(G3588,ClasifGasto!$B$17:$C$193,2,0),VLOOKUP(Base!G3588,ClasifGasto!$A$3:$B$12,2,0))</f>
        <v>Gastos de Personal</v>
      </c>
      <c r="Y3588" t="s">
        <v>1082</v>
      </c>
    </row>
    <row r="3589" spans="1:25" x14ac:dyDescent="0.25">
      <c r="A3589" s="5" t="str">
        <f t="shared" si="55"/>
        <v>460200460215000009704080</v>
      </c>
      <c r="B3589" s="66" t="s">
        <v>9278</v>
      </c>
      <c r="C3589" s="7" t="s">
        <v>9380</v>
      </c>
      <c r="D3589" s="7" t="s">
        <v>238</v>
      </c>
      <c r="E3589" s="7" t="s">
        <v>9633</v>
      </c>
      <c r="F3589" s="8" t="s">
        <v>167</v>
      </c>
      <c r="G3589" s="8" t="s">
        <v>9955</v>
      </c>
      <c r="H3589" s="8" t="s">
        <v>263</v>
      </c>
      <c r="I3589" s="8" t="s">
        <v>249</v>
      </c>
      <c r="J3589" s="8" t="s">
        <v>10447</v>
      </c>
      <c r="K3589" s="8" t="s">
        <v>246</v>
      </c>
      <c r="L3589" s="8">
        <v>14</v>
      </c>
      <c r="M3589" s="8" t="s">
        <v>167</v>
      </c>
      <c r="N3589" s="9" t="s">
        <v>10271</v>
      </c>
      <c r="O3589" s="10">
        <v>67195950673</v>
      </c>
      <c r="P3589" s="10">
        <v>0</v>
      </c>
      <c r="Q3589" s="10">
        <v>11105006180</v>
      </c>
      <c r="R3589" s="10">
        <v>56090944493</v>
      </c>
      <c r="S3589" s="10">
        <v>55656447989</v>
      </c>
      <c r="T3589" s="10">
        <v>55656447989</v>
      </c>
      <c r="U3589" s="10">
        <v>46564540538</v>
      </c>
      <c r="V3589" s="10">
        <v>44676060834</v>
      </c>
      <c r="W3589" s="70" t="s">
        <v>9353</v>
      </c>
      <c r="X3589" s="11" t="str">
        <f>IF(F3589="C",VLOOKUP(G3589,ClasifGasto!$B$17:$C$193,2,0),VLOOKUP(Base!G3589,ClasifGasto!$A$3:$B$12,2,0))</f>
        <v xml:space="preserve"> Desarrollo integral de la primera infancia a la juventud, y fortalecimiento de las capacidades de las familias de niñas, niños y adolescentes - Sector igualdad y equidad</v>
      </c>
      <c r="Y3589" t="s">
        <v>10730</v>
      </c>
    </row>
    <row r="3590" spans="1:25" x14ac:dyDescent="0.25">
      <c r="A3590" s="5" t="str">
        <f t="shared" ref="A3590:A3653" si="56">+C3590&amp;G3590&amp;H3590&amp;I3590&amp;J3590</f>
        <v>24120024030600004752104E</v>
      </c>
      <c r="B3590" s="66" t="s">
        <v>9151</v>
      </c>
      <c r="C3590" s="66" t="s">
        <v>102</v>
      </c>
      <c r="D3590" s="7" t="s">
        <v>9214</v>
      </c>
      <c r="E3590" s="66" t="s">
        <v>2419</v>
      </c>
      <c r="F3590" s="67" t="s">
        <v>167</v>
      </c>
      <c r="G3590" s="67" t="s">
        <v>514</v>
      </c>
      <c r="H3590" s="67" t="s">
        <v>373</v>
      </c>
      <c r="I3590" s="67" t="s">
        <v>296</v>
      </c>
      <c r="J3590" s="67" t="s">
        <v>9843</v>
      </c>
      <c r="K3590" s="67" t="s">
        <v>246</v>
      </c>
      <c r="L3590" s="67">
        <v>20</v>
      </c>
      <c r="M3590" s="67" t="s">
        <v>265</v>
      </c>
      <c r="N3590" s="68" t="s">
        <v>1314</v>
      </c>
      <c r="O3590" s="69">
        <v>60868127309</v>
      </c>
      <c r="P3590" s="69">
        <v>0</v>
      </c>
      <c r="Q3590" s="69">
        <v>4641475182</v>
      </c>
      <c r="R3590" s="69">
        <v>56226652127</v>
      </c>
      <c r="S3590" s="69">
        <v>53417130976</v>
      </c>
      <c r="T3590" s="69">
        <v>51878882660.470001</v>
      </c>
      <c r="U3590" s="69">
        <v>23227348825.130001</v>
      </c>
      <c r="V3590" s="69">
        <v>23220126409.130001</v>
      </c>
      <c r="W3590" s="70" t="s">
        <v>619</v>
      </c>
      <c r="X3590" s="11" t="str">
        <f>IF(F3590="C",VLOOKUP(G3590,ClasifGasto!$B$17:$C$193,2,0),VLOOKUP(Base!G3590,ClasifGasto!$A$3:$B$12,2,0))</f>
        <v>Infraestructura y servicios de transporte aéreo</v>
      </c>
      <c r="Y3590" t="s">
        <v>10551</v>
      </c>
    </row>
    <row r="3591" spans="1:25" x14ac:dyDescent="0.25">
      <c r="A3591" s="5" t="str">
        <f t="shared" si="56"/>
        <v>23060023020400002553105B</v>
      </c>
      <c r="B3591" s="66" t="s">
        <v>9161</v>
      </c>
      <c r="C3591" s="7" t="s">
        <v>98</v>
      </c>
      <c r="D3591" s="7" t="s">
        <v>9216</v>
      </c>
      <c r="E3591" s="7" t="s">
        <v>9304</v>
      </c>
      <c r="F3591" s="8" t="s">
        <v>167</v>
      </c>
      <c r="G3591" s="8" t="s">
        <v>504</v>
      </c>
      <c r="H3591" s="8" t="s">
        <v>313</v>
      </c>
      <c r="I3591" s="8" t="s">
        <v>272</v>
      </c>
      <c r="J3591" s="8" t="s">
        <v>9790</v>
      </c>
      <c r="K3591" s="8" t="s">
        <v>246</v>
      </c>
      <c r="L3591" s="8">
        <v>20</v>
      </c>
      <c r="M3591" s="8" t="s">
        <v>265</v>
      </c>
      <c r="N3591" s="9" t="s">
        <v>9310</v>
      </c>
      <c r="O3591" s="10">
        <v>60611190272</v>
      </c>
      <c r="P3591" s="10">
        <v>0</v>
      </c>
      <c r="Q3591" s="10">
        <v>4000000000</v>
      </c>
      <c r="R3591" s="10">
        <v>56611190272</v>
      </c>
      <c r="S3591" s="10">
        <v>54351903081.360001</v>
      </c>
      <c r="T3591" s="10">
        <v>54351903081.360001</v>
      </c>
      <c r="U3591" s="10">
        <v>45662097781.989998</v>
      </c>
      <c r="V3591" s="10">
        <v>43164663587.379997</v>
      </c>
      <c r="W3591" s="70" t="s">
        <v>619</v>
      </c>
      <c r="X3591" s="11" t="str">
        <f>IF(F3591="C",VLOOKUP(G3591,ClasifGasto!$B$17:$C$193,2,0),VLOOKUP(Base!G3591,ClasifGasto!$A$3:$B$12,2,0))</f>
        <v>Fomento del desarrollo de aplicaciones, software y contenidos para impulsar la apropiación de las Tecnologías de la Información y las Comunicaciones (TIC)</v>
      </c>
      <c r="Y3591" t="s">
        <v>10522</v>
      </c>
    </row>
    <row r="3592" spans="1:25" x14ac:dyDescent="0.25">
      <c r="A3592" s="5" t="str">
        <f t="shared" si="56"/>
        <v>15010315020100002920107B</v>
      </c>
      <c r="B3592" s="66" t="s">
        <v>9154</v>
      </c>
      <c r="C3592" s="66" t="s">
        <v>60</v>
      </c>
      <c r="D3592" s="7" t="s">
        <v>8718</v>
      </c>
      <c r="E3592" s="66" t="s">
        <v>2006</v>
      </c>
      <c r="F3592" s="67" t="s">
        <v>167</v>
      </c>
      <c r="G3592" s="67" t="s">
        <v>573</v>
      </c>
      <c r="H3592" s="67" t="s">
        <v>306</v>
      </c>
      <c r="I3592" s="67" t="s">
        <v>259</v>
      </c>
      <c r="J3592" s="67" t="s">
        <v>9906</v>
      </c>
      <c r="K3592" s="67" t="s">
        <v>246</v>
      </c>
      <c r="L3592" s="67">
        <v>11</v>
      </c>
      <c r="M3592" s="67" t="s">
        <v>167</v>
      </c>
      <c r="N3592" s="68" t="s">
        <v>1163</v>
      </c>
      <c r="O3592" s="69">
        <v>56727005509</v>
      </c>
      <c r="P3592" s="69">
        <v>0</v>
      </c>
      <c r="Q3592" s="69">
        <v>0</v>
      </c>
      <c r="R3592" s="69">
        <v>56727005509</v>
      </c>
      <c r="S3592" s="69">
        <v>56726701250</v>
      </c>
      <c r="T3592" s="69">
        <v>56726701250</v>
      </c>
      <c r="U3592" s="69">
        <v>3569104681.0599999</v>
      </c>
      <c r="V3592" s="69">
        <v>3569104681.0599999</v>
      </c>
      <c r="W3592" s="70" t="s">
        <v>9353</v>
      </c>
      <c r="X3592" s="11" t="str">
        <f>IF(F3592="C",VLOOKUP(G3592,ClasifGasto!$B$17:$C$193,2,0),VLOOKUP(Base!G3592,ClasifGasto!$A$3:$B$12,2,0))</f>
        <v>Capacidades de las Fuerzas Militares en seguridad pública y defensa en el territorio nacional</v>
      </c>
      <c r="Y3592" t="s">
        <v>10575</v>
      </c>
    </row>
    <row r="3593" spans="1:25" x14ac:dyDescent="0.25">
      <c r="A3593" s="5" t="str">
        <f t="shared" si="56"/>
        <v>38010005041000000620306D</v>
      </c>
      <c r="B3593" s="66" t="s">
        <v>9159</v>
      </c>
      <c r="C3593" s="7" t="s">
        <v>157</v>
      </c>
      <c r="D3593" s="7" t="s">
        <v>8768</v>
      </c>
      <c r="E3593" s="7" t="s">
        <v>9284</v>
      </c>
      <c r="F3593" s="8" t="s">
        <v>167</v>
      </c>
      <c r="G3593" s="8" t="s">
        <v>542</v>
      </c>
      <c r="H3593" s="8" t="s">
        <v>290</v>
      </c>
      <c r="I3593" s="8" t="s">
        <v>253</v>
      </c>
      <c r="J3593" s="8" t="s">
        <v>10300</v>
      </c>
      <c r="K3593" s="8" t="s">
        <v>246</v>
      </c>
      <c r="L3593" s="8">
        <v>20</v>
      </c>
      <c r="M3593" s="8" t="s">
        <v>265</v>
      </c>
      <c r="N3593" s="9" t="s">
        <v>10415</v>
      </c>
      <c r="O3593" s="10">
        <v>56730650263</v>
      </c>
      <c r="P3593" s="10">
        <v>0</v>
      </c>
      <c r="Q3593" s="10">
        <v>0</v>
      </c>
      <c r="R3593" s="10">
        <v>56730650263</v>
      </c>
      <c r="S3593" s="10">
        <v>43183042787.800003</v>
      </c>
      <c r="T3593" s="10">
        <v>43183042787.800003</v>
      </c>
      <c r="U3593" s="10">
        <v>34826731153.980003</v>
      </c>
      <c r="V3593" s="10">
        <v>27945905722.419998</v>
      </c>
      <c r="W3593" s="70" t="s">
        <v>619</v>
      </c>
      <c r="X3593" s="11" t="str">
        <f>IF(F3593="C",VLOOKUP(G3593,ClasifGasto!$B$17:$C$193,2,0),VLOOKUP(Base!G3593,ClasifGasto!$A$3:$B$12,2,0))</f>
        <v>Administración y vigilancia de las carreras administrativas de los servidores públicos</v>
      </c>
      <c r="Y3593" t="s">
        <v>10688</v>
      </c>
    </row>
    <row r="3594" spans="1:25" x14ac:dyDescent="0.25">
      <c r="A3594" s="5" t="str">
        <f t="shared" si="56"/>
        <v>43010143021604002820303A</v>
      </c>
      <c r="B3594" s="66" t="s">
        <v>9164</v>
      </c>
      <c r="C3594" s="66" t="s">
        <v>166</v>
      </c>
      <c r="D3594" s="7" t="s">
        <v>9191</v>
      </c>
      <c r="E3594" s="66" t="s">
        <v>9736</v>
      </c>
      <c r="F3594" s="67" t="s">
        <v>167</v>
      </c>
      <c r="G3594" s="67" t="s">
        <v>551</v>
      </c>
      <c r="H3594" s="67" t="s">
        <v>372</v>
      </c>
      <c r="I3594" s="67" t="s">
        <v>275</v>
      </c>
      <c r="J3594" s="67" t="s">
        <v>10246</v>
      </c>
      <c r="K3594" s="67" t="s">
        <v>246</v>
      </c>
      <c r="L3594" s="67">
        <v>10</v>
      </c>
      <c r="M3594" s="67" t="s">
        <v>167</v>
      </c>
      <c r="N3594" s="68" t="s">
        <v>10448</v>
      </c>
      <c r="O3594" s="69">
        <v>58887200000</v>
      </c>
      <c r="P3594" s="69">
        <v>0</v>
      </c>
      <c r="Q3594" s="69">
        <v>2132371804</v>
      </c>
      <c r="R3594" s="69">
        <v>56754828196</v>
      </c>
      <c r="S3594" s="69">
        <v>56444599893.07</v>
      </c>
      <c r="T3594" s="69">
        <v>56444599893.07</v>
      </c>
      <c r="U3594" s="69">
        <v>0</v>
      </c>
      <c r="V3594" s="69">
        <v>0</v>
      </c>
      <c r="W3594" s="70" t="s">
        <v>9353</v>
      </c>
      <c r="X3594" s="11" t="str">
        <f>IF(F3594="C",VLOOKUP(G3594,ClasifGasto!$B$17:$C$193,2,0),VLOOKUP(Base!G3594,ClasifGasto!$A$3:$B$12,2,0))</f>
        <v>Formación y preparación de deportistas</v>
      </c>
      <c r="Y3594" t="s">
        <v>10672</v>
      </c>
    </row>
    <row r="3595" spans="1:25" x14ac:dyDescent="0.25">
      <c r="A3595" s="5" t="str">
        <f t="shared" si="56"/>
        <v>460200460215000002704060</v>
      </c>
      <c r="B3595" s="66" t="s">
        <v>9278</v>
      </c>
      <c r="C3595" s="7" t="s">
        <v>9380</v>
      </c>
      <c r="D3595" s="7" t="s">
        <v>238</v>
      </c>
      <c r="E3595" s="7" t="s">
        <v>913</v>
      </c>
      <c r="F3595" s="8" t="s">
        <v>167</v>
      </c>
      <c r="G3595" s="8" t="s">
        <v>9955</v>
      </c>
      <c r="H3595" s="8" t="s">
        <v>263</v>
      </c>
      <c r="I3595" s="8" t="s">
        <v>250</v>
      </c>
      <c r="J3595" s="8" t="s">
        <v>10449</v>
      </c>
      <c r="K3595" s="8" t="s">
        <v>246</v>
      </c>
      <c r="L3595" s="8">
        <v>27</v>
      </c>
      <c r="M3595" s="8" t="s">
        <v>265</v>
      </c>
      <c r="N3595" s="9" t="s">
        <v>1230</v>
      </c>
      <c r="O3595" s="10">
        <v>57274875501</v>
      </c>
      <c r="P3595" s="10">
        <v>0</v>
      </c>
      <c r="Q3595" s="10">
        <v>0</v>
      </c>
      <c r="R3595" s="10">
        <v>57274875501</v>
      </c>
      <c r="S3595" s="10">
        <v>56366939779.330002</v>
      </c>
      <c r="T3595" s="10">
        <v>56366939779.330002</v>
      </c>
      <c r="U3595" s="10">
        <v>55673879530.589996</v>
      </c>
      <c r="V3595" s="10">
        <v>55558284267.589996</v>
      </c>
      <c r="W3595" s="70" t="s">
        <v>619</v>
      </c>
      <c r="X3595" s="11" t="str">
        <f>IF(F3595="C",VLOOKUP(G3595,ClasifGasto!$B$17:$C$193,2,0),VLOOKUP(Base!G3595,ClasifGasto!$A$3:$B$12,2,0))</f>
        <v xml:space="preserve"> Desarrollo integral de la primera infancia a la juventud, y fortalecimiento de las capacidades de las familias de niñas, niños y adolescentes - Sector igualdad y equidad</v>
      </c>
      <c r="Y3595" t="s">
        <v>10731</v>
      </c>
    </row>
    <row r="3596" spans="1:25" hidden="1" x14ac:dyDescent="0.25">
      <c r="A3596" s="5" t="str">
        <f t="shared" si="56"/>
        <v>150112000200000000</v>
      </c>
      <c r="B3596" s="66" t="s">
        <v>9154</v>
      </c>
      <c r="C3596" s="66" t="s">
        <v>64</v>
      </c>
      <c r="D3596" s="7" t="s">
        <v>8731</v>
      </c>
      <c r="E3596" s="66"/>
      <c r="F3596" s="67" t="s">
        <v>244</v>
      </c>
      <c r="G3596" s="67" t="s">
        <v>250</v>
      </c>
      <c r="H3596" s="67" t="s">
        <v>246</v>
      </c>
      <c r="I3596" s="67" t="s">
        <v>246</v>
      </c>
      <c r="J3596" s="67" t="s">
        <v>203</v>
      </c>
      <c r="K3596" s="67" t="s">
        <v>246</v>
      </c>
      <c r="L3596" s="67">
        <v>16</v>
      </c>
      <c r="M3596" s="67" t="s">
        <v>252</v>
      </c>
      <c r="N3596" s="68" t="s">
        <v>8798</v>
      </c>
      <c r="O3596" s="69">
        <v>57578000000</v>
      </c>
      <c r="P3596" s="69">
        <v>0</v>
      </c>
      <c r="Q3596" s="69">
        <v>0</v>
      </c>
      <c r="R3596" s="69">
        <v>57578000000</v>
      </c>
      <c r="S3596" s="69">
        <v>52931989500.029999</v>
      </c>
      <c r="T3596" s="69">
        <v>52931989500.029999</v>
      </c>
      <c r="U3596" s="69">
        <v>52749284738.620003</v>
      </c>
      <c r="V3596" s="69">
        <v>50021193779.809998</v>
      </c>
      <c r="W3596" s="70" t="s">
        <v>9353</v>
      </c>
      <c r="X3596" s="11" t="str">
        <f>IF(F3596="C",VLOOKUP(G3596,ClasifGasto!$B$17:$C$193,2,0),VLOOKUP(Base!G3596,ClasifGasto!$A$3:$B$12,2,0))</f>
        <v>Gastos Generales</v>
      </c>
      <c r="Y3596" t="s">
        <v>8798</v>
      </c>
    </row>
    <row r="3597" spans="1:25" hidden="1" x14ac:dyDescent="0.25">
      <c r="A3597" s="5" t="str">
        <f t="shared" si="56"/>
        <v>190101000100010001</v>
      </c>
      <c r="B3597" s="66" t="s">
        <v>9143</v>
      </c>
      <c r="C3597" s="7" t="s">
        <v>80</v>
      </c>
      <c r="D3597" s="7" t="s">
        <v>9207</v>
      </c>
      <c r="E3597" s="7"/>
      <c r="F3597" s="8" t="s">
        <v>244</v>
      </c>
      <c r="G3597" s="8" t="s">
        <v>245</v>
      </c>
      <c r="H3597" s="8" t="s">
        <v>245</v>
      </c>
      <c r="I3597" s="8" t="s">
        <v>245</v>
      </c>
      <c r="J3597" s="8" t="s">
        <v>203</v>
      </c>
      <c r="K3597" s="8" t="s">
        <v>246</v>
      </c>
      <c r="L3597" s="8">
        <v>10</v>
      </c>
      <c r="M3597" s="8" t="s">
        <v>167</v>
      </c>
      <c r="N3597" s="9" t="s">
        <v>1082</v>
      </c>
      <c r="O3597" s="10">
        <v>59747601000</v>
      </c>
      <c r="P3597" s="10">
        <v>0</v>
      </c>
      <c r="Q3597" s="10">
        <v>2150000000</v>
      </c>
      <c r="R3597" s="10">
        <v>57597601000</v>
      </c>
      <c r="S3597" s="10">
        <v>55858509641</v>
      </c>
      <c r="T3597" s="10">
        <v>55858509641</v>
      </c>
      <c r="U3597" s="10">
        <v>55782368089</v>
      </c>
      <c r="V3597" s="10">
        <v>55782368089</v>
      </c>
      <c r="W3597" s="70" t="s">
        <v>9353</v>
      </c>
      <c r="X3597" s="11" t="str">
        <f>IF(F3597="C",VLOOKUP(G3597,ClasifGasto!$B$17:$C$193,2,0),VLOOKUP(Base!G3597,ClasifGasto!$A$3:$B$12,2,0))</f>
        <v>Gastos de Personal</v>
      </c>
      <c r="Y3597" t="s">
        <v>1082</v>
      </c>
    </row>
    <row r="3598" spans="1:25" hidden="1" x14ac:dyDescent="0.25">
      <c r="A3598" s="5" t="str">
        <f t="shared" si="56"/>
        <v>280200000200000000</v>
      </c>
      <c r="B3598" s="66" t="s">
        <v>9160</v>
      </c>
      <c r="C3598" s="66" t="s">
        <v>111</v>
      </c>
      <c r="D3598" s="7" t="s">
        <v>9217</v>
      </c>
      <c r="E3598" s="66"/>
      <c r="F3598" s="67" t="s">
        <v>244</v>
      </c>
      <c r="G3598" s="67" t="s">
        <v>250</v>
      </c>
      <c r="H3598" s="67" t="s">
        <v>246</v>
      </c>
      <c r="I3598" s="67" t="s">
        <v>246</v>
      </c>
      <c r="J3598" s="67" t="s">
        <v>203</v>
      </c>
      <c r="K3598" s="67" t="s">
        <v>246</v>
      </c>
      <c r="L3598" s="67">
        <v>20</v>
      </c>
      <c r="M3598" s="67" t="s">
        <v>265</v>
      </c>
      <c r="N3598" s="68" t="s">
        <v>8798</v>
      </c>
      <c r="O3598" s="69">
        <v>58166910000</v>
      </c>
      <c r="P3598" s="69">
        <v>0</v>
      </c>
      <c r="Q3598" s="69">
        <v>0</v>
      </c>
      <c r="R3598" s="69">
        <v>58166910000</v>
      </c>
      <c r="S3598" s="69">
        <v>57546223818.199997</v>
      </c>
      <c r="T3598" s="69">
        <v>57546223818.199997</v>
      </c>
      <c r="U3598" s="69">
        <v>51137066699.75</v>
      </c>
      <c r="V3598" s="69">
        <v>48173474761.309998</v>
      </c>
      <c r="W3598" s="70" t="s">
        <v>619</v>
      </c>
      <c r="X3598" s="11" t="str">
        <f>IF(F3598="C",VLOOKUP(G3598,ClasifGasto!$B$17:$C$193,2,0),VLOOKUP(Base!G3598,ClasifGasto!$A$3:$B$12,2,0))</f>
        <v>Gastos Generales</v>
      </c>
      <c r="Y3598" t="s">
        <v>8798</v>
      </c>
    </row>
    <row r="3599" spans="1:25" x14ac:dyDescent="0.25">
      <c r="A3599" s="5" t="str">
        <f t="shared" si="56"/>
        <v>24020024010600007551102D</v>
      </c>
      <c r="B3599" s="66" t="s">
        <v>9151</v>
      </c>
      <c r="C3599" s="7" t="s">
        <v>101</v>
      </c>
      <c r="D3599" s="7" t="s">
        <v>9227</v>
      </c>
      <c r="E3599" s="7" t="s">
        <v>2329</v>
      </c>
      <c r="F3599" s="8" t="s">
        <v>167</v>
      </c>
      <c r="G3599" s="8" t="s">
        <v>513</v>
      </c>
      <c r="H3599" s="8" t="s">
        <v>373</v>
      </c>
      <c r="I3599" s="8" t="s">
        <v>348</v>
      </c>
      <c r="J3599" s="8" t="s">
        <v>9766</v>
      </c>
      <c r="K3599" s="8" t="s">
        <v>246</v>
      </c>
      <c r="L3599" s="8">
        <v>11</v>
      </c>
      <c r="M3599" s="8" t="s">
        <v>167</v>
      </c>
      <c r="N3599" s="9" t="s">
        <v>1275</v>
      </c>
      <c r="O3599" s="10">
        <v>14177868620</v>
      </c>
      <c r="P3599" s="10">
        <v>61177868620</v>
      </c>
      <c r="Q3599" s="10">
        <v>17177868620</v>
      </c>
      <c r="R3599" s="10">
        <v>58177868620</v>
      </c>
      <c r="S3599" s="10">
        <v>58177868620</v>
      </c>
      <c r="T3599" s="10">
        <v>58170896933</v>
      </c>
      <c r="U3599" s="10">
        <v>5448601000.5600004</v>
      </c>
      <c r="V3599" s="10">
        <v>5448601000.5600004</v>
      </c>
      <c r="W3599" s="70" t="s">
        <v>9353</v>
      </c>
      <c r="X3599" s="11" t="str">
        <f>IF(F3599="C",VLOOKUP(G3599,ClasifGasto!$B$17:$C$193,2,0),VLOOKUP(Base!G3599,ClasifGasto!$A$3:$B$12,2,0))</f>
        <v>Infraestructura red vial primaria</v>
      </c>
      <c r="Y3599" t="s">
        <v>9778</v>
      </c>
    </row>
    <row r="3600" spans="1:25" x14ac:dyDescent="0.25">
      <c r="A3600" s="5" t="str">
        <f t="shared" si="56"/>
        <v>17020017071100000630204A</v>
      </c>
      <c r="B3600" s="66" t="s">
        <v>9146</v>
      </c>
      <c r="C3600" s="66" t="s">
        <v>77</v>
      </c>
      <c r="D3600" s="7" t="s">
        <v>217</v>
      </c>
      <c r="E3600" s="66" t="s">
        <v>9697</v>
      </c>
      <c r="F3600" s="67" t="s">
        <v>167</v>
      </c>
      <c r="G3600" s="67" t="s">
        <v>489</v>
      </c>
      <c r="H3600" s="67" t="s">
        <v>378</v>
      </c>
      <c r="I3600" s="67" t="s">
        <v>253</v>
      </c>
      <c r="J3600" s="67" t="s">
        <v>10381</v>
      </c>
      <c r="K3600" s="67" t="s">
        <v>246</v>
      </c>
      <c r="L3600" s="67">
        <v>10</v>
      </c>
      <c r="M3600" s="67" t="s">
        <v>167</v>
      </c>
      <c r="N3600" s="68" t="s">
        <v>10382</v>
      </c>
      <c r="O3600" s="69">
        <v>68020218387</v>
      </c>
      <c r="P3600" s="69">
        <v>0</v>
      </c>
      <c r="Q3600" s="69">
        <v>9798557392</v>
      </c>
      <c r="R3600" s="69">
        <v>58221660995</v>
      </c>
      <c r="S3600" s="69">
        <v>57941480185.32</v>
      </c>
      <c r="T3600" s="69">
        <v>54700241409.980003</v>
      </c>
      <c r="U3600" s="69">
        <v>49468446802.010002</v>
      </c>
      <c r="V3600" s="69">
        <v>49224283097.940002</v>
      </c>
      <c r="W3600" s="70" t="s">
        <v>9353</v>
      </c>
      <c r="X3600" s="11" t="str">
        <f>IF(F3600="C",VLOOKUP(G3600,ClasifGasto!$B$17:$C$193,2,0),VLOOKUP(Base!G3600,ClasifGasto!$A$3:$B$12,2,0))</f>
        <v>Sanidad agropecuaria e inocuidad agroalimentaria</v>
      </c>
      <c r="Y3600" t="s">
        <v>10712</v>
      </c>
    </row>
    <row r="3601" spans="1:25" hidden="1" x14ac:dyDescent="0.25">
      <c r="A3601" s="5" t="str">
        <f t="shared" si="56"/>
        <v>120400000100010002</v>
      </c>
      <c r="B3601" s="66" t="s">
        <v>9141</v>
      </c>
      <c r="C3601" s="7" t="s">
        <v>47</v>
      </c>
      <c r="D3601" s="7" t="s">
        <v>206</v>
      </c>
      <c r="E3601" s="7"/>
      <c r="F3601" s="8" t="s">
        <v>244</v>
      </c>
      <c r="G3601" s="8" t="s">
        <v>245</v>
      </c>
      <c r="H3601" s="8" t="s">
        <v>245</v>
      </c>
      <c r="I3601" s="8" t="s">
        <v>250</v>
      </c>
      <c r="J3601" s="8" t="s">
        <v>203</v>
      </c>
      <c r="K3601" s="8" t="s">
        <v>246</v>
      </c>
      <c r="L3601" s="8">
        <v>20</v>
      </c>
      <c r="M3601" s="8" t="s">
        <v>265</v>
      </c>
      <c r="N3601" s="9" t="s">
        <v>1083</v>
      </c>
      <c r="O3601" s="10">
        <v>52193900000</v>
      </c>
      <c r="P3601" s="10">
        <v>6116081383</v>
      </c>
      <c r="Q3601" s="10">
        <v>0</v>
      </c>
      <c r="R3601" s="10">
        <v>58309981383</v>
      </c>
      <c r="S3601" s="10">
        <v>54640721949</v>
      </c>
      <c r="T3601" s="10">
        <v>54640721949</v>
      </c>
      <c r="U3601" s="10">
        <v>54640721949</v>
      </c>
      <c r="V3601" s="10">
        <v>54640721949</v>
      </c>
      <c r="W3601" s="70" t="s">
        <v>619</v>
      </c>
      <c r="X3601" s="11" t="str">
        <f>IF(F3601="C",VLOOKUP(G3601,ClasifGasto!$B$17:$C$193,2,0),VLOOKUP(Base!G3601,ClasifGasto!$A$3:$B$12,2,0))</f>
        <v>Gastos de Personal</v>
      </c>
      <c r="Y3601" t="s">
        <v>1083</v>
      </c>
    </row>
    <row r="3602" spans="1:25" x14ac:dyDescent="0.25">
      <c r="A3602" s="5" t="str">
        <f t="shared" si="56"/>
        <v>24120024030600002852104E</v>
      </c>
      <c r="B3602" s="66" t="s">
        <v>9151</v>
      </c>
      <c r="C3602" s="66" t="s">
        <v>102</v>
      </c>
      <c r="D3602" s="7" t="s">
        <v>9214</v>
      </c>
      <c r="E3602" s="66" t="s">
        <v>2439</v>
      </c>
      <c r="F3602" s="67" t="s">
        <v>167</v>
      </c>
      <c r="G3602" s="67" t="s">
        <v>514</v>
      </c>
      <c r="H3602" s="67" t="s">
        <v>373</v>
      </c>
      <c r="I3602" s="67" t="s">
        <v>275</v>
      </c>
      <c r="J3602" s="67" t="s">
        <v>9843</v>
      </c>
      <c r="K3602" s="67" t="s">
        <v>246</v>
      </c>
      <c r="L3602" s="67">
        <v>20</v>
      </c>
      <c r="M3602" s="67" t="s">
        <v>265</v>
      </c>
      <c r="N3602" s="68" t="s">
        <v>1774</v>
      </c>
      <c r="O3602" s="69">
        <v>60793908445</v>
      </c>
      <c r="P3602" s="69">
        <v>0</v>
      </c>
      <c r="Q3602" s="69">
        <v>2288769944</v>
      </c>
      <c r="R3602" s="69">
        <v>58505138501</v>
      </c>
      <c r="S3602" s="69">
        <v>56783975550</v>
      </c>
      <c r="T3602" s="69">
        <v>49234892334.370003</v>
      </c>
      <c r="U3602" s="69">
        <v>21131464531.09</v>
      </c>
      <c r="V3602" s="69">
        <v>21042822508.09</v>
      </c>
      <c r="W3602" s="70" t="s">
        <v>619</v>
      </c>
      <c r="X3602" s="11" t="str">
        <f>IF(F3602="C",VLOOKUP(G3602,ClasifGasto!$B$17:$C$193,2,0),VLOOKUP(Base!G3602,ClasifGasto!$A$3:$B$12,2,0))</f>
        <v>Infraestructura y servicios de transporte aéreo</v>
      </c>
      <c r="Y3602" t="s">
        <v>10551</v>
      </c>
    </row>
    <row r="3603" spans="1:25" hidden="1" x14ac:dyDescent="0.25">
      <c r="A3603" s="5" t="str">
        <f t="shared" si="56"/>
        <v>2257060003000300040017</v>
      </c>
      <c r="B3603" s="66" t="s">
        <v>9139</v>
      </c>
      <c r="C3603" s="7" t="s">
        <v>9008</v>
      </c>
      <c r="D3603" s="7" t="s">
        <v>9009</v>
      </c>
      <c r="E3603" s="7"/>
      <c r="F3603" s="8" t="s">
        <v>244</v>
      </c>
      <c r="G3603" s="8" t="s">
        <v>251</v>
      </c>
      <c r="H3603" s="8" t="s">
        <v>251</v>
      </c>
      <c r="I3603" s="8" t="s">
        <v>247</v>
      </c>
      <c r="J3603" s="8" t="s">
        <v>285</v>
      </c>
      <c r="K3603" s="8" t="s">
        <v>246</v>
      </c>
      <c r="L3603" s="8">
        <v>10</v>
      </c>
      <c r="M3603" s="8" t="s">
        <v>167</v>
      </c>
      <c r="N3603" s="9" t="s">
        <v>1532</v>
      </c>
      <c r="O3603" s="10">
        <v>48776734223</v>
      </c>
      <c r="P3603" s="10">
        <v>9761859709</v>
      </c>
      <c r="Q3603" s="10">
        <v>0</v>
      </c>
      <c r="R3603" s="10">
        <v>58538593932</v>
      </c>
      <c r="S3603" s="10">
        <v>58538593932</v>
      </c>
      <c r="T3603" s="10">
        <v>58538593932</v>
      </c>
      <c r="U3603" s="10">
        <v>58538593932</v>
      </c>
      <c r="V3603" s="10">
        <v>58538593932</v>
      </c>
      <c r="W3603" s="70" t="s">
        <v>9353</v>
      </c>
      <c r="X3603" s="11" t="str">
        <f>IF(F3603="C",VLOOKUP(G3603,ClasifGasto!$B$17:$C$193,2,0),VLOOKUP(Base!G3603,ClasifGasto!$A$3:$B$12,2,0))</f>
        <v>Transferencias</v>
      </c>
      <c r="Y3603" t="s">
        <v>1532</v>
      </c>
    </row>
    <row r="3604" spans="1:25" x14ac:dyDescent="0.25">
      <c r="A3604" s="5" t="str">
        <f t="shared" si="56"/>
        <v>21120021991900000853105B</v>
      </c>
      <c r="B3604" s="66" t="s">
        <v>9155</v>
      </c>
      <c r="C3604" s="66" t="s">
        <v>91</v>
      </c>
      <c r="D3604" s="7" t="s">
        <v>9218</v>
      </c>
      <c r="E3604" s="66" t="s">
        <v>9417</v>
      </c>
      <c r="F3604" s="67" t="s">
        <v>167</v>
      </c>
      <c r="G3604" s="67" t="s">
        <v>495</v>
      </c>
      <c r="H3604" s="67" t="s">
        <v>496</v>
      </c>
      <c r="I3604" s="67" t="s">
        <v>278</v>
      </c>
      <c r="J3604" s="67" t="s">
        <v>9790</v>
      </c>
      <c r="K3604" s="67" t="s">
        <v>246</v>
      </c>
      <c r="L3604" s="67">
        <v>21</v>
      </c>
      <c r="M3604" s="67" t="s">
        <v>265</v>
      </c>
      <c r="N3604" s="68" t="s">
        <v>9924</v>
      </c>
      <c r="O3604" s="69">
        <v>58701844000</v>
      </c>
      <c r="P3604" s="69">
        <v>0</v>
      </c>
      <c r="Q3604" s="69">
        <v>0</v>
      </c>
      <c r="R3604" s="69">
        <v>58701844000</v>
      </c>
      <c r="S3604" s="69">
        <v>51646356527</v>
      </c>
      <c r="T3604" s="69">
        <v>51646356527</v>
      </c>
      <c r="U3604" s="69">
        <v>48183420400.110001</v>
      </c>
      <c r="V3604" s="69">
        <v>47177948690.779999</v>
      </c>
      <c r="W3604" s="70" t="s">
        <v>619</v>
      </c>
      <c r="X3604" s="11" t="str">
        <f>IF(F3604="C",VLOOKUP(G3604,ClasifGasto!$B$17:$C$193,2,0),VLOOKUP(Base!G3604,ClasifGasto!$A$3:$B$12,2,0))</f>
        <v xml:space="preserve">Fortalecimiento de la gestión y dirección del Sector Minas y Energía </v>
      </c>
      <c r="Y3604" t="s">
        <v>10522</v>
      </c>
    </row>
    <row r="3605" spans="1:25" hidden="1" x14ac:dyDescent="0.25">
      <c r="A3605" s="5" t="str">
        <f t="shared" si="56"/>
        <v>032400000200000000</v>
      </c>
      <c r="B3605" s="66" t="s">
        <v>9166</v>
      </c>
      <c r="C3605" s="7" t="s">
        <v>38</v>
      </c>
      <c r="D3605" s="7" t="s">
        <v>8733</v>
      </c>
      <c r="E3605" s="7"/>
      <c r="F3605" s="8" t="s">
        <v>244</v>
      </c>
      <c r="G3605" s="8" t="s">
        <v>250</v>
      </c>
      <c r="H3605" s="8" t="s">
        <v>246</v>
      </c>
      <c r="I3605" s="8" t="s">
        <v>246</v>
      </c>
      <c r="J3605" s="8" t="s">
        <v>203</v>
      </c>
      <c r="K3605" s="8" t="s">
        <v>246</v>
      </c>
      <c r="L3605" s="8">
        <v>20</v>
      </c>
      <c r="M3605" s="8" t="s">
        <v>265</v>
      </c>
      <c r="N3605" s="9" t="s">
        <v>8798</v>
      </c>
      <c r="O3605" s="10">
        <v>51658000000</v>
      </c>
      <c r="P3605" s="10">
        <v>10321854326</v>
      </c>
      <c r="Q3605" s="10">
        <v>3160000000</v>
      </c>
      <c r="R3605" s="10">
        <v>58819854326</v>
      </c>
      <c r="S3605" s="10">
        <v>54299495596</v>
      </c>
      <c r="T3605" s="10">
        <v>54299243747.019997</v>
      </c>
      <c r="U3605" s="10">
        <v>53536536506.360001</v>
      </c>
      <c r="V3605" s="10">
        <v>50129961503.669998</v>
      </c>
      <c r="W3605" s="70" t="s">
        <v>619</v>
      </c>
      <c r="X3605" s="11" t="str">
        <f>IF(F3605="C",VLOOKUP(G3605,ClasifGasto!$B$17:$C$193,2,0),VLOOKUP(Base!G3605,ClasifGasto!$A$3:$B$12,2,0))</f>
        <v>Gastos Generales</v>
      </c>
      <c r="Y3605" t="s">
        <v>8798</v>
      </c>
    </row>
    <row r="3606" spans="1:25" hidden="1" x14ac:dyDescent="0.25">
      <c r="A3606" s="5" t="str">
        <f t="shared" si="56"/>
        <v>270102000200000000</v>
      </c>
      <c r="B3606" s="66" t="s">
        <v>9142</v>
      </c>
      <c r="C3606" s="66" t="s">
        <v>109</v>
      </c>
      <c r="D3606" s="7" t="s">
        <v>226</v>
      </c>
      <c r="E3606" s="66"/>
      <c r="F3606" s="67" t="s">
        <v>244</v>
      </c>
      <c r="G3606" s="67" t="s">
        <v>250</v>
      </c>
      <c r="H3606" s="67" t="s">
        <v>246</v>
      </c>
      <c r="I3606" s="67" t="s">
        <v>246</v>
      </c>
      <c r="J3606" s="67" t="s">
        <v>203</v>
      </c>
      <c r="K3606" s="67" t="s">
        <v>246</v>
      </c>
      <c r="L3606" s="67">
        <v>10</v>
      </c>
      <c r="M3606" s="67" t="s">
        <v>167</v>
      </c>
      <c r="N3606" s="68" t="s">
        <v>8798</v>
      </c>
      <c r="O3606" s="69">
        <v>58811000000</v>
      </c>
      <c r="P3606" s="69">
        <v>6678385799</v>
      </c>
      <c r="Q3606" s="69">
        <v>6600000000</v>
      </c>
      <c r="R3606" s="69">
        <v>58889385799</v>
      </c>
      <c r="S3606" s="69">
        <v>55894132083.57</v>
      </c>
      <c r="T3606" s="69">
        <v>54936313305.889999</v>
      </c>
      <c r="U3606" s="69">
        <v>46778673573.470001</v>
      </c>
      <c r="V3606" s="69">
        <v>46445906724.639999</v>
      </c>
      <c r="W3606" s="70" t="s">
        <v>9353</v>
      </c>
      <c r="X3606" s="11" t="str">
        <f>IF(F3606="C",VLOOKUP(G3606,ClasifGasto!$B$17:$C$193,2,0),VLOOKUP(Base!G3606,ClasifGasto!$A$3:$B$12,2,0))</f>
        <v>Gastos Generales</v>
      </c>
      <c r="Y3606" t="s">
        <v>8798</v>
      </c>
    </row>
    <row r="3607" spans="1:25" x14ac:dyDescent="0.25">
      <c r="A3607" s="5" t="str">
        <f t="shared" si="56"/>
        <v>15010515020100003420107B</v>
      </c>
      <c r="B3607" s="66" t="s">
        <v>9154</v>
      </c>
      <c r="C3607" s="7" t="s">
        <v>62</v>
      </c>
      <c r="D3607" s="7" t="s">
        <v>8730</v>
      </c>
      <c r="E3607" s="7" t="s">
        <v>896</v>
      </c>
      <c r="F3607" s="8" t="s">
        <v>167</v>
      </c>
      <c r="G3607" s="8" t="s">
        <v>573</v>
      </c>
      <c r="H3607" s="8" t="s">
        <v>306</v>
      </c>
      <c r="I3607" s="8" t="s">
        <v>287</v>
      </c>
      <c r="J3607" s="8" t="s">
        <v>9906</v>
      </c>
      <c r="K3607" s="8" t="s">
        <v>246</v>
      </c>
      <c r="L3607" s="8">
        <v>11</v>
      </c>
      <c r="M3607" s="8" t="s">
        <v>167</v>
      </c>
      <c r="N3607" s="9" t="s">
        <v>1179</v>
      </c>
      <c r="O3607" s="10">
        <v>58912784420</v>
      </c>
      <c r="P3607" s="10">
        <v>0</v>
      </c>
      <c r="Q3607" s="10">
        <v>0</v>
      </c>
      <c r="R3607" s="10">
        <v>58912784420</v>
      </c>
      <c r="S3607" s="10">
        <v>45051365319.190002</v>
      </c>
      <c r="T3607" s="10">
        <v>45051365319.190002</v>
      </c>
      <c r="U3607" s="10">
        <v>21164924514.290001</v>
      </c>
      <c r="V3607" s="10">
        <v>21164924514.290001</v>
      </c>
      <c r="W3607" s="70" t="s">
        <v>9353</v>
      </c>
      <c r="X3607" s="11" t="str">
        <f>IF(F3607="C",VLOOKUP(G3607,ClasifGasto!$B$17:$C$193,2,0),VLOOKUP(Base!G3607,ClasifGasto!$A$3:$B$12,2,0))</f>
        <v>Capacidades de las Fuerzas Militares en seguridad pública y defensa en el territorio nacional</v>
      </c>
      <c r="Y3607" t="s">
        <v>10575</v>
      </c>
    </row>
    <row r="3608" spans="1:25" x14ac:dyDescent="0.25">
      <c r="A3608" s="5" t="str">
        <f t="shared" si="56"/>
        <v>24020024010600007751102D</v>
      </c>
      <c r="B3608" s="66" t="s">
        <v>9151</v>
      </c>
      <c r="C3608" s="66" t="s">
        <v>101</v>
      </c>
      <c r="D3608" s="7" t="s">
        <v>9227</v>
      </c>
      <c r="E3608" s="66" t="s">
        <v>2359</v>
      </c>
      <c r="F3608" s="67" t="s">
        <v>167</v>
      </c>
      <c r="G3608" s="67" t="s">
        <v>513</v>
      </c>
      <c r="H3608" s="67" t="s">
        <v>373</v>
      </c>
      <c r="I3608" s="67" t="s">
        <v>416</v>
      </c>
      <c r="J3608" s="67" t="s">
        <v>9766</v>
      </c>
      <c r="K3608" s="67" t="s">
        <v>246</v>
      </c>
      <c r="L3608" s="67">
        <v>11</v>
      </c>
      <c r="M3608" s="67" t="s">
        <v>167</v>
      </c>
      <c r="N3608" s="68" t="s">
        <v>1302</v>
      </c>
      <c r="O3608" s="69">
        <v>30000000000</v>
      </c>
      <c r="P3608" s="69">
        <v>59000000000</v>
      </c>
      <c r="Q3608" s="69">
        <v>30000000000</v>
      </c>
      <c r="R3608" s="69">
        <v>59000000000</v>
      </c>
      <c r="S3608" s="69">
        <v>59000000000</v>
      </c>
      <c r="T3608" s="69">
        <v>59000000000</v>
      </c>
      <c r="U3608" s="69">
        <v>16267102532</v>
      </c>
      <c r="V3608" s="69">
        <v>16267102532</v>
      </c>
      <c r="W3608" s="70" t="s">
        <v>9353</v>
      </c>
      <c r="X3608" s="11" t="str">
        <f>IF(F3608="C",VLOOKUP(G3608,ClasifGasto!$B$17:$C$193,2,0),VLOOKUP(Base!G3608,ClasifGasto!$A$3:$B$12,2,0))</f>
        <v>Infraestructura red vial primaria</v>
      </c>
      <c r="Y3608" t="s">
        <v>9778</v>
      </c>
    </row>
    <row r="3609" spans="1:25" x14ac:dyDescent="0.25">
      <c r="A3609" s="5" t="str">
        <f t="shared" si="56"/>
        <v>23060023990400001553105D</v>
      </c>
      <c r="B3609" s="66" t="s">
        <v>9161</v>
      </c>
      <c r="C3609" s="7" t="s">
        <v>98</v>
      </c>
      <c r="D3609" s="7" t="s">
        <v>9216</v>
      </c>
      <c r="E3609" s="7" t="s">
        <v>9287</v>
      </c>
      <c r="F3609" s="8" t="s">
        <v>167</v>
      </c>
      <c r="G3609" s="8" t="s">
        <v>502</v>
      </c>
      <c r="H3609" s="8" t="s">
        <v>313</v>
      </c>
      <c r="I3609" s="8" t="s">
        <v>283</v>
      </c>
      <c r="J3609" s="8" t="s">
        <v>9847</v>
      </c>
      <c r="K3609" s="8" t="s">
        <v>246</v>
      </c>
      <c r="L3609" s="8">
        <v>20</v>
      </c>
      <c r="M3609" s="8" t="s">
        <v>265</v>
      </c>
      <c r="N3609" s="9" t="s">
        <v>9296</v>
      </c>
      <c r="O3609" s="10">
        <v>59071210998</v>
      </c>
      <c r="P3609" s="10">
        <v>0</v>
      </c>
      <c r="Q3609" s="10">
        <v>0</v>
      </c>
      <c r="R3609" s="10">
        <v>59071210998</v>
      </c>
      <c r="S3609" s="10">
        <v>58732761727.959999</v>
      </c>
      <c r="T3609" s="10">
        <v>58732761727.959999</v>
      </c>
      <c r="U3609" s="10">
        <v>48479599678.169998</v>
      </c>
      <c r="V3609" s="10">
        <v>46215904277.169998</v>
      </c>
      <c r="W3609" s="70" t="s">
        <v>619</v>
      </c>
      <c r="X3609" s="11" t="str">
        <f>IF(F3609="C",VLOOKUP(G3609,ClasifGasto!$B$17:$C$193,2,0),VLOOKUP(Base!G3609,ClasifGasto!$A$3:$B$12,2,0))</f>
        <v>Fortalecimiento de la gestión y dirección del Sector Comunicaciones</v>
      </c>
      <c r="Y3609" t="s">
        <v>10552</v>
      </c>
    </row>
    <row r="3610" spans="1:25" x14ac:dyDescent="0.25">
      <c r="A3610" s="5" t="str">
        <f t="shared" si="56"/>
        <v>17020017071100000730204A</v>
      </c>
      <c r="B3610" s="66" t="s">
        <v>9146</v>
      </c>
      <c r="C3610" s="66" t="s">
        <v>77</v>
      </c>
      <c r="D3610" s="7" t="s">
        <v>217</v>
      </c>
      <c r="E3610" s="66" t="s">
        <v>9731</v>
      </c>
      <c r="F3610" s="67" t="s">
        <v>167</v>
      </c>
      <c r="G3610" s="67" t="s">
        <v>489</v>
      </c>
      <c r="H3610" s="67" t="s">
        <v>378</v>
      </c>
      <c r="I3610" s="67" t="s">
        <v>261</v>
      </c>
      <c r="J3610" s="67" t="s">
        <v>10381</v>
      </c>
      <c r="K3610" s="67" t="s">
        <v>246</v>
      </c>
      <c r="L3610" s="67">
        <v>10</v>
      </c>
      <c r="M3610" s="67" t="s">
        <v>167</v>
      </c>
      <c r="N3610" s="68" t="s">
        <v>10435</v>
      </c>
      <c r="O3610" s="69">
        <v>68020218387</v>
      </c>
      <c r="P3610" s="69">
        <v>0</v>
      </c>
      <c r="Q3610" s="69">
        <v>8740435774</v>
      </c>
      <c r="R3610" s="69">
        <v>59279782613</v>
      </c>
      <c r="S3610" s="69">
        <v>57100303327.330002</v>
      </c>
      <c r="T3610" s="69">
        <v>54521539304.830002</v>
      </c>
      <c r="U3610" s="69">
        <v>49734093989.379997</v>
      </c>
      <c r="V3610" s="69">
        <v>49405727528.290001</v>
      </c>
      <c r="W3610" s="70" t="s">
        <v>9353</v>
      </c>
      <c r="X3610" s="11" t="str">
        <f>IF(F3610="C",VLOOKUP(G3610,ClasifGasto!$B$17:$C$193,2,0),VLOOKUP(Base!G3610,ClasifGasto!$A$3:$B$12,2,0))</f>
        <v>Sanidad agropecuaria e inocuidad agroalimentaria</v>
      </c>
      <c r="Y3610" t="s">
        <v>10712</v>
      </c>
    </row>
    <row r="3611" spans="1:25" hidden="1" x14ac:dyDescent="0.25">
      <c r="A3611" s="5" t="str">
        <f t="shared" si="56"/>
        <v>131300000100010002</v>
      </c>
      <c r="B3611" s="66" t="s">
        <v>9157</v>
      </c>
      <c r="C3611" s="7" t="s">
        <v>55</v>
      </c>
      <c r="D3611" s="7" t="s">
        <v>208</v>
      </c>
      <c r="E3611" s="7"/>
      <c r="F3611" s="8" t="s">
        <v>244</v>
      </c>
      <c r="G3611" s="8" t="s">
        <v>245</v>
      </c>
      <c r="H3611" s="8" t="s">
        <v>245</v>
      </c>
      <c r="I3611" s="8" t="s">
        <v>250</v>
      </c>
      <c r="J3611" s="8" t="s">
        <v>203</v>
      </c>
      <c r="K3611" s="8" t="s">
        <v>246</v>
      </c>
      <c r="L3611" s="8">
        <v>20</v>
      </c>
      <c r="M3611" s="8" t="s">
        <v>265</v>
      </c>
      <c r="N3611" s="9" t="s">
        <v>1083</v>
      </c>
      <c r="O3611" s="10">
        <v>54961000000</v>
      </c>
      <c r="P3611" s="10">
        <v>4322405170</v>
      </c>
      <c r="Q3611" s="10">
        <v>0</v>
      </c>
      <c r="R3611" s="10">
        <v>59283405170</v>
      </c>
      <c r="S3611" s="10">
        <v>51011669350.199997</v>
      </c>
      <c r="T3611" s="10">
        <v>51011669350.199997</v>
      </c>
      <c r="U3611" s="10">
        <v>51011669350.199997</v>
      </c>
      <c r="V3611" s="10">
        <v>51011669350.199997</v>
      </c>
      <c r="W3611" s="70" t="s">
        <v>619</v>
      </c>
      <c r="X3611" s="11" t="str">
        <f>IF(F3611="C",VLOOKUP(G3611,ClasifGasto!$B$17:$C$193,2,0),VLOOKUP(Base!G3611,ClasifGasto!$A$3:$B$12,2,0))</f>
        <v>Gastos de Personal</v>
      </c>
      <c r="Y3611" t="s">
        <v>1083</v>
      </c>
    </row>
    <row r="3612" spans="1:25" hidden="1" x14ac:dyDescent="0.25">
      <c r="A3612" s="5" t="str">
        <f t="shared" si="56"/>
        <v>1313000003000300010999</v>
      </c>
      <c r="B3612" s="66" t="s">
        <v>9157</v>
      </c>
      <c r="C3612" s="66" t="s">
        <v>55</v>
      </c>
      <c r="D3612" s="7" t="s">
        <v>208</v>
      </c>
      <c r="E3612" s="66"/>
      <c r="F3612" s="67" t="s">
        <v>244</v>
      </c>
      <c r="G3612" s="67" t="s">
        <v>251</v>
      </c>
      <c r="H3612" s="67" t="s">
        <v>251</v>
      </c>
      <c r="I3612" s="67" t="s">
        <v>245</v>
      </c>
      <c r="J3612" s="67" t="s">
        <v>1085</v>
      </c>
      <c r="K3612" s="67" t="s">
        <v>246</v>
      </c>
      <c r="L3612" s="67">
        <v>20</v>
      </c>
      <c r="M3612" s="67" t="s">
        <v>265</v>
      </c>
      <c r="N3612" s="68" t="s">
        <v>2639</v>
      </c>
      <c r="O3612" s="69">
        <v>59408000000</v>
      </c>
      <c r="P3612" s="69">
        <v>0</v>
      </c>
      <c r="Q3612" s="69">
        <v>0</v>
      </c>
      <c r="R3612" s="69">
        <v>59408000000</v>
      </c>
      <c r="S3612" s="69">
        <v>0</v>
      </c>
      <c r="T3612" s="69">
        <v>0</v>
      </c>
      <c r="U3612" s="69">
        <v>0</v>
      </c>
      <c r="V3612" s="69">
        <v>0</v>
      </c>
      <c r="W3612" s="70" t="s">
        <v>619</v>
      </c>
      <c r="X3612" s="11" t="str">
        <f>IF(F3612="C",VLOOKUP(G3612,ClasifGasto!$B$17:$C$193,2,0),VLOOKUP(Base!G3612,ClasifGasto!$A$3:$B$12,2,0))</f>
        <v>Transferencias</v>
      </c>
      <c r="Y3612" t="s">
        <v>2639</v>
      </c>
    </row>
    <row r="3613" spans="1:25" hidden="1" x14ac:dyDescent="0.25">
      <c r="A3613" s="5" t="str">
        <f t="shared" si="56"/>
        <v>2257300003000300040017</v>
      </c>
      <c r="B3613" s="66" t="s">
        <v>9139</v>
      </c>
      <c r="C3613" s="7" t="s">
        <v>9042</v>
      </c>
      <c r="D3613" s="7" t="s">
        <v>9043</v>
      </c>
      <c r="E3613" s="7"/>
      <c r="F3613" s="8" t="s">
        <v>244</v>
      </c>
      <c r="G3613" s="8" t="s">
        <v>251</v>
      </c>
      <c r="H3613" s="8" t="s">
        <v>251</v>
      </c>
      <c r="I3613" s="8" t="s">
        <v>247</v>
      </c>
      <c r="J3613" s="8" t="s">
        <v>285</v>
      </c>
      <c r="K3613" s="8" t="s">
        <v>246</v>
      </c>
      <c r="L3613" s="8">
        <v>10</v>
      </c>
      <c r="M3613" s="8" t="s">
        <v>167</v>
      </c>
      <c r="N3613" s="9" t="s">
        <v>1532</v>
      </c>
      <c r="O3613" s="10">
        <v>50476750123</v>
      </c>
      <c r="P3613" s="10">
        <v>9074148516</v>
      </c>
      <c r="Q3613" s="10">
        <v>0</v>
      </c>
      <c r="R3613" s="10">
        <v>59550898639</v>
      </c>
      <c r="S3613" s="10">
        <v>59550898639</v>
      </c>
      <c r="T3613" s="10">
        <v>59550898439</v>
      </c>
      <c r="U3613" s="10">
        <v>59550898439</v>
      </c>
      <c r="V3613" s="10">
        <v>59550898439</v>
      </c>
      <c r="W3613" s="70" t="s">
        <v>9353</v>
      </c>
      <c r="X3613" s="11" t="str">
        <f>IF(F3613="C",VLOOKUP(G3613,ClasifGasto!$B$17:$C$193,2,0),VLOOKUP(Base!G3613,ClasifGasto!$A$3:$B$12,2,0))</f>
        <v>Transferencias</v>
      </c>
      <c r="Y3613" t="s">
        <v>1532</v>
      </c>
    </row>
    <row r="3614" spans="1:25" x14ac:dyDescent="0.25">
      <c r="A3614" s="5" t="str">
        <f t="shared" si="56"/>
        <v>24020024060600000730202A</v>
      </c>
      <c r="B3614" s="66" t="s">
        <v>9151</v>
      </c>
      <c r="C3614" s="66" t="s">
        <v>101</v>
      </c>
      <c r="D3614" s="7" t="s">
        <v>9227</v>
      </c>
      <c r="E3614" s="66" t="s">
        <v>703</v>
      </c>
      <c r="F3614" s="67" t="s">
        <v>167</v>
      </c>
      <c r="G3614" s="67" t="s">
        <v>505</v>
      </c>
      <c r="H3614" s="67" t="s">
        <v>373</v>
      </c>
      <c r="I3614" s="67" t="s">
        <v>261</v>
      </c>
      <c r="J3614" s="67" t="s">
        <v>10450</v>
      </c>
      <c r="K3614" s="67" t="s">
        <v>246</v>
      </c>
      <c r="L3614" s="67">
        <v>11</v>
      </c>
      <c r="M3614" s="67" t="s">
        <v>167</v>
      </c>
      <c r="N3614" s="68" t="s">
        <v>2861</v>
      </c>
      <c r="O3614" s="69">
        <v>60000000000</v>
      </c>
      <c r="P3614" s="69">
        <v>0</v>
      </c>
      <c r="Q3614" s="69">
        <v>47219637</v>
      </c>
      <c r="R3614" s="69">
        <v>59952780363</v>
      </c>
      <c r="S3614" s="69">
        <v>59747734296.809998</v>
      </c>
      <c r="T3614" s="69">
        <v>59512735391.970001</v>
      </c>
      <c r="U3614" s="69">
        <v>10145088032.809999</v>
      </c>
      <c r="V3614" s="69">
        <v>10145088032.809999</v>
      </c>
      <c r="W3614" s="70" t="s">
        <v>9353</v>
      </c>
      <c r="X3614" s="11" t="str">
        <f>IF(F3614="C",VLOOKUP(G3614,ClasifGasto!$B$17:$C$193,2,0),VLOOKUP(Base!G3614,ClasifGasto!$A$3:$B$12,2,0))</f>
        <v>Infraestructura de transporte fluvial</v>
      </c>
      <c r="Y3614" t="s">
        <v>10732</v>
      </c>
    </row>
    <row r="3615" spans="1:25" hidden="1" x14ac:dyDescent="0.25">
      <c r="A3615" s="5" t="str">
        <f t="shared" si="56"/>
        <v>220101000200000000</v>
      </c>
      <c r="B3615" s="66" t="s">
        <v>9139</v>
      </c>
      <c r="C3615" s="7" t="s">
        <v>92</v>
      </c>
      <c r="D3615" s="7" t="s">
        <v>9188</v>
      </c>
      <c r="E3615" s="7"/>
      <c r="F3615" s="8" t="s">
        <v>244</v>
      </c>
      <c r="G3615" s="8" t="s">
        <v>250</v>
      </c>
      <c r="H3615" s="8" t="s">
        <v>246</v>
      </c>
      <c r="I3615" s="8" t="s">
        <v>246</v>
      </c>
      <c r="J3615" s="8" t="s">
        <v>203</v>
      </c>
      <c r="K3615" s="8" t="s">
        <v>246</v>
      </c>
      <c r="L3615" s="8">
        <v>10</v>
      </c>
      <c r="M3615" s="8" t="s">
        <v>167</v>
      </c>
      <c r="N3615" s="9" t="s">
        <v>8798</v>
      </c>
      <c r="O3615" s="10">
        <v>47367579464</v>
      </c>
      <c r="P3615" s="10">
        <v>12776619891</v>
      </c>
      <c r="Q3615" s="10">
        <v>0</v>
      </c>
      <c r="R3615" s="10">
        <v>60144199355</v>
      </c>
      <c r="S3615" s="10">
        <v>59432181087.300003</v>
      </c>
      <c r="T3615" s="10">
        <v>59395788824.089996</v>
      </c>
      <c r="U3615" s="10">
        <v>43740684882.75</v>
      </c>
      <c r="V3615" s="10">
        <v>43430957959.480003</v>
      </c>
      <c r="W3615" s="70" t="s">
        <v>9353</v>
      </c>
      <c r="X3615" s="11" t="str">
        <f>IF(F3615="C",VLOOKUP(G3615,ClasifGasto!$B$17:$C$193,2,0),VLOOKUP(Base!G3615,ClasifGasto!$A$3:$B$12,2,0))</f>
        <v>Gastos Generales</v>
      </c>
      <c r="Y3615" t="s">
        <v>8798</v>
      </c>
    </row>
    <row r="3616" spans="1:25" x14ac:dyDescent="0.25">
      <c r="A3616" s="5" t="str">
        <f t="shared" si="56"/>
        <v>13010124080600001620103B</v>
      </c>
      <c r="B3616" s="66" t="s">
        <v>9157</v>
      </c>
      <c r="C3616" s="66" t="s">
        <v>51</v>
      </c>
      <c r="D3616" s="7" t="s">
        <v>8779</v>
      </c>
      <c r="E3616" s="66" t="s">
        <v>5946</v>
      </c>
      <c r="F3616" s="67" t="s">
        <v>167</v>
      </c>
      <c r="G3616" s="67" t="s">
        <v>1551</v>
      </c>
      <c r="H3616" s="67" t="s">
        <v>373</v>
      </c>
      <c r="I3616" s="67" t="s">
        <v>284</v>
      </c>
      <c r="J3616" s="67" t="s">
        <v>9776</v>
      </c>
      <c r="K3616" s="67" t="s">
        <v>246</v>
      </c>
      <c r="L3616" s="67">
        <v>10</v>
      </c>
      <c r="M3616" s="67" t="s">
        <v>167</v>
      </c>
      <c r="N3616" s="68" t="s">
        <v>10451</v>
      </c>
      <c r="O3616" s="69">
        <v>60387986840</v>
      </c>
      <c r="P3616" s="69">
        <v>60387986840</v>
      </c>
      <c r="Q3616" s="69">
        <v>60387986840</v>
      </c>
      <c r="R3616" s="69">
        <v>60387986840</v>
      </c>
      <c r="S3616" s="69">
        <v>60387986840</v>
      </c>
      <c r="T3616" s="69">
        <v>57830325615.309998</v>
      </c>
      <c r="U3616" s="69">
        <v>0</v>
      </c>
      <c r="V3616" s="69">
        <v>0</v>
      </c>
      <c r="W3616" s="70" t="s">
        <v>9353</v>
      </c>
      <c r="X3616" s="11" t="str">
        <f>IF(F3616="C",VLOOKUP(G3616,ClasifGasto!$B$17:$C$193,2,0),VLOOKUP(Base!G3616,ClasifGasto!$A$3:$B$12,2,0))</f>
        <v>Prestación de servicios de transporte público de pasajeros</v>
      </c>
      <c r="Y3616" t="s">
        <v>9777</v>
      </c>
    </row>
    <row r="3617" spans="1:25" x14ac:dyDescent="0.25">
      <c r="A3617" s="5" t="str">
        <f t="shared" si="56"/>
        <v>24120024030600004852104E</v>
      </c>
      <c r="B3617" s="66" t="s">
        <v>9151</v>
      </c>
      <c r="C3617" s="7" t="s">
        <v>102</v>
      </c>
      <c r="D3617" s="7" t="s">
        <v>9214</v>
      </c>
      <c r="E3617" s="7" t="s">
        <v>2420</v>
      </c>
      <c r="F3617" s="8" t="s">
        <v>167</v>
      </c>
      <c r="G3617" s="8" t="s">
        <v>514</v>
      </c>
      <c r="H3617" s="8" t="s">
        <v>373</v>
      </c>
      <c r="I3617" s="8" t="s">
        <v>297</v>
      </c>
      <c r="J3617" s="8" t="s">
        <v>9843</v>
      </c>
      <c r="K3617" s="8" t="s">
        <v>246</v>
      </c>
      <c r="L3617" s="8">
        <v>20</v>
      </c>
      <c r="M3617" s="8" t="s">
        <v>265</v>
      </c>
      <c r="N3617" s="9" t="s">
        <v>1315</v>
      </c>
      <c r="O3617" s="10">
        <v>60429615070</v>
      </c>
      <c r="P3617" s="10">
        <v>0</v>
      </c>
      <c r="Q3617" s="10">
        <v>0</v>
      </c>
      <c r="R3617" s="10">
        <v>60429615070</v>
      </c>
      <c r="S3617" s="10">
        <v>60165199520.980003</v>
      </c>
      <c r="T3617" s="10">
        <v>58670694634.849998</v>
      </c>
      <c r="U3617" s="10">
        <v>26934116335.240002</v>
      </c>
      <c r="V3617" s="10">
        <v>26860098635.720001</v>
      </c>
      <c r="W3617" s="70" t="s">
        <v>619</v>
      </c>
      <c r="X3617" s="11" t="str">
        <f>IF(F3617="C",VLOOKUP(G3617,ClasifGasto!$B$17:$C$193,2,0),VLOOKUP(Base!G3617,ClasifGasto!$A$3:$B$12,2,0))</f>
        <v>Infraestructura y servicios de transporte aéreo</v>
      </c>
      <c r="Y3617" t="s">
        <v>10551</v>
      </c>
    </row>
    <row r="3618" spans="1:25" hidden="1" x14ac:dyDescent="0.25">
      <c r="A3618" s="5" t="str">
        <f t="shared" si="56"/>
        <v>270103000100010002</v>
      </c>
      <c r="B3618" s="66" t="s">
        <v>9142</v>
      </c>
      <c r="C3618" s="66" t="s">
        <v>443</v>
      </c>
      <c r="D3618" s="7" t="s">
        <v>444</v>
      </c>
      <c r="E3618" s="66"/>
      <c r="F3618" s="67" t="s">
        <v>244</v>
      </c>
      <c r="G3618" s="67" t="s">
        <v>245</v>
      </c>
      <c r="H3618" s="67" t="s">
        <v>245</v>
      </c>
      <c r="I3618" s="67" t="s">
        <v>250</v>
      </c>
      <c r="J3618" s="67" t="s">
        <v>203</v>
      </c>
      <c r="K3618" s="67" t="s">
        <v>246</v>
      </c>
      <c r="L3618" s="67">
        <v>10</v>
      </c>
      <c r="M3618" s="67" t="s">
        <v>167</v>
      </c>
      <c r="N3618" s="68" t="s">
        <v>1083</v>
      </c>
      <c r="O3618" s="69">
        <v>52993000000</v>
      </c>
      <c r="P3618" s="69">
        <v>12832108236</v>
      </c>
      <c r="Q3618" s="69">
        <v>5000000000</v>
      </c>
      <c r="R3618" s="69">
        <v>60825108236</v>
      </c>
      <c r="S3618" s="69">
        <v>60023189219</v>
      </c>
      <c r="T3618" s="69">
        <v>60022939699</v>
      </c>
      <c r="U3618" s="69">
        <v>50714390360</v>
      </c>
      <c r="V3618" s="69">
        <v>50568245143</v>
      </c>
      <c r="W3618" s="70" t="s">
        <v>9353</v>
      </c>
      <c r="X3618" s="11" t="str">
        <f>IF(F3618="C",VLOOKUP(G3618,ClasifGasto!$B$17:$C$193,2,0),VLOOKUP(Base!G3618,ClasifGasto!$A$3:$B$12,2,0))</f>
        <v>Gastos de Personal</v>
      </c>
      <c r="Y3618" t="s">
        <v>1083</v>
      </c>
    </row>
    <row r="3619" spans="1:25" x14ac:dyDescent="0.25">
      <c r="A3619" s="5" t="str">
        <f t="shared" si="56"/>
        <v>29010129990800002220111D</v>
      </c>
      <c r="B3619" s="66" t="s">
        <v>9140</v>
      </c>
      <c r="C3619" s="7" t="s">
        <v>112</v>
      </c>
      <c r="D3619" s="7" t="s">
        <v>9206</v>
      </c>
      <c r="E3619" s="7" t="s">
        <v>9737</v>
      </c>
      <c r="F3619" s="8" t="s">
        <v>167</v>
      </c>
      <c r="G3619" s="8" t="s">
        <v>604</v>
      </c>
      <c r="H3619" s="8" t="s">
        <v>365</v>
      </c>
      <c r="I3619" s="8" t="s">
        <v>270</v>
      </c>
      <c r="J3619" s="8" t="s">
        <v>9841</v>
      </c>
      <c r="K3619" s="8" t="s">
        <v>246</v>
      </c>
      <c r="L3619" s="8">
        <v>16</v>
      </c>
      <c r="M3619" s="8" t="s">
        <v>167</v>
      </c>
      <c r="N3619" s="9" t="s">
        <v>10452</v>
      </c>
      <c r="O3619" s="10">
        <v>61130456068</v>
      </c>
      <c r="P3619" s="10">
        <v>0</v>
      </c>
      <c r="Q3619" s="10">
        <v>160000000</v>
      </c>
      <c r="R3619" s="10">
        <v>60970456068</v>
      </c>
      <c r="S3619" s="10">
        <v>60915780347</v>
      </c>
      <c r="T3619" s="10">
        <v>60915780347</v>
      </c>
      <c r="U3619" s="10">
        <v>60915780347</v>
      </c>
      <c r="V3619" s="10">
        <v>60915780347</v>
      </c>
      <c r="W3619" s="70" t="s">
        <v>9353</v>
      </c>
      <c r="X3619" s="11" t="str">
        <f>IF(F3619="C",VLOOKUP(G3619,ClasifGasto!$B$17:$C$193,2,0),VLOOKUP(Base!G3619,ClasifGasto!$A$3:$B$12,2,0))</f>
        <v>Fortalecimiento de la gestión y dirección del Sector Fiscalía</v>
      </c>
      <c r="Y3619" t="s">
        <v>10549</v>
      </c>
    </row>
    <row r="3620" spans="1:25" hidden="1" x14ac:dyDescent="0.25">
      <c r="A3620" s="5" t="str">
        <f t="shared" si="56"/>
        <v>270104000100010002</v>
      </c>
      <c r="B3620" s="66" t="s">
        <v>9142</v>
      </c>
      <c r="C3620" s="66" t="s">
        <v>441</v>
      </c>
      <c r="D3620" s="7" t="s">
        <v>442</v>
      </c>
      <c r="E3620" s="66"/>
      <c r="F3620" s="67" t="s">
        <v>244</v>
      </c>
      <c r="G3620" s="67" t="s">
        <v>245</v>
      </c>
      <c r="H3620" s="67" t="s">
        <v>245</v>
      </c>
      <c r="I3620" s="67" t="s">
        <v>250</v>
      </c>
      <c r="J3620" s="67" t="s">
        <v>203</v>
      </c>
      <c r="K3620" s="67" t="s">
        <v>246</v>
      </c>
      <c r="L3620" s="67">
        <v>10</v>
      </c>
      <c r="M3620" s="67" t="s">
        <v>167</v>
      </c>
      <c r="N3620" s="68" t="s">
        <v>1083</v>
      </c>
      <c r="O3620" s="69">
        <v>55133000000</v>
      </c>
      <c r="P3620" s="69">
        <v>10161362602</v>
      </c>
      <c r="Q3620" s="69">
        <v>4000000000</v>
      </c>
      <c r="R3620" s="69">
        <v>61294362602</v>
      </c>
      <c r="S3620" s="69">
        <v>60034701113</v>
      </c>
      <c r="T3620" s="69">
        <v>60030614166</v>
      </c>
      <c r="U3620" s="69">
        <v>49520748244</v>
      </c>
      <c r="V3620" s="69">
        <v>49520748244</v>
      </c>
      <c r="W3620" s="70" t="s">
        <v>9353</v>
      </c>
      <c r="X3620" s="11" t="str">
        <f>IF(F3620="C",VLOOKUP(G3620,ClasifGasto!$B$17:$C$193,2,0),VLOOKUP(Base!G3620,ClasifGasto!$A$3:$B$12,2,0))</f>
        <v>Gastos de Personal</v>
      </c>
      <c r="Y3620" t="s">
        <v>1083</v>
      </c>
    </row>
    <row r="3621" spans="1:25" hidden="1" x14ac:dyDescent="0.25">
      <c r="A3621" s="5" t="str">
        <f t="shared" si="56"/>
        <v>3601010003000400020049</v>
      </c>
      <c r="B3621" s="66" t="s">
        <v>9147</v>
      </c>
      <c r="C3621" s="7" t="s">
        <v>147</v>
      </c>
      <c r="D3621" s="7" t="s">
        <v>9186</v>
      </c>
      <c r="E3621" s="7"/>
      <c r="F3621" s="8" t="s">
        <v>244</v>
      </c>
      <c r="G3621" s="8" t="s">
        <v>251</v>
      </c>
      <c r="H3621" s="8" t="s">
        <v>247</v>
      </c>
      <c r="I3621" s="8" t="s">
        <v>250</v>
      </c>
      <c r="J3621" s="8" t="s">
        <v>325</v>
      </c>
      <c r="K3621" s="8" t="s">
        <v>246</v>
      </c>
      <c r="L3621" s="8">
        <v>10</v>
      </c>
      <c r="M3621" s="8" t="s">
        <v>167</v>
      </c>
      <c r="N3621" s="9" t="s">
        <v>4006</v>
      </c>
      <c r="O3621" s="10">
        <v>77903021000</v>
      </c>
      <c r="P3621" s="10">
        <v>0</v>
      </c>
      <c r="Q3621" s="10">
        <v>16309186286</v>
      </c>
      <c r="R3621" s="10">
        <v>61593834714</v>
      </c>
      <c r="S3621" s="10">
        <v>61593834714</v>
      </c>
      <c r="T3621" s="10">
        <v>61593834714</v>
      </c>
      <c r="U3621" s="10">
        <v>59917432368.669998</v>
      </c>
      <c r="V3621" s="10">
        <v>59916852906.339996</v>
      </c>
      <c r="W3621" s="70" t="s">
        <v>9353</v>
      </c>
      <c r="X3621" s="11" t="str">
        <f>IF(F3621="C",VLOOKUP(G3621,ClasifGasto!$B$17:$C$193,2,0),VLOOKUP(Base!G3621,ClasifGasto!$A$3:$B$12,2,0))</f>
        <v>Transferencias</v>
      </c>
      <c r="Y3621" t="s">
        <v>4006</v>
      </c>
    </row>
    <row r="3622" spans="1:25" hidden="1" x14ac:dyDescent="0.25">
      <c r="A3622" s="5" t="str">
        <f t="shared" si="56"/>
        <v>2257270003000300040017</v>
      </c>
      <c r="B3622" s="66" t="s">
        <v>9139</v>
      </c>
      <c r="C3622" s="66" t="s">
        <v>9038</v>
      </c>
      <c r="D3622" s="7" t="s">
        <v>9259</v>
      </c>
      <c r="E3622" s="66"/>
      <c r="F3622" s="67" t="s">
        <v>244</v>
      </c>
      <c r="G3622" s="67" t="s">
        <v>251</v>
      </c>
      <c r="H3622" s="67" t="s">
        <v>251</v>
      </c>
      <c r="I3622" s="67" t="s">
        <v>247</v>
      </c>
      <c r="J3622" s="67" t="s">
        <v>285</v>
      </c>
      <c r="K3622" s="67" t="s">
        <v>246</v>
      </c>
      <c r="L3622" s="67">
        <v>10</v>
      </c>
      <c r="M3622" s="67" t="s">
        <v>167</v>
      </c>
      <c r="N3622" s="68" t="s">
        <v>1532</v>
      </c>
      <c r="O3622" s="69">
        <v>50935902538</v>
      </c>
      <c r="P3622" s="69">
        <v>10700445691</v>
      </c>
      <c r="Q3622" s="69">
        <v>0</v>
      </c>
      <c r="R3622" s="69">
        <v>61636348229</v>
      </c>
      <c r="S3622" s="69">
        <v>61636348229</v>
      </c>
      <c r="T3622" s="69">
        <v>61636348229</v>
      </c>
      <c r="U3622" s="69">
        <v>61636348229</v>
      </c>
      <c r="V3622" s="69">
        <v>61636348229</v>
      </c>
      <c r="W3622" s="70" t="s">
        <v>9353</v>
      </c>
      <c r="X3622" s="11" t="str">
        <f>IF(F3622="C",VLOOKUP(G3622,ClasifGasto!$B$17:$C$193,2,0),VLOOKUP(Base!G3622,ClasifGasto!$A$3:$B$12,2,0))</f>
        <v>Transferencias</v>
      </c>
      <c r="Y3622" t="s">
        <v>1532</v>
      </c>
    </row>
    <row r="3623" spans="1:25" x14ac:dyDescent="0.25">
      <c r="A3623" s="5" t="str">
        <f t="shared" si="56"/>
        <v>24130024010600007951102D</v>
      </c>
      <c r="B3623" s="66" t="s">
        <v>9151</v>
      </c>
      <c r="C3623" s="7" t="s">
        <v>103</v>
      </c>
      <c r="D3623" s="7" t="s">
        <v>225</v>
      </c>
      <c r="E3623" s="7" t="s">
        <v>2604</v>
      </c>
      <c r="F3623" s="8" t="s">
        <v>167</v>
      </c>
      <c r="G3623" s="8" t="s">
        <v>513</v>
      </c>
      <c r="H3623" s="8" t="s">
        <v>373</v>
      </c>
      <c r="I3623" s="8" t="s">
        <v>418</v>
      </c>
      <c r="J3623" s="8" t="s">
        <v>9766</v>
      </c>
      <c r="K3623" s="8" t="s">
        <v>246</v>
      </c>
      <c r="L3623" s="8">
        <v>10</v>
      </c>
      <c r="M3623" s="8" t="s">
        <v>167</v>
      </c>
      <c r="N3623" s="9" t="s">
        <v>2697</v>
      </c>
      <c r="O3623" s="10">
        <v>69023107897</v>
      </c>
      <c r="P3623" s="10">
        <v>61846862223</v>
      </c>
      <c r="Q3623" s="10">
        <v>69023107897</v>
      </c>
      <c r="R3623" s="10">
        <v>61846862223</v>
      </c>
      <c r="S3623" s="10">
        <v>61846862223</v>
      </c>
      <c r="T3623" s="10">
        <v>61846862223</v>
      </c>
      <c r="U3623" s="10">
        <v>14484696692</v>
      </c>
      <c r="V3623" s="10">
        <v>14484696692</v>
      </c>
      <c r="W3623" s="70" t="s">
        <v>9353</v>
      </c>
      <c r="X3623" s="11" t="str">
        <f>IF(F3623="C",VLOOKUP(G3623,ClasifGasto!$B$17:$C$193,2,0),VLOOKUP(Base!G3623,ClasifGasto!$A$3:$B$12,2,0))</f>
        <v>Infraestructura red vial primaria</v>
      </c>
      <c r="Y3623" t="s">
        <v>9778</v>
      </c>
    </row>
    <row r="3624" spans="1:25" hidden="1" x14ac:dyDescent="0.25">
      <c r="A3624" s="5" t="str">
        <f t="shared" si="56"/>
        <v>1901010003001100010007</v>
      </c>
      <c r="B3624" s="66" t="s">
        <v>9143</v>
      </c>
      <c r="C3624" s="66" t="s">
        <v>80</v>
      </c>
      <c r="D3624" s="7" t="s">
        <v>9207</v>
      </c>
      <c r="E3624" s="66"/>
      <c r="F3624" s="67" t="s">
        <v>244</v>
      </c>
      <c r="G3624" s="67" t="s">
        <v>251</v>
      </c>
      <c r="H3624" s="67" t="s">
        <v>279</v>
      </c>
      <c r="I3624" s="67" t="s">
        <v>245</v>
      </c>
      <c r="J3624" s="67" t="s">
        <v>261</v>
      </c>
      <c r="K3624" s="67" t="s">
        <v>246</v>
      </c>
      <c r="L3624" s="67">
        <v>10</v>
      </c>
      <c r="M3624" s="67" t="s">
        <v>167</v>
      </c>
      <c r="N3624" s="68" t="s">
        <v>2683</v>
      </c>
      <c r="O3624" s="69">
        <v>62013655000</v>
      </c>
      <c r="P3624" s="69">
        <v>0</v>
      </c>
      <c r="Q3624" s="69">
        <v>0</v>
      </c>
      <c r="R3624" s="69">
        <v>62013655000</v>
      </c>
      <c r="S3624" s="69">
        <v>62013655000</v>
      </c>
      <c r="T3624" s="69">
        <v>62013655000</v>
      </c>
      <c r="U3624" s="69">
        <v>62013655000</v>
      </c>
      <c r="V3624" s="69">
        <v>62013655000</v>
      </c>
      <c r="W3624" s="70" t="s">
        <v>9353</v>
      </c>
      <c r="X3624" s="11" t="str">
        <f>IF(F3624="C",VLOOKUP(G3624,ClasifGasto!$B$17:$C$193,2,0),VLOOKUP(Base!G3624,ClasifGasto!$A$3:$B$12,2,0))</f>
        <v>Transferencias</v>
      </c>
      <c r="Y3624" t="s">
        <v>2683</v>
      </c>
    </row>
    <row r="3625" spans="1:25" x14ac:dyDescent="0.25">
      <c r="A3625" s="5" t="str">
        <f t="shared" si="56"/>
        <v>37090037081000000410101B</v>
      </c>
      <c r="B3625" s="66" t="s">
        <v>9149</v>
      </c>
      <c r="C3625" s="7" t="s">
        <v>156</v>
      </c>
      <c r="D3625" s="7" t="s">
        <v>9219</v>
      </c>
      <c r="E3625" s="7" t="s">
        <v>9738</v>
      </c>
      <c r="F3625" s="8" t="s">
        <v>167</v>
      </c>
      <c r="G3625" s="8" t="s">
        <v>541</v>
      </c>
      <c r="H3625" s="8" t="s">
        <v>290</v>
      </c>
      <c r="I3625" s="8" t="s">
        <v>247</v>
      </c>
      <c r="J3625" s="8" t="s">
        <v>9849</v>
      </c>
      <c r="K3625" s="8" t="s">
        <v>246</v>
      </c>
      <c r="L3625" s="8">
        <v>16</v>
      </c>
      <c r="M3625" s="8" t="s">
        <v>167</v>
      </c>
      <c r="N3625" s="9" t="s">
        <v>10453</v>
      </c>
      <c r="O3625" s="10">
        <v>62050000000</v>
      </c>
      <c r="P3625" s="10">
        <v>0</v>
      </c>
      <c r="Q3625" s="10">
        <v>0</v>
      </c>
      <c r="R3625" s="10">
        <v>62050000000</v>
      </c>
      <c r="S3625" s="10">
        <v>61055255684.239998</v>
      </c>
      <c r="T3625" s="10">
        <v>57001341056.239998</v>
      </c>
      <c r="U3625" s="10">
        <v>45837598188.239998</v>
      </c>
      <c r="V3625" s="10">
        <v>45837598188.239998</v>
      </c>
      <c r="W3625" s="70" t="s">
        <v>9353</v>
      </c>
      <c r="X3625" s="11" t="str">
        <f>IF(F3625="C",VLOOKUP(G3625,ClasifGasto!$B$17:$C$193,2,0),VLOOKUP(Base!G3625,ClasifGasto!$A$3:$B$12,2,0))</f>
        <v>Fortalecimiento institucional y operativo de los Bomberos de Colombia</v>
      </c>
      <c r="Y3625" t="s">
        <v>10553</v>
      </c>
    </row>
    <row r="3626" spans="1:25" x14ac:dyDescent="0.25">
      <c r="A3626" s="5" t="str">
        <f t="shared" si="56"/>
        <v>17010117021100001930101B</v>
      </c>
      <c r="B3626" s="66" t="s">
        <v>9146</v>
      </c>
      <c r="C3626" s="66" t="s">
        <v>75</v>
      </c>
      <c r="D3626" s="7" t="s">
        <v>8729</v>
      </c>
      <c r="E3626" s="66" t="s">
        <v>9739</v>
      </c>
      <c r="F3626" s="67" t="s">
        <v>167</v>
      </c>
      <c r="G3626" s="67" t="s">
        <v>561</v>
      </c>
      <c r="H3626" s="67" t="s">
        <v>378</v>
      </c>
      <c r="I3626" s="67" t="s">
        <v>267</v>
      </c>
      <c r="J3626" s="67" t="s">
        <v>9887</v>
      </c>
      <c r="K3626" s="67" t="s">
        <v>246</v>
      </c>
      <c r="L3626" s="67">
        <v>10</v>
      </c>
      <c r="M3626" s="67" t="s">
        <v>167</v>
      </c>
      <c r="N3626" s="68" t="s">
        <v>10454</v>
      </c>
      <c r="O3626" s="69">
        <v>75000000000</v>
      </c>
      <c r="P3626" s="69">
        <v>0</v>
      </c>
      <c r="Q3626" s="69">
        <v>12542237072</v>
      </c>
      <c r="R3626" s="69">
        <v>62457762928</v>
      </c>
      <c r="S3626" s="69">
        <v>62289279296</v>
      </c>
      <c r="T3626" s="69">
        <v>62282369295</v>
      </c>
      <c r="U3626" s="69">
        <v>4120206264</v>
      </c>
      <c r="V3626" s="69">
        <v>4107681256</v>
      </c>
      <c r="W3626" s="70" t="s">
        <v>9353</v>
      </c>
      <c r="X3626" s="11" t="str">
        <f>IF(F3626="C",VLOOKUP(G3626,ClasifGasto!$B$17:$C$193,2,0),VLOOKUP(Base!G3626,ClasifGasto!$A$3:$B$12,2,0))</f>
        <v>Inclusión productiva de pequeños productores rurales</v>
      </c>
      <c r="Y3626" t="s">
        <v>10568</v>
      </c>
    </row>
    <row r="3627" spans="1:25" hidden="1" x14ac:dyDescent="0.25">
      <c r="A3627" s="5" t="str">
        <f t="shared" si="56"/>
        <v>3201010003000300040016</v>
      </c>
      <c r="B3627" s="66" t="s">
        <v>9152</v>
      </c>
      <c r="C3627" s="7" t="s">
        <v>114</v>
      </c>
      <c r="D3627" s="7" t="s">
        <v>9211</v>
      </c>
      <c r="E3627" s="7"/>
      <c r="F3627" s="8" t="s">
        <v>244</v>
      </c>
      <c r="G3627" s="8" t="s">
        <v>251</v>
      </c>
      <c r="H3627" s="8" t="s">
        <v>251</v>
      </c>
      <c r="I3627" s="8" t="s">
        <v>247</v>
      </c>
      <c r="J3627" s="8" t="s">
        <v>284</v>
      </c>
      <c r="K3627" s="8" t="s">
        <v>246</v>
      </c>
      <c r="L3627" s="8">
        <v>10</v>
      </c>
      <c r="M3627" s="8" t="s">
        <v>167</v>
      </c>
      <c r="N3627" s="9" t="s">
        <v>1188</v>
      </c>
      <c r="O3627" s="10">
        <v>62685010000</v>
      </c>
      <c r="P3627" s="10">
        <v>0</v>
      </c>
      <c r="Q3627" s="10">
        <v>0</v>
      </c>
      <c r="R3627" s="10">
        <v>62685010000</v>
      </c>
      <c r="S3627" s="10">
        <v>62685010000</v>
      </c>
      <c r="T3627" s="10">
        <v>62685010000</v>
      </c>
      <c r="U3627" s="10">
        <v>62685010000</v>
      </c>
      <c r="V3627" s="10">
        <v>62685010000</v>
      </c>
      <c r="W3627" s="70" t="s">
        <v>9353</v>
      </c>
      <c r="X3627" s="11" t="str">
        <f>IF(F3627="C",VLOOKUP(G3627,ClasifGasto!$B$17:$C$193,2,0),VLOOKUP(Base!G3627,ClasifGasto!$A$3:$B$12,2,0))</f>
        <v>Transferencias</v>
      </c>
      <c r="Y3627" t="s">
        <v>1188</v>
      </c>
    </row>
    <row r="3628" spans="1:25" hidden="1" x14ac:dyDescent="0.25">
      <c r="A3628" s="5" t="str">
        <f t="shared" si="56"/>
        <v>230101000100010001</v>
      </c>
      <c r="B3628" s="66" t="s">
        <v>9161</v>
      </c>
      <c r="C3628" s="66" t="s">
        <v>428</v>
      </c>
      <c r="D3628" s="7" t="s">
        <v>8723</v>
      </c>
      <c r="E3628" s="66"/>
      <c r="F3628" s="67" t="s">
        <v>244</v>
      </c>
      <c r="G3628" s="67" t="s">
        <v>245</v>
      </c>
      <c r="H3628" s="67" t="s">
        <v>245</v>
      </c>
      <c r="I3628" s="67" t="s">
        <v>245</v>
      </c>
      <c r="J3628" s="67" t="s">
        <v>203</v>
      </c>
      <c r="K3628" s="67" t="s">
        <v>246</v>
      </c>
      <c r="L3628" s="67">
        <v>10</v>
      </c>
      <c r="M3628" s="67" t="s">
        <v>167</v>
      </c>
      <c r="N3628" s="68" t="s">
        <v>1082</v>
      </c>
      <c r="O3628" s="69">
        <v>64731805000</v>
      </c>
      <c r="P3628" s="69">
        <v>0</v>
      </c>
      <c r="Q3628" s="69">
        <v>1689111154</v>
      </c>
      <c r="R3628" s="69">
        <v>63042693846</v>
      </c>
      <c r="S3628" s="69">
        <v>61475694056.169998</v>
      </c>
      <c r="T3628" s="69">
        <v>61475694056.169998</v>
      </c>
      <c r="U3628" s="69">
        <v>61475694056.169998</v>
      </c>
      <c r="V3628" s="69">
        <v>61334332551.169998</v>
      </c>
      <c r="W3628" s="70" t="s">
        <v>9353</v>
      </c>
      <c r="X3628" s="11" t="str">
        <f>IF(F3628="C",VLOOKUP(G3628,ClasifGasto!$B$17:$C$193,2,0),VLOOKUP(Base!G3628,ClasifGasto!$A$3:$B$12,2,0))</f>
        <v>Gastos de Personal</v>
      </c>
      <c r="Y3628" t="s">
        <v>1082</v>
      </c>
    </row>
    <row r="3629" spans="1:25" x14ac:dyDescent="0.25">
      <c r="A3629" s="5" t="str">
        <f t="shared" si="56"/>
        <v>12040012990800000810305C</v>
      </c>
      <c r="B3629" s="66" t="s">
        <v>9141</v>
      </c>
      <c r="C3629" s="7" t="s">
        <v>47</v>
      </c>
      <c r="D3629" s="7" t="s">
        <v>206</v>
      </c>
      <c r="E3629" s="7" t="s">
        <v>5483</v>
      </c>
      <c r="F3629" s="8" t="s">
        <v>167</v>
      </c>
      <c r="G3629" s="8" t="s">
        <v>586</v>
      </c>
      <c r="H3629" s="8" t="s">
        <v>365</v>
      </c>
      <c r="I3629" s="8" t="s">
        <v>278</v>
      </c>
      <c r="J3629" s="8" t="s">
        <v>10377</v>
      </c>
      <c r="K3629" s="8" t="s">
        <v>246</v>
      </c>
      <c r="L3629" s="8">
        <v>20</v>
      </c>
      <c r="M3629" s="8" t="s">
        <v>265</v>
      </c>
      <c r="N3629" s="9" t="s">
        <v>8846</v>
      </c>
      <c r="O3629" s="10">
        <v>63319764661</v>
      </c>
      <c r="P3629" s="10">
        <v>0</v>
      </c>
      <c r="Q3629" s="10">
        <v>0</v>
      </c>
      <c r="R3629" s="10">
        <v>63319764661</v>
      </c>
      <c r="S3629" s="10">
        <v>62142581349.389999</v>
      </c>
      <c r="T3629" s="10">
        <v>62142581349.389999</v>
      </c>
      <c r="U3629" s="10">
        <v>57282653004.019997</v>
      </c>
      <c r="V3629" s="10">
        <v>44390456903.900002</v>
      </c>
      <c r="W3629" s="70" t="s">
        <v>619</v>
      </c>
      <c r="X3629" s="11" t="str">
        <f>IF(F3629="C",VLOOKUP(G3629,ClasifGasto!$B$17:$C$193,2,0),VLOOKUP(Base!G3629,ClasifGasto!$A$3:$B$12,2,0))</f>
        <v>Fortalecimiento de la gestión y dirección del Sector Justicia y del Derecho</v>
      </c>
      <c r="Y3629" t="s">
        <v>10709</v>
      </c>
    </row>
    <row r="3630" spans="1:25" x14ac:dyDescent="0.25">
      <c r="A3630" s="5" t="str">
        <f t="shared" si="56"/>
        <v>131000130510000009803005</v>
      </c>
      <c r="B3630" s="66" t="s">
        <v>9157</v>
      </c>
      <c r="C3630" s="66" t="s">
        <v>54</v>
      </c>
      <c r="D3630" s="7" t="s">
        <v>8777</v>
      </c>
      <c r="E3630" s="66" t="s">
        <v>2091</v>
      </c>
      <c r="F3630" s="67" t="s">
        <v>167</v>
      </c>
      <c r="G3630" s="67" t="s">
        <v>588</v>
      </c>
      <c r="H3630" s="67" t="s">
        <v>290</v>
      </c>
      <c r="I3630" s="67" t="s">
        <v>249</v>
      </c>
      <c r="J3630" s="67" t="s">
        <v>10114</v>
      </c>
      <c r="K3630" s="67" t="s">
        <v>246</v>
      </c>
      <c r="L3630" s="67">
        <v>10</v>
      </c>
      <c r="M3630" s="67" t="s">
        <v>167</v>
      </c>
      <c r="N3630" s="68" t="s">
        <v>1689</v>
      </c>
      <c r="O3630" s="69">
        <v>60480371005</v>
      </c>
      <c r="P3630" s="69">
        <v>3023456037</v>
      </c>
      <c r="Q3630" s="69">
        <v>0</v>
      </c>
      <c r="R3630" s="69">
        <v>63503827042</v>
      </c>
      <c r="S3630" s="69">
        <v>61949006781.370003</v>
      </c>
      <c r="T3630" s="69">
        <v>61949006781.370003</v>
      </c>
      <c r="U3630" s="69">
        <v>41361070022.540001</v>
      </c>
      <c r="V3630" s="69">
        <v>41361070022.540001</v>
      </c>
      <c r="W3630" s="70" t="s">
        <v>9353</v>
      </c>
      <c r="X3630" s="11" t="str">
        <f>IF(F3630="C",VLOOKUP(G3630,ClasifGasto!$B$17:$C$193,2,0),VLOOKUP(Base!G3630,ClasifGasto!$A$3:$B$12,2,0))</f>
        <v>Fortalecimiento del recaudo y tributación</v>
      </c>
      <c r="Y3630" t="s">
        <v>10631</v>
      </c>
    </row>
    <row r="3631" spans="1:25" x14ac:dyDescent="0.25">
      <c r="A3631" s="5" t="str">
        <f t="shared" si="56"/>
        <v>24120024990600000651102D</v>
      </c>
      <c r="B3631" s="66" t="s">
        <v>9151</v>
      </c>
      <c r="C3631" s="7" t="s">
        <v>102</v>
      </c>
      <c r="D3631" s="7" t="s">
        <v>9214</v>
      </c>
      <c r="E3631" s="7" t="s">
        <v>2440</v>
      </c>
      <c r="F3631" s="8" t="s">
        <v>167</v>
      </c>
      <c r="G3631" s="8" t="s">
        <v>509</v>
      </c>
      <c r="H3631" s="8" t="s">
        <v>373</v>
      </c>
      <c r="I3631" s="8" t="s">
        <v>253</v>
      </c>
      <c r="J3631" s="8" t="s">
        <v>9766</v>
      </c>
      <c r="K3631" s="8" t="s">
        <v>246</v>
      </c>
      <c r="L3631" s="8">
        <v>20</v>
      </c>
      <c r="M3631" s="8" t="s">
        <v>265</v>
      </c>
      <c r="N3631" s="9" t="s">
        <v>1772</v>
      </c>
      <c r="O3631" s="10">
        <v>63570000000</v>
      </c>
      <c r="P3631" s="10">
        <v>0</v>
      </c>
      <c r="Q3631" s="10">
        <v>0</v>
      </c>
      <c r="R3631" s="10">
        <v>63570000000</v>
      </c>
      <c r="S3631" s="10">
        <v>50449506203.620003</v>
      </c>
      <c r="T3631" s="10">
        <v>48117412204.690002</v>
      </c>
      <c r="U3631" s="10">
        <v>44699731929.849998</v>
      </c>
      <c r="V3631" s="10">
        <v>44522776934.849998</v>
      </c>
      <c r="W3631" s="70" t="s">
        <v>619</v>
      </c>
      <c r="X3631" s="11" t="str">
        <f>IF(F3631="C",VLOOKUP(G3631,ClasifGasto!$B$17:$C$193,2,0),VLOOKUP(Base!G3631,ClasifGasto!$A$3:$B$12,2,0))</f>
        <v>Fortalecimiento de la gestión y dirección del Sector Transporte</v>
      </c>
      <c r="Y3631" t="s">
        <v>9778</v>
      </c>
    </row>
    <row r="3632" spans="1:25" hidden="1" x14ac:dyDescent="0.25">
      <c r="A3632" s="5" t="str">
        <f t="shared" si="56"/>
        <v>240200000200000000</v>
      </c>
      <c r="B3632" s="66" t="s">
        <v>9151</v>
      </c>
      <c r="C3632" s="66" t="s">
        <v>101</v>
      </c>
      <c r="D3632" s="7" t="s">
        <v>9227</v>
      </c>
      <c r="E3632" s="66"/>
      <c r="F3632" s="67" t="s">
        <v>244</v>
      </c>
      <c r="G3632" s="67" t="s">
        <v>250</v>
      </c>
      <c r="H3632" s="67" t="s">
        <v>246</v>
      </c>
      <c r="I3632" s="67" t="s">
        <v>246</v>
      </c>
      <c r="J3632" s="67" t="s">
        <v>203</v>
      </c>
      <c r="K3632" s="67" t="s">
        <v>246</v>
      </c>
      <c r="L3632" s="67">
        <v>10</v>
      </c>
      <c r="M3632" s="67" t="s">
        <v>167</v>
      </c>
      <c r="N3632" s="68" t="s">
        <v>8798</v>
      </c>
      <c r="O3632" s="69">
        <v>50899164000</v>
      </c>
      <c r="P3632" s="69">
        <v>13596027192</v>
      </c>
      <c r="Q3632" s="69">
        <v>745206476</v>
      </c>
      <c r="R3632" s="69">
        <v>63749984716</v>
      </c>
      <c r="S3632" s="69">
        <v>63715801815.440002</v>
      </c>
      <c r="T3632" s="69">
        <v>63211143099.019997</v>
      </c>
      <c r="U3632" s="69">
        <v>56707378018</v>
      </c>
      <c r="V3632" s="69">
        <v>53676155781.32</v>
      </c>
      <c r="W3632" s="70" t="s">
        <v>9353</v>
      </c>
      <c r="X3632" s="11" t="str">
        <f>IF(F3632="C",VLOOKUP(G3632,ClasifGasto!$B$17:$C$193,2,0),VLOOKUP(Base!G3632,ClasifGasto!$A$3:$B$12,2,0))</f>
        <v>Gastos Generales</v>
      </c>
      <c r="Y3632" t="s">
        <v>8798</v>
      </c>
    </row>
    <row r="3633" spans="1:25" hidden="1" x14ac:dyDescent="0.25">
      <c r="A3633" s="5" t="str">
        <f t="shared" si="56"/>
        <v>4104000003000300010057</v>
      </c>
      <c r="B3633" s="66" t="s">
        <v>9145</v>
      </c>
      <c r="C3633" s="7" t="s">
        <v>163</v>
      </c>
      <c r="D3633" s="7" t="s">
        <v>9224</v>
      </c>
      <c r="E3633" s="7"/>
      <c r="F3633" s="8" t="s">
        <v>244</v>
      </c>
      <c r="G3633" s="8" t="s">
        <v>251</v>
      </c>
      <c r="H3633" s="8" t="s">
        <v>251</v>
      </c>
      <c r="I3633" s="8" t="s">
        <v>245</v>
      </c>
      <c r="J3633" s="8" t="s">
        <v>332</v>
      </c>
      <c r="K3633" s="8" t="s">
        <v>246</v>
      </c>
      <c r="L3633" s="8">
        <v>26</v>
      </c>
      <c r="M3633" s="8" t="s">
        <v>265</v>
      </c>
      <c r="N3633" s="9" t="s">
        <v>4018</v>
      </c>
      <c r="O3633" s="10">
        <v>64116508800</v>
      </c>
      <c r="P3633" s="10">
        <v>0</v>
      </c>
      <c r="Q3633" s="10">
        <v>0</v>
      </c>
      <c r="R3633" s="10">
        <v>64116508800</v>
      </c>
      <c r="S3633" s="10">
        <v>2088929678.96</v>
      </c>
      <c r="T3633" s="10">
        <v>1781102195.8499999</v>
      </c>
      <c r="U3633" s="10">
        <v>834104582.88999999</v>
      </c>
      <c r="V3633" s="10">
        <v>834104582.88999999</v>
      </c>
      <c r="W3633" s="70" t="s">
        <v>619</v>
      </c>
      <c r="X3633" s="11" t="str">
        <f>IF(F3633="C",VLOOKUP(G3633,ClasifGasto!$B$17:$C$193,2,0),VLOOKUP(Base!G3633,ClasifGasto!$A$3:$B$12,2,0))</f>
        <v>Transferencias</v>
      </c>
      <c r="Y3633" t="s">
        <v>4018</v>
      </c>
    </row>
    <row r="3634" spans="1:25" hidden="1" x14ac:dyDescent="0.25">
      <c r="A3634" s="5" t="str">
        <f t="shared" si="56"/>
        <v>420101000100010001</v>
      </c>
      <c r="B3634" s="66" t="s">
        <v>8600</v>
      </c>
      <c r="C3634" s="66" t="s">
        <v>165</v>
      </c>
      <c r="D3634" s="7" t="s">
        <v>9194</v>
      </c>
      <c r="E3634" s="66"/>
      <c r="F3634" s="67" t="s">
        <v>244</v>
      </c>
      <c r="G3634" s="67" t="s">
        <v>245</v>
      </c>
      <c r="H3634" s="67" t="s">
        <v>245</v>
      </c>
      <c r="I3634" s="67" t="s">
        <v>245</v>
      </c>
      <c r="J3634" s="67" t="s">
        <v>203</v>
      </c>
      <c r="K3634" s="67" t="s">
        <v>246</v>
      </c>
      <c r="L3634" s="67">
        <v>10</v>
      </c>
      <c r="M3634" s="67" t="s">
        <v>167</v>
      </c>
      <c r="N3634" s="68" t="s">
        <v>1082</v>
      </c>
      <c r="O3634" s="69">
        <v>77445000000</v>
      </c>
      <c r="P3634" s="69">
        <v>0</v>
      </c>
      <c r="Q3634" s="69">
        <v>13269987809</v>
      </c>
      <c r="R3634" s="69">
        <v>64175012191</v>
      </c>
      <c r="S3634" s="69">
        <v>63271057669.410004</v>
      </c>
      <c r="T3634" s="69">
        <v>63271057669.410004</v>
      </c>
      <c r="U3634" s="69">
        <v>63271057669.410004</v>
      </c>
      <c r="V3634" s="69">
        <v>63271057669.410004</v>
      </c>
      <c r="W3634" s="70" t="s">
        <v>9353</v>
      </c>
      <c r="X3634" s="11" t="str">
        <f>IF(F3634="C",VLOOKUP(G3634,ClasifGasto!$B$17:$C$193,2,0),VLOOKUP(Base!G3634,ClasifGasto!$A$3:$B$12,2,0))</f>
        <v>Gastos de Personal</v>
      </c>
      <c r="Y3634" t="s">
        <v>1082</v>
      </c>
    </row>
    <row r="3635" spans="1:25" x14ac:dyDescent="0.25">
      <c r="A3635" s="5" t="str">
        <f t="shared" si="56"/>
        <v>29010129990800001720111D</v>
      </c>
      <c r="B3635" s="66" t="s">
        <v>9140</v>
      </c>
      <c r="C3635" s="7" t="s">
        <v>112</v>
      </c>
      <c r="D3635" s="7" t="s">
        <v>9206</v>
      </c>
      <c r="E3635" s="7" t="s">
        <v>2079</v>
      </c>
      <c r="F3635" s="8" t="s">
        <v>167</v>
      </c>
      <c r="G3635" s="8" t="s">
        <v>604</v>
      </c>
      <c r="H3635" s="8" t="s">
        <v>365</v>
      </c>
      <c r="I3635" s="8" t="s">
        <v>285</v>
      </c>
      <c r="J3635" s="8" t="s">
        <v>9841</v>
      </c>
      <c r="K3635" s="8" t="s">
        <v>246</v>
      </c>
      <c r="L3635" s="8">
        <v>16</v>
      </c>
      <c r="M3635" s="8" t="s">
        <v>167</v>
      </c>
      <c r="N3635" s="9" t="s">
        <v>1804</v>
      </c>
      <c r="O3635" s="10">
        <v>64113541158</v>
      </c>
      <c r="P3635" s="10">
        <v>478836000</v>
      </c>
      <c r="Q3635" s="10">
        <v>0</v>
      </c>
      <c r="R3635" s="10">
        <v>64592377158</v>
      </c>
      <c r="S3635" s="10">
        <v>64590033238.949997</v>
      </c>
      <c r="T3635" s="10">
        <v>64590033238.949997</v>
      </c>
      <c r="U3635" s="10">
        <v>43564436207.879997</v>
      </c>
      <c r="V3635" s="10">
        <v>43564436207.879997</v>
      </c>
      <c r="W3635" s="70" t="s">
        <v>9353</v>
      </c>
      <c r="X3635" s="11" t="str">
        <f>IF(F3635="C",VLOOKUP(G3635,ClasifGasto!$B$17:$C$193,2,0),VLOOKUP(Base!G3635,ClasifGasto!$A$3:$B$12,2,0))</f>
        <v>Fortalecimiento de la gestión y dirección del Sector Fiscalía</v>
      </c>
      <c r="Y3635" t="s">
        <v>10549</v>
      </c>
    </row>
    <row r="3636" spans="1:25" x14ac:dyDescent="0.25">
      <c r="A3636" s="5" t="str">
        <f t="shared" si="56"/>
        <v>410101410315000021705020</v>
      </c>
      <c r="B3636" s="66" t="s">
        <v>9145</v>
      </c>
      <c r="C3636" s="66" t="s">
        <v>162</v>
      </c>
      <c r="D3636" s="7" t="s">
        <v>9239</v>
      </c>
      <c r="E3636" s="66" t="s">
        <v>3897</v>
      </c>
      <c r="F3636" s="67" t="s">
        <v>167</v>
      </c>
      <c r="G3636" s="67" t="s">
        <v>547</v>
      </c>
      <c r="H3636" s="67" t="s">
        <v>263</v>
      </c>
      <c r="I3636" s="67" t="s">
        <v>269</v>
      </c>
      <c r="J3636" s="67" t="s">
        <v>10455</v>
      </c>
      <c r="K3636" s="67" t="s">
        <v>246</v>
      </c>
      <c r="L3636" s="67">
        <v>11</v>
      </c>
      <c r="M3636" s="67" t="s">
        <v>167</v>
      </c>
      <c r="N3636" s="68" t="s">
        <v>10456</v>
      </c>
      <c r="O3636" s="69">
        <v>64886072564</v>
      </c>
      <c r="P3636" s="69">
        <v>0</v>
      </c>
      <c r="Q3636" s="69">
        <v>0</v>
      </c>
      <c r="R3636" s="69">
        <v>64886072564</v>
      </c>
      <c r="S3636" s="69">
        <v>57165644906.379997</v>
      </c>
      <c r="T3636" s="69">
        <v>57165644906.379997</v>
      </c>
      <c r="U3636" s="69">
        <v>35428152361.5</v>
      </c>
      <c r="V3636" s="69">
        <v>35424212692.5</v>
      </c>
      <c r="W3636" s="70" t="s">
        <v>9353</v>
      </c>
      <c r="X3636" s="11" t="str">
        <f>IF(F3636="C",VLOOKUP(G3636,ClasifGasto!$B$17:$C$193,2,0),VLOOKUP(Base!G3636,ClasifGasto!$A$3:$B$12,2,0))</f>
        <v>Inclusión social y productiva para la población en situación de vulnerabilidad</v>
      </c>
      <c r="Y3636" t="s">
        <v>10733</v>
      </c>
    </row>
    <row r="3637" spans="1:25" hidden="1" x14ac:dyDescent="0.25">
      <c r="A3637" s="5" t="str">
        <f t="shared" si="56"/>
        <v>050300000100010001</v>
      </c>
      <c r="B3637" s="66" t="s">
        <v>9159</v>
      </c>
      <c r="C3637" s="7" t="s">
        <v>43</v>
      </c>
      <c r="D3637" s="7" t="s">
        <v>8772</v>
      </c>
      <c r="E3637" s="7"/>
      <c r="F3637" s="8" t="s">
        <v>244</v>
      </c>
      <c r="G3637" s="8" t="s">
        <v>245</v>
      </c>
      <c r="H3637" s="8" t="s">
        <v>245</v>
      </c>
      <c r="I3637" s="8" t="s">
        <v>245</v>
      </c>
      <c r="J3637" s="8" t="s">
        <v>203</v>
      </c>
      <c r="K3637" s="8" t="s">
        <v>246</v>
      </c>
      <c r="L3637" s="8">
        <v>27</v>
      </c>
      <c r="M3637" s="8" t="s">
        <v>265</v>
      </c>
      <c r="N3637" s="9" t="s">
        <v>1082</v>
      </c>
      <c r="O3637" s="10">
        <v>55805672097</v>
      </c>
      <c r="P3637" s="10">
        <v>9111523115</v>
      </c>
      <c r="Q3637" s="10">
        <v>0</v>
      </c>
      <c r="R3637" s="10">
        <v>64917195212</v>
      </c>
      <c r="S3637" s="10">
        <v>59610357978.629997</v>
      </c>
      <c r="T3637" s="10">
        <v>59610357978.629997</v>
      </c>
      <c r="U3637" s="10">
        <v>59610357978.629997</v>
      </c>
      <c r="V3637" s="10">
        <v>59610357978.629997</v>
      </c>
      <c r="W3637" s="70" t="s">
        <v>619</v>
      </c>
      <c r="X3637" s="11" t="str">
        <f>IF(F3637="C",VLOOKUP(G3637,ClasifGasto!$B$17:$C$193,2,0),VLOOKUP(Base!G3637,ClasifGasto!$A$3:$B$12,2,0))</f>
        <v>Gastos de Personal</v>
      </c>
      <c r="Y3637" t="s">
        <v>1082</v>
      </c>
    </row>
    <row r="3638" spans="1:25" hidden="1" x14ac:dyDescent="0.25">
      <c r="A3638" s="5" t="str">
        <f t="shared" si="56"/>
        <v>150104000200000000</v>
      </c>
      <c r="B3638" s="66" t="s">
        <v>9154</v>
      </c>
      <c r="C3638" s="66" t="s">
        <v>61</v>
      </c>
      <c r="D3638" s="7" t="s">
        <v>210</v>
      </c>
      <c r="E3638" s="66"/>
      <c r="F3638" s="67" t="s">
        <v>244</v>
      </c>
      <c r="G3638" s="67" t="s">
        <v>250</v>
      </c>
      <c r="H3638" s="67" t="s">
        <v>246</v>
      </c>
      <c r="I3638" s="67" t="s">
        <v>246</v>
      </c>
      <c r="J3638" s="67" t="s">
        <v>203</v>
      </c>
      <c r="K3638" s="67" t="s">
        <v>246</v>
      </c>
      <c r="L3638" s="67">
        <v>16</v>
      </c>
      <c r="M3638" s="67" t="s">
        <v>252</v>
      </c>
      <c r="N3638" s="68" t="s">
        <v>8798</v>
      </c>
      <c r="O3638" s="69">
        <v>62348000000</v>
      </c>
      <c r="P3638" s="69">
        <v>2774699331</v>
      </c>
      <c r="Q3638" s="69">
        <v>205000000</v>
      </c>
      <c r="R3638" s="69">
        <v>64917699331</v>
      </c>
      <c r="S3638" s="69">
        <v>61263921502.849998</v>
      </c>
      <c r="T3638" s="69">
        <v>61263921502.849998</v>
      </c>
      <c r="U3638" s="69">
        <v>40934246809.519997</v>
      </c>
      <c r="V3638" s="69">
        <v>40934246809.519997</v>
      </c>
      <c r="W3638" s="70" t="s">
        <v>9353</v>
      </c>
      <c r="X3638" s="11" t="str">
        <f>IF(F3638="C",VLOOKUP(G3638,ClasifGasto!$B$17:$C$193,2,0),VLOOKUP(Base!G3638,ClasifGasto!$A$3:$B$12,2,0))</f>
        <v>Gastos Generales</v>
      </c>
      <c r="Y3638" t="s">
        <v>8798</v>
      </c>
    </row>
    <row r="3639" spans="1:25" hidden="1" x14ac:dyDescent="0.25">
      <c r="A3639" s="5" t="str">
        <f t="shared" si="56"/>
        <v>410400000100010001</v>
      </c>
      <c r="B3639" s="66" t="s">
        <v>9145</v>
      </c>
      <c r="C3639" s="7" t="s">
        <v>163</v>
      </c>
      <c r="D3639" s="7" t="s">
        <v>9224</v>
      </c>
      <c r="E3639" s="7"/>
      <c r="F3639" s="8" t="s">
        <v>244</v>
      </c>
      <c r="G3639" s="8" t="s">
        <v>245</v>
      </c>
      <c r="H3639" s="8" t="s">
        <v>245</v>
      </c>
      <c r="I3639" s="8" t="s">
        <v>245</v>
      </c>
      <c r="J3639" s="8" t="s">
        <v>203</v>
      </c>
      <c r="K3639" s="8" t="s">
        <v>246</v>
      </c>
      <c r="L3639" s="8">
        <v>10</v>
      </c>
      <c r="M3639" s="8" t="s">
        <v>167</v>
      </c>
      <c r="N3639" s="9" t="s">
        <v>1082</v>
      </c>
      <c r="O3639" s="10">
        <v>68051000000</v>
      </c>
      <c r="P3639" s="10">
        <v>0</v>
      </c>
      <c r="Q3639" s="10">
        <v>3100000000</v>
      </c>
      <c r="R3639" s="10">
        <v>64951000000</v>
      </c>
      <c r="S3639" s="10">
        <v>60675799312</v>
      </c>
      <c r="T3639" s="10">
        <v>60675799312</v>
      </c>
      <c r="U3639" s="10">
        <v>60675799312</v>
      </c>
      <c r="V3639" s="10">
        <v>60651328584</v>
      </c>
      <c r="W3639" s="70" t="s">
        <v>9353</v>
      </c>
      <c r="X3639" s="11" t="str">
        <f>IF(F3639="C",VLOOKUP(G3639,ClasifGasto!$B$17:$C$193,2,0),VLOOKUP(Base!G3639,ClasifGasto!$A$3:$B$12,2,0))</f>
        <v>Gastos de Personal</v>
      </c>
      <c r="Y3639" t="s">
        <v>1082</v>
      </c>
    </row>
    <row r="3640" spans="1:25" hidden="1" x14ac:dyDescent="0.25">
      <c r="A3640" s="5" t="str">
        <f t="shared" si="56"/>
        <v>131401000100010001</v>
      </c>
      <c r="B3640" s="66" t="s">
        <v>9157</v>
      </c>
      <c r="C3640" s="66" t="s">
        <v>56</v>
      </c>
      <c r="D3640" s="7" t="s">
        <v>8785</v>
      </c>
      <c r="E3640" s="66"/>
      <c r="F3640" s="67" t="s">
        <v>244</v>
      </c>
      <c r="G3640" s="67" t="s">
        <v>245</v>
      </c>
      <c r="H3640" s="67" t="s">
        <v>245</v>
      </c>
      <c r="I3640" s="67" t="s">
        <v>245</v>
      </c>
      <c r="J3640" s="67" t="s">
        <v>203</v>
      </c>
      <c r="K3640" s="67" t="s">
        <v>246</v>
      </c>
      <c r="L3640" s="67">
        <v>10</v>
      </c>
      <c r="M3640" s="67" t="s">
        <v>167</v>
      </c>
      <c r="N3640" s="68" t="s">
        <v>1082</v>
      </c>
      <c r="O3640" s="69">
        <v>84886000000</v>
      </c>
      <c r="P3640" s="69">
        <v>0</v>
      </c>
      <c r="Q3640" s="69">
        <v>19667931212</v>
      </c>
      <c r="R3640" s="69">
        <v>65218068788</v>
      </c>
      <c r="S3640" s="69">
        <v>65098896879</v>
      </c>
      <c r="T3640" s="69">
        <v>65098896879</v>
      </c>
      <c r="U3640" s="69">
        <v>65098896879</v>
      </c>
      <c r="V3640" s="69">
        <v>65091625200</v>
      </c>
      <c r="W3640" s="70" t="s">
        <v>9353</v>
      </c>
      <c r="X3640" s="11" t="str">
        <f>IF(F3640="C",VLOOKUP(G3640,ClasifGasto!$B$17:$C$193,2,0),VLOOKUP(Base!G3640,ClasifGasto!$A$3:$B$12,2,0))</f>
        <v>Gastos de Personal</v>
      </c>
      <c r="Y3640" t="s">
        <v>1082</v>
      </c>
    </row>
    <row r="3641" spans="1:25" x14ac:dyDescent="0.25">
      <c r="A3641" s="5" t="str">
        <f t="shared" si="56"/>
        <v>24020024010600012351102D</v>
      </c>
      <c r="B3641" s="66" t="s">
        <v>9151</v>
      </c>
      <c r="C3641" s="7" t="s">
        <v>101</v>
      </c>
      <c r="D3641" s="7" t="s">
        <v>9227</v>
      </c>
      <c r="E3641" s="7" t="s">
        <v>2339</v>
      </c>
      <c r="F3641" s="8" t="s">
        <v>167</v>
      </c>
      <c r="G3641" s="8" t="s">
        <v>513</v>
      </c>
      <c r="H3641" s="8" t="s">
        <v>373</v>
      </c>
      <c r="I3641" s="8" t="s">
        <v>618</v>
      </c>
      <c r="J3641" s="8" t="s">
        <v>9766</v>
      </c>
      <c r="K3641" s="8" t="s">
        <v>246</v>
      </c>
      <c r="L3641" s="8">
        <v>16</v>
      </c>
      <c r="M3641" s="8" t="s">
        <v>167</v>
      </c>
      <c r="N3641" s="9" t="s">
        <v>1296</v>
      </c>
      <c r="O3641" s="10">
        <v>65453026392</v>
      </c>
      <c r="P3641" s="10">
        <v>65453026392</v>
      </c>
      <c r="Q3641" s="10">
        <v>65453026392</v>
      </c>
      <c r="R3641" s="10">
        <v>65453026392</v>
      </c>
      <c r="S3641" s="10">
        <v>65453026392</v>
      </c>
      <c r="T3641" s="10">
        <v>65453026392</v>
      </c>
      <c r="U3641" s="10">
        <v>44945585009</v>
      </c>
      <c r="V3641" s="10">
        <v>44945585009</v>
      </c>
      <c r="W3641" s="70" t="s">
        <v>9353</v>
      </c>
      <c r="X3641" s="11" t="str">
        <f>IF(F3641="C",VLOOKUP(G3641,ClasifGasto!$B$17:$C$193,2,0),VLOOKUP(Base!G3641,ClasifGasto!$A$3:$B$12,2,0))</f>
        <v>Infraestructura red vial primaria</v>
      </c>
      <c r="Y3641" t="s">
        <v>10696</v>
      </c>
    </row>
    <row r="3642" spans="1:25" hidden="1" x14ac:dyDescent="0.25">
      <c r="A3642" s="5" t="str">
        <f t="shared" si="56"/>
        <v>160102000100010001</v>
      </c>
      <c r="B3642" s="66" t="s">
        <v>9154</v>
      </c>
      <c r="C3642" s="66" t="s">
        <v>74</v>
      </c>
      <c r="D3642" s="7" t="s">
        <v>8728</v>
      </c>
      <c r="E3642" s="66"/>
      <c r="F3642" s="67" t="s">
        <v>244</v>
      </c>
      <c r="G3642" s="67" t="s">
        <v>245</v>
      </c>
      <c r="H3642" s="67" t="s">
        <v>245</v>
      </c>
      <c r="I3642" s="67" t="s">
        <v>245</v>
      </c>
      <c r="J3642" s="67" t="s">
        <v>203</v>
      </c>
      <c r="K3642" s="67" t="s">
        <v>246</v>
      </c>
      <c r="L3642" s="67">
        <v>16</v>
      </c>
      <c r="M3642" s="67" t="s">
        <v>252</v>
      </c>
      <c r="N3642" s="68" t="s">
        <v>1082</v>
      </c>
      <c r="O3642" s="69">
        <v>65368000000</v>
      </c>
      <c r="P3642" s="69">
        <v>400000000</v>
      </c>
      <c r="Q3642" s="69">
        <v>60000000</v>
      </c>
      <c r="R3642" s="69">
        <v>65708000000</v>
      </c>
      <c r="S3642" s="69">
        <v>65624817425.059998</v>
      </c>
      <c r="T3642" s="69">
        <v>65624817425.059998</v>
      </c>
      <c r="U3642" s="69">
        <v>65624817425.059998</v>
      </c>
      <c r="V3642" s="69">
        <v>65624817425.059998</v>
      </c>
      <c r="W3642" s="70" t="s">
        <v>9353</v>
      </c>
      <c r="X3642" s="11" t="str">
        <f>IF(F3642="C",VLOOKUP(G3642,ClasifGasto!$B$17:$C$193,2,0),VLOOKUP(Base!G3642,ClasifGasto!$A$3:$B$12,2,0))</f>
        <v>Gastos de Personal</v>
      </c>
      <c r="Y3642" t="s">
        <v>1082</v>
      </c>
    </row>
    <row r="3643" spans="1:25" hidden="1" x14ac:dyDescent="0.25">
      <c r="A3643" s="5" t="str">
        <f t="shared" si="56"/>
        <v>350300000200000000</v>
      </c>
      <c r="B3643" s="66" t="s">
        <v>9153</v>
      </c>
      <c r="C3643" s="7" t="s">
        <v>144</v>
      </c>
      <c r="D3643" s="7" t="s">
        <v>232</v>
      </c>
      <c r="E3643" s="7"/>
      <c r="F3643" s="8" t="s">
        <v>244</v>
      </c>
      <c r="G3643" s="8" t="s">
        <v>250</v>
      </c>
      <c r="H3643" s="8" t="s">
        <v>246</v>
      </c>
      <c r="I3643" s="8" t="s">
        <v>246</v>
      </c>
      <c r="J3643" s="8" t="s">
        <v>203</v>
      </c>
      <c r="K3643" s="8" t="s">
        <v>246</v>
      </c>
      <c r="L3643" s="8">
        <v>20</v>
      </c>
      <c r="M3643" s="8" t="s">
        <v>265</v>
      </c>
      <c r="N3643" s="9" t="s">
        <v>8798</v>
      </c>
      <c r="O3643" s="10">
        <v>66708609000</v>
      </c>
      <c r="P3643" s="10">
        <v>0</v>
      </c>
      <c r="Q3643" s="10">
        <v>0</v>
      </c>
      <c r="R3643" s="10">
        <v>66708609000</v>
      </c>
      <c r="S3643" s="10">
        <v>62632753695.699997</v>
      </c>
      <c r="T3643" s="10">
        <v>60909589522.379997</v>
      </c>
      <c r="U3643" s="10">
        <v>59429958251.470001</v>
      </c>
      <c r="V3643" s="10">
        <v>52435321737.900002</v>
      </c>
      <c r="W3643" s="70" t="s">
        <v>619</v>
      </c>
      <c r="X3643" s="11" t="str">
        <f>IF(F3643="C",VLOOKUP(G3643,ClasifGasto!$B$17:$C$193,2,0),VLOOKUP(Base!G3643,ClasifGasto!$A$3:$B$12,2,0))</f>
        <v>Gastos Generales</v>
      </c>
      <c r="Y3643" t="s">
        <v>8798</v>
      </c>
    </row>
    <row r="3644" spans="1:25" x14ac:dyDescent="0.25">
      <c r="A3644" s="5" t="str">
        <f t="shared" si="56"/>
        <v>24020024050600000552104E</v>
      </c>
      <c r="B3644" s="66" t="s">
        <v>9151</v>
      </c>
      <c r="C3644" s="66" t="s">
        <v>101</v>
      </c>
      <c r="D3644" s="7" t="s">
        <v>9227</v>
      </c>
      <c r="E3644" s="66" t="s">
        <v>2401</v>
      </c>
      <c r="F3644" s="67" t="s">
        <v>167</v>
      </c>
      <c r="G3644" s="67" t="s">
        <v>510</v>
      </c>
      <c r="H3644" s="67" t="s">
        <v>373</v>
      </c>
      <c r="I3644" s="67" t="s">
        <v>248</v>
      </c>
      <c r="J3644" s="67" t="s">
        <v>9843</v>
      </c>
      <c r="K3644" s="67" t="s">
        <v>246</v>
      </c>
      <c r="L3644" s="67">
        <v>20</v>
      </c>
      <c r="M3644" s="67" t="s">
        <v>265</v>
      </c>
      <c r="N3644" s="68" t="s">
        <v>1258</v>
      </c>
      <c r="O3644" s="69">
        <v>67500000000</v>
      </c>
      <c r="P3644" s="69">
        <v>0</v>
      </c>
      <c r="Q3644" s="69">
        <v>0</v>
      </c>
      <c r="R3644" s="69">
        <v>67500000000</v>
      </c>
      <c r="S3644" s="69">
        <v>67499118160</v>
      </c>
      <c r="T3644" s="69">
        <v>38790318750</v>
      </c>
      <c r="U3644" s="69">
        <v>24660730434.93</v>
      </c>
      <c r="V3644" s="69">
        <v>24648478104.93</v>
      </c>
      <c r="W3644" s="70" t="s">
        <v>619</v>
      </c>
      <c r="X3644" s="11" t="str">
        <f>IF(F3644="C",VLOOKUP(G3644,ClasifGasto!$B$17:$C$193,2,0),VLOOKUP(Base!G3644,ClasifGasto!$A$3:$B$12,2,0))</f>
        <v>Infraestructura de transporte marítimo</v>
      </c>
      <c r="Y3644" t="s">
        <v>10734</v>
      </c>
    </row>
    <row r="3645" spans="1:25" hidden="1" x14ac:dyDescent="0.25">
      <c r="A3645" s="5" t="str">
        <f t="shared" si="56"/>
        <v>1301010003000300020012</v>
      </c>
      <c r="B3645" s="66" t="s">
        <v>9157</v>
      </c>
      <c r="C3645" s="7" t="s">
        <v>51</v>
      </c>
      <c r="D3645" s="7" t="s">
        <v>8779</v>
      </c>
      <c r="E3645" s="7"/>
      <c r="F3645" s="8" t="s">
        <v>244</v>
      </c>
      <c r="G3645" s="8" t="s">
        <v>251</v>
      </c>
      <c r="H3645" s="8" t="s">
        <v>251</v>
      </c>
      <c r="I3645" s="8" t="s">
        <v>250</v>
      </c>
      <c r="J3645" s="8" t="s">
        <v>280</v>
      </c>
      <c r="K3645" s="8" t="s">
        <v>246</v>
      </c>
      <c r="L3645" s="8">
        <v>10</v>
      </c>
      <c r="M3645" s="8" t="s">
        <v>167</v>
      </c>
      <c r="N3645" s="9" t="s">
        <v>3957</v>
      </c>
      <c r="O3645" s="10">
        <v>47346000000</v>
      </c>
      <c r="P3645" s="10">
        <v>20335645831</v>
      </c>
      <c r="Q3645" s="10">
        <v>0</v>
      </c>
      <c r="R3645" s="10">
        <v>67681645831</v>
      </c>
      <c r="S3645" s="10">
        <v>45417697150</v>
      </c>
      <c r="T3645" s="10">
        <v>45417697150</v>
      </c>
      <c r="U3645" s="10">
        <v>45417697150</v>
      </c>
      <c r="V3645" s="10">
        <v>45417697150</v>
      </c>
      <c r="W3645" s="70" t="s">
        <v>9353</v>
      </c>
      <c r="X3645" s="11" t="str">
        <f>IF(F3645="C",VLOOKUP(G3645,ClasifGasto!$B$17:$C$193,2,0),VLOOKUP(Base!G3645,ClasifGasto!$A$3:$B$12,2,0))</f>
        <v>Transferencias</v>
      </c>
      <c r="Y3645" t="s">
        <v>3957</v>
      </c>
    </row>
    <row r="3646" spans="1:25" x14ac:dyDescent="0.25">
      <c r="A3646" s="5" t="str">
        <f t="shared" si="56"/>
        <v>21010121031900000740301B</v>
      </c>
      <c r="B3646" s="66" t="s">
        <v>9155</v>
      </c>
      <c r="C3646" s="66" t="s">
        <v>85</v>
      </c>
      <c r="D3646" s="7" t="s">
        <v>9201</v>
      </c>
      <c r="E3646" s="66" t="s">
        <v>2555</v>
      </c>
      <c r="F3646" s="67" t="s">
        <v>167</v>
      </c>
      <c r="G3646" s="67" t="s">
        <v>595</v>
      </c>
      <c r="H3646" s="67" t="s">
        <v>496</v>
      </c>
      <c r="I3646" s="67" t="s">
        <v>261</v>
      </c>
      <c r="J3646" s="67" t="s">
        <v>10064</v>
      </c>
      <c r="K3646" s="67" t="s">
        <v>246</v>
      </c>
      <c r="L3646" s="67">
        <v>10</v>
      </c>
      <c r="M3646" s="67" t="s">
        <v>167</v>
      </c>
      <c r="N3646" s="68" t="s">
        <v>10457</v>
      </c>
      <c r="O3646" s="69">
        <v>68146875666</v>
      </c>
      <c r="P3646" s="69">
        <v>0</v>
      </c>
      <c r="Q3646" s="69">
        <v>136121758</v>
      </c>
      <c r="R3646" s="69">
        <v>68010753908</v>
      </c>
      <c r="S3646" s="69">
        <v>68010753908</v>
      </c>
      <c r="T3646" s="69">
        <v>67894874879.290001</v>
      </c>
      <c r="U3646" s="69">
        <v>41749439209.699997</v>
      </c>
      <c r="V3646" s="69">
        <v>41748459493.699997</v>
      </c>
      <c r="W3646" s="70" t="s">
        <v>9353</v>
      </c>
      <c r="X3646" s="11" t="str">
        <f>IF(F3646="C",VLOOKUP(G3646,ClasifGasto!$B$17:$C$193,2,0),VLOOKUP(Base!G3646,ClasifGasto!$A$3:$B$12,2,0))</f>
        <v>Consolidación productiva del sector hidrocarburos</v>
      </c>
      <c r="Y3646" t="s">
        <v>10615</v>
      </c>
    </row>
    <row r="3647" spans="1:25" hidden="1" x14ac:dyDescent="0.25">
      <c r="A3647" s="5" t="str">
        <f t="shared" si="56"/>
        <v>240200000100010001</v>
      </c>
      <c r="B3647" s="66" t="s">
        <v>9151</v>
      </c>
      <c r="C3647" s="7" t="s">
        <v>101</v>
      </c>
      <c r="D3647" s="7" t="s">
        <v>9227</v>
      </c>
      <c r="E3647" s="7"/>
      <c r="F3647" s="8" t="s">
        <v>244</v>
      </c>
      <c r="G3647" s="8" t="s">
        <v>245</v>
      </c>
      <c r="H3647" s="8" t="s">
        <v>245</v>
      </c>
      <c r="I3647" s="8" t="s">
        <v>245</v>
      </c>
      <c r="J3647" s="8" t="s">
        <v>203</v>
      </c>
      <c r="K3647" s="8" t="s">
        <v>246</v>
      </c>
      <c r="L3647" s="8">
        <v>10</v>
      </c>
      <c r="M3647" s="8" t="s">
        <v>167</v>
      </c>
      <c r="N3647" s="9" t="s">
        <v>1082</v>
      </c>
      <c r="O3647" s="10">
        <v>75408814000</v>
      </c>
      <c r="P3647" s="10">
        <v>0</v>
      </c>
      <c r="Q3647" s="10">
        <v>7300000000</v>
      </c>
      <c r="R3647" s="10">
        <v>68108814000</v>
      </c>
      <c r="S3647" s="10">
        <v>68108814000</v>
      </c>
      <c r="T3647" s="10">
        <v>55248496317</v>
      </c>
      <c r="U3647" s="10">
        <v>55083242961</v>
      </c>
      <c r="V3647" s="10">
        <v>55083242961</v>
      </c>
      <c r="W3647" s="70" t="s">
        <v>9353</v>
      </c>
      <c r="X3647" s="11" t="str">
        <f>IF(F3647="C",VLOOKUP(G3647,ClasifGasto!$B$17:$C$193,2,0),VLOOKUP(Base!G3647,ClasifGasto!$A$3:$B$12,2,0))</f>
        <v>Gastos de Personal</v>
      </c>
      <c r="Y3647" t="s">
        <v>1082</v>
      </c>
    </row>
    <row r="3648" spans="1:25" hidden="1" x14ac:dyDescent="0.25">
      <c r="A3648" s="5" t="str">
        <f t="shared" si="56"/>
        <v>3701010003000300040035</v>
      </c>
      <c r="B3648" s="66" t="s">
        <v>9149</v>
      </c>
      <c r="C3648" s="66" t="s">
        <v>152</v>
      </c>
      <c r="D3648" s="7" t="s">
        <v>9213</v>
      </c>
      <c r="E3648" s="66"/>
      <c r="F3648" s="67" t="s">
        <v>244</v>
      </c>
      <c r="G3648" s="67" t="s">
        <v>251</v>
      </c>
      <c r="H3648" s="67" t="s">
        <v>251</v>
      </c>
      <c r="I3648" s="67" t="s">
        <v>247</v>
      </c>
      <c r="J3648" s="67" t="s">
        <v>288</v>
      </c>
      <c r="K3648" s="67" t="s">
        <v>246</v>
      </c>
      <c r="L3648" s="67">
        <v>10</v>
      </c>
      <c r="M3648" s="67" t="s">
        <v>167</v>
      </c>
      <c r="N3648" s="68" t="s">
        <v>4020</v>
      </c>
      <c r="O3648" s="69">
        <v>79100000000</v>
      </c>
      <c r="P3648" s="69">
        <v>0</v>
      </c>
      <c r="Q3648" s="69">
        <v>10479301539</v>
      </c>
      <c r="R3648" s="69">
        <v>68620698461</v>
      </c>
      <c r="S3648" s="69">
        <v>66055074782.870003</v>
      </c>
      <c r="T3648" s="69">
        <v>65416589693.360001</v>
      </c>
      <c r="U3648" s="69">
        <v>57778115807.760002</v>
      </c>
      <c r="V3648" s="69">
        <v>57771781611.760002</v>
      </c>
      <c r="W3648" s="70" t="s">
        <v>9353</v>
      </c>
      <c r="X3648" s="11" t="str">
        <f>IF(F3648="C",VLOOKUP(G3648,ClasifGasto!$B$17:$C$193,2,0),VLOOKUP(Base!G3648,ClasifGasto!$A$3:$B$12,2,0))</f>
        <v>Transferencias</v>
      </c>
      <c r="Y3648" t="s">
        <v>4020</v>
      </c>
    </row>
    <row r="3649" spans="1:25" x14ac:dyDescent="0.25">
      <c r="A3649" s="5" t="str">
        <f t="shared" si="56"/>
        <v>13010124080600001020103B</v>
      </c>
      <c r="B3649" s="66" t="s">
        <v>9157</v>
      </c>
      <c r="C3649" s="7" t="s">
        <v>51</v>
      </c>
      <c r="D3649" s="7" t="s">
        <v>8779</v>
      </c>
      <c r="E3649" s="7" t="s">
        <v>1030</v>
      </c>
      <c r="F3649" s="8" t="s">
        <v>167</v>
      </c>
      <c r="G3649" s="8" t="s">
        <v>1551</v>
      </c>
      <c r="H3649" s="8" t="s">
        <v>373</v>
      </c>
      <c r="I3649" s="8" t="s">
        <v>255</v>
      </c>
      <c r="J3649" s="8" t="s">
        <v>9776</v>
      </c>
      <c r="K3649" s="8" t="s">
        <v>246</v>
      </c>
      <c r="L3649" s="8">
        <v>10</v>
      </c>
      <c r="M3649" s="8" t="s">
        <v>167</v>
      </c>
      <c r="N3649" s="9" t="s">
        <v>1668</v>
      </c>
      <c r="O3649" s="10">
        <v>68981444517</v>
      </c>
      <c r="P3649" s="10">
        <v>68981444517</v>
      </c>
      <c r="Q3649" s="10">
        <v>68981444517</v>
      </c>
      <c r="R3649" s="10">
        <v>68981444517</v>
      </c>
      <c r="S3649" s="10">
        <v>68981444517</v>
      </c>
      <c r="T3649" s="10">
        <v>68981444517</v>
      </c>
      <c r="U3649" s="10">
        <v>0</v>
      </c>
      <c r="V3649" s="10">
        <v>0</v>
      </c>
      <c r="W3649" s="70" t="s">
        <v>9353</v>
      </c>
      <c r="X3649" s="11" t="str">
        <f>IF(F3649="C",VLOOKUP(G3649,ClasifGasto!$B$17:$C$193,2,0),VLOOKUP(Base!G3649,ClasifGasto!$A$3:$B$12,2,0))</f>
        <v>Prestación de servicios de transporte público de pasajeros</v>
      </c>
      <c r="Y3649" t="s">
        <v>9777</v>
      </c>
    </row>
    <row r="3650" spans="1:25" hidden="1" x14ac:dyDescent="0.25">
      <c r="A3650" s="5" t="str">
        <f t="shared" si="56"/>
        <v>151900000100010001</v>
      </c>
      <c r="B3650" s="66" t="s">
        <v>9154</v>
      </c>
      <c r="C3650" s="66" t="s">
        <v>71</v>
      </c>
      <c r="D3650" s="7" t="s">
        <v>216</v>
      </c>
      <c r="E3650" s="66"/>
      <c r="F3650" s="67" t="s">
        <v>244</v>
      </c>
      <c r="G3650" s="67" t="s">
        <v>245</v>
      </c>
      <c r="H3650" s="67" t="s">
        <v>245</v>
      </c>
      <c r="I3650" s="67" t="s">
        <v>245</v>
      </c>
      <c r="J3650" s="67" t="s">
        <v>203</v>
      </c>
      <c r="K3650" s="67" t="s">
        <v>246</v>
      </c>
      <c r="L3650" s="67">
        <v>20</v>
      </c>
      <c r="M3650" s="67" t="s">
        <v>265</v>
      </c>
      <c r="N3650" s="68" t="s">
        <v>1082</v>
      </c>
      <c r="O3650" s="69">
        <v>57044000000</v>
      </c>
      <c r="P3650" s="69">
        <v>12228000000</v>
      </c>
      <c r="Q3650" s="69">
        <v>0</v>
      </c>
      <c r="R3650" s="69">
        <v>69272000000</v>
      </c>
      <c r="S3650" s="69">
        <v>68181425792</v>
      </c>
      <c r="T3650" s="69">
        <v>68181425792</v>
      </c>
      <c r="U3650" s="69">
        <v>67783057704</v>
      </c>
      <c r="V3650" s="69">
        <v>67747690695</v>
      </c>
      <c r="W3650" s="70" t="s">
        <v>619</v>
      </c>
      <c r="X3650" s="11" t="str">
        <f>IF(F3650="C",VLOOKUP(G3650,ClasifGasto!$B$17:$C$193,2,0),VLOOKUP(Base!G3650,ClasifGasto!$A$3:$B$12,2,0))</f>
        <v>Gastos de Personal</v>
      </c>
      <c r="Y3650" t="s">
        <v>1082</v>
      </c>
    </row>
    <row r="3651" spans="1:25" hidden="1" x14ac:dyDescent="0.25">
      <c r="A3651" s="5" t="str">
        <f t="shared" si="56"/>
        <v>150112000500000000</v>
      </c>
      <c r="B3651" s="66" t="s">
        <v>9154</v>
      </c>
      <c r="C3651" s="7" t="s">
        <v>64</v>
      </c>
      <c r="D3651" s="7" t="s">
        <v>8731</v>
      </c>
      <c r="E3651" s="7"/>
      <c r="F3651" s="8" t="s">
        <v>244</v>
      </c>
      <c r="G3651" s="8" t="s">
        <v>248</v>
      </c>
      <c r="H3651" s="8" t="s">
        <v>246</v>
      </c>
      <c r="I3651" s="8" t="s">
        <v>246</v>
      </c>
      <c r="J3651" s="8" t="s">
        <v>203</v>
      </c>
      <c r="K3651" s="8" t="s">
        <v>246</v>
      </c>
      <c r="L3651" s="8">
        <v>16</v>
      </c>
      <c r="M3651" s="8" t="s">
        <v>252</v>
      </c>
      <c r="N3651" s="9" t="s">
        <v>8815</v>
      </c>
      <c r="O3651" s="10">
        <v>69582000000</v>
      </c>
      <c r="P3651" s="10">
        <v>0</v>
      </c>
      <c r="Q3651" s="10">
        <v>0</v>
      </c>
      <c r="R3651" s="10">
        <v>69582000000</v>
      </c>
      <c r="S3651" s="10">
        <v>63423838965.43</v>
      </c>
      <c r="T3651" s="10">
        <v>63423838965.43</v>
      </c>
      <c r="U3651" s="10">
        <v>62548569332.43</v>
      </c>
      <c r="V3651" s="10">
        <v>55794558297.760002</v>
      </c>
      <c r="W3651" s="70" t="s">
        <v>9353</v>
      </c>
      <c r="X3651" s="11" t="str">
        <f>IF(F3651="C",VLOOKUP(G3651,ClasifGasto!$B$17:$C$193,2,0),VLOOKUP(Base!G3651,ClasifGasto!$A$3:$B$12,2,0))</f>
        <v>Gastos de Comercialización y Produción</v>
      </c>
      <c r="Y3651" t="s">
        <v>8815</v>
      </c>
    </row>
    <row r="3652" spans="1:25" hidden="1" x14ac:dyDescent="0.25">
      <c r="A3652" s="5" t="str">
        <f t="shared" si="56"/>
        <v>2257310003000300040017</v>
      </c>
      <c r="B3652" s="66" t="s">
        <v>9139</v>
      </c>
      <c r="C3652" s="66" t="s">
        <v>9044</v>
      </c>
      <c r="D3652" s="7" t="s">
        <v>9045</v>
      </c>
      <c r="E3652" s="66"/>
      <c r="F3652" s="67" t="s">
        <v>244</v>
      </c>
      <c r="G3652" s="67" t="s">
        <v>251</v>
      </c>
      <c r="H3652" s="67" t="s">
        <v>251</v>
      </c>
      <c r="I3652" s="67" t="s">
        <v>247</v>
      </c>
      <c r="J3652" s="67" t="s">
        <v>285</v>
      </c>
      <c r="K3652" s="67" t="s">
        <v>246</v>
      </c>
      <c r="L3652" s="67">
        <v>10</v>
      </c>
      <c r="M3652" s="67" t="s">
        <v>167</v>
      </c>
      <c r="N3652" s="68" t="s">
        <v>1532</v>
      </c>
      <c r="O3652" s="69">
        <v>60358886515</v>
      </c>
      <c r="P3652" s="69">
        <v>9327867962</v>
      </c>
      <c r="Q3652" s="69">
        <v>0</v>
      </c>
      <c r="R3652" s="69">
        <v>69686754477</v>
      </c>
      <c r="S3652" s="69">
        <v>69686754477</v>
      </c>
      <c r="T3652" s="69">
        <v>69686754477</v>
      </c>
      <c r="U3652" s="69">
        <v>69686754477</v>
      </c>
      <c r="V3652" s="69">
        <v>69686754477</v>
      </c>
      <c r="W3652" s="70" t="s">
        <v>9353</v>
      </c>
      <c r="X3652" s="11" t="str">
        <f>IF(F3652="C",VLOOKUP(G3652,ClasifGasto!$B$17:$C$193,2,0),VLOOKUP(Base!G3652,ClasifGasto!$A$3:$B$12,2,0))</f>
        <v>Transferencias</v>
      </c>
      <c r="Y3652" t="s">
        <v>1532</v>
      </c>
    </row>
    <row r="3653" spans="1:25" x14ac:dyDescent="0.25">
      <c r="A3653" s="5" t="str">
        <f t="shared" si="56"/>
        <v>15010315020100003820107B</v>
      </c>
      <c r="B3653" s="66" t="s">
        <v>9154</v>
      </c>
      <c r="C3653" s="7" t="s">
        <v>60</v>
      </c>
      <c r="D3653" s="7" t="s">
        <v>8718</v>
      </c>
      <c r="E3653" s="7" t="s">
        <v>8938</v>
      </c>
      <c r="F3653" s="8" t="s">
        <v>167</v>
      </c>
      <c r="G3653" s="8" t="s">
        <v>573</v>
      </c>
      <c r="H3653" s="8" t="s">
        <v>306</v>
      </c>
      <c r="I3653" s="8" t="s">
        <v>321</v>
      </c>
      <c r="J3653" s="8" t="s">
        <v>9906</v>
      </c>
      <c r="K3653" s="8" t="s">
        <v>246</v>
      </c>
      <c r="L3653" s="8">
        <v>11</v>
      </c>
      <c r="M3653" s="8" t="s">
        <v>167</v>
      </c>
      <c r="N3653" s="9" t="s">
        <v>8939</v>
      </c>
      <c r="O3653" s="10">
        <v>70000000000</v>
      </c>
      <c r="P3653" s="10">
        <v>0</v>
      </c>
      <c r="Q3653" s="10">
        <v>0</v>
      </c>
      <c r="R3653" s="10">
        <v>70000000000</v>
      </c>
      <c r="S3653" s="10">
        <v>61973437626.400002</v>
      </c>
      <c r="T3653" s="10">
        <v>61973437626.400002</v>
      </c>
      <c r="U3653" s="10">
        <v>28656823658.59</v>
      </c>
      <c r="V3653" s="10">
        <v>28656823658.59</v>
      </c>
      <c r="W3653" s="70" t="s">
        <v>9353</v>
      </c>
      <c r="X3653" s="11" t="str">
        <f>IF(F3653="C",VLOOKUP(G3653,ClasifGasto!$B$17:$C$193,2,0),VLOOKUP(Base!G3653,ClasifGasto!$A$3:$B$12,2,0))</f>
        <v>Capacidades de las Fuerzas Militares en seguridad pública y defensa en el territorio nacional</v>
      </c>
      <c r="Y3653" t="s">
        <v>10575</v>
      </c>
    </row>
    <row r="3654" spans="1:25" x14ac:dyDescent="0.25">
      <c r="A3654" s="5" t="str">
        <f t="shared" ref="A3654:A3717" si="57">+C3654&amp;G3654&amp;H3654&amp;I3654&amp;J3654</f>
        <v>39010139061000000220201F</v>
      </c>
      <c r="B3654" s="66" t="s">
        <v>9148</v>
      </c>
      <c r="C3654" s="66" t="s">
        <v>158</v>
      </c>
      <c r="D3654" s="7" t="s">
        <v>9178</v>
      </c>
      <c r="E3654" s="66" t="s">
        <v>9589</v>
      </c>
      <c r="F3654" s="67" t="s">
        <v>167</v>
      </c>
      <c r="G3654" s="67" t="s">
        <v>10201</v>
      </c>
      <c r="H3654" s="67" t="s">
        <v>290</v>
      </c>
      <c r="I3654" s="67" t="s">
        <v>250</v>
      </c>
      <c r="J3654" s="67" t="s">
        <v>10458</v>
      </c>
      <c r="K3654" s="67" t="s">
        <v>246</v>
      </c>
      <c r="L3654" s="67">
        <v>16</v>
      </c>
      <c r="M3654" s="67" t="s">
        <v>252</v>
      </c>
      <c r="N3654" s="68" t="s">
        <v>10202</v>
      </c>
      <c r="O3654" s="69">
        <v>70000000000</v>
      </c>
      <c r="P3654" s="69">
        <v>0</v>
      </c>
      <c r="Q3654" s="69">
        <v>0</v>
      </c>
      <c r="R3654" s="69">
        <v>70000000000</v>
      </c>
      <c r="S3654" s="69">
        <v>66735090698</v>
      </c>
      <c r="T3654" s="69">
        <v>66735090698</v>
      </c>
      <c r="U3654" s="69">
        <v>66735090698</v>
      </c>
      <c r="V3654" s="69">
        <v>66735090698</v>
      </c>
      <c r="W3654" s="70" t="s">
        <v>9353</v>
      </c>
      <c r="X3654" s="11" t="str">
        <f>IF(F3654="C",VLOOKUP(G3654,ClasifGasto!$B$17:$C$193,2,0),VLOOKUP(Base!G3654,ClasifGasto!$A$3:$B$12,2,0))</f>
        <v>Fomento a vocaciones y formación, generación, uso y apropiación social del conocimiento de la ciencia, tecnología e innovación</v>
      </c>
      <c r="Y3654" t="s">
        <v>10735</v>
      </c>
    </row>
    <row r="3655" spans="1:25" x14ac:dyDescent="0.25">
      <c r="A3655" s="5" t="str">
        <f t="shared" si="57"/>
        <v>33010133011603003920302C</v>
      </c>
      <c r="B3655" s="66" t="s">
        <v>9150</v>
      </c>
      <c r="C3655" s="7" t="s">
        <v>136</v>
      </c>
      <c r="D3655" s="7" t="s">
        <v>9300</v>
      </c>
      <c r="E3655" s="7" t="s">
        <v>9740</v>
      </c>
      <c r="F3655" s="8" t="s">
        <v>167</v>
      </c>
      <c r="G3655" s="8" t="s">
        <v>484</v>
      </c>
      <c r="H3655" s="8" t="s">
        <v>461</v>
      </c>
      <c r="I3655" s="8" t="s">
        <v>322</v>
      </c>
      <c r="J3655" s="8" t="s">
        <v>10459</v>
      </c>
      <c r="K3655" s="8" t="s">
        <v>246</v>
      </c>
      <c r="L3655" s="8">
        <v>10</v>
      </c>
      <c r="M3655" s="8" t="s">
        <v>167</v>
      </c>
      <c r="N3655" s="9" t="s">
        <v>10460</v>
      </c>
      <c r="O3655" s="10">
        <v>70100000000</v>
      </c>
      <c r="P3655" s="10">
        <v>0</v>
      </c>
      <c r="Q3655" s="10">
        <v>23397467</v>
      </c>
      <c r="R3655" s="10">
        <v>70076602533</v>
      </c>
      <c r="S3655" s="10">
        <v>69708983993.5</v>
      </c>
      <c r="T3655" s="10">
        <v>69688083971.649994</v>
      </c>
      <c r="U3655" s="10">
        <v>60192861908.650002</v>
      </c>
      <c r="V3655" s="10">
        <v>60189861908.650002</v>
      </c>
      <c r="W3655" s="70" t="s">
        <v>9353</v>
      </c>
      <c r="X3655" s="11" t="str">
        <f>IF(F3655="C",VLOOKUP(G3655,ClasifGasto!$B$17:$C$193,2,0),VLOOKUP(Base!G3655,ClasifGasto!$A$3:$B$12,2,0))</f>
        <v>Promoción y acceso efectivo a procesos culturales y artísticos</v>
      </c>
      <c r="Y3655" t="s">
        <v>10736</v>
      </c>
    </row>
    <row r="3656" spans="1:25" hidden="1" x14ac:dyDescent="0.25">
      <c r="A3656" s="5" t="str">
        <f t="shared" si="57"/>
        <v>170200000200000000</v>
      </c>
      <c r="B3656" s="66" t="s">
        <v>9146</v>
      </c>
      <c r="C3656" s="66" t="s">
        <v>77</v>
      </c>
      <c r="D3656" s="7" t="s">
        <v>217</v>
      </c>
      <c r="E3656" s="66"/>
      <c r="F3656" s="67" t="s">
        <v>244</v>
      </c>
      <c r="G3656" s="67" t="s">
        <v>250</v>
      </c>
      <c r="H3656" s="67" t="s">
        <v>246</v>
      </c>
      <c r="I3656" s="67" t="s">
        <v>246</v>
      </c>
      <c r="J3656" s="67" t="s">
        <v>203</v>
      </c>
      <c r="K3656" s="67" t="s">
        <v>246</v>
      </c>
      <c r="L3656" s="67">
        <v>10</v>
      </c>
      <c r="M3656" s="67" t="s">
        <v>167</v>
      </c>
      <c r="N3656" s="68" t="s">
        <v>8798</v>
      </c>
      <c r="O3656" s="69">
        <v>47261460000</v>
      </c>
      <c r="P3656" s="69">
        <v>24131782145</v>
      </c>
      <c r="Q3656" s="69">
        <v>538240973</v>
      </c>
      <c r="R3656" s="69">
        <v>70855001172</v>
      </c>
      <c r="S3656" s="69">
        <v>70707503227.619995</v>
      </c>
      <c r="T3656" s="69">
        <v>68371383598.769997</v>
      </c>
      <c r="U3656" s="69">
        <v>64138060599.519997</v>
      </c>
      <c r="V3656" s="69">
        <v>62183694770.050003</v>
      </c>
      <c r="W3656" s="70" t="s">
        <v>9353</v>
      </c>
      <c r="X3656" s="11" t="str">
        <f>IF(F3656="C",VLOOKUP(G3656,ClasifGasto!$B$17:$C$193,2,0),VLOOKUP(Base!G3656,ClasifGasto!$A$3:$B$12,2,0))</f>
        <v>Gastos Generales</v>
      </c>
      <c r="Y3656" t="s">
        <v>8798</v>
      </c>
    </row>
    <row r="3657" spans="1:25" x14ac:dyDescent="0.25">
      <c r="A3657" s="5" t="str">
        <f t="shared" si="57"/>
        <v>24020024010600013251102D</v>
      </c>
      <c r="B3657" s="66" t="s">
        <v>9151</v>
      </c>
      <c r="C3657" s="7" t="s">
        <v>101</v>
      </c>
      <c r="D3657" s="7" t="s">
        <v>9227</v>
      </c>
      <c r="E3657" s="7" t="s">
        <v>2346</v>
      </c>
      <c r="F3657" s="8" t="s">
        <v>167</v>
      </c>
      <c r="G3657" s="8" t="s">
        <v>513</v>
      </c>
      <c r="H3657" s="8" t="s">
        <v>373</v>
      </c>
      <c r="I3657" s="8" t="s">
        <v>359</v>
      </c>
      <c r="J3657" s="8" t="s">
        <v>9766</v>
      </c>
      <c r="K3657" s="8" t="s">
        <v>246</v>
      </c>
      <c r="L3657" s="8">
        <v>11</v>
      </c>
      <c r="M3657" s="8" t="s">
        <v>167</v>
      </c>
      <c r="N3657" s="9" t="s">
        <v>1263</v>
      </c>
      <c r="O3657" s="10">
        <v>50863618766</v>
      </c>
      <c r="P3657" s="10">
        <v>72063618766</v>
      </c>
      <c r="Q3657" s="10">
        <v>51945901557</v>
      </c>
      <c r="R3657" s="10">
        <v>70981335975</v>
      </c>
      <c r="S3657" s="10">
        <v>70981335975</v>
      </c>
      <c r="T3657" s="10">
        <v>70981335974.940002</v>
      </c>
      <c r="U3657" s="10">
        <v>32878418377.279999</v>
      </c>
      <c r="V3657" s="10">
        <v>32878418377.279999</v>
      </c>
      <c r="W3657" s="70" t="s">
        <v>9353</v>
      </c>
      <c r="X3657" s="11" t="str">
        <f>IF(F3657="C",VLOOKUP(G3657,ClasifGasto!$B$17:$C$193,2,0),VLOOKUP(Base!G3657,ClasifGasto!$A$3:$B$12,2,0))</f>
        <v>Infraestructura red vial primaria</v>
      </c>
      <c r="Y3657" t="s">
        <v>9778</v>
      </c>
    </row>
    <row r="3658" spans="1:25" hidden="1" x14ac:dyDescent="0.25">
      <c r="A3658" s="5" t="str">
        <f t="shared" si="57"/>
        <v>350200000100010001</v>
      </c>
      <c r="B3658" s="66" t="s">
        <v>9153</v>
      </c>
      <c r="C3658" s="66" t="s">
        <v>143</v>
      </c>
      <c r="D3658" s="7" t="s">
        <v>231</v>
      </c>
      <c r="E3658" s="66"/>
      <c r="F3658" s="67" t="s">
        <v>244</v>
      </c>
      <c r="G3658" s="67" t="s">
        <v>245</v>
      </c>
      <c r="H3658" s="67" t="s">
        <v>245</v>
      </c>
      <c r="I3658" s="67" t="s">
        <v>245</v>
      </c>
      <c r="J3658" s="67" t="s">
        <v>203</v>
      </c>
      <c r="K3658" s="67" t="s">
        <v>246</v>
      </c>
      <c r="L3658" s="67">
        <v>20</v>
      </c>
      <c r="M3658" s="67" t="s">
        <v>265</v>
      </c>
      <c r="N3658" s="68" t="s">
        <v>1082</v>
      </c>
      <c r="O3658" s="69">
        <v>63929935000</v>
      </c>
      <c r="P3658" s="69">
        <v>8343068291</v>
      </c>
      <c r="Q3658" s="69">
        <v>468125062</v>
      </c>
      <c r="R3658" s="69">
        <v>71804878229</v>
      </c>
      <c r="S3658" s="69">
        <v>71804878229</v>
      </c>
      <c r="T3658" s="69">
        <v>70454623400.740005</v>
      </c>
      <c r="U3658" s="69">
        <v>70454623400.740005</v>
      </c>
      <c r="V3658" s="69">
        <v>70445163890.740005</v>
      </c>
      <c r="W3658" s="70" t="s">
        <v>619</v>
      </c>
      <c r="X3658" s="11" t="str">
        <f>IF(F3658="C",VLOOKUP(G3658,ClasifGasto!$B$17:$C$193,2,0),VLOOKUP(Base!G3658,ClasifGasto!$A$3:$B$12,2,0))</f>
        <v>Gastos de Personal</v>
      </c>
      <c r="Y3658" t="s">
        <v>1082</v>
      </c>
    </row>
    <row r="3659" spans="1:25" hidden="1" x14ac:dyDescent="0.25">
      <c r="A3659" s="5" t="str">
        <f t="shared" si="57"/>
        <v>260200000700010000</v>
      </c>
      <c r="B3659" s="66" t="s">
        <v>9163</v>
      </c>
      <c r="C3659" s="7" t="s">
        <v>108</v>
      </c>
      <c r="D3659" s="7" t="s">
        <v>8717</v>
      </c>
      <c r="E3659" s="7"/>
      <c r="F3659" s="8" t="s">
        <v>244</v>
      </c>
      <c r="G3659" s="8" t="s">
        <v>261</v>
      </c>
      <c r="H3659" s="8" t="s">
        <v>245</v>
      </c>
      <c r="I3659" s="8" t="s">
        <v>246</v>
      </c>
      <c r="J3659" s="8" t="s">
        <v>203</v>
      </c>
      <c r="K3659" s="8" t="s">
        <v>246</v>
      </c>
      <c r="L3659" s="8">
        <v>10</v>
      </c>
      <c r="M3659" s="8" t="s">
        <v>167</v>
      </c>
      <c r="N3659" s="9" t="s">
        <v>1123</v>
      </c>
      <c r="O3659" s="10">
        <v>72231000000</v>
      </c>
      <c r="P3659" s="10">
        <v>0</v>
      </c>
      <c r="Q3659" s="10">
        <v>0</v>
      </c>
      <c r="R3659" s="10">
        <v>72231000000</v>
      </c>
      <c r="S3659" s="10">
        <v>72230850214.110001</v>
      </c>
      <c r="T3659" s="10">
        <v>72230850214.110001</v>
      </c>
      <c r="U3659" s="10">
        <v>72230850214.110001</v>
      </c>
      <c r="V3659" s="10">
        <v>72230850214.110001</v>
      </c>
      <c r="W3659" s="70" t="s">
        <v>9353</v>
      </c>
      <c r="X3659" s="11" t="str">
        <f>IF(F3659="C",VLOOKUP(G3659,ClasifGasto!$B$17:$C$193,2,0),VLOOKUP(Base!G3659,ClasifGasto!$A$3:$B$12,2,0))</f>
        <v>Transferencias</v>
      </c>
      <c r="Y3659" t="s">
        <v>1123</v>
      </c>
    </row>
    <row r="3660" spans="1:25" hidden="1" x14ac:dyDescent="0.25">
      <c r="A3660" s="5" t="str">
        <f t="shared" si="57"/>
        <v>2101010003000300020011</v>
      </c>
      <c r="B3660" s="66" t="s">
        <v>9155</v>
      </c>
      <c r="C3660" s="66" t="s">
        <v>85</v>
      </c>
      <c r="D3660" s="7" t="s">
        <v>9201</v>
      </c>
      <c r="E3660" s="66"/>
      <c r="F3660" s="67" t="s">
        <v>244</v>
      </c>
      <c r="G3660" s="67" t="s">
        <v>251</v>
      </c>
      <c r="H3660" s="67" t="s">
        <v>251</v>
      </c>
      <c r="I3660" s="67" t="s">
        <v>250</v>
      </c>
      <c r="J3660" s="67" t="s">
        <v>279</v>
      </c>
      <c r="K3660" s="67" t="s">
        <v>246</v>
      </c>
      <c r="L3660" s="67">
        <v>10</v>
      </c>
      <c r="M3660" s="67" t="s">
        <v>167</v>
      </c>
      <c r="N3660" s="68" t="s">
        <v>3977</v>
      </c>
      <c r="O3660" s="69">
        <v>94321300000</v>
      </c>
      <c r="P3660" s="69">
        <v>0</v>
      </c>
      <c r="Q3660" s="69">
        <v>21892670813</v>
      </c>
      <c r="R3660" s="69">
        <v>72428629187</v>
      </c>
      <c r="S3660" s="69">
        <v>72428628811</v>
      </c>
      <c r="T3660" s="69">
        <v>70926275359.529999</v>
      </c>
      <c r="U3660" s="69">
        <v>64668990038.529999</v>
      </c>
      <c r="V3660" s="69">
        <v>64668990038.529999</v>
      </c>
      <c r="W3660" s="70" t="s">
        <v>9353</v>
      </c>
      <c r="X3660" s="11" t="str">
        <f>IF(F3660="C",VLOOKUP(G3660,ClasifGasto!$B$17:$C$193,2,0),VLOOKUP(Base!G3660,ClasifGasto!$A$3:$B$12,2,0))</f>
        <v>Transferencias</v>
      </c>
      <c r="Y3660" t="s">
        <v>3977</v>
      </c>
    </row>
    <row r="3661" spans="1:25" hidden="1" x14ac:dyDescent="0.25">
      <c r="A3661" s="5" t="str">
        <f t="shared" si="57"/>
        <v>3601010003000400020056</v>
      </c>
      <c r="B3661" s="66" t="s">
        <v>9147</v>
      </c>
      <c r="C3661" s="7" t="s">
        <v>147</v>
      </c>
      <c r="D3661" s="7" t="s">
        <v>9186</v>
      </c>
      <c r="E3661" s="7"/>
      <c r="F3661" s="8" t="s">
        <v>244</v>
      </c>
      <c r="G3661" s="8" t="s">
        <v>251</v>
      </c>
      <c r="H3661" s="8" t="s">
        <v>247</v>
      </c>
      <c r="I3661" s="8" t="s">
        <v>250</v>
      </c>
      <c r="J3661" s="8" t="s">
        <v>331</v>
      </c>
      <c r="K3661" s="8" t="s">
        <v>246</v>
      </c>
      <c r="L3661" s="8">
        <v>16</v>
      </c>
      <c r="M3661" s="8" t="s">
        <v>167</v>
      </c>
      <c r="N3661" s="9" t="s">
        <v>3950</v>
      </c>
      <c r="O3661" s="10">
        <v>72451760000</v>
      </c>
      <c r="P3661" s="10">
        <v>0</v>
      </c>
      <c r="Q3661" s="10">
        <v>0</v>
      </c>
      <c r="R3661" s="10">
        <v>72451760000</v>
      </c>
      <c r="S3661" s="10">
        <v>72451760000</v>
      </c>
      <c r="T3661" s="10">
        <v>72451760000</v>
      </c>
      <c r="U3661" s="10">
        <v>46650080799.599998</v>
      </c>
      <c r="V3661" s="10">
        <v>46649502321.580002</v>
      </c>
      <c r="W3661" s="70" t="s">
        <v>9353</v>
      </c>
      <c r="X3661" s="11" t="str">
        <f>IF(F3661="C",VLOOKUP(G3661,ClasifGasto!$B$17:$C$193,2,0),VLOOKUP(Base!G3661,ClasifGasto!$A$3:$B$12,2,0))</f>
        <v>Transferencias</v>
      </c>
      <c r="Y3661" t="s">
        <v>3950</v>
      </c>
    </row>
    <row r="3662" spans="1:25" x14ac:dyDescent="0.25">
      <c r="A3662" s="5" t="str">
        <f t="shared" si="57"/>
        <v>24020024010600009151102D</v>
      </c>
      <c r="B3662" s="66" t="s">
        <v>9151</v>
      </c>
      <c r="C3662" s="66" t="s">
        <v>101</v>
      </c>
      <c r="D3662" s="7" t="s">
        <v>9227</v>
      </c>
      <c r="E3662" s="66" t="s">
        <v>2386</v>
      </c>
      <c r="F3662" s="67" t="s">
        <v>167</v>
      </c>
      <c r="G3662" s="67" t="s">
        <v>513</v>
      </c>
      <c r="H3662" s="67" t="s">
        <v>373</v>
      </c>
      <c r="I3662" s="67" t="s">
        <v>426</v>
      </c>
      <c r="J3662" s="67" t="s">
        <v>9766</v>
      </c>
      <c r="K3662" s="67" t="s">
        <v>246</v>
      </c>
      <c r="L3662" s="67">
        <v>20</v>
      </c>
      <c r="M3662" s="67" t="s">
        <v>265</v>
      </c>
      <c r="N3662" s="68" t="s">
        <v>1288</v>
      </c>
      <c r="O3662" s="69">
        <v>0</v>
      </c>
      <c r="P3662" s="69">
        <v>72486278078</v>
      </c>
      <c r="Q3662" s="69">
        <v>0</v>
      </c>
      <c r="R3662" s="69">
        <v>72486278078</v>
      </c>
      <c r="S3662" s="69">
        <v>72486278078</v>
      </c>
      <c r="T3662" s="69">
        <v>68155400315</v>
      </c>
      <c r="U3662" s="69">
        <v>28162551333.630001</v>
      </c>
      <c r="V3662" s="69">
        <v>21336466565.049999</v>
      </c>
      <c r="W3662" s="70" t="s">
        <v>619</v>
      </c>
      <c r="X3662" s="11" t="str">
        <f>IF(F3662="C",VLOOKUP(G3662,ClasifGasto!$B$17:$C$193,2,0),VLOOKUP(Base!G3662,ClasifGasto!$A$3:$B$12,2,0))</f>
        <v>Infraestructura red vial primaria</v>
      </c>
      <c r="Y3662" t="s">
        <v>9778</v>
      </c>
    </row>
    <row r="3663" spans="1:25" hidden="1" x14ac:dyDescent="0.25">
      <c r="A3663" s="5" t="str">
        <f t="shared" si="57"/>
        <v>120800000300100000</v>
      </c>
      <c r="B3663" s="66" t="s">
        <v>9141</v>
      </c>
      <c r="C3663" s="7" t="s">
        <v>48</v>
      </c>
      <c r="D3663" s="7" t="s">
        <v>207</v>
      </c>
      <c r="E3663" s="7"/>
      <c r="F3663" s="8" t="s">
        <v>244</v>
      </c>
      <c r="G3663" s="8" t="s">
        <v>251</v>
      </c>
      <c r="H3663" s="8" t="s">
        <v>255</v>
      </c>
      <c r="I3663" s="8" t="s">
        <v>246</v>
      </c>
      <c r="J3663" s="8" t="s">
        <v>203</v>
      </c>
      <c r="K3663" s="8" t="s">
        <v>246</v>
      </c>
      <c r="L3663" s="8">
        <v>10</v>
      </c>
      <c r="M3663" s="8" t="s">
        <v>167</v>
      </c>
      <c r="N3663" s="9" t="s">
        <v>8800</v>
      </c>
      <c r="O3663" s="10">
        <v>90000000000</v>
      </c>
      <c r="P3663" s="10">
        <v>0</v>
      </c>
      <c r="Q3663" s="10">
        <v>17505898075</v>
      </c>
      <c r="R3663" s="10">
        <v>72494101925</v>
      </c>
      <c r="S3663" s="10">
        <v>72493893627.279999</v>
      </c>
      <c r="T3663" s="10">
        <v>72493893627.279999</v>
      </c>
      <c r="U3663" s="10">
        <v>71580444287.100006</v>
      </c>
      <c r="V3663" s="10">
        <v>71580444287.100006</v>
      </c>
      <c r="W3663" s="70" t="s">
        <v>9353</v>
      </c>
      <c r="X3663" s="11" t="str">
        <f>IF(F3663="C",VLOOKUP(G3663,ClasifGasto!$B$17:$C$193,2,0),VLOOKUP(Base!G3663,ClasifGasto!$A$3:$B$12,2,0))</f>
        <v>Transferencias</v>
      </c>
      <c r="Y3663" t="s">
        <v>8800</v>
      </c>
    </row>
    <row r="3664" spans="1:25" hidden="1" x14ac:dyDescent="0.25">
      <c r="A3664" s="5" t="str">
        <f t="shared" si="57"/>
        <v>020101000100010001</v>
      </c>
      <c r="B3664" s="66" t="s">
        <v>9156</v>
      </c>
      <c r="C3664" s="66" t="s">
        <v>32</v>
      </c>
      <c r="D3664" s="7" t="s">
        <v>9242</v>
      </c>
      <c r="E3664" s="66"/>
      <c r="F3664" s="67" t="s">
        <v>244</v>
      </c>
      <c r="G3664" s="67" t="s">
        <v>245</v>
      </c>
      <c r="H3664" s="67" t="s">
        <v>245</v>
      </c>
      <c r="I3664" s="67" t="s">
        <v>245</v>
      </c>
      <c r="J3664" s="67" t="s">
        <v>203</v>
      </c>
      <c r="K3664" s="67" t="s">
        <v>246</v>
      </c>
      <c r="L3664" s="67">
        <v>10</v>
      </c>
      <c r="M3664" s="67" t="s">
        <v>167</v>
      </c>
      <c r="N3664" s="68" t="s">
        <v>1082</v>
      </c>
      <c r="O3664" s="69">
        <v>81599000000</v>
      </c>
      <c r="P3664" s="69">
        <v>0</v>
      </c>
      <c r="Q3664" s="69">
        <v>9033905512</v>
      </c>
      <c r="R3664" s="69">
        <v>72565094488</v>
      </c>
      <c r="S3664" s="69">
        <v>70540557609.470001</v>
      </c>
      <c r="T3664" s="69">
        <v>70540557609.470001</v>
      </c>
      <c r="U3664" s="69">
        <v>70540557609.470001</v>
      </c>
      <c r="V3664" s="69">
        <v>70263810060.759995</v>
      </c>
      <c r="W3664" s="70" t="s">
        <v>9353</v>
      </c>
      <c r="X3664" s="11" t="str">
        <f>IF(F3664="C",VLOOKUP(G3664,ClasifGasto!$B$17:$C$193,2,0),VLOOKUP(Base!G3664,ClasifGasto!$A$3:$B$12,2,0))</f>
        <v>Gastos de Personal</v>
      </c>
      <c r="Y3664" t="s">
        <v>1082</v>
      </c>
    </row>
    <row r="3665" spans="1:25" hidden="1" x14ac:dyDescent="0.25">
      <c r="A3665" s="5" t="str">
        <f t="shared" si="57"/>
        <v>360101000200000000</v>
      </c>
      <c r="B3665" s="66" t="s">
        <v>9147</v>
      </c>
      <c r="C3665" s="7" t="s">
        <v>147</v>
      </c>
      <c r="D3665" s="7" t="s">
        <v>9186</v>
      </c>
      <c r="E3665" s="7"/>
      <c r="F3665" s="8" t="s">
        <v>244</v>
      </c>
      <c r="G3665" s="8" t="s">
        <v>250</v>
      </c>
      <c r="H3665" s="8" t="s">
        <v>246</v>
      </c>
      <c r="I3665" s="8" t="s">
        <v>246</v>
      </c>
      <c r="J3665" s="8" t="s">
        <v>203</v>
      </c>
      <c r="K3665" s="8" t="s">
        <v>246</v>
      </c>
      <c r="L3665" s="8">
        <v>10</v>
      </c>
      <c r="M3665" s="8" t="s">
        <v>167</v>
      </c>
      <c r="N3665" s="9" t="s">
        <v>8798</v>
      </c>
      <c r="O3665" s="10">
        <v>59199879000</v>
      </c>
      <c r="P3665" s="10">
        <v>14026000000</v>
      </c>
      <c r="Q3665" s="10">
        <v>0</v>
      </c>
      <c r="R3665" s="10">
        <v>73225879000</v>
      </c>
      <c r="S3665" s="10">
        <v>72814924470.529999</v>
      </c>
      <c r="T3665" s="10">
        <v>72603566531.389999</v>
      </c>
      <c r="U3665" s="10">
        <v>69201811326.389999</v>
      </c>
      <c r="V3665" s="10">
        <v>68622805629.300003</v>
      </c>
      <c r="W3665" s="70" t="s">
        <v>9353</v>
      </c>
      <c r="X3665" s="11" t="str">
        <f>IF(F3665="C",VLOOKUP(G3665,ClasifGasto!$B$17:$C$193,2,0),VLOOKUP(Base!G3665,ClasifGasto!$A$3:$B$12,2,0))</f>
        <v>Gastos Generales</v>
      </c>
      <c r="Y3665" t="s">
        <v>8798</v>
      </c>
    </row>
    <row r="3666" spans="1:25" hidden="1" x14ac:dyDescent="0.25">
      <c r="A3666" s="5" t="str">
        <f t="shared" si="57"/>
        <v>130101000100010001</v>
      </c>
      <c r="B3666" s="66" t="s">
        <v>9157</v>
      </c>
      <c r="C3666" s="66" t="s">
        <v>51</v>
      </c>
      <c r="D3666" s="7" t="s">
        <v>8779</v>
      </c>
      <c r="E3666" s="66"/>
      <c r="F3666" s="67" t="s">
        <v>244</v>
      </c>
      <c r="G3666" s="67" t="s">
        <v>245</v>
      </c>
      <c r="H3666" s="67" t="s">
        <v>245</v>
      </c>
      <c r="I3666" s="67" t="s">
        <v>245</v>
      </c>
      <c r="J3666" s="67" t="s">
        <v>203</v>
      </c>
      <c r="K3666" s="67" t="s">
        <v>246</v>
      </c>
      <c r="L3666" s="67">
        <v>10</v>
      </c>
      <c r="M3666" s="67" t="s">
        <v>167</v>
      </c>
      <c r="N3666" s="68" t="s">
        <v>1082</v>
      </c>
      <c r="O3666" s="69">
        <v>79188000000</v>
      </c>
      <c r="P3666" s="69">
        <v>0</v>
      </c>
      <c r="Q3666" s="69">
        <v>5289000000</v>
      </c>
      <c r="R3666" s="69">
        <v>73899000000</v>
      </c>
      <c r="S3666" s="69">
        <v>73899000000</v>
      </c>
      <c r="T3666" s="69">
        <v>70056235562.009995</v>
      </c>
      <c r="U3666" s="69">
        <v>70011691619.029999</v>
      </c>
      <c r="V3666" s="69">
        <v>69871756975.770004</v>
      </c>
      <c r="W3666" s="70" t="s">
        <v>9353</v>
      </c>
      <c r="X3666" s="11" t="str">
        <f>IF(F3666="C",VLOOKUP(G3666,ClasifGasto!$B$17:$C$193,2,0),VLOOKUP(Base!G3666,ClasifGasto!$A$3:$B$12,2,0))</f>
        <v>Gastos de Personal</v>
      </c>
      <c r="Y3666" t="s">
        <v>1082</v>
      </c>
    </row>
    <row r="3667" spans="1:25" hidden="1" x14ac:dyDescent="0.25">
      <c r="A3667" s="5" t="str">
        <f t="shared" si="57"/>
        <v>270109000100010003</v>
      </c>
      <c r="B3667" s="66" t="s">
        <v>9142</v>
      </c>
      <c r="C3667" s="7" t="s">
        <v>8795</v>
      </c>
      <c r="D3667" s="7" t="s">
        <v>8796</v>
      </c>
      <c r="E3667" s="7"/>
      <c r="F3667" s="8" t="s">
        <v>244</v>
      </c>
      <c r="G3667" s="8" t="s">
        <v>245</v>
      </c>
      <c r="H3667" s="8" t="s">
        <v>245</v>
      </c>
      <c r="I3667" s="8" t="s">
        <v>251</v>
      </c>
      <c r="J3667" s="8" t="s">
        <v>203</v>
      </c>
      <c r="K3667" s="8" t="s">
        <v>246</v>
      </c>
      <c r="L3667" s="8">
        <v>10</v>
      </c>
      <c r="M3667" s="8" t="s">
        <v>167</v>
      </c>
      <c r="N3667" s="9" t="s">
        <v>1084</v>
      </c>
      <c r="O3667" s="10">
        <v>52432000000</v>
      </c>
      <c r="P3667" s="10">
        <v>22000819683</v>
      </c>
      <c r="Q3667" s="10">
        <v>500000000</v>
      </c>
      <c r="R3667" s="10">
        <v>73932819683</v>
      </c>
      <c r="S3667" s="10">
        <v>72280635666</v>
      </c>
      <c r="T3667" s="10">
        <v>72234157741</v>
      </c>
      <c r="U3667" s="10">
        <v>71902951929</v>
      </c>
      <c r="V3667" s="10">
        <v>71902951929</v>
      </c>
      <c r="W3667" s="70" t="s">
        <v>9353</v>
      </c>
      <c r="X3667" s="11" t="str">
        <f>IF(F3667="C",VLOOKUP(G3667,ClasifGasto!$B$17:$C$193,2,0),VLOOKUP(Base!G3667,ClasifGasto!$A$3:$B$12,2,0))</f>
        <v>Gastos de Personal</v>
      </c>
      <c r="Y3667" t="s">
        <v>1084</v>
      </c>
    </row>
    <row r="3668" spans="1:25" x14ac:dyDescent="0.25">
      <c r="A3668" s="5" t="str">
        <f t="shared" si="57"/>
        <v>33010133021603001620302B</v>
      </c>
      <c r="B3668" s="66" t="s">
        <v>9150</v>
      </c>
      <c r="C3668" s="66" t="s">
        <v>136</v>
      </c>
      <c r="D3668" s="7" t="s">
        <v>9300</v>
      </c>
      <c r="E3668" s="66" t="s">
        <v>9365</v>
      </c>
      <c r="F3668" s="67" t="s">
        <v>167</v>
      </c>
      <c r="G3668" s="67" t="s">
        <v>486</v>
      </c>
      <c r="H3668" s="67" t="s">
        <v>461</v>
      </c>
      <c r="I3668" s="67" t="s">
        <v>284</v>
      </c>
      <c r="J3668" s="67" t="s">
        <v>9818</v>
      </c>
      <c r="K3668" s="67" t="s">
        <v>246</v>
      </c>
      <c r="L3668" s="67">
        <v>10</v>
      </c>
      <c r="M3668" s="67" t="s">
        <v>167</v>
      </c>
      <c r="N3668" s="68" t="s">
        <v>9819</v>
      </c>
      <c r="O3668" s="69">
        <v>74580947095</v>
      </c>
      <c r="P3668" s="69">
        <v>0</v>
      </c>
      <c r="Q3668" s="69">
        <v>0</v>
      </c>
      <c r="R3668" s="69">
        <v>74580947095</v>
      </c>
      <c r="S3668" s="69">
        <v>74546701678.600006</v>
      </c>
      <c r="T3668" s="69">
        <v>74544380653.600006</v>
      </c>
      <c r="U3668" s="69">
        <v>49711271670.099998</v>
      </c>
      <c r="V3668" s="69">
        <v>49711271670.099998</v>
      </c>
      <c r="W3668" s="70" t="s">
        <v>9353</v>
      </c>
      <c r="X3668" s="11" t="str">
        <f>IF(F3668="C",VLOOKUP(G3668,ClasifGasto!$B$17:$C$193,2,0),VLOOKUP(Base!G3668,ClasifGasto!$A$3:$B$12,2,0))</f>
        <v>Gestión, protección y salvaguardia del patrimonio cultural colombiano</v>
      </c>
      <c r="Y3668" t="s">
        <v>10539</v>
      </c>
    </row>
    <row r="3669" spans="1:25" x14ac:dyDescent="0.25">
      <c r="A3669" s="5" t="str">
        <f t="shared" si="57"/>
        <v>36020036991300001353105B</v>
      </c>
      <c r="B3669" s="66" t="s">
        <v>9147</v>
      </c>
      <c r="C3669" s="7" t="s">
        <v>149</v>
      </c>
      <c r="D3669" s="7" t="s">
        <v>235</v>
      </c>
      <c r="E3669" s="7" t="s">
        <v>1074</v>
      </c>
      <c r="F3669" s="8" t="s">
        <v>167</v>
      </c>
      <c r="G3669" s="8" t="s">
        <v>520</v>
      </c>
      <c r="H3669" s="8" t="s">
        <v>405</v>
      </c>
      <c r="I3669" s="8" t="s">
        <v>281</v>
      </c>
      <c r="J3669" s="8" t="s">
        <v>9790</v>
      </c>
      <c r="K3669" s="8" t="s">
        <v>246</v>
      </c>
      <c r="L3669" s="8">
        <v>10</v>
      </c>
      <c r="M3669" s="8" t="s">
        <v>167</v>
      </c>
      <c r="N3669" s="9" t="s">
        <v>1857</v>
      </c>
      <c r="O3669" s="10">
        <v>74803000000</v>
      </c>
      <c r="P3669" s="10">
        <v>0</v>
      </c>
      <c r="Q3669" s="10">
        <v>0</v>
      </c>
      <c r="R3669" s="10">
        <v>74803000000</v>
      </c>
      <c r="S3669" s="10">
        <v>74062164989</v>
      </c>
      <c r="T3669" s="10">
        <v>74062164989</v>
      </c>
      <c r="U3669" s="10">
        <v>74062164989</v>
      </c>
      <c r="V3669" s="10">
        <v>74062164989</v>
      </c>
      <c r="W3669" s="70" t="s">
        <v>9353</v>
      </c>
      <c r="X3669" s="11" t="str">
        <f>IF(F3669="C",VLOOKUP(G3669,ClasifGasto!$B$17:$C$193,2,0),VLOOKUP(Base!G3669,ClasifGasto!$A$3:$B$12,2,0))</f>
        <v>Fortalecimiento de la gestión y dirección del Sector Trabajo</v>
      </c>
      <c r="Y3669" t="s">
        <v>10522</v>
      </c>
    </row>
    <row r="3670" spans="1:25" hidden="1" x14ac:dyDescent="0.25">
      <c r="A3670" s="5" t="str">
        <f t="shared" si="57"/>
        <v>2257260003000300040017</v>
      </c>
      <c r="B3670" s="66" t="s">
        <v>9139</v>
      </c>
      <c r="C3670" s="66" t="s">
        <v>9037</v>
      </c>
      <c r="D3670" s="7" t="s">
        <v>9260</v>
      </c>
      <c r="E3670" s="66"/>
      <c r="F3670" s="67" t="s">
        <v>244</v>
      </c>
      <c r="G3670" s="67" t="s">
        <v>251</v>
      </c>
      <c r="H3670" s="67" t="s">
        <v>251</v>
      </c>
      <c r="I3670" s="67" t="s">
        <v>247</v>
      </c>
      <c r="J3670" s="67" t="s">
        <v>285</v>
      </c>
      <c r="K3670" s="67" t="s">
        <v>246</v>
      </c>
      <c r="L3670" s="67">
        <v>10</v>
      </c>
      <c r="M3670" s="67" t="s">
        <v>167</v>
      </c>
      <c r="N3670" s="68" t="s">
        <v>1532</v>
      </c>
      <c r="O3670" s="69">
        <v>63401541308</v>
      </c>
      <c r="P3670" s="69">
        <v>11516708981</v>
      </c>
      <c r="Q3670" s="69">
        <v>0</v>
      </c>
      <c r="R3670" s="69">
        <v>74918250289</v>
      </c>
      <c r="S3670" s="69">
        <v>74918250289</v>
      </c>
      <c r="T3670" s="69">
        <v>74918250289</v>
      </c>
      <c r="U3670" s="69">
        <v>74918250289</v>
      </c>
      <c r="V3670" s="69">
        <v>74918250289</v>
      </c>
      <c r="W3670" s="70" t="s">
        <v>9353</v>
      </c>
      <c r="X3670" s="11" t="str">
        <f>IF(F3670="C",VLOOKUP(G3670,ClasifGasto!$B$17:$C$193,2,0),VLOOKUP(Base!G3670,ClasifGasto!$A$3:$B$12,2,0))</f>
        <v>Transferencias</v>
      </c>
      <c r="Y3670" t="s">
        <v>1532</v>
      </c>
    </row>
    <row r="3671" spans="1:25" hidden="1" x14ac:dyDescent="0.25">
      <c r="A3671" s="5" t="str">
        <f t="shared" si="57"/>
        <v>2257230003000300040017</v>
      </c>
      <c r="B3671" s="66" t="s">
        <v>9139</v>
      </c>
      <c r="C3671" s="7" t="s">
        <v>9032</v>
      </c>
      <c r="D3671" s="7" t="s">
        <v>9232</v>
      </c>
      <c r="E3671" s="7"/>
      <c r="F3671" s="8" t="s">
        <v>244</v>
      </c>
      <c r="G3671" s="8" t="s">
        <v>251</v>
      </c>
      <c r="H3671" s="8" t="s">
        <v>251</v>
      </c>
      <c r="I3671" s="8" t="s">
        <v>247</v>
      </c>
      <c r="J3671" s="8" t="s">
        <v>285</v>
      </c>
      <c r="K3671" s="8" t="s">
        <v>246</v>
      </c>
      <c r="L3671" s="8">
        <v>10</v>
      </c>
      <c r="M3671" s="8" t="s">
        <v>167</v>
      </c>
      <c r="N3671" s="9" t="s">
        <v>1532</v>
      </c>
      <c r="O3671" s="10">
        <v>65348395730</v>
      </c>
      <c r="P3671" s="10">
        <v>9773433444</v>
      </c>
      <c r="Q3671" s="10">
        <v>0</v>
      </c>
      <c r="R3671" s="10">
        <v>75121829174</v>
      </c>
      <c r="S3671" s="10">
        <v>75121829174</v>
      </c>
      <c r="T3671" s="10">
        <v>75121829174</v>
      </c>
      <c r="U3671" s="10">
        <v>75121829174</v>
      </c>
      <c r="V3671" s="10">
        <v>75121829174</v>
      </c>
      <c r="W3671" s="70" t="s">
        <v>9353</v>
      </c>
      <c r="X3671" s="11" t="str">
        <f>IF(F3671="C",VLOOKUP(G3671,ClasifGasto!$B$17:$C$193,2,0),VLOOKUP(Base!G3671,ClasifGasto!$A$3:$B$12,2,0))</f>
        <v>Transferencias</v>
      </c>
      <c r="Y3671" t="s">
        <v>1532</v>
      </c>
    </row>
    <row r="3672" spans="1:25" x14ac:dyDescent="0.25">
      <c r="A3672" s="5" t="str">
        <f t="shared" si="57"/>
        <v>36020036021300001120305C</v>
      </c>
      <c r="B3672" s="66" t="s">
        <v>9147</v>
      </c>
      <c r="C3672" s="66" t="s">
        <v>149</v>
      </c>
      <c r="D3672" s="7" t="s">
        <v>235</v>
      </c>
      <c r="E3672" s="66" t="s">
        <v>9741</v>
      </c>
      <c r="F3672" s="67" t="s">
        <v>167</v>
      </c>
      <c r="G3672" s="67" t="s">
        <v>530</v>
      </c>
      <c r="H3672" s="67" t="s">
        <v>405</v>
      </c>
      <c r="I3672" s="67" t="s">
        <v>279</v>
      </c>
      <c r="J3672" s="67" t="s">
        <v>10368</v>
      </c>
      <c r="K3672" s="67" t="s">
        <v>246</v>
      </c>
      <c r="L3672" s="67">
        <v>10</v>
      </c>
      <c r="M3672" s="67" t="s">
        <v>167</v>
      </c>
      <c r="N3672" s="68" t="s">
        <v>10461</v>
      </c>
      <c r="O3672" s="69">
        <v>78500000000</v>
      </c>
      <c r="P3672" s="69">
        <v>0</v>
      </c>
      <c r="Q3672" s="69">
        <v>3081429719</v>
      </c>
      <c r="R3672" s="69">
        <v>75418570281</v>
      </c>
      <c r="S3672" s="69">
        <v>74420789826.820007</v>
      </c>
      <c r="T3672" s="69">
        <v>74420789826.820007</v>
      </c>
      <c r="U3672" s="69">
        <v>71589818372.070007</v>
      </c>
      <c r="V3672" s="69">
        <v>71344900852.669998</v>
      </c>
      <c r="W3672" s="70" t="s">
        <v>9353</v>
      </c>
      <c r="X3672" s="11" t="str">
        <f>IF(F3672="C",VLOOKUP(G3672,ClasifGasto!$B$17:$C$193,2,0),VLOOKUP(Base!G3672,ClasifGasto!$A$3:$B$12,2,0))</f>
        <v>Generación y formalización del empleo</v>
      </c>
      <c r="Y3672" t="s">
        <v>10703</v>
      </c>
    </row>
    <row r="3673" spans="1:25" x14ac:dyDescent="0.25">
      <c r="A3673" s="5" t="str">
        <f t="shared" si="57"/>
        <v>24120024030600003352104E</v>
      </c>
      <c r="B3673" s="66" t="s">
        <v>9151</v>
      </c>
      <c r="C3673" s="7" t="s">
        <v>102</v>
      </c>
      <c r="D3673" s="7" t="s">
        <v>9214</v>
      </c>
      <c r="E3673" s="7" t="s">
        <v>2431</v>
      </c>
      <c r="F3673" s="8" t="s">
        <v>167</v>
      </c>
      <c r="G3673" s="8" t="s">
        <v>514</v>
      </c>
      <c r="H3673" s="8" t="s">
        <v>373</v>
      </c>
      <c r="I3673" s="8" t="s">
        <v>286</v>
      </c>
      <c r="J3673" s="8" t="s">
        <v>9843</v>
      </c>
      <c r="K3673" s="8" t="s">
        <v>246</v>
      </c>
      <c r="L3673" s="8">
        <v>20</v>
      </c>
      <c r="M3673" s="8" t="s">
        <v>265</v>
      </c>
      <c r="N3673" s="9" t="s">
        <v>1319</v>
      </c>
      <c r="O3673" s="10">
        <v>85127684785</v>
      </c>
      <c r="P3673" s="10">
        <v>0</v>
      </c>
      <c r="Q3673" s="10">
        <v>9667020814</v>
      </c>
      <c r="R3673" s="10">
        <v>75460663971</v>
      </c>
      <c r="S3673" s="10">
        <v>69645686423.649994</v>
      </c>
      <c r="T3673" s="10">
        <v>55635359252.150002</v>
      </c>
      <c r="U3673" s="10">
        <v>34757917252.790001</v>
      </c>
      <c r="V3673" s="10">
        <v>34112749402.290001</v>
      </c>
      <c r="W3673" s="70" t="s">
        <v>619</v>
      </c>
      <c r="X3673" s="11" t="str">
        <f>IF(F3673="C",VLOOKUP(G3673,ClasifGasto!$B$17:$C$193,2,0),VLOOKUP(Base!G3673,ClasifGasto!$A$3:$B$12,2,0))</f>
        <v>Infraestructura y servicios de transporte aéreo</v>
      </c>
      <c r="Y3673" t="s">
        <v>10551</v>
      </c>
    </row>
    <row r="3674" spans="1:25" x14ac:dyDescent="0.25">
      <c r="A3674" s="5" t="str">
        <f t="shared" si="57"/>
        <v>01010201991000000753105B</v>
      </c>
      <c r="B3674" s="66" t="s">
        <v>9162</v>
      </c>
      <c r="C3674" s="66" t="s">
        <v>31</v>
      </c>
      <c r="D3674" s="7" t="s">
        <v>9195</v>
      </c>
      <c r="E3674" s="66" t="s">
        <v>8878</v>
      </c>
      <c r="F3674" s="67" t="s">
        <v>167</v>
      </c>
      <c r="G3674" s="67" t="s">
        <v>563</v>
      </c>
      <c r="H3674" s="67" t="s">
        <v>290</v>
      </c>
      <c r="I3674" s="67" t="s">
        <v>261</v>
      </c>
      <c r="J3674" s="67" t="s">
        <v>9790</v>
      </c>
      <c r="K3674" s="67" t="s">
        <v>246</v>
      </c>
      <c r="L3674" s="67">
        <v>11</v>
      </c>
      <c r="M3674" s="67" t="s">
        <v>167</v>
      </c>
      <c r="N3674" s="68" t="s">
        <v>10462</v>
      </c>
      <c r="O3674" s="69">
        <v>76640558800</v>
      </c>
      <c r="P3674" s="69">
        <v>0</v>
      </c>
      <c r="Q3674" s="69">
        <v>0</v>
      </c>
      <c r="R3674" s="69">
        <v>76640558800</v>
      </c>
      <c r="S3674" s="69">
        <v>76640558800</v>
      </c>
      <c r="T3674" s="69">
        <v>76640558800</v>
      </c>
      <c r="U3674" s="69">
        <v>49660353982</v>
      </c>
      <c r="V3674" s="69">
        <v>49660353982</v>
      </c>
      <c r="W3674" s="70" t="s">
        <v>9353</v>
      </c>
      <c r="X3674" s="11" t="str">
        <f>IF(F3674="C",VLOOKUP(G3674,ClasifGasto!$B$17:$C$193,2,0),VLOOKUP(Base!G3674,ClasifGasto!$A$3:$B$12,2,0))</f>
        <v>Fortalecimiento de la gestión y dirección del Sector Congreso de la República</v>
      </c>
      <c r="Y3674" t="s">
        <v>10522</v>
      </c>
    </row>
    <row r="3675" spans="1:25" hidden="1" x14ac:dyDescent="0.25">
      <c r="A3675" s="5" t="str">
        <f t="shared" si="57"/>
        <v>1601010003000400020015</v>
      </c>
      <c r="B3675" s="66" t="s">
        <v>9154</v>
      </c>
      <c r="C3675" s="7" t="s">
        <v>73</v>
      </c>
      <c r="D3675" s="7" t="s">
        <v>8720</v>
      </c>
      <c r="E3675" s="7"/>
      <c r="F3675" s="8" t="s">
        <v>244</v>
      </c>
      <c r="G3675" s="8" t="s">
        <v>251</v>
      </c>
      <c r="H3675" s="8" t="s">
        <v>247</v>
      </c>
      <c r="I3675" s="8" t="s">
        <v>250</v>
      </c>
      <c r="J3675" s="8" t="s">
        <v>283</v>
      </c>
      <c r="K3675" s="8" t="s">
        <v>246</v>
      </c>
      <c r="L3675" s="8">
        <v>10</v>
      </c>
      <c r="M3675" s="8" t="s">
        <v>167</v>
      </c>
      <c r="N3675" s="9" t="s">
        <v>8881</v>
      </c>
      <c r="O3675" s="10">
        <v>63355000000</v>
      </c>
      <c r="P3675" s="10">
        <v>13640000000</v>
      </c>
      <c r="Q3675" s="10">
        <v>0</v>
      </c>
      <c r="R3675" s="10">
        <v>76995000000</v>
      </c>
      <c r="S3675" s="10">
        <v>76984667147.759995</v>
      </c>
      <c r="T3675" s="10">
        <v>76984667147.759995</v>
      </c>
      <c r="U3675" s="10">
        <v>76984667147.759995</v>
      </c>
      <c r="V3675" s="10">
        <v>76984667147.759995</v>
      </c>
      <c r="W3675" s="70" t="s">
        <v>9353</v>
      </c>
      <c r="X3675" s="11" t="str">
        <f>IF(F3675="C",VLOOKUP(G3675,ClasifGasto!$B$17:$C$193,2,0),VLOOKUP(Base!G3675,ClasifGasto!$A$3:$B$12,2,0))</f>
        <v>Transferencias</v>
      </c>
      <c r="Y3675" t="s">
        <v>8881</v>
      </c>
    </row>
    <row r="3676" spans="1:25" x14ac:dyDescent="0.25">
      <c r="A3676" s="5" t="str">
        <f t="shared" si="57"/>
        <v>37010137021000001320105A</v>
      </c>
      <c r="B3676" s="66" t="s">
        <v>9149</v>
      </c>
      <c r="C3676" s="66" t="s">
        <v>152</v>
      </c>
      <c r="D3676" s="7" t="s">
        <v>9213</v>
      </c>
      <c r="E3676" s="66" t="s">
        <v>8891</v>
      </c>
      <c r="F3676" s="67" t="s">
        <v>167</v>
      </c>
      <c r="G3676" s="67" t="s">
        <v>532</v>
      </c>
      <c r="H3676" s="67" t="s">
        <v>290</v>
      </c>
      <c r="I3676" s="67" t="s">
        <v>281</v>
      </c>
      <c r="J3676" s="67" t="s">
        <v>9973</v>
      </c>
      <c r="K3676" s="67" t="s">
        <v>246</v>
      </c>
      <c r="L3676" s="67">
        <v>16</v>
      </c>
      <c r="M3676" s="67" t="s">
        <v>167</v>
      </c>
      <c r="N3676" s="68" t="s">
        <v>10463</v>
      </c>
      <c r="O3676" s="69">
        <v>77031226736</v>
      </c>
      <c r="P3676" s="69">
        <v>0</v>
      </c>
      <c r="Q3676" s="69">
        <v>0</v>
      </c>
      <c r="R3676" s="69">
        <v>77031226736</v>
      </c>
      <c r="S3676" s="69">
        <v>77011236736.050003</v>
      </c>
      <c r="T3676" s="69">
        <v>77011236736.050003</v>
      </c>
      <c r="U3676" s="69">
        <v>4548887736</v>
      </c>
      <c r="V3676" s="69">
        <v>4548887736</v>
      </c>
      <c r="W3676" s="70" t="s">
        <v>9353</v>
      </c>
      <c r="X3676" s="11" t="str">
        <f>IF(F3676="C",VLOOKUP(G3676,ClasifGasto!$B$17:$C$193,2,0),VLOOKUP(Base!G3676,ClasifGasto!$A$3:$B$12,2,0))</f>
        <v>Fortalecimiento a la gobernabilidad territorial para la seguridad, convivencia ciudadana, paz y post-conflicto</v>
      </c>
      <c r="Y3676" t="s">
        <v>10590</v>
      </c>
    </row>
    <row r="3677" spans="1:25" hidden="1" x14ac:dyDescent="0.25">
      <c r="A3677" s="5" t="str">
        <f t="shared" si="57"/>
        <v>440101000100010002</v>
      </c>
      <c r="B3677" s="66" t="s">
        <v>9144</v>
      </c>
      <c r="C3677" s="7" t="s">
        <v>2547</v>
      </c>
      <c r="D3677" s="7" t="s">
        <v>9235</v>
      </c>
      <c r="E3677" s="7"/>
      <c r="F3677" s="8" t="s">
        <v>244</v>
      </c>
      <c r="G3677" s="8" t="s">
        <v>245</v>
      </c>
      <c r="H3677" s="8" t="s">
        <v>245</v>
      </c>
      <c r="I3677" s="8" t="s">
        <v>250</v>
      </c>
      <c r="J3677" s="8" t="s">
        <v>203</v>
      </c>
      <c r="K3677" s="8" t="s">
        <v>246</v>
      </c>
      <c r="L3677" s="8">
        <v>10</v>
      </c>
      <c r="M3677" s="8" t="s">
        <v>167</v>
      </c>
      <c r="N3677" s="9" t="s">
        <v>1083</v>
      </c>
      <c r="O3677" s="10">
        <v>70223000000</v>
      </c>
      <c r="P3677" s="10">
        <v>8600183721</v>
      </c>
      <c r="Q3677" s="10">
        <v>1436422025</v>
      </c>
      <c r="R3677" s="10">
        <v>77386761696</v>
      </c>
      <c r="S3677" s="10">
        <v>77008188455</v>
      </c>
      <c r="T3677" s="10">
        <v>77008188455</v>
      </c>
      <c r="U3677" s="10">
        <v>77008188455</v>
      </c>
      <c r="V3677" s="10">
        <v>77008188455</v>
      </c>
      <c r="W3677" s="70" t="s">
        <v>9353</v>
      </c>
      <c r="X3677" s="11" t="str">
        <f>IF(F3677="C",VLOOKUP(G3677,ClasifGasto!$B$17:$C$193,2,0),VLOOKUP(Base!G3677,ClasifGasto!$A$3:$B$12,2,0))</f>
        <v>Gastos de Personal</v>
      </c>
      <c r="Y3677" t="s">
        <v>1083</v>
      </c>
    </row>
    <row r="3678" spans="1:25" x14ac:dyDescent="0.25">
      <c r="A3678" s="5" t="str">
        <f t="shared" si="57"/>
        <v>15010315020100002820107B</v>
      </c>
      <c r="B3678" s="66" t="s">
        <v>9154</v>
      </c>
      <c r="C3678" s="66" t="s">
        <v>60</v>
      </c>
      <c r="D3678" s="7" t="s">
        <v>8718</v>
      </c>
      <c r="E3678" s="66" t="s">
        <v>2007</v>
      </c>
      <c r="F3678" s="67" t="s">
        <v>167</v>
      </c>
      <c r="G3678" s="67" t="s">
        <v>573</v>
      </c>
      <c r="H3678" s="67" t="s">
        <v>306</v>
      </c>
      <c r="I3678" s="67" t="s">
        <v>275</v>
      </c>
      <c r="J3678" s="67" t="s">
        <v>9906</v>
      </c>
      <c r="K3678" s="67" t="s">
        <v>246</v>
      </c>
      <c r="L3678" s="67">
        <v>10</v>
      </c>
      <c r="M3678" s="67" t="s">
        <v>167</v>
      </c>
      <c r="N3678" s="68" t="s">
        <v>6983</v>
      </c>
      <c r="O3678" s="69">
        <v>77805665780</v>
      </c>
      <c r="P3678" s="69">
        <v>0</v>
      </c>
      <c r="Q3678" s="69">
        <v>0</v>
      </c>
      <c r="R3678" s="69">
        <v>77805665780</v>
      </c>
      <c r="S3678" s="69">
        <v>76422245104</v>
      </c>
      <c r="T3678" s="69">
        <v>76422245104</v>
      </c>
      <c r="U3678" s="69">
        <v>5759227254</v>
      </c>
      <c r="V3678" s="69">
        <v>5759227254</v>
      </c>
      <c r="W3678" s="70" t="s">
        <v>9353</v>
      </c>
      <c r="X3678" s="11" t="str">
        <f>IF(F3678="C",VLOOKUP(G3678,ClasifGasto!$B$17:$C$193,2,0),VLOOKUP(Base!G3678,ClasifGasto!$A$3:$B$12,2,0))</f>
        <v>Capacidades de las Fuerzas Militares en seguridad pública y defensa en el territorio nacional</v>
      </c>
      <c r="Y3678" t="s">
        <v>10575</v>
      </c>
    </row>
    <row r="3679" spans="1:25" x14ac:dyDescent="0.25">
      <c r="A3679" s="5" t="str">
        <f t="shared" si="57"/>
        <v>24020024010600011851102D</v>
      </c>
      <c r="B3679" s="66" t="s">
        <v>9151</v>
      </c>
      <c r="C3679" s="7" t="s">
        <v>101</v>
      </c>
      <c r="D3679" s="7" t="s">
        <v>9227</v>
      </c>
      <c r="E3679" s="7" t="s">
        <v>2337</v>
      </c>
      <c r="F3679" s="8" t="s">
        <v>167</v>
      </c>
      <c r="G3679" s="8" t="s">
        <v>513</v>
      </c>
      <c r="H3679" s="8" t="s">
        <v>373</v>
      </c>
      <c r="I3679" s="8" t="s">
        <v>617</v>
      </c>
      <c r="J3679" s="8" t="s">
        <v>9766</v>
      </c>
      <c r="K3679" s="8" t="s">
        <v>246</v>
      </c>
      <c r="L3679" s="8">
        <v>11</v>
      </c>
      <c r="M3679" s="8" t="s">
        <v>167</v>
      </c>
      <c r="N3679" s="9" t="s">
        <v>2857</v>
      </c>
      <c r="O3679" s="10">
        <v>51812105570</v>
      </c>
      <c r="P3679" s="10">
        <v>78097105570</v>
      </c>
      <c r="Q3679" s="10">
        <v>51930635350</v>
      </c>
      <c r="R3679" s="10">
        <v>77978575790</v>
      </c>
      <c r="S3679" s="10">
        <v>77977250790</v>
      </c>
      <c r="T3679" s="10">
        <v>77976989262.5</v>
      </c>
      <c r="U3679" s="10">
        <v>43459763439.25</v>
      </c>
      <c r="V3679" s="10">
        <v>43459763439.25</v>
      </c>
      <c r="W3679" s="70" t="s">
        <v>9353</v>
      </c>
      <c r="X3679" s="11" t="str">
        <f>IF(F3679="C",VLOOKUP(G3679,ClasifGasto!$B$17:$C$193,2,0),VLOOKUP(Base!G3679,ClasifGasto!$A$3:$B$12,2,0))</f>
        <v>Infraestructura red vial primaria</v>
      </c>
      <c r="Y3679" t="s">
        <v>9778</v>
      </c>
    </row>
    <row r="3680" spans="1:25" hidden="1" x14ac:dyDescent="0.25">
      <c r="A3680" s="5" t="str">
        <f t="shared" si="57"/>
        <v>032400000100010001</v>
      </c>
      <c r="B3680" s="66" t="s">
        <v>9166</v>
      </c>
      <c r="C3680" s="66" t="s">
        <v>38</v>
      </c>
      <c r="D3680" s="7" t="s">
        <v>8733</v>
      </c>
      <c r="E3680" s="66"/>
      <c r="F3680" s="67" t="s">
        <v>244</v>
      </c>
      <c r="G3680" s="67" t="s">
        <v>245</v>
      </c>
      <c r="H3680" s="67" t="s">
        <v>245</v>
      </c>
      <c r="I3680" s="67" t="s">
        <v>245</v>
      </c>
      <c r="J3680" s="67" t="s">
        <v>203</v>
      </c>
      <c r="K3680" s="67" t="s">
        <v>246</v>
      </c>
      <c r="L3680" s="67">
        <v>20</v>
      </c>
      <c r="M3680" s="67" t="s">
        <v>265</v>
      </c>
      <c r="N3680" s="68" t="s">
        <v>1082</v>
      </c>
      <c r="O3680" s="69">
        <v>69799000000</v>
      </c>
      <c r="P3680" s="69">
        <v>9461107972</v>
      </c>
      <c r="Q3680" s="69">
        <v>1037000000</v>
      </c>
      <c r="R3680" s="69">
        <v>78223107972</v>
      </c>
      <c r="S3680" s="69">
        <v>77614670595</v>
      </c>
      <c r="T3680" s="69">
        <v>77614670595</v>
      </c>
      <c r="U3680" s="69">
        <v>77614670595</v>
      </c>
      <c r="V3680" s="69">
        <v>77614670595</v>
      </c>
      <c r="W3680" s="70" t="s">
        <v>619</v>
      </c>
      <c r="X3680" s="11" t="str">
        <f>IF(F3680="C",VLOOKUP(G3680,ClasifGasto!$B$17:$C$193,2,0),VLOOKUP(Base!G3680,ClasifGasto!$A$3:$B$12,2,0))</f>
        <v>Gastos de Personal</v>
      </c>
      <c r="Y3680" t="s">
        <v>1082</v>
      </c>
    </row>
    <row r="3681" spans="1:25" hidden="1" x14ac:dyDescent="0.25">
      <c r="A3681" s="5" t="str">
        <f t="shared" si="57"/>
        <v>2257220003000300040017</v>
      </c>
      <c r="B3681" s="66" t="s">
        <v>9139</v>
      </c>
      <c r="C3681" s="7" t="s">
        <v>9030</v>
      </c>
      <c r="D3681" s="7" t="s">
        <v>9251</v>
      </c>
      <c r="E3681" s="7"/>
      <c r="F3681" s="8" t="s">
        <v>244</v>
      </c>
      <c r="G3681" s="8" t="s">
        <v>251</v>
      </c>
      <c r="H3681" s="8" t="s">
        <v>251</v>
      </c>
      <c r="I3681" s="8" t="s">
        <v>247</v>
      </c>
      <c r="J3681" s="8" t="s">
        <v>285</v>
      </c>
      <c r="K3681" s="8" t="s">
        <v>246</v>
      </c>
      <c r="L3681" s="8">
        <v>10</v>
      </c>
      <c r="M3681" s="8" t="s">
        <v>167</v>
      </c>
      <c r="N3681" s="9" t="s">
        <v>1532</v>
      </c>
      <c r="O3681" s="10">
        <v>68195063519</v>
      </c>
      <c r="P3681" s="10">
        <v>10180527527</v>
      </c>
      <c r="Q3681" s="10">
        <v>0</v>
      </c>
      <c r="R3681" s="10">
        <v>78375591046</v>
      </c>
      <c r="S3681" s="10">
        <v>78375591046</v>
      </c>
      <c r="T3681" s="10">
        <v>78375591046</v>
      </c>
      <c r="U3681" s="10">
        <v>78375591006.729996</v>
      </c>
      <c r="V3681" s="10">
        <v>78375591006.729996</v>
      </c>
      <c r="W3681" s="70" t="s">
        <v>9353</v>
      </c>
      <c r="X3681" s="11" t="str">
        <f>IF(F3681="C",VLOOKUP(G3681,ClasifGasto!$B$17:$C$193,2,0),VLOOKUP(Base!G3681,ClasifGasto!$A$3:$B$12,2,0))</f>
        <v>Transferencias</v>
      </c>
      <c r="Y3681" t="s">
        <v>1532</v>
      </c>
    </row>
    <row r="3682" spans="1:25" hidden="1" x14ac:dyDescent="0.25">
      <c r="A3682" s="5" t="str">
        <f t="shared" si="57"/>
        <v>1501010003000100020001</v>
      </c>
      <c r="B3682" s="66" t="s">
        <v>9154</v>
      </c>
      <c r="C3682" s="66" t="s">
        <v>58</v>
      </c>
      <c r="D3682" s="7" t="s">
        <v>8716</v>
      </c>
      <c r="E3682" s="66"/>
      <c r="F3682" s="67" t="s">
        <v>244</v>
      </c>
      <c r="G3682" s="67" t="s">
        <v>251</v>
      </c>
      <c r="H3682" s="67" t="s">
        <v>245</v>
      </c>
      <c r="I3682" s="67" t="s">
        <v>250</v>
      </c>
      <c r="J3682" s="67" t="s">
        <v>245</v>
      </c>
      <c r="K3682" s="67" t="s">
        <v>246</v>
      </c>
      <c r="L3682" s="67">
        <v>10</v>
      </c>
      <c r="M3682" s="67" t="s">
        <v>167</v>
      </c>
      <c r="N3682" s="68" t="s">
        <v>1145</v>
      </c>
      <c r="O3682" s="69">
        <v>78447000000</v>
      </c>
      <c r="P3682" s="69">
        <v>0</v>
      </c>
      <c r="Q3682" s="69">
        <v>0</v>
      </c>
      <c r="R3682" s="69">
        <v>78447000000</v>
      </c>
      <c r="S3682" s="69">
        <v>78447000000</v>
      </c>
      <c r="T3682" s="69">
        <v>78447000000</v>
      </c>
      <c r="U3682" s="69">
        <v>78447000000</v>
      </c>
      <c r="V3682" s="69">
        <v>78447000000</v>
      </c>
      <c r="W3682" s="70" t="s">
        <v>9353</v>
      </c>
      <c r="X3682" s="11" t="str">
        <f>IF(F3682="C",VLOOKUP(G3682,ClasifGasto!$B$17:$C$193,2,0),VLOOKUP(Base!G3682,ClasifGasto!$A$3:$B$12,2,0))</f>
        <v>Transferencias</v>
      </c>
      <c r="Y3682" t="s">
        <v>1145</v>
      </c>
    </row>
    <row r="3683" spans="1:25" x14ac:dyDescent="0.25">
      <c r="A3683" s="5" t="str">
        <f t="shared" si="57"/>
        <v>24130024010600006951102D</v>
      </c>
      <c r="B3683" s="66" t="s">
        <v>9151</v>
      </c>
      <c r="C3683" s="7" t="s">
        <v>103</v>
      </c>
      <c r="D3683" s="7" t="s">
        <v>225</v>
      </c>
      <c r="E3683" s="7" t="s">
        <v>2621</v>
      </c>
      <c r="F3683" s="8" t="s">
        <v>167</v>
      </c>
      <c r="G3683" s="8" t="s">
        <v>513</v>
      </c>
      <c r="H3683" s="8" t="s">
        <v>373</v>
      </c>
      <c r="I3683" s="8" t="s">
        <v>345</v>
      </c>
      <c r="J3683" s="8" t="s">
        <v>9766</v>
      </c>
      <c r="K3683" s="8" t="s">
        <v>246</v>
      </c>
      <c r="L3683" s="8">
        <v>10</v>
      </c>
      <c r="M3683" s="8" t="s">
        <v>167</v>
      </c>
      <c r="N3683" s="9" t="s">
        <v>2710</v>
      </c>
      <c r="O3683" s="10">
        <v>190332177896</v>
      </c>
      <c r="P3683" s="10">
        <v>171805480513</v>
      </c>
      <c r="Q3683" s="10">
        <v>283532177896</v>
      </c>
      <c r="R3683" s="10">
        <v>78605480513</v>
      </c>
      <c r="S3683" s="10">
        <v>39466236397</v>
      </c>
      <c r="T3683" s="10">
        <v>39466236397</v>
      </c>
      <c r="U3683" s="10">
        <v>39466236397</v>
      </c>
      <c r="V3683" s="10">
        <v>39466236397</v>
      </c>
      <c r="W3683" s="70" t="s">
        <v>9353</v>
      </c>
      <c r="X3683" s="11" t="str">
        <f>IF(F3683="C",VLOOKUP(G3683,ClasifGasto!$B$17:$C$193,2,0),VLOOKUP(Base!G3683,ClasifGasto!$A$3:$B$12,2,0))</f>
        <v>Infraestructura red vial primaria</v>
      </c>
      <c r="Y3683" t="s">
        <v>10696</v>
      </c>
    </row>
    <row r="3684" spans="1:25" x14ac:dyDescent="0.25">
      <c r="A3684" s="5" t="str">
        <f t="shared" si="57"/>
        <v>24120024030600005552104E</v>
      </c>
      <c r="B3684" s="66" t="s">
        <v>9151</v>
      </c>
      <c r="C3684" s="66" t="s">
        <v>102</v>
      </c>
      <c r="D3684" s="7" t="s">
        <v>9214</v>
      </c>
      <c r="E3684" s="66" t="s">
        <v>8970</v>
      </c>
      <c r="F3684" s="67" t="s">
        <v>167</v>
      </c>
      <c r="G3684" s="67" t="s">
        <v>514</v>
      </c>
      <c r="H3684" s="67" t="s">
        <v>373</v>
      </c>
      <c r="I3684" s="67" t="s">
        <v>330</v>
      </c>
      <c r="J3684" s="67" t="s">
        <v>9843</v>
      </c>
      <c r="K3684" s="67" t="s">
        <v>246</v>
      </c>
      <c r="L3684" s="67">
        <v>20</v>
      </c>
      <c r="M3684" s="67" t="s">
        <v>265</v>
      </c>
      <c r="N3684" s="68" t="s">
        <v>9076</v>
      </c>
      <c r="O3684" s="69">
        <v>78876456789</v>
      </c>
      <c r="P3684" s="69">
        <v>0</v>
      </c>
      <c r="Q3684" s="69">
        <v>0</v>
      </c>
      <c r="R3684" s="69">
        <v>78876456789</v>
      </c>
      <c r="S3684" s="69">
        <v>71733806661</v>
      </c>
      <c r="T3684" s="69">
        <v>69520726264.839996</v>
      </c>
      <c r="U3684" s="69">
        <v>14943657592.34</v>
      </c>
      <c r="V3684" s="69">
        <v>13656934370.34</v>
      </c>
      <c r="W3684" s="70" t="s">
        <v>619</v>
      </c>
      <c r="X3684" s="11" t="str">
        <f>IF(F3684="C",VLOOKUP(G3684,ClasifGasto!$B$17:$C$193,2,0),VLOOKUP(Base!G3684,ClasifGasto!$A$3:$B$12,2,0))</f>
        <v>Infraestructura y servicios de transporte aéreo</v>
      </c>
      <c r="Y3684" t="s">
        <v>10551</v>
      </c>
    </row>
    <row r="3685" spans="1:25" x14ac:dyDescent="0.25">
      <c r="A3685" s="5" t="str">
        <f t="shared" si="57"/>
        <v>36020036991300001353105B</v>
      </c>
      <c r="B3685" s="66" t="s">
        <v>9147</v>
      </c>
      <c r="C3685" s="7" t="s">
        <v>149</v>
      </c>
      <c r="D3685" s="7" t="s">
        <v>235</v>
      </c>
      <c r="E3685" s="7" t="s">
        <v>1074</v>
      </c>
      <c r="F3685" s="8" t="s">
        <v>167</v>
      </c>
      <c r="G3685" s="8" t="s">
        <v>520</v>
      </c>
      <c r="H3685" s="8" t="s">
        <v>405</v>
      </c>
      <c r="I3685" s="8" t="s">
        <v>281</v>
      </c>
      <c r="J3685" s="8" t="s">
        <v>9790</v>
      </c>
      <c r="K3685" s="8" t="s">
        <v>246</v>
      </c>
      <c r="L3685" s="8">
        <v>21</v>
      </c>
      <c r="M3685" s="8" t="s">
        <v>265</v>
      </c>
      <c r="N3685" s="9" t="s">
        <v>1857</v>
      </c>
      <c r="O3685" s="10">
        <v>79000000000</v>
      </c>
      <c r="P3685" s="10">
        <v>0</v>
      </c>
      <c r="Q3685" s="10">
        <v>0</v>
      </c>
      <c r="R3685" s="10">
        <v>79000000000</v>
      </c>
      <c r="S3685" s="10">
        <v>71077859963.009995</v>
      </c>
      <c r="T3685" s="10">
        <v>71077859963.009995</v>
      </c>
      <c r="U3685" s="10">
        <v>71059394438.009995</v>
      </c>
      <c r="V3685" s="10">
        <v>71058493280.009995</v>
      </c>
      <c r="W3685" s="70" t="s">
        <v>619</v>
      </c>
      <c r="X3685" s="11" t="str">
        <f>IF(F3685="C",VLOOKUP(G3685,ClasifGasto!$B$17:$C$193,2,0),VLOOKUP(Base!G3685,ClasifGasto!$A$3:$B$12,2,0))</f>
        <v>Fortalecimiento de la gestión y dirección del Sector Trabajo</v>
      </c>
      <c r="Y3685" t="s">
        <v>10522</v>
      </c>
    </row>
    <row r="3686" spans="1:25" hidden="1" x14ac:dyDescent="0.25">
      <c r="A3686" s="5" t="str">
        <f t="shared" si="57"/>
        <v>150102000200000000</v>
      </c>
      <c r="B3686" s="66" t="s">
        <v>9154</v>
      </c>
      <c r="C3686" s="66" t="s">
        <v>59</v>
      </c>
      <c r="D3686" s="7" t="s">
        <v>209</v>
      </c>
      <c r="E3686" s="66"/>
      <c r="F3686" s="67" t="s">
        <v>244</v>
      </c>
      <c r="G3686" s="67" t="s">
        <v>250</v>
      </c>
      <c r="H3686" s="67" t="s">
        <v>246</v>
      </c>
      <c r="I3686" s="67" t="s">
        <v>246</v>
      </c>
      <c r="J3686" s="67" t="s">
        <v>203</v>
      </c>
      <c r="K3686" s="67" t="s">
        <v>246</v>
      </c>
      <c r="L3686" s="67">
        <v>10</v>
      </c>
      <c r="M3686" s="67" t="s">
        <v>167</v>
      </c>
      <c r="N3686" s="68" t="s">
        <v>8798</v>
      </c>
      <c r="O3686" s="69">
        <v>80075000000</v>
      </c>
      <c r="P3686" s="69">
        <v>5953398000</v>
      </c>
      <c r="Q3686" s="69">
        <v>6600000000</v>
      </c>
      <c r="R3686" s="69">
        <v>79428398000</v>
      </c>
      <c r="S3686" s="69">
        <v>78320984685.880005</v>
      </c>
      <c r="T3686" s="69">
        <v>78320984685.880005</v>
      </c>
      <c r="U3686" s="69">
        <v>76884939616.919998</v>
      </c>
      <c r="V3686" s="69">
        <v>76884939616.919998</v>
      </c>
      <c r="W3686" s="70" t="s">
        <v>9353</v>
      </c>
      <c r="X3686" s="11" t="str">
        <f>IF(F3686="C",VLOOKUP(G3686,ClasifGasto!$B$17:$C$193,2,0),VLOOKUP(Base!G3686,ClasifGasto!$A$3:$B$12,2,0))</f>
        <v>Gastos Generales</v>
      </c>
      <c r="Y3686" t="s">
        <v>8798</v>
      </c>
    </row>
    <row r="3687" spans="1:25" x14ac:dyDescent="0.25">
      <c r="A3687" s="5" t="str">
        <f t="shared" si="57"/>
        <v>40010140031400001851302H</v>
      </c>
      <c r="B3687" s="66" t="s">
        <v>9165</v>
      </c>
      <c r="C3687" s="7" t="s">
        <v>159</v>
      </c>
      <c r="D3687" s="7" t="s">
        <v>9197</v>
      </c>
      <c r="E3687" s="7" t="s">
        <v>9742</v>
      </c>
      <c r="F3687" s="8" t="s">
        <v>167</v>
      </c>
      <c r="G3687" s="8" t="s">
        <v>537</v>
      </c>
      <c r="H3687" s="8" t="s">
        <v>312</v>
      </c>
      <c r="I3687" s="8" t="s">
        <v>266</v>
      </c>
      <c r="J3687" s="8" t="s">
        <v>9783</v>
      </c>
      <c r="K3687" s="8" t="s">
        <v>246</v>
      </c>
      <c r="L3687" s="8">
        <v>10</v>
      </c>
      <c r="M3687" s="8" t="s">
        <v>167</v>
      </c>
      <c r="N3687" s="9" t="s">
        <v>10464</v>
      </c>
      <c r="O3687" s="10">
        <v>114993531852</v>
      </c>
      <c r="P3687" s="10">
        <v>0</v>
      </c>
      <c r="Q3687" s="10">
        <v>35422782044</v>
      </c>
      <c r="R3687" s="10">
        <v>79570749808</v>
      </c>
      <c r="S3687" s="10">
        <v>71587586783</v>
      </c>
      <c r="T3687" s="10">
        <v>71587586783</v>
      </c>
      <c r="U3687" s="10">
        <v>10108828438</v>
      </c>
      <c r="V3687" s="10">
        <v>10108828438</v>
      </c>
      <c r="W3687" s="70" t="s">
        <v>9353</v>
      </c>
      <c r="X3687" s="11" t="str">
        <f>IF(F3687="C",VLOOKUP(G3687,ClasifGasto!$B$17:$C$193,2,0),VLOOKUP(Base!G3687,ClasifGasto!$A$3:$B$12,2,0))</f>
        <v>Acceso de la población a los servicios de agua potable y saneamiento básico</v>
      </c>
      <c r="Y3687" t="s">
        <v>10515</v>
      </c>
    </row>
    <row r="3688" spans="1:25" x14ac:dyDescent="0.25">
      <c r="A3688" s="5" t="str">
        <f t="shared" si="57"/>
        <v>22570122020700000120203K</v>
      </c>
      <c r="B3688" s="66" t="s">
        <v>9139</v>
      </c>
      <c r="C3688" s="66" t="s">
        <v>9000</v>
      </c>
      <c r="D3688" s="7" t="s">
        <v>9250</v>
      </c>
      <c r="E3688" s="66" t="s">
        <v>2041</v>
      </c>
      <c r="F3688" s="67" t="s">
        <v>167</v>
      </c>
      <c r="G3688" s="67" t="s">
        <v>499</v>
      </c>
      <c r="H3688" s="67" t="s">
        <v>358</v>
      </c>
      <c r="I3688" s="67" t="s">
        <v>245</v>
      </c>
      <c r="J3688" s="67" t="s">
        <v>9821</v>
      </c>
      <c r="K3688" s="67" t="s">
        <v>246</v>
      </c>
      <c r="L3688" s="67">
        <v>10</v>
      </c>
      <c r="M3688" s="67" t="s">
        <v>167</v>
      </c>
      <c r="N3688" s="68" t="s">
        <v>1755</v>
      </c>
      <c r="O3688" s="69">
        <v>79760851179</v>
      </c>
      <c r="P3688" s="69">
        <v>0</v>
      </c>
      <c r="Q3688" s="69">
        <v>0</v>
      </c>
      <c r="R3688" s="69">
        <v>79760851179</v>
      </c>
      <c r="S3688" s="69">
        <v>79760851179</v>
      </c>
      <c r="T3688" s="69">
        <v>79760851179</v>
      </c>
      <c r="U3688" s="69">
        <v>79760851179</v>
      </c>
      <c r="V3688" s="69">
        <v>79760851179</v>
      </c>
      <c r="W3688" s="70" t="s">
        <v>9353</v>
      </c>
      <c r="X3688" s="11" t="str">
        <f>IF(F3688="C",VLOOKUP(G3688,ClasifGasto!$B$17:$C$193,2,0),VLOOKUP(Base!G3688,ClasifGasto!$A$3:$B$12,2,0))</f>
        <v>Calidad y fomento de la educación superior</v>
      </c>
      <c r="Y3688" t="s">
        <v>10541</v>
      </c>
    </row>
    <row r="3689" spans="1:25" hidden="1" x14ac:dyDescent="0.25">
      <c r="A3689" s="5" t="str">
        <f t="shared" si="57"/>
        <v>0201010003000300040066</v>
      </c>
      <c r="B3689" s="66" t="s">
        <v>9156</v>
      </c>
      <c r="C3689" s="7" t="s">
        <v>32</v>
      </c>
      <c r="D3689" s="7" t="s">
        <v>9242</v>
      </c>
      <c r="E3689" s="7"/>
      <c r="F3689" s="8" t="s">
        <v>244</v>
      </c>
      <c r="G3689" s="8" t="s">
        <v>251</v>
      </c>
      <c r="H3689" s="8" t="s">
        <v>251</v>
      </c>
      <c r="I3689" s="8" t="s">
        <v>247</v>
      </c>
      <c r="J3689" s="8" t="s">
        <v>363</v>
      </c>
      <c r="K3689" s="8" t="s">
        <v>246</v>
      </c>
      <c r="L3689" s="8">
        <v>10</v>
      </c>
      <c r="M3689" s="8" t="s">
        <v>167</v>
      </c>
      <c r="N3689" s="9" t="s">
        <v>10465</v>
      </c>
      <c r="O3689" s="10">
        <v>80000000000</v>
      </c>
      <c r="P3689" s="10">
        <v>0</v>
      </c>
      <c r="Q3689" s="10">
        <v>0</v>
      </c>
      <c r="R3689" s="10">
        <v>80000000000</v>
      </c>
      <c r="S3689" s="10">
        <v>80000000000</v>
      </c>
      <c r="T3689" s="10">
        <v>80000000000</v>
      </c>
      <c r="U3689" s="10">
        <v>0</v>
      </c>
      <c r="V3689" s="10">
        <v>0</v>
      </c>
      <c r="W3689" s="70" t="s">
        <v>9353</v>
      </c>
      <c r="X3689" s="11" t="str">
        <f>IF(F3689="C",VLOOKUP(G3689,ClasifGasto!$B$17:$C$193,2,0),VLOOKUP(Base!G3689,ClasifGasto!$A$3:$B$12,2,0))</f>
        <v>Transferencias</v>
      </c>
      <c r="Y3689" t="s">
        <v>10465</v>
      </c>
    </row>
    <row r="3690" spans="1:25" hidden="1" x14ac:dyDescent="0.25">
      <c r="A3690" s="5" t="str">
        <f t="shared" si="57"/>
        <v>040101000100010001</v>
      </c>
      <c r="B3690" s="66" t="s">
        <v>9167</v>
      </c>
      <c r="C3690" s="66" t="s">
        <v>39</v>
      </c>
      <c r="D3690" s="7" t="s">
        <v>8734</v>
      </c>
      <c r="E3690" s="66"/>
      <c r="F3690" s="67" t="s">
        <v>244</v>
      </c>
      <c r="G3690" s="67" t="s">
        <v>245</v>
      </c>
      <c r="H3690" s="67" t="s">
        <v>245</v>
      </c>
      <c r="I3690" s="67" t="s">
        <v>245</v>
      </c>
      <c r="J3690" s="67" t="s">
        <v>203</v>
      </c>
      <c r="K3690" s="67" t="s">
        <v>246</v>
      </c>
      <c r="L3690" s="67">
        <v>10</v>
      </c>
      <c r="M3690" s="67" t="s">
        <v>167</v>
      </c>
      <c r="N3690" s="68" t="s">
        <v>1082</v>
      </c>
      <c r="O3690" s="69">
        <v>82998000000</v>
      </c>
      <c r="P3690" s="69">
        <v>0</v>
      </c>
      <c r="Q3690" s="69">
        <v>2550000000</v>
      </c>
      <c r="R3690" s="69">
        <v>80448000000</v>
      </c>
      <c r="S3690" s="69">
        <v>78910120992</v>
      </c>
      <c r="T3690" s="69">
        <v>78910120992</v>
      </c>
      <c r="U3690" s="69">
        <v>78907798913</v>
      </c>
      <c r="V3690" s="69">
        <v>78907798913</v>
      </c>
      <c r="W3690" s="70" t="s">
        <v>9353</v>
      </c>
      <c r="X3690" s="11" t="str">
        <f>IF(F3690="C",VLOOKUP(G3690,ClasifGasto!$B$17:$C$193,2,0),VLOOKUP(Base!G3690,ClasifGasto!$A$3:$B$12,2,0))</f>
        <v>Gastos de Personal</v>
      </c>
      <c r="Y3690" t="s">
        <v>1082</v>
      </c>
    </row>
    <row r="3691" spans="1:25" hidden="1" x14ac:dyDescent="0.25">
      <c r="A3691" s="5" t="str">
        <f t="shared" si="57"/>
        <v>360101000800040001</v>
      </c>
      <c r="B3691" s="66" t="s">
        <v>9147</v>
      </c>
      <c r="C3691" s="7" t="s">
        <v>147</v>
      </c>
      <c r="D3691" s="7" t="s">
        <v>9186</v>
      </c>
      <c r="E3691" s="66"/>
      <c r="F3691" s="8" t="s">
        <v>244</v>
      </c>
      <c r="G3691" s="8" t="s">
        <v>278</v>
      </c>
      <c r="H3691" s="8" t="s">
        <v>247</v>
      </c>
      <c r="I3691" s="8" t="s">
        <v>245</v>
      </c>
      <c r="J3691" s="8" t="s">
        <v>203</v>
      </c>
      <c r="K3691" s="8" t="s">
        <v>246</v>
      </c>
      <c r="L3691" s="8">
        <v>11</v>
      </c>
      <c r="M3691" s="8" t="s">
        <v>252</v>
      </c>
      <c r="N3691" s="9" t="s">
        <v>1087</v>
      </c>
      <c r="O3691" s="10">
        <v>80525045000</v>
      </c>
      <c r="P3691" s="10">
        <v>0</v>
      </c>
      <c r="Q3691" s="10">
        <v>0</v>
      </c>
      <c r="R3691" s="10">
        <v>80525045000</v>
      </c>
      <c r="S3691" s="10">
        <v>65561877610</v>
      </c>
      <c r="T3691" s="10">
        <v>65561877610</v>
      </c>
      <c r="U3691" s="10">
        <v>65561877610</v>
      </c>
      <c r="V3691" s="10">
        <v>65561877610</v>
      </c>
      <c r="W3691" s="70" t="s">
        <v>9353</v>
      </c>
      <c r="X3691" s="11" t="str">
        <f>IF(F3691="C",VLOOKUP(G3691,ClasifGasto!$B$17:$C$193,2,0),VLOOKUP(Base!G3691,ClasifGasto!$A$3:$B$12,2,0))</f>
        <v>Gastos Generales</v>
      </c>
      <c r="Y3691" t="s">
        <v>1087</v>
      </c>
    </row>
    <row r="3692" spans="1:25" hidden="1" x14ac:dyDescent="0.25">
      <c r="A3692" s="5" t="str">
        <f t="shared" si="57"/>
        <v>290200000100010002</v>
      </c>
      <c r="B3692" s="66" t="s">
        <v>9140</v>
      </c>
      <c r="C3692" s="66" t="s">
        <v>113</v>
      </c>
      <c r="D3692" s="7" t="s">
        <v>227</v>
      </c>
      <c r="E3692" s="66"/>
      <c r="F3692" s="67" t="s">
        <v>244</v>
      </c>
      <c r="G3692" s="67" t="s">
        <v>245</v>
      </c>
      <c r="H3692" s="67" t="s">
        <v>245</v>
      </c>
      <c r="I3692" s="67" t="s">
        <v>250</v>
      </c>
      <c r="J3692" s="67" t="s">
        <v>203</v>
      </c>
      <c r="K3692" s="67" t="s">
        <v>246</v>
      </c>
      <c r="L3692" s="67">
        <v>10</v>
      </c>
      <c r="M3692" s="67" t="s">
        <v>167</v>
      </c>
      <c r="N3692" s="68" t="s">
        <v>1083</v>
      </c>
      <c r="O3692" s="69">
        <v>74102900000</v>
      </c>
      <c r="P3692" s="69">
        <v>6576000000</v>
      </c>
      <c r="Q3692" s="69">
        <v>0</v>
      </c>
      <c r="R3692" s="69">
        <v>80678900000</v>
      </c>
      <c r="S3692" s="69">
        <v>80286616778</v>
      </c>
      <c r="T3692" s="69">
        <v>80286616778</v>
      </c>
      <c r="U3692" s="69">
        <v>80283669678</v>
      </c>
      <c r="V3692" s="69">
        <v>72183482766</v>
      </c>
      <c r="W3692" s="70" t="s">
        <v>9353</v>
      </c>
      <c r="X3692" s="11" t="str">
        <f>IF(F3692="C",VLOOKUP(G3692,ClasifGasto!$B$17:$C$193,2,0),VLOOKUP(Base!G3692,ClasifGasto!$A$3:$B$12,2,0))</f>
        <v>Gastos de Personal</v>
      </c>
      <c r="Y3692" t="s">
        <v>1083</v>
      </c>
    </row>
    <row r="3693" spans="1:25" hidden="1" x14ac:dyDescent="0.25">
      <c r="A3693" s="5" t="str">
        <f t="shared" si="57"/>
        <v>260101000100010003</v>
      </c>
      <c r="B3693" s="66" t="s">
        <v>9163</v>
      </c>
      <c r="C3693" s="7" t="s">
        <v>107</v>
      </c>
      <c r="D3693" s="7" t="s">
        <v>9231</v>
      </c>
      <c r="E3693" s="7"/>
      <c r="F3693" s="8" t="s">
        <v>244</v>
      </c>
      <c r="G3693" s="8" t="s">
        <v>245</v>
      </c>
      <c r="H3693" s="8" t="s">
        <v>245</v>
      </c>
      <c r="I3693" s="8" t="s">
        <v>251</v>
      </c>
      <c r="J3693" s="8" t="s">
        <v>203</v>
      </c>
      <c r="K3693" s="8" t="s">
        <v>246</v>
      </c>
      <c r="L3693" s="8">
        <v>16</v>
      </c>
      <c r="M3693" s="8" t="s">
        <v>167</v>
      </c>
      <c r="N3693" s="9" t="s">
        <v>1084</v>
      </c>
      <c r="O3693" s="10">
        <v>29735000000</v>
      </c>
      <c r="P3693" s="10">
        <v>51911945262</v>
      </c>
      <c r="Q3693" s="10">
        <v>0</v>
      </c>
      <c r="R3693" s="10">
        <v>81646945262</v>
      </c>
      <c r="S3693" s="10">
        <v>81646945262</v>
      </c>
      <c r="T3693" s="10">
        <v>75167220586</v>
      </c>
      <c r="U3693" s="10">
        <v>75167220586</v>
      </c>
      <c r="V3693" s="10">
        <v>75167220586</v>
      </c>
      <c r="W3693" s="70" t="s">
        <v>9353</v>
      </c>
      <c r="X3693" s="11" t="str">
        <f>IF(F3693="C",VLOOKUP(G3693,ClasifGasto!$B$17:$C$193,2,0),VLOOKUP(Base!G3693,ClasifGasto!$A$3:$B$12,2,0))</f>
        <v>Gastos de Personal</v>
      </c>
      <c r="Y3693" t="s">
        <v>1084</v>
      </c>
    </row>
    <row r="3694" spans="1:25" x14ac:dyDescent="0.25">
      <c r="A3694" s="5" t="str">
        <f t="shared" si="57"/>
        <v>17010117021100002130101B</v>
      </c>
      <c r="B3694" s="66" t="s">
        <v>9146</v>
      </c>
      <c r="C3694" s="66" t="s">
        <v>75</v>
      </c>
      <c r="D3694" s="7" t="s">
        <v>8729</v>
      </c>
      <c r="E3694" s="66" t="s">
        <v>9743</v>
      </c>
      <c r="F3694" s="67" t="s">
        <v>167</v>
      </c>
      <c r="G3694" s="67" t="s">
        <v>561</v>
      </c>
      <c r="H3694" s="67" t="s">
        <v>378</v>
      </c>
      <c r="I3694" s="67" t="s">
        <v>269</v>
      </c>
      <c r="J3694" s="67" t="s">
        <v>9887</v>
      </c>
      <c r="K3694" s="67" t="s">
        <v>246</v>
      </c>
      <c r="L3694" s="67">
        <v>10</v>
      </c>
      <c r="M3694" s="67" t="s">
        <v>167</v>
      </c>
      <c r="N3694" s="68" t="s">
        <v>10466</v>
      </c>
      <c r="O3694" s="69">
        <v>101896611698</v>
      </c>
      <c r="P3694" s="69">
        <v>0</v>
      </c>
      <c r="Q3694" s="69">
        <v>20200435593</v>
      </c>
      <c r="R3694" s="69">
        <v>81696176105</v>
      </c>
      <c r="S3694" s="69">
        <v>81687313477</v>
      </c>
      <c r="T3694" s="69">
        <v>81623907274</v>
      </c>
      <c r="U3694" s="69">
        <v>16224923769</v>
      </c>
      <c r="V3694" s="69">
        <v>16185823769</v>
      </c>
      <c r="W3694" s="70" t="s">
        <v>9353</v>
      </c>
      <c r="X3694" s="11" t="str">
        <f>IF(F3694="C",VLOOKUP(G3694,ClasifGasto!$B$17:$C$193,2,0),VLOOKUP(Base!G3694,ClasifGasto!$A$3:$B$12,2,0))</f>
        <v>Inclusión productiva de pequeños productores rurales</v>
      </c>
      <c r="Y3694" t="s">
        <v>10568</v>
      </c>
    </row>
    <row r="3695" spans="1:25" hidden="1" x14ac:dyDescent="0.25">
      <c r="A3695" s="5" t="str">
        <f t="shared" si="57"/>
        <v>1204000003000300010054</v>
      </c>
      <c r="B3695" s="66" t="s">
        <v>9141</v>
      </c>
      <c r="C3695" s="7" t="s">
        <v>47</v>
      </c>
      <c r="D3695" s="7" t="s">
        <v>206</v>
      </c>
      <c r="E3695" s="7"/>
      <c r="F3695" s="8" t="s">
        <v>244</v>
      </c>
      <c r="G3695" s="8" t="s">
        <v>251</v>
      </c>
      <c r="H3695" s="8" t="s">
        <v>251</v>
      </c>
      <c r="I3695" s="8" t="s">
        <v>245</v>
      </c>
      <c r="J3695" s="8" t="s">
        <v>329</v>
      </c>
      <c r="K3695" s="8" t="s">
        <v>246</v>
      </c>
      <c r="L3695" s="8">
        <v>26</v>
      </c>
      <c r="M3695" s="8" t="s">
        <v>265</v>
      </c>
      <c r="N3695" s="9" t="s">
        <v>366</v>
      </c>
      <c r="O3695" s="10">
        <v>81788000000</v>
      </c>
      <c r="P3695" s="10">
        <v>0</v>
      </c>
      <c r="Q3695" s="10">
        <v>0</v>
      </c>
      <c r="R3695" s="10">
        <v>81788000000</v>
      </c>
      <c r="S3695" s="10">
        <v>72831626863</v>
      </c>
      <c r="T3695" s="10">
        <v>72831626863</v>
      </c>
      <c r="U3695" s="10">
        <v>72831626863</v>
      </c>
      <c r="V3695" s="10">
        <v>72831626863</v>
      </c>
      <c r="W3695" s="70" t="s">
        <v>619</v>
      </c>
      <c r="X3695" s="11" t="str">
        <f>IF(F3695="C",VLOOKUP(G3695,ClasifGasto!$B$17:$C$193,2,0),VLOOKUP(Base!G3695,ClasifGasto!$A$3:$B$12,2,0))</f>
        <v>Transferencias</v>
      </c>
      <c r="Y3695" t="s">
        <v>366</v>
      </c>
    </row>
    <row r="3696" spans="1:25" hidden="1" x14ac:dyDescent="0.25">
      <c r="A3696" s="5" t="str">
        <f t="shared" si="57"/>
        <v>191200000100010001</v>
      </c>
      <c r="B3696" s="66" t="s">
        <v>9143</v>
      </c>
      <c r="C3696" s="66" t="s">
        <v>83</v>
      </c>
      <c r="D3696" s="7" t="s">
        <v>221</v>
      </c>
      <c r="E3696" s="66"/>
      <c r="F3696" s="67" t="s">
        <v>244</v>
      </c>
      <c r="G3696" s="67" t="s">
        <v>245</v>
      </c>
      <c r="H3696" s="67" t="s">
        <v>245</v>
      </c>
      <c r="I3696" s="67" t="s">
        <v>245</v>
      </c>
      <c r="J3696" s="67" t="s">
        <v>203</v>
      </c>
      <c r="K3696" s="67" t="s">
        <v>246</v>
      </c>
      <c r="L3696" s="67">
        <v>20</v>
      </c>
      <c r="M3696" s="67" t="s">
        <v>265</v>
      </c>
      <c r="N3696" s="68" t="s">
        <v>1082</v>
      </c>
      <c r="O3696" s="69">
        <v>81943305000</v>
      </c>
      <c r="P3696" s="69">
        <v>0</v>
      </c>
      <c r="Q3696" s="69">
        <v>0</v>
      </c>
      <c r="R3696" s="69">
        <v>81943305000</v>
      </c>
      <c r="S3696" s="69">
        <v>81943305000</v>
      </c>
      <c r="T3696" s="69">
        <v>81491057601</v>
      </c>
      <c r="U3696" s="69">
        <v>81486695484</v>
      </c>
      <c r="V3696" s="69">
        <v>81481784352</v>
      </c>
      <c r="W3696" s="70" t="s">
        <v>619</v>
      </c>
      <c r="X3696" s="11" t="str">
        <f>IF(F3696="C",VLOOKUP(G3696,ClasifGasto!$B$17:$C$193,2,0),VLOOKUP(Base!G3696,ClasifGasto!$A$3:$B$12,2,0))</f>
        <v>Gastos de Personal</v>
      </c>
      <c r="Y3696" t="s">
        <v>1082</v>
      </c>
    </row>
    <row r="3697" spans="1:25" hidden="1" x14ac:dyDescent="0.25">
      <c r="A3697" s="5" t="str">
        <f t="shared" si="57"/>
        <v>1301010003000300030001</v>
      </c>
      <c r="B3697" s="66" t="s">
        <v>9157</v>
      </c>
      <c r="C3697" s="7" t="s">
        <v>51</v>
      </c>
      <c r="D3697" s="7" t="s">
        <v>8779</v>
      </c>
      <c r="E3697" s="73"/>
      <c r="F3697" s="8" t="s">
        <v>244</v>
      </c>
      <c r="G3697" s="8" t="s">
        <v>251</v>
      </c>
      <c r="H3697" s="8" t="s">
        <v>251</v>
      </c>
      <c r="I3697" s="8" t="s">
        <v>251</v>
      </c>
      <c r="J3697" s="8" t="s">
        <v>245</v>
      </c>
      <c r="K3697" s="8" t="s">
        <v>246</v>
      </c>
      <c r="L3697" s="8">
        <v>10</v>
      </c>
      <c r="M3697" s="8" t="s">
        <v>167</v>
      </c>
      <c r="N3697" s="9" t="s">
        <v>9169</v>
      </c>
      <c r="O3697" s="10">
        <v>81915000000</v>
      </c>
      <c r="P3697" s="10">
        <v>45000000</v>
      </c>
      <c r="Q3697" s="10">
        <v>0</v>
      </c>
      <c r="R3697" s="10">
        <v>81960000000</v>
      </c>
      <c r="S3697" s="10">
        <v>81960000000</v>
      </c>
      <c r="T3697" s="10">
        <v>81960000000</v>
      </c>
      <c r="U3697" s="10">
        <v>81960000000</v>
      </c>
      <c r="V3697" s="10">
        <v>81960000000</v>
      </c>
      <c r="W3697" s="70" t="s">
        <v>9353</v>
      </c>
      <c r="X3697" s="11" t="str">
        <f>IF(F3697="C",VLOOKUP(G3697,ClasifGasto!$B$17:$C$193,2,0),VLOOKUP(Base!G3697,ClasifGasto!$A$3:$B$12,2,0))</f>
        <v>Transferencias</v>
      </c>
      <c r="Y3697" t="s">
        <v>9169</v>
      </c>
    </row>
    <row r="3698" spans="1:25" x14ac:dyDescent="0.25">
      <c r="A3698" s="5" t="str">
        <f t="shared" si="57"/>
        <v>36020036991300001353105B</v>
      </c>
      <c r="B3698" s="66" t="s">
        <v>9147</v>
      </c>
      <c r="C3698" s="66" t="s">
        <v>149</v>
      </c>
      <c r="D3698" s="7" t="s">
        <v>235</v>
      </c>
      <c r="E3698" s="66" t="s">
        <v>1074</v>
      </c>
      <c r="F3698" s="67" t="s">
        <v>167</v>
      </c>
      <c r="G3698" s="67" t="s">
        <v>520</v>
      </c>
      <c r="H3698" s="67" t="s">
        <v>405</v>
      </c>
      <c r="I3698" s="67" t="s">
        <v>281</v>
      </c>
      <c r="J3698" s="67" t="s">
        <v>9790</v>
      </c>
      <c r="K3698" s="67" t="s">
        <v>246</v>
      </c>
      <c r="L3698" s="67">
        <v>26</v>
      </c>
      <c r="M3698" s="67" t="s">
        <v>265</v>
      </c>
      <c r="N3698" s="68" t="s">
        <v>1857</v>
      </c>
      <c r="O3698" s="69">
        <v>82099000000</v>
      </c>
      <c r="P3698" s="69">
        <v>0</v>
      </c>
      <c r="Q3698" s="69">
        <v>0</v>
      </c>
      <c r="R3698" s="69">
        <v>82099000000</v>
      </c>
      <c r="S3698" s="69">
        <v>81461088770.639999</v>
      </c>
      <c r="T3698" s="69">
        <v>81461088770.639999</v>
      </c>
      <c r="U3698" s="69">
        <v>64553491643.639999</v>
      </c>
      <c r="V3698" s="69">
        <v>63952146578.639999</v>
      </c>
      <c r="W3698" s="70" t="s">
        <v>619</v>
      </c>
      <c r="X3698" s="11" t="str">
        <f>IF(F3698="C",VLOOKUP(G3698,ClasifGasto!$B$17:$C$193,2,0),VLOOKUP(Base!G3698,ClasifGasto!$A$3:$B$12,2,0))</f>
        <v>Fortalecimiento de la gestión y dirección del Sector Trabajo</v>
      </c>
      <c r="Y3698" t="s">
        <v>10522</v>
      </c>
    </row>
    <row r="3699" spans="1:25" hidden="1" x14ac:dyDescent="0.25">
      <c r="A3699" s="5" t="str">
        <f t="shared" si="57"/>
        <v>370800000100010001</v>
      </c>
      <c r="B3699" s="66" t="s">
        <v>9149</v>
      </c>
      <c r="C3699" s="7" t="s">
        <v>155</v>
      </c>
      <c r="D3699" s="7" t="s">
        <v>8767</v>
      </c>
      <c r="E3699" s="7"/>
      <c r="F3699" s="8" t="s">
        <v>244</v>
      </c>
      <c r="G3699" s="8" t="s">
        <v>245</v>
      </c>
      <c r="H3699" s="8" t="s">
        <v>245</v>
      </c>
      <c r="I3699" s="8" t="s">
        <v>245</v>
      </c>
      <c r="J3699" s="8" t="s">
        <v>203</v>
      </c>
      <c r="K3699" s="8" t="s">
        <v>246</v>
      </c>
      <c r="L3699" s="8">
        <v>10</v>
      </c>
      <c r="M3699" s="8" t="s">
        <v>167</v>
      </c>
      <c r="N3699" s="9" t="s">
        <v>1082</v>
      </c>
      <c r="O3699" s="10">
        <v>80671800000</v>
      </c>
      <c r="P3699" s="10">
        <v>1936000000</v>
      </c>
      <c r="Q3699" s="10">
        <v>0</v>
      </c>
      <c r="R3699" s="10">
        <v>82607800000</v>
      </c>
      <c r="S3699" s="10">
        <v>82110483371.179993</v>
      </c>
      <c r="T3699" s="10">
        <v>82074348567.179993</v>
      </c>
      <c r="U3699" s="10">
        <v>82027682367.179993</v>
      </c>
      <c r="V3699" s="10">
        <v>82027682367.179993</v>
      </c>
      <c r="W3699" s="70" t="s">
        <v>9353</v>
      </c>
      <c r="X3699" s="11" t="str">
        <f>IF(F3699="C",VLOOKUP(G3699,ClasifGasto!$B$17:$C$193,2,0),VLOOKUP(Base!G3699,ClasifGasto!$A$3:$B$12,2,0))</f>
        <v>Gastos de Personal</v>
      </c>
      <c r="Y3699" t="s">
        <v>1082</v>
      </c>
    </row>
    <row r="3700" spans="1:25" hidden="1" x14ac:dyDescent="0.25">
      <c r="A3700" s="5" t="str">
        <f t="shared" si="57"/>
        <v>1512010006000100040011</v>
      </c>
      <c r="B3700" s="66" t="s">
        <v>9154</v>
      </c>
      <c r="C3700" s="66" t="s">
        <v>69</v>
      </c>
      <c r="D3700" s="7" t="s">
        <v>8783</v>
      </c>
      <c r="E3700" s="66"/>
      <c r="F3700" s="67" t="s">
        <v>244</v>
      </c>
      <c r="G3700" s="67" t="s">
        <v>253</v>
      </c>
      <c r="H3700" s="67" t="s">
        <v>245</v>
      </c>
      <c r="I3700" s="67" t="s">
        <v>247</v>
      </c>
      <c r="J3700" s="67" t="s">
        <v>279</v>
      </c>
      <c r="K3700" s="67" t="s">
        <v>246</v>
      </c>
      <c r="L3700" s="67">
        <v>21</v>
      </c>
      <c r="M3700" s="67" t="s">
        <v>265</v>
      </c>
      <c r="N3700" s="68" t="s">
        <v>3902</v>
      </c>
      <c r="O3700" s="69">
        <v>82793000000</v>
      </c>
      <c r="P3700" s="69">
        <v>0</v>
      </c>
      <c r="Q3700" s="69">
        <v>0</v>
      </c>
      <c r="R3700" s="69">
        <v>82793000000</v>
      </c>
      <c r="S3700" s="69">
        <v>82534169693.240005</v>
      </c>
      <c r="T3700" s="69">
        <v>82533626752.529999</v>
      </c>
      <c r="U3700" s="69">
        <v>82528035604.929993</v>
      </c>
      <c r="V3700" s="69">
        <v>82527081236.830002</v>
      </c>
      <c r="W3700" s="70" t="s">
        <v>619</v>
      </c>
      <c r="X3700" s="11" t="str">
        <f>IF(F3700="C",VLOOKUP(G3700,ClasifGasto!$B$17:$C$193,2,0),VLOOKUP(Base!G3700,ClasifGasto!$A$3:$B$12,2,0))</f>
        <v>Transferencias de Capital</v>
      </c>
      <c r="Y3700" t="s">
        <v>3902</v>
      </c>
    </row>
    <row r="3701" spans="1:25" x14ac:dyDescent="0.25">
      <c r="A3701" s="5" t="str">
        <f t="shared" si="57"/>
        <v>24130024010600007051102D</v>
      </c>
      <c r="B3701" s="66" t="s">
        <v>9151</v>
      </c>
      <c r="C3701" s="7" t="s">
        <v>103</v>
      </c>
      <c r="D3701" s="7" t="s">
        <v>225</v>
      </c>
      <c r="E3701" s="7" t="s">
        <v>2595</v>
      </c>
      <c r="F3701" s="8" t="s">
        <v>167</v>
      </c>
      <c r="G3701" s="8" t="s">
        <v>513</v>
      </c>
      <c r="H3701" s="8" t="s">
        <v>373</v>
      </c>
      <c r="I3701" s="8" t="s">
        <v>346</v>
      </c>
      <c r="J3701" s="8" t="s">
        <v>9766</v>
      </c>
      <c r="K3701" s="8" t="s">
        <v>246</v>
      </c>
      <c r="L3701" s="8">
        <v>10</v>
      </c>
      <c r="M3701" s="8" t="s">
        <v>167</v>
      </c>
      <c r="N3701" s="9" t="s">
        <v>2688</v>
      </c>
      <c r="O3701" s="10">
        <v>95746884351</v>
      </c>
      <c r="P3701" s="10">
        <v>82951548959</v>
      </c>
      <c r="Q3701" s="10">
        <v>95746884351</v>
      </c>
      <c r="R3701" s="10">
        <v>82951548959</v>
      </c>
      <c r="S3701" s="10">
        <v>82951548959</v>
      </c>
      <c r="T3701" s="10">
        <v>82951548959</v>
      </c>
      <c r="U3701" s="10">
        <v>20567796812</v>
      </c>
      <c r="V3701" s="10">
        <v>20567796812</v>
      </c>
      <c r="W3701" s="70" t="s">
        <v>9353</v>
      </c>
      <c r="X3701" s="11" t="str">
        <f>IF(F3701="C",VLOOKUP(G3701,ClasifGasto!$B$17:$C$193,2,0),VLOOKUP(Base!G3701,ClasifGasto!$A$3:$B$12,2,0))</f>
        <v>Infraestructura red vial primaria</v>
      </c>
      <c r="Y3701" t="s">
        <v>9778</v>
      </c>
    </row>
    <row r="3702" spans="1:25" hidden="1" x14ac:dyDescent="0.25">
      <c r="A3702" s="5" t="str">
        <f t="shared" si="57"/>
        <v>1601010003000400020023</v>
      </c>
      <c r="B3702" s="66" t="s">
        <v>9154</v>
      </c>
      <c r="C3702" s="66" t="s">
        <v>73</v>
      </c>
      <c r="D3702" s="7" t="s">
        <v>8720</v>
      </c>
      <c r="E3702" s="66"/>
      <c r="F3702" s="67" t="s">
        <v>244</v>
      </c>
      <c r="G3702" s="67" t="s">
        <v>251</v>
      </c>
      <c r="H3702" s="67" t="s">
        <v>247</v>
      </c>
      <c r="I3702" s="67" t="s">
        <v>250</v>
      </c>
      <c r="J3702" s="67" t="s">
        <v>258</v>
      </c>
      <c r="K3702" s="67" t="s">
        <v>246</v>
      </c>
      <c r="L3702" s="67">
        <v>10</v>
      </c>
      <c r="M3702" s="67" t="s">
        <v>167</v>
      </c>
      <c r="N3702" s="68" t="s">
        <v>3930</v>
      </c>
      <c r="O3702" s="69">
        <v>111997000000</v>
      </c>
      <c r="P3702" s="69">
        <v>0</v>
      </c>
      <c r="Q3702" s="69">
        <v>28997000000</v>
      </c>
      <c r="R3702" s="69">
        <v>83000000000</v>
      </c>
      <c r="S3702" s="69">
        <v>82999890357.509995</v>
      </c>
      <c r="T3702" s="69">
        <v>82999890357.509995</v>
      </c>
      <c r="U3702" s="69">
        <v>82999890357.509995</v>
      </c>
      <c r="V3702" s="69">
        <v>82561276217.25</v>
      </c>
      <c r="W3702" s="70" t="s">
        <v>9353</v>
      </c>
      <c r="X3702" s="11" t="str">
        <f>IF(F3702="C",VLOOKUP(G3702,ClasifGasto!$B$17:$C$193,2,0),VLOOKUP(Base!G3702,ClasifGasto!$A$3:$B$12,2,0))</f>
        <v>Transferencias</v>
      </c>
      <c r="Y3702" t="s">
        <v>3930</v>
      </c>
    </row>
    <row r="3703" spans="1:25" hidden="1" x14ac:dyDescent="0.25">
      <c r="A3703" s="5" t="str">
        <f t="shared" si="57"/>
        <v>3301010003000300020005</v>
      </c>
      <c r="B3703" s="66" t="s">
        <v>9150</v>
      </c>
      <c r="C3703" s="7" t="s">
        <v>136</v>
      </c>
      <c r="D3703" s="7" t="s">
        <v>9300</v>
      </c>
      <c r="E3703" s="7"/>
      <c r="F3703" s="8" t="s">
        <v>244</v>
      </c>
      <c r="G3703" s="8" t="s">
        <v>251</v>
      </c>
      <c r="H3703" s="8" t="s">
        <v>251</v>
      </c>
      <c r="I3703" s="8" t="s">
        <v>250</v>
      </c>
      <c r="J3703" s="8" t="s">
        <v>248</v>
      </c>
      <c r="K3703" s="8" t="s">
        <v>246</v>
      </c>
      <c r="L3703" s="8">
        <v>17</v>
      </c>
      <c r="M3703" s="8" t="s">
        <v>252</v>
      </c>
      <c r="N3703" s="9" t="s">
        <v>1609</v>
      </c>
      <c r="O3703" s="10">
        <v>83544483800</v>
      </c>
      <c r="P3703" s="10">
        <v>0</v>
      </c>
      <c r="Q3703" s="10">
        <v>0</v>
      </c>
      <c r="R3703" s="10">
        <v>83544483800</v>
      </c>
      <c r="S3703" s="10">
        <v>83544483800</v>
      </c>
      <c r="T3703" s="10">
        <v>83544483800</v>
      </c>
      <c r="U3703" s="10">
        <v>83544483800</v>
      </c>
      <c r="V3703" s="10">
        <v>83544483800</v>
      </c>
      <c r="W3703" s="70" t="s">
        <v>9353</v>
      </c>
      <c r="X3703" s="11" t="str">
        <f>IF(F3703="C",VLOOKUP(G3703,ClasifGasto!$B$17:$C$193,2,0),VLOOKUP(Base!G3703,ClasifGasto!$A$3:$B$12,2,0))</f>
        <v>Transferencias</v>
      </c>
      <c r="Y3703" t="s">
        <v>1609</v>
      </c>
    </row>
    <row r="3704" spans="1:25" hidden="1" x14ac:dyDescent="0.25">
      <c r="A3704" s="5" t="str">
        <f t="shared" si="57"/>
        <v>010101000100010002</v>
      </c>
      <c r="B3704" s="66" t="s">
        <v>9162</v>
      </c>
      <c r="C3704" s="66" t="s">
        <v>30</v>
      </c>
      <c r="D3704" s="7" t="s">
        <v>9222</v>
      </c>
      <c r="E3704" s="66"/>
      <c r="F3704" s="67" t="s">
        <v>244</v>
      </c>
      <c r="G3704" s="67" t="s">
        <v>245</v>
      </c>
      <c r="H3704" s="67" t="s">
        <v>245</v>
      </c>
      <c r="I3704" s="67" t="s">
        <v>250</v>
      </c>
      <c r="J3704" s="67" t="s">
        <v>203</v>
      </c>
      <c r="K3704" s="67" t="s">
        <v>246</v>
      </c>
      <c r="L3704" s="67">
        <v>10</v>
      </c>
      <c r="M3704" s="67" t="s">
        <v>167</v>
      </c>
      <c r="N3704" s="68" t="s">
        <v>1083</v>
      </c>
      <c r="O3704" s="69">
        <v>62285000000</v>
      </c>
      <c r="P3704" s="69">
        <v>22084000000</v>
      </c>
      <c r="Q3704" s="69">
        <v>0</v>
      </c>
      <c r="R3704" s="69">
        <v>84369000000</v>
      </c>
      <c r="S3704" s="69">
        <v>77551619918.100006</v>
      </c>
      <c r="T3704" s="69">
        <v>77551619918.100006</v>
      </c>
      <c r="U3704" s="69">
        <v>77551619918.100006</v>
      </c>
      <c r="V3704" s="69">
        <v>77551619918.100006</v>
      </c>
      <c r="W3704" s="70" t="s">
        <v>9353</v>
      </c>
      <c r="X3704" s="11" t="str">
        <f>IF(F3704="C",VLOOKUP(G3704,ClasifGasto!$B$17:$C$193,2,0),VLOOKUP(Base!G3704,ClasifGasto!$A$3:$B$12,2,0))</f>
        <v>Gastos de Personal</v>
      </c>
      <c r="Y3704" t="s">
        <v>1083</v>
      </c>
    </row>
    <row r="3705" spans="1:25" x14ac:dyDescent="0.25">
      <c r="A3705" s="5" t="str">
        <f t="shared" si="57"/>
        <v>220101220107000016201020</v>
      </c>
      <c r="B3705" s="66" t="s">
        <v>9139</v>
      </c>
      <c r="C3705" s="7" t="s">
        <v>92</v>
      </c>
      <c r="D3705" s="7" t="s">
        <v>9188</v>
      </c>
      <c r="E3705" s="7" t="s">
        <v>1044</v>
      </c>
      <c r="F3705" s="8" t="s">
        <v>167</v>
      </c>
      <c r="G3705" s="8" t="s">
        <v>498</v>
      </c>
      <c r="H3705" s="8" t="s">
        <v>358</v>
      </c>
      <c r="I3705" s="8" t="s">
        <v>284</v>
      </c>
      <c r="J3705" s="8" t="s">
        <v>9788</v>
      </c>
      <c r="K3705" s="8" t="s">
        <v>246</v>
      </c>
      <c r="L3705" s="8">
        <v>14</v>
      </c>
      <c r="M3705" s="8" t="s">
        <v>167</v>
      </c>
      <c r="N3705" s="9" t="s">
        <v>1748</v>
      </c>
      <c r="O3705" s="10">
        <v>0</v>
      </c>
      <c r="P3705" s="10">
        <v>84696537470</v>
      </c>
      <c r="Q3705" s="10">
        <v>0</v>
      </c>
      <c r="R3705" s="10">
        <v>84696537470</v>
      </c>
      <c r="S3705" s="10">
        <v>84696537470</v>
      </c>
      <c r="T3705" s="10">
        <v>84696537470</v>
      </c>
      <c r="U3705" s="10">
        <v>0</v>
      </c>
      <c r="V3705" s="10">
        <v>0</v>
      </c>
      <c r="W3705" s="70" t="s">
        <v>9353</v>
      </c>
      <c r="X3705" s="11" t="str">
        <f>IF(F3705="C",VLOOKUP(G3705,ClasifGasto!$B$17:$C$193,2,0),VLOOKUP(Base!G3705,ClasifGasto!$A$3:$B$12,2,0))</f>
        <v>Calidad, cobertura y fortalecimiento en la educación inicial, preescolar, básica y media</v>
      </c>
      <c r="Y3705" t="s">
        <v>10520</v>
      </c>
    </row>
    <row r="3706" spans="1:25" x14ac:dyDescent="0.25">
      <c r="A3706" s="5" t="str">
        <f t="shared" si="57"/>
        <v>24020024010600012351102D</v>
      </c>
      <c r="B3706" s="66" t="s">
        <v>9151</v>
      </c>
      <c r="C3706" s="66" t="s">
        <v>101</v>
      </c>
      <c r="D3706" s="7" t="s">
        <v>9227</v>
      </c>
      <c r="E3706" s="66" t="s">
        <v>2339</v>
      </c>
      <c r="F3706" s="67" t="s">
        <v>167</v>
      </c>
      <c r="G3706" s="67" t="s">
        <v>513</v>
      </c>
      <c r="H3706" s="67" t="s">
        <v>373</v>
      </c>
      <c r="I3706" s="67" t="s">
        <v>618</v>
      </c>
      <c r="J3706" s="67" t="s">
        <v>9766</v>
      </c>
      <c r="K3706" s="67" t="s">
        <v>246</v>
      </c>
      <c r="L3706" s="67">
        <v>11</v>
      </c>
      <c r="M3706" s="67" t="s">
        <v>167</v>
      </c>
      <c r="N3706" s="68" t="s">
        <v>1296</v>
      </c>
      <c r="O3706" s="69">
        <v>65453026393</v>
      </c>
      <c r="P3706" s="69">
        <v>85453026393</v>
      </c>
      <c r="Q3706" s="69">
        <v>65453026393</v>
      </c>
      <c r="R3706" s="69">
        <v>85453026393</v>
      </c>
      <c r="S3706" s="69">
        <v>85453026393</v>
      </c>
      <c r="T3706" s="69">
        <v>85453026393</v>
      </c>
      <c r="U3706" s="69">
        <v>54908439705.879997</v>
      </c>
      <c r="V3706" s="69">
        <v>54908439705.879997</v>
      </c>
      <c r="W3706" s="70" t="s">
        <v>9353</v>
      </c>
      <c r="X3706" s="11" t="str">
        <f>IF(F3706="C",VLOOKUP(G3706,ClasifGasto!$B$17:$C$193,2,0),VLOOKUP(Base!G3706,ClasifGasto!$A$3:$B$12,2,0))</f>
        <v>Infraestructura red vial primaria</v>
      </c>
      <c r="Y3706" t="s">
        <v>10696</v>
      </c>
    </row>
    <row r="3707" spans="1:25" hidden="1" x14ac:dyDescent="0.25">
      <c r="A3707" s="5" t="str">
        <f t="shared" si="57"/>
        <v>250101000200000000</v>
      </c>
      <c r="B3707" s="66" t="s">
        <v>9163</v>
      </c>
      <c r="C3707" s="7" t="s">
        <v>104</v>
      </c>
      <c r="D3707" s="7" t="s">
        <v>9187</v>
      </c>
      <c r="E3707" s="7"/>
      <c r="F3707" s="8" t="s">
        <v>244</v>
      </c>
      <c r="G3707" s="8" t="s">
        <v>250</v>
      </c>
      <c r="H3707" s="8" t="s">
        <v>246</v>
      </c>
      <c r="I3707" s="8" t="s">
        <v>246</v>
      </c>
      <c r="J3707" s="8" t="s">
        <v>203</v>
      </c>
      <c r="K3707" s="8" t="s">
        <v>246</v>
      </c>
      <c r="L3707" s="8">
        <v>10</v>
      </c>
      <c r="M3707" s="8" t="s">
        <v>167</v>
      </c>
      <c r="N3707" s="9" t="s">
        <v>8798</v>
      </c>
      <c r="O3707" s="10">
        <v>70716000000</v>
      </c>
      <c r="P3707" s="10">
        <v>15385000000</v>
      </c>
      <c r="Q3707" s="10">
        <v>200000000</v>
      </c>
      <c r="R3707" s="10">
        <v>85901000000</v>
      </c>
      <c r="S3707" s="10">
        <v>70459104594.839996</v>
      </c>
      <c r="T3707" s="10">
        <v>70459104594.839996</v>
      </c>
      <c r="U3707" s="10">
        <v>68995723205.449997</v>
      </c>
      <c r="V3707" s="10">
        <v>66638875492.330002</v>
      </c>
      <c r="W3707" s="70" t="s">
        <v>9353</v>
      </c>
      <c r="X3707" s="11" t="str">
        <f>IF(F3707="C",VLOOKUP(G3707,ClasifGasto!$B$17:$C$193,2,0),VLOOKUP(Base!G3707,ClasifGasto!$A$3:$B$12,2,0))</f>
        <v>Gastos Generales</v>
      </c>
      <c r="Y3707" t="s">
        <v>8798</v>
      </c>
    </row>
    <row r="3708" spans="1:25" hidden="1" x14ac:dyDescent="0.25">
      <c r="A3708" s="5" t="str">
        <f t="shared" si="57"/>
        <v>3301010003000600010015</v>
      </c>
      <c r="B3708" s="66" t="s">
        <v>9150</v>
      </c>
      <c r="C3708" s="66" t="s">
        <v>136</v>
      </c>
      <c r="D3708" s="7" t="s">
        <v>9300</v>
      </c>
      <c r="E3708" s="66"/>
      <c r="F3708" s="67" t="s">
        <v>244</v>
      </c>
      <c r="G3708" s="67" t="s">
        <v>251</v>
      </c>
      <c r="H3708" s="67" t="s">
        <v>253</v>
      </c>
      <c r="I3708" s="67" t="s">
        <v>245</v>
      </c>
      <c r="J3708" s="67" t="s">
        <v>283</v>
      </c>
      <c r="K3708" s="67" t="s">
        <v>246</v>
      </c>
      <c r="L3708" s="67">
        <v>10</v>
      </c>
      <c r="M3708" s="67" t="s">
        <v>167</v>
      </c>
      <c r="N3708" s="68" t="s">
        <v>3993</v>
      </c>
      <c r="O3708" s="69">
        <v>77770395894</v>
      </c>
      <c r="P3708" s="69">
        <v>8334966511</v>
      </c>
      <c r="Q3708" s="69">
        <v>0</v>
      </c>
      <c r="R3708" s="69">
        <v>86105362405</v>
      </c>
      <c r="S3708" s="69">
        <v>86063785776</v>
      </c>
      <c r="T3708" s="69">
        <v>86046346750</v>
      </c>
      <c r="U3708" s="69">
        <v>81727836499</v>
      </c>
      <c r="V3708" s="69">
        <v>74643418511</v>
      </c>
      <c r="W3708" s="70" t="s">
        <v>9353</v>
      </c>
      <c r="X3708" s="11" t="str">
        <f>IF(F3708="C",VLOOKUP(G3708,ClasifGasto!$B$17:$C$193,2,0),VLOOKUP(Base!G3708,ClasifGasto!$A$3:$B$12,2,0))</f>
        <v>Transferencias</v>
      </c>
      <c r="Y3708" t="s">
        <v>3993</v>
      </c>
    </row>
    <row r="3709" spans="1:25" hidden="1" x14ac:dyDescent="0.25">
      <c r="A3709" s="5" t="str">
        <f t="shared" si="57"/>
        <v>160101001000010003</v>
      </c>
      <c r="B3709" s="66" t="s">
        <v>9154</v>
      </c>
      <c r="C3709" s="7" t="s">
        <v>73</v>
      </c>
      <c r="D3709" s="7" t="s">
        <v>8720</v>
      </c>
      <c r="E3709" s="7"/>
      <c r="F3709" s="8" t="s">
        <v>384</v>
      </c>
      <c r="G3709" s="8" t="s">
        <v>255</v>
      </c>
      <c r="H3709" s="8" t="s">
        <v>245</v>
      </c>
      <c r="I3709" s="8" t="s">
        <v>251</v>
      </c>
      <c r="J3709" s="8" t="s">
        <v>203</v>
      </c>
      <c r="K3709" s="8" t="s">
        <v>246</v>
      </c>
      <c r="L3709" s="8">
        <v>11</v>
      </c>
      <c r="M3709" s="8" t="s">
        <v>252</v>
      </c>
      <c r="N3709" s="9" t="s">
        <v>1771</v>
      </c>
      <c r="O3709" s="10">
        <v>87685908629</v>
      </c>
      <c r="P3709" s="10">
        <v>0</v>
      </c>
      <c r="Q3709" s="10">
        <v>0</v>
      </c>
      <c r="R3709" s="10">
        <v>87685908629</v>
      </c>
      <c r="S3709" s="10">
        <v>33802794560.470001</v>
      </c>
      <c r="T3709" s="10">
        <v>33802794560.470001</v>
      </c>
      <c r="U3709" s="10">
        <v>33802794560.470001</v>
      </c>
      <c r="V3709" s="10">
        <v>33802794560.470001</v>
      </c>
      <c r="W3709" s="70" t="s">
        <v>9353</v>
      </c>
      <c r="X3709" s="11" t="str">
        <f>IF(F3709="C",VLOOKUP(G3709,ClasifGasto!$B$17:$C$193,2,0),VLOOKUP(Base!G3709,ClasifGasto!$A$3:$B$12,2,0))</f>
        <v>Servicio a la Deuda Interna</v>
      </c>
      <c r="Y3709" t="s">
        <v>1771</v>
      </c>
    </row>
    <row r="3710" spans="1:25" hidden="1" x14ac:dyDescent="0.25">
      <c r="A3710" s="5" t="str">
        <f t="shared" si="57"/>
        <v>280101000100010002</v>
      </c>
      <c r="B3710" s="66" t="s">
        <v>9160</v>
      </c>
      <c r="C3710" s="66" t="s">
        <v>110</v>
      </c>
      <c r="D3710" s="7" t="s">
        <v>9185</v>
      </c>
      <c r="E3710" s="66"/>
      <c r="F3710" s="67" t="s">
        <v>244</v>
      </c>
      <c r="G3710" s="67" t="s">
        <v>245</v>
      </c>
      <c r="H3710" s="67" t="s">
        <v>245</v>
      </c>
      <c r="I3710" s="67" t="s">
        <v>250</v>
      </c>
      <c r="J3710" s="67" t="s">
        <v>203</v>
      </c>
      <c r="K3710" s="67" t="s">
        <v>246</v>
      </c>
      <c r="L3710" s="67">
        <v>10</v>
      </c>
      <c r="M3710" s="67" t="s">
        <v>167</v>
      </c>
      <c r="N3710" s="68" t="s">
        <v>1083</v>
      </c>
      <c r="O3710" s="69">
        <v>61707000000</v>
      </c>
      <c r="P3710" s="69">
        <v>26494043313</v>
      </c>
      <c r="Q3710" s="69">
        <v>0</v>
      </c>
      <c r="R3710" s="69">
        <v>88201043313</v>
      </c>
      <c r="S3710" s="69">
        <v>80383077701</v>
      </c>
      <c r="T3710" s="69">
        <v>80383077701</v>
      </c>
      <c r="U3710" s="69">
        <v>80381048849</v>
      </c>
      <c r="V3710" s="69">
        <v>80381048849</v>
      </c>
      <c r="W3710" s="70" t="s">
        <v>9353</v>
      </c>
      <c r="X3710" s="11" t="str">
        <f>IF(F3710="C",VLOOKUP(G3710,ClasifGasto!$B$17:$C$193,2,0),VLOOKUP(Base!G3710,ClasifGasto!$A$3:$B$12,2,0))</f>
        <v>Gastos de Personal</v>
      </c>
      <c r="Y3710" t="s">
        <v>1083</v>
      </c>
    </row>
    <row r="3711" spans="1:25" hidden="1" x14ac:dyDescent="0.25">
      <c r="A3711" s="5" t="str">
        <f t="shared" si="57"/>
        <v>1901010003000400020027</v>
      </c>
      <c r="B3711" s="66" t="s">
        <v>9143</v>
      </c>
      <c r="C3711" s="7" t="s">
        <v>80</v>
      </c>
      <c r="D3711" s="7" t="s">
        <v>9207</v>
      </c>
      <c r="E3711" s="7"/>
      <c r="F3711" s="8" t="s">
        <v>244</v>
      </c>
      <c r="G3711" s="8" t="s">
        <v>251</v>
      </c>
      <c r="H3711" s="8" t="s">
        <v>247</v>
      </c>
      <c r="I3711" s="8" t="s">
        <v>250</v>
      </c>
      <c r="J3711" s="8" t="s">
        <v>274</v>
      </c>
      <c r="K3711" s="8" t="s">
        <v>246</v>
      </c>
      <c r="L3711" s="8">
        <v>10</v>
      </c>
      <c r="M3711" s="8" t="s">
        <v>167</v>
      </c>
      <c r="N3711" s="9" t="s">
        <v>8893</v>
      </c>
      <c r="O3711" s="10">
        <v>88589993000</v>
      </c>
      <c r="P3711" s="10">
        <v>0</v>
      </c>
      <c r="Q3711" s="10">
        <v>0</v>
      </c>
      <c r="R3711" s="10">
        <v>88589993000</v>
      </c>
      <c r="S3711" s="10">
        <v>85505135300</v>
      </c>
      <c r="T3711" s="10">
        <v>85505135300</v>
      </c>
      <c r="U3711" s="10">
        <v>85505135300</v>
      </c>
      <c r="V3711" s="10">
        <v>85505135300</v>
      </c>
      <c r="W3711" s="70" t="s">
        <v>9353</v>
      </c>
      <c r="X3711" s="11" t="str">
        <f>IF(F3711="C",VLOOKUP(G3711,ClasifGasto!$B$17:$C$193,2,0),VLOOKUP(Base!G3711,ClasifGasto!$A$3:$B$12,2,0))</f>
        <v>Transferencias</v>
      </c>
      <c r="Y3711" t="s">
        <v>8893</v>
      </c>
    </row>
    <row r="3712" spans="1:25" hidden="1" x14ac:dyDescent="0.25">
      <c r="A3712" s="5" t="str">
        <f t="shared" si="57"/>
        <v>270109000100010001</v>
      </c>
      <c r="B3712" s="66" t="s">
        <v>9142</v>
      </c>
      <c r="C3712" s="66" t="s">
        <v>8795</v>
      </c>
      <c r="D3712" s="7" t="s">
        <v>8796</v>
      </c>
      <c r="E3712" s="66"/>
      <c r="F3712" s="67" t="s">
        <v>244</v>
      </c>
      <c r="G3712" s="67" t="s">
        <v>245</v>
      </c>
      <c r="H3712" s="67" t="s">
        <v>245</v>
      </c>
      <c r="I3712" s="67" t="s">
        <v>245</v>
      </c>
      <c r="J3712" s="67" t="s">
        <v>203</v>
      </c>
      <c r="K3712" s="67" t="s">
        <v>246</v>
      </c>
      <c r="L3712" s="67">
        <v>10</v>
      </c>
      <c r="M3712" s="67" t="s">
        <v>167</v>
      </c>
      <c r="N3712" s="68" t="s">
        <v>1082</v>
      </c>
      <c r="O3712" s="69">
        <v>60534000000</v>
      </c>
      <c r="P3712" s="69">
        <v>32378156398</v>
      </c>
      <c r="Q3712" s="69">
        <v>4000000000</v>
      </c>
      <c r="R3712" s="69">
        <v>88912156398</v>
      </c>
      <c r="S3712" s="69">
        <v>86575644778</v>
      </c>
      <c r="T3712" s="69">
        <v>85524973426</v>
      </c>
      <c r="U3712" s="69">
        <v>84550829472</v>
      </c>
      <c r="V3712" s="69">
        <v>84550828472</v>
      </c>
      <c r="W3712" s="70" t="s">
        <v>9353</v>
      </c>
      <c r="X3712" s="11" t="str">
        <f>IF(F3712="C",VLOOKUP(G3712,ClasifGasto!$B$17:$C$193,2,0),VLOOKUP(Base!G3712,ClasifGasto!$A$3:$B$12,2,0))</f>
        <v>Gastos de Personal</v>
      </c>
      <c r="Y3712" t="s">
        <v>1082</v>
      </c>
    </row>
    <row r="3713" spans="1:25" x14ac:dyDescent="0.25">
      <c r="A3713" s="5" t="str">
        <f t="shared" si="57"/>
        <v>05030005031000001620203K</v>
      </c>
      <c r="B3713" s="66" t="s">
        <v>9159</v>
      </c>
      <c r="C3713" s="7" t="s">
        <v>43</v>
      </c>
      <c r="D3713" s="7" t="s">
        <v>8772</v>
      </c>
      <c r="E3713" s="7" t="s">
        <v>5207</v>
      </c>
      <c r="F3713" s="8" t="s">
        <v>167</v>
      </c>
      <c r="G3713" s="8" t="s">
        <v>572</v>
      </c>
      <c r="H3713" s="8" t="s">
        <v>290</v>
      </c>
      <c r="I3713" s="8" t="s">
        <v>284</v>
      </c>
      <c r="J3713" s="8" t="s">
        <v>9821</v>
      </c>
      <c r="K3713" s="8" t="s">
        <v>246</v>
      </c>
      <c r="L3713" s="8">
        <v>27</v>
      </c>
      <c r="M3713" s="8" t="s">
        <v>265</v>
      </c>
      <c r="N3713" s="9" t="s">
        <v>8804</v>
      </c>
      <c r="O3713" s="10">
        <v>89198000000</v>
      </c>
      <c r="P3713" s="10">
        <v>0</v>
      </c>
      <c r="Q3713" s="10">
        <v>0</v>
      </c>
      <c r="R3713" s="10">
        <v>89198000000</v>
      </c>
      <c r="S3713" s="10">
        <v>83171204539.389999</v>
      </c>
      <c r="T3713" s="10">
        <v>83171204539.389999</v>
      </c>
      <c r="U3713" s="10">
        <v>83068910631.789993</v>
      </c>
      <c r="V3713" s="10">
        <v>82993698110.779999</v>
      </c>
      <c r="W3713" s="70" t="s">
        <v>619</v>
      </c>
      <c r="X3713" s="11" t="str">
        <f>IF(F3713="C",VLOOKUP(G3713,ClasifGasto!$B$17:$C$193,2,0),VLOOKUP(Base!G3713,ClasifGasto!$A$3:$B$12,2,0))</f>
        <v xml:space="preserve">Mejoramiento de la calidad educativa en gestión pública </v>
      </c>
      <c r="Y3713" t="s">
        <v>10541</v>
      </c>
    </row>
    <row r="3714" spans="1:25" hidden="1" x14ac:dyDescent="0.25">
      <c r="A3714" s="5" t="str">
        <f t="shared" si="57"/>
        <v>3501010003000300040028</v>
      </c>
      <c r="B3714" s="66" t="s">
        <v>9153</v>
      </c>
      <c r="C3714" s="66" t="s">
        <v>141</v>
      </c>
      <c r="D3714" s="7" t="s">
        <v>9183</v>
      </c>
      <c r="E3714" s="66"/>
      <c r="F3714" s="67" t="s">
        <v>244</v>
      </c>
      <c r="G3714" s="67" t="s">
        <v>251</v>
      </c>
      <c r="H3714" s="67" t="s">
        <v>251</v>
      </c>
      <c r="I3714" s="67" t="s">
        <v>247</v>
      </c>
      <c r="J3714" s="67" t="s">
        <v>275</v>
      </c>
      <c r="K3714" s="67" t="s">
        <v>246</v>
      </c>
      <c r="L3714" s="67">
        <v>10</v>
      </c>
      <c r="M3714" s="67" t="s">
        <v>167</v>
      </c>
      <c r="N3714" s="68" t="s">
        <v>1205</v>
      </c>
      <c r="O3714" s="69">
        <v>72219023000</v>
      </c>
      <c r="P3714" s="69">
        <v>17000000000</v>
      </c>
      <c r="Q3714" s="69">
        <v>0</v>
      </c>
      <c r="R3714" s="69">
        <v>89219023000</v>
      </c>
      <c r="S3714" s="69">
        <v>89219023000</v>
      </c>
      <c r="T3714" s="69">
        <v>89219023000</v>
      </c>
      <c r="U3714" s="69">
        <v>89219023000</v>
      </c>
      <c r="V3714" s="69">
        <v>89219023000</v>
      </c>
      <c r="W3714" s="70" t="s">
        <v>9353</v>
      </c>
      <c r="X3714" s="11" t="str">
        <f>IF(F3714="C",VLOOKUP(G3714,ClasifGasto!$B$17:$C$193,2,0),VLOOKUP(Base!G3714,ClasifGasto!$A$3:$B$12,2,0))</f>
        <v>Transferencias</v>
      </c>
      <c r="Y3714" t="s">
        <v>1205</v>
      </c>
    </row>
    <row r="3715" spans="1:25" hidden="1" x14ac:dyDescent="0.25">
      <c r="A3715" s="5" t="str">
        <f t="shared" si="57"/>
        <v>1301010003000300020016</v>
      </c>
      <c r="B3715" s="66" t="s">
        <v>9157</v>
      </c>
      <c r="C3715" s="7" t="s">
        <v>51</v>
      </c>
      <c r="D3715" s="7" t="s">
        <v>8779</v>
      </c>
      <c r="E3715" s="66"/>
      <c r="F3715" s="8" t="s">
        <v>244</v>
      </c>
      <c r="G3715" s="8" t="s">
        <v>251</v>
      </c>
      <c r="H3715" s="8" t="s">
        <v>251</v>
      </c>
      <c r="I3715" s="8" t="s">
        <v>250</v>
      </c>
      <c r="J3715" s="8" t="s">
        <v>284</v>
      </c>
      <c r="K3715" s="8" t="s">
        <v>246</v>
      </c>
      <c r="L3715" s="8">
        <v>10</v>
      </c>
      <c r="M3715" s="8" t="s">
        <v>167</v>
      </c>
      <c r="N3715" s="9" t="s">
        <v>3958</v>
      </c>
      <c r="O3715" s="10">
        <v>109570000000</v>
      </c>
      <c r="P3715" s="10">
        <v>0</v>
      </c>
      <c r="Q3715" s="10">
        <v>20335645831</v>
      </c>
      <c r="R3715" s="10">
        <v>89234354169</v>
      </c>
      <c r="S3715" s="10">
        <v>88846550459</v>
      </c>
      <c r="T3715" s="10">
        <v>88846550459</v>
      </c>
      <c r="U3715" s="10">
        <v>88846550459</v>
      </c>
      <c r="V3715" s="10">
        <v>88846550459</v>
      </c>
      <c r="W3715" s="70" t="s">
        <v>9353</v>
      </c>
      <c r="X3715" s="11" t="str">
        <f>IF(F3715="C",VLOOKUP(G3715,ClasifGasto!$B$17:$C$193,2,0),VLOOKUP(Base!G3715,ClasifGasto!$A$3:$B$12,2,0))</f>
        <v>Transferencias</v>
      </c>
      <c r="Y3715" t="s">
        <v>3958</v>
      </c>
    </row>
    <row r="3716" spans="1:25" hidden="1" x14ac:dyDescent="0.25">
      <c r="A3716" s="5" t="str">
        <f t="shared" si="57"/>
        <v>0201010003000300010051</v>
      </c>
      <c r="B3716" s="66" t="s">
        <v>9156</v>
      </c>
      <c r="C3716" s="66" t="s">
        <v>32</v>
      </c>
      <c r="D3716" s="7" t="s">
        <v>9242</v>
      </c>
      <c r="E3716" s="66"/>
      <c r="F3716" s="67" t="s">
        <v>244</v>
      </c>
      <c r="G3716" s="67" t="s">
        <v>251</v>
      </c>
      <c r="H3716" s="67" t="s">
        <v>251</v>
      </c>
      <c r="I3716" s="67" t="s">
        <v>245</v>
      </c>
      <c r="J3716" s="67" t="s">
        <v>327</v>
      </c>
      <c r="K3716" s="67" t="s">
        <v>246</v>
      </c>
      <c r="L3716" s="67">
        <v>10</v>
      </c>
      <c r="M3716" s="67" t="s">
        <v>167</v>
      </c>
      <c r="N3716" s="68" t="s">
        <v>3763</v>
      </c>
      <c r="O3716" s="69">
        <v>116880000000</v>
      </c>
      <c r="P3716" s="69">
        <v>0</v>
      </c>
      <c r="Q3716" s="69">
        <v>27000000000</v>
      </c>
      <c r="R3716" s="69">
        <v>89880000000</v>
      </c>
      <c r="S3716" s="69">
        <v>84647761386.869995</v>
      </c>
      <c r="T3716" s="69">
        <v>84647761386.869995</v>
      </c>
      <c r="U3716" s="69">
        <v>51006496735.389999</v>
      </c>
      <c r="V3716" s="69">
        <v>50888146721.07</v>
      </c>
      <c r="W3716" s="70" t="s">
        <v>9353</v>
      </c>
      <c r="X3716" s="11" t="str">
        <f>IF(F3716="C",VLOOKUP(G3716,ClasifGasto!$B$17:$C$193,2,0),VLOOKUP(Base!G3716,ClasifGasto!$A$3:$B$12,2,0))</f>
        <v>Transferencias</v>
      </c>
      <c r="Y3716" t="s">
        <v>3763</v>
      </c>
    </row>
    <row r="3717" spans="1:25" hidden="1" x14ac:dyDescent="0.25">
      <c r="A3717" s="5" t="str">
        <f t="shared" si="57"/>
        <v>110400000100010001</v>
      </c>
      <c r="B3717" s="66" t="s">
        <v>9158</v>
      </c>
      <c r="C3717" s="7" t="s">
        <v>45</v>
      </c>
      <c r="D3717" s="7" t="s">
        <v>8770</v>
      </c>
      <c r="E3717" s="7"/>
      <c r="F3717" s="8" t="s">
        <v>244</v>
      </c>
      <c r="G3717" s="8" t="s">
        <v>245</v>
      </c>
      <c r="H3717" s="8" t="s">
        <v>245</v>
      </c>
      <c r="I3717" s="8" t="s">
        <v>245</v>
      </c>
      <c r="J3717" s="8" t="s">
        <v>203</v>
      </c>
      <c r="K3717" s="8" t="s">
        <v>246</v>
      </c>
      <c r="L3717" s="8">
        <v>10</v>
      </c>
      <c r="M3717" s="8" t="s">
        <v>167</v>
      </c>
      <c r="N3717" s="9" t="s">
        <v>1082</v>
      </c>
      <c r="O3717" s="10">
        <v>83338000000</v>
      </c>
      <c r="P3717" s="10">
        <v>9978000000</v>
      </c>
      <c r="Q3717" s="10">
        <v>3020000000</v>
      </c>
      <c r="R3717" s="10">
        <v>90296000000</v>
      </c>
      <c r="S3717" s="10">
        <v>89825436483</v>
      </c>
      <c r="T3717" s="10">
        <v>89387873953.860001</v>
      </c>
      <c r="U3717" s="10">
        <v>85669518221.860001</v>
      </c>
      <c r="V3717" s="10">
        <v>85669518221.860001</v>
      </c>
      <c r="W3717" s="70" t="s">
        <v>9353</v>
      </c>
      <c r="X3717" s="11" t="str">
        <f>IF(F3717="C",VLOOKUP(G3717,ClasifGasto!$B$17:$C$193,2,0),VLOOKUP(Base!G3717,ClasifGasto!$A$3:$B$12,2,0))</f>
        <v>Gastos de Personal</v>
      </c>
      <c r="Y3717" t="s">
        <v>1082</v>
      </c>
    </row>
    <row r="3718" spans="1:25" x14ac:dyDescent="0.25">
      <c r="A3718" s="5" t="str">
        <f t="shared" ref="A3718:A3781" si="58">+C3718&amp;G3718&amp;H3718&amp;I3718&amp;J3718</f>
        <v>23120023020400000253105B</v>
      </c>
      <c r="B3718" s="66" t="s">
        <v>9161</v>
      </c>
      <c r="C3718" s="66" t="s">
        <v>2522</v>
      </c>
      <c r="D3718" s="7" t="s">
        <v>8725</v>
      </c>
      <c r="E3718" s="66" t="s">
        <v>9060</v>
      </c>
      <c r="F3718" s="67" t="s">
        <v>167</v>
      </c>
      <c r="G3718" s="67" t="s">
        <v>504</v>
      </c>
      <c r="H3718" s="67" t="s">
        <v>313</v>
      </c>
      <c r="I3718" s="67" t="s">
        <v>250</v>
      </c>
      <c r="J3718" s="67" t="s">
        <v>9790</v>
      </c>
      <c r="K3718" s="67" t="s">
        <v>246</v>
      </c>
      <c r="L3718" s="67">
        <v>20</v>
      </c>
      <c r="M3718" s="67" t="s">
        <v>265</v>
      </c>
      <c r="N3718" s="68" t="s">
        <v>9119</v>
      </c>
      <c r="O3718" s="69">
        <v>43907317082</v>
      </c>
      <c r="P3718" s="69">
        <v>47351671137</v>
      </c>
      <c r="Q3718" s="69">
        <v>0</v>
      </c>
      <c r="R3718" s="69">
        <v>91258988219</v>
      </c>
      <c r="S3718" s="69">
        <v>75157138048.300003</v>
      </c>
      <c r="T3718" s="69">
        <v>72355471645.770004</v>
      </c>
      <c r="U3718" s="69">
        <v>61062496197.769997</v>
      </c>
      <c r="V3718" s="69">
        <v>55299362870.980003</v>
      </c>
      <c r="W3718" s="70" t="s">
        <v>619</v>
      </c>
      <c r="X3718" s="11" t="str">
        <f>IF(F3718="C",VLOOKUP(G3718,ClasifGasto!$B$17:$C$193,2,0),VLOOKUP(Base!G3718,ClasifGasto!$A$3:$B$12,2,0))</f>
        <v>Fomento del desarrollo de aplicaciones, software y contenidos para impulsar la apropiación de las Tecnologías de la Información y las Comunicaciones (TIC)</v>
      </c>
      <c r="Y3718" t="s">
        <v>10522</v>
      </c>
    </row>
    <row r="3719" spans="1:25" x14ac:dyDescent="0.25">
      <c r="A3719" s="5" t="str">
        <f t="shared" si="58"/>
        <v>32010132010900001040101B</v>
      </c>
      <c r="B3719" s="66" t="s">
        <v>9152</v>
      </c>
      <c r="C3719" s="7" t="s">
        <v>114</v>
      </c>
      <c r="D3719" s="7" t="s">
        <v>9211</v>
      </c>
      <c r="E3719" s="7" t="s">
        <v>9318</v>
      </c>
      <c r="F3719" s="8" t="s">
        <v>167</v>
      </c>
      <c r="G3719" s="8" t="s">
        <v>605</v>
      </c>
      <c r="H3719" s="8" t="s">
        <v>440</v>
      </c>
      <c r="I3719" s="8" t="s">
        <v>255</v>
      </c>
      <c r="J3719" s="8" t="s">
        <v>9861</v>
      </c>
      <c r="K3719" s="8" t="s">
        <v>246</v>
      </c>
      <c r="L3719" s="8">
        <v>10</v>
      </c>
      <c r="M3719" s="8" t="s">
        <v>167</v>
      </c>
      <c r="N3719" s="9" t="s">
        <v>9325</v>
      </c>
      <c r="O3719" s="10">
        <v>91735155671</v>
      </c>
      <c r="P3719" s="10">
        <v>0</v>
      </c>
      <c r="Q3719" s="10">
        <v>0</v>
      </c>
      <c r="R3719" s="10">
        <v>91735155671</v>
      </c>
      <c r="S3719" s="10">
        <v>91735155671</v>
      </c>
      <c r="T3719" s="10">
        <v>91735155671</v>
      </c>
      <c r="U3719" s="10">
        <v>1650000000</v>
      </c>
      <c r="V3719" s="10">
        <v>1650000000</v>
      </c>
      <c r="W3719" s="70" t="s">
        <v>9353</v>
      </c>
      <c r="X3719" s="11" t="str">
        <f>IF(F3719="C",VLOOKUP(G3719,ClasifGasto!$B$17:$C$193,2,0),VLOOKUP(Base!G3719,ClasifGasto!$A$3:$B$12,2,0))</f>
        <v>Fortalecimiento del desempeño ambiental de los sectores productivos</v>
      </c>
      <c r="Y3719" t="s">
        <v>10558</v>
      </c>
    </row>
    <row r="3720" spans="1:25" hidden="1" x14ac:dyDescent="0.25">
      <c r="A3720" s="5" t="str">
        <f t="shared" si="58"/>
        <v>1501010003000400020004</v>
      </c>
      <c r="B3720" s="66" t="s">
        <v>9154</v>
      </c>
      <c r="C3720" s="66" t="s">
        <v>58</v>
      </c>
      <c r="D3720" s="7" t="s">
        <v>8716</v>
      </c>
      <c r="E3720" s="66"/>
      <c r="F3720" s="67" t="s">
        <v>244</v>
      </c>
      <c r="G3720" s="67" t="s">
        <v>251</v>
      </c>
      <c r="H3720" s="67" t="s">
        <v>247</v>
      </c>
      <c r="I3720" s="67" t="s">
        <v>250</v>
      </c>
      <c r="J3720" s="67" t="s">
        <v>247</v>
      </c>
      <c r="K3720" s="67" t="s">
        <v>246</v>
      </c>
      <c r="L3720" s="67">
        <v>10</v>
      </c>
      <c r="M3720" s="67" t="s">
        <v>167</v>
      </c>
      <c r="N3720" s="68" t="s">
        <v>1102</v>
      </c>
      <c r="O3720" s="69">
        <v>91741000000</v>
      </c>
      <c r="P3720" s="69">
        <v>0</v>
      </c>
      <c r="Q3720" s="69">
        <v>0</v>
      </c>
      <c r="R3720" s="69">
        <v>91741000000</v>
      </c>
      <c r="S3720" s="69">
        <v>91614209000</v>
      </c>
      <c r="T3720" s="69">
        <v>91614209000</v>
      </c>
      <c r="U3720" s="69">
        <v>91614209000</v>
      </c>
      <c r="V3720" s="69">
        <v>91614209000</v>
      </c>
      <c r="W3720" s="70" t="s">
        <v>9353</v>
      </c>
      <c r="X3720" s="11" t="str">
        <f>IF(F3720="C",VLOOKUP(G3720,ClasifGasto!$B$17:$C$193,2,0),VLOOKUP(Base!G3720,ClasifGasto!$A$3:$B$12,2,0))</f>
        <v>Transferencias</v>
      </c>
      <c r="Y3720" t="s">
        <v>1102</v>
      </c>
    </row>
    <row r="3721" spans="1:25" x14ac:dyDescent="0.25">
      <c r="A3721" s="5" t="str">
        <f t="shared" si="58"/>
        <v>17170017041100002310106A</v>
      </c>
      <c r="B3721" s="66" t="s">
        <v>9146</v>
      </c>
      <c r="C3721" s="7" t="s">
        <v>479</v>
      </c>
      <c r="D3721" s="7" t="s">
        <v>480</v>
      </c>
      <c r="E3721" s="7" t="s">
        <v>9394</v>
      </c>
      <c r="F3721" s="8" t="s">
        <v>167</v>
      </c>
      <c r="G3721" s="8" t="s">
        <v>492</v>
      </c>
      <c r="H3721" s="8" t="s">
        <v>378</v>
      </c>
      <c r="I3721" s="8" t="s">
        <v>258</v>
      </c>
      <c r="J3721" s="8" t="s">
        <v>9878</v>
      </c>
      <c r="K3721" s="8" t="s">
        <v>246</v>
      </c>
      <c r="L3721" s="8">
        <v>10</v>
      </c>
      <c r="M3721" s="8" t="s">
        <v>167</v>
      </c>
      <c r="N3721" s="9" t="s">
        <v>9879</v>
      </c>
      <c r="O3721" s="10">
        <v>101877322198</v>
      </c>
      <c r="P3721" s="10">
        <v>0</v>
      </c>
      <c r="Q3721" s="10">
        <v>9552942282</v>
      </c>
      <c r="R3721" s="10">
        <v>92324379916</v>
      </c>
      <c r="S3721" s="10">
        <v>92324379915.779999</v>
      </c>
      <c r="T3721" s="10">
        <v>91005717225</v>
      </c>
      <c r="U3721" s="10">
        <v>78431579265.710007</v>
      </c>
      <c r="V3721" s="10">
        <v>78431579265.710007</v>
      </c>
      <c r="W3721" s="70" t="s">
        <v>9353</v>
      </c>
      <c r="X3721" s="11" t="str">
        <f>IF(F3721="C",VLOOKUP(G3721,ClasifGasto!$B$17:$C$193,2,0),VLOOKUP(Base!G3721,ClasifGasto!$A$3:$B$12,2,0))</f>
        <v>Ordenamiento social y uso productivo del territorio rural</v>
      </c>
      <c r="Y3721" t="s">
        <v>10564</v>
      </c>
    </row>
    <row r="3722" spans="1:25" hidden="1" x14ac:dyDescent="0.25">
      <c r="A3722" s="5" t="str">
        <f t="shared" si="58"/>
        <v>2257240003000300040017</v>
      </c>
      <c r="B3722" s="66" t="s">
        <v>9139</v>
      </c>
      <c r="C3722" s="66" t="s">
        <v>9033</v>
      </c>
      <c r="D3722" s="7" t="s">
        <v>9034</v>
      </c>
      <c r="E3722" s="66"/>
      <c r="F3722" s="67" t="s">
        <v>244</v>
      </c>
      <c r="G3722" s="67" t="s">
        <v>251</v>
      </c>
      <c r="H3722" s="67" t="s">
        <v>251</v>
      </c>
      <c r="I3722" s="67" t="s">
        <v>247</v>
      </c>
      <c r="J3722" s="67" t="s">
        <v>285</v>
      </c>
      <c r="K3722" s="67" t="s">
        <v>246</v>
      </c>
      <c r="L3722" s="67">
        <v>10</v>
      </c>
      <c r="M3722" s="67" t="s">
        <v>167</v>
      </c>
      <c r="N3722" s="68" t="s">
        <v>1532</v>
      </c>
      <c r="O3722" s="69">
        <v>82672864794</v>
      </c>
      <c r="P3722" s="69">
        <v>9833100848</v>
      </c>
      <c r="Q3722" s="69">
        <v>0</v>
      </c>
      <c r="R3722" s="69">
        <v>92505965642</v>
      </c>
      <c r="S3722" s="69">
        <v>92505965642</v>
      </c>
      <c r="T3722" s="69">
        <v>92505965642</v>
      </c>
      <c r="U3722" s="69">
        <v>92505965642</v>
      </c>
      <c r="V3722" s="69">
        <v>92505965642</v>
      </c>
      <c r="W3722" s="70" t="s">
        <v>9353</v>
      </c>
      <c r="X3722" s="11" t="str">
        <f>IF(F3722="C",VLOOKUP(G3722,ClasifGasto!$B$17:$C$193,2,0),VLOOKUP(Base!G3722,ClasifGasto!$A$3:$B$12,2,0))</f>
        <v>Transferencias</v>
      </c>
      <c r="Y3722" t="s">
        <v>1532</v>
      </c>
    </row>
    <row r="3723" spans="1:25" hidden="1" x14ac:dyDescent="0.25">
      <c r="A3723" s="5" t="str">
        <f t="shared" si="58"/>
        <v>3204010003000300010010</v>
      </c>
      <c r="B3723" s="66" t="s">
        <v>9152</v>
      </c>
      <c r="C3723" s="7" t="s">
        <v>118</v>
      </c>
      <c r="D3723" s="7" t="s">
        <v>9247</v>
      </c>
      <c r="E3723" s="7"/>
      <c r="F3723" s="8" t="s">
        <v>244</v>
      </c>
      <c r="G3723" s="8" t="s">
        <v>251</v>
      </c>
      <c r="H3723" s="8" t="s">
        <v>251</v>
      </c>
      <c r="I3723" s="8" t="s">
        <v>245</v>
      </c>
      <c r="J3723" s="8" t="s">
        <v>255</v>
      </c>
      <c r="K3723" s="8" t="s">
        <v>246</v>
      </c>
      <c r="L3723" s="8">
        <v>20</v>
      </c>
      <c r="M3723" s="8" t="s">
        <v>265</v>
      </c>
      <c r="N3723" s="9" t="s">
        <v>3990</v>
      </c>
      <c r="O3723" s="10">
        <v>92642798000</v>
      </c>
      <c r="P3723" s="10">
        <v>0</v>
      </c>
      <c r="Q3723" s="10">
        <v>0</v>
      </c>
      <c r="R3723" s="10">
        <v>92642798000</v>
      </c>
      <c r="S3723" s="10">
        <v>92642798000</v>
      </c>
      <c r="T3723" s="10">
        <v>92642798000</v>
      </c>
      <c r="U3723" s="10">
        <v>92642798000</v>
      </c>
      <c r="V3723" s="10">
        <v>92642798000</v>
      </c>
      <c r="W3723" s="70" t="s">
        <v>619</v>
      </c>
      <c r="X3723" s="11" t="str">
        <f>IF(F3723="C",VLOOKUP(G3723,ClasifGasto!$B$17:$C$193,2,0),VLOOKUP(Base!G3723,ClasifGasto!$A$3:$B$12,2,0))</f>
        <v>Transferencias</v>
      </c>
      <c r="Y3723" t="s">
        <v>3990</v>
      </c>
    </row>
    <row r="3724" spans="1:25" x14ac:dyDescent="0.25">
      <c r="A3724" s="5" t="str">
        <f t="shared" si="58"/>
        <v>15010315020100003220107B</v>
      </c>
      <c r="B3724" s="66" t="s">
        <v>9154</v>
      </c>
      <c r="C3724" s="66" t="s">
        <v>60</v>
      </c>
      <c r="D3724" s="7" t="s">
        <v>8718</v>
      </c>
      <c r="E3724" s="66" t="s">
        <v>2003</v>
      </c>
      <c r="F3724" s="67" t="s">
        <v>167</v>
      </c>
      <c r="G3724" s="67" t="s">
        <v>573</v>
      </c>
      <c r="H3724" s="67" t="s">
        <v>306</v>
      </c>
      <c r="I3724" s="67" t="s">
        <v>277</v>
      </c>
      <c r="J3724" s="67" t="s">
        <v>9906</v>
      </c>
      <c r="K3724" s="67" t="s">
        <v>246</v>
      </c>
      <c r="L3724" s="67">
        <v>11</v>
      </c>
      <c r="M3724" s="67" t="s">
        <v>167</v>
      </c>
      <c r="N3724" s="68" t="s">
        <v>1167</v>
      </c>
      <c r="O3724" s="69">
        <v>92750175618</v>
      </c>
      <c r="P3724" s="69">
        <v>0</v>
      </c>
      <c r="Q3724" s="69">
        <v>0</v>
      </c>
      <c r="R3724" s="69">
        <v>92750175618</v>
      </c>
      <c r="S3724" s="69">
        <v>89980386092.990005</v>
      </c>
      <c r="T3724" s="69">
        <v>89980386092.990005</v>
      </c>
      <c r="U3724" s="69">
        <v>2164835542.8699999</v>
      </c>
      <c r="V3724" s="69">
        <v>2164835542.8699999</v>
      </c>
      <c r="W3724" s="70" t="s">
        <v>9353</v>
      </c>
      <c r="X3724" s="11" t="str">
        <f>IF(F3724="C",VLOOKUP(G3724,ClasifGasto!$B$17:$C$193,2,0),VLOOKUP(Base!G3724,ClasifGasto!$A$3:$B$12,2,0))</f>
        <v>Capacidades de las Fuerzas Militares en seguridad pública y defensa en el territorio nacional</v>
      </c>
      <c r="Y3724" t="s">
        <v>10575</v>
      </c>
    </row>
    <row r="3725" spans="1:25" hidden="1" x14ac:dyDescent="0.25">
      <c r="A3725" s="5" t="str">
        <f t="shared" si="58"/>
        <v>270104000100010003</v>
      </c>
      <c r="B3725" s="66" t="s">
        <v>9142</v>
      </c>
      <c r="C3725" s="7" t="s">
        <v>441</v>
      </c>
      <c r="D3725" s="7" t="s">
        <v>442</v>
      </c>
      <c r="E3725" s="7"/>
      <c r="F3725" s="8" t="s">
        <v>244</v>
      </c>
      <c r="G3725" s="8" t="s">
        <v>245</v>
      </c>
      <c r="H3725" s="8" t="s">
        <v>245</v>
      </c>
      <c r="I3725" s="8" t="s">
        <v>251</v>
      </c>
      <c r="J3725" s="8" t="s">
        <v>203</v>
      </c>
      <c r="K3725" s="8" t="s">
        <v>246</v>
      </c>
      <c r="L3725" s="8">
        <v>10</v>
      </c>
      <c r="M3725" s="8" t="s">
        <v>167</v>
      </c>
      <c r="N3725" s="9" t="s">
        <v>1084</v>
      </c>
      <c r="O3725" s="10">
        <v>82225000000</v>
      </c>
      <c r="P3725" s="10">
        <v>11581707209</v>
      </c>
      <c r="Q3725" s="10">
        <v>1000000000</v>
      </c>
      <c r="R3725" s="10">
        <v>92806707209</v>
      </c>
      <c r="S3725" s="10">
        <v>91981357863.199997</v>
      </c>
      <c r="T3725" s="10">
        <v>91965249550.199997</v>
      </c>
      <c r="U3725" s="10">
        <v>91750164637.199997</v>
      </c>
      <c r="V3725" s="10">
        <v>91750164637.199997</v>
      </c>
      <c r="W3725" s="70" t="s">
        <v>9353</v>
      </c>
      <c r="X3725" s="11" t="str">
        <f>IF(F3725="C",VLOOKUP(G3725,ClasifGasto!$B$17:$C$193,2,0),VLOOKUP(Base!G3725,ClasifGasto!$A$3:$B$12,2,0))</f>
        <v>Gastos de Personal</v>
      </c>
      <c r="Y3725" t="s">
        <v>1084</v>
      </c>
    </row>
    <row r="3726" spans="1:25" hidden="1" x14ac:dyDescent="0.25">
      <c r="A3726" s="5" t="str">
        <f t="shared" si="58"/>
        <v>170200000100010001</v>
      </c>
      <c r="B3726" s="66" t="s">
        <v>9146</v>
      </c>
      <c r="C3726" s="66" t="s">
        <v>77</v>
      </c>
      <c r="D3726" s="7" t="s">
        <v>217</v>
      </c>
      <c r="E3726" s="66"/>
      <c r="F3726" s="67" t="s">
        <v>244</v>
      </c>
      <c r="G3726" s="67" t="s">
        <v>245</v>
      </c>
      <c r="H3726" s="67" t="s">
        <v>245</v>
      </c>
      <c r="I3726" s="67" t="s">
        <v>245</v>
      </c>
      <c r="J3726" s="67" t="s">
        <v>203</v>
      </c>
      <c r="K3726" s="67" t="s">
        <v>246</v>
      </c>
      <c r="L3726" s="67">
        <v>10</v>
      </c>
      <c r="M3726" s="67" t="s">
        <v>167</v>
      </c>
      <c r="N3726" s="68" t="s">
        <v>1082</v>
      </c>
      <c r="O3726" s="69">
        <v>82149447000</v>
      </c>
      <c r="P3726" s="69">
        <v>11464261400</v>
      </c>
      <c r="Q3726" s="69">
        <v>0</v>
      </c>
      <c r="R3726" s="69">
        <v>93613708400</v>
      </c>
      <c r="S3726" s="69">
        <v>93613708400</v>
      </c>
      <c r="T3726" s="69">
        <v>92587624109</v>
      </c>
      <c r="U3726" s="69">
        <v>92576150206</v>
      </c>
      <c r="V3726" s="69">
        <v>92401772397</v>
      </c>
      <c r="W3726" s="70" t="s">
        <v>9353</v>
      </c>
      <c r="X3726" s="11" t="str">
        <f>IF(F3726="C",VLOOKUP(G3726,ClasifGasto!$B$17:$C$193,2,0),VLOOKUP(Base!G3726,ClasifGasto!$A$3:$B$12,2,0))</f>
        <v>Gastos de Personal</v>
      </c>
      <c r="Y3726" t="s">
        <v>1082</v>
      </c>
    </row>
    <row r="3727" spans="1:25" x14ac:dyDescent="0.25">
      <c r="A3727" s="5" t="str">
        <f t="shared" si="58"/>
        <v>24130024060600000351102A</v>
      </c>
      <c r="B3727" s="66" t="s">
        <v>9151</v>
      </c>
      <c r="C3727" s="7" t="s">
        <v>103</v>
      </c>
      <c r="D3727" s="7" t="s">
        <v>225</v>
      </c>
      <c r="E3727" s="7" t="s">
        <v>9064</v>
      </c>
      <c r="F3727" s="8" t="s">
        <v>167</v>
      </c>
      <c r="G3727" s="8" t="s">
        <v>505</v>
      </c>
      <c r="H3727" s="8" t="s">
        <v>373</v>
      </c>
      <c r="I3727" s="8" t="s">
        <v>251</v>
      </c>
      <c r="J3727" s="8" t="s">
        <v>9779</v>
      </c>
      <c r="K3727" s="8" t="s">
        <v>246</v>
      </c>
      <c r="L3727" s="8">
        <v>10</v>
      </c>
      <c r="M3727" s="8" t="s">
        <v>167</v>
      </c>
      <c r="N3727" s="9" t="s">
        <v>10467</v>
      </c>
      <c r="O3727" s="10">
        <v>93760668540</v>
      </c>
      <c r="P3727" s="10">
        <v>0</v>
      </c>
      <c r="Q3727" s="10">
        <v>0</v>
      </c>
      <c r="R3727" s="10">
        <v>93760668540</v>
      </c>
      <c r="S3727" s="10">
        <v>93760668540</v>
      </c>
      <c r="T3727" s="10">
        <v>93760668540</v>
      </c>
      <c r="U3727" s="10">
        <v>55560720360.330002</v>
      </c>
      <c r="V3727" s="10">
        <v>55560720360.330002</v>
      </c>
      <c r="W3727" s="70" t="s">
        <v>9353</v>
      </c>
      <c r="X3727" s="11" t="str">
        <f>IF(F3727="C",VLOOKUP(G3727,ClasifGasto!$B$17:$C$193,2,0),VLOOKUP(Base!G3727,ClasifGasto!$A$3:$B$12,2,0))</f>
        <v>Infraestructura de transporte fluvial</v>
      </c>
      <c r="Y3727" t="s">
        <v>9780</v>
      </c>
    </row>
    <row r="3728" spans="1:25" hidden="1" x14ac:dyDescent="0.25">
      <c r="A3728" s="5" t="str">
        <f t="shared" si="58"/>
        <v>120800000500000000</v>
      </c>
      <c r="B3728" s="66" t="s">
        <v>9141</v>
      </c>
      <c r="C3728" s="66" t="s">
        <v>48</v>
      </c>
      <c r="D3728" s="7" t="s">
        <v>207</v>
      </c>
      <c r="E3728" s="66"/>
      <c r="F3728" s="67" t="s">
        <v>244</v>
      </c>
      <c r="G3728" s="67" t="s">
        <v>248</v>
      </c>
      <c r="H3728" s="67" t="s">
        <v>246</v>
      </c>
      <c r="I3728" s="67" t="s">
        <v>246</v>
      </c>
      <c r="J3728" s="67" t="s">
        <v>203</v>
      </c>
      <c r="K3728" s="67" t="s">
        <v>246</v>
      </c>
      <c r="L3728" s="67">
        <v>26</v>
      </c>
      <c r="M3728" s="67" t="s">
        <v>265</v>
      </c>
      <c r="N3728" s="68" t="s">
        <v>8815</v>
      </c>
      <c r="O3728" s="69">
        <v>96251351000</v>
      </c>
      <c r="P3728" s="69">
        <v>0</v>
      </c>
      <c r="Q3728" s="69">
        <v>0</v>
      </c>
      <c r="R3728" s="69">
        <v>96251351000</v>
      </c>
      <c r="S3728" s="69">
        <v>94816610515.149994</v>
      </c>
      <c r="T3728" s="69">
        <v>94816610515.149994</v>
      </c>
      <c r="U3728" s="69">
        <v>93811130352.869995</v>
      </c>
      <c r="V3728" s="69">
        <v>93612936599.270004</v>
      </c>
      <c r="W3728" s="70" t="s">
        <v>619</v>
      </c>
      <c r="X3728" s="11" t="str">
        <f>IF(F3728="C",VLOOKUP(G3728,ClasifGasto!$B$17:$C$193,2,0),VLOOKUP(Base!G3728,ClasifGasto!$A$3:$B$12,2,0))</f>
        <v>Gastos de Comercialización y Produción</v>
      </c>
      <c r="Y3728" t="s">
        <v>8815</v>
      </c>
    </row>
    <row r="3729" spans="1:25" hidden="1" x14ac:dyDescent="0.25">
      <c r="A3729" s="5" t="str">
        <f t="shared" si="58"/>
        <v>1901010003001100010005</v>
      </c>
      <c r="B3729" s="66" t="s">
        <v>9143</v>
      </c>
      <c r="C3729" s="7" t="s">
        <v>80</v>
      </c>
      <c r="D3729" s="7" t="s">
        <v>9207</v>
      </c>
      <c r="E3729" s="7"/>
      <c r="F3729" s="8" t="s">
        <v>244</v>
      </c>
      <c r="G3729" s="8" t="s">
        <v>251</v>
      </c>
      <c r="H3729" s="8" t="s">
        <v>279</v>
      </c>
      <c r="I3729" s="8" t="s">
        <v>245</v>
      </c>
      <c r="J3729" s="8" t="s">
        <v>248</v>
      </c>
      <c r="K3729" s="8" t="s">
        <v>246</v>
      </c>
      <c r="L3729" s="8">
        <v>10</v>
      </c>
      <c r="M3729" s="8" t="s">
        <v>167</v>
      </c>
      <c r="N3729" s="9" t="s">
        <v>3971</v>
      </c>
      <c r="O3729" s="10">
        <v>96539446000</v>
      </c>
      <c r="P3729" s="10">
        <v>0</v>
      </c>
      <c r="Q3729" s="10">
        <v>0</v>
      </c>
      <c r="R3729" s="10">
        <v>96539446000</v>
      </c>
      <c r="S3729" s="10">
        <v>96539446000</v>
      </c>
      <c r="T3729" s="10">
        <v>96539446000</v>
      </c>
      <c r="U3729" s="10">
        <v>96539446000</v>
      </c>
      <c r="V3729" s="10">
        <v>96539446000</v>
      </c>
      <c r="W3729" s="70" t="s">
        <v>9353</v>
      </c>
      <c r="X3729" s="11" t="str">
        <f>IF(F3729="C",VLOOKUP(G3729,ClasifGasto!$B$17:$C$193,2,0),VLOOKUP(Base!G3729,ClasifGasto!$A$3:$B$12,2,0))</f>
        <v>Transferencias</v>
      </c>
      <c r="Y3729" t="s">
        <v>3971</v>
      </c>
    </row>
    <row r="3730" spans="1:25" hidden="1" x14ac:dyDescent="0.25">
      <c r="A3730" s="5" t="str">
        <f t="shared" si="58"/>
        <v>020101000200000000</v>
      </c>
      <c r="B3730" s="66" t="s">
        <v>9156</v>
      </c>
      <c r="C3730" s="66" t="s">
        <v>32</v>
      </c>
      <c r="D3730" s="7" t="s">
        <v>9242</v>
      </c>
      <c r="E3730" s="66"/>
      <c r="F3730" s="67" t="s">
        <v>244</v>
      </c>
      <c r="G3730" s="67" t="s">
        <v>250</v>
      </c>
      <c r="H3730" s="67" t="s">
        <v>246</v>
      </c>
      <c r="I3730" s="67" t="s">
        <v>246</v>
      </c>
      <c r="J3730" s="67" t="s">
        <v>203</v>
      </c>
      <c r="K3730" s="67" t="s">
        <v>246</v>
      </c>
      <c r="L3730" s="67">
        <v>10</v>
      </c>
      <c r="M3730" s="67" t="s">
        <v>167</v>
      </c>
      <c r="N3730" s="68" t="s">
        <v>8798</v>
      </c>
      <c r="O3730" s="69">
        <v>78628000000</v>
      </c>
      <c r="P3730" s="69">
        <v>28369000000</v>
      </c>
      <c r="Q3730" s="69">
        <v>10269492790</v>
      </c>
      <c r="R3730" s="69">
        <v>96727507210</v>
      </c>
      <c r="S3730" s="69">
        <v>90183598770.880005</v>
      </c>
      <c r="T3730" s="69">
        <v>90183598770.880005</v>
      </c>
      <c r="U3730" s="69">
        <v>84232434326.660004</v>
      </c>
      <c r="V3730" s="69">
        <v>83860442036.600006</v>
      </c>
      <c r="W3730" s="70" t="s">
        <v>9353</v>
      </c>
      <c r="X3730" s="11" t="str">
        <f>IF(F3730="C",VLOOKUP(G3730,ClasifGasto!$B$17:$C$193,2,0),VLOOKUP(Base!G3730,ClasifGasto!$A$3:$B$12,2,0))</f>
        <v>Gastos Generales</v>
      </c>
      <c r="Y3730" t="s">
        <v>8798</v>
      </c>
    </row>
    <row r="3731" spans="1:25" x14ac:dyDescent="0.25">
      <c r="A3731" s="5" t="str">
        <f t="shared" si="58"/>
        <v>23060023020400002553105B</v>
      </c>
      <c r="B3731" s="66" t="s">
        <v>9161</v>
      </c>
      <c r="C3731" s="7" t="s">
        <v>98</v>
      </c>
      <c r="D3731" s="7" t="s">
        <v>9216</v>
      </c>
      <c r="E3731" s="7" t="s">
        <v>9304</v>
      </c>
      <c r="F3731" s="8" t="s">
        <v>167</v>
      </c>
      <c r="G3731" s="8" t="s">
        <v>504</v>
      </c>
      <c r="H3731" s="8" t="s">
        <v>313</v>
      </c>
      <c r="I3731" s="8" t="s">
        <v>272</v>
      </c>
      <c r="J3731" s="8" t="s">
        <v>9790</v>
      </c>
      <c r="K3731" s="8" t="s">
        <v>246</v>
      </c>
      <c r="L3731" s="8">
        <v>10</v>
      </c>
      <c r="M3731" s="8" t="s">
        <v>167</v>
      </c>
      <c r="N3731" s="9" t="s">
        <v>9310</v>
      </c>
      <c r="O3731" s="10">
        <v>150000000000</v>
      </c>
      <c r="P3731" s="10">
        <v>0</v>
      </c>
      <c r="Q3731" s="10">
        <v>52648328863</v>
      </c>
      <c r="R3731" s="10">
        <v>97351671137</v>
      </c>
      <c r="S3731" s="10">
        <v>94986876437</v>
      </c>
      <c r="T3731" s="10">
        <v>94986876437</v>
      </c>
      <c r="U3731" s="10">
        <v>37662835518</v>
      </c>
      <c r="V3731" s="10">
        <v>37662835518</v>
      </c>
      <c r="W3731" s="70" t="s">
        <v>9353</v>
      </c>
      <c r="X3731" s="11" t="str">
        <f>IF(F3731="C",VLOOKUP(G3731,ClasifGasto!$B$17:$C$193,2,0),VLOOKUP(Base!G3731,ClasifGasto!$A$3:$B$12,2,0))</f>
        <v>Fomento del desarrollo de aplicaciones, software y contenidos para impulsar la apropiación de las Tecnologías de la Información y las Comunicaciones (TIC)</v>
      </c>
      <c r="Y3731" t="s">
        <v>10522</v>
      </c>
    </row>
    <row r="3732" spans="1:25" x14ac:dyDescent="0.25">
      <c r="A3732" s="5" t="str">
        <f t="shared" si="58"/>
        <v>24120024030600002552104E</v>
      </c>
      <c r="B3732" s="66" t="s">
        <v>9151</v>
      </c>
      <c r="C3732" s="66" t="s">
        <v>102</v>
      </c>
      <c r="D3732" s="7" t="s">
        <v>9214</v>
      </c>
      <c r="E3732" s="66" t="s">
        <v>2435</v>
      </c>
      <c r="F3732" s="67" t="s">
        <v>167</v>
      </c>
      <c r="G3732" s="67" t="s">
        <v>514</v>
      </c>
      <c r="H3732" s="67" t="s">
        <v>373</v>
      </c>
      <c r="I3732" s="67" t="s">
        <v>272</v>
      </c>
      <c r="J3732" s="67" t="s">
        <v>9843</v>
      </c>
      <c r="K3732" s="67" t="s">
        <v>246</v>
      </c>
      <c r="L3732" s="67">
        <v>20</v>
      </c>
      <c r="M3732" s="67" t="s">
        <v>265</v>
      </c>
      <c r="N3732" s="68" t="s">
        <v>1317</v>
      </c>
      <c r="O3732" s="69">
        <v>109675541405</v>
      </c>
      <c r="P3732" s="69">
        <v>0</v>
      </c>
      <c r="Q3732" s="69">
        <v>12300000000</v>
      </c>
      <c r="R3732" s="69">
        <v>97375541405</v>
      </c>
      <c r="S3732" s="69">
        <v>95103782198.070007</v>
      </c>
      <c r="T3732" s="69">
        <v>90935496407.339996</v>
      </c>
      <c r="U3732" s="69">
        <v>44300091941.07</v>
      </c>
      <c r="V3732" s="69">
        <v>42988970112.43</v>
      </c>
      <c r="W3732" s="70" t="s">
        <v>619</v>
      </c>
      <c r="X3732" s="11" t="str">
        <f>IF(F3732="C",VLOOKUP(G3732,ClasifGasto!$B$17:$C$193,2,0),VLOOKUP(Base!G3732,ClasifGasto!$A$3:$B$12,2,0))</f>
        <v>Infraestructura y servicios de transporte aéreo</v>
      </c>
      <c r="Y3732" t="s">
        <v>10551</v>
      </c>
    </row>
    <row r="3733" spans="1:25" x14ac:dyDescent="0.25">
      <c r="A3733" s="5" t="str">
        <f t="shared" si="58"/>
        <v>17150017071100000730101B</v>
      </c>
      <c r="B3733" s="66" t="s">
        <v>9146</v>
      </c>
      <c r="C3733" s="7" t="s">
        <v>78</v>
      </c>
      <c r="D3733" s="7" t="s">
        <v>218</v>
      </c>
      <c r="E3733" s="7" t="s">
        <v>9539</v>
      </c>
      <c r="F3733" s="8" t="s">
        <v>167</v>
      </c>
      <c r="G3733" s="8" t="s">
        <v>489</v>
      </c>
      <c r="H3733" s="8" t="s">
        <v>378</v>
      </c>
      <c r="I3733" s="8" t="s">
        <v>261</v>
      </c>
      <c r="J3733" s="8" t="s">
        <v>9887</v>
      </c>
      <c r="K3733" s="8" t="s">
        <v>246</v>
      </c>
      <c r="L3733" s="8">
        <v>10</v>
      </c>
      <c r="M3733" s="8" t="s">
        <v>167</v>
      </c>
      <c r="N3733" s="9" t="s">
        <v>10119</v>
      </c>
      <c r="O3733" s="10">
        <v>106881284869</v>
      </c>
      <c r="P3733" s="10">
        <v>0</v>
      </c>
      <c r="Q3733" s="10">
        <v>9296000000</v>
      </c>
      <c r="R3733" s="10">
        <v>97585284869</v>
      </c>
      <c r="S3733" s="10">
        <v>97585284869</v>
      </c>
      <c r="T3733" s="10">
        <v>90897234432.100006</v>
      </c>
      <c r="U3733" s="10">
        <v>67611164899.769997</v>
      </c>
      <c r="V3733" s="10">
        <v>67470031364.769997</v>
      </c>
      <c r="W3733" s="70" t="s">
        <v>9353</v>
      </c>
      <c r="X3733" s="11" t="str">
        <f>IF(F3733="C",VLOOKUP(G3733,ClasifGasto!$B$17:$C$193,2,0),VLOOKUP(Base!G3733,ClasifGasto!$A$3:$B$12,2,0))</f>
        <v>Sanidad agropecuaria e inocuidad agroalimentaria</v>
      </c>
      <c r="Y3733" t="s">
        <v>10568</v>
      </c>
    </row>
    <row r="3734" spans="1:25" hidden="1" x14ac:dyDescent="0.25">
      <c r="A3734" s="5" t="str">
        <f t="shared" si="58"/>
        <v>440101000100010003</v>
      </c>
      <c r="B3734" s="66" t="s">
        <v>9144</v>
      </c>
      <c r="C3734" s="66" t="s">
        <v>2547</v>
      </c>
      <c r="D3734" s="7" t="s">
        <v>9235</v>
      </c>
      <c r="E3734" s="66"/>
      <c r="F3734" s="67" t="s">
        <v>244</v>
      </c>
      <c r="G3734" s="67" t="s">
        <v>245</v>
      </c>
      <c r="H3734" s="67" t="s">
        <v>245</v>
      </c>
      <c r="I3734" s="67" t="s">
        <v>251</v>
      </c>
      <c r="J3734" s="67" t="s">
        <v>203</v>
      </c>
      <c r="K3734" s="67" t="s">
        <v>246</v>
      </c>
      <c r="L3734" s="67">
        <v>10</v>
      </c>
      <c r="M3734" s="67" t="s">
        <v>167</v>
      </c>
      <c r="N3734" s="68" t="s">
        <v>1084</v>
      </c>
      <c r="O3734" s="69">
        <v>84349000000</v>
      </c>
      <c r="P3734" s="69">
        <v>16586937623</v>
      </c>
      <c r="Q3734" s="69">
        <v>2794986058</v>
      </c>
      <c r="R3734" s="69">
        <v>98140951565</v>
      </c>
      <c r="S3734" s="69">
        <v>97666973347</v>
      </c>
      <c r="T3734" s="69">
        <v>97666973347</v>
      </c>
      <c r="U3734" s="69">
        <v>97666973347</v>
      </c>
      <c r="V3734" s="69">
        <v>97666973347</v>
      </c>
      <c r="W3734" s="70" t="s">
        <v>9353</v>
      </c>
      <c r="X3734" s="11" t="str">
        <f>IF(F3734="C",VLOOKUP(G3734,ClasifGasto!$B$17:$C$193,2,0),VLOOKUP(Base!G3734,ClasifGasto!$A$3:$B$12,2,0))</f>
        <v>Gastos de Personal</v>
      </c>
      <c r="Y3734" t="s">
        <v>1084</v>
      </c>
    </row>
    <row r="3735" spans="1:25" hidden="1" x14ac:dyDescent="0.25">
      <c r="A3735" s="5" t="str">
        <f t="shared" si="58"/>
        <v>1204000003000300010999</v>
      </c>
      <c r="B3735" s="66" t="s">
        <v>9141</v>
      </c>
      <c r="C3735" s="7" t="s">
        <v>47</v>
      </c>
      <c r="D3735" s="7" t="s">
        <v>206</v>
      </c>
      <c r="E3735" s="7"/>
      <c r="F3735" s="8" t="s">
        <v>244</v>
      </c>
      <c r="G3735" s="8" t="s">
        <v>251</v>
      </c>
      <c r="H3735" s="8" t="s">
        <v>251</v>
      </c>
      <c r="I3735" s="8" t="s">
        <v>245</v>
      </c>
      <c r="J3735" s="8" t="s">
        <v>1085</v>
      </c>
      <c r="K3735" s="8" t="s">
        <v>246</v>
      </c>
      <c r="L3735" s="8">
        <v>20</v>
      </c>
      <c r="M3735" s="8" t="s">
        <v>265</v>
      </c>
      <c r="N3735" s="9" t="s">
        <v>2639</v>
      </c>
      <c r="O3735" s="10">
        <v>98569000000</v>
      </c>
      <c r="P3735" s="10">
        <v>0</v>
      </c>
      <c r="Q3735" s="10">
        <v>0</v>
      </c>
      <c r="R3735" s="10">
        <v>98569000000</v>
      </c>
      <c r="S3735" s="10">
        <v>0</v>
      </c>
      <c r="T3735" s="10">
        <v>0</v>
      </c>
      <c r="U3735" s="10">
        <v>0</v>
      </c>
      <c r="V3735" s="10">
        <v>0</v>
      </c>
      <c r="W3735" s="70" t="s">
        <v>619</v>
      </c>
      <c r="X3735" s="11" t="str">
        <f>IF(F3735="C",VLOOKUP(G3735,ClasifGasto!$B$17:$C$193,2,0),VLOOKUP(Base!G3735,ClasifGasto!$A$3:$B$12,2,0))</f>
        <v>Transferencias</v>
      </c>
      <c r="Y3735" t="s">
        <v>2639</v>
      </c>
    </row>
    <row r="3736" spans="1:25" hidden="1" x14ac:dyDescent="0.25">
      <c r="A3736" s="5" t="str">
        <f t="shared" si="58"/>
        <v>2201010003000300040059</v>
      </c>
      <c r="B3736" s="66" t="s">
        <v>9139</v>
      </c>
      <c r="C3736" s="66" t="s">
        <v>92</v>
      </c>
      <c r="D3736" s="7" t="s">
        <v>9188</v>
      </c>
      <c r="E3736" s="66"/>
      <c r="F3736" s="67" t="s">
        <v>244</v>
      </c>
      <c r="G3736" s="67" t="s">
        <v>251</v>
      </c>
      <c r="H3736" s="67" t="s">
        <v>251</v>
      </c>
      <c r="I3736" s="67" t="s">
        <v>247</v>
      </c>
      <c r="J3736" s="67" t="s">
        <v>333</v>
      </c>
      <c r="K3736" s="67" t="s">
        <v>246</v>
      </c>
      <c r="L3736" s="67">
        <v>10</v>
      </c>
      <c r="M3736" s="67" t="s">
        <v>167</v>
      </c>
      <c r="N3736" s="68" t="s">
        <v>2653</v>
      </c>
      <c r="O3736" s="69">
        <v>104385968745</v>
      </c>
      <c r="P3736" s="69">
        <v>0</v>
      </c>
      <c r="Q3736" s="69">
        <v>5562466253</v>
      </c>
      <c r="R3736" s="69">
        <v>98823502492</v>
      </c>
      <c r="S3736" s="69">
        <v>98823502492</v>
      </c>
      <c r="T3736" s="69">
        <v>98823502492</v>
      </c>
      <c r="U3736" s="69">
        <v>98823502492</v>
      </c>
      <c r="V3736" s="69">
        <v>98823502492</v>
      </c>
      <c r="W3736" s="70" t="s">
        <v>9353</v>
      </c>
      <c r="X3736" s="11" t="str">
        <f>IF(F3736="C",VLOOKUP(G3736,ClasifGasto!$B$17:$C$193,2,0),VLOOKUP(Base!G3736,ClasifGasto!$A$3:$B$12,2,0))</f>
        <v>Transferencias</v>
      </c>
      <c r="Y3736" t="s">
        <v>2653</v>
      </c>
    </row>
    <row r="3737" spans="1:25" hidden="1" x14ac:dyDescent="0.25">
      <c r="A3737" s="5" t="str">
        <f t="shared" si="58"/>
        <v>150111000100010001</v>
      </c>
      <c r="B3737" s="66" t="s">
        <v>9154</v>
      </c>
      <c r="C3737" s="7" t="s">
        <v>63</v>
      </c>
      <c r="D3737" s="7" t="s">
        <v>211</v>
      </c>
      <c r="E3737" s="7"/>
      <c r="F3737" s="8" t="s">
        <v>244</v>
      </c>
      <c r="G3737" s="8" t="s">
        <v>245</v>
      </c>
      <c r="H3737" s="8" t="s">
        <v>245</v>
      </c>
      <c r="I3737" s="8" t="s">
        <v>245</v>
      </c>
      <c r="J3737" s="8" t="s">
        <v>203</v>
      </c>
      <c r="K3737" s="8" t="s">
        <v>246</v>
      </c>
      <c r="L3737" s="8">
        <v>16</v>
      </c>
      <c r="M3737" s="8" t="s">
        <v>252</v>
      </c>
      <c r="N3737" s="9" t="s">
        <v>1082</v>
      </c>
      <c r="O3737" s="10">
        <v>96470000000</v>
      </c>
      <c r="P3737" s="10">
        <v>5717236059</v>
      </c>
      <c r="Q3737" s="10">
        <v>2681552557</v>
      </c>
      <c r="R3737" s="10">
        <v>99505683502</v>
      </c>
      <c r="S3737" s="10">
        <v>98371458365</v>
      </c>
      <c r="T3737" s="10">
        <v>98371458365</v>
      </c>
      <c r="U3737" s="10">
        <v>98371458365</v>
      </c>
      <c r="V3737" s="10">
        <v>98371458365</v>
      </c>
      <c r="W3737" s="70" t="s">
        <v>9353</v>
      </c>
      <c r="X3737" s="11" t="str">
        <f>IF(F3737="C",VLOOKUP(G3737,ClasifGasto!$B$17:$C$193,2,0),VLOOKUP(Base!G3737,ClasifGasto!$A$3:$B$12,2,0))</f>
        <v>Gastos de Personal</v>
      </c>
      <c r="Y3737" t="s">
        <v>1082</v>
      </c>
    </row>
    <row r="3738" spans="1:25" x14ac:dyDescent="0.25">
      <c r="A3738" s="5" t="str">
        <f t="shared" si="58"/>
        <v>21010121011900001040301C</v>
      </c>
      <c r="B3738" s="66" t="s">
        <v>9155</v>
      </c>
      <c r="C3738" s="66" t="s">
        <v>85</v>
      </c>
      <c r="D3738" s="7" t="s">
        <v>9201</v>
      </c>
      <c r="E3738" s="66" t="s">
        <v>1027</v>
      </c>
      <c r="F3738" s="67" t="s">
        <v>167</v>
      </c>
      <c r="G3738" s="67" t="s">
        <v>593</v>
      </c>
      <c r="H3738" s="67" t="s">
        <v>496</v>
      </c>
      <c r="I3738" s="67" t="s">
        <v>255</v>
      </c>
      <c r="J3738" s="67" t="s">
        <v>9916</v>
      </c>
      <c r="K3738" s="67" t="s">
        <v>246</v>
      </c>
      <c r="L3738" s="67">
        <v>10</v>
      </c>
      <c r="M3738" s="67" t="s">
        <v>167</v>
      </c>
      <c r="N3738" s="68" t="s">
        <v>1653</v>
      </c>
      <c r="O3738" s="69">
        <v>99861441936</v>
      </c>
      <c r="P3738" s="69">
        <v>0</v>
      </c>
      <c r="Q3738" s="69">
        <v>247095614</v>
      </c>
      <c r="R3738" s="69">
        <v>99614346322</v>
      </c>
      <c r="S3738" s="69">
        <v>99593816322</v>
      </c>
      <c r="T3738" s="69">
        <v>94298227634</v>
      </c>
      <c r="U3738" s="69">
        <v>57172946676.720001</v>
      </c>
      <c r="V3738" s="69">
        <v>57170241370.720001</v>
      </c>
      <c r="W3738" s="70" t="s">
        <v>9353</v>
      </c>
      <c r="X3738" s="11" t="str">
        <f>IF(F3738="C",VLOOKUP(G3738,ClasifGasto!$B$17:$C$193,2,0),VLOOKUP(Base!G3738,ClasifGasto!$A$3:$B$12,2,0))</f>
        <v xml:space="preserve">Acceso al servicio público domiciliario de gas combustible  </v>
      </c>
      <c r="Y3738" t="s">
        <v>10579</v>
      </c>
    </row>
    <row r="3739" spans="1:25" x14ac:dyDescent="0.25">
      <c r="A3739" s="5" t="str">
        <f t="shared" si="58"/>
        <v>41010141031500003720307A</v>
      </c>
      <c r="B3739" s="66" t="s">
        <v>9145</v>
      </c>
      <c r="C3739" s="7" t="s">
        <v>162</v>
      </c>
      <c r="D3739" s="7" t="s">
        <v>9239</v>
      </c>
      <c r="E3739" s="7" t="s">
        <v>9700</v>
      </c>
      <c r="F3739" s="8" t="s">
        <v>167</v>
      </c>
      <c r="G3739" s="8" t="s">
        <v>547</v>
      </c>
      <c r="H3739" s="8" t="s">
        <v>263</v>
      </c>
      <c r="I3739" s="8" t="s">
        <v>320</v>
      </c>
      <c r="J3739" s="8" t="s">
        <v>10385</v>
      </c>
      <c r="K3739" s="8" t="s">
        <v>246</v>
      </c>
      <c r="L3739" s="8">
        <v>10</v>
      </c>
      <c r="M3739" s="8" t="s">
        <v>167</v>
      </c>
      <c r="N3739" s="9" t="s">
        <v>10386</v>
      </c>
      <c r="O3739" s="10">
        <v>0</v>
      </c>
      <c r="P3739" s="10">
        <v>100000000000</v>
      </c>
      <c r="Q3739" s="10">
        <v>0</v>
      </c>
      <c r="R3739" s="10">
        <v>100000000000</v>
      </c>
      <c r="S3739" s="10">
        <v>99933580380</v>
      </c>
      <c r="T3739" s="10">
        <v>99933580380</v>
      </c>
      <c r="U3739" s="10">
        <v>99933580380</v>
      </c>
      <c r="V3739" s="10">
        <v>70692165728</v>
      </c>
      <c r="W3739" s="70" t="s">
        <v>9353</v>
      </c>
      <c r="X3739" s="11" t="str">
        <f>IF(F3739="C",VLOOKUP(G3739,ClasifGasto!$B$17:$C$193,2,0),VLOOKUP(Base!G3739,ClasifGasto!$A$3:$B$12,2,0))</f>
        <v>Inclusión social y productiva para la población en situación de vulnerabilidad</v>
      </c>
      <c r="Y3739" t="s">
        <v>10714</v>
      </c>
    </row>
    <row r="3740" spans="1:25" hidden="1" x14ac:dyDescent="0.25">
      <c r="A3740" s="5" t="str">
        <f t="shared" si="58"/>
        <v>2257130003000300040017</v>
      </c>
      <c r="B3740" s="66" t="s">
        <v>9139</v>
      </c>
      <c r="C3740" s="66" t="s">
        <v>9021</v>
      </c>
      <c r="D3740" s="7" t="s">
        <v>9022</v>
      </c>
      <c r="E3740" s="66"/>
      <c r="F3740" s="67" t="s">
        <v>244</v>
      </c>
      <c r="G3740" s="67" t="s">
        <v>251</v>
      </c>
      <c r="H3740" s="67" t="s">
        <v>251</v>
      </c>
      <c r="I3740" s="67" t="s">
        <v>247</v>
      </c>
      <c r="J3740" s="67" t="s">
        <v>285</v>
      </c>
      <c r="K3740" s="67" t="s">
        <v>246</v>
      </c>
      <c r="L3740" s="67">
        <v>10</v>
      </c>
      <c r="M3740" s="67" t="s">
        <v>167</v>
      </c>
      <c r="N3740" s="68" t="s">
        <v>1532</v>
      </c>
      <c r="O3740" s="69">
        <v>88771412893</v>
      </c>
      <c r="P3740" s="69">
        <v>11866930377</v>
      </c>
      <c r="Q3740" s="69">
        <v>0</v>
      </c>
      <c r="R3740" s="69">
        <v>100638343270</v>
      </c>
      <c r="S3740" s="69">
        <v>100638343270</v>
      </c>
      <c r="T3740" s="69">
        <v>100638343270</v>
      </c>
      <c r="U3740" s="69">
        <v>100638343270</v>
      </c>
      <c r="V3740" s="69">
        <v>100638343270</v>
      </c>
      <c r="W3740" s="70" t="s">
        <v>9353</v>
      </c>
      <c r="X3740" s="11" t="str">
        <f>IF(F3740="C",VLOOKUP(G3740,ClasifGasto!$B$17:$C$193,2,0),VLOOKUP(Base!G3740,ClasifGasto!$A$3:$B$12,2,0))</f>
        <v>Transferencias</v>
      </c>
      <c r="Y3740" t="s">
        <v>1532</v>
      </c>
    </row>
    <row r="3741" spans="1:25" hidden="1" x14ac:dyDescent="0.25">
      <c r="A3741" s="5" t="str">
        <f t="shared" si="58"/>
        <v>3601010003000400020055</v>
      </c>
      <c r="B3741" s="66" t="s">
        <v>9147</v>
      </c>
      <c r="C3741" s="7" t="s">
        <v>147</v>
      </c>
      <c r="D3741" s="7" t="s">
        <v>9186</v>
      </c>
      <c r="E3741" s="7"/>
      <c r="F3741" s="8" t="s">
        <v>244</v>
      </c>
      <c r="G3741" s="8" t="s">
        <v>251</v>
      </c>
      <c r="H3741" s="8" t="s">
        <v>247</v>
      </c>
      <c r="I3741" s="8" t="s">
        <v>250</v>
      </c>
      <c r="J3741" s="8" t="s">
        <v>330</v>
      </c>
      <c r="K3741" s="8" t="s">
        <v>246</v>
      </c>
      <c r="L3741" s="8">
        <v>10</v>
      </c>
      <c r="M3741" s="8" t="s">
        <v>167</v>
      </c>
      <c r="N3741" s="9" t="s">
        <v>4011</v>
      </c>
      <c r="O3741" s="10">
        <v>123989273000</v>
      </c>
      <c r="P3741" s="10">
        <v>0</v>
      </c>
      <c r="Q3741" s="10">
        <v>22603339978</v>
      </c>
      <c r="R3741" s="10">
        <v>101385933022</v>
      </c>
      <c r="S3741" s="10">
        <v>101385933022</v>
      </c>
      <c r="T3741" s="10">
        <v>101385933022</v>
      </c>
      <c r="U3741" s="10">
        <v>99108290546.899994</v>
      </c>
      <c r="V3741" s="10">
        <v>99107313954.479996</v>
      </c>
      <c r="W3741" s="70" t="s">
        <v>9353</v>
      </c>
      <c r="X3741" s="11" t="str">
        <f>IF(F3741="C",VLOOKUP(G3741,ClasifGasto!$B$17:$C$193,2,0),VLOOKUP(Base!G3741,ClasifGasto!$A$3:$B$12,2,0))</f>
        <v>Transferencias</v>
      </c>
      <c r="Y3741" t="s">
        <v>4011</v>
      </c>
    </row>
    <row r="3742" spans="1:25" x14ac:dyDescent="0.25">
      <c r="A3742" s="5" t="str">
        <f t="shared" si="58"/>
        <v>19010119990300001720201C4</v>
      </c>
      <c r="B3742" s="66" t="s">
        <v>9143</v>
      </c>
      <c r="C3742" s="66" t="s">
        <v>80</v>
      </c>
      <c r="D3742" s="7" t="s">
        <v>9207</v>
      </c>
      <c r="E3742" s="66" t="s">
        <v>9744</v>
      </c>
      <c r="F3742" s="67" t="s">
        <v>167</v>
      </c>
      <c r="G3742" s="67" t="s">
        <v>493</v>
      </c>
      <c r="H3742" s="67" t="s">
        <v>256</v>
      </c>
      <c r="I3742" s="67" t="s">
        <v>285</v>
      </c>
      <c r="J3742" s="67" t="s">
        <v>10468</v>
      </c>
      <c r="K3742" s="67" t="s">
        <v>246</v>
      </c>
      <c r="L3742" s="67">
        <v>10</v>
      </c>
      <c r="M3742" s="67" t="s">
        <v>167</v>
      </c>
      <c r="N3742" s="68" t="s">
        <v>10469</v>
      </c>
      <c r="O3742" s="69">
        <v>139720000000</v>
      </c>
      <c r="P3742" s="69">
        <v>0</v>
      </c>
      <c r="Q3742" s="69">
        <v>37707502570</v>
      </c>
      <c r="R3742" s="69">
        <v>102012497430</v>
      </c>
      <c r="S3742" s="69">
        <v>90578531489.779999</v>
      </c>
      <c r="T3742" s="69">
        <v>76788531489.779999</v>
      </c>
      <c r="U3742" s="69">
        <v>25448668304.27</v>
      </c>
      <c r="V3742" s="69">
        <v>25448668304.27</v>
      </c>
      <c r="W3742" s="70" t="s">
        <v>9353</v>
      </c>
      <c r="X3742" s="11" t="str">
        <f>IF(F3742="C",VLOOKUP(G3742,ClasifGasto!$B$17:$C$193,2,0),VLOOKUP(Base!G3742,ClasifGasto!$A$3:$B$12,2,0))</f>
        <v>Fortalecimiento de la gestión y dirección del Sector Salud y Protección Social</v>
      </c>
      <c r="Y3742" t="s">
        <v>10737</v>
      </c>
    </row>
    <row r="3743" spans="1:25" x14ac:dyDescent="0.25">
      <c r="A3743" s="5" t="str">
        <f t="shared" si="58"/>
        <v>15010415020100002520107B</v>
      </c>
      <c r="B3743" s="66" t="s">
        <v>9154</v>
      </c>
      <c r="C3743" s="7" t="s">
        <v>61</v>
      </c>
      <c r="D3743" s="7" t="s">
        <v>210</v>
      </c>
      <c r="E3743" s="7" t="s">
        <v>892</v>
      </c>
      <c r="F3743" s="8" t="s">
        <v>167</v>
      </c>
      <c r="G3743" s="8" t="s">
        <v>573</v>
      </c>
      <c r="H3743" s="8" t="s">
        <v>306</v>
      </c>
      <c r="I3743" s="8" t="s">
        <v>272</v>
      </c>
      <c r="J3743" s="8" t="s">
        <v>9906</v>
      </c>
      <c r="K3743" s="8" t="s">
        <v>246</v>
      </c>
      <c r="L3743" s="8">
        <v>11</v>
      </c>
      <c r="M3743" s="8" t="s">
        <v>167</v>
      </c>
      <c r="N3743" s="9" t="s">
        <v>1170</v>
      </c>
      <c r="O3743" s="10">
        <v>89954969641</v>
      </c>
      <c r="P3743" s="10">
        <v>12768160000</v>
      </c>
      <c r="Q3743" s="10">
        <v>0</v>
      </c>
      <c r="R3743" s="10">
        <v>102723129641</v>
      </c>
      <c r="S3743" s="10">
        <v>102723129641</v>
      </c>
      <c r="T3743" s="10">
        <v>102723129641</v>
      </c>
      <c r="U3743" s="10">
        <v>44716403659</v>
      </c>
      <c r="V3743" s="10">
        <v>44716403659</v>
      </c>
      <c r="W3743" s="70" t="s">
        <v>9353</v>
      </c>
      <c r="X3743" s="11" t="str">
        <f>IF(F3743="C",VLOOKUP(G3743,ClasifGasto!$B$17:$C$193,2,0),VLOOKUP(Base!G3743,ClasifGasto!$A$3:$B$12,2,0))</f>
        <v>Capacidades de las Fuerzas Militares en seguridad pública y defensa en el territorio nacional</v>
      </c>
      <c r="Y3743" t="s">
        <v>10575</v>
      </c>
    </row>
    <row r="3744" spans="1:25" hidden="1" x14ac:dyDescent="0.25">
      <c r="A3744" s="5" t="str">
        <f t="shared" si="58"/>
        <v>241200000100010003</v>
      </c>
      <c r="B3744" s="66" t="s">
        <v>9151</v>
      </c>
      <c r="C3744" s="66" t="s">
        <v>102</v>
      </c>
      <c r="D3744" s="7" t="s">
        <v>9214</v>
      </c>
      <c r="E3744" s="66"/>
      <c r="F3744" s="67" t="s">
        <v>244</v>
      </c>
      <c r="G3744" s="67" t="s">
        <v>245</v>
      </c>
      <c r="H3744" s="67" t="s">
        <v>245</v>
      </c>
      <c r="I3744" s="67" t="s">
        <v>251</v>
      </c>
      <c r="J3744" s="67" t="s">
        <v>203</v>
      </c>
      <c r="K3744" s="67" t="s">
        <v>246</v>
      </c>
      <c r="L3744" s="67">
        <v>20</v>
      </c>
      <c r="M3744" s="67" t="s">
        <v>265</v>
      </c>
      <c r="N3744" s="68" t="s">
        <v>1084</v>
      </c>
      <c r="O3744" s="69">
        <v>101753384000</v>
      </c>
      <c r="P3744" s="69">
        <v>1133337033</v>
      </c>
      <c r="Q3744" s="69">
        <v>0</v>
      </c>
      <c r="R3744" s="69">
        <v>102886721033</v>
      </c>
      <c r="S3744" s="69">
        <v>102886721033</v>
      </c>
      <c r="T3744" s="69">
        <v>102778837674.57001</v>
      </c>
      <c r="U3744" s="69">
        <v>102778837674.57001</v>
      </c>
      <c r="V3744" s="69">
        <v>102778837674.57001</v>
      </c>
      <c r="W3744" s="70" t="s">
        <v>619</v>
      </c>
      <c r="X3744" s="11" t="str">
        <f>IF(F3744="C",VLOOKUP(G3744,ClasifGasto!$B$17:$C$193,2,0),VLOOKUP(Base!G3744,ClasifGasto!$A$3:$B$12,2,0))</f>
        <v>Gastos de Personal</v>
      </c>
      <c r="Y3744" t="s">
        <v>1084</v>
      </c>
    </row>
    <row r="3745" spans="1:25" hidden="1" x14ac:dyDescent="0.25">
      <c r="A3745" s="5" t="str">
        <f t="shared" si="58"/>
        <v>250200000100010002</v>
      </c>
      <c r="B3745" s="66" t="s">
        <v>9163</v>
      </c>
      <c r="C3745" s="7" t="s">
        <v>106</v>
      </c>
      <c r="D3745" s="7" t="s">
        <v>9252</v>
      </c>
      <c r="E3745" s="7"/>
      <c r="F3745" s="8" t="s">
        <v>244</v>
      </c>
      <c r="G3745" s="8" t="s">
        <v>245</v>
      </c>
      <c r="H3745" s="8" t="s">
        <v>245</v>
      </c>
      <c r="I3745" s="8" t="s">
        <v>250</v>
      </c>
      <c r="J3745" s="8" t="s">
        <v>203</v>
      </c>
      <c r="K3745" s="8" t="s">
        <v>246</v>
      </c>
      <c r="L3745" s="8">
        <v>10</v>
      </c>
      <c r="M3745" s="8" t="s">
        <v>167</v>
      </c>
      <c r="N3745" s="9" t="s">
        <v>1083</v>
      </c>
      <c r="O3745" s="10">
        <v>93740000000</v>
      </c>
      <c r="P3745" s="10">
        <v>9270000000</v>
      </c>
      <c r="Q3745" s="10">
        <v>0</v>
      </c>
      <c r="R3745" s="10">
        <v>103010000000</v>
      </c>
      <c r="S3745" s="10">
        <v>103010000000</v>
      </c>
      <c r="T3745" s="10">
        <v>98489804244</v>
      </c>
      <c r="U3745" s="10">
        <v>98489804244</v>
      </c>
      <c r="V3745" s="10">
        <v>98489804244</v>
      </c>
      <c r="W3745" s="70" t="s">
        <v>9353</v>
      </c>
      <c r="X3745" s="11" t="str">
        <f>IF(F3745="C",VLOOKUP(G3745,ClasifGasto!$B$17:$C$193,2,0),VLOOKUP(Base!G3745,ClasifGasto!$A$3:$B$12,2,0))</f>
        <v>Gastos de Personal</v>
      </c>
      <c r="Y3745" t="s">
        <v>1083</v>
      </c>
    </row>
    <row r="3746" spans="1:25" hidden="1" x14ac:dyDescent="0.25">
      <c r="A3746" s="5" t="str">
        <f t="shared" si="58"/>
        <v>270103000100010003</v>
      </c>
      <c r="B3746" s="66" t="s">
        <v>9142</v>
      </c>
      <c r="C3746" s="66" t="s">
        <v>443</v>
      </c>
      <c r="D3746" s="7" t="s">
        <v>444</v>
      </c>
      <c r="E3746" s="66"/>
      <c r="F3746" s="67" t="s">
        <v>244</v>
      </c>
      <c r="G3746" s="67" t="s">
        <v>245</v>
      </c>
      <c r="H3746" s="67" t="s">
        <v>245</v>
      </c>
      <c r="I3746" s="67" t="s">
        <v>251</v>
      </c>
      <c r="J3746" s="67" t="s">
        <v>203</v>
      </c>
      <c r="K3746" s="67" t="s">
        <v>246</v>
      </c>
      <c r="L3746" s="67">
        <v>10</v>
      </c>
      <c r="M3746" s="67" t="s">
        <v>167</v>
      </c>
      <c r="N3746" s="68" t="s">
        <v>1084</v>
      </c>
      <c r="O3746" s="69">
        <v>88693000000</v>
      </c>
      <c r="P3746" s="69">
        <v>16047095250</v>
      </c>
      <c r="Q3746" s="69">
        <v>1000000000</v>
      </c>
      <c r="R3746" s="69">
        <v>103740095250</v>
      </c>
      <c r="S3746" s="69">
        <v>102678143326</v>
      </c>
      <c r="T3746" s="69">
        <v>102658550286</v>
      </c>
      <c r="U3746" s="69">
        <v>102361145009</v>
      </c>
      <c r="V3746" s="69">
        <v>102361145009</v>
      </c>
      <c r="W3746" s="70" t="s">
        <v>9353</v>
      </c>
      <c r="X3746" s="11" t="str">
        <f>IF(F3746="C",VLOOKUP(G3746,ClasifGasto!$B$17:$C$193,2,0),VLOOKUP(Base!G3746,ClasifGasto!$A$3:$B$12,2,0))</f>
        <v>Gastos de Personal</v>
      </c>
      <c r="Y3746" t="s">
        <v>1084</v>
      </c>
    </row>
    <row r="3747" spans="1:25" x14ac:dyDescent="0.25">
      <c r="A3747" s="5" t="str">
        <f t="shared" si="58"/>
        <v>41040041011500002553107B</v>
      </c>
      <c r="B3747" s="66" t="s">
        <v>9145</v>
      </c>
      <c r="C3747" s="7" t="s">
        <v>163</v>
      </c>
      <c r="D3747" s="7" t="s">
        <v>9224</v>
      </c>
      <c r="E3747" s="7" t="s">
        <v>5353</v>
      </c>
      <c r="F3747" s="8" t="s">
        <v>167</v>
      </c>
      <c r="G3747" s="8" t="s">
        <v>548</v>
      </c>
      <c r="H3747" s="8" t="s">
        <v>263</v>
      </c>
      <c r="I3747" s="8" t="s">
        <v>272</v>
      </c>
      <c r="J3747" s="8" t="s">
        <v>10014</v>
      </c>
      <c r="K3747" s="8" t="s">
        <v>246</v>
      </c>
      <c r="L3747" s="8">
        <v>10</v>
      </c>
      <c r="M3747" s="8" t="s">
        <v>167</v>
      </c>
      <c r="N3747" s="9" t="s">
        <v>8868</v>
      </c>
      <c r="O3747" s="10">
        <v>105399170163</v>
      </c>
      <c r="P3747" s="10">
        <v>0</v>
      </c>
      <c r="Q3747" s="10">
        <v>1117500000</v>
      </c>
      <c r="R3747" s="10">
        <v>104281670163</v>
      </c>
      <c r="S3747" s="10">
        <v>102223910565.83</v>
      </c>
      <c r="T3747" s="10">
        <v>102124087579.78</v>
      </c>
      <c r="U3747" s="10">
        <v>78552302475.610001</v>
      </c>
      <c r="V3747" s="10">
        <v>78552302475.610001</v>
      </c>
      <c r="W3747" s="70" t="s">
        <v>9353</v>
      </c>
      <c r="X3747" s="11" t="str">
        <f>IF(F3747="C",VLOOKUP(G3747,ClasifGasto!$B$17:$C$193,2,0),VLOOKUP(Base!G3747,ClasifGasto!$A$3:$B$12,2,0))</f>
        <v>Atención, asistencia y reparación integral a las víctimas</v>
      </c>
      <c r="Y3747" t="s">
        <v>10601</v>
      </c>
    </row>
    <row r="3748" spans="1:25" hidden="1" x14ac:dyDescent="0.25">
      <c r="A3748" s="5" t="str">
        <f t="shared" si="58"/>
        <v>2257290003000300040017</v>
      </c>
      <c r="B3748" s="66" t="s">
        <v>9139</v>
      </c>
      <c r="C3748" s="66" t="s">
        <v>9041</v>
      </c>
      <c r="D3748" s="7" t="s">
        <v>9229</v>
      </c>
      <c r="E3748" s="66"/>
      <c r="F3748" s="67" t="s">
        <v>244</v>
      </c>
      <c r="G3748" s="67" t="s">
        <v>251</v>
      </c>
      <c r="H3748" s="67" t="s">
        <v>251</v>
      </c>
      <c r="I3748" s="67" t="s">
        <v>247</v>
      </c>
      <c r="J3748" s="67" t="s">
        <v>285</v>
      </c>
      <c r="K3748" s="67" t="s">
        <v>246</v>
      </c>
      <c r="L3748" s="67">
        <v>10</v>
      </c>
      <c r="M3748" s="67" t="s">
        <v>167</v>
      </c>
      <c r="N3748" s="68" t="s">
        <v>1532</v>
      </c>
      <c r="O3748" s="69">
        <v>94989059275</v>
      </c>
      <c r="P3748" s="69">
        <v>9823881362</v>
      </c>
      <c r="Q3748" s="69">
        <v>0</v>
      </c>
      <c r="R3748" s="69">
        <v>104812940637</v>
      </c>
      <c r="S3748" s="69">
        <v>104812940637</v>
      </c>
      <c r="T3748" s="69">
        <v>104812940637</v>
      </c>
      <c r="U3748" s="69">
        <v>104812940637</v>
      </c>
      <c r="V3748" s="69">
        <v>104812940637</v>
      </c>
      <c r="W3748" s="70" t="s">
        <v>9353</v>
      </c>
      <c r="X3748" s="11" t="str">
        <f>IF(F3748="C",VLOOKUP(G3748,ClasifGasto!$B$17:$C$193,2,0),VLOOKUP(Base!G3748,ClasifGasto!$A$3:$B$12,2,0))</f>
        <v>Transferencias</v>
      </c>
      <c r="Y3748" t="s">
        <v>1532</v>
      </c>
    </row>
    <row r="3749" spans="1:25" x14ac:dyDescent="0.25">
      <c r="A3749" s="5" t="str">
        <f t="shared" si="58"/>
        <v>24120024030600005651102A</v>
      </c>
      <c r="B3749" s="66" t="s">
        <v>9151</v>
      </c>
      <c r="C3749" s="7" t="s">
        <v>102</v>
      </c>
      <c r="D3749" s="7" t="s">
        <v>9214</v>
      </c>
      <c r="E3749" s="7" t="s">
        <v>9268</v>
      </c>
      <c r="F3749" s="8" t="s">
        <v>167</v>
      </c>
      <c r="G3749" s="8" t="s">
        <v>514</v>
      </c>
      <c r="H3749" s="8" t="s">
        <v>373</v>
      </c>
      <c r="I3749" s="8" t="s">
        <v>331</v>
      </c>
      <c r="J3749" s="8" t="s">
        <v>9779</v>
      </c>
      <c r="K3749" s="8" t="s">
        <v>246</v>
      </c>
      <c r="L3749" s="8">
        <v>21</v>
      </c>
      <c r="M3749" s="8" t="s">
        <v>265</v>
      </c>
      <c r="N3749" s="9" t="s">
        <v>10470</v>
      </c>
      <c r="O3749" s="10">
        <v>104968730120</v>
      </c>
      <c r="P3749" s="10">
        <v>0</v>
      </c>
      <c r="Q3749" s="10">
        <v>0</v>
      </c>
      <c r="R3749" s="10">
        <v>104968730120</v>
      </c>
      <c r="S3749" s="10">
        <v>104968489372</v>
      </c>
      <c r="T3749" s="10">
        <v>104847424018</v>
      </c>
      <c r="U3749" s="10">
        <v>1425493622</v>
      </c>
      <c r="V3749" s="10">
        <v>1411228976</v>
      </c>
      <c r="W3749" s="70" t="s">
        <v>619</v>
      </c>
      <c r="X3749" s="11" t="str">
        <f>IF(F3749="C",VLOOKUP(G3749,ClasifGasto!$B$17:$C$193,2,0),VLOOKUP(Base!G3749,ClasifGasto!$A$3:$B$12,2,0))</f>
        <v>Infraestructura y servicios de transporte aéreo</v>
      </c>
      <c r="Y3749" t="s">
        <v>9780</v>
      </c>
    </row>
    <row r="3750" spans="1:25" hidden="1" x14ac:dyDescent="0.25">
      <c r="A3750" s="5" t="str">
        <f t="shared" si="58"/>
        <v>3701010003000600010013</v>
      </c>
      <c r="B3750" s="66" t="s">
        <v>9149</v>
      </c>
      <c r="C3750" s="66" t="s">
        <v>152</v>
      </c>
      <c r="D3750" s="7" t="s">
        <v>9213</v>
      </c>
      <c r="E3750" s="66"/>
      <c r="F3750" s="67" t="s">
        <v>244</v>
      </c>
      <c r="G3750" s="67" t="s">
        <v>251</v>
      </c>
      <c r="H3750" s="67" t="s">
        <v>253</v>
      </c>
      <c r="I3750" s="67" t="s">
        <v>245</v>
      </c>
      <c r="J3750" s="67" t="s">
        <v>281</v>
      </c>
      <c r="K3750" s="67" t="s">
        <v>246</v>
      </c>
      <c r="L3750" s="67">
        <v>10</v>
      </c>
      <c r="M3750" s="67" t="s">
        <v>167</v>
      </c>
      <c r="N3750" s="68" t="s">
        <v>4022</v>
      </c>
      <c r="O3750" s="69">
        <v>102041000000</v>
      </c>
      <c r="P3750" s="69">
        <v>3000000000</v>
      </c>
      <c r="Q3750" s="69">
        <v>0</v>
      </c>
      <c r="R3750" s="69">
        <v>105041000000</v>
      </c>
      <c r="S3750" s="69">
        <v>69871557373.699997</v>
      </c>
      <c r="T3750" s="69">
        <v>69746626364.429993</v>
      </c>
      <c r="U3750" s="69">
        <v>41176837273.669998</v>
      </c>
      <c r="V3750" s="69">
        <v>41174467202.669998</v>
      </c>
      <c r="W3750" s="70" t="s">
        <v>9353</v>
      </c>
      <c r="X3750" s="11" t="str">
        <f>IF(F3750="C",VLOOKUP(G3750,ClasifGasto!$B$17:$C$193,2,0),VLOOKUP(Base!G3750,ClasifGasto!$A$3:$B$12,2,0))</f>
        <v>Transferencias</v>
      </c>
      <c r="Y3750" t="s">
        <v>4022</v>
      </c>
    </row>
    <row r="3751" spans="1:25" x14ac:dyDescent="0.25">
      <c r="A3751" s="5" t="str">
        <f t="shared" si="58"/>
        <v>27010227010800004020111A</v>
      </c>
      <c r="B3751" s="66" t="s">
        <v>9142</v>
      </c>
      <c r="C3751" s="7" t="s">
        <v>109</v>
      </c>
      <c r="D3751" s="7" t="s">
        <v>226</v>
      </c>
      <c r="E3751" s="7" t="s">
        <v>9745</v>
      </c>
      <c r="F3751" s="8" t="s">
        <v>167</v>
      </c>
      <c r="G3751" s="8" t="s">
        <v>570</v>
      </c>
      <c r="H3751" s="8" t="s">
        <v>365</v>
      </c>
      <c r="I3751" s="8" t="s">
        <v>295</v>
      </c>
      <c r="J3751" s="8" t="s">
        <v>9792</v>
      </c>
      <c r="K3751" s="8" t="s">
        <v>246</v>
      </c>
      <c r="L3751" s="8">
        <v>16</v>
      </c>
      <c r="M3751" s="8" t="s">
        <v>252</v>
      </c>
      <c r="N3751" s="9" t="s">
        <v>10471</v>
      </c>
      <c r="O3751" s="10">
        <v>105109947559</v>
      </c>
      <c r="P3751" s="10">
        <v>0</v>
      </c>
      <c r="Q3751" s="10">
        <v>0</v>
      </c>
      <c r="R3751" s="10">
        <v>105109947559</v>
      </c>
      <c r="S3751" s="10">
        <v>96794661469.320007</v>
      </c>
      <c r="T3751" s="10">
        <v>96246563072.320007</v>
      </c>
      <c r="U3751" s="10">
        <v>8850017417.7099991</v>
      </c>
      <c r="V3751" s="10">
        <v>7180250628.6899996</v>
      </c>
      <c r="W3751" s="70" t="s">
        <v>9353</v>
      </c>
      <c r="X3751" s="11" t="str">
        <f>IF(F3751="C",VLOOKUP(G3751,ClasifGasto!$B$17:$C$193,2,0),VLOOKUP(Base!G3751,ClasifGasto!$A$3:$B$12,2,0))</f>
        <v>Mejoramiento de las competencias de la administración de justicia.</v>
      </c>
      <c r="Y3751" t="s">
        <v>10523</v>
      </c>
    </row>
    <row r="3752" spans="1:25" hidden="1" x14ac:dyDescent="0.25">
      <c r="A3752" s="5" t="str">
        <f t="shared" si="58"/>
        <v>1511000003000300010999</v>
      </c>
      <c r="B3752" s="66" t="s">
        <v>9154</v>
      </c>
      <c r="C3752" s="66" t="s">
        <v>314</v>
      </c>
      <c r="D3752" s="7" t="s">
        <v>8782</v>
      </c>
      <c r="E3752" s="66"/>
      <c r="F3752" s="67" t="s">
        <v>244</v>
      </c>
      <c r="G3752" s="67" t="s">
        <v>251</v>
      </c>
      <c r="H3752" s="67" t="s">
        <v>251</v>
      </c>
      <c r="I3752" s="67" t="s">
        <v>245</v>
      </c>
      <c r="J3752" s="67" t="s">
        <v>1085</v>
      </c>
      <c r="K3752" s="67" t="s">
        <v>246</v>
      </c>
      <c r="L3752" s="67">
        <v>20</v>
      </c>
      <c r="M3752" s="67" t="s">
        <v>265</v>
      </c>
      <c r="N3752" s="68" t="s">
        <v>2639</v>
      </c>
      <c r="O3752" s="69">
        <v>116667000000</v>
      </c>
      <c r="P3752" s="69">
        <v>0</v>
      </c>
      <c r="Q3752" s="69">
        <v>11168220000</v>
      </c>
      <c r="R3752" s="69">
        <v>105498780000</v>
      </c>
      <c r="S3752" s="69">
        <v>0</v>
      </c>
      <c r="T3752" s="69">
        <v>0</v>
      </c>
      <c r="U3752" s="69">
        <v>0</v>
      </c>
      <c r="V3752" s="69">
        <v>0</v>
      </c>
      <c r="W3752" s="70" t="s">
        <v>619</v>
      </c>
      <c r="X3752" s="11" t="str">
        <f>IF(F3752="C",VLOOKUP(G3752,ClasifGasto!$B$17:$C$193,2,0),VLOOKUP(Base!G3752,ClasifGasto!$A$3:$B$12,2,0))</f>
        <v>Transferencias</v>
      </c>
      <c r="Y3752" t="s">
        <v>2639</v>
      </c>
    </row>
    <row r="3753" spans="1:25" x14ac:dyDescent="0.25">
      <c r="A3753" s="5" t="str">
        <f t="shared" si="58"/>
        <v>36020036031300001653105B</v>
      </c>
      <c r="B3753" s="66" t="s">
        <v>9147</v>
      </c>
      <c r="C3753" s="7" t="s">
        <v>149</v>
      </c>
      <c r="D3753" s="7" t="s">
        <v>235</v>
      </c>
      <c r="E3753" s="7" t="s">
        <v>9333</v>
      </c>
      <c r="F3753" s="8" t="s">
        <v>167</v>
      </c>
      <c r="G3753" s="8" t="s">
        <v>531</v>
      </c>
      <c r="H3753" s="8" t="s">
        <v>405</v>
      </c>
      <c r="I3753" s="8" t="s">
        <v>284</v>
      </c>
      <c r="J3753" s="8" t="s">
        <v>9790</v>
      </c>
      <c r="K3753" s="8" t="s">
        <v>246</v>
      </c>
      <c r="L3753" s="8">
        <v>10</v>
      </c>
      <c r="M3753" s="8" t="s">
        <v>167</v>
      </c>
      <c r="N3753" s="9" t="s">
        <v>9334</v>
      </c>
      <c r="O3753" s="10">
        <v>115018000000</v>
      </c>
      <c r="P3753" s="10">
        <v>0</v>
      </c>
      <c r="Q3753" s="10">
        <v>9262788235</v>
      </c>
      <c r="R3753" s="10">
        <v>105755211765</v>
      </c>
      <c r="S3753" s="10">
        <v>104144809841.63</v>
      </c>
      <c r="T3753" s="10">
        <v>104144809841.63</v>
      </c>
      <c r="U3753" s="10">
        <v>97572015110.25</v>
      </c>
      <c r="V3753" s="10">
        <v>96202268871.850006</v>
      </c>
      <c r="W3753" s="70" t="s">
        <v>9353</v>
      </c>
      <c r="X3753" s="11" t="str">
        <f>IF(F3753="C",VLOOKUP(G3753,ClasifGasto!$B$17:$C$193,2,0),VLOOKUP(Base!G3753,ClasifGasto!$A$3:$B$12,2,0))</f>
        <v>Formación para el trabajo</v>
      </c>
      <c r="Y3753" t="s">
        <v>10522</v>
      </c>
    </row>
    <row r="3754" spans="1:25" hidden="1" x14ac:dyDescent="0.25">
      <c r="A3754" s="5" t="str">
        <f t="shared" si="58"/>
        <v>110101000100010002</v>
      </c>
      <c r="B3754" s="66" t="s">
        <v>9158</v>
      </c>
      <c r="C3754" s="66" t="s">
        <v>319</v>
      </c>
      <c r="D3754" s="7" t="s">
        <v>8773</v>
      </c>
      <c r="E3754" s="66"/>
      <c r="F3754" s="67" t="s">
        <v>244</v>
      </c>
      <c r="G3754" s="67" t="s">
        <v>245</v>
      </c>
      <c r="H3754" s="67" t="s">
        <v>245</v>
      </c>
      <c r="I3754" s="67" t="s">
        <v>250</v>
      </c>
      <c r="J3754" s="67" t="s">
        <v>203</v>
      </c>
      <c r="K3754" s="67" t="s">
        <v>246</v>
      </c>
      <c r="L3754" s="67">
        <v>10</v>
      </c>
      <c r="M3754" s="67" t="s">
        <v>167</v>
      </c>
      <c r="N3754" s="68" t="s">
        <v>1083</v>
      </c>
      <c r="O3754" s="69">
        <v>105957000000</v>
      </c>
      <c r="P3754" s="69">
        <v>0</v>
      </c>
      <c r="Q3754" s="69">
        <v>0</v>
      </c>
      <c r="R3754" s="69">
        <v>105957000000</v>
      </c>
      <c r="S3754" s="69">
        <v>102618565761.83</v>
      </c>
      <c r="T3754" s="69">
        <v>102618565761.83</v>
      </c>
      <c r="U3754" s="69">
        <v>102618565761.83</v>
      </c>
      <c r="V3754" s="69">
        <v>101081801561.75</v>
      </c>
      <c r="W3754" s="70" t="s">
        <v>9353</v>
      </c>
      <c r="X3754" s="11" t="str">
        <f>IF(F3754="C",VLOOKUP(G3754,ClasifGasto!$B$17:$C$193,2,0),VLOOKUP(Base!G3754,ClasifGasto!$A$3:$B$12,2,0))</f>
        <v>Gastos de Personal</v>
      </c>
      <c r="Y3754" t="s">
        <v>1083</v>
      </c>
    </row>
    <row r="3755" spans="1:25" hidden="1" x14ac:dyDescent="0.25">
      <c r="A3755" s="5" t="str">
        <f t="shared" si="58"/>
        <v>131401000200000000</v>
      </c>
      <c r="B3755" s="66" t="s">
        <v>9157</v>
      </c>
      <c r="C3755" s="7" t="s">
        <v>56</v>
      </c>
      <c r="D3755" s="7" t="s">
        <v>8785</v>
      </c>
      <c r="E3755" s="7"/>
      <c r="F3755" s="8" t="s">
        <v>244</v>
      </c>
      <c r="G3755" s="8" t="s">
        <v>250</v>
      </c>
      <c r="H3755" s="8" t="s">
        <v>246</v>
      </c>
      <c r="I3755" s="8" t="s">
        <v>246</v>
      </c>
      <c r="J3755" s="8" t="s">
        <v>203</v>
      </c>
      <c r="K3755" s="8" t="s">
        <v>246</v>
      </c>
      <c r="L3755" s="8">
        <v>10</v>
      </c>
      <c r="M3755" s="8" t="s">
        <v>167</v>
      </c>
      <c r="N3755" s="9" t="s">
        <v>8798</v>
      </c>
      <c r="O3755" s="10">
        <v>96169000000</v>
      </c>
      <c r="P3755" s="10">
        <v>10361000000</v>
      </c>
      <c r="Q3755" s="10">
        <v>449506785</v>
      </c>
      <c r="R3755" s="10">
        <v>106080493215</v>
      </c>
      <c r="S3755" s="10">
        <v>104903977509.74001</v>
      </c>
      <c r="T3755" s="10">
        <v>104903977509.74001</v>
      </c>
      <c r="U3755" s="10">
        <v>94375607833.039993</v>
      </c>
      <c r="V3755" s="10">
        <v>86139341402.669998</v>
      </c>
      <c r="W3755" s="70" t="s">
        <v>9353</v>
      </c>
      <c r="X3755" s="11" t="str">
        <f>IF(F3755="C",VLOOKUP(G3755,ClasifGasto!$B$17:$C$193,2,0),VLOOKUP(Base!G3755,ClasifGasto!$A$3:$B$12,2,0))</f>
        <v>Gastos Generales</v>
      </c>
      <c r="Y3755" t="s">
        <v>8798</v>
      </c>
    </row>
    <row r="3756" spans="1:25" hidden="1" x14ac:dyDescent="0.25">
      <c r="A3756" s="5" t="str">
        <f t="shared" si="58"/>
        <v>3601010003000400010002</v>
      </c>
      <c r="B3756" s="66" t="s">
        <v>9147</v>
      </c>
      <c r="C3756" s="66" t="s">
        <v>147</v>
      </c>
      <c r="D3756" s="7" t="s">
        <v>9186</v>
      </c>
      <c r="E3756" s="66"/>
      <c r="F3756" s="67" t="s">
        <v>244</v>
      </c>
      <c r="G3756" s="67" t="s">
        <v>251</v>
      </c>
      <c r="H3756" s="67" t="s">
        <v>247</v>
      </c>
      <c r="I3756" s="67" t="s">
        <v>245</v>
      </c>
      <c r="J3756" s="67" t="s">
        <v>250</v>
      </c>
      <c r="K3756" s="67" t="s">
        <v>246</v>
      </c>
      <c r="L3756" s="67">
        <v>10</v>
      </c>
      <c r="M3756" s="67" t="s">
        <v>167</v>
      </c>
      <c r="N3756" s="68" t="s">
        <v>8887</v>
      </c>
      <c r="O3756" s="69">
        <v>153714000000</v>
      </c>
      <c r="P3756" s="69">
        <v>0</v>
      </c>
      <c r="Q3756" s="69">
        <v>47566765267</v>
      </c>
      <c r="R3756" s="69">
        <v>106147234733</v>
      </c>
      <c r="S3756" s="69">
        <v>106147234733</v>
      </c>
      <c r="T3756" s="69">
        <v>106147234733</v>
      </c>
      <c r="U3756" s="69">
        <v>106147234733</v>
      </c>
      <c r="V3756" s="69">
        <v>106147234733</v>
      </c>
      <c r="W3756" s="70" t="s">
        <v>9353</v>
      </c>
      <c r="X3756" s="11" t="str">
        <f>IF(F3756="C",VLOOKUP(G3756,ClasifGasto!$B$17:$C$193,2,0),VLOOKUP(Base!G3756,ClasifGasto!$A$3:$B$12,2,0))</f>
        <v>Transferencias</v>
      </c>
      <c r="Y3756" t="s">
        <v>8887</v>
      </c>
    </row>
    <row r="3757" spans="1:25" x14ac:dyDescent="0.25">
      <c r="A3757" s="5" t="str">
        <f t="shared" si="58"/>
        <v>33010133021603001520302B1</v>
      </c>
      <c r="B3757" s="66" t="s">
        <v>9150</v>
      </c>
      <c r="C3757" s="7" t="s">
        <v>136</v>
      </c>
      <c r="D3757" s="7" t="s">
        <v>9300</v>
      </c>
      <c r="E3757" s="7" t="s">
        <v>9273</v>
      </c>
      <c r="F3757" s="8" t="s">
        <v>167</v>
      </c>
      <c r="G3757" s="8" t="s">
        <v>486</v>
      </c>
      <c r="H3757" s="8" t="s">
        <v>461</v>
      </c>
      <c r="I3757" s="8" t="s">
        <v>283</v>
      </c>
      <c r="J3757" s="8" t="s">
        <v>10472</v>
      </c>
      <c r="K3757" s="8" t="s">
        <v>246</v>
      </c>
      <c r="L3757" s="8">
        <v>10</v>
      </c>
      <c r="M3757" s="8" t="s">
        <v>167</v>
      </c>
      <c r="N3757" s="9" t="s">
        <v>10473</v>
      </c>
      <c r="O3757" s="10">
        <v>118517845559</v>
      </c>
      <c r="P3757" s="10">
        <v>0</v>
      </c>
      <c r="Q3757" s="10">
        <v>12261091903</v>
      </c>
      <c r="R3757" s="10">
        <v>106256753656</v>
      </c>
      <c r="S3757" s="10">
        <v>102734328251.61</v>
      </c>
      <c r="T3757" s="10">
        <v>102734328251.61</v>
      </c>
      <c r="U3757" s="10">
        <v>6827926119.3199997</v>
      </c>
      <c r="V3757" s="10">
        <v>6827926119.3199997</v>
      </c>
      <c r="W3757" s="70" t="s">
        <v>9353</v>
      </c>
      <c r="X3757" s="11" t="str">
        <f>IF(F3757="C",VLOOKUP(G3757,ClasifGasto!$B$17:$C$193,2,0),VLOOKUP(Base!G3757,ClasifGasto!$A$3:$B$12,2,0))</f>
        <v>Gestión, protección y salvaguardia del patrimonio cultural colombiano</v>
      </c>
      <c r="Y3757" t="s">
        <v>10738</v>
      </c>
    </row>
    <row r="3758" spans="1:25" x14ac:dyDescent="0.25">
      <c r="A3758" s="5" t="str">
        <f t="shared" si="58"/>
        <v>24120024030600004352104E</v>
      </c>
      <c r="B3758" s="66" t="s">
        <v>9151</v>
      </c>
      <c r="C3758" s="66" t="s">
        <v>102</v>
      </c>
      <c r="D3758" s="7" t="s">
        <v>9214</v>
      </c>
      <c r="E3758" s="66" t="s">
        <v>2426</v>
      </c>
      <c r="F3758" s="67" t="s">
        <v>167</v>
      </c>
      <c r="G3758" s="67" t="s">
        <v>514</v>
      </c>
      <c r="H3758" s="67" t="s">
        <v>373</v>
      </c>
      <c r="I3758" s="67" t="s">
        <v>300</v>
      </c>
      <c r="J3758" s="67" t="s">
        <v>9843</v>
      </c>
      <c r="K3758" s="67" t="s">
        <v>246</v>
      </c>
      <c r="L3758" s="67">
        <v>21</v>
      </c>
      <c r="M3758" s="67" t="s">
        <v>265</v>
      </c>
      <c r="N3758" s="68" t="s">
        <v>1313</v>
      </c>
      <c r="O3758" s="69">
        <v>106545530180</v>
      </c>
      <c r="P3758" s="69">
        <v>0</v>
      </c>
      <c r="Q3758" s="69">
        <v>0</v>
      </c>
      <c r="R3758" s="69">
        <v>106545530180</v>
      </c>
      <c r="S3758" s="69">
        <v>92106687829.160004</v>
      </c>
      <c r="T3758" s="69">
        <v>90413569728.559998</v>
      </c>
      <c r="U3758" s="69">
        <v>43744281071.57</v>
      </c>
      <c r="V3758" s="69">
        <v>42748202667.57</v>
      </c>
      <c r="W3758" s="70" t="s">
        <v>619</v>
      </c>
      <c r="X3758" s="11" t="str">
        <f>IF(F3758="C",VLOOKUP(G3758,ClasifGasto!$B$17:$C$193,2,0),VLOOKUP(Base!G3758,ClasifGasto!$A$3:$B$12,2,0))</f>
        <v>Infraestructura y servicios de transporte aéreo</v>
      </c>
      <c r="Y3758" t="s">
        <v>10551</v>
      </c>
    </row>
    <row r="3759" spans="1:25" x14ac:dyDescent="0.25">
      <c r="A3759" s="5" t="str">
        <f t="shared" si="58"/>
        <v>13010124080600001820103B</v>
      </c>
      <c r="B3759" s="66" t="s">
        <v>9157</v>
      </c>
      <c r="C3759" s="7" t="s">
        <v>51</v>
      </c>
      <c r="D3759" s="7" t="s">
        <v>8779</v>
      </c>
      <c r="E3759" s="7" t="s">
        <v>9746</v>
      </c>
      <c r="F3759" s="8" t="s">
        <v>167</v>
      </c>
      <c r="G3759" s="8" t="s">
        <v>1551</v>
      </c>
      <c r="H3759" s="8" t="s">
        <v>373</v>
      </c>
      <c r="I3759" s="8" t="s">
        <v>266</v>
      </c>
      <c r="J3759" s="8" t="s">
        <v>9776</v>
      </c>
      <c r="K3759" s="8" t="s">
        <v>246</v>
      </c>
      <c r="L3759" s="8">
        <v>10</v>
      </c>
      <c r="M3759" s="8" t="s">
        <v>167</v>
      </c>
      <c r="N3759" s="9" t="s">
        <v>10474</v>
      </c>
      <c r="O3759" s="10">
        <v>107472237683</v>
      </c>
      <c r="P3759" s="10">
        <v>107472237683</v>
      </c>
      <c r="Q3759" s="10">
        <v>107472237683</v>
      </c>
      <c r="R3759" s="10">
        <v>107472237683</v>
      </c>
      <c r="S3759" s="10">
        <v>107472237683</v>
      </c>
      <c r="T3759" s="10">
        <v>102324740043.16</v>
      </c>
      <c r="U3759" s="10">
        <v>0</v>
      </c>
      <c r="V3759" s="10">
        <v>0</v>
      </c>
      <c r="W3759" s="70" t="s">
        <v>9353</v>
      </c>
      <c r="X3759" s="11" t="str">
        <f>IF(F3759="C",VLOOKUP(G3759,ClasifGasto!$B$17:$C$193,2,0),VLOOKUP(Base!G3759,ClasifGasto!$A$3:$B$12,2,0))</f>
        <v>Prestación de servicios de transporte público de pasajeros</v>
      </c>
      <c r="Y3759" t="s">
        <v>9777</v>
      </c>
    </row>
    <row r="3760" spans="1:25" x14ac:dyDescent="0.25">
      <c r="A3760" s="5" t="str">
        <f t="shared" si="58"/>
        <v>22010122010700002320203C</v>
      </c>
      <c r="B3760" s="66" t="s">
        <v>9139</v>
      </c>
      <c r="C3760" s="66" t="s">
        <v>92</v>
      </c>
      <c r="D3760" s="7" t="s">
        <v>9188</v>
      </c>
      <c r="E3760" s="66" t="s">
        <v>9721</v>
      </c>
      <c r="F3760" s="67" t="s">
        <v>167</v>
      </c>
      <c r="G3760" s="67" t="s">
        <v>498</v>
      </c>
      <c r="H3760" s="67" t="s">
        <v>358</v>
      </c>
      <c r="I3760" s="67" t="s">
        <v>258</v>
      </c>
      <c r="J3760" s="67" t="s">
        <v>10422</v>
      </c>
      <c r="K3760" s="67" t="s">
        <v>246</v>
      </c>
      <c r="L3760" s="67">
        <v>10</v>
      </c>
      <c r="M3760" s="67" t="s">
        <v>167</v>
      </c>
      <c r="N3760" s="68" t="s">
        <v>10423</v>
      </c>
      <c r="O3760" s="69">
        <v>51000000000</v>
      </c>
      <c r="P3760" s="69">
        <v>57974246866</v>
      </c>
      <c r="Q3760" s="69">
        <v>1482822353</v>
      </c>
      <c r="R3760" s="69">
        <v>107491424513</v>
      </c>
      <c r="S3760" s="69">
        <v>107491424513</v>
      </c>
      <c r="T3760" s="69">
        <v>106815310013</v>
      </c>
      <c r="U3760" s="69">
        <v>24738531724</v>
      </c>
      <c r="V3760" s="69">
        <v>24738531724</v>
      </c>
      <c r="W3760" s="70" t="s">
        <v>9353</v>
      </c>
      <c r="X3760" s="11" t="str">
        <f>IF(F3760="C",VLOOKUP(G3760,ClasifGasto!$B$17:$C$193,2,0),VLOOKUP(Base!G3760,ClasifGasto!$A$3:$B$12,2,0))</f>
        <v>Calidad, cobertura y fortalecimiento en la educación inicial, preescolar, básica y media</v>
      </c>
      <c r="Y3760" t="s">
        <v>10723</v>
      </c>
    </row>
    <row r="3761" spans="1:25" x14ac:dyDescent="0.25">
      <c r="A3761" s="5" t="str">
        <f t="shared" si="58"/>
        <v>24020024010600007251102D</v>
      </c>
      <c r="B3761" s="66" t="s">
        <v>9151</v>
      </c>
      <c r="C3761" s="7" t="s">
        <v>101</v>
      </c>
      <c r="D3761" s="7" t="s">
        <v>9227</v>
      </c>
      <c r="E3761" s="7" t="s">
        <v>2328</v>
      </c>
      <c r="F3761" s="8" t="s">
        <v>167</v>
      </c>
      <c r="G3761" s="8" t="s">
        <v>513</v>
      </c>
      <c r="H3761" s="8" t="s">
        <v>373</v>
      </c>
      <c r="I3761" s="8" t="s">
        <v>414</v>
      </c>
      <c r="J3761" s="8" t="s">
        <v>9766</v>
      </c>
      <c r="K3761" s="8" t="s">
        <v>246</v>
      </c>
      <c r="L3761" s="8">
        <v>11</v>
      </c>
      <c r="M3761" s="8" t="s">
        <v>167</v>
      </c>
      <c r="N3761" s="9" t="s">
        <v>8133</v>
      </c>
      <c r="O3761" s="10">
        <v>8953026393</v>
      </c>
      <c r="P3761" s="10">
        <v>107953026393</v>
      </c>
      <c r="Q3761" s="10">
        <v>9334193858</v>
      </c>
      <c r="R3761" s="10">
        <v>107571858928</v>
      </c>
      <c r="S3761" s="10">
        <v>107571858927.92999</v>
      </c>
      <c r="T3761" s="10">
        <v>107569303927.47</v>
      </c>
      <c r="U3761" s="10">
        <v>27069638168.040001</v>
      </c>
      <c r="V3761" s="10">
        <v>27069638168.040001</v>
      </c>
      <c r="W3761" s="70" t="s">
        <v>9353</v>
      </c>
      <c r="X3761" s="11" t="str">
        <f>IF(F3761="C",VLOOKUP(G3761,ClasifGasto!$B$17:$C$193,2,0),VLOOKUP(Base!G3761,ClasifGasto!$A$3:$B$12,2,0))</f>
        <v>Infraestructura red vial primaria</v>
      </c>
      <c r="Y3761" t="s">
        <v>9778</v>
      </c>
    </row>
    <row r="3762" spans="1:25" x14ac:dyDescent="0.25">
      <c r="A3762" s="5" t="str">
        <f t="shared" si="58"/>
        <v>24120024030600004652104E</v>
      </c>
      <c r="B3762" s="66" t="s">
        <v>9151</v>
      </c>
      <c r="C3762" s="66" t="s">
        <v>102</v>
      </c>
      <c r="D3762" s="7" t="s">
        <v>9214</v>
      </c>
      <c r="E3762" s="66" t="s">
        <v>2418</v>
      </c>
      <c r="F3762" s="67" t="s">
        <v>167</v>
      </c>
      <c r="G3762" s="67" t="s">
        <v>514</v>
      </c>
      <c r="H3762" s="67" t="s">
        <v>373</v>
      </c>
      <c r="I3762" s="67" t="s">
        <v>299</v>
      </c>
      <c r="J3762" s="67" t="s">
        <v>9843</v>
      </c>
      <c r="K3762" s="67" t="s">
        <v>246</v>
      </c>
      <c r="L3762" s="67">
        <v>21</v>
      </c>
      <c r="M3762" s="67" t="s">
        <v>265</v>
      </c>
      <c r="N3762" s="68" t="s">
        <v>1328</v>
      </c>
      <c r="O3762" s="69">
        <v>107650718720</v>
      </c>
      <c r="P3762" s="69">
        <v>0</v>
      </c>
      <c r="Q3762" s="69">
        <v>0</v>
      </c>
      <c r="R3762" s="69">
        <v>107650718720</v>
      </c>
      <c r="S3762" s="69">
        <v>107238959231.36</v>
      </c>
      <c r="T3762" s="69">
        <v>98733183172.75</v>
      </c>
      <c r="U3762" s="69">
        <v>43083640754.589996</v>
      </c>
      <c r="V3762" s="69">
        <v>42988100130.330002</v>
      </c>
      <c r="W3762" s="70" t="s">
        <v>619</v>
      </c>
      <c r="X3762" s="11" t="str">
        <f>IF(F3762="C",VLOOKUP(G3762,ClasifGasto!$B$17:$C$193,2,0),VLOOKUP(Base!G3762,ClasifGasto!$A$3:$B$12,2,0))</f>
        <v>Infraestructura y servicios de transporte aéreo</v>
      </c>
      <c r="Y3762" t="s">
        <v>10551</v>
      </c>
    </row>
    <row r="3763" spans="1:25" hidden="1" x14ac:dyDescent="0.25">
      <c r="A3763" s="5" t="str">
        <f t="shared" si="58"/>
        <v>410101000100010001</v>
      </c>
      <c r="B3763" s="66" t="s">
        <v>9145</v>
      </c>
      <c r="C3763" s="7" t="s">
        <v>162</v>
      </c>
      <c r="D3763" s="7" t="s">
        <v>9239</v>
      </c>
      <c r="E3763" s="7"/>
      <c r="F3763" s="8" t="s">
        <v>244</v>
      </c>
      <c r="G3763" s="8" t="s">
        <v>245</v>
      </c>
      <c r="H3763" s="8" t="s">
        <v>245</v>
      </c>
      <c r="I3763" s="8" t="s">
        <v>245</v>
      </c>
      <c r="J3763" s="8" t="s">
        <v>203</v>
      </c>
      <c r="K3763" s="8" t="s">
        <v>246</v>
      </c>
      <c r="L3763" s="8">
        <v>10</v>
      </c>
      <c r="M3763" s="8" t="s">
        <v>167</v>
      </c>
      <c r="N3763" s="9" t="s">
        <v>1082</v>
      </c>
      <c r="O3763" s="10">
        <v>109110000000</v>
      </c>
      <c r="P3763" s="10">
        <v>0</v>
      </c>
      <c r="Q3763" s="10">
        <v>0</v>
      </c>
      <c r="R3763" s="10">
        <v>109110000000</v>
      </c>
      <c r="S3763" s="10">
        <v>86629700437</v>
      </c>
      <c r="T3763" s="10">
        <v>86629700437</v>
      </c>
      <c r="U3763" s="10">
        <v>86619664322</v>
      </c>
      <c r="V3763" s="10">
        <v>86603719217</v>
      </c>
      <c r="W3763" s="70" t="s">
        <v>9353</v>
      </c>
      <c r="X3763" s="11" t="str">
        <f>IF(F3763="C",VLOOKUP(G3763,ClasifGasto!$B$17:$C$193,2,0),VLOOKUP(Base!G3763,ClasifGasto!$A$3:$B$12,2,0))</f>
        <v>Gastos de Personal</v>
      </c>
      <c r="Y3763" t="s">
        <v>1082</v>
      </c>
    </row>
    <row r="3764" spans="1:25" x14ac:dyDescent="0.25">
      <c r="A3764" s="5" t="str">
        <f t="shared" si="58"/>
        <v>22010122020700005020203K40</v>
      </c>
      <c r="B3764" s="66" t="s">
        <v>9139</v>
      </c>
      <c r="C3764" s="66" t="s">
        <v>92</v>
      </c>
      <c r="D3764" s="7" t="s">
        <v>9188</v>
      </c>
      <c r="E3764" s="66" t="s">
        <v>9747</v>
      </c>
      <c r="F3764" s="67" t="s">
        <v>167</v>
      </c>
      <c r="G3764" s="67" t="s">
        <v>499</v>
      </c>
      <c r="H3764" s="67" t="s">
        <v>358</v>
      </c>
      <c r="I3764" s="67" t="s">
        <v>326</v>
      </c>
      <c r="J3764" s="67" t="s">
        <v>9772</v>
      </c>
      <c r="K3764" s="67" t="s">
        <v>246</v>
      </c>
      <c r="L3764" s="67">
        <v>16</v>
      </c>
      <c r="M3764" s="67" t="s">
        <v>167</v>
      </c>
      <c r="N3764" s="68" t="s">
        <v>10475</v>
      </c>
      <c r="O3764" s="69">
        <v>110000000000</v>
      </c>
      <c r="P3764" s="69">
        <v>110000000000</v>
      </c>
      <c r="Q3764" s="69">
        <v>110000000000</v>
      </c>
      <c r="R3764" s="69">
        <v>110000000000</v>
      </c>
      <c r="S3764" s="69">
        <v>110000000000</v>
      </c>
      <c r="T3764" s="69">
        <v>110000000000</v>
      </c>
      <c r="U3764" s="69">
        <v>110000000000</v>
      </c>
      <c r="V3764" s="69">
        <v>110000000000</v>
      </c>
      <c r="W3764" s="70" t="s">
        <v>9353</v>
      </c>
      <c r="X3764" s="11" t="str">
        <f>IF(F3764="C",VLOOKUP(G3764,ClasifGasto!$B$17:$C$193,2,0),VLOOKUP(Base!G3764,ClasifGasto!$A$3:$B$12,2,0))</f>
        <v>Calidad y fomento de la educación superior</v>
      </c>
      <c r="Y3764" t="s">
        <v>10533</v>
      </c>
    </row>
    <row r="3765" spans="1:25" x14ac:dyDescent="0.25">
      <c r="A3765" s="5" t="str">
        <f t="shared" si="58"/>
        <v>21010121021900001440302B</v>
      </c>
      <c r="B3765" s="66" t="s">
        <v>9155</v>
      </c>
      <c r="C3765" s="7" t="s">
        <v>85</v>
      </c>
      <c r="D3765" s="7" t="s">
        <v>9201</v>
      </c>
      <c r="E3765" s="7" t="s">
        <v>8941</v>
      </c>
      <c r="F3765" s="8" t="s">
        <v>167</v>
      </c>
      <c r="G3765" s="8" t="s">
        <v>594</v>
      </c>
      <c r="H3765" s="8" t="s">
        <v>496</v>
      </c>
      <c r="I3765" s="8" t="s">
        <v>282</v>
      </c>
      <c r="J3765" s="8" t="s">
        <v>9798</v>
      </c>
      <c r="K3765" s="8" t="s">
        <v>246</v>
      </c>
      <c r="L3765" s="8">
        <v>10</v>
      </c>
      <c r="M3765" s="8" t="s">
        <v>167</v>
      </c>
      <c r="N3765" s="9" t="s">
        <v>8953</v>
      </c>
      <c r="O3765" s="10">
        <v>51362189434</v>
      </c>
      <c r="P3765" s="10">
        <v>59043077183</v>
      </c>
      <c r="Q3765" s="10">
        <v>0</v>
      </c>
      <c r="R3765" s="10">
        <v>110405266617</v>
      </c>
      <c r="S3765" s="10">
        <v>110405266617</v>
      </c>
      <c r="T3765" s="10">
        <v>110405266617</v>
      </c>
      <c r="U3765" s="10">
        <v>0</v>
      </c>
      <c r="V3765" s="10">
        <v>0</v>
      </c>
      <c r="W3765" s="70" t="s">
        <v>9353</v>
      </c>
      <c r="X3765" s="11" t="str">
        <f>IF(F3765="C",VLOOKUP(G3765,ClasifGasto!$B$17:$C$193,2,0),VLOOKUP(Base!G3765,ClasifGasto!$A$3:$B$12,2,0))</f>
        <v xml:space="preserve">Consolidación productiva del sector de energía eléctrica  </v>
      </c>
      <c r="Y3765" t="s">
        <v>10528</v>
      </c>
    </row>
    <row r="3766" spans="1:25" hidden="1" x14ac:dyDescent="0.25">
      <c r="A3766" s="5" t="str">
        <f t="shared" si="58"/>
        <v>270102000100010002</v>
      </c>
      <c r="B3766" s="66" t="s">
        <v>9142</v>
      </c>
      <c r="C3766" s="66" t="s">
        <v>109</v>
      </c>
      <c r="D3766" s="7" t="s">
        <v>226</v>
      </c>
      <c r="E3766" s="66"/>
      <c r="F3766" s="67" t="s">
        <v>244</v>
      </c>
      <c r="G3766" s="67" t="s">
        <v>245</v>
      </c>
      <c r="H3766" s="67" t="s">
        <v>245</v>
      </c>
      <c r="I3766" s="67" t="s">
        <v>250</v>
      </c>
      <c r="J3766" s="67" t="s">
        <v>203</v>
      </c>
      <c r="K3766" s="67" t="s">
        <v>246</v>
      </c>
      <c r="L3766" s="67">
        <v>10</v>
      </c>
      <c r="M3766" s="67" t="s">
        <v>167</v>
      </c>
      <c r="N3766" s="68" t="s">
        <v>1083</v>
      </c>
      <c r="O3766" s="69">
        <v>80225000000</v>
      </c>
      <c r="P3766" s="69">
        <v>31352332978</v>
      </c>
      <c r="Q3766" s="69">
        <v>1000000000</v>
      </c>
      <c r="R3766" s="69">
        <v>110577332978</v>
      </c>
      <c r="S3766" s="69">
        <v>101305649964</v>
      </c>
      <c r="T3766" s="69">
        <v>100757906574</v>
      </c>
      <c r="U3766" s="69">
        <v>85418103364</v>
      </c>
      <c r="V3766" s="69">
        <v>84706689954</v>
      </c>
      <c r="W3766" s="70" t="s">
        <v>9353</v>
      </c>
      <c r="X3766" s="11" t="str">
        <f>IF(F3766="C",VLOOKUP(G3766,ClasifGasto!$B$17:$C$193,2,0),VLOOKUP(Base!G3766,ClasifGasto!$A$3:$B$12,2,0))</f>
        <v>Gastos de Personal</v>
      </c>
      <c r="Y3766" t="s">
        <v>1083</v>
      </c>
    </row>
    <row r="3767" spans="1:25" hidden="1" x14ac:dyDescent="0.25">
      <c r="A3767" s="5" t="str">
        <f t="shared" si="58"/>
        <v>010101000200000000</v>
      </c>
      <c r="B3767" s="66" t="s">
        <v>9162</v>
      </c>
      <c r="C3767" s="7" t="s">
        <v>30</v>
      </c>
      <c r="D3767" s="7" t="s">
        <v>9222</v>
      </c>
      <c r="E3767" s="7"/>
      <c r="F3767" s="8" t="s">
        <v>244</v>
      </c>
      <c r="G3767" s="8" t="s">
        <v>250</v>
      </c>
      <c r="H3767" s="8" t="s">
        <v>246</v>
      </c>
      <c r="I3767" s="8" t="s">
        <v>246</v>
      </c>
      <c r="J3767" s="8" t="s">
        <v>203</v>
      </c>
      <c r="K3767" s="8" t="s">
        <v>246</v>
      </c>
      <c r="L3767" s="8">
        <v>10</v>
      </c>
      <c r="M3767" s="8" t="s">
        <v>167</v>
      </c>
      <c r="N3767" s="9" t="s">
        <v>8798</v>
      </c>
      <c r="O3767" s="10">
        <v>57553000000</v>
      </c>
      <c r="P3767" s="10">
        <v>53763000000</v>
      </c>
      <c r="Q3767" s="10">
        <v>0</v>
      </c>
      <c r="R3767" s="10">
        <v>111316000000</v>
      </c>
      <c r="S3767" s="10">
        <v>107191081556.24001</v>
      </c>
      <c r="T3767" s="10">
        <v>107191081556.24001</v>
      </c>
      <c r="U3767" s="10">
        <v>79622377345.229996</v>
      </c>
      <c r="V3767" s="10">
        <v>79620710678.229996</v>
      </c>
      <c r="W3767" s="70" t="s">
        <v>9353</v>
      </c>
      <c r="X3767" s="11" t="str">
        <f>IF(F3767="C",VLOOKUP(G3767,ClasifGasto!$B$17:$C$193,2,0),VLOOKUP(Base!G3767,ClasifGasto!$A$3:$B$12,2,0))</f>
        <v>Gastos Generales</v>
      </c>
      <c r="Y3767" t="s">
        <v>8798</v>
      </c>
    </row>
    <row r="3768" spans="1:25" hidden="1" x14ac:dyDescent="0.25">
      <c r="A3768" s="5" t="str">
        <f t="shared" si="58"/>
        <v>2257190003000300040017</v>
      </c>
      <c r="B3768" s="66" t="s">
        <v>9139</v>
      </c>
      <c r="C3768" s="66" t="s">
        <v>9027</v>
      </c>
      <c r="D3768" s="7" t="s">
        <v>9028</v>
      </c>
      <c r="E3768" s="66"/>
      <c r="F3768" s="67" t="s">
        <v>244</v>
      </c>
      <c r="G3768" s="67" t="s">
        <v>251</v>
      </c>
      <c r="H3768" s="67" t="s">
        <v>251</v>
      </c>
      <c r="I3768" s="67" t="s">
        <v>247</v>
      </c>
      <c r="J3768" s="67" t="s">
        <v>285</v>
      </c>
      <c r="K3768" s="67" t="s">
        <v>246</v>
      </c>
      <c r="L3768" s="67">
        <v>10</v>
      </c>
      <c r="M3768" s="67" t="s">
        <v>167</v>
      </c>
      <c r="N3768" s="68" t="s">
        <v>1532</v>
      </c>
      <c r="O3768" s="69">
        <v>100314281681</v>
      </c>
      <c r="P3768" s="69">
        <v>11724454942</v>
      </c>
      <c r="Q3768" s="69">
        <v>0</v>
      </c>
      <c r="R3768" s="69">
        <v>112038736623</v>
      </c>
      <c r="S3768" s="69">
        <v>112038736623</v>
      </c>
      <c r="T3768" s="69">
        <v>112038736623</v>
      </c>
      <c r="U3768" s="69">
        <v>111983628979</v>
      </c>
      <c r="V3768" s="69">
        <v>111983628979</v>
      </c>
      <c r="W3768" s="70" t="s">
        <v>9353</v>
      </c>
      <c r="X3768" s="11" t="str">
        <f>IF(F3768="C",VLOOKUP(G3768,ClasifGasto!$B$17:$C$193,2,0),VLOOKUP(Base!G3768,ClasifGasto!$A$3:$B$12,2,0))</f>
        <v>Transferencias</v>
      </c>
      <c r="Y3768" t="s">
        <v>1532</v>
      </c>
    </row>
    <row r="3769" spans="1:25" x14ac:dyDescent="0.25">
      <c r="A3769" s="5" t="str">
        <f t="shared" si="58"/>
        <v>04010104011003003520104D</v>
      </c>
      <c r="B3769" s="66" t="s">
        <v>9167</v>
      </c>
      <c r="C3769" s="7" t="s">
        <v>39</v>
      </c>
      <c r="D3769" s="7" t="s">
        <v>8734</v>
      </c>
      <c r="E3769" s="7" t="s">
        <v>9290</v>
      </c>
      <c r="F3769" s="8" t="s">
        <v>167</v>
      </c>
      <c r="G3769" s="8" t="s">
        <v>429</v>
      </c>
      <c r="H3769" s="8" t="s">
        <v>310</v>
      </c>
      <c r="I3769" s="8" t="s">
        <v>288</v>
      </c>
      <c r="J3769" s="8" t="s">
        <v>9900</v>
      </c>
      <c r="K3769" s="8" t="s">
        <v>246</v>
      </c>
      <c r="L3769" s="8">
        <v>10</v>
      </c>
      <c r="M3769" s="8" t="s">
        <v>167</v>
      </c>
      <c r="N3769" s="9" t="s">
        <v>10476</v>
      </c>
      <c r="O3769" s="10">
        <v>108434108323</v>
      </c>
      <c r="P3769" s="10">
        <v>6709000000</v>
      </c>
      <c r="Q3769" s="10">
        <v>2805680819</v>
      </c>
      <c r="R3769" s="10">
        <v>112337427504</v>
      </c>
      <c r="S3769" s="10">
        <v>110852869906.16</v>
      </c>
      <c r="T3769" s="10">
        <v>110852869906.16</v>
      </c>
      <c r="U3769" s="10">
        <v>98161315969.259995</v>
      </c>
      <c r="V3769" s="10">
        <v>98152048982.779999</v>
      </c>
      <c r="W3769" s="70" t="s">
        <v>9353</v>
      </c>
      <c r="X3769" s="11" t="str">
        <f>IF(F3769="C",VLOOKUP(G3769,ClasifGasto!$B$17:$C$193,2,0),VLOOKUP(Base!G3769,ClasifGasto!$A$3:$B$12,2,0))</f>
        <v>Levantamiento y actualización de información estadística de calidad</v>
      </c>
      <c r="Y3769" t="s">
        <v>10573</v>
      </c>
    </row>
    <row r="3770" spans="1:25" hidden="1" x14ac:dyDescent="0.25">
      <c r="A3770" s="5" t="str">
        <f t="shared" si="58"/>
        <v>241300001000010002</v>
      </c>
      <c r="B3770" s="66" t="s">
        <v>9151</v>
      </c>
      <c r="C3770" s="66" t="s">
        <v>103</v>
      </c>
      <c r="D3770" s="7" t="s">
        <v>225</v>
      </c>
      <c r="E3770" s="66"/>
      <c r="F3770" s="67" t="s">
        <v>384</v>
      </c>
      <c r="G3770" s="67" t="s">
        <v>255</v>
      </c>
      <c r="H3770" s="67" t="s">
        <v>245</v>
      </c>
      <c r="I3770" s="67" t="s">
        <v>250</v>
      </c>
      <c r="J3770" s="67" t="s">
        <v>203</v>
      </c>
      <c r="K3770" s="67" t="s">
        <v>246</v>
      </c>
      <c r="L3770" s="67">
        <v>11</v>
      </c>
      <c r="M3770" s="67" t="s">
        <v>252</v>
      </c>
      <c r="N3770" s="68" t="s">
        <v>1335</v>
      </c>
      <c r="O3770" s="69">
        <v>112491124000</v>
      </c>
      <c r="P3770" s="69">
        <v>0</v>
      </c>
      <c r="Q3770" s="69">
        <v>0</v>
      </c>
      <c r="R3770" s="69">
        <v>112491124000</v>
      </c>
      <c r="S3770" s="69">
        <v>112491124000</v>
      </c>
      <c r="T3770" s="69">
        <v>112491124000</v>
      </c>
      <c r="U3770" s="69">
        <v>112491124000</v>
      </c>
      <c r="V3770" s="69">
        <v>112491124000</v>
      </c>
      <c r="W3770" s="70" t="s">
        <v>9353</v>
      </c>
      <c r="X3770" s="11" t="str">
        <f>IF(F3770="C",VLOOKUP(G3770,ClasifGasto!$B$17:$C$193,2,0),VLOOKUP(Base!G3770,ClasifGasto!$A$3:$B$12,2,0))</f>
        <v>Servicio a la Deuda Interna</v>
      </c>
      <c r="Y3770" t="s">
        <v>1335</v>
      </c>
    </row>
    <row r="3771" spans="1:25" hidden="1" x14ac:dyDescent="0.25">
      <c r="A3771" s="5" t="str">
        <f t="shared" si="58"/>
        <v>2257090003000300040017</v>
      </c>
      <c r="B3771" s="66" t="s">
        <v>9139</v>
      </c>
      <c r="C3771" s="7" t="s">
        <v>9014</v>
      </c>
      <c r="D3771" s="7" t="s">
        <v>9267</v>
      </c>
      <c r="E3771" s="7"/>
      <c r="F3771" s="8" t="s">
        <v>244</v>
      </c>
      <c r="G3771" s="8" t="s">
        <v>251</v>
      </c>
      <c r="H3771" s="8" t="s">
        <v>251</v>
      </c>
      <c r="I3771" s="8" t="s">
        <v>247</v>
      </c>
      <c r="J3771" s="8" t="s">
        <v>285</v>
      </c>
      <c r="K3771" s="8" t="s">
        <v>246</v>
      </c>
      <c r="L3771" s="8">
        <v>10</v>
      </c>
      <c r="M3771" s="8" t="s">
        <v>167</v>
      </c>
      <c r="N3771" s="9" t="s">
        <v>1532</v>
      </c>
      <c r="O3771" s="10">
        <v>98634352310</v>
      </c>
      <c r="P3771" s="10">
        <v>14951139039</v>
      </c>
      <c r="Q3771" s="10">
        <v>0</v>
      </c>
      <c r="R3771" s="10">
        <v>113585491349</v>
      </c>
      <c r="S3771" s="10">
        <v>113585491349</v>
      </c>
      <c r="T3771" s="10">
        <v>113585491349</v>
      </c>
      <c r="U3771" s="10">
        <v>113585491349</v>
      </c>
      <c r="V3771" s="10">
        <v>113585491349</v>
      </c>
      <c r="W3771" s="70" t="s">
        <v>9353</v>
      </c>
      <c r="X3771" s="11" t="str">
        <f>IF(F3771="C",VLOOKUP(G3771,ClasifGasto!$B$17:$C$193,2,0),VLOOKUP(Base!G3771,ClasifGasto!$A$3:$B$12,2,0))</f>
        <v>Transferencias</v>
      </c>
      <c r="Y3771" t="s">
        <v>1532</v>
      </c>
    </row>
    <row r="3772" spans="1:25" x14ac:dyDescent="0.25">
      <c r="A3772" s="5" t="str">
        <f t="shared" si="58"/>
        <v>460101460315000005702020</v>
      </c>
      <c r="B3772" s="66" t="s">
        <v>9278</v>
      </c>
      <c r="C3772" s="66" t="s">
        <v>9279</v>
      </c>
      <c r="D3772" s="7" t="s">
        <v>9280</v>
      </c>
      <c r="E3772" s="66" t="s">
        <v>9748</v>
      </c>
      <c r="F3772" s="67" t="s">
        <v>167</v>
      </c>
      <c r="G3772" s="67" t="s">
        <v>9824</v>
      </c>
      <c r="H3772" s="67" t="s">
        <v>263</v>
      </c>
      <c r="I3772" s="67" t="s">
        <v>248</v>
      </c>
      <c r="J3772" s="67" t="s">
        <v>9825</v>
      </c>
      <c r="K3772" s="67" t="s">
        <v>246</v>
      </c>
      <c r="L3772" s="67">
        <v>11</v>
      </c>
      <c r="M3772" s="67" t="s">
        <v>167</v>
      </c>
      <c r="N3772" s="68" t="s">
        <v>10477</v>
      </c>
      <c r="O3772" s="69">
        <v>0</v>
      </c>
      <c r="P3772" s="69">
        <v>114000000000</v>
      </c>
      <c r="Q3772" s="69">
        <v>0</v>
      </c>
      <c r="R3772" s="69">
        <v>114000000000</v>
      </c>
      <c r="S3772" s="69">
        <v>114000000000</v>
      </c>
      <c r="T3772" s="69">
        <v>114000000000</v>
      </c>
      <c r="U3772" s="69">
        <v>0</v>
      </c>
      <c r="V3772" s="69">
        <v>0</v>
      </c>
      <c r="W3772" s="70" t="s">
        <v>9353</v>
      </c>
      <c r="X3772" s="11" t="str">
        <f>IF(F3772="C",VLOOKUP(G3772,ClasifGasto!$B$17:$C$193,2,0),VLOOKUP(Base!G3772,ClasifGasto!$A$3:$B$12,2,0))</f>
        <v>Cierre de brechas de desigualdad e inequidad para el goce efectivo de derechos fundamentales de los sujetos de especial protección constitucional</v>
      </c>
      <c r="Y3772" t="s">
        <v>10697</v>
      </c>
    </row>
    <row r="3773" spans="1:25" x14ac:dyDescent="0.25">
      <c r="A3773" s="5" t="str">
        <f t="shared" si="58"/>
        <v>33010133011603004120302A</v>
      </c>
      <c r="B3773" s="66" t="s">
        <v>9150</v>
      </c>
      <c r="C3773" s="7" t="s">
        <v>136</v>
      </c>
      <c r="D3773" s="7" t="s">
        <v>9300</v>
      </c>
      <c r="E3773" s="7" t="s">
        <v>9749</v>
      </c>
      <c r="F3773" s="8" t="s">
        <v>167</v>
      </c>
      <c r="G3773" s="8" t="s">
        <v>484</v>
      </c>
      <c r="H3773" s="8" t="s">
        <v>461</v>
      </c>
      <c r="I3773" s="8" t="s">
        <v>323</v>
      </c>
      <c r="J3773" s="8" t="s">
        <v>10417</v>
      </c>
      <c r="K3773" s="8" t="s">
        <v>246</v>
      </c>
      <c r="L3773" s="8">
        <v>10</v>
      </c>
      <c r="M3773" s="8" t="s">
        <v>167</v>
      </c>
      <c r="N3773" s="9" t="s">
        <v>10478</v>
      </c>
      <c r="O3773" s="10">
        <v>114540218062</v>
      </c>
      <c r="P3773" s="10">
        <v>0</v>
      </c>
      <c r="Q3773" s="10">
        <v>0</v>
      </c>
      <c r="R3773" s="10">
        <v>114540218062</v>
      </c>
      <c r="S3773" s="10">
        <v>114353105566.11</v>
      </c>
      <c r="T3773" s="10">
        <v>114352592798.11</v>
      </c>
      <c r="U3773" s="10">
        <v>90554294446.660004</v>
      </c>
      <c r="V3773" s="10">
        <v>90554294446.660004</v>
      </c>
      <c r="W3773" s="70" t="s">
        <v>9353</v>
      </c>
      <c r="X3773" s="11" t="str">
        <f>IF(F3773="C",VLOOKUP(G3773,ClasifGasto!$B$17:$C$193,2,0),VLOOKUP(Base!G3773,ClasifGasto!$A$3:$B$12,2,0))</f>
        <v>Promoción y acceso efectivo a procesos culturales y artísticos</v>
      </c>
      <c r="Y3773" t="s">
        <v>10720</v>
      </c>
    </row>
    <row r="3774" spans="1:25" hidden="1" x14ac:dyDescent="0.25">
      <c r="A3774" s="5" t="str">
        <f t="shared" si="58"/>
        <v>1501130003000400020015</v>
      </c>
      <c r="B3774" s="66" t="s">
        <v>9276</v>
      </c>
      <c r="C3774" s="66" t="s">
        <v>477</v>
      </c>
      <c r="D3774" s="7" t="s">
        <v>8732</v>
      </c>
      <c r="E3774" s="66"/>
      <c r="F3774" s="67" t="s">
        <v>244</v>
      </c>
      <c r="G3774" s="67" t="s">
        <v>251</v>
      </c>
      <c r="H3774" s="67" t="s">
        <v>247</v>
      </c>
      <c r="I3774" s="67" t="s">
        <v>250</v>
      </c>
      <c r="J3774" s="67" t="s">
        <v>283</v>
      </c>
      <c r="K3774" s="67" t="s">
        <v>246</v>
      </c>
      <c r="L3774" s="67">
        <v>10</v>
      </c>
      <c r="M3774" s="67" t="s">
        <v>167</v>
      </c>
      <c r="N3774" s="68" t="s">
        <v>8881</v>
      </c>
      <c r="O3774" s="69">
        <v>114254000000</v>
      </c>
      <c r="P3774" s="69">
        <v>582146900</v>
      </c>
      <c r="Q3774" s="69">
        <v>0</v>
      </c>
      <c r="R3774" s="69">
        <v>114836146900</v>
      </c>
      <c r="S3774" s="69">
        <v>114400699127.16</v>
      </c>
      <c r="T3774" s="69">
        <v>114400699127.16</v>
      </c>
      <c r="U3774" s="69">
        <v>114400699127.16</v>
      </c>
      <c r="V3774" s="69">
        <v>114400699127.16</v>
      </c>
      <c r="W3774" s="70" t="s">
        <v>9353</v>
      </c>
      <c r="X3774" s="11" t="str">
        <f>IF(F3774="C",VLOOKUP(G3774,ClasifGasto!$B$17:$C$193,2,0),VLOOKUP(Base!G3774,ClasifGasto!$A$3:$B$12,2,0))</f>
        <v>Transferencias</v>
      </c>
      <c r="Y3774" t="s">
        <v>8881</v>
      </c>
    </row>
    <row r="3775" spans="1:25" x14ac:dyDescent="0.25">
      <c r="A3775" s="5" t="str">
        <f t="shared" si="58"/>
        <v>27010227010800003620111A</v>
      </c>
      <c r="B3775" s="66" t="s">
        <v>9142</v>
      </c>
      <c r="C3775" s="7" t="s">
        <v>109</v>
      </c>
      <c r="D3775" s="7" t="s">
        <v>226</v>
      </c>
      <c r="E3775" s="7" t="s">
        <v>3857</v>
      </c>
      <c r="F3775" s="8" t="s">
        <v>167</v>
      </c>
      <c r="G3775" s="8" t="s">
        <v>570</v>
      </c>
      <c r="H3775" s="8" t="s">
        <v>365</v>
      </c>
      <c r="I3775" s="8" t="s">
        <v>289</v>
      </c>
      <c r="J3775" s="8" t="s">
        <v>9792</v>
      </c>
      <c r="K3775" s="8" t="s">
        <v>246</v>
      </c>
      <c r="L3775" s="8">
        <v>16</v>
      </c>
      <c r="M3775" s="8" t="s">
        <v>167</v>
      </c>
      <c r="N3775" s="9" t="s">
        <v>3913</v>
      </c>
      <c r="O3775" s="10">
        <v>167536070346</v>
      </c>
      <c r="P3775" s="10">
        <v>0</v>
      </c>
      <c r="Q3775" s="10">
        <v>52065433630</v>
      </c>
      <c r="R3775" s="10">
        <v>115470636716</v>
      </c>
      <c r="S3775" s="10">
        <v>115234173638.07001</v>
      </c>
      <c r="T3775" s="10">
        <v>115234173638.07001</v>
      </c>
      <c r="U3775" s="10">
        <v>95160296333.089996</v>
      </c>
      <c r="V3775" s="10">
        <v>95160296333.089996</v>
      </c>
      <c r="W3775" s="70" t="s">
        <v>9353</v>
      </c>
      <c r="X3775" s="11" t="str">
        <f>IF(F3775="C",VLOOKUP(G3775,ClasifGasto!$B$17:$C$193,2,0),VLOOKUP(Base!G3775,ClasifGasto!$A$3:$B$12,2,0))</f>
        <v>Mejoramiento de las competencias de la administración de justicia.</v>
      </c>
      <c r="Y3775" t="s">
        <v>10523</v>
      </c>
    </row>
    <row r="3776" spans="1:25" hidden="1" x14ac:dyDescent="0.25">
      <c r="A3776" s="5" t="str">
        <f t="shared" si="58"/>
        <v>241200000200000000</v>
      </c>
      <c r="B3776" s="66" t="s">
        <v>9151</v>
      </c>
      <c r="C3776" s="66" t="s">
        <v>102</v>
      </c>
      <c r="D3776" s="7" t="s">
        <v>9214</v>
      </c>
      <c r="E3776" s="66"/>
      <c r="F3776" s="67" t="s">
        <v>244</v>
      </c>
      <c r="G3776" s="67" t="s">
        <v>250</v>
      </c>
      <c r="H3776" s="67" t="s">
        <v>246</v>
      </c>
      <c r="I3776" s="67" t="s">
        <v>246</v>
      </c>
      <c r="J3776" s="67" t="s">
        <v>203</v>
      </c>
      <c r="K3776" s="67" t="s">
        <v>246</v>
      </c>
      <c r="L3776" s="67">
        <v>20</v>
      </c>
      <c r="M3776" s="67" t="s">
        <v>265</v>
      </c>
      <c r="N3776" s="68" t="s">
        <v>8798</v>
      </c>
      <c r="O3776" s="69">
        <v>80518592000</v>
      </c>
      <c r="P3776" s="69">
        <v>35144229741</v>
      </c>
      <c r="Q3776" s="69">
        <v>0</v>
      </c>
      <c r="R3776" s="69">
        <v>115662821741</v>
      </c>
      <c r="S3776" s="69">
        <v>111966871299.94</v>
      </c>
      <c r="T3776" s="69">
        <v>104613052561.7</v>
      </c>
      <c r="U3776" s="69">
        <v>91856257228.779999</v>
      </c>
      <c r="V3776" s="69">
        <v>89288250176.669998</v>
      </c>
      <c r="W3776" s="70" t="s">
        <v>619</v>
      </c>
      <c r="X3776" s="11" t="str">
        <f>IF(F3776="C",VLOOKUP(G3776,ClasifGasto!$B$17:$C$193,2,0),VLOOKUP(Base!G3776,ClasifGasto!$A$3:$B$12,2,0))</f>
        <v>Gastos Generales</v>
      </c>
      <c r="Y3776" t="s">
        <v>8798</v>
      </c>
    </row>
    <row r="3777" spans="1:25" x14ac:dyDescent="0.25">
      <c r="A3777" s="5" t="str">
        <f t="shared" si="58"/>
        <v>36020036021300001020308E</v>
      </c>
      <c r="B3777" s="66" t="s">
        <v>9147</v>
      </c>
      <c r="C3777" s="7" t="s">
        <v>149</v>
      </c>
      <c r="D3777" s="7" t="s">
        <v>235</v>
      </c>
      <c r="E3777" s="7" t="s">
        <v>9750</v>
      </c>
      <c r="F3777" s="8" t="s">
        <v>167</v>
      </c>
      <c r="G3777" s="8" t="s">
        <v>530</v>
      </c>
      <c r="H3777" s="8" t="s">
        <v>405</v>
      </c>
      <c r="I3777" s="8" t="s">
        <v>255</v>
      </c>
      <c r="J3777" s="8" t="s">
        <v>10299</v>
      </c>
      <c r="K3777" s="8" t="s">
        <v>246</v>
      </c>
      <c r="L3777" s="8">
        <v>10</v>
      </c>
      <c r="M3777" s="8" t="s">
        <v>167</v>
      </c>
      <c r="N3777" s="9" t="s">
        <v>10479</v>
      </c>
      <c r="O3777" s="10">
        <v>120000000000</v>
      </c>
      <c r="P3777" s="10">
        <v>0</v>
      </c>
      <c r="Q3777" s="10">
        <v>4252414121</v>
      </c>
      <c r="R3777" s="10">
        <v>115747585879</v>
      </c>
      <c r="S3777" s="10">
        <v>114225731377.56</v>
      </c>
      <c r="T3777" s="10">
        <v>114225731377.56</v>
      </c>
      <c r="U3777" s="10">
        <v>103615550918.71001</v>
      </c>
      <c r="V3777" s="10">
        <v>103508839969.71001</v>
      </c>
      <c r="W3777" s="70" t="s">
        <v>9353</v>
      </c>
      <c r="X3777" s="11" t="str">
        <f>IF(F3777="C",VLOOKUP(G3777,ClasifGasto!$B$17:$C$193,2,0),VLOOKUP(Base!G3777,ClasifGasto!$A$3:$B$12,2,0))</f>
        <v>Generación y formalización del empleo</v>
      </c>
      <c r="Y3777" t="s">
        <v>10687</v>
      </c>
    </row>
    <row r="3778" spans="1:25" x14ac:dyDescent="0.25">
      <c r="A3778" s="5" t="str">
        <f t="shared" si="58"/>
        <v>13010124080600000120103B</v>
      </c>
      <c r="B3778" s="66" t="s">
        <v>9157</v>
      </c>
      <c r="C3778" s="66" t="s">
        <v>51</v>
      </c>
      <c r="D3778" s="7" t="s">
        <v>8779</v>
      </c>
      <c r="E3778" s="66" t="s">
        <v>658</v>
      </c>
      <c r="F3778" s="67" t="s">
        <v>167</v>
      </c>
      <c r="G3778" s="67" t="s">
        <v>1551</v>
      </c>
      <c r="H3778" s="67" t="s">
        <v>373</v>
      </c>
      <c r="I3778" s="67" t="s">
        <v>245</v>
      </c>
      <c r="J3778" s="67" t="s">
        <v>9776</v>
      </c>
      <c r="K3778" s="67" t="s">
        <v>246</v>
      </c>
      <c r="L3778" s="67">
        <v>11</v>
      </c>
      <c r="M3778" s="67" t="s">
        <v>167</v>
      </c>
      <c r="N3778" s="68" t="s">
        <v>1552</v>
      </c>
      <c r="O3778" s="69">
        <v>115817971818</v>
      </c>
      <c r="P3778" s="69">
        <v>115817971818</v>
      </c>
      <c r="Q3778" s="69">
        <v>115817971818</v>
      </c>
      <c r="R3778" s="69">
        <v>115817971818</v>
      </c>
      <c r="S3778" s="69">
        <v>115817971818</v>
      </c>
      <c r="T3778" s="69">
        <v>115817971818</v>
      </c>
      <c r="U3778" s="69">
        <v>0</v>
      </c>
      <c r="V3778" s="69">
        <v>0</v>
      </c>
      <c r="W3778" s="70" t="s">
        <v>9353</v>
      </c>
      <c r="X3778" s="11" t="str">
        <f>IF(F3778="C",VLOOKUP(G3778,ClasifGasto!$B$17:$C$193,2,0),VLOOKUP(Base!G3778,ClasifGasto!$A$3:$B$12,2,0))</f>
        <v>Prestación de servicios de transporte público de pasajeros</v>
      </c>
      <c r="Y3778" t="s">
        <v>9777</v>
      </c>
    </row>
    <row r="3779" spans="1:25" x14ac:dyDescent="0.25">
      <c r="A3779" s="5" t="str">
        <f t="shared" si="58"/>
        <v>24020024020600001251102A</v>
      </c>
      <c r="B3779" s="66" t="s">
        <v>9151</v>
      </c>
      <c r="C3779" s="7" t="s">
        <v>101</v>
      </c>
      <c r="D3779" s="7" t="s">
        <v>9227</v>
      </c>
      <c r="E3779" s="7" t="s">
        <v>2635</v>
      </c>
      <c r="F3779" s="8" t="s">
        <v>167</v>
      </c>
      <c r="G3779" s="8" t="s">
        <v>508</v>
      </c>
      <c r="H3779" s="8" t="s">
        <v>373</v>
      </c>
      <c r="I3779" s="8" t="s">
        <v>280</v>
      </c>
      <c r="J3779" s="8" t="s">
        <v>9779</v>
      </c>
      <c r="K3779" s="8" t="s">
        <v>246</v>
      </c>
      <c r="L3779" s="8">
        <v>11</v>
      </c>
      <c r="M3779" s="8" t="s">
        <v>167</v>
      </c>
      <c r="N3779" s="9" t="s">
        <v>10320</v>
      </c>
      <c r="O3779" s="10">
        <v>117040747788</v>
      </c>
      <c r="P3779" s="10">
        <v>117040747788</v>
      </c>
      <c r="Q3779" s="10">
        <v>117640747788</v>
      </c>
      <c r="R3779" s="10">
        <v>116440747788</v>
      </c>
      <c r="S3779" s="10">
        <v>116353299783</v>
      </c>
      <c r="T3779" s="10">
        <v>116353299783</v>
      </c>
      <c r="U3779" s="10">
        <v>91415246548.720001</v>
      </c>
      <c r="V3779" s="10">
        <v>91415246548.720001</v>
      </c>
      <c r="W3779" s="70" t="s">
        <v>9353</v>
      </c>
      <c r="X3779" s="11" t="str">
        <f>IF(F3779="C",VLOOKUP(G3779,ClasifGasto!$B$17:$C$193,2,0),VLOOKUP(Base!G3779,ClasifGasto!$A$3:$B$12,2,0))</f>
        <v>Infraestructura red vial regional</v>
      </c>
      <c r="Y3779" t="s">
        <v>9780</v>
      </c>
    </row>
    <row r="3780" spans="1:25" x14ac:dyDescent="0.25">
      <c r="A3780" s="5" t="str">
        <f t="shared" si="58"/>
        <v>23060023020400002640402B</v>
      </c>
      <c r="B3780" s="66" t="s">
        <v>9161</v>
      </c>
      <c r="C3780" s="66" t="s">
        <v>98</v>
      </c>
      <c r="D3780" s="7" t="s">
        <v>9216</v>
      </c>
      <c r="E3780" s="66" t="s">
        <v>9257</v>
      </c>
      <c r="F3780" s="67" t="s">
        <v>167</v>
      </c>
      <c r="G3780" s="67" t="s">
        <v>504</v>
      </c>
      <c r="H3780" s="67" t="s">
        <v>313</v>
      </c>
      <c r="I3780" s="67" t="s">
        <v>273</v>
      </c>
      <c r="J3780" s="67" t="s">
        <v>9872</v>
      </c>
      <c r="K3780" s="67" t="s">
        <v>246</v>
      </c>
      <c r="L3780" s="67">
        <v>20</v>
      </c>
      <c r="M3780" s="67" t="s">
        <v>265</v>
      </c>
      <c r="N3780" s="68" t="s">
        <v>10480</v>
      </c>
      <c r="O3780" s="69">
        <v>116781000000</v>
      </c>
      <c r="P3780" s="69">
        <v>0</v>
      </c>
      <c r="Q3780" s="69">
        <v>0</v>
      </c>
      <c r="R3780" s="69">
        <v>116781000000</v>
      </c>
      <c r="S3780" s="69">
        <v>115093789910</v>
      </c>
      <c r="T3780" s="69">
        <v>115092738910</v>
      </c>
      <c r="U3780" s="69">
        <v>88799807381</v>
      </c>
      <c r="V3780" s="69">
        <v>79440043019</v>
      </c>
      <c r="W3780" s="70" t="s">
        <v>619</v>
      </c>
      <c r="X3780" s="11" t="str">
        <f>IF(F3780="C",VLOOKUP(G3780,ClasifGasto!$B$17:$C$193,2,0),VLOOKUP(Base!G3780,ClasifGasto!$A$3:$B$12,2,0))</f>
        <v>Fomento del desarrollo de aplicaciones, software y contenidos para impulsar la apropiación de las Tecnologías de la Información y las Comunicaciones (TIC)</v>
      </c>
      <c r="Y3780" t="s">
        <v>10561</v>
      </c>
    </row>
    <row r="3781" spans="1:25" x14ac:dyDescent="0.25">
      <c r="A3781" s="5" t="str">
        <f t="shared" si="58"/>
        <v>27010227010800003720111D</v>
      </c>
      <c r="B3781" s="66" t="s">
        <v>9142</v>
      </c>
      <c r="C3781" s="7" t="s">
        <v>109</v>
      </c>
      <c r="D3781" s="7" t="s">
        <v>226</v>
      </c>
      <c r="E3781" s="7" t="s">
        <v>9751</v>
      </c>
      <c r="F3781" s="8" t="s">
        <v>167</v>
      </c>
      <c r="G3781" s="8" t="s">
        <v>570</v>
      </c>
      <c r="H3781" s="8" t="s">
        <v>365</v>
      </c>
      <c r="I3781" s="8" t="s">
        <v>320</v>
      </c>
      <c r="J3781" s="8" t="s">
        <v>9841</v>
      </c>
      <c r="K3781" s="8" t="s">
        <v>246</v>
      </c>
      <c r="L3781" s="8">
        <v>16</v>
      </c>
      <c r="M3781" s="8" t="s">
        <v>252</v>
      </c>
      <c r="N3781" s="9" t="s">
        <v>10481</v>
      </c>
      <c r="O3781" s="10">
        <v>0</v>
      </c>
      <c r="P3781" s="10">
        <v>116934566370</v>
      </c>
      <c r="Q3781" s="10">
        <v>0</v>
      </c>
      <c r="R3781" s="10">
        <v>116934566370</v>
      </c>
      <c r="S3781" s="10">
        <v>44790931937.32</v>
      </c>
      <c r="T3781" s="10">
        <v>44777015707.160004</v>
      </c>
      <c r="U3781" s="10">
        <v>3637306764.75</v>
      </c>
      <c r="V3781" s="10">
        <v>3507525893.6599998</v>
      </c>
      <c r="W3781" s="70" t="s">
        <v>9353</v>
      </c>
      <c r="X3781" s="11" t="str">
        <f>IF(F3781="C",VLOOKUP(G3781,ClasifGasto!$B$17:$C$193,2,0),VLOOKUP(Base!G3781,ClasifGasto!$A$3:$B$12,2,0))</f>
        <v>Mejoramiento de las competencias de la administración de justicia.</v>
      </c>
      <c r="Y3781" t="s">
        <v>10549</v>
      </c>
    </row>
    <row r="3782" spans="1:25" hidden="1" x14ac:dyDescent="0.25">
      <c r="A3782" s="5" t="str">
        <f t="shared" ref="A3782:A3845" si="59">+C3782&amp;G3782&amp;H3782&amp;I3782&amp;J3782</f>
        <v>260101000200000000</v>
      </c>
      <c r="B3782" s="66" t="s">
        <v>9163</v>
      </c>
      <c r="C3782" s="66" t="s">
        <v>107</v>
      </c>
      <c r="D3782" s="7" t="s">
        <v>9231</v>
      </c>
      <c r="E3782" s="66"/>
      <c r="F3782" s="67" t="s">
        <v>244</v>
      </c>
      <c r="G3782" s="67" t="s">
        <v>250</v>
      </c>
      <c r="H3782" s="67" t="s">
        <v>246</v>
      </c>
      <c r="I3782" s="67" t="s">
        <v>246</v>
      </c>
      <c r="J3782" s="67" t="s">
        <v>203</v>
      </c>
      <c r="K3782" s="67" t="s">
        <v>246</v>
      </c>
      <c r="L3782" s="67">
        <v>16</v>
      </c>
      <c r="M3782" s="67" t="s">
        <v>167</v>
      </c>
      <c r="N3782" s="68" t="s">
        <v>8798</v>
      </c>
      <c r="O3782" s="69">
        <v>117517000000</v>
      </c>
      <c r="P3782" s="69">
        <v>0</v>
      </c>
      <c r="Q3782" s="69">
        <v>0</v>
      </c>
      <c r="R3782" s="69">
        <v>117517000000</v>
      </c>
      <c r="S3782" s="69">
        <v>112018230497.28</v>
      </c>
      <c r="T3782" s="69">
        <v>106066565335.11</v>
      </c>
      <c r="U3782" s="69">
        <v>84139050917.429993</v>
      </c>
      <c r="V3782" s="69">
        <v>84120093365.429993</v>
      </c>
      <c r="W3782" s="70" t="s">
        <v>9353</v>
      </c>
      <c r="X3782" s="11" t="str">
        <f>IF(F3782="C",VLOOKUP(G3782,ClasifGasto!$B$17:$C$193,2,0),VLOOKUP(Base!G3782,ClasifGasto!$A$3:$B$12,2,0))</f>
        <v>Gastos Generales</v>
      </c>
      <c r="Y3782" t="s">
        <v>8798</v>
      </c>
    </row>
    <row r="3783" spans="1:25" hidden="1" x14ac:dyDescent="0.25">
      <c r="A3783" s="5" t="str">
        <f t="shared" si="59"/>
        <v>280101000200000000</v>
      </c>
      <c r="B3783" s="66" t="s">
        <v>9160</v>
      </c>
      <c r="C3783" s="7" t="s">
        <v>110</v>
      </c>
      <c r="D3783" s="7" t="s">
        <v>9185</v>
      </c>
      <c r="E3783" s="7"/>
      <c r="F3783" s="8" t="s">
        <v>244</v>
      </c>
      <c r="G3783" s="8" t="s">
        <v>250</v>
      </c>
      <c r="H3783" s="8" t="s">
        <v>246</v>
      </c>
      <c r="I3783" s="8" t="s">
        <v>246</v>
      </c>
      <c r="J3783" s="8" t="s">
        <v>203</v>
      </c>
      <c r="K3783" s="8" t="s">
        <v>246</v>
      </c>
      <c r="L3783" s="8">
        <v>10</v>
      </c>
      <c r="M3783" s="8" t="s">
        <v>167</v>
      </c>
      <c r="N3783" s="9" t="s">
        <v>8798</v>
      </c>
      <c r="O3783" s="10">
        <v>34647000000</v>
      </c>
      <c r="P3783" s="10">
        <v>82903768166</v>
      </c>
      <c r="Q3783" s="10">
        <v>0</v>
      </c>
      <c r="R3783" s="10">
        <v>117550768166</v>
      </c>
      <c r="S3783" s="10">
        <v>77642455580.039993</v>
      </c>
      <c r="T3783" s="10">
        <v>77642455580.039993</v>
      </c>
      <c r="U3783" s="10">
        <v>49268151520.209999</v>
      </c>
      <c r="V3783" s="10">
        <v>49255472520.209999</v>
      </c>
      <c r="W3783" s="70" t="s">
        <v>9353</v>
      </c>
      <c r="X3783" s="11" t="str">
        <f>IF(F3783="C",VLOOKUP(G3783,ClasifGasto!$B$17:$C$193,2,0),VLOOKUP(Base!G3783,ClasifGasto!$A$3:$B$12,2,0))</f>
        <v>Gastos Generales</v>
      </c>
      <c r="Y3783" t="s">
        <v>8798</v>
      </c>
    </row>
    <row r="3784" spans="1:25" x14ac:dyDescent="0.25">
      <c r="A3784" s="5" t="str">
        <f t="shared" si="59"/>
        <v>41040041011500002953107B</v>
      </c>
      <c r="B3784" s="66" t="s">
        <v>9145</v>
      </c>
      <c r="C3784" s="66" t="s">
        <v>163</v>
      </c>
      <c r="D3784" s="7" t="s">
        <v>9224</v>
      </c>
      <c r="E3784" s="66" t="s">
        <v>9752</v>
      </c>
      <c r="F3784" s="67" t="s">
        <v>167</v>
      </c>
      <c r="G3784" s="67" t="s">
        <v>548</v>
      </c>
      <c r="H3784" s="67" t="s">
        <v>263</v>
      </c>
      <c r="I3784" s="67" t="s">
        <v>259</v>
      </c>
      <c r="J3784" s="67" t="s">
        <v>10014</v>
      </c>
      <c r="K3784" s="67" t="s">
        <v>246</v>
      </c>
      <c r="L3784" s="67">
        <v>10</v>
      </c>
      <c r="M3784" s="67" t="s">
        <v>167</v>
      </c>
      <c r="N3784" s="68" t="s">
        <v>10482</v>
      </c>
      <c r="O3784" s="69">
        <v>119508712578</v>
      </c>
      <c r="P3784" s="69">
        <v>0</v>
      </c>
      <c r="Q3784" s="69">
        <v>1690000000</v>
      </c>
      <c r="R3784" s="69">
        <v>117818712578</v>
      </c>
      <c r="S3784" s="69">
        <v>116668463475.21001</v>
      </c>
      <c r="T3784" s="69">
        <v>113926705513.16</v>
      </c>
      <c r="U3784" s="69">
        <v>62604533220.110001</v>
      </c>
      <c r="V3784" s="69">
        <v>62577165929.110001</v>
      </c>
      <c r="W3784" s="70" t="s">
        <v>9353</v>
      </c>
      <c r="X3784" s="11" t="str">
        <f>IF(F3784="C",VLOOKUP(G3784,ClasifGasto!$B$17:$C$193,2,0),VLOOKUP(Base!G3784,ClasifGasto!$A$3:$B$12,2,0))</f>
        <v>Atención, asistencia y reparación integral a las víctimas</v>
      </c>
      <c r="Y3784" t="s">
        <v>10739</v>
      </c>
    </row>
    <row r="3785" spans="1:25" x14ac:dyDescent="0.25">
      <c r="A3785" s="5" t="str">
        <f t="shared" si="59"/>
        <v>15010515020100002820107B</v>
      </c>
      <c r="B3785" s="66" t="s">
        <v>9154</v>
      </c>
      <c r="C3785" s="7" t="s">
        <v>62</v>
      </c>
      <c r="D3785" s="7" t="s">
        <v>8730</v>
      </c>
      <c r="E3785" s="7" t="s">
        <v>901</v>
      </c>
      <c r="F3785" s="8" t="s">
        <v>167</v>
      </c>
      <c r="G3785" s="8" t="s">
        <v>573</v>
      </c>
      <c r="H3785" s="8" t="s">
        <v>306</v>
      </c>
      <c r="I3785" s="8" t="s">
        <v>275</v>
      </c>
      <c r="J3785" s="8" t="s">
        <v>9906</v>
      </c>
      <c r="K3785" s="8" t="s">
        <v>246</v>
      </c>
      <c r="L3785" s="8">
        <v>11</v>
      </c>
      <c r="M3785" s="8" t="s">
        <v>167</v>
      </c>
      <c r="N3785" s="9" t="s">
        <v>1185</v>
      </c>
      <c r="O3785" s="10">
        <v>118499993500</v>
      </c>
      <c r="P3785" s="10">
        <v>0</v>
      </c>
      <c r="Q3785" s="10">
        <v>0</v>
      </c>
      <c r="R3785" s="10">
        <v>118499993500</v>
      </c>
      <c r="S3785" s="10">
        <v>118499993499.38</v>
      </c>
      <c r="T3785" s="10">
        <v>118499993499.38</v>
      </c>
      <c r="U3785" s="10">
        <v>48150269323.040001</v>
      </c>
      <c r="V3785" s="10">
        <v>48150269323.040001</v>
      </c>
      <c r="W3785" s="70" t="s">
        <v>9353</v>
      </c>
      <c r="X3785" s="11" t="str">
        <f>IF(F3785="C",VLOOKUP(G3785,ClasifGasto!$B$17:$C$193,2,0),VLOOKUP(Base!G3785,ClasifGasto!$A$3:$B$12,2,0))</f>
        <v>Capacidades de las Fuerzas Militares en seguridad pública y defensa en el territorio nacional</v>
      </c>
      <c r="Y3785" t="s">
        <v>10575</v>
      </c>
    </row>
    <row r="3786" spans="1:25" hidden="1" x14ac:dyDescent="0.25">
      <c r="A3786" s="5" t="str">
        <f t="shared" si="59"/>
        <v>2257140003000300040017</v>
      </c>
      <c r="B3786" s="66" t="s">
        <v>9139</v>
      </c>
      <c r="C3786" s="66" t="s">
        <v>9020</v>
      </c>
      <c r="D3786" s="7" t="s">
        <v>9236</v>
      </c>
      <c r="E3786" s="66"/>
      <c r="F3786" s="67" t="s">
        <v>244</v>
      </c>
      <c r="G3786" s="67" t="s">
        <v>251</v>
      </c>
      <c r="H3786" s="67" t="s">
        <v>251</v>
      </c>
      <c r="I3786" s="67" t="s">
        <v>247</v>
      </c>
      <c r="J3786" s="67" t="s">
        <v>285</v>
      </c>
      <c r="K3786" s="67" t="s">
        <v>246</v>
      </c>
      <c r="L3786" s="67">
        <v>10</v>
      </c>
      <c r="M3786" s="67" t="s">
        <v>167</v>
      </c>
      <c r="N3786" s="68" t="s">
        <v>1532</v>
      </c>
      <c r="O3786" s="69">
        <v>108007457757</v>
      </c>
      <c r="P3786" s="69">
        <v>10857608674</v>
      </c>
      <c r="Q3786" s="69">
        <v>0</v>
      </c>
      <c r="R3786" s="69">
        <v>118865066431</v>
      </c>
      <c r="S3786" s="69">
        <v>118865066431</v>
      </c>
      <c r="T3786" s="69">
        <v>118865066431</v>
      </c>
      <c r="U3786" s="69">
        <v>118865066431</v>
      </c>
      <c r="V3786" s="69">
        <v>118865066431</v>
      </c>
      <c r="W3786" s="70" t="s">
        <v>9353</v>
      </c>
      <c r="X3786" s="11" t="str">
        <f>IF(F3786="C",VLOOKUP(G3786,ClasifGasto!$B$17:$C$193,2,0),VLOOKUP(Base!G3786,ClasifGasto!$A$3:$B$12,2,0))</f>
        <v>Transferencias</v>
      </c>
      <c r="Y3786" t="s">
        <v>1532</v>
      </c>
    </row>
    <row r="3787" spans="1:25" hidden="1" x14ac:dyDescent="0.25">
      <c r="A3787" s="5" t="str">
        <f t="shared" si="59"/>
        <v>220101000800040001</v>
      </c>
      <c r="B3787" s="66" t="s">
        <v>9139</v>
      </c>
      <c r="C3787" s="7" t="s">
        <v>92</v>
      </c>
      <c r="D3787" s="7" t="s">
        <v>9188</v>
      </c>
      <c r="E3787" s="7"/>
      <c r="F3787" s="8" t="s">
        <v>244</v>
      </c>
      <c r="G3787" s="8" t="s">
        <v>278</v>
      </c>
      <c r="H3787" s="8" t="s">
        <v>247</v>
      </c>
      <c r="I3787" s="8" t="s">
        <v>245</v>
      </c>
      <c r="J3787" s="8" t="s">
        <v>203</v>
      </c>
      <c r="K3787" s="8" t="s">
        <v>246</v>
      </c>
      <c r="L3787" s="8">
        <v>11</v>
      </c>
      <c r="M3787" s="8" t="s">
        <v>252</v>
      </c>
      <c r="N3787" s="9" t="s">
        <v>1087</v>
      </c>
      <c r="O3787" s="10">
        <v>119671261800</v>
      </c>
      <c r="P3787" s="10">
        <v>0</v>
      </c>
      <c r="Q3787" s="10">
        <v>0</v>
      </c>
      <c r="R3787" s="10">
        <v>119671261800</v>
      </c>
      <c r="S3787" s="10">
        <v>117210152893</v>
      </c>
      <c r="T3787" s="10">
        <v>117210152893</v>
      </c>
      <c r="U3787" s="10">
        <v>117210152893</v>
      </c>
      <c r="V3787" s="10">
        <v>117210152893</v>
      </c>
      <c r="W3787" s="70" t="s">
        <v>9353</v>
      </c>
      <c r="X3787" s="11" t="str">
        <f>IF(F3787="C",VLOOKUP(G3787,ClasifGasto!$B$17:$C$193,2,0),VLOOKUP(Base!G3787,ClasifGasto!$A$3:$B$12,2,0))</f>
        <v>Gastos Generales</v>
      </c>
      <c r="Y3787" t="s">
        <v>1087</v>
      </c>
    </row>
    <row r="3788" spans="1:25" x14ac:dyDescent="0.25">
      <c r="A3788" s="5" t="str">
        <f t="shared" si="59"/>
        <v>23060023010400002820204B</v>
      </c>
      <c r="B3788" s="66" t="s">
        <v>9161</v>
      </c>
      <c r="C3788" s="66" t="s">
        <v>98</v>
      </c>
      <c r="D3788" s="7" t="s">
        <v>9216</v>
      </c>
      <c r="E3788" s="66" t="s">
        <v>9258</v>
      </c>
      <c r="F3788" s="67" t="s">
        <v>167</v>
      </c>
      <c r="G3788" s="67" t="s">
        <v>503</v>
      </c>
      <c r="H3788" s="67" t="s">
        <v>313</v>
      </c>
      <c r="I3788" s="67" t="s">
        <v>275</v>
      </c>
      <c r="J3788" s="67" t="s">
        <v>10027</v>
      </c>
      <c r="K3788" s="67" t="s">
        <v>246</v>
      </c>
      <c r="L3788" s="67">
        <v>10</v>
      </c>
      <c r="M3788" s="67" t="s">
        <v>167</v>
      </c>
      <c r="N3788" s="68" t="s">
        <v>10327</v>
      </c>
      <c r="O3788" s="69">
        <v>120000000000</v>
      </c>
      <c r="P3788" s="69">
        <v>0</v>
      </c>
      <c r="Q3788" s="69">
        <v>0</v>
      </c>
      <c r="R3788" s="69">
        <v>120000000000</v>
      </c>
      <c r="S3788" s="69">
        <v>111930869759</v>
      </c>
      <c r="T3788" s="69">
        <v>111930869759</v>
      </c>
      <c r="U3788" s="69">
        <v>25589377832</v>
      </c>
      <c r="V3788" s="69">
        <v>25589377832</v>
      </c>
      <c r="W3788" s="70" t="s">
        <v>9353</v>
      </c>
      <c r="X3788" s="11" t="str">
        <f>IF(F3788="C",VLOOKUP(G3788,ClasifGasto!$B$17:$C$193,2,0),VLOOKUP(Base!G3788,ClasifGasto!$A$3:$B$12,2,0))</f>
        <v>Facilitar el acceso y uso de las Tecnologías de la Información y las Comunicaciones (TIC) en todo el territorio nacional</v>
      </c>
      <c r="Y3788" t="s">
        <v>10605</v>
      </c>
    </row>
    <row r="3789" spans="1:25" hidden="1" x14ac:dyDescent="0.25">
      <c r="A3789" s="5" t="str">
        <f t="shared" si="59"/>
        <v>2306000003000300010083</v>
      </c>
      <c r="B3789" s="66" t="s">
        <v>9161</v>
      </c>
      <c r="C3789" s="7" t="s">
        <v>98</v>
      </c>
      <c r="D3789" s="7" t="s">
        <v>9216</v>
      </c>
      <c r="E3789" s="7"/>
      <c r="F3789" s="8" t="s">
        <v>244</v>
      </c>
      <c r="G3789" s="8" t="s">
        <v>251</v>
      </c>
      <c r="H3789" s="8" t="s">
        <v>251</v>
      </c>
      <c r="I3789" s="8" t="s">
        <v>245</v>
      </c>
      <c r="J3789" s="8" t="s">
        <v>349</v>
      </c>
      <c r="K3789" s="8" t="s">
        <v>246</v>
      </c>
      <c r="L3789" s="8">
        <v>20</v>
      </c>
      <c r="M3789" s="8" t="s">
        <v>265</v>
      </c>
      <c r="N3789" s="9" t="s">
        <v>3903</v>
      </c>
      <c r="O3789" s="10">
        <v>120086000000</v>
      </c>
      <c r="P3789" s="10">
        <v>0</v>
      </c>
      <c r="Q3789" s="10">
        <v>0</v>
      </c>
      <c r="R3789" s="10">
        <v>120086000000</v>
      </c>
      <c r="S3789" s="10">
        <v>114290000000</v>
      </c>
      <c r="T3789" s="10">
        <v>114290000000</v>
      </c>
      <c r="U3789" s="10">
        <v>114290000000</v>
      </c>
      <c r="V3789" s="10">
        <v>114290000000</v>
      </c>
      <c r="W3789" s="70" t="s">
        <v>619</v>
      </c>
      <c r="X3789" s="11" t="str">
        <f>IF(F3789="C",VLOOKUP(G3789,ClasifGasto!$B$17:$C$193,2,0),VLOOKUP(Base!G3789,ClasifGasto!$A$3:$B$12,2,0))</f>
        <v>Transferencias</v>
      </c>
      <c r="Y3789" t="s">
        <v>3903</v>
      </c>
    </row>
    <row r="3790" spans="1:25" hidden="1" x14ac:dyDescent="0.25">
      <c r="A3790" s="5" t="str">
        <f t="shared" si="59"/>
        <v>1501030003000400020023</v>
      </c>
      <c r="B3790" s="66" t="s">
        <v>9154</v>
      </c>
      <c r="C3790" s="66" t="s">
        <v>60</v>
      </c>
      <c r="D3790" s="7" t="s">
        <v>8718</v>
      </c>
      <c r="E3790" s="66"/>
      <c r="F3790" s="67" t="s">
        <v>244</v>
      </c>
      <c r="G3790" s="67" t="s">
        <v>251</v>
      </c>
      <c r="H3790" s="67" t="s">
        <v>247</v>
      </c>
      <c r="I3790" s="67" t="s">
        <v>250</v>
      </c>
      <c r="J3790" s="67" t="s">
        <v>258</v>
      </c>
      <c r="K3790" s="67" t="s">
        <v>246</v>
      </c>
      <c r="L3790" s="67">
        <v>10</v>
      </c>
      <c r="M3790" s="67" t="s">
        <v>167</v>
      </c>
      <c r="N3790" s="68" t="s">
        <v>3930</v>
      </c>
      <c r="O3790" s="69">
        <v>140423000000</v>
      </c>
      <c r="P3790" s="69">
        <v>0</v>
      </c>
      <c r="Q3790" s="69">
        <v>20000000000</v>
      </c>
      <c r="R3790" s="69">
        <v>120423000000</v>
      </c>
      <c r="S3790" s="69">
        <v>120386247179</v>
      </c>
      <c r="T3790" s="69">
        <v>120386247179</v>
      </c>
      <c r="U3790" s="69">
        <v>120386247179</v>
      </c>
      <c r="V3790" s="69">
        <v>120386247179</v>
      </c>
      <c r="W3790" s="70" t="s">
        <v>9353</v>
      </c>
      <c r="X3790" s="11" t="str">
        <f>IF(F3790="C",VLOOKUP(G3790,ClasifGasto!$B$17:$C$193,2,0),VLOOKUP(Base!G3790,ClasifGasto!$A$3:$B$12,2,0))</f>
        <v>Transferencias</v>
      </c>
      <c r="Y3790" t="s">
        <v>3930</v>
      </c>
    </row>
    <row r="3791" spans="1:25" hidden="1" x14ac:dyDescent="0.25">
      <c r="A3791" s="5" t="str">
        <f t="shared" si="59"/>
        <v>270103000100010001</v>
      </c>
      <c r="B3791" s="66" t="s">
        <v>9142</v>
      </c>
      <c r="C3791" s="7" t="s">
        <v>443</v>
      </c>
      <c r="D3791" s="7" t="s">
        <v>444</v>
      </c>
      <c r="E3791" s="7"/>
      <c r="F3791" s="8" t="s">
        <v>244</v>
      </c>
      <c r="G3791" s="8" t="s">
        <v>245</v>
      </c>
      <c r="H3791" s="8" t="s">
        <v>245</v>
      </c>
      <c r="I3791" s="8" t="s">
        <v>245</v>
      </c>
      <c r="J3791" s="8" t="s">
        <v>203</v>
      </c>
      <c r="K3791" s="8" t="s">
        <v>246</v>
      </c>
      <c r="L3791" s="8">
        <v>10</v>
      </c>
      <c r="M3791" s="8" t="s">
        <v>167</v>
      </c>
      <c r="N3791" s="9" t="s">
        <v>1082</v>
      </c>
      <c r="O3791" s="10">
        <v>98024000000</v>
      </c>
      <c r="P3791" s="10">
        <v>27453474690</v>
      </c>
      <c r="Q3791" s="10">
        <v>5000000000</v>
      </c>
      <c r="R3791" s="10">
        <v>120477474690</v>
      </c>
      <c r="S3791" s="10">
        <v>118931374222</v>
      </c>
      <c r="T3791" s="10">
        <v>118902026712</v>
      </c>
      <c r="U3791" s="10">
        <v>118492203112</v>
      </c>
      <c r="V3791" s="10">
        <v>118492203112</v>
      </c>
      <c r="W3791" s="70" t="s">
        <v>9353</v>
      </c>
      <c r="X3791" s="11" t="str">
        <f>IF(F3791="C",VLOOKUP(G3791,ClasifGasto!$B$17:$C$193,2,0),VLOOKUP(Base!G3791,ClasifGasto!$A$3:$B$12,2,0))</f>
        <v>Gastos de Personal</v>
      </c>
      <c r="Y3791" t="s">
        <v>1082</v>
      </c>
    </row>
    <row r="3792" spans="1:25" hidden="1" x14ac:dyDescent="0.25">
      <c r="A3792" s="5" t="str">
        <f t="shared" si="59"/>
        <v>0324000003000400020091</v>
      </c>
      <c r="B3792" s="66" t="s">
        <v>9166</v>
      </c>
      <c r="C3792" s="66" t="s">
        <v>38</v>
      </c>
      <c r="D3792" s="7" t="s">
        <v>8733</v>
      </c>
      <c r="E3792" s="66"/>
      <c r="F3792" s="67" t="s">
        <v>244</v>
      </c>
      <c r="G3792" s="67" t="s">
        <v>251</v>
      </c>
      <c r="H3792" s="67" t="s">
        <v>247</v>
      </c>
      <c r="I3792" s="67" t="s">
        <v>250</v>
      </c>
      <c r="J3792" s="67" t="s">
        <v>426</v>
      </c>
      <c r="K3792" s="67" t="s">
        <v>246</v>
      </c>
      <c r="L3792" s="67">
        <v>10</v>
      </c>
      <c r="M3792" s="67" t="s">
        <v>167</v>
      </c>
      <c r="N3792" s="68" t="s">
        <v>8879</v>
      </c>
      <c r="O3792" s="69">
        <v>120903300000</v>
      </c>
      <c r="P3792" s="69">
        <v>0</v>
      </c>
      <c r="Q3792" s="69">
        <v>0</v>
      </c>
      <c r="R3792" s="69">
        <v>120903300000</v>
      </c>
      <c r="S3792" s="69">
        <v>120903300000</v>
      </c>
      <c r="T3792" s="69">
        <v>120903300000</v>
      </c>
      <c r="U3792" s="69">
        <v>120903300000</v>
      </c>
      <c r="V3792" s="69">
        <v>120903300000</v>
      </c>
      <c r="W3792" s="70" t="s">
        <v>9353</v>
      </c>
      <c r="X3792" s="11" t="str">
        <f>IF(F3792="C",VLOOKUP(G3792,ClasifGasto!$B$17:$C$193,2,0),VLOOKUP(Base!G3792,ClasifGasto!$A$3:$B$12,2,0))</f>
        <v>Transferencias</v>
      </c>
      <c r="Y3792" t="s">
        <v>8879</v>
      </c>
    </row>
    <row r="3793" spans="1:25" hidden="1" x14ac:dyDescent="0.25">
      <c r="A3793" s="5" t="str">
        <f t="shared" si="59"/>
        <v>270104000100010001</v>
      </c>
      <c r="B3793" s="66" t="s">
        <v>9142</v>
      </c>
      <c r="C3793" s="7" t="s">
        <v>441</v>
      </c>
      <c r="D3793" s="7" t="s">
        <v>442</v>
      </c>
      <c r="E3793" s="7"/>
      <c r="F3793" s="8" t="s">
        <v>244</v>
      </c>
      <c r="G3793" s="8" t="s">
        <v>245</v>
      </c>
      <c r="H3793" s="8" t="s">
        <v>245</v>
      </c>
      <c r="I3793" s="8" t="s">
        <v>245</v>
      </c>
      <c r="J3793" s="8" t="s">
        <v>203</v>
      </c>
      <c r="K3793" s="8" t="s">
        <v>246</v>
      </c>
      <c r="L3793" s="8">
        <v>10</v>
      </c>
      <c r="M3793" s="8" t="s">
        <v>167</v>
      </c>
      <c r="N3793" s="9" t="s">
        <v>1082</v>
      </c>
      <c r="O3793" s="10">
        <v>106698000000</v>
      </c>
      <c r="P3793" s="10">
        <v>20099635091</v>
      </c>
      <c r="Q3793" s="10">
        <v>4800000000</v>
      </c>
      <c r="R3793" s="10">
        <v>121997635091</v>
      </c>
      <c r="S3793" s="10">
        <v>120798785701.8</v>
      </c>
      <c r="T3793" s="10">
        <v>120791256287.8</v>
      </c>
      <c r="U3793" s="10">
        <v>120371294350.8</v>
      </c>
      <c r="V3793" s="10">
        <v>120371294350.8</v>
      </c>
      <c r="W3793" s="70" t="s">
        <v>9353</v>
      </c>
      <c r="X3793" s="11" t="str">
        <f>IF(F3793="C",VLOOKUP(G3793,ClasifGasto!$B$17:$C$193,2,0),VLOOKUP(Base!G3793,ClasifGasto!$A$3:$B$12,2,0))</f>
        <v>Gastos de Personal</v>
      </c>
      <c r="Y3793" t="s">
        <v>1082</v>
      </c>
    </row>
    <row r="3794" spans="1:25" hidden="1" x14ac:dyDescent="0.25">
      <c r="A3794" s="5" t="str">
        <f t="shared" si="59"/>
        <v>121100000200000000</v>
      </c>
      <c r="B3794" s="66" t="s">
        <v>9141</v>
      </c>
      <c r="C3794" s="66" t="s">
        <v>50</v>
      </c>
      <c r="D3794" s="7" t="s">
        <v>239</v>
      </c>
      <c r="E3794" s="66"/>
      <c r="F3794" s="67" t="s">
        <v>244</v>
      </c>
      <c r="G3794" s="67" t="s">
        <v>250</v>
      </c>
      <c r="H3794" s="67" t="s">
        <v>246</v>
      </c>
      <c r="I3794" s="67" t="s">
        <v>246</v>
      </c>
      <c r="J3794" s="67" t="s">
        <v>203</v>
      </c>
      <c r="K3794" s="67" t="s">
        <v>246</v>
      </c>
      <c r="L3794" s="67">
        <v>10</v>
      </c>
      <c r="M3794" s="67" t="s">
        <v>167</v>
      </c>
      <c r="N3794" s="68" t="s">
        <v>8798</v>
      </c>
      <c r="O3794" s="69">
        <v>120804600000</v>
      </c>
      <c r="P3794" s="69">
        <v>4600000000</v>
      </c>
      <c r="Q3794" s="69">
        <v>3348627402</v>
      </c>
      <c r="R3794" s="69">
        <v>122055972598</v>
      </c>
      <c r="S3794" s="69">
        <v>119187708936.37</v>
      </c>
      <c r="T3794" s="69">
        <v>117157959120.5</v>
      </c>
      <c r="U3794" s="69">
        <v>79540832898.910004</v>
      </c>
      <c r="V3794" s="69">
        <v>79540832898.910004</v>
      </c>
      <c r="W3794" s="70" t="s">
        <v>9353</v>
      </c>
      <c r="X3794" s="11" t="str">
        <f>IF(F3794="C",VLOOKUP(G3794,ClasifGasto!$B$17:$C$193,2,0),VLOOKUP(Base!G3794,ClasifGasto!$A$3:$B$12,2,0))</f>
        <v>Gastos Generales</v>
      </c>
      <c r="Y3794" t="s">
        <v>8798</v>
      </c>
    </row>
    <row r="3795" spans="1:25" hidden="1" x14ac:dyDescent="0.25">
      <c r="A3795" s="5" t="str">
        <f t="shared" si="59"/>
        <v>191000000100010001</v>
      </c>
      <c r="B3795" s="66" t="s">
        <v>9143</v>
      </c>
      <c r="C3795" s="7" t="s">
        <v>82</v>
      </c>
      <c r="D3795" s="7" t="s">
        <v>220</v>
      </c>
      <c r="E3795" s="7"/>
      <c r="F3795" s="8" t="s">
        <v>244</v>
      </c>
      <c r="G3795" s="8" t="s">
        <v>245</v>
      </c>
      <c r="H3795" s="8" t="s">
        <v>245</v>
      </c>
      <c r="I3795" s="8" t="s">
        <v>245</v>
      </c>
      <c r="J3795" s="8" t="s">
        <v>203</v>
      </c>
      <c r="K3795" s="8" t="s">
        <v>246</v>
      </c>
      <c r="L3795" s="8">
        <v>20</v>
      </c>
      <c r="M3795" s="8" t="s">
        <v>265</v>
      </c>
      <c r="N3795" s="9" t="s">
        <v>1082</v>
      </c>
      <c r="O3795" s="10">
        <v>123192199000</v>
      </c>
      <c r="P3795" s="10">
        <v>0</v>
      </c>
      <c r="Q3795" s="10">
        <v>467746793</v>
      </c>
      <c r="R3795" s="10">
        <v>122724452207</v>
      </c>
      <c r="S3795" s="10">
        <v>122340739158.59</v>
      </c>
      <c r="T3795" s="10">
        <v>113516398999.59</v>
      </c>
      <c r="U3795" s="10">
        <v>113516398999.59</v>
      </c>
      <c r="V3795" s="10">
        <v>113516398999.59</v>
      </c>
      <c r="W3795" s="70" t="s">
        <v>619</v>
      </c>
      <c r="X3795" s="11" t="str">
        <f>IF(F3795="C",VLOOKUP(G3795,ClasifGasto!$B$17:$C$193,2,0),VLOOKUP(Base!G3795,ClasifGasto!$A$3:$B$12,2,0))</f>
        <v>Gastos de Personal</v>
      </c>
      <c r="Y3795" t="s">
        <v>1082</v>
      </c>
    </row>
    <row r="3796" spans="1:25" hidden="1" x14ac:dyDescent="0.25">
      <c r="A3796" s="5" t="str">
        <f t="shared" si="59"/>
        <v>1301010003000400030001</v>
      </c>
      <c r="B3796" s="66" t="s">
        <v>9157</v>
      </c>
      <c r="C3796" s="66" t="s">
        <v>51</v>
      </c>
      <c r="D3796" s="7" t="s">
        <v>8779</v>
      </c>
      <c r="E3796" s="66"/>
      <c r="F3796" s="67" t="s">
        <v>244</v>
      </c>
      <c r="G3796" s="67" t="s">
        <v>251</v>
      </c>
      <c r="H3796" s="67" t="s">
        <v>247</v>
      </c>
      <c r="I3796" s="67" t="s">
        <v>251</v>
      </c>
      <c r="J3796" s="67" t="s">
        <v>245</v>
      </c>
      <c r="K3796" s="67" t="s">
        <v>246</v>
      </c>
      <c r="L3796" s="67">
        <v>10</v>
      </c>
      <c r="M3796" s="67" t="s">
        <v>167</v>
      </c>
      <c r="N3796" s="68" t="s">
        <v>1672</v>
      </c>
      <c r="O3796" s="69">
        <v>123451000000</v>
      </c>
      <c r="P3796" s="69">
        <v>0</v>
      </c>
      <c r="Q3796" s="69">
        <v>0</v>
      </c>
      <c r="R3796" s="69">
        <v>123451000000</v>
      </c>
      <c r="S3796" s="69">
        <v>123451000000</v>
      </c>
      <c r="T3796" s="69">
        <v>123451000000</v>
      </c>
      <c r="U3796" s="69">
        <v>0</v>
      </c>
      <c r="V3796" s="69">
        <v>0</v>
      </c>
      <c r="W3796" s="70" t="s">
        <v>9353</v>
      </c>
      <c r="X3796" s="11" t="str">
        <f>IF(F3796="C",VLOOKUP(G3796,ClasifGasto!$B$17:$C$193,2,0),VLOOKUP(Base!G3796,ClasifGasto!$A$3:$B$12,2,0))</f>
        <v>Transferencias</v>
      </c>
      <c r="Y3796" t="s">
        <v>1672</v>
      </c>
    </row>
    <row r="3797" spans="1:25" hidden="1" x14ac:dyDescent="0.25">
      <c r="A3797" s="5" t="str">
        <f t="shared" si="59"/>
        <v>2257210003000300040017</v>
      </c>
      <c r="B3797" s="66" t="s">
        <v>9139</v>
      </c>
      <c r="C3797" s="7" t="s">
        <v>9031</v>
      </c>
      <c r="D3797" s="7" t="s">
        <v>9262</v>
      </c>
      <c r="E3797" s="7"/>
      <c r="F3797" s="8" t="s">
        <v>244</v>
      </c>
      <c r="G3797" s="8" t="s">
        <v>251</v>
      </c>
      <c r="H3797" s="8" t="s">
        <v>251</v>
      </c>
      <c r="I3797" s="8" t="s">
        <v>247</v>
      </c>
      <c r="J3797" s="8" t="s">
        <v>285</v>
      </c>
      <c r="K3797" s="8" t="s">
        <v>246</v>
      </c>
      <c r="L3797" s="8">
        <v>10</v>
      </c>
      <c r="M3797" s="8" t="s">
        <v>167</v>
      </c>
      <c r="N3797" s="9" t="s">
        <v>1532</v>
      </c>
      <c r="O3797" s="10">
        <v>113990303972</v>
      </c>
      <c r="P3797" s="10">
        <v>11323752212</v>
      </c>
      <c r="Q3797" s="10">
        <v>0</v>
      </c>
      <c r="R3797" s="10">
        <v>125314056184</v>
      </c>
      <c r="S3797" s="10">
        <v>125314056184</v>
      </c>
      <c r="T3797" s="10">
        <v>125314056184</v>
      </c>
      <c r="U3797" s="10">
        <v>125314056184</v>
      </c>
      <c r="V3797" s="10">
        <v>125314056184</v>
      </c>
      <c r="W3797" s="70" t="s">
        <v>9353</v>
      </c>
      <c r="X3797" s="11" t="str">
        <f>IF(F3797="C",VLOOKUP(G3797,ClasifGasto!$B$17:$C$193,2,0),VLOOKUP(Base!G3797,ClasifGasto!$A$3:$B$12,2,0))</f>
        <v>Transferencias</v>
      </c>
      <c r="Y3797" t="s">
        <v>1532</v>
      </c>
    </row>
    <row r="3798" spans="1:25" x14ac:dyDescent="0.25">
      <c r="A3798" s="5" t="str">
        <f t="shared" si="59"/>
        <v>460200460215000009704020</v>
      </c>
      <c r="B3798" s="66" t="s">
        <v>9278</v>
      </c>
      <c r="C3798" s="66" t="s">
        <v>9380</v>
      </c>
      <c r="D3798" s="7" t="s">
        <v>238</v>
      </c>
      <c r="E3798" s="71" t="s">
        <v>9633</v>
      </c>
      <c r="F3798" s="67" t="s">
        <v>167</v>
      </c>
      <c r="G3798" s="67" t="s">
        <v>9955</v>
      </c>
      <c r="H3798" s="67" t="s">
        <v>263</v>
      </c>
      <c r="I3798" s="67" t="s">
        <v>249</v>
      </c>
      <c r="J3798" s="67" t="s">
        <v>10270</v>
      </c>
      <c r="K3798" s="67" t="s">
        <v>246</v>
      </c>
      <c r="L3798" s="67">
        <v>21</v>
      </c>
      <c r="M3798" s="67" t="s">
        <v>265</v>
      </c>
      <c r="N3798" s="68" t="s">
        <v>10271</v>
      </c>
      <c r="O3798" s="69">
        <v>125862000000</v>
      </c>
      <c r="P3798" s="69">
        <v>0</v>
      </c>
      <c r="Q3798" s="69">
        <v>0</v>
      </c>
      <c r="R3798" s="69">
        <v>125862000000</v>
      </c>
      <c r="S3798" s="69">
        <v>122316495300.33</v>
      </c>
      <c r="T3798" s="69">
        <v>122316495300.33</v>
      </c>
      <c r="U3798" s="69">
        <v>112036889772.27</v>
      </c>
      <c r="V3798" s="69">
        <v>102066794959.8</v>
      </c>
      <c r="W3798" s="70" t="s">
        <v>619</v>
      </c>
      <c r="X3798" s="11" t="str">
        <f>IF(F3798="C",VLOOKUP(G3798,ClasifGasto!$B$17:$C$193,2,0),VLOOKUP(Base!G3798,ClasifGasto!$A$3:$B$12,2,0))</f>
        <v xml:space="preserve"> Desarrollo integral de la primera infancia a la juventud, y fortalecimiento de las capacidades de las familias de niñas, niños y adolescentes - Sector igualdad y equidad</v>
      </c>
      <c r="Y3798" t="s">
        <v>10679</v>
      </c>
    </row>
    <row r="3799" spans="1:25" hidden="1" x14ac:dyDescent="0.25">
      <c r="A3799" s="5" t="str">
        <f t="shared" si="59"/>
        <v>2257100003000300040017</v>
      </c>
      <c r="B3799" s="66" t="s">
        <v>9139</v>
      </c>
      <c r="C3799" s="7" t="s">
        <v>9015</v>
      </c>
      <c r="D3799" s="7" t="s">
        <v>9016</v>
      </c>
      <c r="E3799" s="7"/>
      <c r="F3799" s="8" t="s">
        <v>244</v>
      </c>
      <c r="G3799" s="8" t="s">
        <v>251</v>
      </c>
      <c r="H3799" s="8" t="s">
        <v>251</v>
      </c>
      <c r="I3799" s="8" t="s">
        <v>247</v>
      </c>
      <c r="J3799" s="8" t="s">
        <v>285</v>
      </c>
      <c r="K3799" s="8" t="s">
        <v>246</v>
      </c>
      <c r="L3799" s="8">
        <v>10</v>
      </c>
      <c r="M3799" s="8" t="s">
        <v>167</v>
      </c>
      <c r="N3799" s="9" t="s">
        <v>1532</v>
      </c>
      <c r="O3799" s="10">
        <v>112377113949</v>
      </c>
      <c r="P3799" s="10">
        <v>14621912063</v>
      </c>
      <c r="Q3799" s="10">
        <v>0</v>
      </c>
      <c r="R3799" s="10">
        <v>126999026012</v>
      </c>
      <c r="S3799" s="10">
        <v>126999026012</v>
      </c>
      <c r="T3799" s="10">
        <v>126999026012</v>
      </c>
      <c r="U3799" s="10">
        <v>126999026012</v>
      </c>
      <c r="V3799" s="10">
        <v>126999026012</v>
      </c>
      <c r="W3799" s="70" t="s">
        <v>9353</v>
      </c>
      <c r="X3799" s="11" t="str">
        <f>IF(F3799="C",VLOOKUP(G3799,ClasifGasto!$B$17:$C$193,2,0),VLOOKUP(Base!G3799,ClasifGasto!$A$3:$B$12,2,0))</f>
        <v>Transferencias</v>
      </c>
      <c r="Y3799" t="s">
        <v>1532</v>
      </c>
    </row>
    <row r="3800" spans="1:25" hidden="1" x14ac:dyDescent="0.25">
      <c r="A3800" s="5" t="str">
        <f t="shared" si="59"/>
        <v>1701010003001100020001</v>
      </c>
      <c r="B3800" s="66" t="s">
        <v>9146</v>
      </c>
      <c r="C3800" s="66" t="s">
        <v>75</v>
      </c>
      <c r="D3800" s="7" t="s">
        <v>8729</v>
      </c>
      <c r="E3800" s="66"/>
      <c r="F3800" s="67" t="s">
        <v>244</v>
      </c>
      <c r="G3800" s="67" t="s">
        <v>251</v>
      </c>
      <c r="H3800" s="67" t="s">
        <v>279</v>
      </c>
      <c r="I3800" s="67" t="s">
        <v>250</v>
      </c>
      <c r="J3800" s="67" t="s">
        <v>245</v>
      </c>
      <c r="K3800" s="67" t="s">
        <v>246</v>
      </c>
      <c r="L3800" s="67">
        <v>10</v>
      </c>
      <c r="M3800" s="67" t="s">
        <v>167</v>
      </c>
      <c r="N3800" s="68" t="s">
        <v>3965</v>
      </c>
      <c r="O3800" s="69">
        <v>63526700000</v>
      </c>
      <c r="P3800" s="69">
        <v>85640000000</v>
      </c>
      <c r="Q3800" s="69">
        <v>21542616267</v>
      </c>
      <c r="R3800" s="69">
        <v>127624083733</v>
      </c>
      <c r="S3800" s="69">
        <v>127624083733</v>
      </c>
      <c r="T3800" s="69">
        <v>127624083733</v>
      </c>
      <c r="U3800" s="69">
        <v>0</v>
      </c>
      <c r="V3800" s="69">
        <v>0</v>
      </c>
      <c r="W3800" s="70" t="s">
        <v>9353</v>
      </c>
      <c r="X3800" s="11" t="str">
        <f>IF(F3800="C",VLOOKUP(G3800,ClasifGasto!$B$17:$C$193,2,0),VLOOKUP(Base!G3800,ClasifGasto!$A$3:$B$12,2,0))</f>
        <v>Transferencias</v>
      </c>
      <c r="Y3800" t="s">
        <v>3965</v>
      </c>
    </row>
    <row r="3801" spans="1:25" x14ac:dyDescent="0.25">
      <c r="A3801" s="5" t="str">
        <f t="shared" si="59"/>
        <v>24130024040600000240201C</v>
      </c>
      <c r="B3801" s="66" t="s">
        <v>9151</v>
      </c>
      <c r="C3801" s="7" t="s">
        <v>103</v>
      </c>
      <c r="D3801" s="7" t="s">
        <v>225</v>
      </c>
      <c r="E3801" s="66" t="s">
        <v>2450</v>
      </c>
      <c r="F3801" s="8" t="s">
        <v>167</v>
      </c>
      <c r="G3801" s="8" t="s">
        <v>511</v>
      </c>
      <c r="H3801" s="8" t="s">
        <v>373</v>
      </c>
      <c r="I3801" s="8" t="s">
        <v>250</v>
      </c>
      <c r="J3801" s="8" t="s">
        <v>9999</v>
      </c>
      <c r="K3801" s="8" t="s">
        <v>246</v>
      </c>
      <c r="L3801" s="8">
        <v>20</v>
      </c>
      <c r="M3801" s="8" t="s">
        <v>265</v>
      </c>
      <c r="N3801" s="9" t="s">
        <v>1791</v>
      </c>
      <c r="O3801" s="10">
        <v>128057209397</v>
      </c>
      <c r="P3801" s="10">
        <v>0</v>
      </c>
      <c r="Q3801" s="10">
        <v>0</v>
      </c>
      <c r="R3801" s="10">
        <v>128057209397</v>
      </c>
      <c r="S3801" s="10">
        <v>128024433623.66</v>
      </c>
      <c r="T3801" s="10">
        <v>128024433623.66</v>
      </c>
      <c r="U3801" s="10">
        <v>106059385020.33</v>
      </c>
      <c r="V3801" s="10">
        <v>104074724544.97</v>
      </c>
      <c r="W3801" s="70" t="s">
        <v>619</v>
      </c>
      <c r="X3801" s="11" t="str">
        <f>IF(F3801="C",VLOOKUP(G3801,ClasifGasto!$B$17:$C$193,2,0),VLOOKUP(Base!G3801,ClasifGasto!$A$3:$B$12,2,0))</f>
        <v>Infraestructura de transporte férreo</v>
      </c>
      <c r="Y3801" t="s">
        <v>10598</v>
      </c>
    </row>
    <row r="3802" spans="1:25" x14ac:dyDescent="0.25">
      <c r="A3802" s="5" t="str">
        <f t="shared" si="59"/>
        <v>17160017051100000710306A</v>
      </c>
      <c r="B3802" s="66" t="s">
        <v>9146</v>
      </c>
      <c r="C3802" s="66" t="s">
        <v>79</v>
      </c>
      <c r="D3802" s="7" t="s">
        <v>9223</v>
      </c>
      <c r="E3802" s="66" t="s">
        <v>4374</v>
      </c>
      <c r="F3802" s="67" t="s">
        <v>167</v>
      </c>
      <c r="G3802" s="67" t="s">
        <v>491</v>
      </c>
      <c r="H3802" s="67" t="s">
        <v>378</v>
      </c>
      <c r="I3802" s="67" t="s">
        <v>261</v>
      </c>
      <c r="J3802" s="67" t="s">
        <v>10199</v>
      </c>
      <c r="K3802" s="67" t="s">
        <v>246</v>
      </c>
      <c r="L3802" s="67">
        <v>10</v>
      </c>
      <c r="M3802" s="67" t="s">
        <v>167</v>
      </c>
      <c r="N3802" s="68" t="s">
        <v>8820</v>
      </c>
      <c r="O3802" s="69">
        <v>130183156806</v>
      </c>
      <c r="P3802" s="69">
        <v>0</v>
      </c>
      <c r="Q3802" s="69">
        <v>1513657553</v>
      </c>
      <c r="R3802" s="69">
        <v>128669499253</v>
      </c>
      <c r="S3802" s="69">
        <v>125389135933.99001</v>
      </c>
      <c r="T3802" s="69">
        <v>125389135933.99001</v>
      </c>
      <c r="U3802" s="69">
        <v>122634556609.7</v>
      </c>
      <c r="V3802" s="69">
        <v>122595486109.7</v>
      </c>
      <c r="W3802" s="70" t="s">
        <v>9353</v>
      </c>
      <c r="X3802" s="11" t="str">
        <f>IF(F3802="C",VLOOKUP(G3802,ClasifGasto!$B$17:$C$193,2,0),VLOOKUP(Base!G3802,ClasifGasto!$A$3:$B$12,2,0))</f>
        <v>Restitución de tierras a víctimas del conflicto armado</v>
      </c>
      <c r="Y3802" t="s">
        <v>10564</v>
      </c>
    </row>
    <row r="3803" spans="1:25" x14ac:dyDescent="0.25">
      <c r="A3803" s="5" t="str">
        <f t="shared" si="59"/>
        <v>27010227010800004020111A</v>
      </c>
      <c r="B3803" s="66" t="s">
        <v>9142</v>
      </c>
      <c r="C3803" s="7" t="s">
        <v>109</v>
      </c>
      <c r="D3803" s="7" t="s">
        <v>226</v>
      </c>
      <c r="E3803" s="7" t="s">
        <v>9745</v>
      </c>
      <c r="F3803" s="8" t="s">
        <v>167</v>
      </c>
      <c r="G3803" s="8" t="s">
        <v>570</v>
      </c>
      <c r="H3803" s="8" t="s">
        <v>365</v>
      </c>
      <c r="I3803" s="8" t="s">
        <v>295</v>
      </c>
      <c r="J3803" s="8" t="s">
        <v>9792</v>
      </c>
      <c r="K3803" s="8" t="s">
        <v>246</v>
      </c>
      <c r="L3803" s="8">
        <v>14</v>
      </c>
      <c r="M3803" s="8" t="s">
        <v>167</v>
      </c>
      <c r="N3803" s="9" t="s">
        <v>10471</v>
      </c>
      <c r="O3803" s="10">
        <v>140662978807</v>
      </c>
      <c r="P3803" s="10">
        <v>0</v>
      </c>
      <c r="Q3803" s="10">
        <v>11131831614</v>
      </c>
      <c r="R3803" s="10">
        <v>129531147193</v>
      </c>
      <c r="S3803" s="10">
        <v>107784448351.64</v>
      </c>
      <c r="T3803" s="10">
        <v>107784448351.64</v>
      </c>
      <c r="U3803" s="10">
        <v>2797234599.02</v>
      </c>
      <c r="V3803" s="10">
        <v>1211255393.6099999</v>
      </c>
      <c r="W3803" s="70" t="s">
        <v>9353</v>
      </c>
      <c r="X3803" s="11" t="str">
        <f>IF(F3803="C",VLOOKUP(G3803,ClasifGasto!$B$17:$C$193,2,0),VLOOKUP(Base!G3803,ClasifGasto!$A$3:$B$12,2,0))</f>
        <v>Mejoramiento de las competencias de la administración de justicia.</v>
      </c>
      <c r="Y3803" t="s">
        <v>10523</v>
      </c>
    </row>
    <row r="3804" spans="1:25" x14ac:dyDescent="0.25">
      <c r="A3804" s="5" t="str">
        <f t="shared" si="59"/>
        <v>21110021061900000440302A</v>
      </c>
      <c r="B3804" s="66" t="s">
        <v>9155</v>
      </c>
      <c r="C3804" s="66" t="s">
        <v>90</v>
      </c>
      <c r="D3804" s="7" t="s">
        <v>222</v>
      </c>
      <c r="E3804" s="66" t="s">
        <v>9335</v>
      </c>
      <c r="F3804" s="67" t="s">
        <v>167</v>
      </c>
      <c r="G3804" s="67" t="s">
        <v>591</v>
      </c>
      <c r="H3804" s="67" t="s">
        <v>496</v>
      </c>
      <c r="I3804" s="67" t="s">
        <v>247</v>
      </c>
      <c r="J3804" s="67" t="s">
        <v>9898</v>
      </c>
      <c r="K3804" s="67" t="s">
        <v>246</v>
      </c>
      <c r="L3804" s="67">
        <v>21</v>
      </c>
      <c r="M3804" s="67" t="s">
        <v>265</v>
      </c>
      <c r="N3804" s="68" t="s">
        <v>10483</v>
      </c>
      <c r="O3804" s="69">
        <v>129899832004</v>
      </c>
      <c r="P3804" s="69">
        <v>0</v>
      </c>
      <c r="Q3804" s="69">
        <v>0</v>
      </c>
      <c r="R3804" s="69">
        <v>129899832004</v>
      </c>
      <c r="S3804" s="69">
        <v>128670913511</v>
      </c>
      <c r="T3804" s="69">
        <v>128607130178</v>
      </c>
      <c r="U3804" s="69">
        <v>81820837561.199997</v>
      </c>
      <c r="V3804" s="69">
        <v>41220434139.199997</v>
      </c>
      <c r="W3804" s="70" t="s">
        <v>619</v>
      </c>
      <c r="X3804" s="11" t="str">
        <f>IF(F3804="C",VLOOKUP(G3804,ClasifGasto!$B$17:$C$193,2,0),VLOOKUP(Base!G3804,ClasifGasto!$A$3:$B$12,2,0))</f>
        <v>Gestión de la información en el sector minero energético</v>
      </c>
      <c r="Y3804" t="s">
        <v>10572</v>
      </c>
    </row>
    <row r="3805" spans="1:25" x14ac:dyDescent="0.25">
      <c r="A3805" s="5" t="str">
        <f t="shared" si="59"/>
        <v>39010139021000000640402D</v>
      </c>
      <c r="B3805" s="66" t="s">
        <v>9148</v>
      </c>
      <c r="C3805" s="7" t="s">
        <v>158</v>
      </c>
      <c r="D3805" s="7" t="s">
        <v>9178</v>
      </c>
      <c r="E3805" s="7" t="s">
        <v>681</v>
      </c>
      <c r="F3805" s="8" t="s">
        <v>167</v>
      </c>
      <c r="G3805" s="8" t="s">
        <v>544</v>
      </c>
      <c r="H3805" s="8" t="s">
        <v>290</v>
      </c>
      <c r="I3805" s="8" t="s">
        <v>253</v>
      </c>
      <c r="J3805" s="8" t="s">
        <v>10439</v>
      </c>
      <c r="K3805" s="8" t="s">
        <v>246</v>
      </c>
      <c r="L3805" s="8">
        <v>11</v>
      </c>
      <c r="M3805" s="8" t="s">
        <v>167</v>
      </c>
      <c r="N3805" s="9" t="s">
        <v>782</v>
      </c>
      <c r="O3805" s="10">
        <v>149389362184</v>
      </c>
      <c r="P3805" s="10">
        <v>0</v>
      </c>
      <c r="Q3805" s="10">
        <v>18685100531</v>
      </c>
      <c r="R3805" s="10">
        <v>130704261653</v>
      </c>
      <c r="S3805" s="10">
        <v>130704261653</v>
      </c>
      <c r="T3805" s="10">
        <v>130704261653</v>
      </c>
      <c r="U3805" s="10">
        <v>118840258673</v>
      </c>
      <c r="V3805" s="10">
        <v>118840258673</v>
      </c>
      <c r="W3805" s="70" t="s">
        <v>9353</v>
      </c>
      <c r="X3805" s="11" t="str">
        <f>IF(F3805="C",VLOOKUP(G3805,ClasifGasto!$B$17:$C$193,2,0),VLOOKUP(Base!G3805,ClasifGasto!$A$3:$B$12,2,0))</f>
        <v>Investigación con calidad e impacto</v>
      </c>
      <c r="Y3805" t="s">
        <v>10728</v>
      </c>
    </row>
    <row r="3806" spans="1:25" x14ac:dyDescent="0.25">
      <c r="A3806" s="5" t="str">
        <f t="shared" si="59"/>
        <v>04030004061003000110305B</v>
      </c>
      <c r="B3806" s="66" t="s">
        <v>9167</v>
      </c>
      <c r="C3806" s="66" t="s">
        <v>41</v>
      </c>
      <c r="D3806" s="7" t="s">
        <v>8769</v>
      </c>
      <c r="E3806" s="66" t="s">
        <v>5406</v>
      </c>
      <c r="F3806" s="67" t="s">
        <v>167</v>
      </c>
      <c r="G3806" s="67" t="s">
        <v>8597</v>
      </c>
      <c r="H3806" s="67" t="s">
        <v>310</v>
      </c>
      <c r="I3806" s="67" t="s">
        <v>245</v>
      </c>
      <c r="J3806" s="67" t="s">
        <v>9854</v>
      </c>
      <c r="K3806" s="67" t="s">
        <v>246</v>
      </c>
      <c r="L3806" s="67">
        <v>11</v>
      </c>
      <c r="M3806" s="67" t="s">
        <v>167</v>
      </c>
      <c r="N3806" s="68" t="s">
        <v>8812</v>
      </c>
      <c r="O3806" s="69">
        <v>229462046810</v>
      </c>
      <c r="P3806" s="69">
        <v>0</v>
      </c>
      <c r="Q3806" s="69">
        <v>98335896788</v>
      </c>
      <c r="R3806" s="69">
        <v>131126150022</v>
      </c>
      <c r="S3806" s="69">
        <v>129082107935.48</v>
      </c>
      <c r="T3806" s="69">
        <v>126272746793.16</v>
      </c>
      <c r="U3806" s="69">
        <v>39079170747.139999</v>
      </c>
      <c r="V3806" s="69">
        <v>39077942293.139999</v>
      </c>
      <c r="W3806" s="70" t="s">
        <v>9353</v>
      </c>
      <c r="X3806" s="11" t="str">
        <f>IF(F3806="C",VLOOKUP(G3806,ClasifGasto!$B$17:$C$193,2,0),VLOOKUP(Base!G3806,ClasifGasto!$A$3:$B$12,2,0))</f>
        <v>Generación de la información geográfica del territorio nacional</v>
      </c>
      <c r="Y3806" t="s">
        <v>10554</v>
      </c>
    </row>
    <row r="3807" spans="1:25" hidden="1" x14ac:dyDescent="0.25">
      <c r="A3807" s="5" t="str">
        <f t="shared" si="59"/>
        <v>140100000900030002</v>
      </c>
      <c r="B3807" s="66" t="s">
        <v>9277</v>
      </c>
      <c r="C3807" s="7" t="s">
        <v>395</v>
      </c>
      <c r="D3807" s="7" t="s">
        <v>4025</v>
      </c>
      <c r="E3807" s="7"/>
      <c r="F3807" s="8" t="s">
        <v>384</v>
      </c>
      <c r="G3807" s="8" t="s">
        <v>249</v>
      </c>
      <c r="H3807" s="8" t="s">
        <v>251</v>
      </c>
      <c r="I3807" s="8" t="s">
        <v>250</v>
      </c>
      <c r="J3807" s="8" t="s">
        <v>203</v>
      </c>
      <c r="K3807" s="8" t="s">
        <v>246</v>
      </c>
      <c r="L3807" s="8">
        <v>13</v>
      </c>
      <c r="M3807" s="8" t="s">
        <v>167</v>
      </c>
      <c r="N3807" s="9" t="s">
        <v>1335</v>
      </c>
      <c r="O3807" s="10">
        <v>131509890178</v>
      </c>
      <c r="P3807" s="10">
        <v>0</v>
      </c>
      <c r="Q3807" s="10">
        <v>0</v>
      </c>
      <c r="R3807" s="10">
        <v>131509890178</v>
      </c>
      <c r="S3807" s="10">
        <v>131509890178</v>
      </c>
      <c r="T3807" s="10">
        <v>44856942101.290001</v>
      </c>
      <c r="U3807" s="10">
        <v>42782561567.290001</v>
      </c>
      <c r="V3807" s="10">
        <v>42782561567.290001</v>
      </c>
      <c r="W3807" s="70" t="s">
        <v>9353</v>
      </c>
      <c r="X3807" s="11" t="str">
        <f>IF(F3807="C",VLOOKUP(G3807,ClasifGasto!$B$17:$C$193,2,0),VLOOKUP(Base!G3807,ClasifGasto!$A$3:$B$12,2,0))</f>
        <v>Servicio a la Deuda Externa</v>
      </c>
      <c r="Y3807" t="s">
        <v>1335</v>
      </c>
    </row>
    <row r="3808" spans="1:25" x14ac:dyDescent="0.25">
      <c r="A3808" s="5" t="str">
        <f t="shared" si="59"/>
        <v>15010515020100002720107B</v>
      </c>
      <c r="B3808" s="66" t="s">
        <v>9154</v>
      </c>
      <c r="C3808" s="66" t="s">
        <v>62</v>
      </c>
      <c r="D3808" s="7" t="s">
        <v>8730</v>
      </c>
      <c r="E3808" s="66" t="s">
        <v>893</v>
      </c>
      <c r="F3808" s="67" t="s">
        <v>167</v>
      </c>
      <c r="G3808" s="67" t="s">
        <v>573</v>
      </c>
      <c r="H3808" s="67" t="s">
        <v>306</v>
      </c>
      <c r="I3808" s="67" t="s">
        <v>274</v>
      </c>
      <c r="J3808" s="67" t="s">
        <v>9906</v>
      </c>
      <c r="K3808" s="67" t="s">
        <v>246</v>
      </c>
      <c r="L3808" s="67">
        <v>11</v>
      </c>
      <c r="M3808" s="67" t="s">
        <v>167</v>
      </c>
      <c r="N3808" s="68" t="s">
        <v>1175</v>
      </c>
      <c r="O3808" s="69">
        <v>132000000000</v>
      </c>
      <c r="P3808" s="69">
        <v>0</v>
      </c>
      <c r="Q3808" s="69">
        <v>0</v>
      </c>
      <c r="R3808" s="69">
        <v>132000000000</v>
      </c>
      <c r="S3808" s="69">
        <v>112343738814.87</v>
      </c>
      <c r="T3808" s="69">
        <v>112343738814.87</v>
      </c>
      <c r="U3808" s="69">
        <v>55512318914.870003</v>
      </c>
      <c r="V3808" s="69">
        <v>55512318914.870003</v>
      </c>
      <c r="W3808" s="70" t="s">
        <v>9353</v>
      </c>
      <c r="X3808" s="11" t="str">
        <f>IF(F3808="C",VLOOKUP(G3808,ClasifGasto!$B$17:$C$193,2,0),VLOOKUP(Base!G3808,ClasifGasto!$A$3:$B$12,2,0))</f>
        <v>Capacidades de las Fuerzas Militares en seguridad pública y defensa en el territorio nacional</v>
      </c>
      <c r="Y3808" t="s">
        <v>10575</v>
      </c>
    </row>
    <row r="3809" spans="1:25" hidden="1" x14ac:dyDescent="0.25">
      <c r="A3809" s="5" t="str">
        <f t="shared" si="59"/>
        <v>1901010003000300040052</v>
      </c>
      <c r="B3809" s="66" t="s">
        <v>9143</v>
      </c>
      <c r="C3809" s="7" t="s">
        <v>80</v>
      </c>
      <c r="D3809" s="7" t="s">
        <v>9207</v>
      </c>
      <c r="E3809" s="7"/>
      <c r="F3809" s="8" t="s">
        <v>244</v>
      </c>
      <c r="G3809" s="8" t="s">
        <v>251</v>
      </c>
      <c r="H3809" s="8" t="s">
        <v>251</v>
      </c>
      <c r="I3809" s="8" t="s">
        <v>247</v>
      </c>
      <c r="J3809" s="8" t="s">
        <v>368</v>
      </c>
      <c r="K3809" s="8" t="s">
        <v>246</v>
      </c>
      <c r="L3809" s="8">
        <v>13</v>
      </c>
      <c r="M3809" s="8" t="s">
        <v>167</v>
      </c>
      <c r="N3809" s="9" t="s">
        <v>10387</v>
      </c>
      <c r="O3809" s="10">
        <v>169566607385</v>
      </c>
      <c r="P3809" s="10">
        <v>0</v>
      </c>
      <c r="Q3809" s="10">
        <v>37483561476</v>
      </c>
      <c r="R3809" s="10">
        <v>132083045909</v>
      </c>
      <c r="S3809" s="10">
        <v>132083045909</v>
      </c>
      <c r="T3809" s="10">
        <v>132083045909</v>
      </c>
      <c r="U3809" s="10">
        <v>0</v>
      </c>
      <c r="V3809" s="10">
        <v>0</v>
      </c>
      <c r="W3809" s="70" t="s">
        <v>9353</v>
      </c>
      <c r="X3809" s="11" t="str">
        <f>IF(F3809="C",VLOOKUP(G3809,ClasifGasto!$B$17:$C$193,2,0),VLOOKUP(Base!G3809,ClasifGasto!$A$3:$B$12,2,0))</f>
        <v>Transferencias</v>
      </c>
      <c r="Y3809" t="s">
        <v>8883</v>
      </c>
    </row>
    <row r="3810" spans="1:25" hidden="1" x14ac:dyDescent="0.25">
      <c r="A3810" s="5" t="str">
        <f t="shared" si="59"/>
        <v>150105000100010002</v>
      </c>
      <c r="B3810" s="66" t="s">
        <v>9154</v>
      </c>
      <c r="C3810" s="66" t="s">
        <v>62</v>
      </c>
      <c r="D3810" s="7" t="s">
        <v>8730</v>
      </c>
      <c r="E3810" s="66"/>
      <c r="F3810" s="67" t="s">
        <v>244</v>
      </c>
      <c r="G3810" s="67" t="s">
        <v>245</v>
      </c>
      <c r="H3810" s="67" t="s">
        <v>245</v>
      </c>
      <c r="I3810" s="67" t="s">
        <v>250</v>
      </c>
      <c r="J3810" s="67" t="s">
        <v>203</v>
      </c>
      <c r="K3810" s="67" t="s">
        <v>246</v>
      </c>
      <c r="L3810" s="67">
        <v>10</v>
      </c>
      <c r="M3810" s="67" t="s">
        <v>167</v>
      </c>
      <c r="N3810" s="68" t="s">
        <v>1083</v>
      </c>
      <c r="O3810" s="69">
        <v>111421000000</v>
      </c>
      <c r="P3810" s="69">
        <v>20972363592</v>
      </c>
      <c r="Q3810" s="69">
        <v>0</v>
      </c>
      <c r="R3810" s="69">
        <v>132393363592</v>
      </c>
      <c r="S3810" s="69">
        <v>131565189624.67</v>
      </c>
      <c r="T3810" s="69">
        <v>131565189624.67</v>
      </c>
      <c r="U3810" s="69">
        <v>128548572126.75</v>
      </c>
      <c r="V3810" s="69">
        <v>128548572126.75</v>
      </c>
      <c r="W3810" s="70" t="s">
        <v>9353</v>
      </c>
      <c r="X3810" s="11" t="str">
        <f>IF(F3810="C",VLOOKUP(G3810,ClasifGasto!$B$17:$C$193,2,0),VLOOKUP(Base!G3810,ClasifGasto!$A$3:$B$12,2,0))</f>
        <v>Gastos de Personal</v>
      </c>
      <c r="Y3810" t="s">
        <v>1083</v>
      </c>
    </row>
    <row r="3811" spans="1:25" hidden="1" x14ac:dyDescent="0.25">
      <c r="A3811" s="5" t="str">
        <f t="shared" si="59"/>
        <v>110200000300020002</v>
      </c>
      <c r="B3811" s="66" t="s">
        <v>9158</v>
      </c>
      <c r="C3811" s="7" t="s">
        <v>44</v>
      </c>
      <c r="D3811" s="7" t="s">
        <v>205</v>
      </c>
      <c r="E3811" s="7"/>
      <c r="F3811" s="8" t="s">
        <v>244</v>
      </c>
      <c r="G3811" s="8" t="s">
        <v>251</v>
      </c>
      <c r="H3811" s="8" t="s">
        <v>250</v>
      </c>
      <c r="I3811" s="8" t="s">
        <v>250</v>
      </c>
      <c r="J3811" s="8" t="s">
        <v>203</v>
      </c>
      <c r="K3811" s="8" t="s">
        <v>246</v>
      </c>
      <c r="L3811" s="8">
        <v>10</v>
      </c>
      <c r="M3811" s="8" t="s">
        <v>167</v>
      </c>
      <c r="N3811" s="9" t="s">
        <v>8799</v>
      </c>
      <c r="O3811" s="10">
        <v>161996000000</v>
      </c>
      <c r="P3811" s="10">
        <v>0</v>
      </c>
      <c r="Q3811" s="10">
        <v>29251602405</v>
      </c>
      <c r="R3811" s="10">
        <v>132744397595</v>
      </c>
      <c r="S3811" s="10">
        <v>131309258476.83</v>
      </c>
      <c r="T3811" s="10">
        <v>131309258476.83</v>
      </c>
      <c r="U3811" s="10">
        <v>131309258476.83</v>
      </c>
      <c r="V3811" s="10">
        <v>131309258476.83</v>
      </c>
      <c r="W3811" s="70" t="s">
        <v>9353</v>
      </c>
      <c r="X3811" s="11" t="str">
        <f>IF(F3811="C",VLOOKUP(G3811,ClasifGasto!$B$17:$C$193,2,0),VLOOKUP(Base!G3811,ClasifGasto!$A$3:$B$12,2,0))</f>
        <v>Transferencias</v>
      </c>
      <c r="Y3811" t="s">
        <v>8799</v>
      </c>
    </row>
    <row r="3812" spans="1:25" hidden="1" x14ac:dyDescent="0.25">
      <c r="A3812" s="5" t="str">
        <f t="shared" si="59"/>
        <v>270102000100010003</v>
      </c>
      <c r="B3812" s="66" t="s">
        <v>9142</v>
      </c>
      <c r="C3812" s="66" t="s">
        <v>109</v>
      </c>
      <c r="D3812" s="7" t="s">
        <v>226</v>
      </c>
      <c r="E3812" s="66"/>
      <c r="F3812" s="67" t="s">
        <v>244</v>
      </c>
      <c r="G3812" s="67" t="s">
        <v>245</v>
      </c>
      <c r="H3812" s="67" t="s">
        <v>245</v>
      </c>
      <c r="I3812" s="67" t="s">
        <v>251</v>
      </c>
      <c r="J3812" s="67" t="s">
        <v>203</v>
      </c>
      <c r="K3812" s="67" t="s">
        <v>246</v>
      </c>
      <c r="L3812" s="67">
        <v>10</v>
      </c>
      <c r="M3812" s="67" t="s">
        <v>167</v>
      </c>
      <c r="N3812" s="68" t="s">
        <v>1084</v>
      </c>
      <c r="O3812" s="69">
        <v>109997000000</v>
      </c>
      <c r="P3812" s="69">
        <v>27717326114</v>
      </c>
      <c r="Q3812" s="69">
        <v>4000000000</v>
      </c>
      <c r="R3812" s="69">
        <v>133714326114</v>
      </c>
      <c r="S3812" s="69">
        <v>132288770115.2</v>
      </c>
      <c r="T3812" s="69">
        <v>132129124778.2</v>
      </c>
      <c r="U3812" s="69">
        <v>130978463245.2</v>
      </c>
      <c r="V3812" s="69">
        <v>130961791396.2</v>
      </c>
      <c r="W3812" s="70" t="s">
        <v>9353</v>
      </c>
      <c r="X3812" s="11" t="str">
        <f>IF(F3812="C",VLOOKUP(G3812,ClasifGasto!$B$17:$C$193,2,0),VLOOKUP(Base!G3812,ClasifGasto!$A$3:$B$12,2,0))</f>
        <v>Gastos de Personal</v>
      </c>
      <c r="Y3812" t="s">
        <v>1084</v>
      </c>
    </row>
    <row r="3813" spans="1:25" hidden="1" x14ac:dyDescent="0.25">
      <c r="A3813" s="5" t="str">
        <f t="shared" si="59"/>
        <v>130101000200000000</v>
      </c>
      <c r="B3813" s="66" t="s">
        <v>9157</v>
      </c>
      <c r="C3813" s="7" t="s">
        <v>51</v>
      </c>
      <c r="D3813" s="7" t="s">
        <v>8779</v>
      </c>
      <c r="E3813" s="7"/>
      <c r="F3813" s="8" t="s">
        <v>244</v>
      </c>
      <c r="G3813" s="8" t="s">
        <v>250</v>
      </c>
      <c r="H3813" s="8" t="s">
        <v>246</v>
      </c>
      <c r="I3813" s="8" t="s">
        <v>246</v>
      </c>
      <c r="J3813" s="8" t="s">
        <v>203</v>
      </c>
      <c r="K3813" s="8" t="s">
        <v>246</v>
      </c>
      <c r="L3813" s="8">
        <v>10</v>
      </c>
      <c r="M3813" s="8" t="s">
        <v>167</v>
      </c>
      <c r="N3813" s="9" t="s">
        <v>8798</v>
      </c>
      <c r="O3813" s="10">
        <v>133513000000</v>
      </c>
      <c r="P3813" s="10">
        <v>350000000</v>
      </c>
      <c r="Q3813" s="10">
        <v>5250000</v>
      </c>
      <c r="R3813" s="10">
        <v>133857750000</v>
      </c>
      <c r="S3813" s="10">
        <v>132461448705.7</v>
      </c>
      <c r="T3813" s="10">
        <v>130681124736.28999</v>
      </c>
      <c r="U3813" s="10">
        <v>67013862246.400002</v>
      </c>
      <c r="V3813" s="10">
        <v>66945825850.160004</v>
      </c>
      <c r="W3813" s="70" t="s">
        <v>9353</v>
      </c>
      <c r="X3813" s="11" t="str">
        <f>IF(F3813="C",VLOOKUP(G3813,ClasifGasto!$B$17:$C$193,2,0),VLOOKUP(Base!G3813,ClasifGasto!$A$3:$B$12,2,0))</f>
        <v>Gastos Generales</v>
      </c>
      <c r="Y3813" t="s">
        <v>8798</v>
      </c>
    </row>
    <row r="3814" spans="1:25" x14ac:dyDescent="0.25">
      <c r="A3814" s="5" t="str">
        <f t="shared" si="59"/>
        <v>44010144011000000620113C</v>
      </c>
      <c r="B3814" s="66" t="s">
        <v>9144</v>
      </c>
      <c r="C3814" s="66" t="s">
        <v>2547</v>
      </c>
      <c r="D3814" s="7" t="s">
        <v>9235</v>
      </c>
      <c r="E3814" s="66" t="s">
        <v>8918</v>
      </c>
      <c r="F3814" s="67" t="s">
        <v>167</v>
      </c>
      <c r="G3814" s="67" t="s">
        <v>865</v>
      </c>
      <c r="H3814" s="67" t="s">
        <v>290</v>
      </c>
      <c r="I3814" s="67" t="s">
        <v>253</v>
      </c>
      <c r="J3814" s="67" t="s">
        <v>9816</v>
      </c>
      <c r="K3814" s="67" t="s">
        <v>246</v>
      </c>
      <c r="L3814" s="67">
        <v>11</v>
      </c>
      <c r="M3814" s="67" t="s">
        <v>167</v>
      </c>
      <c r="N3814" s="68" t="s">
        <v>10149</v>
      </c>
      <c r="O3814" s="69">
        <v>140745760633</v>
      </c>
      <c r="P3814" s="69">
        <v>0</v>
      </c>
      <c r="Q3814" s="69">
        <v>6790208466</v>
      </c>
      <c r="R3814" s="69">
        <v>133955552167</v>
      </c>
      <c r="S3814" s="69">
        <v>130915970754.22</v>
      </c>
      <c r="T3814" s="69">
        <v>130915970754.22</v>
      </c>
      <c r="U3814" s="69">
        <v>102717110089.74001</v>
      </c>
      <c r="V3814" s="69">
        <v>102717110089.74001</v>
      </c>
      <c r="W3814" s="70" t="s">
        <v>9353</v>
      </c>
      <c r="X3814" s="11" t="str">
        <f>IF(F3814="C",VLOOKUP(G3814,ClasifGasto!$B$17:$C$193,2,0),VLOOKUP(Base!G3814,ClasifGasto!$A$3:$B$12,2,0))</f>
        <v>Jurisdicción Especial para la Paz</v>
      </c>
      <c r="Y3814" t="s">
        <v>10538</v>
      </c>
    </row>
    <row r="3815" spans="1:25" x14ac:dyDescent="0.25">
      <c r="A3815" s="5" t="str">
        <f t="shared" si="59"/>
        <v>17180017091100000730101B</v>
      </c>
      <c r="B3815" s="66" t="s">
        <v>9146</v>
      </c>
      <c r="C3815" s="7" t="s">
        <v>481</v>
      </c>
      <c r="D3815" s="7" t="s">
        <v>482</v>
      </c>
      <c r="E3815" s="7" t="s">
        <v>8999</v>
      </c>
      <c r="F3815" s="8" t="s">
        <v>167</v>
      </c>
      <c r="G3815" s="8" t="s">
        <v>488</v>
      </c>
      <c r="H3815" s="8" t="s">
        <v>378</v>
      </c>
      <c r="I3815" s="8" t="s">
        <v>261</v>
      </c>
      <c r="J3815" s="8" t="s">
        <v>9887</v>
      </c>
      <c r="K3815" s="8" t="s">
        <v>246</v>
      </c>
      <c r="L3815" s="8">
        <v>10</v>
      </c>
      <c r="M3815" s="8" t="s">
        <v>167</v>
      </c>
      <c r="N3815" s="9" t="s">
        <v>9108</v>
      </c>
      <c r="O3815" s="10">
        <v>177305567317</v>
      </c>
      <c r="P3815" s="10">
        <v>0</v>
      </c>
      <c r="Q3815" s="10">
        <v>43076255570</v>
      </c>
      <c r="R3815" s="10">
        <v>134229311747</v>
      </c>
      <c r="S3815" s="10">
        <v>134207780675.5</v>
      </c>
      <c r="T3815" s="10">
        <v>134100808962.16</v>
      </c>
      <c r="U3815" s="10">
        <v>17601699959.779999</v>
      </c>
      <c r="V3815" s="10">
        <v>17577584091.779999</v>
      </c>
      <c r="W3815" s="70" t="s">
        <v>9353</v>
      </c>
      <c r="X3815" s="11" t="str">
        <f>IF(F3815="C",VLOOKUP(G3815,ClasifGasto!$B$17:$C$193,2,0),VLOOKUP(Base!G3815,ClasifGasto!$A$3:$B$12,2,0))</f>
        <v>Infraestructura productiva y comercialización</v>
      </c>
      <c r="Y3815" t="s">
        <v>10568</v>
      </c>
    </row>
    <row r="3816" spans="1:25" hidden="1" x14ac:dyDescent="0.25">
      <c r="A3816" s="5" t="str">
        <f t="shared" si="59"/>
        <v>1914010003000400020020</v>
      </c>
      <c r="B3816" s="66" t="s">
        <v>9143</v>
      </c>
      <c r="C3816" s="66" t="s">
        <v>293</v>
      </c>
      <c r="D3816" s="7" t="s">
        <v>294</v>
      </c>
      <c r="E3816" s="66"/>
      <c r="F3816" s="67" t="s">
        <v>244</v>
      </c>
      <c r="G3816" s="67" t="s">
        <v>251</v>
      </c>
      <c r="H3816" s="67" t="s">
        <v>247</v>
      </c>
      <c r="I3816" s="67" t="s">
        <v>250</v>
      </c>
      <c r="J3816" s="67" t="s">
        <v>268</v>
      </c>
      <c r="K3816" s="67" t="s">
        <v>246</v>
      </c>
      <c r="L3816" s="67">
        <v>20</v>
      </c>
      <c r="M3816" s="67" t="s">
        <v>265</v>
      </c>
      <c r="N3816" s="68" t="s">
        <v>3974</v>
      </c>
      <c r="O3816" s="69">
        <v>136941329000</v>
      </c>
      <c r="P3816" s="69">
        <v>0</v>
      </c>
      <c r="Q3816" s="69">
        <v>0</v>
      </c>
      <c r="R3816" s="69">
        <v>136941329000</v>
      </c>
      <c r="S3816" s="69">
        <v>136941329000</v>
      </c>
      <c r="T3816" s="69">
        <v>136911378151</v>
      </c>
      <c r="U3816" s="69">
        <v>116822765214</v>
      </c>
      <c r="V3816" s="69">
        <v>116816668802</v>
      </c>
      <c r="W3816" s="70" t="s">
        <v>619</v>
      </c>
      <c r="X3816" s="11" t="str">
        <f>IF(F3816="C",VLOOKUP(G3816,ClasifGasto!$B$17:$C$193,2,0),VLOOKUP(Base!G3816,ClasifGasto!$A$3:$B$12,2,0))</f>
        <v>Transferencias</v>
      </c>
      <c r="Y3816" t="s">
        <v>3974</v>
      </c>
    </row>
    <row r="3817" spans="1:25" x14ac:dyDescent="0.25">
      <c r="A3817" s="5" t="str">
        <f t="shared" si="59"/>
        <v>23110023010400000320204A</v>
      </c>
      <c r="B3817" s="66" t="s">
        <v>9161</v>
      </c>
      <c r="C3817" s="7" t="s">
        <v>636</v>
      </c>
      <c r="D3817" s="7" t="s">
        <v>8724</v>
      </c>
      <c r="E3817" s="7" t="s">
        <v>9302</v>
      </c>
      <c r="F3817" s="8" t="s">
        <v>167</v>
      </c>
      <c r="G3817" s="8" t="s">
        <v>503</v>
      </c>
      <c r="H3817" s="8" t="s">
        <v>313</v>
      </c>
      <c r="I3817" s="8" t="s">
        <v>251</v>
      </c>
      <c r="J3817" s="8" t="s">
        <v>9802</v>
      </c>
      <c r="K3817" s="8" t="s">
        <v>246</v>
      </c>
      <c r="L3817" s="8">
        <v>20</v>
      </c>
      <c r="M3817" s="8" t="s">
        <v>265</v>
      </c>
      <c r="N3817" s="9" t="s">
        <v>10484</v>
      </c>
      <c r="O3817" s="10">
        <v>71257927948</v>
      </c>
      <c r="P3817" s="10">
        <v>67504196452</v>
      </c>
      <c r="Q3817" s="10">
        <v>0</v>
      </c>
      <c r="R3817" s="10">
        <v>138762124400</v>
      </c>
      <c r="S3817" s="10">
        <v>63062794476</v>
      </c>
      <c r="T3817" s="10">
        <v>63062794476</v>
      </c>
      <c r="U3817" s="10">
        <v>28860613393.779999</v>
      </c>
      <c r="V3817" s="10">
        <v>12262325396.540001</v>
      </c>
      <c r="W3817" s="70" t="s">
        <v>619</v>
      </c>
      <c r="X3817" s="11" t="str">
        <f>IF(F3817="C",VLOOKUP(G3817,ClasifGasto!$B$17:$C$193,2,0),VLOOKUP(Base!G3817,ClasifGasto!$A$3:$B$12,2,0))</f>
        <v>Facilitar el acceso y uso de las Tecnologías de la Información y las Comunicaciones (TIC) en todo el territorio nacional</v>
      </c>
      <c r="Y3817" t="s">
        <v>10531</v>
      </c>
    </row>
    <row r="3818" spans="1:25" hidden="1" x14ac:dyDescent="0.25">
      <c r="A3818" s="5" t="str">
        <f t="shared" si="59"/>
        <v>2257080003000300040017</v>
      </c>
      <c r="B3818" s="66" t="s">
        <v>9139</v>
      </c>
      <c r="C3818" s="67" t="s">
        <v>9012</v>
      </c>
      <c r="D3818" s="7" t="s">
        <v>9013</v>
      </c>
      <c r="E3818" s="66"/>
      <c r="F3818" s="67" t="s">
        <v>244</v>
      </c>
      <c r="G3818" s="67" t="s">
        <v>251</v>
      </c>
      <c r="H3818" s="67" t="s">
        <v>251</v>
      </c>
      <c r="I3818" s="67" t="s">
        <v>247</v>
      </c>
      <c r="J3818" s="67" t="s">
        <v>285</v>
      </c>
      <c r="K3818" s="67" t="s">
        <v>246</v>
      </c>
      <c r="L3818" s="67">
        <v>10</v>
      </c>
      <c r="M3818" s="67" t="s">
        <v>167</v>
      </c>
      <c r="N3818" s="68" t="s">
        <v>1532</v>
      </c>
      <c r="O3818" s="69">
        <v>127307263207</v>
      </c>
      <c r="P3818" s="69">
        <v>12127876618</v>
      </c>
      <c r="Q3818" s="69">
        <v>0</v>
      </c>
      <c r="R3818" s="69">
        <v>139435139825</v>
      </c>
      <c r="S3818" s="69">
        <v>139435139825</v>
      </c>
      <c r="T3818" s="69">
        <v>139435139825</v>
      </c>
      <c r="U3818" s="69">
        <v>139435139825</v>
      </c>
      <c r="V3818" s="69">
        <v>139435139825</v>
      </c>
      <c r="W3818" s="70" t="s">
        <v>9353</v>
      </c>
      <c r="X3818" s="11" t="str">
        <f>IF(F3818="C",VLOOKUP(G3818,ClasifGasto!$B$17:$C$193,2,0),VLOOKUP(Base!G3818,ClasifGasto!$A$3:$B$12,2,0))</f>
        <v>Transferencias</v>
      </c>
      <c r="Y3818" t="s">
        <v>1532</v>
      </c>
    </row>
    <row r="3819" spans="1:25" x14ac:dyDescent="0.25">
      <c r="A3819" s="5" t="str">
        <f t="shared" si="59"/>
        <v>24130024010600007751102D</v>
      </c>
      <c r="B3819" s="7" t="s">
        <v>9151</v>
      </c>
      <c r="C3819" s="8" t="s">
        <v>103</v>
      </c>
      <c r="D3819" s="7" t="s">
        <v>225</v>
      </c>
      <c r="E3819" s="7" t="s">
        <v>2602</v>
      </c>
      <c r="F3819" s="8" t="s">
        <v>167</v>
      </c>
      <c r="G3819" s="8" t="s">
        <v>513</v>
      </c>
      <c r="H3819" s="8" t="s">
        <v>373</v>
      </c>
      <c r="I3819" s="8" t="s">
        <v>416</v>
      </c>
      <c r="J3819" s="8" t="s">
        <v>9766</v>
      </c>
      <c r="K3819" s="8" t="s">
        <v>246</v>
      </c>
      <c r="L3819" s="8">
        <v>10</v>
      </c>
      <c r="M3819" s="8" t="s">
        <v>167</v>
      </c>
      <c r="N3819" s="9" t="s">
        <v>2695</v>
      </c>
      <c r="O3819" s="10">
        <v>167889855312</v>
      </c>
      <c r="P3819" s="10">
        <v>140472038386</v>
      </c>
      <c r="Q3819" s="10">
        <v>167889855312</v>
      </c>
      <c r="R3819" s="10">
        <v>140472038386</v>
      </c>
      <c r="S3819" s="10">
        <v>140472038386</v>
      </c>
      <c r="T3819" s="10">
        <v>140472038386</v>
      </c>
      <c r="U3819" s="10">
        <v>38305679193</v>
      </c>
      <c r="V3819" s="10">
        <v>38305679193</v>
      </c>
      <c r="W3819" s="70" t="s">
        <v>9353</v>
      </c>
      <c r="X3819" s="11" t="str">
        <f>IF(F3819="C",VLOOKUP(G3819,ClasifGasto!$B$17:$C$193,2,0),VLOOKUP(Base!G3819,ClasifGasto!$A$3:$B$12,2,0))</f>
        <v>Infraestructura red vial primaria</v>
      </c>
      <c r="Y3819" t="s">
        <v>9778</v>
      </c>
    </row>
    <row r="3820" spans="1:25" x14ac:dyDescent="0.25">
      <c r="A3820" s="5" t="str">
        <f t="shared" si="59"/>
        <v>43010143021604002920303F</v>
      </c>
      <c r="B3820" s="66" t="s">
        <v>9164</v>
      </c>
      <c r="C3820" s="67" t="s">
        <v>166</v>
      </c>
      <c r="D3820" s="7" t="s">
        <v>9191</v>
      </c>
      <c r="E3820" s="66" t="s">
        <v>5152</v>
      </c>
      <c r="F3820" s="67" t="s">
        <v>167</v>
      </c>
      <c r="G3820" s="67" t="s">
        <v>551</v>
      </c>
      <c r="H3820" s="67" t="s">
        <v>372</v>
      </c>
      <c r="I3820" s="67" t="s">
        <v>259</v>
      </c>
      <c r="J3820" s="67" t="s">
        <v>10485</v>
      </c>
      <c r="K3820" s="67" t="s">
        <v>246</v>
      </c>
      <c r="L3820" s="67">
        <v>11</v>
      </c>
      <c r="M3820" s="67" t="s">
        <v>167</v>
      </c>
      <c r="N3820" s="68" t="s">
        <v>10486</v>
      </c>
      <c r="O3820" s="69">
        <v>156734838079</v>
      </c>
      <c r="P3820" s="69">
        <v>0</v>
      </c>
      <c r="Q3820" s="69">
        <v>15115372437</v>
      </c>
      <c r="R3820" s="69">
        <v>141619465642</v>
      </c>
      <c r="S3820" s="69">
        <v>132897706463.37</v>
      </c>
      <c r="T3820" s="69">
        <v>132897706463.37</v>
      </c>
      <c r="U3820" s="69">
        <v>73277780492.880005</v>
      </c>
      <c r="V3820" s="69">
        <v>73277780492.880005</v>
      </c>
      <c r="W3820" s="70" t="s">
        <v>9353</v>
      </c>
      <c r="X3820" s="11" t="str">
        <f>IF(F3820="C",VLOOKUP(G3820,ClasifGasto!$B$17:$C$193,2,0),VLOOKUP(Base!G3820,ClasifGasto!$A$3:$B$12,2,0))</f>
        <v>Formación y preparación de deportistas</v>
      </c>
      <c r="Y3820" t="s">
        <v>10740</v>
      </c>
    </row>
    <row r="3821" spans="1:25" x14ac:dyDescent="0.25">
      <c r="A3821" s="5" t="str">
        <f t="shared" si="59"/>
        <v>460200469915000001704080</v>
      </c>
      <c r="B3821" s="7" t="s">
        <v>9278</v>
      </c>
      <c r="C3821" s="8" t="s">
        <v>9380</v>
      </c>
      <c r="D3821" s="7" t="s">
        <v>238</v>
      </c>
      <c r="E3821" s="7" t="s">
        <v>912</v>
      </c>
      <c r="F3821" s="8" t="s">
        <v>167</v>
      </c>
      <c r="G3821" s="8" t="s">
        <v>9870</v>
      </c>
      <c r="H3821" s="8" t="s">
        <v>263</v>
      </c>
      <c r="I3821" s="8" t="s">
        <v>245</v>
      </c>
      <c r="J3821" s="8" t="s">
        <v>10447</v>
      </c>
      <c r="K3821" s="8" t="s">
        <v>246</v>
      </c>
      <c r="L3821" s="8">
        <v>27</v>
      </c>
      <c r="M3821" s="8" t="s">
        <v>265</v>
      </c>
      <c r="N3821" s="9" t="s">
        <v>1229</v>
      </c>
      <c r="O3821" s="10">
        <v>141937457349</v>
      </c>
      <c r="P3821" s="10">
        <v>0</v>
      </c>
      <c r="Q3821" s="10">
        <v>0</v>
      </c>
      <c r="R3821" s="10">
        <v>141937457349</v>
      </c>
      <c r="S3821" s="10">
        <v>134446175722.81</v>
      </c>
      <c r="T3821" s="10">
        <v>134446175722.81</v>
      </c>
      <c r="U3821" s="10">
        <v>112913594520.3</v>
      </c>
      <c r="V3821" s="10">
        <v>73086658841.399994</v>
      </c>
      <c r="W3821" s="70" t="s">
        <v>619</v>
      </c>
      <c r="X3821" s="11" t="str">
        <f>IF(F3821="C",VLOOKUP(G3821,ClasifGasto!$B$17:$C$193,2,0),VLOOKUP(Base!G3821,ClasifGasto!$A$3:$B$12,2,0))</f>
        <v>Fortalecimiento de la gestión y dirección
del sector igualdad y equidad</v>
      </c>
      <c r="Y3821" t="s">
        <v>10730</v>
      </c>
    </row>
    <row r="3822" spans="1:25" x14ac:dyDescent="0.25">
      <c r="A3822" s="5" t="str">
        <f t="shared" si="59"/>
        <v>17170017041100002210106A</v>
      </c>
      <c r="B3822" s="66" t="s">
        <v>9146</v>
      </c>
      <c r="C3822" s="67" t="s">
        <v>479</v>
      </c>
      <c r="D3822" s="7" t="s">
        <v>480</v>
      </c>
      <c r="E3822" s="66" t="s">
        <v>9411</v>
      </c>
      <c r="F3822" s="67" t="s">
        <v>167</v>
      </c>
      <c r="G3822" s="67" t="s">
        <v>492</v>
      </c>
      <c r="H3822" s="67" t="s">
        <v>378</v>
      </c>
      <c r="I3822" s="67" t="s">
        <v>270</v>
      </c>
      <c r="J3822" s="67" t="s">
        <v>9878</v>
      </c>
      <c r="K3822" s="67" t="s">
        <v>246</v>
      </c>
      <c r="L3822" s="67">
        <v>10</v>
      </c>
      <c r="M3822" s="67" t="s">
        <v>167</v>
      </c>
      <c r="N3822" s="68" t="s">
        <v>9915</v>
      </c>
      <c r="O3822" s="69">
        <v>142786636877</v>
      </c>
      <c r="P3822" s="69">
        <v>0</v>
      </c>
      <c r="Q3822" s="69">
        <v>28400000</v>
      </c>
      <c r="R3822" s="69">
        <v>142758236877</v>
      </c>
      <c r="S3822" s="69">
        <v>142680962014</v>
      </c>
      <c r="T3822" s="69">
        <v>125677541805</v>
      </c>
      <c r="U3822" s="69">
        <v>77741260695.589996</v>
      </c>
      <c r="V3822" s="69">
        <v>77724320695.589996</v>
      </c>
      <c r="W3822" s="70" t="s">
        <v>9353</v>
      </c>
      <c r="X3822" s="11" t="str">
        <f>IF(F3822="C",VLOOKUP(G3822,ClasifGasto!$B$17:$C$193,2,0),VLOOKUP(Base!G3822,ClasifGasto!$A$3:$B$12,2,0))</f>
        <v>Ordenamiento social y uso productivo del territorio rural</v>
      </c>
      <c r="Y3822" t="s">
        <v>10564</v>
      </c>
    </row>
    <row r="3823" spans="1:25" hidden="1" x14ac:dyDescent="0.25">
      <c r="A3823" s="5" t="str">
        <f t="shared" si="59"/>
        <v>1301010003000400030009</v>
      </c>
      <c r="B3823" s="7" t="s">
        <v>9157</v>
      </c>
      <c r="C3823" s="8" t="s">
        <v>51</v>
      </c>
      <c r="D3823" s="7" t="s">
        <v>8779</v>
      </c>
      <c r="E3823" s="7"/>
      <c r="F3823" s="8" t="s">
        <v>244</v>
      </c>
      <c r="G3823" s="8" t="s">
        <v>251</v>
      </c>
      <c r="H3823" s="8" t="s">
        <v>247</v>
      </c>
      <c r="I3823" s="8" t="s">
        <v>251</v>
      </c>
      <c r="J3823" s="8" t="s">
        <v>249</v>
      </c>
      <c r="K3823" s="8" t="s">
        <v>246</v>
      </c>
      <c r="L3823" s="8">
        <v>10</v>
      </c>
      <c r="M3823" s="8" t="s">
        <v>167</v>
      </c>
      <c r="N3823" s="9" t="s">
        <v>3927</v>
      </c>
      <c r="O3823" s="10">
        <v>143993000000</v>
      </c>
      <c r="P3823" s="10">
        <v>0</v>
      </c>
      <c r="Q3823" s="10">
        <v>0</v>
      </c>
      <c r="R3823" s="10">
        <v>143993000000</v>
      </c>
      <c r="S3823" s="10">
        <v>141386340776</v>
      </c>
      <c r="T3823" s="10">
        <v>139868729111</v>
      </c>
      <c r="U3823" s="10">
        <v>26082388335</v>
      </c>
      <c r="V3823" s="10">
        <v>26082388335</v>
      </c>
      <c r="W3823" s="70" t="s">
        <v>9353</v>
      </c>
      <c r="X3823" s="11" t="str">
        <f>IF(F3823="C",VLOOKUP(G3823,ClasifGasto!$B$17:$C$193,2,0),VLOOKUP(Base!G3823,ClasifGasto!$A$3:$B$12,2,0))</f>
        <v>Transferencias</v>
      </c>
      <c r="Y3823" t="s">
        <v>3927</v>
      </c>
    </row>
    <row r="3824" spans="1:25" x14ac:dyDescent="0.25">
      <c r="A3824" s="5" t="str">
        <f t="shared" si="59"/>
        <v>21010121021900001540301C</v>
      </c>
      <c r="B3824" s="66" t="s">
        <v>9155</v>
      </c>
      <c r="C3824" s="67" t="s">
        <v>85</v>
      </c>
      <c r="D3824" s="7" t="s">
        <v>9201</v>
      </c>
      <c r="E3824" s="66" t="s">
        <v>9052</v>
      </c>
      <c r="F3824" s="67" t="s">
        <v>167</v>
      </c>
      <c r="G3824" s="67" t="s">
        <v>594</v>
      </c>
      <c r="H3824" s="67" t="s">
        <v>496</v>
      </c>
      <c r="I3824" s="67" t="s">
        <v>283</v>
      </c>
      <c r="J3824" s="67" t="s">
        <v>9916</v>
      </c>
      <c r="K3824" s="67" t="s">
        <v>246</v>
      </c>
      <c r="L3824" s="67">
        <v>52</v>
      </c>
      <c r="M3824" s="67" t="s">
        <v>167</v>
      </c>
      <c r="N3824" s="68" t="s">
        <v>10487</v>
      </c>
      <c r="O3824" s="69">
        <v>144570000000</v>
      </c>
      <c r="P3824" s="69">
        <v>0</v>
      </c>
      <c r="Q3824" s="69">
        <v>0</v>
      </c>
      <c r="R3824" s="69">
        <v>144570000000</v>
      </c>
      <c r="S3824" s="69">
        <v>123192655304</v>
      </c>
      <c r="T3824" s="69">
        <v>123136784725</v>
      </c>
      <c r="U3824" s="69">
        <v>4881371935</v>
      </c>
      <c r="V3824" s="69">
        <v>4850930186</v>
      </c>
      <c r="W3824" s="70" t="s">
        <v>9353</v>
      </c>
      <c r="X3824" s="11" t="str">
        <f>IF(F3824="C",VLOOKUP(G3824,ClasifGasto!$B$17:$C$193,2,0),VLOOKUP(Base!G3824,ClasifGasto!$A$3:$B$12,2,0))</f>
        <v xml:space="preserve">Consolidación productiva del sector de energía eléctrica  </v>
      </c>
      <c r="Y3824" t="s">
        <v>10579</v>
      </c>
    </row>
    <row r="3825" spans="1:25" hidden="1" x14ac:dyDescent="0.25">
      <c r="A3825" s="5" t="str">
        <f t="shared" si="59"/>
        <v>2804000003000600010004</v>
      </c>
      <c r="B3825" s="7" t="s">
        <v>9160</v>
      </c>
      <c r="C3825" s="8" t="s">
        <v>9255</v>
      </c>
      <c r="D3825" s="7" t="s">
        <v>9256</v>
      </c>
      <c r="E3825" s="7"/>
      <c r="F3825" s="8" t="s">
        <v>244</v>
      </c>
      <c r="G3825" s="8" t="s">
        <v>251</v>
      </c>
      <c r="H3825" s="8" t="s">
        <v>253</v>
      </c>
      <c r="I3825" s="8" t="s">
        <v>245</v>
      </c>
      <c r="J3825" s="8" t="s">
        <v>247</v>
      </c>
      <c r="K3825" s="8" t="s">
        <v>246</v>
      </c>
      <c r="L3825" s="8">
        <v>10</v>
      </c>
      <c r="M3825" s="8" t="s">
        <v>167</v>
      </c>
      <c r="N3825" s="9" t="s">
        <v>3987</v>
      </c>
      <c r="O3825" s="10">
        <v>0</v>
      </c>
      <c r="P3825" s="10">
        <v>144623654966</v>
      </c>
      <c r="Q3825" s="10">
        <v>0</v>
      </c>
      <c r="R3825" s="10">
        <v>144623654966</v>
      </c>
      <c r="S3825" s="10">
        <v>144623654966</v>
      </c>
      <c r="T3825" s="10">
        <v>124217697590</v>
      </c>
      <c r="U3825" s="10">
        <v>97692422251.039993</v>
      </c>
      <c r="V3825" s="10">
        <v>97692422251.039993</v>
      </c>
      <c r="W3825" s="70" t="s">
        <v>9353</v>
      </c>
      <c r="X3825" s="11" t="str">
        <f>IF(F3825="C",VLOOKUP(G3825,ClasifGasto!$B$17:$C$193,2,0),VLOOKUP(Base!G3825,ClasifGasto!$A$3:$B$12,2,0))</f>
        <v>Transferencias</v>
      </c>
      <c r="Y3825" t="s">
        <v>3987</v>
      </c>
    </row>
    <row r="3826" spans="1:25" hidden="1" x14ac:dyDescent="0.25">
      <c r="A3826" s="5" t="str">
        <f t="shared" si="59"/>
        <v>150103000200000000</v>
      </c>
      <c r="B3826" s="66" t="s">
        <v>9154</v>
      </c>
      <c r="C3826" s="67" t="s">
        <v>60</v>
      </c>
      <c r="D3826" s="7" t="s">
        <v>8718</v>
      </c>
      <c r="E3826" s="66"/>
      <c r="F3826" s="67" t="s">
        <v>244</v>
      </c>
      <c r="G3826" s="67" t="s">
        <v>250</v>
      </c>
      <c r="H3826" s="67" t="s">
        <v>246</v>
      </c>
      <c r="I3826" s="67" t="s">
        <v>246</v>
      </c>
      <c r="J3826" s="67" t="s">
        <v>203</v>
      </c>
      <c r="K3826" s="67" t="s">
        <v>246</v>
      </c>
      <c r="L3826" s="67">
        <v>16</v>
      </c>
      <c r="M3826" s="67" t="s">
        <v>252</v>
      </c>
      <c r="N3826" s="68" t="s">
        <v>8798</v>
      </c>
      <c r="O3826" s="69">
        <v>145117000000</v>
      </c>
      <c r="P3826" s="69">
        <v>0</v>
      </c>
      <c r="Q3826" s="69">
        <v>0</v>
      </c>
      <c r="R3826" s="69">
        <v>145117000000</v>
      </c>
      <c r="S3826" s="69">
        <v>86221966359.440002</v>
      </c>
      <c r="T3826" s="69">
        <v>86221966359.440002</v>
      </c>
      <c r="U3826" s="69">
        <v>74189407917.630005</v>
      </c>
      <c r="V3826" s="69">
        <v>73876432460.029999</v>
      </c>
      <c r="W3826" s="70" t="s">
        <v>9353</v>
      </c>
      <c r="X3826" s="11" t="str">
        <f>IF(F3826="C",VLOOKUP(G3826,ClasifGasto!$B$17:$C$193,2,0),VLOOKUP(Base!G3826,ClasifGasto!$A$3:$B$12,2,0))</f>
        <v>Gastos Generales</v>
      </c>
      <c r="Y3826" t="s">
        <v>8798</v>
      </c>
    </row>
    <row r="3827" spans="1:25" hidden="1" x14ac:dyDescent="0.25">
      <c r="A3827" s="5" t="str">
        <f t="shared" si="59"/>
        <v>2257150003000300040017</v>
      </c>
      <c r="B3827" s="7" t="s">
        <v>9139</v>
      </c>
      <c r="C3827" s="8" t="s">
        <v>9017</v>
      </c>
      <c r="D3827" s="7" t="s">
        <v>9261</v>
      </c>
      <c r="E3827" s="7"/>
      <c r="F3827" s="8" t="s">
        <v>244</v>
      </c>
      <c r="G3827" s="8" t="s">
        <v>251</v>
      </c>
      <c r="H3827" s="8" t="s">
        <v>251</v>
      </c>
      <c r="I3827" s="8" t="s">
        <v>247</v>
      </c>
      <c r="J3827" s="8" t="s">
        <v>285</v>
      </c>
      <c r="K3827" s="8" t="s">
        <v>246</v>
      </c>
      <c r="L3827" s="8">
        <v>10</v>
      </c>
      <c r="M3827" s="8" t="s">
        <v>167</v>
      </c>
      <c r="N3827" s="9" t="s">
        <v>1532</v>
      </c>
      <c r="O3827" s="10">
        <v>132121311298</v>
      </c>
      <c r="P3827" s="10">
        <v>14443690302</v>
      </c>
      <c r="Q3827" s="10">
        <v>0</v>
      </c>
      <c r="R3827" s="10">
        <v>146565001600</v>
      </c>
      <c r="S3827" s="10">
        <v>146565001600</v>
      </c>
      <c r="T3827" s="10">
        <v>146565001600</v>
      </c>
      <c r="U3827" s="10">
        <v>146565001600</v>
      </c>
      <c r="V3827" s="10">
        <v>146565001600</v>
      </c>
      <c r="W3827" s="70" t="s">
        <v>9353</v>
      </c>
      <c r="X3827" s="11" t="str">
        <f>IF(F3827="C",VLOOKUP(G3827,ClasifGasto!$B$17:$C$193,2,0),VLOOKUP(Base!G3827,ClasifGasto!$A$3:$B$12,2,0))</f>
        <v>Transferencias</v>
      </c>
      <c r="Y3827" t="s">
        <v>1532</v>
      </c>
    </row>
    <row r="3828" spans="1:25" hidden="1" x14ac:dyDescent="0.25">
      <c r="A3828" s="5" t="str">
        <f t="shared" si="59"/>
        <v>120400000200000000</v>
      </c>
      <c r="B3828" s="66" t="s">
        <v>9141</v>
      </c>
      <c r="C3828" s="67" t="s">
        <v>47</v>
      </c>
      <c r="D3828" s="7" t="s">
        <v>206</v>
      </c>
      <c r="E3828" s="66"/>
      <c r="F3828" s="67" t="s">
        <v>244</v>
      </c>
      <c r="G3828" s="67" t="s">
        <v>250</v>
      </c>
      <c r="H3828" s="67" t="s">
        <v>246</v>
      </c>
      <c r="I3828" s="67" t="s">
        <v>246</v>
      </c>
      <c r="J3828" s="67" t="s">
        <v>203</v>
      </c>
      <c r="K3828" s="67" t="s">
        <v>246</v>
      </c>
      <c r="L3828" s="67">
        <v>20</v>
      </c>
      <c r="M3828" s="67" t="s">
        <v>265</v>
      </c>
      <c r="N3828" s="68" t="s">
        <v>8798</v>
      </c>
      <c r="O3828" s="69">
        <v>146928300000</v>
      </c>
      <c r="P3828" s="69">
        <v>0</v>
      </c>
      <c r="Q3828" s="69">
        <v>0</v>
      </c>
      <c r="R3828" s="69">
        <v>146928300000</v>
      </c>
      <c r="S3828" s="69">
        <v>143117679449.63</v>
      </c>
      <c r="T3828" s="69">
        <v>143117679449.63</v>
      </c>
      <c r="U3828" s="69">
        <v>132545822363.95</v>
      </c>
      <c r="V3828" s="69">
        <v>127384613126.94</v>
      </c>
      <c r="W3828" s="70" t="s">
        <v>619</v>
      </c>
      <c r="X3828" s="11" t="str">
        <f>IF(F3828="C",VLOOKUP(G3828,ClasifGasto!$B$17:$C$193,2,0),VLOOKUP(Base!G3828,ClasifGasto!$A$3:$B$12,2,0))</f>
        <v>Gastos Generales</v>
      </c>
      <c r="Y3828" t="s">
        <v>8798</v>
      </c>
    </row>
    <row r="3829" spans="1:25" hidden="1" x14ac:dyDescent="0.25">
      <c r="A3829" s="5" t="str">
        <f t="shared" si="59"/>
        <v>241200000100010002</v>
      </c>
      <c r="B3829" s="7" t="s">
        <v>9151</v>
      </c>
      <c r="C3829" s="8" t="s">
        <v>102</v>
      </c>
      <c r="D3829" s="7" t="s">
        <v>9214</v>
      </c>
      <c r="E3829" s="7"/>
      <c r="F3829" s="8" t="s">
        <v>244</v>
      </c>
      <c r="G3829" s="8" t="s">
        <v>245</v>
      </c>
      <c r="H3829" s="8" t="s">
        <v>245</v>
      </c>
      <c r="I3829" s="8" t="s">
        <v>250</v>
      </c>
      <c r="J3829" s="8" t="s">
        <v>203</v>
      </c>
      <c r="K3829" s="8" t="s">
        <v>246</v>
      </c>
      <c r="L3829" s="8">
        <v>20</v>
      </c>
      <c r="M3829" s="8" t="s">
        <v>265</v>
      </c>
      <c r="N3829" s="9" t="s">
        <v>1083</v>
      </c>
      <c r="O3829" s="10">
        <v>125858295000</v>
      </c>
      <c r="P3829" s="10">
        <v>21207730763</v>
      </c>
      <c r="Q3829" s="10">
        <v>0</v>
      </c>
      <c r="R3829" s="10">
        <v>147066025763</v>
      </c>
      <c r="S3829" s="10">
        <v>147066025763</v>
      </c>
      <c r="T3829" s="10">
        <v>146589700121.23999</v>
      </c>
      <c r="U3829" s="10">
        <v>145930337301.23999</v>
      </c>
      <c r="V3829" s="10">
        <v>139894605801.23999</v>
      </c>
      <c r="W3829" s="70" t="s">
        <v>619</v>
      </c>
      <c r="X3829" s="11" t="str">
        <f>IF(F3829="C",VLOOKUP(G3829,ClasifGasto!$B$17:$C$193,2,0),VLOOKUP(Base!G3829,ClasifGasto!$A$3:$B$12,2,0))</f>
        <v>Gastos de Personal</v>
      </c>
      <c r="Y3829" t="s">
        <v>1083</v>
      </c>
    </row>
    <row r="3830" spans="1:25" x14ac:dyDescent="0.25">
      <c r="A3830" s="5" t="str">
        <f t="shared" si="59"/>
        <v>23110023010400000120204A</v>
      </c>
      <c r="B3830" s="66" t="s">
        <v>9161</v>
      </c>
      <c r="C3830" s="67" t="s">
        <v>636</v>
      </c>
      <c r="D3830" s="7" t="s">
        <v>8724</v>
      </c>
      <c r="E3830" s="66" t="s">
        <v>701</v>
      </c>
      <c r="F3830" s="67" t="s">
        <v>167</v>
      </c>
      <c r="G3830" s="67" t="s">
        <v>503</v>
      </c>
      <c r="H3830" s="67" t="s">
        <v>313</v>
      </c>
      <c r="I3830" s="67" t="s">
        <v>245</v>
      </c>
      <c r="J3830" s="67" t="s">
        <v>9802</v>
      </c>
      <c r="K3830" s="67" t="s">
        <v>246</v>
      </c>
      <c r="L3830" s="67">
        <v>20</v>
      </c>
      <c r="M3830" s="67" t="s">
        <v>265</v>
      </c>
      <c r="N3830" s="68" t="s">
        <v>1573</v>
      </c>
      <c r="O3830" s="69">
        <v>82573228275</v>
      </c>
      <c r="P3830" s="69">
        <v>65495085592</v>
      </c>
      <c r="Q3830" s="69">
        <v>0</v>
      </c>
      <c r="R3830" s="69">
        <v>148068313867</v>
      </c>
      <c r="S3830" s="69">
        <v>130906756093.23</v>
      </c>
      <c r="T3830" s="69">
        <v>130906756093.23</v>
      </c>
      <c r="U3830" s="69">
        <v>33128323163.209999</v>
      </c>
      <c r="V3830" s="69">
        <v>31513615411.889999</v>
      </c>
      <c r="W3830" s="70" t="s">
        <v>619</v>
      </c>
      <c r="X3830" s="11" t="str">
        <f>IF(F3830="C",VLOOKUP(G3830,ClasifGasto!$B$17:$C$193,2,0),VLOOKUP(Base!G3830,ClasifGasto!$A$3:$B$12,2,0))</f>
        <v>Facilitar el acceso y uso de las Tecnologías de la Información y las Comunicaciones (TIC) en todo el territorio nacional</v>
      </c>
      <c r="Y3830" t="s">
        <v>10531</v>
      </c>
    </row>
    <row r="3831" spans="1:25" x14ac:dyDescent="0.25">
      <c r="A3831" s="5" t="str">
        <f t="shared" si="59"/>
        <v>13150013031000000640404E</v>
      </c>
      <c r="B3831" s="7" t="s">
        <v>9157</v>
      </c>
      <c r="C3831" s="8" t="s">
        <v>57</v>
      </c>
      <c r="D3831" s="7" t="s">
        <v>8714</v>
      </c>
      <c r="E3831" s="7" t="s">
        <v>9753</v>
      </c>
      <c r="F3831" s="8" t="s">
        <v>167</v>
      </c>
      <c r="G3831" s="8" t="s">
        <v>596</v>
      </c>
      <c r="H3831" s="8" t="s">
        <v>290</v>
      </c>
      <c r="I3831" s="8" t="s">
        <v>253</v>
      </c>
      <c r="J3831" s="8" t="s">
        <v>10291</v>
      </c>
      <c r="K3831" s="8" t="s">
        <v>246</v>
      </c>
      <c r="L3831" s="8">
        <v>10</v>
      </c>
      <c r="M3831" s="8" t="s">
        <v>167</v>
      </c>
      <c r="N3831" s="9" t="s">
        <v>10488</v>
      </c>
      <c r="O3831" s="10">
        <v>148648236982</v>
      </c>
      <c r="P3831" s="10">
        <v>0</v>
      </c>
      <c r="Q3831" s="10">
        <v>0</v>
      </c>
      <c r="R3831" s="10">
        <v>148648236982</v>
      </c>
      <c r="S3831" s="10">
        <v>148648236982</v>
      </c>
      <c r="T3831" s="10">
        <v>148648236982</v>
      </c>
      <c r="U3831" s="10">
        <v>20332105261</v>
      </c>
      <c r="V3831" s="10">
        <v>20332105261</v>
      </c>
      <c r="W3831" s="70" t="s">
        <v>9353</v>
      </c>
      <c r="X3831" s="11" t="str">
        <f>IF(F3831="C",VLOOKUP(G3831,ClasifGasto!$B$17:$C$193,2,0),VLOOKUP(Base!G3831,ClasifGasto!$A$3:$B$12,2,0))</f>
        <v>Reducción de la vulnerabilidad fiscal ante desastres y riesgos climáticos</v>
      </c>
      <c r="Y3831" t="s">
        <v>10685</v>
      </c>
    </row>
    <row r="3832" spans="1:25" x14ac:dyDescent="0.25">
      <c r="A3832" s="5" t="str">
        <f t="shared" si="59"/>
        <v>360200360313000019708020</v>
      </c>
      <c r="B3832" s="66" t="s">
        <v>9147</v>
      </c>
      <c r="C3832" s="67" t="s">
        <v>149</v>
      </c>
      <c r="D3832" s="7" t="s">
        <v>235</v>
      </c>
      <c r="E3832" s="66" t="s">
        <v>9551</v>
      </c>
      <c r="F3832" s="67" t="s">
        <v>167</v>
      </c>
      <c r="G3832" s="67" t="s">
        <v>531</v>
      </c>
      <c r="H3832" s="67" t="s">
        <v>405</v>
      </c>
      <c r="I3832" s="67" t="s">
        <v>267</v>
      </c>
      <c r="J3832" s="67" t="s">
        <v>10138</v>
      </c>
      <c r="K3832" s="67" t="s">
        <v>246</v>
      </c>
      <c r="L3832" s="67">
        <v>10</v>
      </c>
      <c r="M3832" s="67" t="s">
        <v>167</v>
      </c>
      <c r="N3832" s="68" t="s">
        <v>10139</v>
      </c>
      <c r="O3832" s="69">
        <v>193064000000</v>
      </c>
      <c r="P3832" s="69">
        <v>0</v>
      </c>
      <c r="Q3832" s="69">
        <v>44195246737</v>
      </c>
      <c r="R3832" s="69">
        <v>148868753263</v>
      </c>
      <c r="S3832" s="69">
        <v>143054535944.85001</v>
      </c>
      <c r="T3832" s="69">
        <v>143054535944.85001</v>
      </c>
      <c r="U3832" s="69">
        <v>110506292547.47</v>
      </c>
      <c r="V3832" s="69">
        <v>110096670111.69</v>
      </c>
      <c r="W3832" s="70" t="s">
        <v>9353</v>
      </c>
      <c r="X3832" s="11" t="str">
        <f>IF(F3832="C",VLOOKUP(G3832,ClasifGasto!$B$17:$C$193,2,0),VLOOKUP(Base!G3832,ClasifGasto!$A$3:$B$12,2,0))</f>
        <v>Formación para el trabajo</v>
      </c>
      <c r="Y3832" t="s">
        <v>10636</v>
      </c>
    </row>
    <row r="3833" spans="1:25" hidden="1" x14ac:dyDescent="0.25">
      <c r="A3833" s="5" t="str">
        <f t="shared" si="59"/>
        <v>440101000200000000</v>
      </c>
      <c r="B3833" s="7" t="s">
        <v>9144</v>
      </c>
      <c r="C3833" s="8" t="s">
        <v>2547</v>
      </c>
      <c r="D3833" s="7" t="s">
        <v>9235</v>
      </c>
      <c r="E3833" s="7"/>
      <c r="F3833" s="8" t="s">
        <v>244</v>
      </c>
      <c r="G3833" s="8" t="s">
        <v>250</v>
      </c>
      <c r="H3833" s="8" t="s">
        <v>246</v>
      </c>
      <c r="I3833" s="8" t="s">
        <v>246</v>
      </c>
      <c r="J3833" s="8" t="s">
        <v>203</v>
      </c>
      <c r="K3833" s="8" t="s">
        <v>246</v>
      </c>
      <c r="L3833" s="8">
        <v>10</v>
      </c>
      <c r="M3833" s="8" t="s">
        <v>167</v>
      </c>
      <c r="N3833" s="9" t="s">
        <v>8798</v>
      </c>
      <c r="O3833" s="10">
        <v>140000000000</v>
      </c>
      <c r="P3833" s="10">
        <v>8994113443</v>
      </c>
      <c r="Q3833" s="10">
        <v>0</v>
      </c>
      <c r="R3833" s="10">
        <v>148994113443</v>
      </c>
      <c r="S3833" s="10">
        <v>146790787863.82999</v>
      </c>
      <c r="T3833" s="10">
        <v>146790787863.82999</v>
      </c>
      <c r="U3833" s="10">
        <v>131604148702.61</v>
      </c>
      <c r="V3833" s="10">
        <v>131122137718.95</v>
      </c>
      <c r="W3833" s="70" t="s">
        <v>9353</v>
      </c>
      <c r="X3833" s="11" t="str">
        <f>IF(F3833="C",VLOOKUP(G3833,ClasifGasto!$B$17:$C$193,2,0),VLOOKUP(Base!G3833,ClasifGasto!$A$3:$B$12,2,0))</f>
        <v>Gastos Generales</v>
      </c>
      <c r="Y3833" t="s">
        <v>8798</v>
      </c>
    </row>
    <row r="3834" spans="1:25" x14ac:dyDescent="0.25">
      <c r="A3834" s="5" t="str">
        <f t="shared" si="59"/>
        <v>15010315020100003720107B</v>
      </c>
      <c r="B3834" s="66" t="s">
        <v>9154</v>
      </c>
      <c r="C3834" s="67" t="s">
        <v>60</v>
      </c>
      <c r="D3834" s="7" t="s">
        <v>8718</v>
      </c>
      <c r="E3834" s="66" t="s">
        <v>8980</v>
      </c>
      <c r="F3834" s="67" t="s">
        <v>167</v>
      </c>
      <c r="G3834" s="67" t="s">
        <v>573</v>
      </c>
      <c r="H3834" s="67" t="s">
        <v>306</v>
      </c>
      <c r="I3834" s="67" t="s">
        <v>320</v>
      </c>
      <c r="J3834" s="67" t="s">
        <v>9906</v>
      </c>
      <c r="K3834" s="67" t="s">
        <v>246</v>
      </c>
      <c r="L3834" s="67">
        <v>10</v>
      </c>
      <c r="M3834" s="67" t="s">
        <v>167</v>
      </c>
      <c r="N3834" s="68" t="s">
        <v>10489</v>
      </c>
      <c r="O3834" s="69">
        <v>327193144100</v>
      </c>
      <c r="P3834" s="69">
        <v>0</v>
      </c>
      <c r="Q3834" s="69">
        <v>177403813220</v>
      </c>
      <c r="R3834" s="69">
        <v>149789330880</v>
      </c>
      <c r="S3834" s="69">
        <v>74789330880</v>
      </c>
      <c r="T3834" s="69">
        <v>74789330880</v>
      </c>
      <c r="U3834" s="69">
        <v>74789330880</v>
      </c>
      <c r="V3834" s="69">
        <v>74789330880</v>
      </c>
      <c r="W3834" s="70" t="s">
        <v>9353</v>
      </c>
      <c r="X3834" s="11" t="str">
        <f>IF(F3834="C",VLOOKUP(G3834,ClasifGasto!$B$17:$C$193,2,0),VLOOKUP(Base!G3834,ClasifGasto!$A$3:$B$12,2,0))</f>
        <v>Capacidades de las Fuerzas Militares en seguridad pública y defensa en el territorio nacional</v>
      </c>
      <c r="Y3834" t="s">
        <v>10575</v>
      </c>
    </row>
    <row r="3835" spans="1:25" hidden="1" x14ac:dyDescent="0.25">
      <c r="A3835" s="5" t="str">
        <f t="shared" si="59"/>
        <v>1914010003000400020021</v>
      </c>
      <c r="B3835" s="7" t="s">
        <v>9143</v>
      </c>
      <c r="C3835" s="8" t="s">
        <v>293</v>
      </c>
      <c r="D3835" s="7" t="s">
        <v>294</v>
      </c>
      <c r="E3835" s="7"/>
      <c r="F3835" s="8" t="s">
        <v>244</v>
      </c>
      <c r="G3835" s="8" t="s">
        <v>251</v>
      </c>
      <c r="H3835" s="8" t="s">
        <v>247</v>
      </c>
      <c r="I3835" s="8" t="s">
        <v>250</v>
      </c>
      <c r="J3835" s="8" t="s">
        <v>269</v>
      </c>
      <c r="K3835" s="8" t="s">
        <v>246</v>
      </c>
      <c r="L3835" s="8">
        <v>10</v>
      </c>
      <c r="M3835" s="8" t="s">
        <v>167</v>
      </c>
      <c r="N3835" s="9" t="s">
        <v>3975</v>
      </c>
      <c r="O3835" s="10">
        <v>150000000000</v>
      </c>
      <c r="P3835" s="10">
        <v>0</v>
      </c>
      <c r="Q3835" s="10">
        <v>0</v>
      </c>
      <c r="R3835" s="10">
        <v>150000000000</v>
      </c>
      <c r="S3835" s="10">
        <v>149913206000</v>
      </c>
      <c r="T3835" s="10">
        <v>149913206000</v>
      </c>
      <c r="U3835" s="10">
        <v>126408730677</v>
      </c>
      <c r="V3835" s="10">
        <v>126408730677</v>
      </c>
      <c r="W3835" s="70" t="s">
        <v>9353</v>
      </c>
      <c r="X3835" s="11" t="str">
        <f>IF(F3835="C",VLOOKUP(G3835,ClasifGasto!$B$17:$C$193,2,0),VLOOKUP(Base!G3835,ClasifGasto!$A$3:$B$12,2,0))</f>
        <v>Transferencias</v>
      </c>
      <c r="Y3835" t="s">
        <v>3975</v>
      </c>
    </row>
    <row r="3836" spans="1:25" hidden="1" x14ac:dyDescent="0.25">
      <c r="A3836" s="5" t="str">
        <f t="shared" si="59"/>
        <v>010102000100010002</v>
      </c>
      <c r="B3836" s="66" t="s">
        <v>9162</v>
      </c>
      <c r="C3836" s="67" t="s">
        <v>31</v>
      </c>
      <c r="D3836" s="7" t="s">
        <v>9195</v>
      </c>
      <c r="E3836" s="66"/>
      <c r="F3836" s="67" t="s">
        <v>244</v>
      </c>
      <c r="G3836" s="67" t="s">
        <v>245</v>
      </c>
      <c r="H3836" s="67" t="s">
        <v>245</v>
      </c>
      <c r="I3836" s="67" t="s">
        <v>250</v>
      </c>
      <c r="J3836" s="67" t="s">
        <v>203</v>
      </c>
      <c r="K3836" s="67" t="s">
        <v>246</v>
      </c>
      <c r="L3836" s="67">
        <v>10</v>
      </c>
      <c r="M3836" s="67" t="s">
        <v>167</v>
      </c>
      <c r="N3836" s="68" t="s">
        <v>1083</v>
      </c>
      <c r="O3836" s="69">
        <v>99282000000</v>
      </c>
      <c r="P3836" s="69">
        <v>50836000000</v>
      </c>
      <c r="Q3836" s="69">
        <v>0</v>
      </c>
      <c r="R3836" s="69">
        <v>150118000000</v>
      </c>
      <c r="S3836" s="69">
        <v>119531142075.5</v>
      </c>
      <c r="T3836" s="69">
        <v>119531142075.5</v>
      </c>
      <c r="U3836" s="69">
        <v>119531142075.5</v>
      </c>
      <c r="V3836" s="69">
        <v>119531142075.5</v>
      </c>
      <c r="W3836" s="70" t="s">
        <v>9353</v>
      </c>
      <c r="X3836" s="11" t="str">
        <f>IF(F3836="C",VLOOKUP(G3836,ClasifGasto!$B$17:$C$193,2,0),VLOOKUP(Base!G3836,ClasifGasto!$A$3:$B$12,2,0))</f>
        <v>Gastos de Personal</v>
      </c>
      <c r="Y3836" t="s">
        <v>1083</v>
      </c>
    </row>
    <row r="3837" spans="1:25" x14ac:dyDescent="0.25">
      <c r="A3837" s="5" t="str">
        <f t="shared" si="59"/>
        <v>12110012060800000720112C</v>
      </c>
      <c r="B3837" s="7" t="s">
        <v>9141</v>
      </c>
      <c r="C3837" s="8" t="s">
        <v>50</v>
      </c>
      <c r="D3837" s="7" t="s">
        <v>239</v>
      </c>
      <c r="E3837" s="7" t="s">
        <v>955</v>
      </c>
      <c r="F3837" s="8" t="s">
        <v>167</v>
      </c>
      <c r="G3837" s="8" t="s">
        <v>576</v>
      </c>
      <c r="H3837" s="8" t="s">
        <v>365</v>
      </c>
      <c r="I3837" s="8" t="s">
        <v>261</v>
      </c>
      <c r="J3837" s="8" t="s">
        <v>9842</v>
      </c>
      <c r="K3837" s="8" t="s">
        <v>246</v>
      </c>
      <c r="L3837" s="8">
        <v>16</v>
      </c>
      <c r="M3837" s="8" t="s">
        <v>167</v>
      </c>
      <c r="N3837" s="9" t="s">
        <v>1430</v>
      </c>
      <c r="O3837" s="10">
        <v>150229806255</v>
      </c>
      <c r="P3837" s="10">
        <v>0</v>
      </c>
      <c r="Q3837" s="10">
        <v>0</v>
      </c>
      <c r="R3837" s="10">
        <v>150229806255</v>
      </c>
      <c r="S3837" s="10">
        <v>150076037687.63</v>
      </c>
      <c r="T3837" s="10">
        <v>146776737610.60999</v>
      </c>
      <c r="U3837" s="10">
        <v>16139973537.629999</v>
      </c>
      <c r="V3837" s="10">
        <v>16139973537.629999</v>
      </c>
      <c r="W3837" s="70" t="s">
        <v>9353</v>
      </c>
      <c r="X3837" s="11" t="str">
        <f>IF(F3837="C",VLOOKUP(G3837,ClasifGasto!$B$17:$C$193,2,0),VLOOKUP(Base!G3837,ClasifGasto!$A$3:$B$12,2,0))</f>
        <v>Sistema penitenciario y carcelario en el marco de los derechos humanos</v>
      </c>
      <c r="Y3837" t="s">
        <v>10550</v>
      </c>
    </row>
    <row r="3838" spans="1:25" hidden="1" x14ac:dyDescent="0.25">
      <c r="A3838" s="5" t="str">
        <f t="shared" si="59"/>
        <v>360101000100010001</v>
      </c>
      <c r="B3838" s="66" t="s">
        <v>9147</v>
      </c>
      <c r="C3838" s="67" t="s">
        <v>147</v>
      </c>
      <c r="D3838" s="7" t="s">
        <v>9186</v>
      </c>
      <c r="E3838" s="66"/>
      <c r="F3838" s="67" t="s">
        <v>244</v>
      </c>
      <c r="G3838" s="67" t="s">
        <v>245</v>
      </c>
      <c r="H3838" s="67" t="s">
        <v>245</v>
      </c>
      <c r="I3838" s="67" t="s">
        <v>245</v>
      </c>
      <c r="J3838" s="67" t="s">
        <v>203</v>
      </c>
      <c r="K3838" s="67" t="s">
        <v>246</v>
      </c>
      <c r="L3838" s="67">
        <v>10</v>
      </c>
      <c r="M3838" s="67" t="s">
        <v>167</v>
      </c>
      <c r="N3838" s="68" t="s">
        <v>1082</v>
      </c>
      <c r="O3838" s="69">
        <v>154212604000</v>
      </c>
      <c r="P3838" s="69">
        <v>0</v>
      </c>
      <c r="Q3838" s="69">
        <v>2817500000</v>
      </c>
      <c r="R3838" s="69">
        <v>151395104000</v>
      </c>
      <c r="S3838" s="69">
        <v>146440780071</v>
      </c>
      <c r="T3838" s="69">
        <v>146440780071</v>
      </c>
      <c r="U3838" s="69">
        <v>146127222540</v>
      </c>
      <c r="V3838" s="69">
        <v>146127222540</v>
      </c>
      <c r="W3838" s="70" t="s">
        <v>9353</v>
      </c>
      <c r="X3838" s="11" t="str">
        <f>IF(F3838="C",VLOOKUP(G3838,ClasifGasto!$B$17:$C$193,2,0),VLOOKUP(Base!G3838,ClasifGasto!$A$3:$B$12,2,0))</f>
        <v>Gastos de Personal</v>
      </c>
      <c r="Y3838" t="s">
        <v>1082</v>
      </c>
    </row>
    <row r="3839" spans="1:25" x14ac:dyDescent="0.25">
      <c r="A3839" s="5" t="str">
        <f t="shared" si="59"/>
        <v>15010315020100003820107B</v>
      </c>
      <c r="B3839" s="7" t="s">
        <v>9154</v>
      </c>
      <c r="C3839" s="8" t="s">
        <v>60</v>
      </c>
      <c r="D3839" s="7" t="s">
        <v>8718</v>
      </c>
      <c r="E3839" s="7" t="s">
        <v>8938</v>
      </c>
      <c r="F3839" s="8" t="s">
        <v>167</v>
      </c>
      <c r="G3839" s="8" t="s">
        <v>573</v>
      </c>
      <c r="H3839" s="8" t="s">
        <v>306</v>
      </c>
      <c r="I3839" s="8" t="s">
        <v>321</v>
      </c>
      <c r="J3839" s="8" t="s">
        <v>9906</v>
      </c>
      <c r="K3839" s="8" t="s">
        <v>246</v>
      </c>
      <c r="L3839" s="8">
        <v>10</v>
      </c>
      <c r="M3839" s="8" t="s">
        <v>167</v>
      </c>
      <c r="N3839" s="9" t="s">
        <v>8939</v>
      </c>
      <c r="O3839" s="10">
        <v>0</v>
      </c>
      <c r="P3839" s="10">
        <v>152578000000</v>
      </c>
      <c r="Q3839" s="10">
        <v>0</v>
      </c>
      <c r="R3839" s="10">
        <v>152578000000</v>
      </c>
      <c r="S3839" s="10">
        <v>152578000000</v>
      </c>
      <c r="T3839" s="10">
        <v>152578000000</v>
      </c>
      <c r="U3839" s="10">
        <v>0</v>
      </c>
      <c r="V3839" s="10">
        <v>0</v>
      </c>
      <c r="W3839" s="70" t="s">
        <v>9353</v>
      </c>
      <c r="X3839" s="11" t="str">
        <f>IF(F3839="C",VLOOKUP(G3839,ClasifGasto!$B$17:$C$193,2,0),VLOOKUP(Base!G3839,ClasifGasto!$A$3:$B$12,2,0))</f>
        <v>Capacidades de las Fuerzas Militares en seguridad pública y defensa en el territorio nacional</v>
      </c>
      <c r="Y3839" t="s">
        <v>10575</v>
      </c>
    </row>
    <row r="3840" spans="1:25" x14ac:dyDescent="0.25">
      <c r="A3840" s="5" t="str">
        <f t="shared" si="59"/>
        <v>16010115010100001720105C</v>
      </c>
      <c r="B3840" s="66" t="s">
        <v>9154</v>
      </c>
      <c r="C3840" s="67" t="s">
        <v>73</v>
      </c>
      <c r="D3840" s="7" t="s">
        <v>8720</v>
      </c>
      <c r="E3840" s="66" t="s">
        <v>880</v>
      </c>
      <c r="F3840" s="67" t="s">
        <v>167</v>
      </c>
      <c r="G3840" s="67" t="s">
        <v>559</v>
      </c>
      <c r="H3840" s="67" t="s">
        <v>306</v>
      </c>
      <c r="I3840" s="67" t="s">
        <v>285</v>
      </c>
      <c r="J3840" s="67" t="s">
        <v>10257</v>
      </c>
      <c r="K3840" s="67" t="s">
        <v>246</v>
      </c>
      <c r="L3840" s="67">
        <v>11</v>
      </c>
      <c r="M3840" s="67" t="s">
        <v>167</v>
      </c>
      <c r="N3840" s="68" t="s">
        <v>1125</v>
      </c>
      <c r="O3840" s="69">
        <v>174392000000</v>
      </c>
      <c r="P3840" s="69">
        <v>0</v>
      </c>
      <c r="Q3840" s="69">
        <v>20294000000</v>
      </c>
      <c r="R3840" s="69">
        <v>154098000000</v>
      </c>
      <c r="S3840" s="69">
        <v>101184356789.97</v>
      </c>
      <c r="T3840" s="69">
        <v>101184356789.97</v>
      </c>
      <c r="U3840" s="69">
        <v>26999933601.849998</v>
      </c>
      <c r="V3840" s="69">
        <v>26999933601.849998</v>
      </c>
      <c r="W3840" s="70" t="s">
        <v>9353</v>
      </c>
      <c r="X3840" s="11" t="str">
        <f>IF(F3840="C",VLOOKUP(G3840,ClasifGasto!$B$17:$C$193,2,0),VLOOKUP(Base!G3840,ClasifGasto!$A$3:$B$12,2,0))</f>
        <v>Capacidades de la Policía Nacional en seguridad pública, prevención, convivencia y seguridad ciudadana</v>
      </c>
      <c r="Y3840" t="s">
        <v>10676</v>
      </c>
    </row>
    <row r="3841" spans="1:25" x14ac:dyDescent="0.25">
      <c r="A3841" s="5" t="str">
        <f t="shared" si="59"/>
        <v>28010128021000000253105B</v>
      </c>
      <c r="B3841" s="7" t="s">
        <v>9160</v>
      </c>
      <c r="C3841" s="8" t="s">
        <v>110</v>
      </c>
      <c r="D3841" s="7" t="s">
        <v>9185</v>
      </c>
      <c r="E3841" s="7" t="s">
        <v>2244</v>
      </c>
      <c r="F3841" s="8" t="s">
        <v>167</v>
      </c>
      <c r="G3841" s="8" t="s">
        <v>600</v>
      </c>
      <c r="H3841" s="8" t="s">
        <v>290</v>
      </c>
      <c r="I3841" s="8" t="s">
        <v>250</v>
      </c>
      <c r="J3841" s="8" t="s">
        <v>9790</v>
      </c>
      <c r="K3841" s="8" t="s">
        <v>246</v>
      </c>
      <c r="L3841" s="8">
        <v>11</v>
      </c>
      <c r="M3841" s="8" t="s">
        <v>167</v>
      </c>
      <c r="N3841" s="9" t="s">
        <v>1794</v>
      </c>
      <c r="O3841" s="10">
        <v>154424117350</v>
      </c>
      <c r="P3841" s="10">
        <v>0</v>
      </c>
      <c r="Q3841" s="10">
        <v>0</v>
      </c>
      <c r="R3841" s="10">
        <v>154424117350</v>
      </c>
      <c r="S3841" s="10">
        <v>154413672043</v>
      </c>
      <c r="T3841" s="10">
        <v>154413672043</v>
      </c>
      <c r="U3841" s="10">
        <v>91450894159</v>
      </c>
      <c r="V3841" s="10">
        <v>91450894159</v>
      </c>
      <c r="W3841" s="70" t="s">
        <v>9353</v>
      </c>
      <c r="X3841" s="11" t="str">
        <f>IF(F3841="C",VLOOKUP(G3841,ClasifGasto!$B$17:$C$193,2,0),VLOOKUP(Base!G3841,ClasifGasto!$A$3:$B$12,2,0))</f>
        <v>Identificación y registro del estado civil de la población</v>
      </c>
      <c r="Y3841" t="s">
        <v>10522</v>
      </c>
    </row>
    <row r="3842" spans="1:25" hidden="1" x14ac:dyDescent="0.25">
      <c r="A3842" s="5" t="str">
        <f t="shared" si="59"/>
        <v>120400000100010001</v>
      </c>
      <c r="B3842" s="66" t="s">
        <v>9141</v>
      </c>
      <c r="C3842" s="67" t="s">
        <v>47</v>
      </c>
      <c r="D3842" s="7" t="s">
        <v>206</v>
      </c>
      <c r="E3842" s="66"/>
      <c r="F3842" s="67" t="s">
        <v>244</v>
      </c>
      <c r="G3842" s="67" t="s">
        <v>245</v>
      </c>
      <c r="H3842" s="67" t="s">
        <v>245</v>
      </c>
      <c r="I3842" s="67" t="s">
        <v>245</v>
      </c>
      <c r="J3842" s="67" t="s">
        <v>203</v>
      </c>
      <c r="K3842" s="67" t="s">
        <v>246</v>
      </c>
      <c r="L3842" s="67">
        <v>20</v>
      </c>
      <c r="M3842" s="67" t="s">
        <v>265</v>
      </c>
      <c r="N3842" s="68" t="s">
        <v>1082</v>
      </c>
      <c r="O3842" s="69">
        <v>147392500000</v>
      </c>
      <c r="P3842" s="69">
        <v>13738489110</v>
      </c>
      <c r="Q3842" s="69">
        <v>6150000000</v>
      </c>
      <c r="R3842" s="69">
        <v>154980989110</v>
      </c>
      <c r="S3842" s="69">
        <v>152230832065</v>
      </c>
      <c r="T3842" s="69">
        <v>152230832065</v>
      </c>
      <c r="U3842" s="69">
        <v>152230832065</v>
      </c>
      <c r="V3842" s="69">
        <v>152230832065</v>
      </c>
      <c r="W3842" s="70" t="s">
        <v>619</v>
      </c>
      <c r="X3842" s="11" t="str">
        <f>IF(F3842="C",VLOOKUP(G3842,ClasifGasto!$B$17:$C$193,2,0),VLOOKUP(Base!G3842,ClasifGasto!$A$3:$B$12,2,0))</f>
        <v>Gastos de Personal</v>
      </c>
      <c r="Y3842" t="s">
        <v>1082</v>
      </c>
    </row>
    <row r="3843" spans="1:25" hidden="1" x14ac:dyDescent="0.25">
      <c r="A3843" s="5" t="str">
        <f t="shared" si="59"/>
        <v>1501110003001100010004</v>
      </c>
      <c r="B3843" s="7" t="s">
        <v>9154</v>
      </c>
      <c r="C3843" s="8" t="s">
        <v>63</v>
      </c>
      <c r="D3843" s="7" t="s">
        <v>211</v>
      </c>
      <c r="E3843" s="7"/>
      <c r="F3843" s="8" t="s">
        <v>244</v>
      </c>
      <c r="G3843" s="8" t="s">
        <v>251</v>
      </c>
      <c r="H3843" s="8" t="s">
        <v>279</v>
      </c>
      <c r="I3843" s="8" t="s">
        <v>245</v>
      </c>
      <c r="J3843" s="8" t="s">
        <v>247</v>
      </c>
      <c r="K3843" s="8" t="s">
        <v>246</v>
      </c>
      <c r="L3843" s="8">
        <v>16</v>
      </c>
      <c r="M3843" s="8" t="s">
        <v>252</v>
      </c>
      <c r="N3843" s="9" t="s">
        <v>2644</v>
      </c>
      <c r="O3843" s="10">
        <v>155011000000</v>
      </c>
      <c r="P3843" s="10">
        <v>0</v>
      </c>
      <c r="Q3843" s="10">
        <v>0</v>
      </c>
      <c r="R3843" s="10">
        <v>155011000000</v>
      </c>
      <c r="S3843" s="10">
        <v>155011000000</v>
      </c>
      <c r="T3843" s="10">
        <v>155011000000</v>
      </c>
      <c r="U3843" s="10">
        <v>155011000000</v>
      </c>
      <c r="V3843" s="10">
        <v>155011000000</v>
      </c>
      <c r="W3843" s="70" t="s">
        <v>9353</v>
      </c>
      <c r="X3843" s="11" t="str">
        <f>IF(F3843="C",VLOOKUP(G3843,ClasifGasto!$B$17:$C$193,2,0),VLOOKUP(Base!G3843,ClasifGasto!$A$3:$B$12,2,0))</f>
        <v>Transferencias</v>
      </c>
      <c r="Y3843" t="s">
        <v>2644</v>
      </c>
    </row>
    <row r="3844" spans="1:25" hidden="1" x14ac:dyDescent="0.25">
      <c r="A3844" s="5" t="str">
        <f t="shared" si="59"/>
        <v>150101000200000000</v>
      </c>
      <c r="B3844" s="66" t="s">
        <v>9154</v>
      </c>
      <c r="C3844" s="67" t="s">
        <v>58</v>
      </c>
      <c r="D3844" s="7" t="s">
        <v>8716</v>
      </c>
      <c r="E3844" s="66"/>
      <c r="F3844" s="67" t="s">
        <v>244</v>
      </c>
      <c r="G3844" s="67" t="s">
        <v>250</v>
      </c>
      <c r="H3844" s="67" t="s">
        <v>246</v>
      </c>
      <c r="I3844" s="67" t="s">
        <v>246</v>
      </c>
      <c r="J3844" s="67" t="s">
        <v>203</v>
      </c>
      <c r="K3844" s="67" t="s">
        <v>246</v>
      </c>
      <c r="L3844" s="67">
        <v>10</v>
      </c>
      <c r="M3844" s="67" t="s">
        <v>167</v>
      </c>
      <c r="N3844" s="68" t="s">
        <v>8798</v>
      </c>
      <c r="O3844" s="69">
        <v>94626000000</v>
      </c>
      <c r="P3844" s="69">
        <v>73000000000</v>
      </c>
      <c r="Q3844" s="69">
        <v>12442495037</v>
      </c>
      <c r="R3844" s="69">
        <v>155183504963</v>
      </c>
      <c r="S3844" s="69">
        <v>145766018548.60001</v>
      </c>
      <c r="T3844" s="69">
        <v>145588968779.84</v>
      </c>
      <c r="U3844" s="69">
        <v>62590220196.199997</v>
      </c>
      <c r="V3844" s="69">
        <v>62590220196.199997</v>
      </c>
      <c r="W3844" s="70" t="s">
        <v>9353</v>
      </c>
      <c r="X3844" s="11" t="str">
        <f>IF(F3844="C",VLOOKUP(G3844,ClasifGasto!$B$17:$C$193,2,0),VLOOKUP(Base!G3844,ClasifGasto!$A$3:$B$12,2,0))</f>
        <v>Gastos Generales</v>
      </c>
      <c r="Y3844" t="s">
        <v>8798</v>
      </c>
    </row>
    <row r="3845" spans="1:25" x14ac:dyDescent="0.25">
      <c r="A3845" s="5" t="str">
        <f t="shared" si="59"/>
        <v>24020024010600010751102D</v>
      </c>
      <c r="B3845" s="7" t="s">
        <v>9151</v>
      </c>
      <c r="C3845" s="8" t="s">
        <v>101</v>
      </c>
      <c r="D3845" s="7" t="s">
        <v>9227</v>
      </c>
      <c r="E3845" s="7" t="s">
        <v>2850</v>
      </c>
      <c r="F3845" s="8" t="s">
        <v>167</v>
      </c>
      <c r="G3845" s="8" t="s">
        <v>513</v>
      </c>
      <c r="H3845" s="8" t="s">
        <v>373</v>
      </c>
      <c r="I3845" s="8" t="s">
        <v>338</v>
      </c>
      <c r="J3845" s="8" t="s">
        <v>9766</v>
      </c>
      <c r="K3845" s="8" t="s">
        <v>246</v>
      </c>
      <c r="L3845" s="8">
        <v>11</v>
      </c>
      <c r="M3845" s="8" t="s">
        <v>167</v>
      </c>
      <c r="N3845" s="9" t="s">
        <v>2849</v>
      </c>
      <c r="O3845" s="10">
        <v>154602055374</v>
      </c>
      <c r="P3845" s="10">
        <v>155556315337</v>
      </c>
      <c r="Q3845" s="10">
        <v>154602055374</v>
      </c>
      <c r="R3845" s="10">
        <v>155556315337</v>
      </c>
      <c r="S3845" s="10">
        <v>155556315337</v>
      </c>
      <c r="T3845" s="10">
        <v>155556315337</v>
      </c>
      <c r="U3845" s="10">
        <v>85194024249</v>
      </c>
      <c r="V3845" s="10">
        <v>85194024249</v>
      </c>
      <c r="W3845" s="70" t="s">
        <v>9353</v>
      </c>
      <c r="X3845" s="11" t="str">
        <f>IF(F3845="C",VLOOKUP(G3845,ClasifGasto!$B$17:$C$193,2,0),VLOOKUP(Base!G3845,ClasifGasto!$A$3:$B$12,2,0))</f>
        <v>Infraestructura red vial primaria</v>
      </c>
      <c r="Y3845" t="s">
        <v>9778</v>
      </c>
    </row>
    <row r="3846" spans="1:25" x14ac:dyDescent="0.25">
      <c r="A3846" s="5" t="str">
        <f t="shared" ref="A3846:A3909" si="60">+C3846&amp;G3846&amp;H3846&amp;I3846&amp;J3846</f>
        <v>22010122010700002020203B</v>
      </c>
      <c r="B3846" s="66" t="s">
        <v>9139</v>
      </c>
      <c r="C3846" s="67" t="s">
        <v>92</v>
      </c>
      <c r="D3846" s="7" t="s">
        <v>9188</v>
      </c>
      <c r="E3846" s="66" t="s">
        <v>9608</v>
      </c>
      <c r="F3846" s="67" t="s">
        <v>167</v>
      </c>
      <c r="G3846" s="67" t="s">
        <v>498</v>
      </c>
      <c r="H3846" s="67" t="s">
        <v>358</v>
      </c>
      <c r="I3846" s="67" t="s">
        <v>268</v>
      </c>
      <c r="J3846" s="67" t="s">
        <v>10372</v>
      </c>
      <c r="K3846" s="67" t="s">
        <v>246</v>
      </c>
      <c r="L3846" s="67">
        <v>10</v>
      </c>
      <c r="M3846" s="67" t="s">
        <v>167</v>
      </c>
      <c r="N3846" s="68" t="s">
        <v>10235</v>
      </c>
      <c r="O3846" s="69">
        <v>184929894152</v>
      </c>
      <c r="P3846" s="69">
        <v>0</v>
      </c>
      <c r="Q3846" s="69">
        <v>28248497897</v>
      </c>
      <c r="R3846" s="69">
        <v>156681396255</v>
      </c>
      <c r="S3846" s="69">
        <v>156533953570</v>
      </c>
      <c r="T3846" s="69">
        <v>155756856166</v>
      </c>
      <c r="U3846" s="69">
        <v>92842685000</v>
      </c>
      <c r="V3846" s="69">
        <v>92842685000</v>
      </c>
      <c r="W3846" s="70" t="s">
        <v>9353</v>
      </c>
      <c r="X3846" s="11" t="str">
        <f>IF(F3846="C",VLOOKUP(G3846,ClasifGasto!$B$17:$C$193,2,0),VLOOKUP(Base!G3846,ClasifGasto!$A$3:$B$12,2,0))</f>
        <v>Calidad, cobertura y fortalecimiento en la educación inicial, preescolar, básica y media</v>
      </c>
      <c r="Y3846" t="s">
        <v>10705</v>
      </c>
    </row>
    <row r="3847" spans="1:25" hidden="1" x14ac:dyDescent="0.25">
      <c r="A3847" s="5" t="str">
        <f t="shared" si="60"/>
        <v>2306000003001100070003</v>
      </c>
      <c r="B3847" s="7" t="s">
        <v>9161</v>
      </c>
      <c r="C3847" s="8" t="s">
        <v>98</v>
      </c>
      <c r="D3847" s="7" t="s">
        <v>9216</v>
      </c>
      <c r="E3847" s="7"/>
      <c r="F3847" s="8" t="s">
        <v>244</v>
      </c>
      <c r="G3847" s="8" t="s">
        <v>251</v>
      </c>
      <c r="H3847" s="8" t="s">
        <v>279</v>
      </c>
      <c r="I3847" s="8" t="s">
        <v>261</v>
      </c>
      <c r="J3847" s="8" t="s">
        <v>251</v>
      </c>
      <c r="K3847" s="8" t="s">
        <v>246</v>
      </c>
      <c r="L3847" s="8">
        <v>20</v>
      </c>
      <c r="M3847" s="8" t="s">
        <v>265</v>
      </c>
      <c r="N3847" s="9" t="s">
        <v>4050</v>
      </c>
      <c r="O3847" s="10">
        <v>157000805000</v>
      </c>
      <c r="P3847" s="10">
        <v>0</v>
      </c>
      <c r="Q3847" s="10">
        <v>0</v>
      </c>
      <c r="R3847" s="10">
        <v>157000805000</v>
      </c>
      <c r="S3847" s="10">
        <v>157000805000</v>
      </c>
      <c r="T3847" s="10">
        <v>157000805000</v>
      </c>
      <c r="U3847" s="10">
        <v>157000805000</v>
      </c>
      <c r="V3847" s="10">
        <v>157000805000</v>
      </c>
      <c r="W3847" s="70" t="s">
        <v>619</v>
      </c>
      <c r="X3847" s="11" t="str">
        <f>IF(F3847="C",VLOOKUP(G3847,ClasifGasto!$B$17:$C$193,2,0),VLOOKUP(Base!G3847,ClasifGasto!$A$3:$B$12,2,0))</f>
        <v>Transferencias</v>
      </c>
      <c r="Y3847" t="s">
        <v>4050</v>
      </c>
    </row>
    <row r="3848" spans="1:25" hidden="1" x14ac:dyDescent="0.25">
      <c r="A3848" s="5" t="str">
        <f t="shared" si="60"/>
        <v>4602000003000300010999</v>
      </c>
      <c r="B3848" s="66" t="s">
        <v>9278</v>
      </c>
      <c r="C3848" s="67" t="s">
        <v>9380</v>
      </c>
      <c r="D3848" s="7" t="s">
        <v>238</v>
      </c>
      <c r="E3848" s="66"/>
      <c r="F3848" s="67" t="s">
        <v>244</v>
      </c>
      <c r="G3848" s="67" t="s">
        <v>251</v>
      </c>
      <c r="H3848" s="67" t="s">
        <v>251</v>
      </c>
      <c r="I3848" s="67" t="s">
        <v>245</v>
      </c>
      <c r="J3848" s="67" t="s">
        <v>1085</v>
      </c>
      <c r="K3848" s="67" t="s">
        <v>246</v>
      </c>
      <c r="L3848" s="67">
        <v>27</v>
      </c>
      <c r="M3848" s="67" t="s">
        <v>265</v>
      </c>
      <c r="N3848" s="68" t="s">
        <v>2639</v>
      </c>
      <c r="O3848" s="69">
        <v>162454000000</v>
      </c>
      <c r="P3848" s="69">
        <v>0</v>
      </c>
      <c r="Q3848" s="69">
        <v>4988000000</v>
      </c>
      <c r="R3848" s="69">
        <v>157466000000</v>
      </c>
      <c r="S3848" s="69">
        <v>0</v>
      </c>
      <c r="T3848" s="69">
        <v>0</v>
      </c>
      <c r="U3848" s="69">
        <v>0</v>
      </c>
      <c r="V3848" s="69">
        <v>0</v>
      </c>
      <c r="W3848" s="70" t="s">
        <v>619</v>
      </c>
      <c r="X3848" s="11" t="str">
        <f>IF(F3848="C",VLOOKUP(G3848,ClasifGasto!$B$17:$C$193,2,0),VLOOKUP(Base!G3848,ClasifGasto!$A$3:$B$12,2,0))</f>
        <v>Transferencias</v>
      </c>
      <c r="Y3848" t="s">
        <v>2639</v>
      </c>
    </row>
    <row r="3849" spans="1:25" x14ac:dyDescent="0.25">
      <c r="A3849" s="5" t="str">
        <f t="shared" si="60"/>
        <v>21010121021900000940301C</v>
      </c>
      <c r="B3849" s="7" t="s">
        <v>9155</v>
      </c>
      <c r="C3849" s="8" t="s">
        <v>85</v>
      </c>
      <c r="D3849" s="7" t="s">
        <v>9201</v>
      </c>
      <c r="E3849" s="7" t="s">
        <v>2193</v>
      </c>
      <c r="F3849" s="8" t="s">
        <v>167</v>
      </c>
      <c r="G3849" s="8" t="s">
        <v>594</v>
      </c>
      <c r="H3849" s="8" t="s">
        <v>496</v>
      </c>
      <c r="I3849" s="8" t="s">
        <v>249</v>
      </c>
      <c r="J3849" s="8" t="s">
        <v>9916</v>
      </c>
      <c r="K3849" s="8" t="s">
        <v>246</v>
      </c>
      <c r="L3849" s="8">
        <v>16</v>
      </c>
      <c r="M3849" s="8" t="s">
        <v>167</v>
      </c>
      <c r="N3849" s="9" t="s">
        <v>7561</v>
      </c>
      <c r="O3849" s="10">
        <v>159314000000</v>
      </c>
      <c r="P3849" s="10">
        <v>0</v>
      </c>
      <c r="Q3849" s="10">
        <v>0</v>
      </c>
      <c r="R3849" s="10">
        <v>159314000000</v>
      </c>
      <c r="S3849" s="10">
        <v>36487612900.5</v>
      </c>
      <c r="T3849" s="10">
        <v>36461021693.5</v>
      </c>
      <c r="U3849" s="10">
        <v>3440910324</v>
      </c>
      <c r="V3849" s="10">
        <v>3416003025</v>
      </c>
      <c r="W3849" s="70" t="s">
        <v>9353</v>
      </c>
      <c r="X3849" s="11" t="str">
        <f>IF(F3849="C",VLOOKUP(G3849,ClasifGasto!$B$17:$C$193,2,0),VLOOKUP(Base!G3849,ClasifGasto!$A$3:$B$12,2,0))</f>
        <v xml:space="preserve">Consolidación productiva del sector de energía eléctrica  </v>
      </c>
      <c r="Y3849" t="s">
        <v>10579</v>
      </c>
    </row>
    <row r="3850" spans="1:25" x14ac:dyDescent="0.25">
      <c r="A3850" s="5" t="str">
        <f t="shared" si="60"/>
        <v>020101021010000017600012</v>
      </c>
      <c r="B3850" s="66" t="s">
        <v>9156</v>
      </c>
      <c r="C3850" s="67" t="s">
        <v>32</v>
      </c>
      <c r="D3850" s="7" t="s">
        <v>9242</v>
      </c>
      <c r="E3850" s="66" t="s">
        <v>9283</v>
      </c>
      <c r="F3850" s="67" t="s">
        <v>167</v>
      </c>
      <c r="G3850" s="67" t="s">
        <v>3042</v>
      </c>
      <c r="H3850" s="67" t="s">
        <v>290</v>
      </c>
      <c r="I3850" s="67" t="s">
        <v>285</v>
      </c>
      <c r="J3850" s="67" t="s">
        <v>10056</v>
      </c>
      <c r="K3850" s="67" t="s">
        <v>246</v>
      </c>
      <c r="L3850" s="67">
        <v>11</v>
      </c>
      <c r="M3850" s="67" t="s">
        <v>167</v>
      </c>
      <c r="N3850" s="68" t="s">
        <v>10490</v>
      </c>
      <c r="O3850" s="69">
        <v>0</v>
      </c>
      <c r="P3850" s="69">
        <v>160000000000</v>
      </c>
      <c r="Q3850" s="69">
        <v>0</v>
      </c>
      <c r="R3850" s="69">
        <v>160000000000</v>
      </c>
      <c r="S3850" s="69">
        <v>156040067591.41</v>
      </c>
      <c r="T3850" s="69">
        <v>156040067591.41</v>
      </c>
      <c r="U3850" s="69">
        <v>0</v>
      </c>
      <c r="V3850" s="69">
        <v>0</v>
      </c>
      <c r="W3850" s="70" t="s">
        <v>9353</v>
      </c>
      <c r="X3850" s="11" t="str">
        <f>IF(F3850="C",VLOOKUP(G3850,ClasifGasto!$B$17:$C$193,2,0),VLOOKUP(Base!G3850,ClasifGasto!$A$3:$B$12,2,0))</f>
        <v>Mecanismos de transición hacia la paz a nivel nacional y territorial desde el sector Presidencia</v>
      </c>
      <c r="Y3850" t="s">
        <v>10741</v>
      </c>
    </row>
    <row r="3851" spans="1:25" x14ac:dyDescent="0.25">
      <c r="A3851" s="5" t="str">
        <f t="shared" si="60"/>
        <v>24020024010600011851102D</v>
      </c>
      <c r="B3851" s="7" t="s">
        <v>9151</v>
      </c>
      <c r="C3851" s="8" t="s">
        <v>101</v>
      </c>
      <c r="D3851" s="7" t="s">
        <v>9227</v>
      </c>
      <c r="E3851" s="7" t="s">
        <v>2337</v>
      </c>
      <c r="F3851" s="8" t="s">
        <v>167</v>
      </c>
      <c r="G3851" s="8" t="s">
        <v>513</v>
      </c>
      <c r="H3851" s="8" t="s">
        <v>373</v>
      </c>
      <c r="I3851" s="8" t="s">
        <v>617</v>
      </c>
      <c r="J3851" s="8" t="s">
        <v>9766</v>
      </c>
      <c r="K3851" s="8" t="s">
        <v>246</v>
      </c>
      <c r="L3851" s="8">
        <v>20</v>
      </c>
      <c r="M3851" s="8" t="s">
        <v>265</v>
      </c>
      <c r="N3851" s="9" t="s">
        <v>2857</v>
      </c>
      <c r="O3851" s="10">
        <v>48000000000</v>
      </c>
      <c r="P3851" s="10">
        <v>160365000000</v>
      </c>
      <c r="Q3851" s="10">
        <v>48000000000</v>
      </c>
      <c r="R3851" s="10">
        <v>160365000000</v>
      </c>
      <c r="S3851" s="10">
        <v>160365000000</v>
      </c>
      <c r="T3851" s="10">
        <v>160364853523.47</v>
      </c>
      <c r="U3851" s="10">
        <v>100570602228.74001</v>
      </c>
      <c r="V3851" s="10">
        <v>83813592378.820007</v>
      </c>
      <c r="W3851" s="70" t="s">
        <v>619</v>
      </c>
      <c r="X3851" s="11" t="str">
        <f>IF(F3851="C",VLOOKUP(G3851,ClasifGasto!$B$17:$C$193,2,0),VLOOKUP(Base!G3851,ClasifGasto!$A$3:$B$12,2,0))</f>
        <v>Infraestructura red vial primaria</v>
      </c>
      <c r="Y3851" t="s">
        <v>9778</v>
      </c>
    </row>
    <row r="3852" spans="1:25" hidden="1" x14ac:dyDescent="0.25">
      <c r="A3852" s="5" t="str">
        <f t="shared" si="60"/>
        <v>1601020003001100010004</v>
      </c>
      <c r="B3852" s="66" t="s">
        <v>9154</v>
      </c>
      <c r="C3852" s="67" t="s">
        <v>74</v>
      </c>
      <c r="D3852" s="7" t="s">
        <v>8728</v>
      </c>
      <c r="E3852" s="66"/>
      <c r="F3852" s="67" t="s">
        <v>244</v>
      </c>
      <c r="G3852" s="67" t="s">
        <v>251</v>
      </c>
      <c r="H3852" s="67" t="s">
        <v>279</v>
      </c>
      <c r="I3852" s="67" t="s">
        <v>245</v>
      </c>
      <c r="J3852" s="67" t="s">
        <v>247</v>
      </c>
      <c r="K3852" s="67" t="s">
        <v>246</v>
      </c>
      <c r="L3852" s="67">
        <v>16</v>
      </c>
      <c r="M3852" s="67" t="s">
        <v>252</v>
      </c>
      <c r="N3852" s="68" t="s">
        <v>2644</v>
      </c>
      <c r="O3852" s="69">
        <v>142286000000</v>
      </c>
      <c r="P3852" s="69">
        <v>18102564967</v>
      </c>
      <c r="Q3852" s="69">
        <v>0</v>
      </c>
      <c r="R3852" s="69">
        <v>160388564967</v>
      </c>
      <c r="S3852" s="69">
        <v>160388564967</v>
      </c>
      <c r="T3852" s="69">
        <v>160388564967</v>
      </c>
      <c r="U3852" s="69">
        <v>160388564967</v>
      </c>
      <c r="V3852" s="69">
        <v>160388564967</v>
      </c>
      <c r="W3852" s="70" t="s">
        <v>9353</v>
      </c>
      <c r="X3852" s="11" t="str">
        <f>IF(F3852="C",VLOOKUP(G3852,ClasifGasto!$B$17:$C$193,2,0),VLOOKUP(Base!G3852,ClasifGasto!$A$3:$B$12,2,0))</f>
        <v>Transferencias</v>
      </c>
      <c r="Y3852" t="s">
        <v>2644</v>
      </c>
    </row>
    <row r="3853" spans="1:25" x14ac:dyDescent="0.25">
      <c r="A3853" s="5" t="str">
        <f t="shared" si="60"/>
        <v>410101410315000028201020</v>
      </c>
      <c r="B3853" s="7" t="s">
        <v>9145</v>
      </c>
      <c r="C3853" s="8" t="s">
        <v>162</v>
      </c>
      <c r="D3853" s="7" t="s">
        <v>9239</v>
      </c>
      <c r="E3853" s="7" t="s">
        <v>9306</v>
      </c>
      <c r="F3853" s="8" t="s">
        <v>167</v>
      </c>
      <c r="G3853" s="8" t="s">
        <v>547</v>
      </c>
      <c r="H3853" s="8" t="s">
        <v>263</v>
      </c>
      <c r="I3853" s="8" t="s">
        <v>275</v>
      </c>
      <c r="J3853" s="8" t="s">
        <v>9788</v>
      </c>
      <c r="K3853" s="8" t="s">
        <v>246</v>
      </c>
      <c r="L3853" s="8">
        <v>10</v>
      </c>
      <c r="M3853" s="8" t="s">
        <v>167</v>
      </c>
      <c r="N3853" s="9" t="s">
        <v>9312</v>
      </c>
      <c r="O3853" s="10">
        <v>0</v>
      </c>
      <c r="P3853" s="10">
        <v>160965813197</v>
      </c>
      <c r="Q3853" s="10">
        <v>0</v>
      </c>
      <c r="R3853" s="10">
        <v>160965813197</v>
      </c>
      <c r="S3853" s="10">
        <v>160965813197</v>
      </c>
      <c r="T3853" s="10">
        <v>160965813197</v>
      </c>
      <c r="U3853" s="10">
        <v>64500604146.82</v>
      </c>
      <c r="V3853" s="10">
        <v>64500604146.82</v>
      </c>
      <c r="W3853" s="70" t="s">
        <v>9353</v>
      </c>
      <c r="X3853" s="11" t="str">
        <f>IF(F3853="C",VLOOKUP(G3853,ClasifGasto!$B$17:$C$193,2,0),VLOOKUP(Base!G3853,ClasifGasto!$A$3:$B$12,2,0))</f>
        <v>Inclusión social y productiva para la población en situación de vulnerabilidad</v>
      </c>
      <c r="Y3853" t="s">
        <v>10520</v>
      </c>
    </row>
    <row r="3854" spans="1:25" x14ac:dyDescent="0.25">
      <c r="A3854" s="5" t="str">
        <f t="shared" si="60"/>
        <v>32010132010900001010102A</v>
      </c>
      <c r="B3854" s="66" t="s">
        <v>9152</v>
      </c>
      <c r="C3854" s="67" t="s">
        <v>114</v>
      </c>
      <c r="D3854" s="7" t="s">
        <v>9211</v>
      </c>
      <c r="E3854" s="66" t="s">
        <v>9318</v>
      </c>
      <c r="F3854" s="67" t="s">
        <v>167</v>
      </c>
      <c r="G3854" s="67" t="s">
        <v>605</v>
      </c>
      <c r="H3854" s="67" t="s">
        <v>440</v>
      </c>
      <c r="I3854" s="67" t="s">
        <v>255</v>
      </c>
      <c r="J3854" s="67" t="s">
        <v>9977</v>
      </c>
      <c r="K3854" s="67" t="s">
        <v>246</v>
      </c>
      <c r="L3854" s="67">
        <v>10</v>
      </c>
      <c r="M3854" s="67" t="s">
        <v>167</v>
      </c>
      <c r="N3854" s="68" t="s">
        <v>9325</v>
      </c>
      <c r="O3854" s="69">
        <v>161506494126</v>
      </c>
      <c r="P3854" s="69">
        <v>0</v>
      </c>
      <c r="Q3854" s="69">
        <v>0</v>
      </c>
      <c r="R3854" s="69">
        <v>161506494126</v>
      </c>
      <c r="S3854" s="69">
        <v>161506494126</v>
      </c>
      <c r="T3854" s="69">
        <v>161506494126</v>
      </c>
      <c r="U3854" s="69">
        <v>5286181255</v>
      </c>
      <c r="V3854" s="69">
        <v>5286181255</v>
      </c>
      <c r="W3854" s="70" t="s">
        <v>9353</v>
      </c>
      <c r="X3854" s="11" t="str">
        <f>IF(F3854="C",VLOOKUP(G3854,ClasifGasto!$B$17:$C$193,2,0),VLOOKUP(Base!G3854,ClasifGasto!$A$3:$B$12,2,0))</f>
        <v>Fortalecimiento del desempeño ambiental de los sectores productivos</v>
      </c>
      <c r="Y3854" t="s">
        <v>10592</v>
      </c>
    </row>
    <row r="3855" spans="1:25" hidden="1" x14ac:dyDescent="0.25">
      <c r="A3855" s="5" t="str">
        <f t="shared" si="60"/>
        <v>440101000100010001</v>
      </c>
      <c r="B3855" s="66" t="s">
        <v>9144</v>
      </c>
      <c r="C3855" s="8" t="s">
        <v>2547</v>
      </c>
      <c r="D3855" s="7" t="s">
        <v>9235</v>
      </c>
      <c r="E3855" s="7"/>
      <c r="F3855" s="8" t="s">
        <v>244</v>
      </c>
      <c r="G3855" s="8" t="s">
        <v>245</v>
      </c>
      <c r="H3855" s="8" t="s">
        <v>245</v>
      </c>
      <c r="I3855" s="8" t="s">
        <v>245</v>
      </c>
      <c r="J3855" s="8" t="s">
        <v>203</v>
      </c>
      <c r="K3855" s="8" t="s">
        <v>246</v>
      </c>
      <c r="L3855" s="8">
        <v>10</v>
      </c>
      <c r="M3855" s="8" t="s">
        <v>167</v>
      </c>
      <c r="N3855" s="9" t="s">
        <v>1082</v>
      </c>
      <c r="O3855" s="10">
        <v>146042000000</v>
      </c>
      <c r="P3855" s="10">
        <v>20587115803</v>
      </c>
      <c r="Q3855" s="10">
        <v>4230820294</v>
      </c>
      <c r="R3855" s="10">
        <v>162398295509</v>
      </c>
      <c r="S3855" s="10">
        <v>160664547518</v>
      </c>
      <c r="T3855" s="10">
        <v>160664547518</v>
      </c>
      <c r="U3855" s="10">
        <v>160664547518</v>
      </c>
      <c r="V3855" s="10">
        <v>160664547518</v>
      </c>
      <c r="W3855" s="70" t="s">
        <v>9353</v>
      </c>
      <c r="X3855" s="11" t="str">
        <f>IF(F3855="C",VLOOKUP(G3855,ClasifGasto!$B$17:$C$193,2,0),VLOOKUP(Base!G3855,ClasifGasto!$A$3:$B$12,2,0))</f>
        <v>Gastos de Personal</v>
      </c>
      <c r="Y3855" t="s">
        <v>1082</v>
      </c>
    </row>
    <row r="3856" spans="1:25" hidden="1" x14ac:dyDescent="0.25">
      <c r="A3856" s="5" t="str">
        <f t="shared" si="60"/>
        <v>2201010003000300040064</v>
      </c>
      <c r="B3856" s="66" t="s">
        <v>9139</v>
      </c>
      <c r="C3856" s="67" t="s">
        <v>92</v>
      </c>
      <c r="D3856" s="7" t="s">
        <v>9188</v>
      </c>
      <c r="E3856" s="66"/>
      <c r="F3856" s="67" t="s">
        <v>244</v>
      </c>
      <c r="G3856" s="67" t="s">
        <v>251</v>
      </c>
      <c r="H3856" s="67" t="s">
        <v>251</v>
      </c>
      <c r="I3856" s="67" t="s">
        <v>247</v>
      </c>
      <c r="J3856" s="67" t="s">
        <v>308</v>
      </c>
      <c r="K3856" s="67" t="s">
        <v>246</v>
      </c>
      <c r="L3856" s="67">
        <v>10</v>
      </c>
      <c r="M3856" s="67" t="s">
        <v>167</v>
      </c>
      <c r="N3856" s="68" t="s">
        <v>8832</v>
      </c>
      <c r="O3856" s="69">
        <v>596308231467</v>
      </c>
      <c r="P3856" s="69">
        <v>40309351</v>
      </c>
      <c r="Q3856" s="69">
        <v>431133218603</v>
      </c>
      <c r="R3856" s="69">
        <v>165215322215</v>
      </c>
      <c r="S3856" s="69">
        <v>165215322215</v>
      </c>
      <c r="T3856" s="69">
        <v>165215322215</v>
      </c>
      <c r="U3856" s="69">
        <v>165215322215</v>
      </c>
      <c r="V3856" s="69">
        <v>165215322215</v>
      </c>
      <c r="W3856" s="70" t="s">
        <v>9353</v>
      </c>
      <c r="X3856" s="11" t="str">
        <f>IF(F3856="C",VLOOKUP(G3856,ClasifGasto!$B$17:$C$193,2,0),VLOOKUP(Base!G3856,ClasifGasto!$A$3:$B$12,2,0))</f>
        <v>Transferencias</v>
      </c>
      <c r="Y3856" t="s">
        <v>8832</v>
      </c>
    </row>
    <row r="3857" spans="1:25" x14ac:dyDescent="0.25">
      <c r="A3857" s="5" t="str">
        <f t="shared" si="60"/>
        <v>24130024010600008251102D</v>
      </c>
      <c r="B3857" s="7" t="s">
        <v>9151</v>
      </c>
      <c r="C3857" s="8" t="s">
        <v>103</v>
      </c>
      <c r="D3857" s="7" t="s">
        <v>225</v>
      </c>
      <c r="E3857" s="7" t="s">
        <v>9063</v>
      </c>
      <c r="F3857" s="8" t="s">
        <v>167</v>
      </c>
      <c r="G3857" s="8" t="s">
        <v>513</v>
      </c>
      <c r="H3857" s="8" t="s">
        <v>373</v>
      </c>
      <c r="I3857" s="8" t="s">
        <v>407</v>
      </c>
      <c r="J3857" s="8" t="s">
        <v>9766</v>
      </c>
      <c r="K3857" s="8" t="s">
        <v>246</v>
      </c>
      <c r="L3857" s="8">
        <v>10</v>
      </c>
      <c r="M3857" s="8" t="s">
        <v>167</v>
      </c>
      <c r="N3857" s="9" t="s">
        <v>10491</v>
      </c>
      <c r="O3857" s="10">
        <v>166529436860</v>
      </c>
      <c r="P3857" s="10">
        <v>166529436860</v>
      </c>
      <c r="Q3857" s="10">
        <v>166529436860</v>
      </c>
      <c r="R3857" s="10">
        <v>166529436860</v>
      </c>
      <c r="S3857" s="10">
        <v>166529436860</v>
      </c>
      <c r="T3857" s="10">
        <v>166529436860</v>
      </c>
      <c r="U3857" s="10">
        <v>25380894495</v>
      </c>
      <c r="V3857" s="10">
        <v>25380894495</v>
      </c>
      <c r="W3857" s="70" t="s">
        <v>9353</v>
      </c>
      <c r="X3857" s="11" t="str">
        <f>IF(F3857="C",VLOOKUP(G3857,ClasifGasto!$B$17:$C$193,2,0),VLOOKUP(Base!G3857,ClasifGasto!$A$3:$B$12,2,0))</f>
        <v>Infraestructura red vial primaria</v>
      </c>
      <c r="Y3857" t="s">
        <v>9778</v>
      </c>
    </row>
    <row r="3858" spans="1:25" hidden="1" x14ac:dyDescent="0.25">
      <c r="A3858" s="5" t="str">
        <f t="shared" si="60"/>
        <v>2257160003000300040017</v>
      </c>
      <c r="B3858" s="66" t="s">
        <v>9139</v>
      </c>
      <c r="C3858" s="67" t="s">
        <v>9023</v>
      </c>
      <c r="D3858" s="7" t="s">
        <v>9248</v>
      </c>
      <c r="E3858" s="66"/>
      <c r="F3858" s="67" t="s">
        <v>244</v>
      </c>
      <c r="G3858" s="67" t="s">
        <v>251</v>
      </c>
      <c r="H3858" s="67" t="s">
        <v>251</v>
      </c>
      <c r="I3858" s="67" t="s">
        <v>247</v>
      </c>
      <c r="J3858" s="67" t="s">
        <v>285</v>
      </c>
      <c r="K3858" s="67" t="s">
        <v>246</v>
      </c>
      <c r="L3858" s="67">
        <v>10</v>
      </c>
      <c r="M3858" s="67" t="s">
        <v>167</v>
      </c>
      <c r="N3858" s="68" t="s">
        <v>1532</v>
      </c>
      <c r="O3858" s="69">
        <v>155193034649</v>
      </c>
      <c r="P3858" s="69">
        <v>12082947193</v>
      </c>
      <c r="Q3858" s="69">
        <v>0</v>
      </c>
      <c r="R3858" s="69">
        <v>167275981842</v>
      </c>
      <c r="S3858" s="69">
        <v>167275981842</v>
      </c>
      <c r="T3858" s="69">
        <v>167275981842</v>
      </c>
      <c r="U3858" s="69">
        <v>167275981842</v>
      </c>
      <c r="V3858" s="69">
        <v>167275981842</v>
      </c>
      <c r="W3858" s="70" t="s">
        <v>9353</v>
      </c>
      <c r="X3858" s="11" t="str">
        <f>IF(F3858="C",VLOOKUP(G3858,ClasifGasto!$B$17:$C$193,2,0),VLOOKUP(Base!G3858,ClasifGasto!$A$3:$B$12,2,0))</f>
        <v>Transferencias</v>
      </c>
      <c r="Y3858" t="s">
        <v>1532</v>
      </c>
    </row>
    <row r="3859" spans="1:25" x14ac:dyDescent="0.25">
      <c r="A3859" s="5" t="str">
        <f t="shared" si="60"/>
        <v>32010132010900001040101B</v>
      </c>
      <c r="B3859" s="7" t="s">
        <v>9152</v>
      </c>
      <c r="C3859" s="8" t="s">
        <v>114</v>
      </c>
      <c r="D3859" s="7" t="s">
        <v>9211</v>
      </c>
      <c r="E3859" s="7" t="s">
        <v>9318</v>
      </c>
      <c r="F3859" s="8" t="s">
        <v>167</v>
      </c>
      <c r="G3859" s="8" t="s">
        <v>605</v>
      </c>
      <c r="H3859" s="8" t="s">
        <v>440</v>
      </c>
      <c r="I3859" s="8" t="s">
        <v>255</v>
      </c>
      <c r="J3859" s="8" t="s">
        <v>9861</v>
      </c>
      <c r="K3859" s="8" t="s">
        <v>246</v>
      </c>
      <c r="L3859" s="8">
        <v>11</v>
      </c>
      <c r="M3859" s="8" t="s">
        <v>167</v>
      </c>
      <c r="N3859" s="9" t="s">
        <v>9325</v>
      </c>
      <c r="O3859" s="10">
        <v>11970000000</v>
      </c>
      <c r="P3859" s="10">
        <v>156000000000</v>
      </c>
      <c r="Q3859" s="10">
        <v>0</v>
      </c>
      <c r="R3859" s="10">
        <v>167970000000</v>
      </c>
      <c r="S3859" s="10">
        <v>167970000000</v>
      </c>
      <c r="T3859" s="10">
        <v>167970000000</v>
      </c>
      <c r="U3859" s="10">
        <v>70521735817.990005</v>
      </c>
      <c r="V3859" s="10">
        <v>70521735817.990005</v>
      </c>
      <c r="W3859" s="70" t="s">
        <v>9353</v>
      </c>
      <c r="X3859" s="11" t="str">
        <f>IF(F3859="C",VLOOKUP(G3859,ClasifGasto!$B$17:$C$193,2,0),VLOOKUP(Base!G3859,ClasifGasto!$A$3:$B$12,2,0))</f>
        <v>Fortalecimiento del desempeño ambiental de los sectores productivos</v>
      </c>
      <c r="Y3859" t="s">
        <v>10558</v>
      </c>
    </row>
    <row r="3860" spans="1:25" x14ac:dyDescent="0.25">
      <c r="A3860" s="5" t="str">
        <f t="shared" si="60"/>
        <v>19010119050300001020106A1</v>
      </c>
      <c r="B3860" s="66" t="s">
        <v>9143</v>
      </c>
      <c r="C3860" s="67" t="s">
        <v>80</v>
      </c>
      <c r="D3860" s="7" t="s">
        <v>9207</v>
      </c>
      <c r="E3860" s="66" t="s">
        <v>9754</v>
      </c>
      <c r="F3860" s="67" t="s">
        <v>167</v>
      </c>
      <c r="G3860" s="67" t="s">
        <v>9109</v>
      </c>
      <c r="H3860" s="67" t="s">
        <v>256</v>
      </c>
      <c r="I3860" s="67" t="s">
        <v>255</v>
      </c>
      <c r="J3860" s="67" t="s">
        <v>10492</v>
      </c>
      <c r="K3860" s="67" t="s">
        <v>246</v>
      </c>
      <c r="L3860" s="67">
        <v>10</v>
      </c>
      <c r="M3860" s="67" t="s">
        <v>167</v>
      </c>
      <c r="N3860" s="68" t="s">
        <v>10493</v>
      </c>
      <c r="O3860" s="69">
        <v>174000000000</v>
      </c>
      <c r="P3860" s="69">
        <v>0</v>
      </c>
      <c r="Q3860" s="69">
        <v>5759849816</v>
      </c>
      <c r="R3860" s="69">
        <v>168240150184</v>
      </c>
      <c r="S3860" s="69">
        <v>165852767387.39999</v>
      </c>
      <c r="T3860" s="69">
        <v>165852767387.39999</v>
      </c>
      <c r="U3860" s="69">
        <v>86264985052.669998</v>
      </c>
      <c r="V3860" s="69">
        <v>86264985052.669998</v>
      </c>
      <c r="W3860" s="70" t="s">
        <v>9353</v>
      </c>
      <c r="X3860" s="11" t="str">
        <f>IF(F3860="C",VLOOKUP(G3860,ClasifGasto!$B$17:$C$193,2,0),VLOOKUP(Base!G3860,ClasifGasto!$A$3:$B$12,2,0))</f>
        <v>Salud Pública</v>
      </c>
      <c r="Y3860" t="s">
        <v>10742</v>
      </c>
    </row>
    <row r="3861" spans="1:25" hidden="1" x14ac:dyDescent="0.25">
      <c r="A3861" s="5" t="str">
        <f t="shared" si="60"/>
        <v>1501110003000300010024</v>
      </c>
      <c r="B3861" s="7" t="s">
        <v>9154</v>
      </c>
      <c r="C3861" s="8" t="s">
        <v>63</v>
      </c>
      <c r="D3861" s="7" t="s">
        <v>211</v>
      </c>
      <c r="E3861" s="7"/>
      <c r="F3861" s="8" t="s">
        <v>244</v>
      </c>
      <c r="G3861" s="8" t="s">
        <v>251</v>
      </c>
      <c r="H3861" s="8" t="s">
        <v>251</v>
      </c>
      <c r="I3861" s="8" t="s">
        <v>245</v>
      </c>
      <c r="J3861" s="8" t="s">
        <v>271</v>
      </c>
      <c r="K3861" s="8" t="s">
        <v>246</v>
      </c>
      <c r="L3861" s="8">
        <v>10</v>
      </c>
      <c r="M3861" s="8" t="s">
        <v>167</v>
      </c>
      <c r="N3861" s="9" t="s">
        <v>386</v>
      </c>
      <c r="O3861" s="10">
        <v>100000000000</v>
      </c>
      <c r="P3861" s="10">
        <v>70000000000</v>
      </c>
      <c r="Q3861" s="10">
        <v>0</v>
      </c>
      <c r="R3861" s="10">
        <v>170000000000</v>
      </c>
      <c r="S3861" s="10">
        <v>170000000000</v>
      </c>
      <c r="T3861" s="10">
        <v>170000000000</v>
      </c>
      <c r="U3861" s="10">
        <v>170000000000</v>
      </c>
      <c r="V3861" s="10">
        <v>170000000000</v>
      </c>
      <c r="W3861" s="70" t="s">
        <v>9353</v>
      </c>
      <c r="X3861" s="11" t="str">
        <f>IF(F3861="C",VLOOKUP(G3861,ClasifGasto!$B$17:$C$193,2,0),VLOOKUP(Base!G3861,ClasifGasto!$A$3:$B$12,2,0))</f>
        <v>Transferencias</v>
      </c>
      <c r="Y3861" t="s">
        <v>386</v>
      </c>
    </row>
    <row r="3862" spans="1:25" x14ac:dyDescent="0.25">
      <c r="A3862" s="5" t="str">
        <f t="shared" si="60"/>
        <v>23060023010400002020204A</v>
      </c>
      <c r="B3862" s="66" t="s">
        <v>9161</v>
      </c>
      <c r="C3862" s="67" t="s">
        <v>98</v>
      </c>
      <c r="D3862" s="7" t="s">
        <v>9216</v>
      </c>
      <c r="E3862" s="66" t="s">
        <v>1960</v>
      </c>
      <c r="F3862" s="67" t="s">
        <v>167</v>
      </c>
      <c r="G3862" s="67" t="s">
        <v>503</v>
      </c>
      <c r="H3862" s="67" t="s">
        <v>313</v>
      </c>
      <c r="I3862" s="67" t="s">
        <v>268</v>
      </c>
      <c r="J3862" s="67" t="s">
        <v>9802</v>
      </c>
      <c r="K3862" s="67" t="s">
        <v>246</v>
      </c>
      <c r="L3862" s="67">
        <v>21</v>
      </c>
      <c r="M3862" s="67" t="s">
        <v>265</v>
      </c>
      <c r="N3862" s="68" t="s">
        <v>1504</v>
      </c>
      <c r="O3862" s="69">
        <v>170691780000</v>
      </c>
      <c r="P3862" s="69">
        <v>0</v>
      </c>
      <c r="Q3862" s="69">
        <v>0</v>
      </c>
      <c r="R3862" s="69">
        <v>170691780000</v>
      </c>
      <c r="S3862" s="69">
        <v>170691780000</v>
      </c>
      <c r="T3862" s="69">
        <v>170691780000</v>
      </c>
      <c r="U3862" s="69">
        <v>113833326056</v>
      </c>
      <c r="V3862" s="69">
        <v>68548612454</v>
      </c>
      <c r="W3862" s="70" t="s">
        <v>619</v>
      </c>
      <c r="X3862" s="11" t="str">
        <f>IF(F3862="C",VLOOKUP(G3862,ClasifGasto!$B$17:$C$193,2,0),VLOOKUP(Base!G3862,ClasifGasto!$A$3:$B$12,2,0))</f>
        <v>Facilitar el acceso y uso de las Tecnologías de la Información y las Comunicaciones (TIC) en todo el territorio nacional</v>
      </c>
      <c r="Y3862" t="s">
        <v>10531</v>
      </c>
    </row>
    <row r="3863" spans="1:25" x14ac:dyDescent="0.25">
      <c r="A3863" s="5" t="str">
        <f t="shared" si="60"/>
        <v>41010141031500003420101I</v>
      </c>
      <c r="B3863" s="7" t="s">
        <v>9145</v>
      </c>
      <c r="C3863" s="8" t="s">
        <v>162</v>
      </c>
      <c r="D3863" s="7" t="s">
        <v>9239</v>
      </c>
      <c r="E3863" s="7" t="s">
        <v>9755</v>
      </c>
      <c r="F3863" s="8" t="s">
        <v>167</v>
      </c>
      <c r="G3863" s="8" t="s">
        <v>547</v>
      </c>
      <c r="H3863" s="8" t="s">
        <v>263</v>
      </c>
      <c r="I3863" s="8" t="s">
        <v>287</v>
      </c>
      <c r="J3863" s="8" t="s">
        <v>10230</v>
      </c>
      <c r="K3863" s="8" t="s">
        <v>246</v>
      </c>
      <c r="L3863" s="8">
        <v>11</v>
      </c>
      <c r="M3863" s="8" t="s">
        <v>167</v>
      </c>
      <c r="N3863" s="9" t="s">
        <v>10494</v>
      </c>
      <c r="O3863" s="10">
        <v>0</v>
      </c>
      <c r="P3863" s="10">
        <v>171281585082</v>
      </c>
      <c r="Q3863" s="10">
        <v>0</v>
      </c>
      <c r="R3863" s="10">
        <v>171281585082</v>
      </c>
      <c r="S3863" s="10">
        <v>171281585082</v>
      </c>
      <c r="T3863" s="10">
        <v>171281585082</v>
      </c>
      <c r="U3863" s="10">
        <v>0</v>
      </c>
      <c r="V3863" s="10">
        <v>0</v>
      </c>
      <c r="W3863" s="70" t="s">
        <v>9353</v>
      </c>
      <c r="X3863" s="11" t="str">
        <f>IF(F3863="C",VLOOKUP(G3863,ClasifGasto!$B$17:$C$193,2,0),VLOOKUP(Base!G3863,ClasifGasto!$A$3:$B$12,2,0))</f>
        <v>Inclusión social y productiva para la población en situación de vulnerabilidad</v>
      </c>
      <c r="Y3863" t="s">
        <v>10665</v>
      </c>
    </row>
    <row r="3864" spans="1:25" x14ac:dyDescent="0.25">
      <c r="A3864" s="5" t="str">
        <f t="shared" si="60"/>
        <v>36020036031300001520305C</v>
      </c>
      <c r="B3864" s="66" t="s">
        <v>9147</v>
      </c>
      <c r="C3864" s="67" t="s">
        <v>149</v>
      </c>
      <c r="D3864" s="7" t="s">
        <v>235</v>
      </c>
      <c r="E3864" s="66" t="s">
        <v>9174</v>
      </c>
      <c r="F3864" s="67" t="s">
        <v>167</v>
      </c>
      <c r="G3864" s="67" t="s">
        <v>531</v>
      </c>
      <c r="H3864" s="67" t="s">
        <v>405</v>
      </c>
      <c r="I3864" s="67" t="s">
        <v>283</v>
      </c>
      <c r="J3864" s="67" t="s">
        <v>10368</v>
      </c>
      <c r="K3864" s="67" t="s">
        <v>246</v>
      </c>
      <c r="L3864" s="67">
        <v>26</v>
      </c>
      <c r="M3864" s="67" t="s">
        <v>265</v>
      </c>
      <c r="N3864" s="68" t="s">
        <v>10403</v>
      </c>
      <c r="O3864" s="69">
        <v>172287000000</v>
      </c>
      <c r="P3864" s="69">
        <v>0</v>
      </c>
      <c r="Q3864" s="69">
        <v>0</v>
      </c>
      <c r="R3864" s="69">
        <v>172287000000</v>
      </c>
      <c r="S3864" s="69">
        <v>164594684092.60001</v>
      </c>
      <c r="T3864" s="69">
        <v>164594684092.60001</v>
      </c>
      <c r="U3864" s="69">
        <v>144807084994.66</v>
      </c>
      <c r="V3864" s="69">
        <v>143076856758.72</v>
      </c>
      <c r="W3864" s="70" t="s">
        <v>619</v>
      </c>
      <c r="X3864" s="11" t="str">
        <f>IF(F3864="C",VLOOKUP(G3864,ClasifGasto!$B$17:$C$193,2,0),VLOOKUP(Base!G3864,ClasifGasto!$A$3:$B$12,2,0))</f>
        <v>Formación para el trabajo</v>
      </c>
      <c r="Y3864" t="s">
        <v>10703</v>
      </c>
    </row>
    <row r="3865" spans="1:25" hidden="1" x14ac:dyDescent="0.25">
      <c r="A3865" s="5" t="str">
        <f t="shared" si="60"/>
        <v>1301010003000300020008</v>
      </c>
      <c r="B3865" s="7" t="s">
        <v>9157</v>
      </c>
      <c r="C3865" s="8" t="s">
        <v>51</v>
      </c>
      <c r="D3865" s="7" t="s">
        <v>8779</v>
      </c>
      <c r="E3865" s="7"/>
      <c r="F3865" s="8" t="s">
        <v>244</v>
      </c>
      <c r="G3865" s="8" t="s">
        <v>251</v>
      </c>
      <c r="H3865" s="8" t="s">
        <v>251</v>
      </c>
      <c r="I3865" s="8" t="s">
        <v>250</v>
      </c>
      <c r="J3865" s="8" t="s">
        <v>278</v>
      </c>
      <c r="K3865" s="8" t="s">
        <v>246</v>
      </c>
      <c r="L3865" s="8">
        <v>10</v>
      </c>
      <c r="M3865" s="8" t="s">
        <v>167</v>
      </c>
      <c r="N3865" s="9" t="s">
        <v>3955</v>
      </c>
      <c r="O3865" s="10">
        <v>134155000000</v>
      </c>
      <c r="P3865" s="10">
        <v>38324000000</v>
      </c>
      <c r="Q3865" s="10">
        <v>0</v>
      </c>
      <c r="R3865" s="10">
        <v>172479000000</v>
      </c>
      <c r="S3865" s="10">
        <v>172479000000</v>
      </c>
      <c r="T3865" s="10">
        <v>130436921550</v>
      </c>
      <c r="U3865" s="10">
        <v>119370833980</v>
      </c>
      <c r="V3865" s="10">
        <v>119370833980</v>
      </c>
      <c r="W3865" s="70" t="s">
        <v>9353</v>
      </c>
      <c r="X3865" s="11" t="str">
        <f>IF(F3865="C",VLOOKUP(G3865,ClasifGasto!$B$17:$C$193,2,0),VLOOKUP(Base!G3865,ClasifGasto!$A$3:$B$12,2,0))</f>
        <v>Transferencias</v>
      </c>
      <c r="Y3865" t="s">
        <v>3955</v>
      </c>
    </row>
    <row r="3866" spans="1:25" hidden="1" x14ac:dyDescent="0.25">
      <c r="A3866" s="5" t="str">
        <f t="shared" si="60"/>
        <v>2257070003000300040017</v>
      </c>
      <c r="B3866" s="66" t="s">
        <v>9139</v>
      </c>
      <c r="C3866" s="67" t="s">
        <v>9010</v>
      </c>
      <c r="D3866" s="7" t="s">
        <v>9011</v>
      </c>
      <c r="E3866" s="66"/>
      <c r="F3866" s="67" t="s">
        <v>244</v>
      </c>
      <c r="G3866" s="67" t="s">
        <v>251</v>
      </c>
      <c r="H3866" s="67" t="s">
        <v>251</v>
      </c>
      <c r="I3866" s="67" t="s">
        <v>247</v>
      </c>
      <c r="J3866" s="67" t="s">
        <v>285</v>
      </c>
      <c r="K3866" s="67" t="s">
        <v>246</v>
      </c>
      <c r="L3866" s="67">
        <v>10</v>
      </c>
      <c r="M3866" s="67" t="s">
        <v>167</v>
      </c>
      <c r="N3866" s="68" t="s">
        <v>1532</v>
      </c>
      <c r="O3866" s="69">
        <v>158752432656</v>
      </c>
      <c r="P3866" s="69">
        <v>14193740960</v>
      </c>
      <c r="Q3866" s="69">
        <v>0</v>
      </c>
      <c r="R3866" s="69">
        <v>172946173616</v>
      </c>
      <c r="S3866" s="69">
        <v>172946173616</v>
      </c>
      <c r="T3866" s="69">
        <v>172946173616</v>
      </c>
      <c r="U3866" s="69">
        <v>172946173606</v>
      </c>
      <c r="V3866" s="69">
        <v>172946173606</v>
      </c>
      <c r="W3866" s="70" t="s">
        <v>9353</v>
      </c>
      <c r="X3866" s="11" t="str">
        <f>IF(F3866="C",VLOOKUP(G3866,ClasifGasto!$B$17:$C$193,2,0),VLOOKUP(Base!G3866,ClasifGasto!$A$3:$B$12,2,0))</f>
        <v>Transferencias</v>
      </c>
      <c r="Y3866" t="s">
        <v>1532</v>
      </c>
    </row>
    <row r="3867" spans="1:25" hidden="1" x14ac:dyDescent="0.25">
      <c r="A3867" s="5" t="str">
        <f t="shared" si="60"/>
        <v>2257200003000300040017</v>
      </c>
      <c r="B3867" s="7" t="s">
        <v>9139</v>
      </c>
      <c r="C3867" s="8" t="s">
        <v>9029</v>
      </c>
      <c r="D3867" s="7" t="s">
        <v>9241</v>
      </c>
      <c r="E3867" s="7"/>
      <c r="F3867" s="8" t="s">
        <v>244</v>
      </c>
      <c r="G3867" s="8" t="s">
        <v>251</v>
      </c>
      <c r="H3867" s="8" t="s">
        <v>251</v>
      </c>
      <c r="I3867" s="8" t="s">
        <v>247</v>
      </c>
      <c r="J3867" s="8" t="s">
        <v>285</v>
      </c>
      <c r="K3867" s="8" t="s">
        <v>246</v>
      </c>
      <c r="L3867" s="8">
        <v>10</v>
      </c>
      <c r="M3867" s="8" t="s">
        <v>167</v>
      </c>
      <c r="N3867" s="9" t="s">
        <v>1532</v>
      </c>
      <c r="O3867" s="10">
        <v>161909807857</v>
      </c>
      <c r="P3867" s="10">
        <v>11094999254</v>
      </c>
      <c r="Q3867" s="10">
        <v>0</v>
      </c>
      <c r="R3867" s="10">
        <v>173004807111</v>
      </c>
      <c r="S3867" s="10">
        <v>173004807111</v>
      </c>
      <c r="T3867" s="10">
        <v>173004807111</v>
      </c>
      <c r="U3867" s="10">
        <v>161909807857</v>
      </c>
      <c r="V3867" s="10">
        <v>161909807857</v>
      </c>
      <c r="W3867" s="70" t="s">
        <v>9353</v>
      </c>
      <c r="X3867" s="11" t="str">
        <f>IF(F3867="C",VLOOKUP(G3867,ClasifGasto!$B$17:$C$193,2,0),VLOOKUP(Base!G3867,ClasifGasto!$A$3:$B$12,2,0))</f>
        <v>Transferencias</v>
      </c>
      <c r="Y3867" t="s">
        <v>1532</v>
      </c>
    </row>
    <row r="3868" spans="1:25" hidden="1" x14ac:dyDescent="0.25">
      <c r="A3868" s="5" t="str">
        <f t="shared" si="60"/>
        <v>160103000200000000</v>
      </c>
      <c r="B3868" s="66" t="s">
        <v>9154</v>
      </c>
      <c r="C3868" s="67" t="s">
        <v>8992</v>
      </c>
      <c r="D3868" s="7" t="s">
        <v>9246</v>
      </c>
      <c r="E3868" s="66"/>
      <c r="F3868" s="67" t="s">
        <v>244</v>
      </c>
      <c r="G3868" s="67" t="s">
        <v>250</v>
      </c>
      <c r="H3868" s="67" t="s">
        <v>246</v>
      </c>
      <c r="I3868" s="67" t="s">
        <v>246</v>
      </c>
      <c r="J3868" s="67" t="s">
        <v>203</v>
      </c>
      <c r="K3868" s="67" t="s">
        <v>246</v>
      </c>
      <c r="L3868" s="67">
        <v>10</v>
      </c>
      <c r="M3868" s="67" t="s">
        <v>167</v>
      </c>
      <c r="N3868" s="68" t="s">
        <v>8798</v>
      </c>
      <c r="O3868" s="69">
        <v>108825000000</v>
      </c>
      <c r="P3868" s="69">
        <v>65388142970</v>
      </c>
      <c r="Q3868" s="69">
        <v>1079331762</v>
      </c>
      <c r="R3868" s="69">
        <v>173133811208</v>
      </c>
      <c r="S3868" s="69">
        <v>172892508983.92001</v>
      </c>
      <c r="T3868" s="69">
        <v>172892508983.92001</v>
      </c>
      <c r="U3868" s="69">
        <v>98970068339.080002</v>
      </c>
      <c r="V3868" s="69">
        <v>93479709699.770004</v>
      </c>
      <c r="W3868" s="70" t="s">
        <v>9353</v>
      </c>
      <c r="X3868" s="11" t="str">
        <f>IF(F3868="C",VLOOKUP(G3868,ClasifGasto!$B$17:$C$193,2,0),VLOOKUP(Base!G3868,ClasifGasto!$A$3:$B$12,2,0))</f>
        <v>Gastos Generales</v>
      </c>
      <c r="Y3868" t="s">
        <v>8798</v>
      </c>
    </row>
    <row r="3869" spans="1:25" x14ac:dyDescent="0.25">
      <c r="A3869" s="5" t="str">
        <f t="shared" si="60"/>
        <v>23060023010400002020204A</v>
      </c>
      <c r="B3869" s="7" t="s">
        <v>9161</v>
      </c>
      <c r="C3869" s="8" t="s">
        <v>98</v>
      </c>
      <c r="D3869" s="7" t="s">
        <v>9216</v>
      </c>
      <c r="E3869" s="7" t="s">
        <v>1960</v>
      </c>
      <c r="F3869" s="8" t="s">
        <v>167</v>
      </c>
      <c r="G3869" s="8" t="s">
        <v>503</v>
      </c>
      <c r="H3869" s="8" t="s">
        <v>313</v>
      </c>
      <c r="I3869" s="8" t="s">
        <v>268</v>
      </c>
      <c r="J3869" s="8" t="s">
        <v>9802</v>
      </c>
      <c r="K3869" s="8" t="s">
        <v>246</v>
      </c>
      <c r="L3869" s="8">
        <v>10</v>
      </c>
      <c r="M3869" s="8" t="s">
        <v>167</v>
      </c>
      <c r="N3869" s="9" t="s">
        <v>1504</v>
      </c>
      <c r="O3869" s="10">
        <v>154584945533</v>
      </c>
      <c r="P3869" s="10">
        <v>43638094720</v>
      </c>
      <c r="Q3869" s="10">
        <v>24268426907</v>
      </c>
      <c r="R3869" s="10">
        <v>173954613346</v>
      </c>
      <c r="S3869" s="10">
        <v>171343051988.67999</v>
      </c>
      <c r="T3869" s="10">
        <v>171343051988.67999</v>
      </c>
      <c r="U3869" s="10">
        <v>3228295386.6799998</v>
      </c>
      <c r="V3869" s="10">
        <v>3228295386.6799998</v>
      </c>
      <c r="W3869" s="70" t="s">
        <v>9353</v>
      </c>
      <c r="X3869" s="11" t="str">
        <f>IF(F3869="C",VLOOKUP(G3869,ClasifGasto!$B$17:$C$193,2,0),VLOOKUP(Base!G3869,ClasifGasto!$A$3:$B$12,2,0))</f>
        <v>Facilitar el acceso y uso de las Tecnologías de la Información y las Comunicaciones (TIC) en todo el territorio nacional</v>
      </c>
      <c r="Y3869" t="s">
        <v>10531</v>
      </c>
    </row>
    <row r="3870" spans="1:25" hidden="1" x14ac:dyDescent="0.25">
      <c r="A3870" s="5" t="str">
        <f t="shared" si="60"/>
        <v>290101001000010003</v>
      </c>
      <c r="B3870" s="66" t="s">
        <v>9140</v>
      </c>
      <c r="C3870" s="67" t="s">
        <v>112</v>
      </c>
      <c r="D3870" s="7" t="s">
        <v>9206</v>
      </c>
      <c r="E3870" s="66"/>
      <c r="F3870" s="67" t="s">
        <v>384</v>
      </c>
      <c r="G3870" s="67" t="s">
        <v>255</v>
      </c>
      <c r="H3870" s="67" t="s">
        <v>245</v>
      </c>
      <c r="I3870" s="67" t="s">
        <v>251</v>
      </c>
      <c r="J3870" s="67" t="s">
        <v>203</v>
      </c>
      <c r="K3870" s="67" t="s">
        <v>246</v>
      </c>
      <c r="L3870" s="67">
        <v>11</v>
      </c>
      <c r="M3870" s="67" t="s">
        <v>252</v>
      </c>
      <c r="N3870" s="68" t="s">
        <v>1771</v>
      </c>
      <c r="O3870" s="69">
        <v>173977914661</v>
      </c>
      <c r="P3870" s="69">
        <v>0</v>
      </c>
      <c r="Q3870" s="69">
        <v>0</v>
      </c>
      <c r="R3870" s="69">
        <v>173977914661</v>
      </c>
      <c r="S3870" s="69">
        <v>173977914661</v>
      </c>
      <c r="T3870" s="69">
        <v>173977914661</v>
      </c>
      <c r="U3870" s="69">
        <v>173977914661</v>
      </c>
      <c r="V3870" s="69">
        <v>173977914661</v>
      </c>
      <c r="W3870" s="70" t="s">
        <v>9353</v>
      </c>
      <c r="X3870" s="11" t="str">
        <f>IF(F3870="C",VLOOKUP(G3870,ClasifGasto!$B$17:$C$193,2,0),VLOOKUP(Base!G3870,ClasifGasto!$A$3:$B$12,2,0))</f>
        <v>Servicio a la Deuda Interna</v>
      </c>
      <c r="Y3870" t="s">
        <v>1771</v>
      </c>
    </row>
    <row r="3871" spans="1:25" x14ac:dyDescent="0.25">
      <c r="A3871" s="5" t="str">
        <f t="shared" si="60"/>
        <v>23060023020400001840402B</v>
      </c>
      <c r="B3871" s="7" t="s">
        <v>9161</v>
      </c>
      <c r="C3871" s="8" t="s">
        <v>98</v>
      </c>
      <c r="D3871" s="7" t="s">
        <v>9216</v>
      </c>
      <c r="E3871" s="7" t="s">
        <v>1966</v>
      </c>
      <c r="F3871" s="8" t="s">
        <v>167</v>
      </c>
      <c r="G3871" s="8" t="s">
        <v>504</v>
      </c>
      <c r="H3871" s="8" t="s">
        <v>313</v>
      </c>
      <c r="I3871" s="8" t="s">
        <v>266</v>
      </c>
      <c r="J3871" s="8" t="s">
        <v>9872</v>
      </c>
      <c r="K3871" s="8" t="s">
        <v>246</v>
      </c>
      <c r="L3871" s="8">
        <v>20</v>
      </c>
      <c r="M3871" s="8" t="s">
        <v>265</v>
      </c>
      <c r="N3871" s="9" t="s">
        <v>1445</v>
      </c>
      <c r="O3871" s="10">
        <v>174000000000</v>
      </c>
      <c r="P3871" s="10">
        <v>0</v>
      </c>
      <c r="Q3871" s="10">
        <v>0</v>
      </c>
      <c r="R3871" s="10">
        <v>174000000000</v>
      </c>
      <c r="S3871" s="10">
        <v>170243112037.32999</v>
      </c>
      <c r="T3871" s="10">
        <v>170243112037.32999</v>
      </c>
      <c r="U3871" s="10">
        <v>137511684026.28</v>
      </c>
      <c r="V3871" s="10">
        <v>135601312490.28</v>
      </c>
      <c r="W3871" s="70" t="s">
        <v>619</v>
      </c>
      <c r="X3871" s="11" t="str">
        <f>IF(F3871="C",VLOOKUP(G3871,ClasifGasto!$B$17:$C$193,2,0),VLOOKUP(Base!G3871,ClasifGasto!$A$3:$B$12,2,0))</f>
        <v>Fomento del desarrollo de aplicaciones, software y contenidos para impulsar la apropiación de las Tecnologías de la Información y las Comunicaciones (TIC)</v>
      </c>
      <c r="Y3871" t="s">
        <v>10561</v>
      </c>
    </row>
    <row r="3872" spans="1:25" x14ac:dyDescent="0.25">
      <c r="A3872" s="5" t="str">
        <f t="shared" si="60"/>
        <v>32010132010900001040101A</v>
      </c>
      <c r="B3872" s="66" t="s">
        <v>9152</v>
      </c>
      <c r="C3872" s="67" t="s">
        <v>114</v>
      </c>
      <c r="D3872" s="7" t="s">
        <v>9211</v>
      </c>
      <c r="E3872" s="66" t="s">
        <v>9318</v>
      </c>
      <c r="F3872" s="67" t="s">
        <v>167</v>
      </c>
      <c r="G3872" s="67" t="s">
        <v>605</v>
      </c>
      <c r="H3872" s="67" t="s">
        <v>440</v>
      </c>
      <c r="I3872" s="67" t="s">
        <v>255</v>
      </c>
      <c r="J3872" s="67" t="s">
        <v>10012</v>
      </c>
      <c r="K3872" s="67" t="s">
        <v>246</v>
      </c>
      <c r="L3872" s="67">
        <v>10</v>
      </c>
      <c r="M3872" s="67" t="s">
        <v>167</v>
      </c>
      <c r="N3872" s="68" t="s">
        <v>9325</v>
      </c>
      <c r="O3872" s="69">
        <v>175012896500</v>
      </c>
      <c r="P3872" s="69">
        <v>0</v>
      </c>
      <c r="Q3872" s="69">
        <v>0</v>
      </c>
      <c r="R3872" s="69">
        <v>175012896500</v>
      </c>
      <c r="S3872" s="69">
        <v>175012896500</v>
      </c>
      <c r="T3872" s="69">
        <v>175012896500</v>
      </c>
      <c r="U3872" s="69">
        <v>0</v>
      </c>
      <c r="V3872" s="69">
        <v>0</v>
      </c>
      <c r="W3872" s="70" t="s">
        <v>9353</v>
      </c>
      <c r="X3872" s="11" t="str">
        <f>IF(F3872="C",VLOOKUP(G3872,ClasifGasto!$B$17:$C$193,2,0),VLOOKUP(Base!G3872,ClasifGasto!$A$3:$B$12,2,0))</f>
        <v>Fortalecimiento del desempeño ambiental de los sectores productivos</v>
      </c>
      <c r="Y3872" t="s">
        <v>10743</v>
      </c>
    </row>
    <row r="3873" spans="1:25" x14ac:dyDescent="0.25">
      <c r="A3873" s="5" t="str">
        <f t="shared" si="60"/>
        <v>460200460215000010704040</v>
      </c>
      <c r="B3873" s="7" t="s">
        <v>9278</v>
      </c>
      <c r="C3873" s="8" t="s">
        <v>9380</v>
      </c>
      <c r="D3873" s="7" t="s">
        <v>238</v>
      </c>
      <c r="E3873" s="7" t="s">
        <v>9696</v>
      </c>
      <c r="F3873" s="8" t="s">
        <v>167</v>
      </c>
      <c r="G3873" s="8" t="s">
        <v>9955</v>
      </c>
      <c r="H3873" s="8" t="s">
        <v>263</v>
      </c>
      <c r="I3873" s="8" t="s">
        <v>255</v>
      </c>
      <c r="J3873" s="8" t="s">
        <v>10379</v>
      </c>
      <c r="K3873" s="8" t="s">
        <v>246</v>
      </c>
      <c r="L3873" s="8">
        <v>16</v>
      </c>
      <c r="M3873" s="8" t="s">
        <v>167</v>
      </c>
      <c r="N3873" s="9" t="s">
        <v>10380</v>
      </c>
      <c r="O3873" s="10">
        <v>175657000000</v>
      </c>
      <c r="P3873" s="10">
        <v>0</v>
      </c>
      <c r="Q3873" s="10">
        <v>0</v>
      </c>
      <c r="R3873" s="10">
        <v>175657000000</v>
      </c>
      <c r="S3873" s="10">
        <v>174714654417.54999</v>
      </c>
      <c r="T3873" s="10">
        <v>174714654417.54999</v>
      </c>
      <c r="U3873" s="10">
        <v>143325532247.57001</v>
      </c>
      <c r="V3873" s="10">
        <v>143044385344.57001</v>
      </c>
      <c r="W3873" s="70" t="s">
        <v>9353</v>
      </c>
      <c r="X3873" s="11" t="str">
        <f>IF(F3873="C",VLOOKUP(G3873,ClasifGasto!$B$17:$C$193,2,0),VLOOKUP(Base!G3873,ClasifGasto!$A$3:$B$12,2,0))</f>
        <v xml:space="preserve"> Desarrollo integral de la primera infancia a la juventud, y fortalecimiento de las capacidades de las familias de niñas, niños y adolescentes - Sector igualdad y equidad</v>
      </c>
      <c r="Y3873" t="s">
        <v>10711</v>
      </c>
    </row>
    <row r="3874" spans="1:25" x14ac:dyDescent="0.25">
      <c r="A3874" s="5" t="str">
        <f t="shared" si="60"/>
        <v>21010121021900001140301C</v>
      </c>
      <c r="B3874" s="66" t="s">
        <v>9155</v>
      </c>
      <c r="C3874" s="67" t="s">
        <v>85</v>
      </c>
      <c r="D3874" s="7" t="s">
        <v>9201</v>
      </c>
      <c r="E3874" s="66" t="s">
        <v>2192</v>
      </c>
      <c r="F3874" s="67" t="s">
        <v>167</v>
      </c>
      <c r="G3874" s="67" t="s">
        <v>594</v>
      </c>
      <c r="H3874" s="67" t="s">
        <v>496</v>
      </c>
      <c r="I3874" s="67" t="s">
        <v>279</v>
      </c>
      <c r="J3874" s="67" t="s">
        <v>9916</v>
      </c>
      <c r="K3874" s="67" t="s">
        <v>246</v>
      </c>
      <c r="L3874" s="67">
        <v>16</v>
      </c>
      <c r="M3874" s="67" t="s">
        <v>167</v>
      </c>
      <c r="N3874" s="68" t="s">
        <v>1657</v>
      </c>
      <c r="O3874" s="69">
        <v>176084000000</v>
      </c>
      <c r="P3874" s="69">
        <v>0</v>
      </c>
      <c r="Q3874" s="69">
        <v>0</v>
      </c>
      <c r="R3874" s="69">
        <v>176084000000</v>
      </c>
      <c r="S3874" s="69">
        <v>170833284349</v>
      </c>
      <c r="T3874" s="69">
        <v>170803031693</v>
      </c>
      <c r="U3874" s="69">
        <v>20821734547</v>
      </c>
      <c r="V3874" s="69">
        <v>20761358845</v>
      </c>
      <c r="W3874" s="70" t="s">
        <v>9353</v>
      </c>
      <c r="X3874" s="11" t="str">
        <f>IF(F3874="C",VLOOKUP(G3874,ClasifGasto!$B$17:$C$193,2,0),VLOOKUP(Base!G3874,ClasifGasto!$A$3:$B$12,2,0))</f>
        <v xml:space="preserve">Consolidación productiva del sector de energía eléctrica  </v>
      </c>
      <c r="Y3874" t="s">
        <v>10579</v>
      </c>
    </row>
    <row r="3875" spans="1:25" hidden="1" x14ac:dyDescent="0.25">
      <c r="A3875" s="5" t="str">
        <f t="shared" si="60"/>
        <v>010102000200000000</v>
      </c>
      <c r="B3875" s="7" t="s">
        <v>9162</v>
      </c>
      <c r="C3875" s="8" t="s">
        <v>31</v>
      </c>
      <c r="D3875" s="7" t="s">
        <v>9195</v>
      </c>
      <c r="E3875" s="7"/>
      <c r="F3875" s="8" t="s">
        <v>244</v>
      </c>
      <c r="G3875" s="8" t="s">
        <v>250</v>
      </c>
      <c r="H3875" s="8" t="s">
        <v>246</v>
      </c>
      <c r="I3875" s="8" t="s">
        <v>246</v>
      </c>
      <c r="J3875" s="8" t="s">
        <v>203</v>
      </c>
      <c r="K3875" s="8" t="s">
        <v>246</v>
      </c>
      <c r="L3875" s="8">
        <v>10</v>
      </c>
      <c r="M3875" s="8" t="s">
        <v>167</v>
      </c>
      <c r="N3875" s="9" t="s">
        <v>8798</v>
      </c>
      <c r="O3875" s="10">
        <v>101919000000</v>
      </c>
      <c r="P3875" s="10">
        <v>75998220000</v>
      </c>
      <c r="Q3875" s="10">
        <v>117116023</v>
      </c>
      <c r="R3875" s="10">
        <v>177800103977</v>
      </c>
      <c r="S3875" s="10">
        <v>177800103977</v>
      </c>
      <c r="T3875" s="10">
        <v>177721248426.76001</v>
      </c>
      <c r="U3875" s="10">
        <v>118641545718.2</v>
      </c>
      <c r="V3875" s="10">
        <v>118623445718.2</v>
      </c>
      <c r="W3875" s="70" t="s">
        <v>9353</v>
      </c>
      <c r="X3875" s="11" t="str">
        <f>IF(F3875="C",VLOOKUP(G3875,ClasifGasto!$B$17:$C$193,2,0),VLOOKUP(Base!G3875,ClasifGasto!$A$3:$B$12,2,0))</f>
        <v>Gastos Generales</v>
      </c>
      <c r="Y3875" t="s">
        <v>8798</v>
      </c>
    </row>
    <row r="3876" spans="1:25" hidden="1" x14ac:dyDescent="0.25">
      <c r="A3876" s="5" t="str">
        <f t="shared" si="60"/>
        <v>2306000003000300010088</v>
      </c>
      <c r="B3876" s="66" t="s">
        <v>9161</v>
      </c>
      <c r="C3876" s="67" t="s">
        <v>98</v>
      </c>
      <c r="D3876" s="7" t="s">
        <v>9216</v>
      </c>
      <c r="E3876" s="66"/>
      <c r="F3876" s="67" t="s">
        <v>244</v>
      </c>
      <c r="G3876" s="67" t="s">
        <v>251</v>
      </c>
      <c r="H3876" s="67" t="s">
        <v>251</v>
      </c>
      <c r="I3876" s="67" t="s">
        <v>245</v>
      </c>
      <c r="J3876" s="67" t="s">
        <v>353</v>
      </c>
      <c r="K3876" s="67" t="s">
        <v>246</v>
      </c>
      <c r="L3876" s="67">
        <v>20</v>
      </c>
      <c r="M3876" s="67" t="s">
        <v>265</v>
      </c>
      <c r="N3876" s="68" t="s">
        <v>9111</v>
      </c>
      <c r="O3876" s="69">
        <v>179913992000</v>
      </c>
      <c r="P3876" s="69">
        <v>0</v>
      </c>
      <c r="Q3876" s="69">
        <v>0</v>
      </c>
      <c r="R3876" s="69">
        <v>179913992000</v>
      </c>
      <c r="S3876" s="69">
        <v>179913992000</v>
      </c>
      <c r="T3876" s="69">
        <v>179913992000</v>
      </c>
      <c r="U3876" s="69">
        <v>179913992000</v>
      </c>
      <c r="V3876" s="69">
        <v>179913992000</v>
      </c>
      <c r="W3876" s="70" t="s">
        <v>619</v>
      </c>
      <c r="X3876" s="11" t="str">
        <f>IF(F3876="C",VLOOKUP(G3876,ClasifGasto!$B$17:$C$193,2,0),VLOOKUP(Base!G3876,ClasifGasto!$A$3:$B$12,2,0))</f>
        <v>Transferencias</v>
      </c>
      <c r="Y3876" t="s">
        <v>9111</v>
      </c>
    </row>
    <row r="3877" spans="1:25" hidden="1" x14ac:dyDescent="0.25">
      <c r="A3877" s="5" t="str">
        <f t="shared" si="60"/>
        <v>131300000100010001</v>
      </c>
      <c r="B3877" s="7" t="s">
        <v>9157</v>
      </c>
      <c r="C3877" s="8" t="s">
        <v>55</v>
      </c>
      <c r="D3877" s="7" t="s">
        <v>208</v>
      </c>
      <c r="E3877" s="7"/>
      <c r="F3877" s="8" t="s">
        <v>244</v>
      </c>
      <c r="G3877" s="8" t="s">
        <v>245</v>
      </c>
      <c r="H3877" s="8" t="s">
        <v>245</v>
      </c>
      <c r="I3877" s="8" t="s">
        <v>245</v>
      </c>
      <c r="J3877" s="8" t="s">
        <v>203</v>
      </c>
      <c r="K3877" s="8" t="s">
        <v>246</v>
      </c>
      <c r="L3877" s="8">
        <v>20</v>
      </c>
      <c r="M3877" s="8" t="s">
        <v>265</v>
      </c>
      <c r="N3877" s="9" t="s">
        <v>1082</v>
      </c>
      <c r="O3877" s="10">
        <v>171227387000</v>
      </c>
      <c r="P3877" s="10">
        <v>11366714903</v>
      </c>
      <c r="Q3877" s="10">
        <v>0</v>
      </c>
      <c r="R3877" s="10">
        <v>182594101903</v>
      </c>
      <c r="S3877" s="10">
        <v>165404421235.03</v>
      </c>
      <c r="T3877" s="10">
        <v>165404421235.03</v>
      </c>
      <c r="U3877" s="10">
        <v>165404421235.03</v>
      </c>
      <c r="V3877" s="10">
        <v>165326971792.95001</v>
      </c>
      <c r="W3877" s="70" t="s">
        <v>619</v>
      </c>
      <c r="X3877" s="11" t="str">
        <f>IF(F3877="C",VLOOKUP(G3877,ClasifGasto!$B$17:$C$193,2,0),VLOOKUP(Base!G3877,ClasifGasto!$A$3:$B$12,2,0))</f>
        <v>Gastos de Personal</v>
      </c>
      <c r="Y3877" t="s">
        <v>1082</v>
      </c>
    </row>
    <row r="3878" spans="1:25" x14ac:dyDescent="0.25">
      <c r="A3878" s="5" t="str">
        <f t="shared" si="60"/>
        <v>17010117091100000630101B</v>
      </c>
      <c r="B3878" s="66" t="s">
        <v>9146</v>
      </c>
      <c r="C3878" s="67" t="s">
        <v>75</v>
      </c>
      <c r="D3878" s="7" t="s">
        <v>8729</v>
      </c>
      <c r="E3878" s="66" t="s">
        <v>9756</v>
      </c>
      <c r="F3878" s="67" t="s">
        <v>167</v>
      </c>
      <c r="G3878" s="67" t="s">
        <v>488</v>
      </c>
      <c r="H3878" s="67" t="s">
        <v>378</v>
      </c>
      <c r="I3878" s="67" t="s">
        <v>253</v>
      </c>
      <c r="J3878" s="67" t="s">
        <v>9887</v>
      </c>
      <c r="K3878" s="67" t="s">
        <v>246</v>
      </c>
      <c r="L3878" s="67">
        <v>10</v>
      </c>
      <c r="M3878" s="67" t="s">
        <v>167</v>
      </c>
      <c r="N3878" s="68" t="s">
        <v>10495</v>
      </c>
      <c r="O3878" s="69">
        <v>198000000000</v>
      </c>
      <c r="P3878" s="69">
        <v>0</v>
      </c>
      <c r="Q3878" s="69">
        <v>14711006018</v>
      </c>
      <c r="R3878" s="69">
        <v>183288993982</v>
      </c>
      <c r="S3878" s="69">
        <v>181978282814</v>
      </c>
      <c r="T3878" s="69">
        <v>174719654408.76001</v>
      </c>
      <c r="U3878" s="69">
        <v>83738921647.690002</v>
      </c>
      <c r="V3878" s="69">
        <v>83645551170.690002</v>
      </c>
      <c r="W3878" s="70" t="s">
        <v>9353</v>
      </c>
      <c r="X3878" s="11" t="str">
        <f>IF(F3878="C",VLOOKUP(G3878,ClasifGasto!$B$17:$C$193,2,0),VLOOKUP(Base!G3878,ClasifGasto!$A$3:$B$12,2,0))</f>
        <v>Infraestructura productiva y comercialización</v>
      </c>
      <c r="Y3878" t="s">
        <v>10568</v>
      </c>
    </row>
    <row r="3879" spans="1:25" x14ac:dyDescent="0.25">
      <c r="A3879" s="5" t="str">
        <f t="shared" si="60"/>
        <v>21110021061900000340301B</v>
      </c>
      <c r="B3879" s="7" t="s">
        <v>9155</v>
      </c>
      <c r="C3879" s="8" t="s">
        <v>90</v>
      </c>
      <c r="D3879" s="7" t="s">
        <v>222</v>
      </c>
      <c r="E3879" s="7" t="s">
        <v>9073</v>
      </c>
      <c r="F3879" s="8" t="s">
        <v>167</v>
      </c>
      <c r="G3879" s="8" t="s">
        <v>591</v>
      </c>
      <c r="H3879" s="8" t="s">
        <v>496</v>
      </c>
      <c r="I3879" s="8" t="s">
        <v>251</v>
      </c>
      <c r="J3879" s="8" t="s">
        <v>10064</v>
      </c>
      <c r="K3879" s="8" t="s">
        <v>246</v>
      </c>
      <c r="L3879" s="8">
        <v>21</v>
      </c>
      <c r="M3879" s="8" t="s">
        <v>265</v>
      </c>
      <c r="N3879" s="9" t="s">
        <v>9135</v>
      </c>
      <c r="O3879" s="10">
        <v>184049047597</v>
      </c>
      <c r="P3879" s="10">
        <v>0</v>
      </c>
      <c r="Q3879" s="10">
        <v>0</v>
      </c>
      <c r="R3879" s="10">
        <v>184049047597</v>
      </c>
      <c r="S3879" s="10">
        <v>175164311026</v>
      </c>
      <c r="T3879" s="10">
        <v>175024811025</v>
      </c>
      <c r="U3879" s="10">
        <v>116805709645.53999</v>
      </c>
      <c r="V3879" s="10">
        <v>92220485547.440002</v>
      </c>
      <c r="W3879" s="70" t="s">
        <v>619</v>
      </c>
      <c r="X3879" s="11" t="str">
        <f>IF(F3879="C",VLOOKUP(G3879,ClasifGasto!$B$17:$C$193,2,0),VLOOKUP(Base!G3879,ClasifGasto!$A$3:$B$12,2,0))</f>
        <v>Gestión de la información en el sector minero energético</v>
      </c>
      <c r="Y3879" t="s">
        <v>10615</v>
      </c>
    </row>
    <row r="3880" spans="1:25" x14ac:dyDescent="0.25">
      <c r="A3880" s="5" t="str">
        <f t="shared" si="60"/>
        <v>24020024010600010751102D</v>
      </c>
      <c r="B3880" s="66" t="s">
        <v>9151</v>
      </c>
      <c r="C3880" s="67" t="s">
        <v>101</v>
      </c>
      <c r="D3880" s="7" t="s">
        <v>9227</v>
      </c>
      <c r="E3880" s="66" t="s">
        <v>2850</v>
      </c>
      <c r="F3880" s="67" t="s">
        <v>167</v>
      </c>
      <c r="G3880" s="67" t="s">
        <v>513</v>
      </c>
      <c r="H3880" s="67" t="s">
        <v>373</v>
      </c>
      <c r="I3880" s="67" t="s">
        <v>338</v>
      </c>
      <c r="J3880" s="67" t="s">
        <v>9766</v>
      </c>
      <c r="K3880" s="67" t="s">
        <v>246</v>
      </c>
      <c r="L3880" s="67">
        <v>10</v>
      </c>
      <c r="M3880" s="67" t="s">
        <v>167</v>
      </c>
      <c r="N3880" s="68" t="s">
        <v>2849</v>
      </c>
      <c r="O3880" s="69">
        <v>185397944626</v>
      </c>
      <c r="P3880" s="69">
        <v>185397944626</v>
      </c>
      <c r="Q3880" s="69">
        <v>185397944626</v>
      </c>
      <c r="R3880" s="69">
        <v>185397944626</v>
      </c>
      <c r="S3880" s="69">
        <v>185397944626</v>
      </c>
      <c r="T3880" s="69">
        <v>185397944626</v>
      </c>
      <c r="U3880" s="69">
        <v>108957740933</v>
      </c>
      <c r="V3880" s="69">
        <v>108957740933</v>
      </c>
      <c r="W3880" s="70" t="s">
        <v>9353</v>
      </c>
      <c r="X3880" s="11" t="str">
        <f>IF(F3880="C",VLOOKUP(G3880,ClasifGasto!$B$17:$C$193,2,0),VLOOKUP(Base!G3880,ClasifGasto!$A$3:$B$12,2,0))</f>
        <v>Infraestructura red vial primaria</v>
      </c>
      <c r="Y3880" t="s">
        <v>9778</v>
      </c>
    </row>
    <row r="3881" spans="1:25" x14ac:dyDescent="0.25">
      <c r="A3881" s="5" t="str">
        <f t="shared" si="60"/>
        <v>24130024010600007551102D</v>
      </c>
      <c r="B3881" s="7" t="s">
        <v>9151</v>
      </c>
      <c r="C3881" s="8" t="s">
        <v>103</v>
      </c>
      <c r="D3881" s="7" t="s">
        <v>225</v>
      </c>
      <c r="E3881" s="7" t="s">
        <v>2600</v>
      </c>
      <c r="F3881" s="8" t="s">
        <v>167</v>
      </c>
      <c r="G3881" s="8" t="s">
        <v>513</v>
      </c>
      <c r="H3881" s="8" t="s">
        <v>373</v>
      </c>
      <c r="I3881" s="8" t="s">
        <v>348</v>
      </c>
      <c r="J3881" s="8" t="s">
        <v>9766</v>
      </c>
      <c r="K3881" s="8" t="s">
        <v>246</v>
      </c>
      <c r="L3881" s="8">
        <v>10</v>
      </c>
      <c r="M3881" s="8" t="s">
        <v>167</v>
      </c>
      <c r="N3881" s="9" t="s">
        <v>2693</v>
      </c>
      <c r="O3881" s="10">
        <v>248447334738</v>
      </c>
      <c r="P3881" s="10">
        <v>185507978705</v>
      </c>
      <c r="Q3881" s="10">
        <v>248447334738</v>
      </c>
      <c r="R3881" s="10">
        <v>185507978705</v>
      </c>
      <c r="S3881" s="10">
        <v>185507978705</v>
      </c>
      <c r="T3881" s="10">
        <v>185507978705</v>
      </c>
      <c r="U3881" s="10">
        <v>79269234399</v>
      </c>
      <c r="V3881" s="10">
        <v>79269234399</v>
      </c>
      <c r="W3881" s="70" t="s">
        <v>9353</v>
      </c>
      <c r="X3881" s="11" t="str">
        <f>IF(F3881="C",VLOOKUP(G3881,ClasifGasto!$B$17:$C$193,2,0),VLOOKUP(Base!G3881,ClasifGasto!$A$3:$B$12,2,0))</f>
        <v>Infraestructura red vial primaria</v>
      </c>
      <c r="Y3881" t="s">
        <v>9778</v>
      </c>
    </row>
    <row r="3882" spans="1:25" x14ac:dyDescent="0.25">
      <c r="A3882" s="5" t="str">
        <f t="shared" si="60"/>
        <v>24130024010600007251102D</v>
      </c>
      <c r="B3882" s="66" t="s">
        <v>9151</v>
      </c>
      <c r="C3882" s="67" t="s">
        <v>103</v>
      </c>
      <c r="D3882" s="7" t="s">
        <v>225</v>
      </c>
      <c r="E3882" s="66" t="s">
        <v>2597</v>
      </c>
      <c r="F3882" s="67" t="s">
        <v>167</v>
      </c>
      <c r="G3882" s="67" t="s">
        <v>513</v>
      </c>
      <c r="H3882" s="67" t="s">
        <v>373</v>
      </c>
      <c r="I3882" s="67" t="s">
        <v>414</v>
      </c>
      <c r="J3882" s="67" t="s">
        <v>9766</v>
      </c>
      <c r="K3882" s="67" t="s">
        <v>246</v>
      </c>
      <c r="L3882" s="67">
        <v>10</v>
      </c>
      <c r="M3882" s="67" t="s">
        <v>167</v>
      </c>
      <c r="N3882" s="68" t="s">
        <v>2690</v>
      </c>
      <c r="O3882" s="69">
        <v>246199924196</v>
      </c>
      <c r="P3882" s="69">
        <v>185800340558</v>
      </c>
      <c r="Q3882" s="69">
        <v>246199924196</v>
      </c>
      <c r="R3882" s="69">
        <v>185800340558</v>
      </c>
      <c r="S3882" s="69">
        <v>185800340558</v>
      </c>
      <c r="T3882" s="69">
        <v>185800340558</v>
      </c>
      <c r="U3882" s="69">
        <v>65349904177</v>
      </c>
      <c r="V3882" s="69">
        <v>65349904177</v>
      </c>
      <c r="W3882" s="70" t="s">
        <v>9353</v>
      </c>
      <c r="X3882" s="11" t="str">
        <f>IF(F3882="C",VLOOKUP(G3882,ClasifGasto!$B$17:$C$193,2,0),VLOOKUP(Base!G3882,ClasifGasto!$A$3:$B$12,2,0))</f>
        <v>Infraestructura red vial primaria</v>
      </c>
      <c r="Y3882" t="s">
        <v>9778</v>
      </c>
    </row>
    <row r="3883" spans="1:25" hidden="1" x14ac:dyDescent="0.25">
      <c r="A3883" s="5" t="str">
        <f t="shared" si="60"/>
        <v>190101000800040001</v>
      </c>
      <c r="B3883" s="7" t="s">
        <v>9143</v>
      </c>
      <c r="C3883" s="8" t="s">
        <v>80</v>
      </c>
      <c r="D3883" s="7" t="s">
        <v>9207</v>
      </c>
      <c r="E3883" s="7"/>
      <c r="F3883" s="8" t="s">
        <v>244</v>
      </c>
      <c r="G3883" s="8" t="s">
        <v>278</v>
      </c>
      <c r="H3883" s="8" t="s">
        <v>247</v>
      </c>
      <c r="I3883" s="8" t="s">
        <v>245</v>
      </c>
      <c r="J3883" s="8" t="s">
        <v>203</v>
      </c>
      <c r="K3883" s="8" t="s">
        <v>246</v>
      </c>
      <c r="L3883" s="8">
        <v>11</v>
      </c>
      <c r="M3883" s="8" t="s">
        <v>252</v>
      </c>
      <c r="N3883" s="9" t="s">
        <v>1087</v>
      </c>
      <c r="O3883" s="10">
        <v>185820000000</v>
      </c>
      <c r="P3883" s="10">
        <v>0</v>
      </c>
      <c r="Q3883" s="10">
        <v>0</v>
      </c>
      <c r="R3883" s="10">
        <v>185820000000</v>
      </c>
      <c r="S3883" s="10">
        <v>111742371672</v>
      </c>
      <c r="T3883" s="10">
        <v>111742371672</v>
      </c>
      <c r="U3883" s="10">
        <v>111742371672</v>
      </c>
      <c r="V3883" s="10">
        <v>111742371672</v>
      </c>
      <c r="W3883" s="70" t="s">
        <v>9353</v>
      </c>
      <c r="X3883" s="11" t="str">
        <f>IF(F3883="C",VLOOKUP(G3883,ClasifGasto!$B$17:$C$193,2,0),VLOOKUP(Base!G3883,ClasifGasto!$A$3:$B$12,2,0))</f>
        <v>Gastos Generales</v>
      </c>
      <c r="Y3883" t="s">
        <v>1087</v>
      </c>
    </row>
    <row r="3884" spans="1:25" x14ac:dyDescent="0.25">
      <c r="A3884" s="5" t="str">
        <f t="shared" si="60"/>
        <v>23060023010400002120204A</v>
      </c>
      <c r="B3884" s="66" t="s">
        <v>9161</v>
      </c>
      <c r="C3884" s="67" t="s">
        <v>98</v>
      </c>
      <c r="D3884" s="7" t="s">
        <v>9216</v>
      </c>
      <c r="E3884" s="66" t="s">
        <v>1961</v>
      </c>
      <c r="F3884" s="67" t="s">
        <v>167</v>
      </c>
      <c r="G3884" s="67" t="s">
        <v>503</v>
      </c>
      <c r="H3884" s="67" t="s">
        <v>313</v>
      </c>
      <c r="I3884" s="67" t="s">
        <v>269</v>
      </c>
      <c r="J3884" s="67" t="s">
        <v>9802</v>
      </c>
      <c r="K3884" s="67" t="s">
        <v>246</v>
      </c>
      <c r="L3884" s="67">
        <v>20</v>
      </c>
      <c r="M3884" s="67" t="s">
        <v>265</v>
      </c>
      <c r="N3884" s="68" t="s">
        <v>1503</v>
      </c>
      <c r="O3884" s="69">
        <v>257044327677</v>
      </c>
      <c r="P3884" s="69">
        <v>0</v>
      </c>
      <c r="Q3884" s="69">
        <v>69346191208</v>
      </c>
      <c r="R3884" s="69">
        <v>187698136469</v>
      </c>
      <c r="S3884" s="69">
        <v>167240931716</v>
      </c>
      <c r="T3884" s="69">
        <v>167240931716</v>
      </c>
      <c r="U3884" s="69">
        <v>151677079931</v>
      </c>
      <c r="V3884" s="69">
        <v>151462079931</v>
      </c>
      <c r="W3884" s="70" t="s">
        <v>619</v>
      </c>
      <c r="X3884" s="11" t="str">
        <f>IF(F3884="C",VLOOKUP(G3884,ClasifGasto!$B$17:$C$193,2,0),VLOOKUP(Base!G3884,ClasifGasto!$A$3:$B$12,2,0))</f>
        <v>Facilitar el acceso y uso de las Tecnologías de la Información y las Comunicaciones (TIC) en todo el territorio nacional</v>
      </c>
      <c r="Y3884" t="s">
        <v>10531</v>
      </c>
    </row>
    <row r="3885" spans="1:25" hidden="1" x14ac:dyDescent="0.25">
      <c r="A3885" s="5" t="str">
        <f t="shared" si="60"/>
        <v>1301010004000200050001</v>
      </c>
      <c r="B3885" s="7" t="s">
        <v>9157</v>
      </c>
      <c r="C3885" s="8" t="s">
        <v>51</v>
      </c>
      <c r="D3885" s="7" t="s">
        <v>8779</v>
      </c>
      <c r="E3885" s="7"/>
      <c r="F3885" s="8" t="s">
        <v>244</v>
      </c>
      <c r="G3885" s="8" t="s">
        <v>247</v>
      </c>
      <c r="H3885" s="8" t="s">
        <v>250</v>
      </c>
      <c r="I3885" s="8" t="s">
        <v>248</v>
      </c>
      <c r="J3885" s="8" t="s">
        <v>245</v>
      </c>
      <c r="K3885" s="8" t="s">
        <v>246</v>
      </c>
      <c r="L3885" s="8">
        <v>10</v>
      </c>
      <c r="M3885" s="8" t="s">
        <v>167</v>
      </c>
      <c r="N3885" s="9" t="s">
        <v>3928</v>
      </c>
      <c r="O3885" s="10">
        <v>339838000000</v>
      </c>
      <c r="P3885" s="10">
        <v>0</v>
      </c>
      <c r="Q3885" s="10">
        <v>149538270238</v>
      </c>
      <c r="R3885" s="10">
        <v>190299729762</v>
      </c>
      <c r="S3885" s="10">
        <v>190299729762</v>
      </c>
      <c r="T3885" s="10">
        <v>177319129762</v>
      </c>
      <c r="U3885" s="10">
        <v>87319129762</v>
      </c>
      <c r="V3885" s="10">
        <v>87319129762</v>
      </c>
      <c r="W3885" s="70" t="s">
        <v>9353</v>
      </c>
      <c r="X3885" s="11" t="str">
        <f>IF(F3885="C",VLOOKUP(G3885,ClasifGasto!$B$17:$C$193,2,0),VLOOKUP(Base!G3885,ClasifGasto!$A$3:$B$12,2,0))</f>
        <v>Transferencias de Capital</v>
      </c>
      <c r="Y3885" t="s">
        <v>3928</v>
      </c>
    </row>
    <row r="3886" spans="1:25" hidden="1" x14ac:dyDescent="0.25">
      <c r="A3886" s="5" t="str">
        <f t="shared" si="60"/>
        <v>3501010003000100010001</v>
      </c>
      <c r="B3886" s="66" t="s">
        <v>9153</v>
      </c>
      <c r="C3886" s="67" t="s">
        <v>141</v>
      </c>
      <c r="D3886" s="7" t="s">
        <v>9183</v>
      </c>
      <c r="E3886" s="66"/>
      <c r="F3886" s="67" t="s">
        <v>244</v>
      </c>
      <c r="G3886" s="67" t="s">
        <v>251</v>
      </c>
      <c r="H3886" s="67" t="s">
        <v>245</v>
      </c>
      <c r="I3886" s="67" t="s">
        <v>245</v>
      </c>
      <c r="J3886" s="67" t="s">
        <v>245</v>
      </c>
      <c r="K3886" s="67" t="s">
        <v>246</v>
      </c>
      <c r="L3886" s="67">
        <v>10</v>
      </c>
      <c r="M3886" s="67" t="s">
        <v>167</v>
      </c>
      <c r="N3886" s="68" t="s">
        <v>3994</v>
      </c>
      <c r="O3886" s="69">
        <v>176201053000</v>
      </c>
      <c r="P3886" s="69">
        <v>40602420000</v>
      </c>
      <c r="Q3886" s="69">
        <v>25823825000</v>
      </c>
      <c r="R3886" s="69">
        <v>190979648000</v>
      </c>
      <c r="S3886" s="69">
        <v>190979648000</v>
      </c>
      <c r="T3886" s="69">
        <v>190979648000</v>
      </c>
      <c r="U3886" s="69">
        <v>186379648000</v>
      </c>
      <c r="V3886" s="69">
        <v>186379648000</v>
      </c>
      <c r="W3886" s="70" t="s">
        <v>9353</v>
      </c>
      <c r="X3886" s="11" t="str">
        <f>IF(F3886="C",VLOOKUP(G3886,ClasifGasto!$B$17:$C$193,2,0),VLOOKUP(Base!G3886,ClasifGasto!$A$3:$B$12,2,0))</f>
        <v>Transferencias</v>
      </c>
      <c r="Y3886" t="s">
        <v>3994</v>
      </c>
    </row>
    <row r="3887" spans="1:25" hidden="1" x14ac:dyDescent="0.25">
      <c r="A3887" s="5" t="str">
        <f t="shared" si="60"/>
        <v>110101000100010003</v>
      </c>
      <c r="B3887" s="7" t="s">
        <v>9158</v>
      </c>
      <c r="C3887" s="8" t="s">
        <v>319</v>
      </c>
      <c r="D3887" s="7" t="s">
        <v>8773</v>
      </c>
      <c r="E3887" s="7"/>
      <c r="F3887" s="8" t="s">
        <v>244</v>
      </c>
      <c r="G3887" s="8" t="s">
        <v>245</v>
      </c>
      <c r="H3887" s="8" t="s">
        <v>245</v>
      </c>
      <c r="I3887" s="8" t="s">
        <v>251</v>
      </c>
      <c r="J3887" s="8" t="s">
        <v>203</v>
      </c>
      <c r="K3887" s="8" t="s">
        <v>246</v>
      </c>
      <c r="L3887" s="8">
        <v>10</v>
      </c>
      <c r="M3887" s="8" t="s">
        <v>167</v>
      </c>
      <c r="N3887" s="9" t="s">
        <v>1084</v>
      </c>
      <c r="O3887" s="10">
        <v>178260000000</v>
      </c>
      <c r="P3887" s="10">
        <v>13610000000</v>
      </c>
      <c r="Q3887" s="10">
        <v>0</v>
      </c>
      <c r="R3887" s="10">
        <v>191870000000</v>
      </c>
      <c r="S3887" s="10">
        <v>173032782446.70001</v>
      </c>
      <c r="T3887" s="10">
        <v>173032782446.70001</v>
      </c>
      <c r="U3887" s="10">
        <v>170892771297.20999</v>
      </c>
      <c r="V3887" s="10">
        <v>170460720899.98999</v>
      </c>
      <c r="W3887" s="70" t="s">
        <v>9353</v>
      </c>
      <c r="X3887" s="11" t="str">
        <f>IF(F3887="C",VLOOKUP(G3887,ClasifGasto!$B$17:$C$193,2,0),VLOOKUP(Base!G3887,ClasifGasto!$A$3:$B$12,2,0))</f>
        <v>Gastos de Personal</v>
      </c>
      <c r="Y3887" t="s">
        <v>1084</v>
      </c>
    </row>
    <row r="3888" spans="1:25" hidden="1" x14ac:dyDescent="0.25">
      <c r="A3888" s="5" t="str">
        <f t="shared" si="60"/>
        <v>460200000100010002</v>
      </c>
      <c r="B3888" s="66" t="s">
        <v>9278</v>
      </c>
      <c r="C3888" s="67" t="s">
        <v>9380</v>
      </c>
      <c r="D3888" s="7" t="s">
        <v>238</v>
      </c>
      <c r="E3888" s="66"/>
      <c r="F3888" s="67" t="s">
        <v>244</v>
      </c>
      <c r="G3888" s="67" t="s">
        <v>245</v>
      </c>
      <c r="H3888" s="67" t="s">
        <v>245</v>
      </c>
      <c r="I3888" s="67" t="s">
        <v>250</v>
      </c>
      <c r="J3888" s="67" t="s">
        <v>203</v>
      </c>
      <c r="K3888" s="67" t="s">
        <v>246</v>
      </c>
      <c r="L3888" s="67">
        <v>27</v>
      </c>
      <c r="M3888" s="67" t="s">
        <v>265</v>
      </c>
      <c r="N3888" s="68" t="s">
        <v>1083</v>
      </c>
      <c r="O3888" s="69">
        <v>165942000000</v>
      </c>
      <c r="P3888" s="69">
        <v>26075519227</v>
      </c>
      <c r="Q3888" s="69">
        <v>0</v>
      </c>
      <c r="R3888" s="69">
        <v>192017519227</v>
      </c>
      <c r="S3888" s="69">
        <v>192010996255</v>
      </c>
      <c r="T3888" s="69">
        <v>192010996255</v>
      </c>
      <c r="U3888" s="69">
        <v>192010813435</v>
      </c>
      <c r="V3888" s="69">
        <v>191865467895</v>
      </c>
      <c r="W3888" s="70" t="s">
        <v>619</v>
      </c>
      <c r="X3888" s="11" t="str">
        <f>IF(F3888="C",VLOOKUP(G3888,ClasifGasto!$B$17:$C$193,2,0),VLOOKUP(Base!G3888,ClasifGasto!$A$3:$B$12,2,0))</f>
        <v>Gastos de Personal</v>
      </c>
      <c r="Y3888" t="s">
        <v>1083</v>
      </c>
    </row>
    <row r="3889" spans="1:25" x14ac:dyDescent="0.25">
      <c r="A3889" s="5" t="str">
        <f t="shared" si="60"/>
        <v>36020036021300001220308E</v>
      </c>
      <c r="B3889" s="7" t="s">
        <v>9147</v>
      </c>
      <c r="C3889" s="8" t="s">
        <v>149</v>
      </c>
      <c r="D3889" s="7" t="s">
        <v>235</v>
      </c>
      <c r="E3889" s="7" t="s">
        <v>9757</v>
      </c>
      <c r="F3889" s="8" t="s">
        <v>167</v>
      </c>
      <c r="G3889" s="8" t="s">
        <v>530</v>
      </c>
      <c r="H3889" s="8" t="s">
        <v>405</v>
      </c>
      <c r="I3889" s="8" t="s">
        <v>280</v>
      </c>
      <c r="J3889" s="8" t="s">
        <v>10299</v>
      </c>
      <c r="K3889" s="8" t="s">
        <v>246</v>
      </c>
      <c r="L3889" s="8">
        <v>26</v>
      </c>
      <c r="M3889" s="8" t="s">
        <v>265</v>
      </c>
      <c r="N3889" s="9" t="s">
        <v>10496</v>
      </c>
      <c r="O3889" s="10">
        <v>195000000000</v>
      </c>
      <c r="P3889" s="10">
        <v>0</v>
      </c>
      <c r="Q3889" s="10">
        <v>0</v>
      </c>
      <c r="R3889" s="10">
        <v>195000000000</v>
      </c>
      <c r="S3889" s="10">
        <v>194958396935</v>
      </c>
      <c r="T3889" s="10">
        <v>194958396935</v>
      </c>
      <c r="U3889" s="10">
        <v>194765370685</v>
      </c>
      <c r="V3889" s="10">
        <v>194765370685</v>
      </c>
      <c r="W3889" s="70" t="s">
        <v>619</v>
      </c>
      <c r="X3889" s="11" t="str">
        <f>IF(F3889="C",VLOOKUP(G3889,ClasifGasto!$B$17:$C$193,2,0),VLOOKUP(Base!G3889,ClasifGasto!$A$3:$B$12,2,0))</f>
        <v>Generación y formalización del empleo</v>
      </c>
      <c r="Y3889" t="s">
        <v>10687</v>
      </c>
    </row>
    <row r="3890" spans="1:25" hidden="1" x14ac:dyDescent="0.25">
      <c r="A3890" s="5" t="str">
        <f t="shared" si="60"/>
        <v>290200000100010001</v>
      </c>
      <c r="B3890" s="66" t="s">
        <v>9140</v>
      </c>
      <c r="C3890" s="67" t="s">
        <v>113</v>
      </c>
      <c r="D3890" s="7" t="s">
        <v>227</v>
      </c>
      <c r="E3890" s="66"/>
      <c r="F3890" s="67" t="s">
        <v>244</v>
      </c>
      <c r="G3890" s="67" t="s">
        <v>245</v>
      </c>
      <c r="H3890" s="67" t="s">
        <v>245</v>
      </c>
      <c r="I3890" s="67" t="s">
        <v>245</v>
      </c>
      <c r="J3890" s="67" t="s">
        <v>203</v>
      </c>
      <c r="K3890" s="67" t="s">
        <v>246</v>
      </c>
      <c r="L3890" s="67">
        <v>10</v>
      </c>
      <c r="M3890" s="67" t="s">
        <v>167</v>
      </c>
      <c r="N3890" s="68" t="s">
        <v>1082</v>
      </c>
      <c r="O3890" s="69">
        <v>185612500000</v>
      </c>
      <c r="P3890" s="69">
        <v>10775000000</v>
      </c>
      <c r="Q3890" s="69">
        <v>0</v>
      </c>
      <c r="R3890" s="69">
        <v>196387500000</v>
      </c>
      <c r="S3890" s="69">
        <v>194012806529</v>
      </c>
      <c r="T3890" s="69">
        <v>194012806529</v>
      </c>
      <c r="U3890" s="69">
        <v>194001472234</v>
      </c>
      <c r="V3890" s="69">
        <v>194001472234</v>
      </c>
      <c r="W3890" s="70" t="s">
        <v>9353</v>
      </c>
      <c r="X3890" s="11" t="str">
        <f>IF(F3890="C",VLOOKUP(G3890,ClasifGasto!$B$17:$C$193,2,0),VLOOKUP(Base!G3890,ClasifGasto!$A$3:$B$12,2,0))</f>
        <v>Gastos de Personal</v>
      </c>
      <c r="Y3890" t="s">
        <v>1082</v>
      </c>
    </row>
    <row r="3891" spans="1:25" x14ac:dyDescent="0.25">
      <c r="A3891" s="5" t="str">
        <f t="shared" si="60"/>
        <v>17160017051100000610106B</v>
      </c>
      <c r="B3891" s="7" t="s">
        <v>9146</v>
      </c>
      <c r="C3891" s="8" t="s">
        <v>79</v>
      </c>
      <c r="D3891" s="7" t="s">
        <v>9223</v>
      </c>
      <c r="E3891" s="7" t="s">
        <v>4373</v>
      </c>
      <c r="F3891" s="8" t="s">
        <v>167</v>
      </c>
      <c r="G3891" s="8" t="s">
        <v>491</v>
      </c>
      <c r="H3891" s="8" t="s">
        <v>378</v>
      </c>
      <c r="I3891" s="8" t="s">
        <v>253</v>
      </c>
      <c r="J3891" s="8" t="s">
        <v>10497</v>
      </c>
      <c r="K3891" s="8" t="s">
        <v>246</v>
      </c>
      <c r="L3891" s="8">
        <v>10</v>
      </c>
      <c r="M3891" s="8" t="s">
        <v>167</v>
      </c>
      <c r="N3891" s="9" t="s">
        <v>8821</v>
      </c>
      <c r="O3891" s="10">
        <v>230000000000</v>
      </c>
      <c r="P3891" s="10">
        <v>0</v>
      </c>
      <c r="Q3891" s="10">
        <v>33232278874</v>
      </c>
      <c r="R3891" s="10">
        <v>196767721126</v>
      </c>
      <c r="S3891" s="10">
        <v>183732504935.07999</v>
      </c>
      <c r="T3891" s="10">
        <v>183732504935.07999</v>
      </c>
      <c r="U3891" s="10">
        <v>159527692360.12</v>
      </c>
      <c r="V3891" s="10">
        <v>159129455760.12</v>
      </c>
      <c r="W3891" s="70" t="s">
        <v>9353</v>
      </c>
      <c r="X3891" s="11" t="str">
        <f>IF(F3891="C",VLOOKUP(G3891,ClasifGasto!$B$17:$C$193,2,0),VLOOKUP(Base!G3891,ClasifGasto!$A$3:$B$12,2,0))</f>
        <v>Restitución de tierras a víctimas del conflicto armado</v>
      </c>
      <c r="Y3891" t="s">
        <v>10744</v>
      </c>
    </row>
    <row r="3892" spans="1:25" x14ac:dyDescent="0.25">
      <c r="A3892" s="5" t="str">
        <f t="shared" si="60"/>
        <v>21010121021900000840301C</v>
      </c>
      <c r="B3892" s="66" t="s">
        <v>9155</v>
      </c>
      <c r="C3892" s="67" t="s">
        <v>85</v>
      </c>
      <c r="D3892" s="7" t="s">
        <v>9201</v>
      </c>
      <c r="E3892" s="66" t="s">
        <v>1024</v>
      </c>
      <c r="F3892" s="67" t="s">
        <v>167</v>
      </c>
      <c r="G3892" s="67" t="s">
        <v>594</v>
      </c>
      <c r="H3892" s="67" t="s">
        <v>496</v>
      </c>
      <c r="I3892" s="67" t="s">
        <v>278</v>
      </c>
      <c r="J3892" s="67" t="s">
        <v>9916</v>
      </c>
      <c r="K3892" s="67" t="s">
        <v>246</v>
      </c>
      <c r="L3892" s="67">
        <v>16</v>
      </c>
      <c r="M3892" s="67" t="s">
        <v>167</v>
      </c>
      <c r="N3892" s="68" t="s">
        <v>1640</v>
      </c>
      <c r="O3892" s="69">
        <v>197997000000</v>
      </c>
      <c r="P3892" s="69">
        <v>0</v>
      </c>
      <c r="Q3892" s="69">
        <v>0</v>
      </c>
      <c r="R3892" s="69">
        <v>197997000000</v>
      </c>
      <c r="S3892" s="69">
        <v>197964546094</v>
      </c>
      <c r="T3892" s="69">
        <v>197957446287</v>
      </c>
      <c r="U3892" s="69">
        <v>127168214745</v>
      </c>
      <c r="V3892" s="69">
        <v>127164114745</v>
      </c>
      <c r="W3892" s="70" t="s">
        <v>9353</v>
      </c>
      <c r="X3892" s="11" t="str">
        <f>IF(F3892="C",VLOOKUP(G3892,ClasifGasto!$B$17:$C$193,2,0),VLOOKUP(Base!G3892,ClasifGasto!$A$3:$B$12,2,0))</f>
        <v xml:space="preserve">Consolidación productiva del sector de energía eléctrica  </v>
      </c>
      <c r="Y3892" t="s">
        <v>10579</v>
      </c>
    </row>
    <row r="3893" spans="1:25" hidden="1" x14ac:dyDescent="0.25">
      <c r="A3893" s="5" t="str">
        <f t="shared" si="60"/>
        <v>270102000100010001</v>
      </c>
      <c r="B3893" s="7" t="s">
        <v>9142</v>
      </c>
      <c r="C3893" s="8" t="s">
        <v>109</v>
      </c>
      <c r="D3893" s="7" t="s">
        <v>226</v>
      </c>
      <c r="E3893" s="7"/>
      <c r="F3893" s="8" t="s">
        <v>244</v>
      </c>
      <c r="G3893" s="8" t="s">
        <v>245</v>
      </c>
      <c r="H3893" s="8" t="s">
        <v>245</v>
      </c>
      <c r="I3893" s="8" t="s">
        <v>245</v>
      </c>
      <c r="J3893" s="8" t="s">
        <v>203</v>
      </c>
      <c r="K3893" s="8" t="s">
        <v>246</v>
      </c>
      <c r="L3893" s="8">
        <v>10</v>
      </c>
      <c r="M3893" s="8" t="s">
        <v>167</v>
      </c>
      <c r="N3893" s="9" t="s">
        <v>1082</v>
      </c>
      <c r="O3893" s="10">
        <v>162435000000</v>
      </c>
      <c r="P3893" s="10">
        <v>44119535432</v>
      </c>
      <c r="Q3893" s="10">
        <v>6000000000</v>
      </c>
      <c r="R3893" s="10">
        <v>200554535432</v>
      </c>
      <c r="S3893" s="10">
        <v>198986271844.79999</v>
      </c>
      <c r="T3893" s="10">
        <v>198695296242.79999</v>
      </c>
      <c r="U3893" s="10">
        <v>197001873724.79999</v>
      </c>
      <c r="V3893" s="10">
        <v>196987857734.79999</v>
      </c>
      <c r="W3893" s="70" t="s">
        <v>9353</v>
      </c>
      <c r="X3893" s="11" t="str">
        <f>IF(F3893="C",VLOOKUP(G3893,ClasifGasto!$B$17:$C$193,2,0),VLOOKUP(Base!G3893,ClasifGasto!$A$3:$B$12,2,0))</f>
        <v>Gastos de Personal</v>
      </c>
      <c r="Y3893" t="s">
        <v>1082</v>
      </c>
    </row>
    <row r="3894" spans="1:25" x14ac:dyDescent="0.25">
      <c r="A3894" s="5" t="str">
        <f t="shared" si="60"/>
        <v>43010143011604001320203B</v>
      </c>
      <c r="B3894" s="66" t="s">
        <v>9164</v>
      </c>
      <c r="C3894" s="67" t="s">
        <v>166</v>
      </c>
      <c r="D3894" s="7" t="s">
        <v>9191</v>
      </c>
      <c r="E3894" s="66" t="s">
        <v>5150</v>
      </c>
      <c r="F3894" s="67" t="s">
        <v>167</v>
      </c>
      <c r="G3894" s="67" t="s">
        <v>550</v>
      </c>
      <c r="H3894" s="67" t="s">
        <v>372</v>
      </c>
      <c r="I3894" s="67" t="s">
        <v>281</v>
      </c>
      <c r="J3894" s="67" t="s">
        <v>10372</v>
      </c>
      <c r="K3894" s="67" t="s">
        <v>246</v>
      </c>
      <c r="L3894" s="67">
        <v>11</v>
      </c>
      <c r="M3894" s="67" t="s">
        <v>167</v>
      </c>
      <c r="N3894" s="68" t="s">
        <v>9126</v>
      </c>
      <c r="O3894" s="69">
        <v>299816088655</v>
      </c>
      <c r="P3894" s="69">
        <v>0</v>
      </c>
      <c r="Q3894" s="69">
        <v>99159013815</v>
      </c>
      <c r="R3894" s="69">
        <v>200657074840</v>
      </c>
      <c r="S3894" s="69">
        <v>172631369909</v>
      </c>
      <c r="T3894" s="69">
        <v>172631369909</v>
      </c>
      <c r="U3894" s="69">
        <v>50062294352</v>
      </c>
      <c r="V3894" s="69">
        <v>50062294352</v>
      </c>
      <c r="W3894" s="70" t="s">
        <v>9353</v>
      </c>
      <c r="X3894" s="11" t="str">
        <f>IF(F3894="C",VLOOKUP(G3894,ClasifGasto!$B$17:$C$193,2,0),VLOOKUP(Base!G3894,ClasifGasto!$A$3:$B$12,2,0))</f>
        <v>Fomento a la recreación, la actividad física y el deporte para desarrollar entornos de convivencia y paz</v>
      </c>
      <c r="Y3894" t="s">
        <v>10705</v>
      </c>
    </row>
    <row r="3895" spans="1:25" hidden="1" x14ac:dyDescent="0.25">
      <c r="A3895" s="5" t="str">
        <f t="shared" si="60"/>
        <v>010101000100010001</v>
      </c>
      <c r="B3895" s="7" t="s">
        <v>9162</v>
      </c>
      <c r="C3895" s="8" t="s">
        <v>30</v>
      </c>
      <c r="D3895" s="7" t="s">
        <v>9222</v>
      </c>
      <c r="E3895" s="7"/>
      <c r="F3895" s="8" t="s">
        <v>244</v>
      </c>
      <c r="G3895" s="8" t="s">
        <v>245</v>
      </c>
      <c r="H3895" s="8" t="s">
        <v>245</v>
      </c>
      <c r="I3895" s="8" t="s">
        <v>245</v>
      </c>
      <c r="J3895" s="8" t="s">
        <v>203</v>
      </c>
      <c r="K3895" s="8" t="s">
        <v>246</v>
      </c>
      <c r="L3895" s="8">
        <v>10</v>
      </c>
      <c r="M3895" s="8" t="s">
        <v>167</v>
      </c>
      <c r="N3895" s="9" t="s">
        <v>1082</v>
      </c>
      <c r="O3895" s="10">
        <v>182306000000</v>
      </c>
      <c r="P3895" s="10">
        <v>19998000000</v>
      </c>
      <c r="Q3895" s="10">
        <v>0</v>
      </c>
      <c r="R3895" s="10">
        <v>202304000000</v>
      </c>
      <c r="S3895" s="10">
        <v>196173513583</v>
      </c>
      <c r="T3895" s="10">
        <v>196173513583</v>
      </c>
      <c r="U3895" s="10">
        <v>196173513583</v>
      </c>
      <c r="V3895" s="10">
        <v>196173513583</v>
      </c>
      <c r="W3895" s="70" t="s">
        <v>9353</v>
      </c>
      <c r="X3895" s="11" t="str">
        <f>IF(F3895="C",VLOOKUP(G3895,ClasifGasto!$B$17:$C$193,2,0),VLOOKUP(Base!G3895,ClasifGasto!$A$3:$B$12,2,0))</f>
        <v>Gastos de Personal</v>
      </c>
      <c r="Y3895" t="s">
        <v>1082</v>
      </c>
    </row>
    <row r="3896" spans="1:25" hidden="1" x14ac:dyDescent="0.25">
      <c r="A3896" s="5" t="str">
        <f t="shared" si="60"/>
        <v>160101000200000000</v>
      </c>
      <c r="B3896" s="66" t="s">
        <v>9154</v>
      </c>
      <c r="C3896" s="67" t="s">
        <v>73</v>
      </c>
      <c r="D3896" s="7" t="s">
        <v>8720</v>
      </c>
      <c r="E3896" s="66"/>
      <c r="F3896" s="67" t="s">
        <v>244</v>
      </c>
      <c r="G3896" s="67" t="s">
        <v>250</v>
      </c>
      <c r="H3896" s="67" t="s">
        <v>246</v>
      </c>
      <c r="I3896" s="67" t="s">
        <v>246</v>
      </c>
      <c r="J3896" s="67" t="s">
        <v>203</v>
      </c>
      <c r="K3896" s="67" t="s">
        <v>246</v>
      </c>
      <c r="L3896" s="67">
        <v>16</v>
      </c>
      <c r="M3896" s="67" t="s">
        <v>252</v>
      </c>
      <c r="N3896" s="68" t="s">
        <v>8798</v>
      </c>
      <c r="O3896" s="69">
        <v>207404000000</v>
      </c>
      <c r="P3896" s="69">
        <v>0</v>
      </c>
      <c r="Q3896" s="69">
        <v>2500000000</v>
      </c>
      <c r="R3896" s="69">
        <v>204904000000</v>
      </c>
      <c r="S3896" s="69">
        <v>195972150215.44</v>
      </c>
      <c r="T3896" s="69">
        <v>195972150215.44</v>
      </c>
      <c r="U3896" s="69">
        <v>174625529924.70001</v>
      </c>
      <c r="V3896" s="69">
        <v>162116417849.26999</v>
      </c>
      <c r="W3896" s="70" t="s">
        <v>9353</v>
      </c>
      <c r="X3896" s="11" t="str">
        <f>IF(F3896="C",VLOOKUP(G3896,ClasifGasto!$B$17:$C$193,2,0),VLOOKUP(Base!G3896,ClasifGasto!$A$3:$B$12,2,0))</f>
        <v>Gastos Generales</v>
      </c>
      <c r="Y3896" t="s">
        <v>8798</v>
      </c>
    </row>
    <row r="3897" spans="1:25" hidden="1" x14ac:dyDescent="0.25">
      <c r="A3897" s="5" t="str">
        <f t="shared" si="60"/>
        <v>3501010003000100010002</v>
      </c>
      <c r="B3897" s="7" t="s">
        <v>9153</v>
      </c>
      <c r="C3897" s="8" t="s">
        <v>141</v>
      </c>
      <c r="D3897" s="7" t="s">
        <v>9183</v>
      </c>
      <c r="E3897" s="7"/>
      <c r="F3897" s="8" t="s">
        <v>244</v>
      </c>
      <c r="G3897" s="8" t="s">
        <v>251</v>
      </c>
      <c r="H3897" s="8" t="s">
        <v>245</v>
      </c>
      <c r="I3897" s="8" t="s">
        <v>245</v>
      </c>
      <c r="J3897" s="8" t="s">
        <v>250</v>
      </c>
      <c r="K3897" s="8" t="s">
        <v>246</v>
      </c>
      <c r="L3897" s="8">
        <v>10</v>
      </c>
      <c r="M3897" s="8" t="s">
        <v>167</v>
      </c>
      <c r="N3897" s="9" t="s">
        <v>10498</v>
      </c>
      <c r="O3897" s="10">
        <v>205948519000</v>
      </c>
      <c r="P3897" s="10">
        <v>0</v>
      </c>
      <c r="Q3897" s="10">
        <v>0</v>
      </c>
      <c r="R3897" s="10">
        <v>205948519000</v>
      </c>
      <c r="S3897" s="10">
        <v>205948519000</v>
      </c>
      <c r="T3897" s="10">
        <v>205948519000</v>
      </c>
      <c r="U3897" s="10">
        <v>0</v>
      </c>
      <c r="V3897" s="10">
        <v>0</v>
      </c>
      <c r="W3897" s="70" t="s">
        <v>9353</v>
      </c>
      <c r="X3897" s="11" t="str">
        <f>IF(F3897="C",VLOOKUP(G3897,ClasifGasto!$B$17:$C$193,2,0),VLOOKUP(Base!G3897,ClasifGasto!$A$3:$B$12,2,0))</f>
        <v>Transferencias</v>
      </c>
      <c r="Y3897" t="s">
        <v>10498</v>
      </c>
    </row>
    <row r="3898" spans="1:25" hidden="1" x14ac:dyDescent="0.25">
      <c r="A3898" s="5" t="str">
        <f t="shared" si="60"/>
        <v>260101000100010002</v>
      </c>
      <c r="B3898" s="66" t="s">
        <v>9163</v>
      </c>
      <c r="C3898" s="67" t="s">
        <v>107</v>
      </c>
      <c r="D3898" s="7" t="s">
        <v>9231</v>
      </c>
      <c r="E3898" s="66"/>
      <c r="F3898" s="67" t="s">
        <v>244</v>
      </c>
      <c r="G3898" s="67" t="s">
        <v>245</v>
      </c>
      <c r="H3898" s="67" t="s">
        <v>245</v>
      </c>
      <c r="I3898" s="67" t="s">
        <v>250</v>
      </c>
      <c r="J3898" s="67" t="s">
        <v>203</v>
      </c>
      <c r="K3898" s="67" t="s">
        <v>246</v>
      </c>
      <c r="L3898" s="67">
        <v>16</v>
      </c>
      <c r="M3898" s="67" t="s">
        <v>167</v>
      </c>
      <c r="N3898" s="68" t="s">
        <v>1083</v>
      </c>
      <c r="O3898" s="69">
        <v>191012000000</v>
      </c>
      <c r="P3898" s="69">
        <v>18544489086</v>
      </c>
      <c r="Q3898" s="69">
        <v>0</v>
      </c>
      <c r="R3898" s="69">
        <v>209556489086</v>
      </c>
      <c r="S3898" s="69">
        <v>209556489086</v>
      </c>
      <c r="T3898" s="69">
        <v>201140092947</v>
      </c>
      <c r="U3898" s="69">
        <v>201140092947</v>
      </c>
      <c r="V3898" s="69">
        <v>201140092947</v>
      </c>
      <c r="W3898" s="70" t="s">
        <v>9353</v>
      </c>
      <c r="X3898" s="11" t="str">
        <f>IF(F3898="C",VLOOKUP(G3898,ClasifGasto!$B$17:$C$193,2,0),VLOOKUP(Base!G3898,ClasifGasto!$A$3:$B$12,2,0))</f>
        <v>Gastos de Personal</v>
      </c>
      <c r="Y3898" t="s">
        <v>1083</v>
      </c>
    </row>
    <row r="3899" spans="1:25" x14ac:dyDescent="0.25">
      <c r="A3899" s="5" t="str">
        <f t="shared" si="60"/>
        <v>27010227010800004020111A</v>
      </c>
      <c r="B3899" s="7" t="s">
        <v>9142</v>
      </c>
      <c r="C3899" s="8" t="s">
        <v>109</v>
      </c>
      <c r="D3899" s="7" t="s">
        <v>226</v>
      </c>
      <c r="E3899" s="7" t="s">
        <v>9745</v>
      </c>
      <c r="F3899" s="8" t="s">
        <v>167</v>
      </c>
      <c r="G3899" s="8" t="s">
        <v>570</v>
      </c>
      <c r="H3899" s="8" t="s">
        <v>365</v>
      </c>
      <c r="I3899" s="8" t="s">
        <v>295</v>
      </c>
      <c r="J3899" s="8" t="s">
        <v>9792</v>
      </c>
      <c r="K3899" s="8" t="s">
        <v>246</v>
      </c>
      <c r="L3899" s="8">
        <v>16</v>
      </c>
      <c r="M3899" s="8" t="s">
        <v>167</v>
      </c>
      <c r="N3899" s="9" t="s">
        <v>10471</v>
      </c>
      <c r="O3899" s="10">
        <v>210604740606</v>
      </c>
      <c r="P3899" s="10">
        <v>0</v>
      </c>
      <c r="Q3899" s="10">
        <v>0</v>
      </c>
      <c r="R3899" s="10">
        <v>210604740606</v>
      </c>
      <c r="S3899" s="10">
        <v>203980489176.85999</v>
      </c>
      <c r="T3899" s="10">
        <v>203682454077.66</v>
      </c>
      <c r="U3899" s="10">
        <v>72597683429</v>
      </c>
      <c r="V3899" s="10">
        <v>72597683429</v>
      </c>
      <c r="W3899" s="70" t="s">
        <v>9353</v>
      </c>
      <c r="X3899" s="11" t="str">
        <f>IF(F3899="C",VLOOKUP(G3899,ClasifGasto!$B$17:$C$193,2,0),VLOOKUP(Base!G3899,ClasifGasto!$A$3:$B$12,2,0))</f>
        <v>Mejoramiento de las competencias de la administración de justicia.</v>
      </c>
      <c r="Y3899" t="s">
        <v>10523</v>
      </c>
    </row>
    <row r="3900" spans="1:25" x14ac:dyDescent="0.25">
      <c r="A3900" s="5" t="str">
        <f t="shared" si="60"/>
        <v>43010143021604002620303E</v>
      </c>
      <c r="B3900" s="66" t="s">
        <v>9164</v>
      </c>
      <c r="C3900" s="67" t="s">
        <v>166</v>
      </c>
      <c r="D3900" s="7" t="s">
        <v>9191</v>
      </c>
      <c r="E3900" s="66" t="s">
        <v>5151</v>
      </c>
      <c r="F3900" s="67" t="s">
        <v>167</v>
      </c>
      <c r="G3900" s="67" t="s">
        <v>551</v>
      </c>
      <c r="H3900" s="67" t="s">
        <v>372</v>
      </c>
      <c r="I3900" s="67" t="s">
        <v>273</v>
      </c>
      <c r="J3900" s="67" t="s">
        <v>10150</v>
      </c>
      <c r="K3900" s="67" t="s">
        <v>246</v>
      </c>
      <c r="L3900" s="67">
        <v>11</v>
      </c>
      <c r="M3900" s="67" t="s">
        <v>167</v>
      </c>
      <c r="N3900" s="68" t="s">
        <v>9128</v>
      </c>
      <c r="O3900" s="69">
        <v>263036937356</v>
      </c>
      <c r="P3900" s="69">
        <v>0</v>
      </c>
      <c r="Q3900" s="69">
        <v>52341766090</v>
      </c>
      <c r="R3900" s="69">
        <v>210695171266</v>
      </c>
      <c r="S3900" s="69">
        <v>205079760204.63</v>
      </c>
      <c r="T3900" s="69">
        <v>205079760204.63</v>
      </c>
      <c r="U3900" s="69">
        <v>160557402892.64001</v>
      </c>
      <c r="V3900" s="69">
        <v>160357202892.64001</v>
      </c>
      <c r="W3900" s="70" t="s">
        <v>9353</v>
      </c>
      <c r="X3900" s="11" t="str">
        <f>IF(F3900="C",VLOOKUP(G3900,ClasifGasto!$B$17:$C$193,2,0),VLOOKUP(Base!G3900,ClasifGasto!$A$3:$B$12,2,0))</f>
        <v>Formación y preparación de deportistas</v>
      </c>
      <c r="Y3900" t="s">
        <v>10640</v>
      </c>
    </row>
    <row r="3901" spans="1:25" hidden="1" x14ac:dyDescent="0.25">
      <c r="A3901" s="5" t="str">
        <f t="shared" si="60"/>
        <v>2257110003000300040017</v>
      </c>
      <c r="B3901" s="66" t="s">
        <v>9139</v>
      </c>
      <c r="C3901" s="8" t="s">
        <v>9018</v>
      </c>
      <c r="D3901" s="7" t="s">
        <v>9245</v>
      </c>
      <c r="E3901" s="7"/>
      <c r="F3901" s="8" t="s">
        <v>244</v>
      </c>
      <c r="G3901" s="8" t="s">
        <v>251</v>
      </c>
      <c r="H3901" s="8" t="s">
        <v>251</v>
      </c>
      <c r="I3901" s="8" t="s">
        <v>247</v>
      </c>
      <c r="J3901" s="8" t="s">
        <v>285</v>
      </c>
      <c r="K3901" s="8" t="s">
        <v>246</v>
      </c>
      <c r="L3901" s="8">
        <v>10</v>
      </c>
      <c r="M3901" s="8" t="s">
        <v>167</v>
      </c>
      <c r="N3901" s="9" t="s">
        <v>1532</v>
      </c>
      <c r="O3901" s="10">
        <v>197498866631</v>
      </c>
      <c r="P3901" s="10">
        <v>14196796256</v>
      </c>
      <c r="Q3901" s="10">
        <v>0</v>
      </c>
      <c r="R3901" s="10">
        <v>211695662887</v>
      </c>
      <c r="S3901" s="10">
        <v>211695662887</v>
      </c>
      <c r="T3901" s="10">
        <v>211695662887</v>
      </c>
      <c r="U3901" s="10">
        <v>211695662887</v>
      </c>
      <c r="V3901" s="10">
        <v>211695662887</v>
      </c>
      <c r="W3901" s="70" t="s">
        <v>9353</v>
      </c>
      <c r="X3901" s="11" t="str">
        <f>IF(F3901="C",VLOOKUP(G3901,ClasifGasto!$B$17:$C$193,2,0),VLOOKUP(Base!G3901,ClasifGasto!$A$3:$B$12,2,0))</f>
        <v>Transferencias</v>
      </c>
      <c r="Y3901" t="s">
        <v>1532</v>
      </c>
    </row>
    <row r="3902" spans="1:25" x14ac:dyDescent="0.25">
      <c r="A3902" s="5" t="str">
        <f t="shared" si="60"/>
        <v>27010227010800003720111D</v>
      </c>
      <c r="B3902" s="66" t="s">
        <v>9142</v>
      </c>
      <c r="C3902" s="67" t="s">
        <v>109</v>
      </c>
      <c r="D3902" s="7" t="s">
        <v>226</v>
      </c>
      <c r="E3902" s="66" t="s">
        <v>9751</v>
      </c>
      <c r="F3902" s="67" t="s">
        <v>167</v>
      </c>
      <c r="G3902" s="67" t="s">
        <v>570</v>
      </c>
      <c r="H3902" s="67" t="s">
        <v>365</v>
      </c>
      <c r="I3902" s="67" t="s">
        <v>320</v>
      </c>
      <c r="J3902" s="67" t="s">
        <v>9841</v>
      </c>
      <c r="K3902" s="67" t="s">
        <v>246</v>
      </c>
      <c r="L3902" s="67">
        <v>16</v>
      </c>
      <c r="M3902" s="67" t="s">
        <v>167</v>
      </c>
      <c r="N3902" s="68" t="s">
        <v>10481</v>
      </c>
      <c r="O3902" s="69">
        <v>203197401166</v>
      </c>
      <c r="P3902" s="69">
        <v>10405586564</v>
      </c>
      <c r="Q3902" s="69">
        <v>0</v>
      </c>
      <c r="R3902" s="69">
        <v>213602987730</v>
      </c>
      <c r="S3902" s="69">
        <v>208115272908.70999</v>
      </c>
      <c r="T3902" s="69">
        <v>207098208675.64001</v>
      </c>
      <c r="U3902" s="69">
        <v>20706073146.549999</v>
      </c>
      <c r="V3902" s="69">
        <v>20706073146.549999</v>
      </c>
      <c r="W3902" s="70" t="s">
        <v>9353</v>
      </c>
      <c r="X3902" s="11" t="str">
        <f>IF(F3902="C",VLOOKUP(G3902,ClasifGasto!$B$17:$C$193,2,0),VLOOKUP(Base!G3902,ClasifGasto!$A$3:$B$12,2,0))</f>
        <v>Mejoramiento de las competencias de la administración de justicia.</v>
      </c>
      <c r="Y3902" t="s">
        <v>10549</v>
      </c>
    </row>
    <row r="3903" spans="1:25" hidden="1" x14ac:dyDescent="0.25">
      <c r="A3903" s="5" t="str">
        <f t="shared" si="60"/>
        <v>3601010003000400020041</v>
      </c>
      <c r="B3903" s="7" t="s">
        <v>9147</v>
      </c>
      <c r="C3903" s="8" t="s">
        <v>147</v>
      </c>
      <c r="D3903" s="7" t="s">
        <v>9186</v>
      </c>
      <c r="E3903" s="7"/>
      <c r="F3903" s="8" t="s">
        <v>244</v>
      </c>
      <c r="G3903" s="8" t="s">
        <v>251</v>
      </c>
      <c r="H3903" s="8" t="s">
        <v>247</v>
      </c>
      <c r="I3903" s="8" t="s">
        <v>250</v>
      </c>
      <c r="J3903" s="8" t="s">
        <v>323</v>
      </c>
      <c r="K3903" s="8" t="s">
        <v>246</v>
      </c>
      <c r="L3903" s="8">
        <v>10</v>
      </c>
      <c r="M3903" s="8" t="s">
        <v>167</v>
      </c>
      <c r="N3903" s="9" t="s">
        <v>4045</v>
      </c>
      <c r="O3903" s="10">
        <v>330151384000</v>
      </c>
      <c r="P3903" s="10">
        <v>0</v>
      </c>
      <c r="Q3903" s="10">
        <v>115033795112</v>
      </c>
      <c r="R3903" s="10">
        <v>215117588888</v>
      </c>
      <c r="S3903" s="10">
        <v>215117588888</v>
      </c>
      <c r="T3903" s="10">
        <v>215117588888</v>
      </c>
      <c r="U3903" s="10">
        <v>210565606842.98999</v>
      </c>
      <c r="V3903" s="10">
        <v>210562697397.82001</v>
      </c>
      <c r="W3903" s="70" t="s">
        <v>9353</v>
      </c>
      <c r="X3903" s="11" t="str">
        <f>IF(F3903="C",VLOOKUP(G3903,ClasifGasto!$B$17:$C$193,2,0),VLOOKUP(Base!G3903,ClasifGasto!$A$3:$B$12,2,0))</f>
        <v>Transferencias</v>
      </c>
      <c r="Y3903" t="s">
        <v>4045</v>
      </c>
    </row>
    <row r="3904" spans="1:25" hidden="1" x14ac:dyDescent="0.25">
      <c r="A3904" s="5" t="str">
        <f t="shared" si="60"/>
        <v>150111000200000000</v>
      </c>
      <c r="B3904" s="66" t="s">
        <v>9154</v>
      </c>
      <c r="C3904" s="67" t="s">
        <v>63</v>
      </c>
      <c r="D3904" s="7" t="s">
        <v>211</v>
      </c>
      <c r="E3904" s="66"/>
      <c r="F3904" s="67" t="s">
        <v>244</v>
      </c>
      <c r="G3904" s="67" t="s">
        <v>250</v>
      </c>
      <c r="H3904" s="67" t="s">
        <v>246</v>
      </c>
      <c r="I3904" s="67" t="s">
        <v>246</v>
      </c>
      <c r="J3904" s="67" t="s">
        <v>203</v>
      </c>
      <c r="K3904" s="67" t="s">
        <v>246</v>
      </c>
      <c r="L3904" s="67">
        <v>10</v>
      </c>
      <c r="M3904" s="67" t="s">
        <v>167</v>
      </c>
      <c r="N3904" s="68" t="s">
        <v>8798</v>
      </c>
      <c r="O3904" s="69">
        <v>205693000000</v>
      </c>
      <c r="P3904" s="69">
        <v>41355000000</v>
      </c>
      <c r="Q3904" s="69">
        <v>30000000000</v>
      </c>
      <c r="R3904" s="69">
        <v>217048000000</v>
      </c>
      <c r="S3904" s="69">
        <v>217045336117.85999</v>
      </c>
      <c r="T3904" s="69">
        <v>217045336117.85999</v>
      </c>
      <c r="U3904" s="69">
        <v>146215853545.63</v>
      </c>
      <c r="V3904" s="69">
        <v>146215853545.63</v>
      </c>
      <c r="W3904" s="70" t="s">
        <v>9353</v>
      </c>
      <c r="X3904" s="11" t="str">
        <f>IF(F3904="C",VLOOKUP(G3904,ClasifGasto!$B$17:$C$193,2,0),VLOOKUP(Base!G3904,ClasifGasto!$A$3:$B$12,2,0))</f>
        <v>Gastos Generales</v>
      </c>
      <c r="Y3904" t="s">
        <v>8798</v>
      </c>
    </row>
    <row r="3905" spans="1:25" hidden="1" x14ac:dyDescent="0.25">
      <c r="A3905" s="5" t="str">
        <f t="shared" si="60"/>
        <v>2401010003001100100001</v>
      </c>
      <c r="B3905" s="66" t="s">
        <v>9151</v>
      </c>
      <c r="C3905" s="8" t="s">
        <v>100</v>
      </c>
      <c r="D3905" s="7" t="s">
        <v>9196</v>
      </c>
      <c r="E3905" s="7"/>
      <c r="F3905" s="8" t="s">
        <v>244</v>
      </c>
      <c r="G3905" s="8" t="s">
        <v>251</v>
      </c>
      <c r="H3905" s="8" t="s">
        <v>279</v>
      </c>
      <c r="I3905" s="8" t="s">
        <v>255</v>
      </c>
      <c r="J3905" s="8" t="s">
        <v>245</v>
      </c>
      <c r="K3905" s="8" t="s">
        <v>246</v>
      </c>
      <c r="L3905" s="8">
        <v>10</v>
      </c>
      <c r="M3905" s="8" t="s">
        <v>167</v>
      </c>
      <c r="N3905" s="9" t="s">
        <v>3978</v>
      </c>
      <c r="O3905" s="10">
        <v>231713182000</v>
      </c>
      <c r="P3905" s="10">
        <v>0</v>
      </c>
      <c r="Q3905" s="10">
        <v>13000000000</v>
      </c>
      <c r="R3905" s="10">
        <v>218713182000</v>
      </c>
      <c r="S3905" s="10">
        <v>218713182000</v>
      </c>
      <c r="T3905" s="10">
        <v>218713182000</v>
      </c>
      <c r="U3905" s="10">
        <v>111170243130.34</v>
      </c>
      <c r="V3905" s="10">
        <v>111170243130.34</v>
      </c>
      <c r="W3905" s="70" t="s">
        <v>9353</v>
      </c>
      <c r="X3905" s="11" t="str">
        <f>IF(F3905="C",VLOOKUP(G3905,ClasifGasto!$B$17:$C$193,2,0),VLOOKUP(Base!G3905,ClasifGasto!$A$3:$B$12,2,0))</f>
        <v>Transferencias</v>
      </c>
      <c r="Y3905" t="s">
        <v>3978</v>
      </c>
    </row>
    <row r="3906" spans="1:25" hidden="1" x14ac:dyDescent="0.25">
      <c r="A3906" s="5" t="str">
        <f t="shared" si="60"/>
        <v>270102000300100000</v>
      </c>
      <c r="B3906" s="66" t="s">
        <v>9142</v>
      </c>
      <c r="C3906" s="67" t="s">
        <v>109</v>
      </c>
      <c r="D3906" s="7" t="s">
        <v>226</v>
      </c>
      <c r="E3906" s="66"/>
      <c r="F3906" s="67" t="s">
        <v>244</v>
      </c>
      <c r="G3906" s="67" t="s">
        <v>251</v>
      </c>
      <c r="H3906" s="67" t="s">
        <v>255</v>
      </c>
      <c r="I3906" s="67" t="s">
        <v>246</v>
      </c>
      <c r="J3906" s="67" t="s">
        <v>203</v>
      </c>
      <c r="K3906" s="67" t="s">
        <v>246</v>
      </c>
      <c r="L3906" s="67">
        <v>10</v>
      </c>
      <c r="M3906" s="67" t="s">
        <v>167</v>
      </c>
      <c r="N3906" s="68" t="s">
        <v>8800</v>
      </c>
      <c r="O3906" s="69">
        <v>200000000000</v>
      </c>
      <c r="P3906" s="69">
        <v>19585000000</v>
      </c>
      <c r="Q3906" s="69">
        <v>0</v>
      </c>
      <c r="R3906" s="69">
        <v>219585000000</v>
      </c>
      <c r="S3906" s="69">
        <v>219583402168</v>
      </c>
      <c r="T3906" s="69">
        <v>219580428568</v>
      </c>
      <c r="U3906" s="69">
        <v>209268744459</v>
      </c>
      <c r="V3906" s="69">
        <v>208799311386</v>
      </c>
      <c r="W3906" s="70" t="s">
        <v>9353</v>
      </c>
      <c r="X3906" s="11" t="str">
        <f>IF(F3906="C",VLOOKUP(G3906,ClasifGasto!$B$17:$C$193,2,0),VLOOKUP(Base!G3906,ClasifGasto!$A$3:$B$12,2,0))</f>
        <v>Transferencias</v>
      </c>
      <c r="Y3906" t="s">
        <v>8800</v>
      </c>
    </row>
    <row r="3907" spans="1:25" x14ac:dyDescent="0.25">
      <c r="A3907" s="5" t="str">
        <f t="shared" si="60"/>
        <v>24130024010600007151102D</v>
      </c>
      <c r="B3907" s="7" t="s">
        <v>9151</v>
      </c>
      <c r="C3907" s="8" t="s">
        <v>103</v>
      </c>
      <c r="D3907" s="7" t="s">
        <v>225</v>
      </c>
      <c r="E3907" s="7" t="s">
        <v>2596</v>
      </c>
      <c r="F3907" s="8" t="s">
        <v>167</v>
      </c>
      <c r="G3907" s="8" t="s">
        <v>513</v>
      </c>
      <c r="H3907" s="8" t="s">
        <v>373</v>
      </c>
      <c r="I3907" s="8" t="s">
        <v>347</v>
      </c>
      <c r="J3907" s="8" t="s">
        <v>9766</v>
      </c>
      <c r="K3907" s="8" t="s">
        <v>246</v>
      </c>
      <c r="L3907" s="8">
        <v>10</v>
      </c>
      <c r="M3907" s="8" t="s">
        <v>167</v>
      </c>
      <c r="N3907" s="9" t="s">
        <v>2689</v>
      </c>
      <c r="O3907" s="10">
        <v>269286639602</v>
      </c>
      <c r="P3907" s="10">
        <v>221019698527</v>
      </c>
      <c r="Q3907" s="10">
        <v>269286639602</v>
      </c>
      <c r="R3907" s="10">
        <v>221019698527</v>
      </c>
      <c r="S3907" s="10">
        <v>221019698527</v>
      </c>
      <c r="T3907" s="10">
        <v>221019698527</v>
      </c>
      <c r="U3907" s="10">
        <v>67111310590</v>
      </c>
      <c r="V3907" s="10">
        <v>67111310590</v>
      </c>
      <c r="W3907" s="70" t="s">
        <v>9353</v>
      </c>
      <c r="X3907" s="11" t="str">
        <f>IF(F3907="C",VLOOKUP(G3907,ClasifGasto!$B$17:$C$193,2,0),VLOOKUP(Base!G3907,ClasifGasto!$A$3:$B$12,2,0))</f>
        <v>Infraestructura red vial primaria</v>
      </c>
      <c r="Y3907" t="s">
        <v>9778</v>
      </c>
    </row>
    <row r="3908" spans="1:25" hidden="1" x14ac:dyDescent="0.25">
      <c r="A3908" s="5" t="str">
        <f t="shared" si="60"/>
        <v>2257120003000300040017</v>
      </c>
      <c r="B3908" s="66" t="s">
        <v>9139</v>
      </c>
      <c r="C3908" s="67" t="s">
        <v>9019</v>
      </c>
      <c r="D3908" s="7" t="s">
        <v>9233</v>
      </c>
      <c r="E3908" s="66"/>
      <c r="F3908" s="67" t="s">
        <v>244</v>
      </c>
      <c r="G3908" s="67" t="s">
        <v>251</v>
      </c>
      <c r="H3908" s="67" t="s">
        <v>251</v>
      </c>
      <c r="I3908" s="67" t="s">
        <v>247</v>
      </c>
      <c r="J3908" s="67" t="s">
        <v>285</v>
      </c>
      <c r="K3908" s="67" t="s">
        <v>246</v>
      </c>
      <c r="L3908" s="67">
        <v>10</v>
      </c>
      <c r="M3908" s="67" t="s">
        <v>167</v>
      </c>
      <c r="N3908" s="68" t="s">
        <v>1532</v>
      </c>
      <c r="O3908" s="69">
        <v>210469748391</v>
      </c>
      <c r="P3908" s="69">
        <v>12993719914</v>
      </c>
      <c r="Q3908" s="69">
        <v>0</v>
      </c>
      <c r="R3908" s="69">
        <v>223463468305</v>
      </c>
      <c r="S3908" s="69">
        <v>223463468305</v>
      </c>
      <c r="T3908" s="69">
        <v>223463468305</v>
      </c>
      <c r="U3908" s="69">
        <v>223463468305</v>
      </c>
      <c r="V3908" s="69">
        <v>223463468305</v>
      </c>
      <c r="W3908" s="70" t="s">
        <v>9353</v>
      </c>
      <c r="X3908" s="11" t="str">
        <f>IF(F3908="C",VLOOKUP(G3908,ClasifGasto!$B$17:$C$193,2,0),VLOOKUP(Base!G3908,ClasifGasto!$A$3:$B$12,2,0))</f>
        <v>Transferencias</v>
      </c>
      <c r="Y3908" t="s">
        <v>1532</v>
      </c>
    </row>
    <row r="3909" spans="1:25" hidden="1" x14ac:dyDescent="0.25">
      <c r="A3909" s="5" t="str">
        <f t="shared" si="60"/>
        <v>151201000500000000</v>
      </c>
      <c r="B3909" s="7" t="s">
        <v>9154</v>
      </c>
      <c r="C3909" s="8" t="s">
        <v>69</v>
      </c>
      <c r="D3909" s="7" t="s">
        <v>8783</v>
      </c>
      <c r="E3909" s="7"/>
      <c r="F3909" s="8" t="s">
        <v>244</v>
      </c>
      <c r="G3909" s="8" t="s">
        <v>248</v>
      </c>
      <c r="H3909" s="8" t="s">
        <v>246</v>
      </c>
      <c r="I3909" s="8" t="s">
        <v>246</v>
      </c>
      <c r="J3909" s="8" t="s">
        <v>203</v>
      </c>
      <c r="K3909" s="8" t="s">
        <v>246</v>
      </c>
      <c r="L3909" s="8">
        <v>20</v>
      </c>
      <c r="M3909" s="8" t="s">
        <v>265</v>
      </c>
      <c r="N3909" s="9" t="s">
        <v>8815</v>
      </c>
      <c r="O3909" s="10">
        <v>223628000000</v>
      </c>
      <c r="P3909" s="10">
        <v>0</v>
      </c>
      <c r="Q3909" s="10">
        <v>0</v>
      </c>
      <c r="R3909" s="10">
        <v>223628000000</v>
      </c>
      <c r="S3909" s="10">
        <v>181204979611.34</v>
      </c>
      <c r="T3909" s="10">
        <v>180917480667.10001</v>
      </c>
      <c r="U3909" s="10">
        <v>122991061601.13</v>
      </c>
      <c r="V3909" s="10">
        <v>89375777032.910004</v>
      </c>
      <c r="W3909" s="70" t="s">
        <v>619</v>
      </c>
      <c r="X3909" s="11" t="str">
        <f>IF(F3909="C",VLOOKUP(G3909,ClasifGasto!$B$17:$C$193,2,0),VLOOKUP(Base!G3909,ClasifGasto!$A$3:$B$12,2,0))</f>
        <v>Gastos de Comercialización y Produción</v>
      </c>
      <c r="Y3909" t="s">
        <v>8815</v>
      </c>
    </row>
    <row r="3910" spans="1:25" x14ac:dyDescent="0.25">
      <c r="A3910" s="5" t="str">
        <f t="shared" ref="A3910:A3973" si="61">+C3910&amp;G3910&amp;H3910&amp;I3910&amp;J3910</f>
        <v>24130024010600006051102D</v>
      </c>
      <c r="B3910" s="66" t="s">
        <v>9151</v>
      </c>
      <c r="C3910" s="67" t="s">
        <v>103</v>
      </c>
      <c r="D3910" s="7" t="s">
        <v>225</v>
      </c>
      <c r="E3910" s="66" t="s">
        <v>2612</v>
      </c>
      <c r="F3910" s="67" t="s">
        <v>167</v>
      </c>
      <c r="G3910" s="67" t="s">
        <v>513</v>
      </c>
      <c r="H3910" s="67" t="s">
        <v>373</v>
      </c>
      <c r="I3910" s="67" t="s">
        <v>343</v>
      </c>
      <c r="J3910" s="67" t="s">
        <v>9766</v>
      </c>
      <c r="K3910" s="67" t="s">
        <v>246</v>
      </c>
      <c r="L3910" s="67">
        <v>10</v>
      </c>
      <c r="M3910" s="67" t="s">
        <v>167</v>
      </c>
      <c r="N3910" s="68" t="s">
        <v>2702</v>
      </c>
      <c r="O3910" s="69">
        <v>250631013733</v>
      </c>
      <c r="P3910" s="69">
        <v>226206278281</v>
      </c>
      <c r="Q3910" s="69">
        <v>250631013733</v>
      </c>
      <c r="R3910" s="69">
        <v>226206278281</v>
      </c>
      <c r="S3910" s="69">
        <v>226206278281</v>
      </c>
      <c r="T3910" s="69">
        <v>226206278281</v>
      </c>
      <c r="U3910" s="69">
        <v>50352348445</v>
      </c>
      <c r="V3910" s="69">
        <v>50352348445</v>
      </c>
      <c r="W3910" s="70" t="s">
        <v>9353</v>
      </c>
      <c r="X3910" s="11" t="str">
        <f>IF(F3910="C",VLOOKUP(G3910,ClasifGasto!$B$17:$C$193,2,0),VLOOKUP(Base!G3910,ClasifGasto!$A$3:$B$12,2,0))</f>
        <v>Infraestructura red vial primaria</v>
      </c>
      <c r="Y3910" t="s">
        <v>9778</v>
      </c>
    </row>
    <row r="3911" spans="1:25" x14ac:dyDescent="0.25">
      <c r="A3911" s="5" t="str">
        <f t="shared" si="61"/>
        <v>24130024010600006351102D</v>
      </c>
      <c r="B3911" s="7" t="s">
        <v>9151</v>
      </c>
      <c r="C3911" s="8" t="s">
        <v>103</v>
      </c>
      <c r="D3911" s="7" t="s">
        <v>225</v>
      </c>
      <c r="E3911" s="7" t="s">
        <v>2615</v>
      </c>
      <c r="F3911" s="8" t="s">
        <v>167</v>
      </c>
      <c r="G3911" s="8" t="s">
        <v>513</v>
      </c>
      <c r="H3911" s="8" t="s">
        <v>373</v>
      </c>
      <c r="I3911" s="8" t="s">
        <v>344</v>
      </c>
      <c r="J3911" s="8" t="s">
        <v>9766</v>
      </c>
      <c r="K3911" s="8" t="s">
        <v>246</v>
      </c>
      <c r="L3911" s="8">
        <v>10</v>
      </c>
      <c r="M3911" s="8" t="s">
        <v>167</v>
      </c>
      <c r="N3911" s="9" t="s">
        <v>2705</v>
      </c>
      <c r="O3911" s="10">
        <v>295990358962</v>
      </c>
      <c r="P3911" s="10">
        <v>228384125855</v>
      </c>
      <c r="Q3911" s="10">
        <v>295990358962</v>
      </c>
      <c r="R3911" s="10">
        <v>228384125855</v>
      </c>
      <c r="S3911" s="10">
        <v>228384125855</v>
      </c>
      <c r="T3911" s="10">
        <v>228384125855</v>
      </c>
      <c r="U3911" s="10">
        <v>84858091190</v>
      </c>
      <c r="V3911" s="10">
        <v>84858091190</v>
      </c>
      <c r="W3911" s="70" t="s">
        <v>9353</v>
      </c>
      <c r="X3911" s="11" t="str">
        <f>IF(F3911="C",VLOOKUP(G3911,ClasifGasto!$B$17:$C$193,2,0),VLOOKUP(Base!G3911,ClasifGasto!$A$3:$B$12,2,0))</f>
        <v>Infraestructura red vial primaria</v>
      </c>
      <c r="Y3911" t="s">
        <v>9778</v>
      </c>
    </row>
    <row r="3912" spans="1:25" x14ac:dyDescent="0.25">
      <c r="A3912" s="5" t="str">
        <f t="shared" si="61"/>
        <v>23060023010400001220204A</v>
      </c>
      <c r="B3912" s="66" t="s">
        <v>9161</v>
      </c>
      <c r="C3912" s="67" t="s">
        <v>98</v>
      </c>
      <c r="D3912" s="7" t="s">
        <v>9216</v>
      </c>
      <c r="E3912" s="66" t="s">
        <v>1957</v>
      </c>
      <c r="F3912" s="67" t="s">
        <v>167</v>
      </c>
      <c r="G3912" s="67" t="s">
        <v>503</v>
      </c>
      <c r="H3912" s="67" t="s">
        <v>313</v>
      </c>
      <c r="I3912" s="67" t="s">
        <v>280</v>
      </c>
      <c r="J3912" s="67" t="s">
        <v>9802</v>
      </c>
      <c r="K3912" s="67" t="s">
        <v>246</v>
      </c>
      <c r="L3912" s="67">
        <v>20</v>
      </c>
      <c r="M3912" s="67" t="s">
        <v>265</v>
      </c>
      <c r="N3912" s="68" t="s">
        <v>1446</v>
      </c>
      <c r="O3912" s="69">
        <v>283906651498</v>
      </c>
      <c r="P3912" s="69">
        <v>0</v>
      </c>
      <c r="Q3912" s="69">
        <v>55000000000</v>
      </c>
      <c r="R3912" s="69">
        <v>228906651498</v>
      </c>
      <c r="S3912" s="69">
        <v>228757915117</v>
      </c>
      <c r="T3912" s="69">
        <v>228751153684</v>
      </c>
      <c r="U3912" s="69">
        <v>227643239230.89001</v>
      </c>
      <c r="V3912" s="69">
        <v>226721665315.89999</v>
      </c>
      <c r="W3912" s="70" t="s">
        <v>619</v>
      </c>
      <c r="X3912" s="11" t="str">
        <f>IF(F3912="C",VLOOKUP(G3912,ClasifGasto!$B$17:$C$193,2,0),VLOOKUP(Base!G3912,ClasifGasto!$A$3:$B$12,2,0))</f>
        <v>Facilitar el acceso y uso de las Tecnologías de la Información y las Comunicaciones (TIC) en todo el territorio nacional</v>
      </c>
      <c r="Y3912" t="s">
        <v>10531</v>
      </c>
    </row>
    <row r="3913" spans="1:25" hidden="1" x14ac:dyDescent="0.25">
      <c r="A3913" s="5" t="str">
        <f t="shared" si="61"/>
        <v>370800000500000000</v>
      </c>
      <c r="B3913" s="7" t="s">
        <v>9149</v>
      </c>
      <c r="C3913" s="8" t="s">
        <v>155</v>
      </c>
      <c r="D3913" s="7" t="s">
        <v>8767</v>
      </c>
      <c r="E3913" s="7"/>
      <c r="F3913" s="8" t="s">
        <v>244</v>
      </c>
      <c r="G3913" s="8" t="s">
        <v>248</v>
      </c>
      <c r="H3913" s="8" t="s">
        <v>246</v>
      </c>
      <c r="I3913" s="8" t="s">
        <v>246</v>
      </c>
      <c r="J3913" s="8" t="s">
        <v>203</v>
      </c>
      <c r="K3913" s="8" t="s">
        <v>246</v>
      </c>
      <c r="L3913" s="8">
        <v>20</v>
      </c>
      <c r="M3913" s="8" t="s">
        <v>265</v>
      </c>
      <c r="N3913" s="9" t="s">
        <v>8815</v>
      </c>
      <c r="O3913" s="10">
        <v>164697000000</v>
      </c>
      <c r="P3913" s="10">
        <v>64284787028.5</v>
      </c>
      <c r="Q3913" s="10">
        <v>0</v>
      </c>
      <c r="R3913" s="10">
        <v>228981787028.5</v>
      </c>
      <c r="S3913" s="10">
        <v>204099110035</v>
      </c>
      <c r="T3913" s="10">
        <v>203592628587</v>
      </c>
      <c r="U3913" s="10">
        <v>182975253153.66</v>
      </c>
      <c r="V3913" s="10">
        <v>182969253153.66</v>
      </c>
      <c r="W3913" s="70" t="s">
        <v>619</v>
      </c>
      <c r="X3913" s="11" t="str">
        <f>IF(F3913="C",VLOOKUP(G3913,ClasifGasto!$B$17:$C$193,2,0),VLOOKUP(Base!G3913,ClasifGasto!$A$3:$B$12,2,0))</f>
        <v>Gastos de Comercialización y Produción</v>
      </c>
      <c r="Y3913" t="s">
        <v>8815</v>
      </c>
    </row>
    <row r="3914" spans="1:25" x14ac:dyDescent="0.25">
      <c r="A3914" s="5" t="str">
        <f t="shared" si="61"/>
        <v>36020036991300001553105B</v>
      </c>
      <c r="B3914" s="7" t="s">
        <v>9147</v>
      </c>
      <c r="C3914" s="8" t="s">
        <v>149</v>
      </c>
      <c r="D3914" s="7" t="s">
        <v>235</v>
      </c>
      <c r="E3914" s="7" t="s">
        <v>9758</v>
      </c>
      <c r="F3914" s="8" t="s">
        <v>167</v>
      </c>
      <c r="G3914" s="8" t="s">
        <v>520</v>
      </c>
      <c r="H3914" s="8" t="s">
        <v>405</v>
      </c>
      <c r="I3914" s="8" t="s">
        <v>283</v>
      </c>
      <c r="J3914" s="8" t="s">
        <v>9790</v>
      </c>
      <c r="K3914" s="8" t="s">
        <v>246</v>
      </c>
      <c r="L3914" s="8">
        <v>10</v>
      </c>
      <c r="M3914" s="8" t="s">
        <v>167</v>
      </c>
      <c r="N3914" s="9" t="s">
        <v>10499</v>
      </c>
      <c r="O3914" s="10">
        <v>340000000000</v>
      </c>
      <c r="P3914" s="10">
        <v>0</v>
      </c>
      <c r="Q3914" s="10">
        <v>110082255075</v>
      </c>
      <c r="R3914" s="10">
        <v>229917744925</v>
      </c>
      <c r="S3914" s="10">
        <v>224374595876</v>
      </c>
      <c r="T3914" s="10">
        <v>224374595876</v>
      </c>
      <c r="U3914" s="10">
        <v>60496681457.480003</v>
      </c>
      <c r="V3914" s="10">
        <v>60106463520.610001</v>
      </c>
      <c r="W3914" s="70" t="s">
        <v>9353</v>
      </c>
      <c r="X3914" s="11" t="str">
        <f>IF(F3914="C",VLOOKUP(G3914,ClasifGasto!$B$17:$C$193,2,0),VLOOKUP(Base!G3914,ClasifGasto!$A$3:$B$12,2,0))</f>
        <v>Fortalecimiento de la gestión y dirección del Sector Trabajo</v>
      </c>
      <c r="Y3914" t="s">
        <v>10522</v>
      </c>
    </row>
    <row r="3915" spans="1:25" hidden="1" x14ac:dyDescent="0.25">
      <c r="A3915" s="5" t="str">
        <f t="shared" si="61"/>
        <v>250101000100010003</v>
      </c>
      <c r="B3915" s="66" t="s">
        <v>9163</v>
      </c>
      <c r="C3915" s="67" t="s">
        <v>104</v>
      </c>
      <c r="D3915" s="7" t="s">
        <v>9187</v>
      </c>
      <c r="E3915" s="66"/>
      <c r="F3915" s="67" t="s">
        <v>244</v>
      </c>
      <c r="G3915" s="67" t="s">
        <v>245</v>
      </c>
      <c r="H3915" s="67" t="s">
        <v>245</v>
      </c>
      <c r="I3915" s="67" t="s">
        <v>251</v>
      </c>
      <c r="J3915" s="67" t="s">
        <v>203</v>
      </c>
      <c r="K3915" s="67" t="s">
        <v>246</v>
      </c>
      <c r="L3915" s="67">
        <v>10</v>
      </c>
      <c r="M3915" s="67" t="s">
        <v>167</v>
      </c>
      <c r="N3915" s="68" t="s">
        <v>1084</v>
      </c>
      <c r="O3915" s="69">
        <v>218505000000</v>
      </c>
      <c r="P3915" s="69">
        <v>11700000000</v>
      </c>
      <c r="Q3915" s="69">
        <v>0</v>
      </c>
      <c r="R3915" s="69">
        <v>230205000000</v>
      </c>
      <c r="S3915" s="69">
        <v>223497709872</v>
      </c>
      <c r="T3915" s="69">
        <v>223497709872</v>
      </c>
      <c r="U3915" s="69">
        <v>223389839217</v>
      </c>
      <c r="V3915" s="69">
        <v>223375760587</v>
      </c>
      <c r="W3915" s="70" t="s">
        <v>9353</v>
      </c>
      <c r="X3915" s="11" t="str">
        <f>IF(F3915="C",VLOOKUP(G3915,ClasifGasto!$B$17:$C$193,2,0),VLOOKUP(Base!G3915,ClasifGasto!$A$3:$B$12,2,0))</f>
        <v>Gastos de Personal</v>
      </c>
      <c r="Y3915" t="s">
        <v>1084</v>
      </c>
    </row>
    <row r="3916" spans="1:25" x14ac:dyDescent="0.25">
      <c r="A3916" s="5" t="str">
        <f t="shared" si="61"/>
        <v>17170017041100002010106A</v>
      </c>
      <c r="B3916" s="7" t="s">
        <v>9146</v>
      </c>
      <c r="C3916" s="8" t="s">
        <v>479</v>
      </c>
      <c r="D3916" s="7" t="s">
        <v>480</v>
      </c>
      <c r="E3916" s="7" t="s">
        <v>4379</v>
      </c>
      <c r="F3916" s="8" t="s">
        <v>167</v>
      </c>
      <c r="G3916" s="8" t="s">
        <v>492</v>
      </c>
      <c r="H3916" s="8" t="s">
        <v>378</v>
      </c>
      <c r="I3916" s="8" t="s">
        <v>268</v>
      </c>
      <c r="J3916" s="8" t="s">
        <v>9878</v>
      </c>
      <c r="K3916" s="8" t="s">
        <v>246</v>
      </c>
      <c r="L3916" s="8">
        <v>10</v>
      </c>
      <c r="M3916" s="8" t="s">
        <v>167</v>
      </c>
      <c r="N3916" s="9" t="s">
        <v>8823</v>
      </c>
      <c r="O3916" s="10">
        <v>261233017459</v>
      </c>
      <c r="P3916" s="10">
        <v>0</v>
      </c>
      <c r="Q3916" s="10">
        <v>30000000000</v>
      </c>
      <c r="R3916" s="10">
        <v>231233017459</v>
      </c>
      <c r="S3916" s="10">
        <v>230768364168.44</v>
      </c>
      <c r="T3916" s="10">
        <v>228074692208.04001</v>
      </c>
      <c r="U3916" s="10">
        <v>69106541887.910004</v>
      </c>
      <c r="V3916" s="10">
        <v>69103462447.910004</v>
      </c>
      <c r="W3916" s="70" t="s">
        <v>9353</v>
      </c>
      <c r="X3916" s="11" t="str">
        <f>IF(F3916="C",VLOOKUP(G3916,ClasifGasto!$B$17:$C$193,2,0),VLOOKUP(Base!G3916,ClasifGasto!$A$3:$B$12,2,0))</f>
        <v>Ordenamiento social y uso productivo del territorio rural</v>
      </c>
      <c r="Y3916" t="s">
        <v>10564</v>
      </c>
    </row>
    <row r="3917" spans="1:25" hidden="1" x14ac:dyDescent="0.25">
      <c r="A3917" s="5" t="str">
        <f t="shared" si="61"/>
        <v>150105000100010003</v>
      </c>
      <c r="B3917" s="66" t="s">
        <v>9154</v>
      </c>
      <c r="C3917" s="67" t="s">
        <v>62</v>
      </c>
      <c r="D3917" s="7" t="s">
        <v>8730</v>
      </c>
      <c r="E3917" s="66"/>
      <c r="F3917" s="67" t="s">
        <v>244</v>
      </c>
      <c r="G3917" s="67" t="s">
        <v>245</v>
      </c>
      <c r="H3917" s="67" t="s">
        <v>245</v>
      </c>
      <c r="I3917" s="67" t="s">
        <v>251</v>
      </c>
      <c r="J3917" s="67" t="s">
        <v>203</v>
      </c>
      <c r="K3917" s="67" t="s">
        <v>246</v>
      </c>
      <c r="L3917" s="67">
        <v>10</v>
      </c>
      <c r="M3917" s="67" t="s">
        <v>167</v>
      </c>
      <c r="N3917" s="68" t="s">
        <v>1084</v>
      </c>
      <c r="O3917" s="69">
        <v>204488000000</v>
      </c>
      <c r="P3917" s="69">
        <v>39246636408</v>
      </c>
      <c r="Q3917" s="69">
        <v>8965000000</v>
      </c>
      <c r="R3917" s="69">
        <v>234769636408</v>
      </c>
      <c r="S3917" s="69">
        <v>233945833972.03</v>
      </c>
      <c r="T3917" s="69">
        <v>233945833972.03</v>
      </c>
      <c r="U3917" s="69">
        <v>232295580903.41</v>
      </c>
      <c r="V3917" s="69">
        <v>232295580903.41</v>
      </c>
      <c r="W3917" s="70" t="s">
        <v>9353</v>
      </c>
      <c r="X3917" s="11" t="str">
        <f>IF(F3917="C",VLOOKUP(G3917,ClasifGasto!$B$17:$C$193,2,0),VLOOKUP(Base!G3917,ClasifGasto!$A$3:$B$12,2,0))</f>
        <v>Gastos de Personal</v>
      </c>
      <c r="Y3917" t="s">
        <v>1084</v>
      </c>
    </row>
    <row r="3918" spans="1:25" hidden="1" x14ac:dyDescent="0.25">
      <c r="A3918" s="5" t="str">
        <f t="shared" si="61"/>
        <v>130101000800040001</v>
      </c>
      <c r="B3918" s="7" t="s">
        <v>9157</v>
      </c>
      <c r="C3918" s="8" t="s">
        <v>51</v>
      </c>
      <c r="D3918" s="7" t="s">
        <v>8779</v>
      </c>
      <c r="E3918" s="7"/>
      <c r="F3918" s="8" t="s">
        <v>244</v>
      </c>
      <c r="G3918" s="8" t="s">
        <v>278</v>
      </c>
      <c r="H3918" s="8" t="s">
        <v>247</v>
      </c>
      <c r="I3918" s="8" t="s">
        <v>245</v>
      </c>
      <c r="J3918" s="8" t="s">
        <v>203</v>
      </c>
      <c r="K3918" s="8" t="s">
        <v>246</v>
      </c>
      <c r="L3918" s="8">
        <v>11</v>
      </c>
      <c r="M3918" s="8" t="s">
        <v>252</v>
      </c>
      <c r="N3918" s="9" t="s">
        <v>1087</v>
      </c>
      <c r="O3918" s="10">
        <v>234943000000</v>
      </c>
      <c r="P3918" s="10">
        <v>0</v>
      </c>
      <c r="Q3918" s="10">
        <v>0</v>
      </c>
      <c r="R3918" s="10">
        <v>234943000000</v>
      </c>
      <c r="S3918" s="10">
        <v>234943000000</v>
      </c>
      <c r="T3918" s="10">
        <v>234943000000</v>
      </c>
      <c r="U3918" s="10">
        <v>234943000000</v>
      </c>
      <c r="V3918" s="10">
        <v>234943000000</v>
      </c>
      <c r="W3918" s="70" t="s">
        <v>9353</v>
      </c>
      <c r="X3918" s="11" t="str">
        <f>IF(F3918="C",VLOOKUP(G3918,ClasifGasto!$B$17:$C$193,2,0),VLOOKUP(Base!G3918,ClasifGasto!$A$3:$B$12,2,0))</f>
        <v>Gastos Generales</v>
      </c>
      <c r="Y3918" t="s">
        <v>1087</v>
      </c>
    </row>
    <row r="3919" spans="1:25" hidden="1" x14ac:dyDescent="0.25">
      <c r="A3919" s="5" t="str">
        <f t="shared" si="61"/>
        <v>2257180003000300040017</v>
      </c>
      <c r="B3919" s="66" t="s">
        <v>9139</v>
      </c>
      <c r="C3919" s="67" t="s">
        <v>9026</v>
      </c>
      <c r="D3919" s="7" t="s">
        <v>9253</v>
      </c>
      <c r="E3919" s="66"/>
      <c r="F3919" s="67" t="s">
        <v>244</v>
      </c>
      <c r="G3919" s="67" t="s">
        <v>251</v>
      </c>
      <c r="H3919" s="67" t="s">
        <v>251</v>
      </c>
      <c r="I3919" s="67" t="s">
        <v>247</v>
      </c>
      <c r="J3919" s="67" t="s">
        <v>285</v>
      </c>
      <c r="K3919" s="67" t="s">
        <v>246</v>
      </c>
      <c r="L3919" s="67">
        <v>10</v>
      </c>
      <c r="M3919" s="67" t="s">
        <v>167</v>
      </c>
      <c r="N3919" s="68" t="s">
        <v>1532</v>
      </c>
      <c r="O3919" s="69">
        <v>224772628826</v>
      </c>
      <c r="P3919" s="69">
        <v>12485112396</v>
      </c>
      <c r="Q3919" s="69">
        <v>0</v>
      </c>
      <c r="R3919" s="69">
        <v>237257741222</v>
      </c>
      <c r="S3919" s="69">
        <v>237257741222</v>
      </c>
      <c r="T3919" s="69">
        <v>237257741222</v>
      </c>
      <c r="U3919" s="69">
        <v>237257741222</v>
      </c>
      <c r="V3919" s="69">
        <v>237257741222</v>
      </c>
      <c r="W3919" s="70" t="s">
        <v>9353</v>
      </c>
      <c r="X3919" s="11" t="str">
        <f>IF(F3919="C",VLOOKUP(G3919,ClasifGasto!$B$17:$C$193,2,0),VLOOKUP(Base!G3919,ClasifGasto!$A$3:$B$12,2,0))</f>
        <v>Transferencias</v>
      </c>
      <c r="Y3919" t="s">
        <v>1532</v>
      </c>
    </row>
    <row r="3920" spans="1:25" hidden="1" x14ac:dyDescent="0.25">
      <c r="A3920" s="5" t="str">
        <f t="shared" si="61"/>
        <v>3601010003001100080002</v>
      </c>
      <c r="B3920" s="7" t="s">
        <v>9147</v>
      </c>
      <c r="C3920" s="8" t="s">
        <v>147</v>
      </c>
      <c r="D3920" s="7" t="s">
        <v>9186</v>
      </c>
      <c r="E3920" s="7"/>
      <c r="F3920" s="8" t="s">
        <v>244</v>
      </c>
      <c r="G3920" s="8" t="s">
        <v>251</v>
      </c>
      <c r="H3920" s="8" t="s">
        <v>279</v>
      </c>
      <c r="I3920" s="8" t="s">
        <v>278</v>
      </c>
      <c r="J3920" s="8" t="s">
        <v>250</v>
      </c>
      <c r="K3920" s="8" t="s">
        <v>246</v>
      </c>
      <c r="L3920" s="8">
        <v>10</v>
      </c>
      <c r="M3920" s="8" t="s">
        <v>167</v>
      </c>
      <c r="N3920" s="9" t="s">
        <v>4279</v>
      </c>
      <c r="O3920" s="10">
        <v>419395244000</v>
      </c>
      <c r="P3920" s="10">
        <v>0</v>
      </c>
      <c r="Q3920" s="10">
        <v>181357729706</v>
      </c>
      <c r="R3920" s="10">
        <v>238037514294</v>
      </c>
      <c r="S3920" s="10">
        <v>236663009534</v>
      </c>
      <c r="T3920" s="10">
        <v>218297168000</v>
      </c>
      <c r="U3920" s="10">
        <v>158359888000</v>
      </c>
      <c r="V3920" s="10">
        <v>158359888000</v>
      </c>
      <c r="W3920" s="70" t="s">
        <v>9353</v>
      </c>
      <c r="X3920" s="11" t="str">
        <f>IF(F3920="C",VLOOKUP(G3920,ClasifGasto!$B$17:$C$193,2,0),VLOOKUP(Base!G3920,ClasifGasto!$A$3:$B$12,2,0))</f>
        <v>Transferencias</v>
      </c>
      <c r="Y3920" t="s">
        <v>4279</v>
      </c>
    </row>
    <row r="3921" spans="1:25" x14ac:dyDescent="0.25">
      <c r="A3921" s="5" t="str">
        <f t="shared" si="61"/>
        <v>24020024020600001651102A</v>
      </c>
      <c r="B3921" s="66" t="s">
        <v>9151</v>
      </c>
      <c r="C3921" s="67" t="s">
        <v>101</v>
      </c>
      <c r="D3921" s="7" t="s">
        <v>9227</v>
      </c>
      <c r="E3921" s="66" t="s">
        <v>9759</v>
      </c>
      <c r="F3921" s="67" t="s">
        <v>167</v>
      </c>
      <c r="G3921" s="67" t="s">
        <v>508</v>
      </c>
      <c r="H3921" s="67" t="s">
        <v>373</v>
      </c>
      <c r="I3921" s="67" t="s">
        <v>284</v>
      </c>
      <c r="J3921" s="67" t="s">
        <v>9779</v>
      </c>
      <c r="K3921" s="67" t="s">
        <v>246</v>
      </c>
      <c r="L3921" s="67">
        <v>10</v>
      </c>
      <c r="M3921" s="67" t="s">
        <v>167</v>
      </c>
      <c r="N3921" s="68" t="s">
        <v>10500</v>
      </c>
      <c r="O3921" s="69">
        <v>0</v>
      </c>
      <c r="P3921" s="69">
        <v>240000000000</v>
      </c>
      <c r="Q3921" s="69">
        <v>0</v>
      </c>
      <c r="R3921" s="69">
        <v>240000000000</v>
      </c>
      <c r="S3921" s="69">
        <v>239712872572.66</v>
      </c>
      <c r="T3921" s="69">
        <v>239144659035.39001</v>
      </c>
      <c r="U3921" s="69">
        <v>13052362055.440001</v>
      </c>
      <c r="V3921" s="69">
        <v>13052362055.440001</v>
      </c>
      <c r="W3921" s="70" t="s">
        <v>9353</v>
      </c>
      <c r="X3921" s="11" t="str">
        <f>IF(F3921="C",VLOOKUP(G3921,ClasifGasto!$B$17:$C$193,2,0),VLOOKUP(Base!G3921,ClasifGasto!$A$3:$B$12,2,0))</f>
        <v>Infraestructura red vial regional</v>
      </c>
      <c r="Y3921" t="s">
        <v>10675</v>
      </c>
    </row>
    <row r="3922" spans="1:25" hidden="1" x14ac:dyDescent="0.25">
      <c r="A3922" s="5" t="str">
        <f t="shared" si="61"/>
        <v>0212000003000300010001</v>
      </c>
      <c r="B3922" s="7" t="s">
        <v>9156</v>
      </c>
      <c r="C3922" s="8" t="s">
        <v>35</v>
      </c>
      <c r="D3922" s="7" t="s">
        <v>9180</v>
      </c>
      <c r="E3922" s="7"/>
      <c r="F3922" s="8" t="s">
        <v>244</v>
      </c>
      <c r="G3922" s="8" t="s">
        <v>251</v>
      </c>
      <c r="H3922" s="8" t="s">
        <v>251</v>
      </c>
      <c r="I3922" s="8" t="s">
        <v>245</v>
      </c>
      <c r="J3922" s="8" t="s">
        <v>245</v>
      </c>
      <c r="K3922" s="8" t="s">
        <v>246</v>
      </c>
      <c r="L3922" s="8">
        <v>10</v>
      </c>
      <c r="M3922" s="8" t="s">
        <v>167</v>
      </c>
      <c r="N3922" s="9" t="s">
        <v>4054</v>
      </c>
      <c r="O3922" s="10">
        <v>258755000000</v>
      </c>
      <c r="P3922" s="10">
        <v>0</v>
      </c>
      <c r="Q3922" s="10">
        <v>18152469034</v>
      </c>
      <c r="R3922" s="10">
        <v>240602530966</v>
      </c>
      <c r="S3922" s="10">
        <v>237365961675.48999</v>
      </c>
      <c r="T3922" s="10">
        <v>237365961675.48999</v>
      </c>
      <c r="U3922" s="10">
        <v>192778848865.62</v>
      </c>
      <c r="V3922" s="10">
        <v>192778848865.62</v>
      </c>
      <c r="W3922" s="70" t="s">
        <v>9353</v>
      </c>
      <c r="X3922" s="11" t="str">
        <f>IF(F3922="C",VLOOKUP(G3922,ClasifGasto!$B$17:$C$193,2,0),VLOOKUP(Base!G3922,ClasifGasto!$A$3:$B$12,2,0))</f>
        <v>Transferencias</v>
      </c>
      <c r="Y3922" t="s">
        <v>4054</v>
      </c>
    </row>
    <row r="3923" spans="1:25" x14ac:dyDescent="0.25">
      <c r="A3923" s="5" t="str">
        <f t="shared" si="61"/>
        <v>21100021021900000940301A</v>
      </c>
      <c r="B3923" s="66" t="s">
        <v>9155</v>
      </c>
      <c r="C3923" s="67" t="s">
        <v>89</v>
      </c>
      <c r="D3923" s="7" t="s">
        <v>9199</v>
      </c>
      <c r="E3923" s="66" t="s">
        <v>9760</v>
      </c>
      <c r="F3923" s="67" t="s">
        <v>167</v>
      </c>
      <c r="G3923" s="67" t="s">
        <v>594</v>
      </c>
      <c r="H3923" s="67" t="s">
        <v>496</v>
      </c>
      <c r="I3923" s="67" t="s">
        <v>249</v>
      </c>
      <c r="J3923" s="67" t="s">
        <v>9799</v>
      </c>
      <c r="K3923" s="67" t="s">
        <v>246</v>
      </c>
      <c r="L3923" s="67">
        <v>10</v>
      </c>
      <c r="M3923" s="67" t="s">
        <v>167</v>
      </c>
      <c r="N3923" s="68" t="s">
        <v>10501</v>
      </c>
      <c r="O3923" s="69">
        <v>250370673040</v>
      </c>
      <c r="P3923" s="69">
        <v>0</v>
      </c>
      <c r="Q3923" s="69">
        <v>5000000000</v>
      </c>
      <c r="R3923" s="69">
        <v>245370673040</v>
      </c>
      <c r="S3923" s="69">
        <v>243007077592.41</v>
      </c>
      <c r="T3923" s="69">
        <v>234203811274.94</v>
      </c>
      <c r="U3923" s="69">
        <v>28881193964.110001</v>
      </c>
      <c r="V3923" s="69">
        <v>28872681196.110001</v>
      </c>
      <c r="W3923" s="70" t="s">
        <v>9353</v>
      </c>
      <c r="X3923" s="11" t="str">
        <f>IF(F3923="C",VLOOKUP(G3923,ClasifGasto!$B$17:$C$193,2,0),VLOOKUP(Base!G3923,ClasifGasto!$A$3:$B$12,2,0))</f>
        <v xml:space="preserve">Consolidación productiva del sector de energía eléctrica  </v>
      </c>
      <c r="Y3923" t="s">
        <v>10529</v>
      </c>
    </row>
    <row r="3924" spans="1:25" x14ac:dyDescent="0.25">
      <c r="A3924" s="5" t="str">
        <f t="shared" si="61"/>
        <v>24130024010600006451102D</v>
      </c>
      <c r="B3924" s="7" t="s">
        <v>9151</v>
      </c>
      <c r="C3924" s="8" t="s">
        <v>103</v>
      </c>
      <c r="D3924" s="7" t="s">
        <v>225</v>
      </c>
      <c r="E3924" s="7" t="s">
        <v>2616</v>
      </c>
      <c r="F3924" s="8" t="s">
        <v>167</v>
      </c>
      <c r="G3924" s="8" t="s">
        <v>513</v>
      </c>
      <c r="H3924" s="8" t="s">
        <v>373</v>
      </c>
      <c r="I3924" s="8" t="s">
        <v>308</v>
      </c>
      <c r="J3924" s="8" t="s">
        <v>9766</v>
      </c>
      <c r="K3924" s="8" t="s">
        <v>246</v>
      </c>
      <c r="L3924" s="8">
        <v>10</v>
      </c>
      <c r="M3924" s="8" t="s">
        <v>167</v>
      </c>
      <c r="N3924" s="9" t="s">
        <v>2706</v>
      </c>
      <c r="O3924" s="10">
        <v>321877211093</v>
      </c>
      <c r="P3924" s="10">
        <v>246689655363</v>
      </c>
      <c r="Q3924" s="10">
        <v>321877211093</v>
      </c>
      <c r="R3924" s="10">
        <v>246689655363</v>
      </c>
      <c r="S3924" s="10">
        <v>246689655363</v>
      </c>
      <c r="T3924" s="10">
        <v>246689655363</v>
      </c>
      <c r="U3924" s="10">
        <v>94671479066</v>
      </c>
      <c r="V3924" s="10">
        <v>94671479066</v>
      </c>
      <c r="W3924" s="70" t="s">
        <v>9353</v>
      </c>
      <c r="X3924" s="11" t="str">
        <f>IF(F3924="C",VLOOKUP(G3924,ClasifGasto!$B$17:$C$193,2,0),VLOOKUP(Base!G3924,ClasifGasto!$A$3:$B$12,2,0))</f>
        <v>Infraestructura red vial primaria</v>
      </c>
      <c r="Y3924" t="s">
        <v>9778</v>
      </c>
    </row>
    <row r="3925" spans="1:25" x14ac:dyDescent="0.25">
      <c r="A3925" s="5" t="str">
        <f t="shared" si="61"/>
        <v>36010136011300000620101C</v>
      </c>
      <c r="B3925" s="66" t="s">
        <v>9147</v>
      </c>
      <c r="C3925" s="67" t="s">
        <v>147</v>
      </c>
      <c r="D3925" s="7" t="s">
        <v>9186</v>
      </c>
      <c r="E3925" s="66" t="s">
        <v>2299</v>
      </c>
      <c r="F3925" s="67" t="s">
        <v>167</v>
      </c>
      <c r="G3925" s="67" t="s">
        <v>521</v>
      </c>
      <c r="H3925" s="67" t="s">
        <v>405</v>
      </c>
      <c r="I3925" s="67" t="s">
        <v>253</v>
      </c>
      <c r="J3925" s="67" t="s">
        <v>9935</v>
      </c>
      <c r="K3925" s="67" t="s">
        <v>246</v>
      </c>
      <c r="L3925" s="67">
        <v>16</v>
      </c>
      <c r="M3925" s="67" t="s">
        <v>252</v>
      </c>
      <c r="N3925" s="68" t="s">
        <v>1484</v>
      </c>
      <c r="O3925" s="69">
        <v>249926746915</v>
      </c>
      <c r="P3925" s="69">
        <v>0</v>
      </c>
      <c r="Q3925" s="69">
        <v>0</v>
      </c>
      <c r="R3925" s="69">
        <v>249926746915</v>
      </c>
      <c r="S3925" s="69">
        <v>218691719717.54001</v>
      </c>
      <c r="T3925" s="69">
        <v>218691719717.54001</v>
      </c>
      <c r="U3925" s="69">
        <v>181862008653.84</v>
      </c>
      <c r="V3925" s="69">
        <v>181862008653.84</v>
      </c>
      <c r="W3925" s="70" t="s">
        <v>9353</v>
      </c>
      <c r="X3925" s="11" t="str">
        <f>IF(F3925="C",VLOOKUP(G3925,ClasifGasto!$B$17:$C$193,2,0),VLOOKUP(Base!G3925,ClasifGasto!$A$3:$B$12,2,0))</f>
        <v>Protección Social</v>
      </c>
      <c r="Y3925" t="s">
        <v>10581</v>
      </c>
    </row>
    <row r="3926" spans="1:25" hidden="1" x14ac:dyDescent="0.25">
      <c r="A3926" s="5" t="str">
        <f t="shared" si="61"/>
        <v>150104000100010002</v>
      </c>
      <c r="B3926" s="7" t="s">
        <v>9154</v>
      </c>
      <c r="C3926" s="8" t="s">
        <v>61</v>
      </c>
      <c r="D3926" s="7" t="s">
        <v>210</v>
      </c>
      <c r="E3926" s="7"/>
      <c r="F3926" s="8" t="s">
        <v>244</v>
      </c>
      <c r="G3926" s="8" t="s">
        <v>245</v>
      </c>
      <c r="H3926" s="8" t="s">
        <v>245</v>
      </c>
      <c r="I3926" s="8" t="s">
        <v>250</v>
      </c>
      <c r="J3926" s="8" t="s">
        <v>203</v>
      </c>
      <c r="K3926" s="8" t="s">
        <v>246</v>
      </c>
      <c r="L3926" s="8">
        <v>10</v>
      </c>
      <c r="M3926" s="8" t="s">
        <v>167</v>
      </c>
      <c r="N3926" s="9" t="s">
        <v>1083</v>
      </c>
      <c r="O3926" s="10">
        <v>215649000000</v>
      </c>
      <c r="P3926" s="10">
        <v>36465206137</v>
      </c>
      <c r="Q3926" s="10">
        <v>1600000000</v>
      </c>
      <c r="R3926" s="10">
        <v>250514206137</v>
      </c>
      <c r="S3926" s="10">
        <v>250514206136.70001</v>
      </c>
      <c r="T3926" s="10">
        <v>250514206136.70001</v>
      </c>
      <c r="U3926" s="10">
        <v>250514206136.70001</v>
      </c>
      <c r="V3926" s="10">
        <v>250514206136.70001</v>
      </c>
      <c r="W3926" s="70" t="s">
        <v>9353</v>
      </c>
      <c r="X3926" s="11" t="str">
        <f>IF(F3926="C",VLOOKUP(G3926,ClasifGasto!$B$17:$C$193,2,0),VLOOKUP(Base!G3926,ClasifGasto!$A$3:$B$12,2,0))</f>
        <v>Gastos de Personal</v>
      </c>
      <c r="Y3926" t="s">
        <v>1083</v>
      </c>
    </row>
    <row r="3927" spans="1:25" hidden="1" x14ac:dyDescent="0.25">
      <c r="A3927" s="5" t="str">
        <f t="shared" si="61"/>
        <v>2257040003000300040017</v>
      </c>
      <c r="B3927" s="66" t="s">
        <v>9139</v>
      </c>
      <c r="C3927" s="67" t="s">
        <v>9006</v>
      </c>
      <c r="D3927" s="7" t="s">
        <v>9007</v>
      </c>
      <c r="E3927" s="66"/>
      <c r="F3927" s="67" t="s">
        <v>244</v>
      </c>
      <c r="G3927" s="67" t="s">
        <v>251</v>
      </c>
      <c r="H3927" s="67" t="s">
        <v>251</v>
      </c>
      <c r="I3927" s="67" t="s">
        <v>247</v>
      </c>
      <c r="J3927" s="67" t="s">
        <v>285</v>
      </c>
      <c r="K3927" s="67" t="s">
        <v>246</v>
      </c>
      <c r="L3927" s="67">
        <v>10</v>
      </c>
      <c r="M3927" s="67" t="s">
        <v>167</v>
      </c>
      <c r="N3927" s="68" t="s">
        <v>1532</v>
      </c>
      <c r="O3927" s="69">
        <v>234492655682</v>
      </c>
      <c r="P3927" s="69">
        <v>16079178276</v>
      </c>
      <c r="Q3927" s="69">
        <v>0</v>
      </c>
      <c r="R3927" s="69">
        <v>250571833958</v>
      </c>
      <c r="S3927" s="69">
        <v>250571833958</v>
      </c>
      <c r="T3927" s="69">
        <v>250571833958</v>
      </c>
      <c r="U3927" s="69">
        <v>250571833958</v>
      </c>
      <c r="V3927" s="69">
        <v>250571833958</v>
      </c>
      <c r="W3927" s="70" t="s">
        <v>9353</v>
      </c>
      <c r="X3927" s="11" t="str">
        <f>IF(F3927="C",VLOOKUP(G3927,ClasifGasto!$B$17:$C$193,2,0),VLOOKUP(Base!G3927,ClasifGasto!$A$3:$B$12,2,0))</f>
        <v>Transferencias</v>
      </c>
      <c r="Y3927" t="s">
        <v>1532</v>
      </c>
    </row>
    <row r="3928" spans="1:25" x14ac:dyDescent="0.25">
      <c r="A3928" s="5" t="str">
        <f t="shared" si="61"/>
        <v>15010115990100000320109G</v>
      </c>
      <c r="B3928" s="66" t="s">
        <v>9154</v>
      </c>
      <c r="C3928" s="8" t="s">
        <v>58</v>
      </c>
      <c r="D3928" s="7" t="s">
        <v>8716</v>
      </c>
      <c r="E3928" s="7" t="s">
        <v>744</v>
      </c>
      <c r="F3928" s="8" t="s">
        <v>167</v>
      </c>
      <c r="G3928" s="8" t="s">
        <v>557</v>
      </c>
      <c r="H3928" s="8" t="s">
        <v>306</v>
      </c>
      <c r="I3928" s="8" t="s">
        <v>251</v>
      </c>
      <c r="J3928" s="8" t="s">
        <v>9793</v>
      </c>
      <c r="K3928" s="8" t="s">
        <v>246</v>
      </c>
      <c r="L3928" s="8">
        <v>10</v>
      </c>
      <c r="M3928" s="8" t="s">
        <v>167</v>
      </c>
      <c r="N3928" s="9" t="s">
        <v>1148</v>
      </c>
      <c r="O3928" s="10">
        <v>251350000000</v>
      </c>
      <c r="P3928" s="10">
        <v>0</v>
      </c>
      <c r="Q3928" s="10">
        <v>461222913</v>
      </c>
      <c r="R3928" s="10">
        <v>250888777087</v>
      </c>
      <c r="S3928" s="10">
        <v>250888777077</v>
      </c>
      <c r="T3928" s="10">
        <v>250888777077</v>
      </c>
      <c r="U3928" s="10">
        <v>881777077</v>
      </c>
      <c r="V3928" s="10">
        <v>881777077</v>
      </c>
      <c r="W3928" s="70" t="s">
        <v>9353</v>
      </c>
      <c r="X3928" s="11" t="str">
        <f>IF(F3928="C",VLOOKUP(G3928,ClasifGasto!$B$17:$C$193,2,0),VLOOKUP(Base!G3928,ClasifGasto!$A$3:$B$12,2,0))</f>
        <v xml:space="preserve">Fortalecimiento de la gestión y dirección del Sector Defensa y Seguridad </v>
      </c>
      <c r="Y3928" t="s">
        <v>10524</v>
      </c>
    </row>
    <row r="3929" spans="1:25" hidden="1" x14ac:dyDescent="0.25">
      <c r="A3929" s="5" t="str">
        <f t="shared" si="61"/>
        <v>120800000200000000</v>
      </c>
      <c r="B3929" s="66" t="s">
        <v>9141</v>
      </c>
      <c r="C3929" s="67" t="s">
        <v>48</v>
      </c>
      <c r="D3929" s="7" t="s">
        <v>207</v>
      </c>
      <c r="E3929" s="66"/>
      <c r="F3929" s="67" t="s">
        <v>244</v>
      </c>
      <c r="G3929" s="67" t="s">
        <v>250</v>
      </c>
      <c r="H3929" s="67" t="s">
        <v>246</v>
      </c>
      <c r="I3929" s="67" t="s">
        <v>246</v>
      </c>
      <c r="J3929" s="67" t="s">
        <v>203</v>
      </c>
      <c r="K3929" s="67" t="s">
        <v>246</v>
      </c>
      <c r="L3929" s="67">
        <v>10</v>
      </c>
      <c r="M3929" s="67" t="s">
        <v>167</v>
      </c>
      <c r="N3929" s="68" t="s">
        <v>8798</v>
      </c>
      <c r="O3929" s="69">
        <v>261700000000</v>
      </c>
      <c r="P3929" s="69">
        <v>0</v>
      </c>
      <c r="Q3929" s="69">
        <v>10077243096</v>
      </c>
      <c r="R3929" s="69">
        <v>251622756904</v>
      </c>
      <c r="S3929" s="69">
        <v>245573532901.64001</v>
      </c>
      <c r="T3929" s="69">
        <v>245573532901.64001</v>
      </c>
      <c r="U3929" s="69">
        <v>192120958791.26999</v>
      </c>
      <c r="V3929" s="69">
        <v>192117245314.26999</v>
      </c>
      <c r="W3929" s="70" t="s">
        <v>9353</v>
      </c>
      <c r="X3929" s="11" t="str">
        <f>IF(F3929="C",VLOOKUP(G3929,ClasifGasto!$B$17:$C$193,2,0),VLOOKUP(Base!G3929,ClasifGasto!$A$3:$B$12,2,0))</f>
        <v>Gastos Generales</v>
      </c>
      <c r="Y3929" t="s">
        <v>8798</v>
      </c>
    </row>
    <row r="3930" spans="1:25" hidden="1" x14ac:dyDescent="0.25">
      <c r="A3930" s="5" t="str">
        <f t="shared" si="61"/>
        <v>2257050003000300040017</v>
      </c>
      <c r="B3930" s="7" t="s">
        <v>9139</v>
      </c>
      <c r="C3930" s="8" t="s">
        <v>9005</v>
      </c>
      <c r="D3930" s="7" t="s">
        <v>9254</v>
      </c>
      <c r="E3930" s="7"/>
      <c r="F3930" s="8" t="s">
        <v>244</v>
      </c>
      <c r="G3930" s="8" t="s">
        <v>251</v>
      </c>
      <c r="H3930" s="8" t="s">
        <v>251</v>
      </c>
      <c r="I3930" s="8" t="s">
        <v>247</v>
      </c>
      <c r="J3930" s="8" t="s">
        <v>285</v>
      </c>
      <c r="K3930" s="8" t="s">
        <v>246</v>
      </c>
      <c r="L3930" s="8">
        <v>10</v>
      </c>
      <c r="M3930" s="8" t="s">
        <v>167</v>
      </c>
      <c r="N3930" s="9" t="s">
        <v>1532</v>
      </c>
      <c r="O3930" s="10">
        <v>237982635838</v>
      </c>
      <c r="P3930" s="10">
        <v>14327388342</v>
      </c>
      <c r="Q3930" s="10">
        <v>0</v>
      </c>
      <c r="R3930" s="10">
        <v>252310024180</v>
      </c>
      <c r="S3930" s="10">
        <v>252310024180</v>
      </c>
      <c r="T3930" s="10">
        <v>252310024180</v>
      </c>
      <c r="U3930" s="10">
        <v>252310024180</v>
      </c>
      <c r="V3930" s="10">
        <v>252310024180</v>
      </c>
      <c r="W3930" s="70" t="s">
        <v>9353</v>
      </c>
      <c r="X3930" s="11" t="str">
        <f>IF(F3930="C",VLOOKUP(G3930,ClasifGasto!$B$17:$C$193,2,0),VLOOKUP(Base!G3930,ClasifGasto!$A$3:$B$12,2,0))</f>
        <v>Transferencias</v>
      </c>
      <c r="Y3930" t="s">
        <v>1532</v>
      </c>
    </row>
    <row r="3931" spans="1:25" hidden="1" x14ac:dyDescent="0.25">
      <c r="A3931" s="5" t="str">
        <f t="shared" si="61"/>
        <v>290101000300100000</v>
      </c>
      <c r="B3931" s="66" t="s">
        <v>9140</v>
      </c>
      <c r="C3931" s="67" t="s">
        <v>112</v>
      </c>
      <c r="D3931" s="7" t="s">
        <v>9206</v>
      </c>
      <c r="E3931" s="71"/>
      <c r="F3931" s="67" t="s">
        <v>244</v>
      </c>
      <c r="G3931" s="67" t="s">
        <v>251</v>
      </c>
      <c r="H3931" s="67" t="s">
        <v>255</v>
      </c>
      <c r="I3931" s="67" t="s">
        <v>246</v>
      </c>
      <c r="J3931" s="67" t="s">
        <v>203</v>
      </c>
      <c r="K3931" s="67" t="s">
        <v>246</v>
      </c>
      <c r="L3931" s="67">
        <v>10</v>
      </c>
      <c r="M3931" s="67" t="s">
        <v>167</v>
      </c>
      <c r="N3931" s="68" t="s">
        <v>8800</v>
      </c>
      <c r="O3931" s="69">
        <v>400000000000</v>
      </c>
      <c r="P3931" s="69">
        <v>10948186244</v>
      </c>
      <c r="Q3931" s="69">
        <v>158066534831</v>
      </c>
      <c r="R3931" s="69">
        <v>252881651413</v>
      </c>
      <c r="S3931" s="69">
        <v>252629165872.75</v>
      </c>
      <c r="T3931" s="69">
        <v>252629165872.75</v>
      </c>
      <c r="U3931" s="69">
        <v>242275744782.75</v>
      </c>
      <c r="V3931" s="69">
        <v>242275744782.75</v>
      </c>
      <c r="W3931" s="70" t="s">
        <v>9353</v>
      </c>
      <c r="X3931" s="11" t="str">
        <f>IF(F3931="C",VLOOKUP(G3931,ClasifGasto!$B$17:$C$193,2,0),VLOOKUP(Base!G3931,ClasifGasto!$A$3:$B$12,2,0))</f>
        <v>Transferencias</v>
      </c>
      <c r="Y3931" t="s">
        <v>8800</v>
      </c>
    </row>
    <row r="3932" spans="1:25" x14ac:dyDescent="0.25">
      <c r="A3932" s="5" t="str">
        <f t="shared" si="61"/>
        <v>32010132010900001040101A</v>
      </c>
      <c r="B3932" s="7" t="s">
        <v>9152</v>
      </c>
      <c r="C3932" s="8" t="s">
        <v>114</v>
      </c>
      <c r="D3932" s="7" t="s">
        <v>9211</v>
      </c>
      <c r="E3932" s="7" t="s">
        <v>9318</v>
      </c>
      <c r="F3932" s="8" t="s">
        <v>167</v>
      </c>
      <c r="G3932" s="8" t="s">
        <v>605</v>
      </c>
      <c r="H3932" s="8" t="s">
        <v>440</v>
      </c>
      <c r="I3932" s="8" t="s">
        <v>255</v>
      </c>
      <c r="J3932" s="8" t="s">
        <v>10012</v>
      </c>
      <c r="K3932" s="8" t="s">
        <v>246</v>
      </c>
      <c r="L3932" s="8">
        <v>11</v>
      </c>
      <c r="M3932" s="8" t="s">
        <v>167</v>
      </c>
      <c r="N3932" s="9" t="s">
        <v>9325</v>
      </c>
      <c r="O3932" s="10">
        <v>424987103500</v>
      </c>
      <c r="P3932" s="10">
        <v>107410000000</v>
      </c>
      <c r="Q3932" s="10">
        <v>277327000000</v>
      </c>
      <c r="R3932" s="10">
        <v>255070103500</v>
      </c>
      <c r="S3932" s="10">
        <v>255070103500</v>
      </c>
      <c r="T3932" s="10">
        <v>255070103500</v>
      </c>
      <c r="U3932" s="10">
        <v>0</v>
      </c>
      <c r="V3932" s="10">
        <v>0</v>
      </c>
      <c r="W3932" s="70" t="s">
        <v>9353</v>
      </c>
      <c r="X3932" s="11" t="str">
        <f>IF(F3932="C",VLOOKUP(G3932,ClasifGasto!$B$17:$C$193,2,0),VLOOKUP(Base!G3932,ClasifGasto!$A$3:$B$12,2,0))</f>
        <v>Fortalecimiento del desempeño ambiental de los sectores productivos</v>
      </c>
      <c r="Y3932" t="s">
        <v>10743</v>
      </c>
    </row>
    <row r="3933" spans="1:25" x14ac:dyDescent="0.25">
      <c r="A3933" s="5" t="str">
        <f t="shared" si="61"/>
        <v>24130024010600003851102D</v>
      </c>
      <c r="B3933" s="66" t="s">
        <v>9151</v>
      </c>
      <c r="C3933" s="67" t="s">
        <v>103</v>
      </c>
      <c r="D3933" s="7" t="s">
        <v>225</v>
      </c>
      <c r="E3933" s="66" t="s">
        <v>1048</v>
      </c>
      <c r="F3933" s="67" t="s">
        <v>167</v>
      </c>
      <c r="G3933" s="67" t="s">
        <v>513</v>
      </c>
      <c r="H3933" s="67" t="s">
        <v>373</v>
      </c>
      <c r="I3933" s="67" t="s">
        <v>321</v>
      </c>
      <c r="J3933" s="67" t="s">
        <v>9766</v>
      </c>
      <c r="K3933" s="67" t="s">
        <v>246</v>
      </c>
      <c r="L3933" s="67">
        <v>10</v>
      </c>
      <c r="M3933" s="67" t="s">
        <v>167</v>
      </c>
      <c r="N3933" s="68" t="s">
        <v>2819</v>
      </c>
      <c r="O3933" s="69">
        <v>283938563222</v>
      </c>
      <c r="P3933" s="69">
        <v>256267908309</v>
      </c>
      <c r="Q3933" s="69">
        <v>283938563222</v>
      </c>
      <c r="R3933" s="69">
        <v>256267908309</v>
      </c>
      <c r="S3933" s="69">
        <v>256267908309</v>
      </c>
      <c r="T3933" s="69">
        <v>256267908309</v>
      </c>
      <c r="U3933" s="69">
        <v>57521944628</v>
      </c>
      <c r="V3933" s="69">
        <v>57521944628</v>
      </c>
      <c r="W3933" s="70" t="s">
        <v>9353</v>
      </c>
      <c r="X3933" s="11" t="str">
        <f>IF(F3933="C",VLOOKUP(G3933,ClasifGasto!$B$17:$C$193,2,0),VLOOKUP(Base!G3933,ClasifGasto!$A$3:$B$12,2,0))</f>
        <v>Infraestructura red vial primaria</v>
      </c>
      <c r="Y3933" t="s">
        <v>9778</v>
      </c>
    </row>
    <row r="3934" spans="1:25" hidden="1" x14ac:dyDescent="0.25">
      <c r="A3934" s="5" t="str">
        <f t="shared" si="61"/>
        <v>120800000100010003</v>
      </c>
      <c r="B3934" s="7" t="s">
        <v>9141</v>
      </c>
      <c r="C3934" s="8" t="s">
        <v>48</v>
      </c>
      <c r="D3934" s="7" t="s">
        <v>207</v>
      </c>
      <c r="E3934" s="7"/>
      <c r="F3934" s="8" t="s">
        <v>244</v>
      </c>
      <c r="G3934" s="8" t="s">
        <v>245</v>
      </c>
      <c r="H3934" s="8" t="s">
        <v>245</v>
      </c>
      <c r="I3934" s="8" t="s">
        <v>251</v>
      </c>
      <c r="J3934" s="8" t="s">
        <v>203</v>
      </c>
      <c r="K3934" s="8" t="s">
        <v>246</v>
      </c>
      <c r="L3934" s="8">
        <v>10</v>
      </c>
      <c r="M3934" s="8" t="s">
        <v>167</v>
      </c>
      <c r="N3934" s="9" t="s">
        <v>1084</v>
      </c>
      <c r="O3934" s="10">
        <v>248107300000</v>
      </c>
      <c r="P3934" s="10">
        <v>12211805475</v>
      </c>
      <c r="Q3934" s="10">
        <v>0</v>
      </c>
      <c r="R3934" s="10">
        <v>260319105475</v>
      </c>
      <c r="S3934" s="10">
        <v>254751546956.85999</v>
      </c>
      <c r="T3934" s="10">
        <v>254751546956.85999</v>
      </c>
      <c r="U3934" s="10">
        <v>254590697591.45999</v>
      </c>
      <c r="V3934" s="10">
        <v>254567380570.23001</v>
      </c>
      <c r="W3934" s="70" t="s">
        <v>9353</v>
      </c>
      <c r="X3934" s="11" t="str">
        <f>IF(F3934="C",VLOOKUP(G3934,ClasifGasto!$B$17:$C$193,2,0),VLOOKUP(Base!G3934,ClasifGasto!$A$3:$B$12,2,0))</f>
        <v>Gastos de Personal</v>
      </c>
      <c r="Y3934" t="s">
        <v>1084</v>
      </c>
    </row>
    <row r="3935" spans="1:25" x14ac:dyDescent="0.25">
      <c r="A3935" s="5" t="str">
        <f t="shared" si="61"/>
        <v>24120024030600005152104E</v>
      </c>
      <c r="B3935" s="66" t="s">
        <v>9151</v>
      </c>
      <c r="C3935" s="67" t="s">
        <v>102</v>
      </c>
      <c r="D3935" s="7" t="s">
        <v>9214</v>
      </c>
      <c r="E3935" s="66" t="s">
        <v>2423</v>
      </c>
      <c r="F3935" s="67" t="s">
        <v>167</v>
      </c>
      <c r="G3935" s="67" t="s">
        <v>514</v>
      </c>
      <c r="H3935" s="67" t="s">
        <v>373</v>
      </c>
      <c r="I3935" s="67" t="s">
        <v>327</v>
      </c>
      <c r="J3935" s="67" t="s">
        <v>9843</v>
      </c>
      <c r="K3935" s="67" t="s">
        <v>246</v>
      </c>
      <c r="L3935" s="67">
        <v>20</v>
      </c>
      <c r="M3935" s="67" t="s">
        <v>265</v>
      </c>
      <c r="N3935" s="68" t="s">
        <v>1316</v>
      </c>
      <c r="O3935" s="69">
        <v>264294036333</v>
      </c>
      <c r="P3935" s="69">
        <v>0</v>
      </c>
      <c r="Q3935" s="69">
        <v>0</v>
      </c>
      <c r="R3935" s="69">
        <v>264294036333</v>
      </c>
      <c r="S3935" s="69">
        <v>261422668729.51001</v>
      </c>
      <c r="T3935" s="69">
        <v>247225001679.44</v>
      </c>
      <c r="U3935" s="69">
        <v>106004393772.63</v>
      </c>
      <c r="V3935" s="69">
        <v>98075963639.949997</v>
      </c>
      <c r="W3935" s="70" t="s">
        <v>619</v>
      </c>
      <c r="X3935" s="11" t="str">
        <f>IF(F3935="C",VLOOKUP(G3935,ClasifGasto!$B$17:$C$193,2,0),VLOOKUP(Base!G3935,ClasifGasto!$A$3:$B$12,2,0))</f>
        <v>Infraestructura y servicios de transporte aéreo</v>
      </c>
      <c r="Y3935" t="s">
        <v>10551</v>
      </c>
    </row>
    <row r="3936" spans="1:25" hidden="1" x14ac:dyDescent="0.25">
      <c r="A3936" s="5" t="str">
        <f t="shared" si="61"/>
        <v>110200000200000000</v>
      </c>
      <c r="B3936" s="7" t="s">
        <v>9158</v>
      </c>
      <c r="C3936" s="8" t="s">
        <v>44</v>
      </c>
      <c r="D3936" s="7" t="s">
        <v>205</v>
      </c>
      <c r="E3936" s="7"/>
      <c r="F3936" s="8" t="s">
        <v>244</v>
      </c>
      <c r="G3936" s="8" t="s">
        <v>250</v>
      </c>
      <c r="H3936" s="8" t="s">
        <v>246</v>
      </c>
      <c r="I3936" s="8" t="s">
        <v>246</v>
      </c>
      <c r="J3936" s="8" t="s">
        <v>203</v>
      </c>
      <c r="K3936" s="8" t="s">
        <v>246</v>
      </c>
      <c r="L3936" s="8">
        <v>10</v>
      </c>
      <c r="M3936" s="8" t="s">
        <v>167</v>
      </c>
      <c r="N3936" s="9" t="s">
        <v>8798</v>
      </c>
      <c r="O3936" s="10">
        <v>289674000000</v>
      </c>
      <c r="P3936" s="10">
        <v>0</v>
      </c>
      <c r="Q3936" s="10">
        <v>24241937396</v>
      </c>
      <c r="R3936" s="10">
        <v>265432062604</v>
      </c>
      <c r="S3936" s="10">
        <v>252841810583.53</v>
      </c>
      <c r="T3936" s="10">
        <v>252841810583.53</v>
      </c>
      <c r="U3936" s="10">
        <v>211417769390.19</v>
      </c>
      <c r="V3936" s="10">
        <v>211417769390.19</v>
      </c>
      <c r="W3936" s="70" t="s">
        <v>9353</v>
      </c>
      <c r="X3936" s="11" t="str">
        <f>IF(F3936="C",VLOOKUP(G3936,ClasifGasto!$B$17:$C$193,2,0),VLOOKUP(Base!G3936,ClasifGasto!$A$3:$B$12,2,0))</f>
        <v>Gastos Generales</v>
      </c>
      <c r="Y3936" t="s">
        <v>8798</v>
      </c>
    </row>
    <row r="3937" spans="1:25" x14ac:dyDescent="0.25">
      <c r="A3937" s="5" t="str">
        <f t="shared" si="61"/>
        <v>24020024010600010351102D</v>
      </c>
      <c r="B3937" s="66" t="s">
        <v>9151</v>
      </c>
      <c r="C3937" s="67" t="s">
        <v>101</v>
      </c>
      <c r="D3937" s="7" t="s">
        <v>9227</v>
      </c>
      <c r="E3937" s="66" t="s">
        <v>2376</v>
      </c>
      <c r="F3937" s="67" t="s">
        <v>167</v>
      </c>
      <c r="G3937" s="67" t="s">
        <v>513</v>
      </c>
      <c r="H3937" s="67" t="s">
        <v>373</v>
      </c>
      <c r="I3937" s="67" t="s">
        <v>336</v>
      </c>
      <c r="J3937" s="67" t="s">
        <v>9766</v>
      </c>
      <c r="K3937" s="67" t="s">
        <v>246</v>
      </c>
      <c r="L3937" s="67">
        <v>20</v>
      </c>
      <c r="M3937" s="67" t="s">
        <v>265</v>
      </c>
      <c r="N3937" s="68" t="s">
        <v>1279</v>
      </c>
      <c r="O3937" s="69">
        <v>267008000000</v>
      </c>
      <c r="P3937" s="69">
        <v>267008000000</v>
      </c>
      <c r="Q3937" s="69">
        <v>267008000000</v>
      </c>
      <c r="R3937" s="69">
        <v>267008000000</v>
      </c>
      <c r="S3937" s="69">
        <v>266991388091.48999</v>
      </c>
      <c r="T3937" s="69">
        <v>230785379350.70999</v>
      </c>
      <c r="U3937" s="69">
        <v>135994900635.92999</v>
      </c>
      <c r="V3937" s="69">
        <v>132730567359.28999</v>
      </c>
      <c r="W3937" s="70" t="s">
        <v>619</v>
      </c>
      <c r="X3937" s="11" t="str">
        <f>IF(F3937="C",VLOOKUP(G3937,ClasifGasto!$B$17:$C$193,2,0),VLOOKUP(Base!G3937,ClasifGasto!$A$3:$B$12,2,0))</f>
        <v>Infraestructura red vial primaria</v>
      </c>
      <c r="Y3937" t="s">
        <v>9778</v>
      </c>
    </row>
    <row r="3938" spans="1:25" x14ac:dyDescent="0.25">
      <c r="A3938" s="5" t="str">
        <f t="shared" si="61"/>
        <v>36020036031300001520305C</v>
      </c>
      <c r="B3938" s="7" t="s">
        <v>9147</v>
      </c>
      <c r="C3938" s="8" t="s">
        <v>149</v>
      </c>
      <c r="D3938" s="7" t="s">
        <v>235</v>
      </c>
      <c r="E3938" s="7" t="s">
        <v>9174</v>
      </c>
      <c r="F3938" s="8" t="s">
        <v>167</v>
      </c>
      <c r="G3938" s="8" t="s">
        <v>531</v>
      </c>
      <c r="H3938" s="8" t="s">
        <v>405</v>
      </c>
      <c r="I3938" s="8" t="s">
        <v>283</v>
      </c>
      <c r="J3938" s="8" t="s">
        <v>10368</v>
      </c>
      <c r="K3938" s="8" t="s">
        <v>246</v>
      </c>
      <c r="L3938" s="8">
        <v>20</v>
      </c>
      <c r="M3938" s="8" t="s">
        <v>265</v>
      </c>
      <c r="N3938" s="9" t="s">
        <v>10403</v>
      </c>
      <c r="O3938" s="10">
        <v>270084000000</v>
      </c>
      <c r="P3938" s="10">
        <v>0</v>
      </c>
      <c r="Q3938" s="10">
        <v>0</v>
      </c>
      <c r="R3938" s="10">
        <v>270084000000</v>
      </c>
      <c r="S3938" s="10">
        <v>265901359232.17999</v>
      </c>
      <c r="T3938" s="10">
        <v>265901359232.17999</v>
      </c>
      <c r="U3938" s="10">
        <v>259199718122.04001</v>
      </c>
      <c r="V3938" s="10">
        <v>256652847620.84</v>
      </c>
      <c r="W3938" s="70" t="s">
        <v>619</v>
      </c>
      <c r="X3938" s="11" t="str">
        <f>IF(F3938="C",VLOOKUP(G3938,ClasifGasto!$B$17:$C$193,2,0),VLOOKUP(Base!G3938,ClasifGasto!$A$3:$B$12,2,0))</f>
        <v>Formación para el trabajo</v>
      </c>
      <c r="Y3938" t="s">
        <v>10703</v>
      </c>
    </row>
    <row r="3939" spans="1:25" hidden="1" x14ac:dyDescent="0.25">
      <c r="A3939" s="5" t="str">
        <f t="shared" si="61"/>
        <v>250200000100010001</v>
      </c>
      <c r="B3939" s="66" t="s">
        <v>9163</v>
      </c>
      <c r="C3939" s="67" t="s">
        <v>106</v>
      </c>
      <c r="D3939" s="7" t="s">
        <v>9252</v>
      </c>
      <c r="E3939" s="66"/>
      <c r="F3939" s="67" t="s">
        <v>244</v>
      </c>
      <c r="G3939" s="67" t="s">
        <v>245</v>
      </c>
      <c r="H3939" s="67" t="s">
        <v>245</v>
      </c>
      <c r="I3939" s="67" t="s">
        <v>245</v>
      </c>
      <c r="J3939" s="67" t="s">
        <v>203</v>
      </c>
      <c r="K3939" s="67" t="s">
        <v>246</v>
      </c>
      <c r="L3939" s="67">
        <v>10</v>
      </c>
      <c r="M3939" s="67" t="s">
        <v>167</v>
      </c>
      <c r="N3939" s="68" t="s">
        <v>1082</v>
      </c>
      <c r="O3939" s="69">
        <v>268491000000</v>
      </c>
      <c r="P3939" s="69">
        <v>16840000000</v>
      </c>
      <c r="Q3939" s="69">
        <v>15000000000</v>
      </c>
      <c r="R3939" s="69">
        <v>270331000000</v>
      </c>
      <c r="S3939" s="69">
        <v>270331000000</v>
      </c>
      <c r="T3939" s="69">
        <v>264258438714</v>
      </c>
      <c r="U3939" s="69">
        <v>264027096835</v>
      </c>
      <c r="V3939" s="69">
        <v>264027096835</v>
      </c>
      <c r="W3939" s="70" t="s">
        <v>9353</v>
      </c>
      <c r="X3939" s="11" t="str">
        <f>IF(F3939="C",VLOOKUP(G3939,ClasifGasto!$B$17:$C$193,2,0),VLOOKUP(Base!G3939,ClasifGasto!$A$3:$B$12,2,0))</f>
        <v>Gastos de Personal</v>
      </c>
      <c r="Y3939" t="s">
        <v>1082</v>
      </c>
    </row>
    <row r="3940" spans="1:25" x14ac:dyDescent="0.25">
      <c r="A3940" s="5" t="str">
        <f t="shared" si="61"/>
        <v>04010104011003003420104D</v>
      </c>
      <c r="B3940" s="7" t="s">
        <v>9167</v>
      </c>
      <c r="C3940" s="8" t="s">
        <v>39</v>
      </c>
      <c r="D3940" s="7" t="s">
        <v>8734</v>
      </c>
      <c r="E3940" s="7" t="s">
        <v>9761</v>
      </c>
      <c r="F3940" s="8" t="s">
        <v>167</v>
      </c>
      <c r="G3940" s="8" t="s">
        <v>429</v>
      </c>
      <c r="H3940" s="8" t="s">
        <v>310</v>
      </c>
      <c r="I3940" s="8" t="s">
        <v>287</v>
      </c>
      <c r="J3940" s="8" t="s">
        <v>9900</v>
      </c>
      <c r="K3940" s="8" t="s">
        <v>246</v>
      </c>
      <c r="L3940" s="8">
        <v>10</v>
      </c>
      <c r="M3940" s="8" t="s">
        <v>167</v>
      </c>
      <c r="N3940" s="9" t="s">
        <v>10502</v>
      </c>
      <c r="O3940" s="10">
        <v>328281500000</v>
      </c>
      <c r="P3940" s="10">
        <v>0</v>
      </c>
      <c r="Q3940" s="10">
        <v>57442592990</v>
      </c>
      <c r="R3940" s="10">
        <v>270838907010</v>
      </c>
      <c r="S3940" s="10">
        <v>256583056518.23999</v>
      </c>
      <c r="T3940" s="10">
        <v>256583056518.23999</v>
      </c>
      <c r="U3940" s="10">
        <v>166315323560.54001</v>
      </c>
      <c r="V3940" s="10">
        <v>166246588429.54001</v>
      </c>
      <c r="W3940" s="70" t="s">
        <v>9353</v>
      </c>
      <c r="X3940" s="11" t="str">
        <f>IF(F3940="C",VLOOKUP(G3940,ClasifGasto!$B$17:$C$193,2,0),VLOOKUP(Base!G3940,ClasifGasto!$A$3:$B$12,2,0))</f>
        <v>Levantamiento y actualización de información estadística de calidad</v>
      </c>
      <c r="Y3940" t="s">
        <v>10573</v>
      </c>
    </row>
    <row r="3941" spans="1:25" hidden="1" x14ac:dyDescent="0.25">
      <c r="A3941" s="5" t="str">
        <f t="shared" si="61"/>
        <v>160101000300100000</v>
      </c>
      <c r="B3941" s="66" t="s">
        <v>9154</v>
      </c>
      <c r="C3941" s="67" t="s">
        <v>73</v>
      </c>
      <c r="D3941" s="7" t="s">
        <v>8720</v>
      </c>
      <c r="E3941" s="66"/>
      <c r="F3941" s="67" t="s">
        <v>244</v>
      </c>
      <c r="G3941" s="67" t="s">
        <v>251</v>
      </c>
      <c r="H3941" s="67" t="s">
        <v>255</v>
      </c>
      <c r="I3941" s="67" t="s">
        <v>246</v>
      </c>
      <c r="J3941" s="67" t="s">
        <v>203</v>
      </c>
      <c r="K3941" s="67" t="s">
        <v>246</v>
      </c>
      <c r="L3941" s="67">
        <v>10</v>
      </c>
      <c r="M3941" s="67" t="s">
        <v>167</v>
      </c>
      <c r="N3941" s="68" t="s">
        <v>8800</v>
      </c>
      <c r="O3941" s="69">
        <v>200000000000</v>
      </c>
      <c r="P3941" s="69">
        <v>72953127810</v>
      </c>
      <c r="Q3941" s="69">
        <v>0</v>
      </c>
      <c r="R3941" s="69">
        <v>272953127810</v>
      </c>
      <c r="S3941" s="69">
        <v>270742450981.28</v>
      </c>
      <c r="T3941" s="69">
        <v>270742450981.28</v>
      </c>
      <c r="U3941" s="69">
        <v>270742450981.28</v>
      </c>
      <c r="V3941" s="69">
        <v>270742450981.28</v>
      </c>
      <c r="W3941" s="70" t="s">
        <v>9353</v>
      </c>
      <c r="X3941" s="11" t="str">
        <f>IF(F3941="C",VLOOKUP(G3941,ClasifGasto!$B$17:$C$193,2,0),VLOOKUP(Base!G3941,ClasifGasto!$A$3:$B$12,2,0))</f>
        <v>Transferencias</v>
      </c>
      <c r="Y3941" t="s">
        <v>8800</v>
      </c>
    </row>
    <row r="3942" spans="1:25" x14ac:dyDescent="0.25">
      <c r="A3942" s="5" t="str">
        <f t="shared" si="61"/>
        <v>460200460215000001704060</v>
      </c>
      <c r="B3942" s="7" t="s">
        <v>9278</v>
      </c>
      <c r="C3942" s="8" t="s">
        <v>9380</v>
      </c>
      <c r="D3942" s="7" t="s">
        <v>238</v>
      </c>
      <c r="E3942" s="7" t="s">
        <v>915</v>
      </c>
      <c r="F3942" s="8" t="s">
        <v>167</v>
      </c>
      <c r="G3942" s="8" t="s">
        <v>9955</v>
      </c>
      <c r="H3942" s="8" t="s">
        <v>263</v>
      </c>
      <c r="I3942" s="8" t="s">
        <v>245</v>
      </c>
      <c r="J3942" s="8" t="s">
        <v>10449</v>
      </c>
      <c r="K3942" s="8" t="s">
        <v>246</v>
      </c>
      <c r="L3942" s="8">
        <v>27</v>
      </c>
      <c r="M3942" s="8" t="s">
        <v>265</v>
      </c>
      <c r="N3942" s="9" t="s">
        <v>1232</v>
      </c>
      <c r="O3942" s="10">
        <v>273382137949</v>
      </c>
      <c r="P3942" s="10">
        <v>0</v>
      </c>
      <c r="Q3942" s="10">
        <v>0</v>
      </c>
      <c r="R3942" s="10">
        <v>273382137949</v>
      </c>
      <c r="S3942" s="10">
        <v>272281047525.31</v>
      </c>
      <c r="T3942" s="10">
        <v>272281047525.31</v>
      </c>
      <c r="U3942" s="10">
        <v>269629963636.06</v>
      </c>
      <c r="V3942" s="10">
        <v>268496095986.06</v>
      </c>
      <c r="W3942" s="70" t="s">
        <v>619</v>
      </c>
      <c r="X3942" s="11" t="str">
        <f>IF(F3942="C",VLOOKUP(G3942,ClasifGasto!$B$17:$C$193,2,0),VLOOKUP(Base!G3942,ClasifGasto!$A$3:$B$12,2,0))</f>
        <v xml:space="preserve"> Desarrollo integral de la primera infancia a la juventud, y fortalecimiento de las capacidades de las familias de niñas, niños y adolescentes - Sector igualdad y equidad</v>
      </c>
      <c r="Y3942" t="s">
        <v>10731</v>
      </c>
    </row>
    <row r="3943" spans="1:25" hidden="1" x14ac:dyDescent="0.25">
      <c r="A3943" s="5" t="str">
        <f t="shared" si="61"/>
        <v>250101000100010002</v>
      </c>
      <c r="B3943" s="66" t="s">
        <v>9163</v>
      </c>
      <c r="C3943" s="67" t="s">
        <v>104</v>
      </c>
      <c r="D3943" s="7" t="s">
        <v>9187</v>
      </c>
      <c r="E3943" s="66"/>
      <c r="F3943" s="67" t="s">
        <v>244</v>
      </c>
      <c r="G3943" s="67" t="s">
        <v>245</v>
      </c>
      <c r="H3943" s="67" t="s">
        <v>245</v>
      </c>
      <c r="I3943" s="67" t="s">
        <v>250</v>
      </c>
      <c r="J3943" s="67" t="s">
        <v>203</v>
      </c>
      <c r="K3943" s="67" t="s">
        <v>246</v>
      </c>
      <c r="L3943" s="67">
        <v>10</v>
      </c>
      <c r="M3943" s="67" t="s">
        <v>167</v>
      </c>
      <c r="N3943" s="68" t="s">
        <v>1083</v>
      </c>
      <c r="O3943" s="69">
        <v>265433000000</v>
      </c>
      <c r="P3943" s="69">
        <v>10000000000</v>
      </c>
      <c r="Q3943" s="69">
        <v>0</v>
      </c>
      <c r="R3943" s="69">
        <v>275433000000</v>
      </c>
      <c r="S3943" s="69">
        <v>255906656332</v>
      </c>
      <c r="T3943" s="69">
        <v>255906656332</v>
      </c>
      <c r="U3943" s="69">
        <v>255844574938</v>
      </c>
      <c r="V3943" s="69">
        <v>255844574938</v>
      </c>
      <c r="W3943" s="70" t="s">
        <v>9353</v>
      </c>
      <c r="X3943" s="11" t="str">
        <f>IF(F3943="C",VLOOKUP(G3943,ClasifGasto!$B$17:$C$193,2,0),VLOOKUP(Base!G3943,ClasifGasto!$A$3:$B$12,2,0))</f>
        <v>Gastos de Personal</v>
      </c>
      <c r="Y3943" t="s">
        <v>1083</v>
      </c>
    </row>
    <row r="3944" spans="1:25" x14ac:dyDescent="0.25">
      <c r="A3944" s="5" t="str">
        <f t="shared" si="61"/>
        <v>24130024010600006551102D</v>
      </c>
      <c r="B3944" s="7" t="s">
        <v>9151</v>
      </c>
      <c r="C3944" s="8" t="s">
        <v>103</v>
      </c>
      <c r="D3944" s="7" t="s">
        <v>225</v>
      </c>
      <c r="E3944" s="7" t="s">
        <v>2617</v>
      </c>
      <c r="F3944" s="8" t="s">
        <v>167</v>
      </c>
      <c r="G3944" s="8" t="s">
        <v>513</v>
      </c>
      <c r="H3944" s="8" t="s">
        <v>373</v>
      </c>
      <c r="I3944" s="8" t="s">
        <v>309</v>
      </c>
      <c r="J3944" s="8" t="s">
        <v>9766</v>
      </c>
      <c r="K3944" s="8" t="s">
        <v>246</v>
      </c>
      <c r="L3944" s="8">
        <v>10</v>
      </c>
      <c r="M3944" s="8" t="s">
        <v>167</v>
      </c>
      <c r="N3944" s="9" t="s">
        <v>2707</v>
      </c>
      <c r="O3944" s="10">
        <v>371376273213</v>
      </c>
      <c r="P3944" s="10">
        <v>275641067434</v>
      </c>
      <c r="Q3944" s="10">
        <v>371376273213</v>
      </c>
      <c r="R3944" s="10">
        <v>275641067434</v>
      </c>
      <c r="S3944" s="10">
        <v>275641067434</v>
      </c>
      <c r="T3944" s="10">
        <v>275641067434</v>
      </c>
      <c r="U3944" s="10">
        <v>114358244778</v>
      </c>
      <c r="V3944" s="10">
        <v>114358244778</v>
      </c>
      <c r="W3944" s="70" t="s">
        <v>9353</v>
      </c>
      <c r="X3944" s="11" t="str">
        <f>IF(F3944="C",VLOOKUP(G3944,ClasifGasto!$B$17:$C$193,2,0),VLOOKUP(Base!G3944,ClasifGasto!$A$3:$B$12,2,0))</f>
        <v>Infraestructura red vial primaria</v>
      </c>
      <c r="Y3944" t="s">
        <v>9778</v>
      </c>
    </row>
    <row r="3945" spans="1:25" hidden="1" x14ac:dyDescent="0.25">
      <c r="A3945" s="5" t="str">
        <f t="shared" si="61"/>
        <v>1901010003001100010009</v>
      </c>
      <c r="B3945" s="66" t="s">
        <v>9143</v>
      </c>
      <c r="C3945" s="67" t="s">
        <v>80</v>
      </c>
      <c r="D3945" s="7" t="s">
        <v>9207</v>
      </c>
      <c r="E3945" s="66"/>
      <c r="F3945" s="67" t="s">
        <v>244</v>
      </c>
      <c r="G3945" s="67" t="s">
        <v>251</v>
      </c>
      <c r="H3945" s="67" t="s">
        <v>279</v>
      </c>
      <c r="I3945" s="67" t="s">
        <v>245</v>
      </c>
      <c r="J3945" s="67" t="s">
        <v>249</v>
      </c>
      <c r="K3945" s="67" t="s">
        <v>246</v>
      </c>
      <c r="L3945" s="67">
        <v>10</v>
      </c>
      <c r="M3945" s="67" t="s">
        <v>167</v>
      </c>
      <c r="N3945" s="68" t="s">
        <v>8825</v>
      </c>
      <c r="O3945" s="69">
        <v>264533427000</v>
      </c>
      <c r="P3945" s="69">
        <v>12304659892</v>
      </c>
      <c r="Q3945" s="69">
        <v>0</v>
      </c>
      <c r="R3945" s="69">
        <v>276838086892</v>
      </c>
      <c r="S3945" s="69">
        <v>276838086892</v>
      </c>
      <c r="T3945" s="69">
        <v>276838086892</v>
      </c>
      <c r="U3945" s="69">
        <v>276838086892</v>
      </c>
      <c r="V3945" s="69">
        <v>276838086892</v>
      </c>
      <c r="W3945" s="70" t="s">
        <v>9353</v>
      </c>
      <c r="X3945" s="11" t="str">
        <f>IF(F3945="C",VLOOKUP(G3945,ClasifGasto!$B$17:$C$193,2,0),VLOOKUP(Base!G3945,ClasifGasto!$A$3:$B$12,2,0))</f>
        <v>Transferencias</v>
      </c>
      <c r="Y3945" t="s">
        <v>8825</v>
      </c>
    </row>
    <row r="3946" spans="1:25" x14ac:dyDescent="0.25">
      <c r="A3946" s="5" t="str">
        <f t="shared" si="61"/>
        <v>020101021010000016600012</v>
      </c>
      <c r="B3946" s="7" t="s">
        <v>9156</v>
      </c>
      <c r="C3946" s="8" t="s">
        <v>32</v>
      </c>
      <c r="D3946" s="7" t="s">
        <v>9242</v>
      </c>
      <c r="E3946" s="7" t="s">
        <v>9264</v>
      </c>
      <c r="F3946" s="8" t="s">
        <v>167</v>
      </c>
      <c r="G3946" s="8" t="s">
        <v>3042</v>
      </c>
      <c r="H3946" s="8" t="s">
        <v>290</v>
      </c>
      <c r="I3946" s="8" t="s">
        <v>284</v>
      </c>
      <c r="J3946" s="8" t="s">
        <v>10056</v>
      </c>
      <c r="K3946" s="8" t="s">
        <v>246</v>
      </c>
      <c r="L3946" s="8">
        <v>11</v>
      </c>
      <c r="M3946" s="8" t="s">
        <v>167</v>
      </c>
      <c r="N3946" s="9" t="s">
        <v>9805</v>
      </c>
      <c r="O3946" s="10">
        <v>0</v>
      </c>
      <c r="P3946" s="10">
        <v>280000000000</v>
      </c>
      <c r="Q3946" s="10">
        <v>0</v>
      </c>
      <c r="R3946" s="10">
        <v>280000000000</v>
      </c>
      <c r="S3946" s="10">
        <v>280000000000</v>
      </c>
      <c r="T3946" s="10">
        <v>280000000000</v>
      </c>
      <c r="U3946" s="10">
        <v>0</v>
      </c>
      <c r="V3946" s="10">
        <v>0</v>
      </c>
      <c r="W3946" s="70" t="s">
        <v>9353</v>
      </c>
      <c r="X3946" s="11" t="str">
        <f>IF(F3946="C",VLOOKUP(G3946,ClasifGasto!$B$17:$C$193,2,0),VLOOKUP(Base!G3946,ClasifGasto!$A$3:$B$12,2,0))</f>
        <v>Mecanismos de transición hacia la paz a nivel nacional y territorial desde el sector Presidencia</v>
      </c>
      <c r="Y3946" t="s">
        <v>10741</v>
      </c>
    </row>
    <row r="3947" spans="1:25" x14ac:dyDescent="0.25">
      <c r="A3947" s="5" t="str">
        <f t="shared" si="61"/>
        <v>43010143021604002820303A</v>
      </c>
      <c r="B3947" s="66" t="s">
        <v>9164</v>
      </c>
      <c r="C3947" s="67" t="s">
        <v>166</v>
      </c>
      <c r="D3947" s="7" t="s">
        <v>9191</v>
      </c>
      <c r="E3947" s="66" t="s">
        <v>9736</v>
      </c>
      <c r="F3947" s="67" t="s">
        <v>167</v>
      </c>
      <c r="G3947" s="67" t="s">
        <v>551</v>
      </c>
      <c r="H3947" s="67" t="s">
        <v>372</v>
      </c>
      <c r="I3947" s="67" t="s">
        <v>275</v>
      </c>
      <c r="J3947" s="67" t="s">
        <v>10246</v>
      </c>
      <c r="K3947" s="67" t="s">
        <v>246</v>
      </c>
      <c r="L3947" s="67">
        <v>11</v>
      </c>
      <c r="M3947" s="67" t="s">
        <v>167</v>
      </c>
      <c r="N3947" s="68" t="s">
        <v>10448</v>
      </c>
      <c r="O3947" s="69">
        <v>363441745633</v>
      </c>
      <c r="P3947" s="69">
        <v>0</v>
      </c>
      <c r="Q3947" s="69">
        <v>81270808075</v>
      </c>
      <c r="R3947" s="69">
        <v>282170937558</v>
      </c>
      <c r="S3947" s="69">
        <v>274938366863.76001</v>
      </c>
      <c r="T3947" s="69">
        <v>274938366863.76001</v>
      </c>
      <c r="U3947" s="69">
        <v>8252941025.3299999</v>
      </c>
      <c r="V3947" s="69">
        <v>8245141025.3299999</v>
      </c>
      <c r="W3947" s="70" t="s">
        <v>9353</v>
      </c>
      <c r="X3947" s="11" t="str">
        <f>IF(F3947="C",VLOOKUP(G3947,ClasifGasto!$B$17:$C$193,2,0),VLOOKUP(Base!G3947,ClasifGasto!$A$3:$B$12,2,0))</f>
        <v>Formación y preparación de deportistas</v>
      </c>
      <c r="Y3947" t="s">
        <v>10672</v>
      </c>
    </row>
    <row r="3948" spans="1:25" x14ac:dyDescent="0.25">
      <c r="A3948" s="5" t="str">
        <f t="shared" si="61"/>
        <v>24130024010600007351102D</v>
      </c>
      <c r="B3948" s="7" t="s">
        <v>9151</v>
      </c>
      <c r="C3948" s="8" t="s">
        <v>103</v>
      </c>
      <c r="D3948" s="7" t="s">
        <v>225</v>
      </c>
      <c r="E3948" s="7" t="s">
        <v>2598</v>
      </c>
      <c r="F3948" s="8" t="s">
        <v>167</v>
      </c>
      <c r="G3948" s="8" t="s">
        <v>513</v>
      </c>
      <c r="H3948" s="8" t="s">
        <v>373</v>
      </c>
      <c r="I3948" s="8" t="s">
        <v>375</v>
      </c>
      <c r="J3948" s="8" t="s">
        <v>9766</v>
      </c>
      <c r="K3948" s="8" t="s">
        <v>246</v>
      </c>
      <c r="L3948" s="8">
        <v>10</v>
      </c>
      <c r="M3948" s="8" t="s">
        <v>167</v>
      </c>
      <c r="N3948" s="9" t="s">
        <v>2691</v>
      </c>
      <c r="O3948" s="10">
        <v>393301266838</v>
      </c>
      <c r="P3948" s="10">
        <v>287710998062</v>
      </c>
      <c r="Q3948" s="10">
        <v>393301266838</v>
      </c>
      <c r="R3948" s="10">
        <v>287710998062</v>
      </c>
      <c r="S3948" s="10">
        <v>287710998062</v>
      </c>
      <c r="T3948" s="10">
        <v>287710998062</v>
      </c>
      <c r="U3948" s="10">
        <v>125576980029</v>
      </c>
      <c r="V3948" s="10">
        <v>125576980029</v>
      </c>
      <c r="W3948" s="70" t="s">
        <v>9353</v>
      </c>
      <c r="X3948" s="11" t="str">
        <f>IF(F3948="C",VLOOKUP(G3948,ClasifGasto!$B$17:$C$193,2,0),VLOOKUP(Base!G3948,ClasifGasto!$A$3:$B$12,2,0))</f>
        <v>Infraestructura red vial primaria</v>
      </c>
      <c r="Y3948" t="s">
        <v>9778</v>
      </c>
    </row>
    <row r="3949" spans="1:25" hidden="1" x14ac:dyDescent="0.25">
      <c r="A3949" s="5" t="str">
        <f t="shared" si="61"/>
        <v>1501110003000300010024</v>
      </c>
      <c r="B3949" s="66" t="s">
        <v>9154</v>
      </c>
      <c r="C3949" s="67" t="s">
        <v>63</v>
      </c>
      <c r="D3949" s="7" t="s">
        <v>211</v>
      </c>
      <c r="E3949" s="66"/>
      <c r="F3949" s="67" t="s">
        <v>244</v>
      </c>
      <c r="G3949" s="67" t="s">
        <v>251</v>
      </c>
      <c r="H3949" s="67" t="s">
        <v>251</v>
      </c>
      <c r="I3949" s="67" t="s">
        <v>245</v>
      </c>
      <c r="J3949" s="67" t="s">
        <v>271</v>
      </c>
      <c r="K3949" s="67" t="s">
        <v>246</v>
      </c>
      <c r="L3949" s="67">
        <v>16</v>
      </c>
      <c r="M3949" s="67" t="s">
        <v>252</v>
      </c>
      <c r="N3949" s="68" t="s">
        <v>386</v>
      </c>
      <c r="O3949" s="69">
        <v>250000000000</v>
      </c>
      <c r="P3949" s="69">
        <v>37738211258</v>
      </c>
      <c r="Q3949" s="69">
        <v>0</v>
      </c>
      <c r="R3949" s="69">
        <v>287738211258</v>
      </c>
      <c r="S3949" s="69">
        <v>287738211258</v>
      </c>
      <c r="T3949" s="69">
        <v>287738211258</v>
      </c>
      <c r="U3949" s="69">
        <v>287738211258</v>
      </c>
      <c r="V3949" s="69">
        <v>287738211258</v>
      </c>
      <c r="W3949" s="70" t="s">
        <v>9353</v>
      </c>
      <c r="X3949" s="11" t="str">
        <f>IF(F3949="C",VLOOKUP(G3949,ClasifGasto!$B$17:$C$193,2,0),VLOOKUP(Base!G3949,ClasifGasto!$A$3:$B$12,2,0))</f>
        <v>Transferencias</v>
      </c>
      <c r="Y3949" t="s">
        <v>386</v>
      </c>
    </row>
    <row r="3950" spans="1:25" x14ac:dyDescent="0.25">
      <c r="A3950" s="5" t="str">
        <f t="shared" si="61"/>
        <v>22010122020700005420203K40</v>
      </c>
      <c r="B3950" s="7" t="s">
        <v>9139</v>
      </c>
      <c r="C3950" s="8" t="s">
        <v>92</v>
      </c>
      <c r="D3950" s="7" t="s">
        <v>9188</v>
      </c>
      <c r="E3950" s="7" t="s">
        <v>9317</v>
      </c>
      <c r="F3950" s="8" t="s">
        <v>167</v>
      </c>
      <c r="G3950" s="8" t="s">
        <v>499</v>
      </c>
      <c r="H3950" s="8" t="s">
        <v>358</v>
      </c>
      <c r="I3950" s="8" t="s">
        <v>329</v>
      </c>
      <c r="J3950" s="8" t="s">
        <v>9772</v>
      </c>
      <c r="K3950" s="8" t="s">
        <v>246</v>
      </c>
      <c r="L3950" s="8">
        <v>10</v>
      </c>
      <c r="M3950" s="8" t="s">
        <v>167</v>
      </c>
      <c r="N3950" s="9" t="s">
        <v>10503</v>
      </c>
      <c r="O3950" s="10">
        <v>300000000000</v>
      </c>
      <c r="P3950" s="10">
        <v>300000000000</v>
      </c>
      <c r="Q3950" s="10">
        <v>312190206461</v>
      </c>
      <c r="R3950" s="10">
        <v>287809793539</v>
      </c>
      <c r="S3950" s="10">
        <v>287809793539</v>
      </c>
      <c r="T3950" s="10">
        <v>287809793539</v>
      </c>
      <c r="U3950" s="10">
        <v>0</v>
      </c>
      <c r="V3950" s="10">
        <v>0</v>
      </c>
      <c r="W3950" s="70" t="s">
        <v>9353</v>
      </c>
      <c r="X3950" s="11" t="str">
        <f>IF(F3950="C",VLOOKUP(G3950,ClasifGasto!$B$17:$C$193,2,0),VLOOKUP(Base!G3950,ClasifGasto!$A$3:$B$12,2,0))</f>
        <v>Calidad y fomento de la educación superior</v>
      </c>
      <c r="Y3950" t="s">
        <v>10745</v>
      </c>
    </row>
    <row r="3951" spans="1:25" x14ac:dyDescent="0.25">
      <c r="A3951" s="5" t="str">
        <f t="shared" si="61"/>
        <v>36020036051300000340402A</v>
      </c>
      <c r="B3951" s="66" t="s">
        <v>9147</v>
      </c>
      <c r="C3951" s="67" t="s">
        <v>149</v>
      </c>
      <c r="D3951" s="7" t="s">
        <v>235</v>
      </c>
      <c r="E3951" s="66" t="s">
        <v>9286</v>
      </c>
      <c r="F3951" s="67" t="s">
        <v>167</v>
      </c>
      <c r="G3951" s="67" t="s">
        <v>529</v>
      </c>
      <c r="H3951" s="67" t="s">
        <v>405</v>
      </c>
      <c r="I3951" s="67" t="s">
        <v>251</v>
      </c>
      <c r="J3951" s="67" t="s">
        <v>10059</v>
      </c>
      <c r="K3951" s="67" t="s">
        <v>246</v>
      </c>
      <c r="L3951" s="67">
        <v>27</v>
      </c>
      <c r="M3951" s="67" t="s">
        <v>265</v>
      </c>
      <c r="N3951" s="68" t="s">
        <v>9295</v>
      </c>
      <c r="O3951" s="69">
        <v>289997000000</v>
      </c>
      <c r="P3951" s="69">
        <v>0</v>
      </c>
      <c r="Q3951" s="69">
        <v>0</v>
      </c>
      <c r="R3951" s="69">
        <v>289997000000</v>
      </c>
      <c r="S3951" s="69">
        <v>261218227351.53</v>
      </c>
      <c r="T3951" s="69">
        <v>261218227351.53</v>
      </c>
      <c r="U3951" s="69">
        <v>207494381812.73999</v>
      </c>
      <c r="V3951" s="69">
        <v>191608360477.56</v>
      </c>
      <c r="W3951" s="70" t="s">
        <v>619</v>
      </c>
      <c r="X3951" s="11" t="str">
        <f>IF(F3951="C",VLOOKUP(G3951,ClasifGasto!$B$17:$C$193,2,0),VLOOKUP(Base!G3951,ClasifGasto!$A$3:$B$12,2,0))</f>
        <v>Fomento de la investigación, desarrollo tecnológico e innovación del sector trabajo</v>
      </c>
      <c r="Y3951" t="s">
        <v>10613</v>
      </c>
    </row>
    <row r="3952" spans="1:25" x14ac:dyDescent="0.25">
      <c r="A3952" s="5" t="str">
        <f t="shared" si="61"/>
        <v>24130024010600006751102D</v>
      </c>
      <c r="B3952" s="7" t="s">
        <v>9151</v>
      </c>
      <c r="C3952" s="8" t="s">
        <v>103</v>
      </c>
      <c r="D3952" s="7" t="s">
        <v>225</v>
      </c>
      <c r="E3952" s="7" t="s">
        <v>2619</v>
      </c>
      <c r="F3952" s="8" t="s">
        <v>167</v>
      </c>
      <c r="G3952" s="8" t="s">
        <v>513</v>
      </c>
      <c r="H3952" s="8" t="s">
        <v>373</v>
      </c>
      <c r="I3952" s="8" t="s">
        <v>382</v>
      </c>
      <c r="J3952" s="8" t="s">
        <v>9766</v>
      </c>
      <c r="K3952" s="8" t="s">
        <v>246</v>
      </c>
      <c r="L3952" s="8">
        <v>10</v>
      </c>
      <c r="M3952" s="8" t="s">
        <v>167</v>
      </c>
      <c r="N3952" s="9" t="s">
        <v>2708</v>
      </c>
      <c r="O3952" s="10">
        <v>363424895711</v>
      </c>
      <c r="P3952" s="10">
        <v>292585368653</v>
      </c>
      <c r="Q3952" s="10">
        <v>363424895711</v>
      </c>
      <c r="R3952" s="10">
        <v>292585368653</v>
      </c>
      <c r="S3952" s="10">
        <v>292585368653</v>
      </c>
      <c r="T3952" s="10">
        <v>292585368653</v>
      </c>
      <c r="U3952" s="10">
        <v>89931504581</v>
      </c>
      <c r="V3952" s="10">
        <v>89931504581</v>
      </c>
      <c r="W3952" s="70" t="s">
        <v>9353</v>
      </c>
      <c r="X3952" s="11" t="str">
        <f>IF(F3952="C",VLOOKUP(G3952,ClasifGasto!$B$17:$C$193,2,0),VLOOKUP(Base!G3952,ClasifGasto!$A$3:$B$12,2,0))</f>
        <v>Infraestructura red vial primaria</v>
      </c>
      <c r="Y3952" t="s">
        <v>9778</v>
      </c>
    </row>
    <row r="3953" spans="1:25" hidden="1" x14ac:dyDescent="0.25">
      <c r="A3953" s="5" t="str">
        <f t="shared" si="61"/>
        <v>140100001000030001</v>
      </c>
      <c r="B3953" s="66" t="s">
        <v>9277</v>
      </c>
      <c r="C3953" s="67" t="s">
        <v>395</v>
      </c>
      <c r="D3953" s="7" t="s">
        <v>4025</v>
      </c>
      <c r="E3953" s="66"/>
      <c r="F3953" s="67" t="s">
        <v>384</v>
      </c>
      <c r="G3953" s="67" t="s">
        <v>255</v>
      </c>
      <c r="H3953" s="67" t="s">
        <v>251</v>
      </c>
      <c r="I3953" s="67" t="s">
        <v>245</v>
      </c>
      <c r="J3953" s="67" t="s">
        <v>203</v>
      </c>
      <c r="K3953" s="67" t="s">
        <v>246</v>
      </c>
      <c r="L3953" s="67">
        <v>11</v>
      </c>
      <c r="M3953" s="67" t="s">
        <v>167</v>
      </c>
      <c r="N3953" s="68" t="s">
        <v>1635</v>
      </c>
      <c r="O3953" s="69">
        <v>295225000555</v>
      </c>
      <c r="P3953" s="69">
        <v>0</v>
      </c>
      <c r="Q3953" s="69">
        <v>0</v>
      </c>
      <c r="R3953" s="69">
        <v>295225000555</v>
      </c>
      <c r="S3953" s="69">
        <v>295225000555</v>
      </c>
      <c r="T3953" s="69">
        <v>147871560836.89999</v>
      </c>
      <c r="U3953" s="69">
        <v>84518142077.300003</v>
      </c>
      <c r="V3953" s="69">
        <v>84518142077.300003</v>
      </c>
      <c r="W3953" s="70" t="s">
        <v>9353</v>
      </c>
      <c r="X3953" s="11" t="str">
        <f>IF(F3953="C",VLOOKUP(G3953,ClasifGasto!$B$17:$C$193,2,0),VLOOKUP(Base!G3953,ClasifGasto!$A$3:$B$12,2,0))</f>
        <v>Servicio a la Deuda Interna</v>
      </c>
      <c r="Y3953" t="s">
        <v>1635</v>
      </c>
    </row>
    <row r="3954" spans="1:25" hidden="1" x14ac:dyDescent="0.25">
      <c r="A3954" s="5" t="str">
        <f t="shared" si="61"/>
        <v>2502000003000300010007</v>
      </c>
      <c r="B3954" s="7" t="s">
        <v>9163</v>
      </c>
      <c r="C3954" s="8" t="s">
        <v>106</v>
      </c>
      <c r="D3954" s="7" t="s">
        <v>9252</v>
      </c>
      <c r="E3954" s="7"/>
      <c r="F3954" s="8" t="s">
        <v>244</v>
      </c>
      <c r="G3954" s="8" t="s">
        <v>251</v>
      </c>
      <c r="H3954" s="8" t="s">
        <v>251</v>
      </c>
      <c r="I3954" s="8" t="s">
        <v>245</v>
      </c>
      <c r="J3954" s="8" t="s">
        <v>261</v>
      </c>
      <c r="K3954" s="8" t="s">
        <v>246</v>
      </c>
      <c r="L3954" s="8">
        <v>10</v>
      </c>
      <c r="M3954" s="8" t="s">
        <v>167</v>
      </c>
      <c r="N3954" s="9" t="s">
        <v>3982</v>
      </c>
      <c r="O3954" s="10">
        <v>296936000000</v>
      </c>
      <c r="P3954" s="10">
        <v>0</v>
      </c>
      <c r="Q3954" s="10">
        <v>0</v>
      </c>
      <c r="R3954" s="10">
        <v>296936000000</v>
      </c>
      <c r="S3954" s="10">
        <v>296076058343</v>
      </c>
      <c r="T3954" s="10">
        <v>293363494013.52002</v>
      </c>
      <c r="U3954" s="10">
        <v>285414697280.72998</v>
      </c>
      <c r="V3954" s="10">
        <v>283512954153.72998</v>
      </c>
      <c r="W3954" s="70" t="s">
        <v>9353</v>
      </c>
      <c r="X3954" s="11" t="str">
        <f>IF(F3954="C",VLOOKUP(G3954,ClasifGasto!$B$17:$C$193,2,0),VLOOKUP(Base!G3954,ClasifGasto!$A$3:$B$12,2,0))</f>
        <v>Transferencias</v>
      </c>
      <c r="Y3954" t="s">
        <v>3982</v>
      </c>
    </row>
    <row r="3955" spans="1:25" hidden="1" x14ac:dyDescent="0.25">
      <c r="A3955" s="5" t="str">
        <f t="shared" si="61"/>
        <v>1701010003000300010067</v>
      </c>
      <c r="B3955" s="66" t="s">
        <v>9146</v>
      </c>
      <c r="C3955" s="67" t="s">
        <v>75</v>
      </c>
      <c r="D3955" s="7" t="s">
        <v>8729</v>
      </c>
      <c r="E3955" s="66"/>
      <c r="F3955" s="67" t="s">
        <v>244</v>
      </c>
      <c r="G3955" s="67" t="s">
        <v>251</v>
      </c>
      <c r="H3955" s="67" t="s">
        <v>251</v>
      </c>
      <c r="I3955" s="67" t="s">
        <v>245</v>
      </c>
      <c r="J3955" s="67" t="s">
        <v>382</v>
      </c>
      <c r="K3955" s="67" t="s">
        <v>246</v>
      </c>
      <c r="L3955" s="67">
        <v>10</v>
      </c>
      <c r="M3955" s="67" t="s">
        <v>167</v>
      </c>
      <c r="N3955" s="68" t="s">
        <v>3963</v>
      </c>
      <c r="O3955" s="69">
        <v>299325000000</v>
      </c>
      <c r="P3955" s="69">
        <v>0</v>
      </c>
      <c r="Q3955" s="69">
        <v>0</v>
      </c>
      <c r="R3955" s="69">
        <v>299325000000</v>
      </c>
      <c r="S3955" s="69">
        <v>299325000000</v>
      </c>
      <c r="T3955" s="69">
        <v>299325000000</v>
      </c>
      <c r="U3955" s="69">
        <v>285497026027</v>
      </c>
      <c r="V3955" s="69">
        <v>285497026027</v>
      </c>
      <c r="W3955" s="70" t="s">
        <v>9353</v>
      </c>
      <c r="X3955" s="11" t="str">
        <f>IF(F3955="C",VLOOKUP(G3955,ClasifGasto!$B$17:$C$193,2,0),VLOOKUP(Base!G3955,ClasifGasto!$A$3:$B$12,2,0))</f>
        <v>Transferencias</v>
      </c>
      <c r="Y3955" t="s">
        <v>3963</v>
      </c>
    </row>
    <row r="3956" spans="1:25" hidden="1" x14ac:dyDescent="0.25">
      <c r="A3956" s="5" t="str">
        <f t="shared" si="61"/>
        <v>150101000300100000</v>
      </c>
      <c r="B3956" s="7" t="s">
        <v>9154</v>
      </c>
      <c r="C3956" s="8" t="s">
        <v>58</v>
      </c>
      <c r="D3956" s="7" t="s">
        <v>8716</v>
      </c>
      <c r="E3956" s="7"/>
      <c r="F3956" s="8" t="s">
        <v>244</v>
      </c>
      <c r="G3956" s="8" t="s">
        <v>251</v>
      </c>
      <c r="H3956" s="8" t="s">
        <v>255</v>
      </c>
      <c r="I3956" s="8" t="s">
        <v>246</v>
      </c>
      <c r="J3956" s="8" t="s">
        <v>203</v>
      </c>
      <c r="K3956" s="8" t="s">
        <v>246</v>
      </c>
      <c r="L3956" s="8">
        <v>10</v>
      </c>
      <c r="M3956" s="8" t="s">
        <v>167</v>
      </c>
      <c r="N3956" s="9" t="s">
        <v>8800</v>
      </c>
      <c r="O3956" s="10">
        <v>300000000000</v>
      </c>
      <c r="P3956" s="10">
        <v>2890000000</v>
      </c>
      <c r="Q3956" s="10">
        <v>0</v>
      </c>
      <c r="R3956" s="10">
        <v>302890000000</v>
      </c>
      <c r="S3956" s="10">
        <v>302888829756.31</v>
      </c>
      <c r="T3956" s="10">
        <v>302888829756.31</v>
      </c>
      <c r="U3956" s="10">
        <v>301658981694.04999</v>
      </c>
      <c r="V3956" s="10">
        <v>301658981694.04999</v>
      </c>
      <c r="W3956" s="70" t="s">
        <v>9353</v>
      </c>
      <c r="X3956" s="11" t="str">
        <f>IF(F3956="C",VLOOKUP(G3956,ClasifGasto!$B$17:$C$193,2,0),VLOOKUP(Base!G3956,ClasifGasto!$A$3:$B$12,2,0))</f>
        <v>Transferencias</v>
      </c>
      <c r="Y3956" t="s">
        <v>8800</v>
      </c>
    </row>
    <row r="3957" spans="1:25" hidden="1" x14ac:dyDescent="0.25">
      <c r="A3957" s="5" t="str">
        <f t="shared" si="61"/>
        <v>110101000100010001</v>
      </c>
      <c r="B3957" s="66" t="s">
        <v>9158</v>
      </c>
      <c r="C3957" s="67" t="s">
        <v>319</v>
      </c>
      <c r="D3957" s="7" t="s">
        <v>8773</v>
      </c>
      <c r="E3957" s="66"/>
      <c r="F3957" s="67" t="s">
        <v>244</v>
      </c>
      <c r="G3957" s="67" t="s">
        <v>245</v>
      </c>
      <c r="H3957" s="67" t="s">
        <v>245</v>
      </c>
      <c r="I3957" s="67" t="s">
        <v>245</v>
      </c>
      <c r="J3957" s="67" t="s">
        <v>203</v>
      </c>
      <c r="K3957" s="67" t="s">
        <v>246</v>
      </c>
      <c r="L3957" s="67">
        <v>10</v>
      </c>
      <c r="M3957" s="67" t="s">
        <v>167</v>
      </c>
      <c r="N3957" s="68" t="s">
        <v>1082</v>
      </c>
      <c r="O3957" s="69">
        <v>312140000000</v>
      </c>
      <c r="P3957" s="69">
        <v>0</v>
      </c>
      <c r="Q3957" s="69">
        <v>8719707970</v>
      </c>
      <c r="R3957" s="69">
        <v>303420292030</v>
      </c>
      <c r="S3957" s="69">
        <v>294465229926.32001</v>
      </c>
      <c r="T3957" s="69">
        <v>294465229926.32001</v>
      </c>
      <c r="U3957" s="69">
        <v>294073147655.64001</v>
      </c>
      <c r="V3957" s="69">
        <v>294073147655.64001</v>
      </c>
      <c r="W3957" s="70" t="s">
        <v>9353</v>
      </c>
      <c r="X3957" s="11" t="str">
        <f>IF(F3957="C",VLOOKUP(G3957,ClasifGasto!$B$17:$C$193,2,0),VLOOKUP(Base!G3957,ClasifGasto!$A$3:$B$12,2,0))</f>
        <v>Gastos de Personal</v>
      </c>
      <c r="Y3957" t="s">
        <v>1082</v>
      </c>
    </row>
    <row r="3958" spans="1:25" x14ac:dyDescent="0.25">
      <c r="A3958" s="5" t="str">
        <f t="shared" si="61"/>
        <v>17170017041100001910106A</v>
      </c>
      <c r="B3958" s="7" t="s">
        <v>9146</v>
      </c>
      <c r="C3958" s="8" t="s">
        <v>479</v>
      </c>
      <c r="D3958" s="7" t="s">
        <v>480</v>
      </c>
      <c r="E3958" s="7" t="s">
        <v>4378</v>
      </c>
      <c r="F3958" s="8" t="s">
        <v>167</v>
      </c>
      <c r="G3958" s="8" t="s">
        <v>492</v>
      </c>
      <c r="H3958" s="8" t="s">
        <v>378</v>
      </c>
      <c r="I3958" s="8" t="s">
        <v>267</v>
      </c>
      <c r="J3958" s="8" t="s">
        <v>9878</v>
      </c>
      <c r="K3958" s="8" t="s">
        <v>246</v>
      </c>
      <c r="L3958" s="8">
        <v>10</v>
      </c>
      <c r="M3958" s="8" t="s">
        <v>167</v>
      </c>
      <c r="N3958" s="9" t="s">
        <v>8822</v>
      </c>
      <c r="O3958" s="10">
        <v>342688753674</v>
      </c>
      <c r="P3958" s="10">
        <v>0</v>
      </c>
      <c r="Q3958" s="10">
        <v>30000000000</v>
      </c>
      <c r="R3958" s="10">
        <v>312688753674</v>
      </c>
      <c r="S3958" s="10">
        <v>312340499934.56</v>
      </c>
      <c r="T3958" s="10">
        <v>310474983676.96002</v>
      </c>
      <c r="U3958" s="10">
        <v>133384129660.83</v>
      </c>
      <c r="V3958" s="10">
        <v>133380657100.83</v>
      </c>
      <c r="W3958" s="70" t="s">
        <v>9353</v>
      </c>
      <c r="X3958" s="11" t="str">
        <f>IF(F3958="C",VLOOKUP(G3958,ClasifGasto!$B$17:$C$193,2,0),VLOOKUP(Base!G3958,ClasifGasto!$A$3:$B$12,2,0))</f>
        <v>Ordenamiento social y uso productivo del territorio rural</v>
      </c>
      <c r="Y3958" t="s">
        <v>10564</v>
      </c>
    </row>
    <row r="3959" spans="1:25" hidden="1" x14ac:dyDescent="0.25">
      <c r="A3959" s="5" t="str">
        <f t="shared" si="61"/>
        <v>1913010003000400020001</v>
      </c>
      <c r="B3959" s="66" t="s">
        <v>9143</v>
      </c>
      <c r="C3959" s="67" t="s">
        <v>84</v>
      </c>
      <c r="D3959" s="7" t="s">
        <v>8715</v>
      </c>
      <c r="E3959" s="66"/>
      <c r="F3959" s="67" t="s">
        <v>244</v>
      </c>
      <c r="G3959" s="67" t="s">
        <v>251</v>
      </c>
      <c r="H3959" s="67" t="s">
        <v>247</v>
      </c>
      <c r="I3959" s="67" t="s">
        <v>250</v>
      </c>
      <c r="J3959" s="67" t="s">
        <v>245</v>
      </c>
      <c r="K3959" s="67" t="s">
        <v>246</v>
      </c>
      <c r="L3959" s="67">
        <v>10</v>
      </c>
      <c r="M3959" s="67" t="s">
        <v>167</v>
      </c>
      <c r="N3959" s="68" t="s">
        <v>1091</v>
      </c>
      <c r="O3959" s="69">
        <v>313813428000</v>
      </c>
      <c r="P3959" s="69">
        <v>0</v>
      </c>
      <c r="Q3959" s="69">
        <v>500000000</v>
      </c>
      <c r="R3959" s="69">
        <v>313313428000</v>
      </c>
      <c r="S3959" s="69">
        <v>313229537498</v>
      </c>
      <c r="T3959" s="69">
        <v>313229537498</v>
      </c>
      <c r="U3959" s="69">
        <v>313229537498</v>
      </c>
      <c r="V3959" s="69">
        <v>313229537498</v>
      </c>
      <c r="W3959" s="70" t="s">
        <v>9353</v>
      </c>
      <c r="X3959" s="11" t="str">
        <f>IF(F3959="C",VLOOKUP(G3959,ClasifGasto!$B$17:$C$193,2,0),VLOOKUP(Base!G3959,ClasifGasto!$A$3:$B$12,2,0))</f>
        <v>Transferencias</v>
      </c>
      <c r="Y3959" t="s">
        <v>1091</v>
      </c>
    </row>
    <row r="3960" spans="1:25" hidden="1" x14ac:dyDescent="0.25">
      <c r="A3960" s="5" t="str">
        <f t="shared" si="61"/>
        <v>241200000100010001</v>
      </c>
      <c r="B3960" s="7" t="s">
        <v>9151</v>
      </c>
      <c r="C3960" s="8" t="s">
        <v>102</v>
      </c>
      <c r="D3960" s="7" t="s">
        <v>9214</v>
      </c>
      <c r="E3960" s="7"/>
      <c r="F3960" s="8" t="s">
        <v>244</v>
      </c>
      <c r="G3960" s="8" t="s">
        <v>245</v>
      </c>
      <c r="H3960" s="8" t="s">
        <v>245</v>
      </c>
      <c r="I3960" s="8" t="s">
        <v>245</v>
      </c>
      <c r="J3960" s="8" t="s">
        <v>203</v>
      </c>
      <c r="K3960" s="8" t="s">
        <v>246</v>
      </c>
      <c r="L3960" s="8">
        <v>20</v>
      </c>
      <c r="M3960" s="8" t="s">
        <v>265</v>
      </c>
      <c r="N3960" s="9" t="s">
        <v>1082</v>
      </c>
      <c r="O3960" s="10">
        <v>314000048000</v>
      </c>
      <c r="P3960" s="10">
        <v>0</v>
      </c>
      <c r="Q3960" s="10">
        <v>0</v>
      </c>
      <c r="R3960" s="10">
        <v>314000048000</v>
      </c>
      <c r="S3960" s="10">
        <v>314000048000</v>
      </c>
      <c r="T3960" s="10">
        <v>304589260367.17999</v>
      </c>
      <c r="U3960" s="10">
        <v>304589260367.17999</v>
      </c>
      <c r="V3960" s="10">
        <v>299012119479.17999</v>
      </c>
      <c r="W3960" s="70" t="s">
        <v>619</v>
      </c>
      <c r="X3960" s="11" t="str">
        <f>IF(F3960="C",VLOOKUP(G3960,ClasifGasto!$B$17:$C$193,2,0),VLOOKUP(Base!G3960,ClasifGasto!$A$3:$B$12,2,0))</f>
        <v>Gastos de Personal</v>
      </c>
      <c r="Y3960" t="s">
        <v>1082</v>
      </c>
    </row>
    <row r="3961" spans="1:25" hidden="1" x14ac:dyDescent="0.25">
      <c r="A3961" s="5" t="str">
        <f t="shared" si="61"/>
        <v>110200000200000000</v>
      </c>
      <c r="B3961" s="66" t="s">
        <v>9158</v>
      </c>
      <c r="C3961" s="67" t="s">
        <v>44</v>
      </c>
      <c r="D3961" s="7" t="s">
        <v>205</v>
      </c>
      <c r="E3961" s="66"/>
      <c r="F3961" s="67" t="s">
        <v>244</v>
      </c>
      <c r="G3961" s="67" t="s">
        <v>250</v>
      </c>
      <c r="H3961" s="67" t="s">
        <v>246</v>
      </c>
      <c r="I3961" s="67" t="s">
        <v>246</v>
      </c>
      <c r="J3961" s="67" t="s">
        <v>203</v>
      </c>
      <c r="K3961" s="67" t="s">
        <v>246</v>
      </c>
      <c r="L3961" s="67">
        <v>20</v>
      </c>
      <c r="M3961" s="67" t="s">
        <v>265</v>
      </c>
      <c r="N3961" s="68" t="s">
        <v>8798</v>
      </c>
      <c r="O3961" s="69">
        <v>256191000000</v>
      </c>
      <c r="P3961" s="69">
        <v>58852500000</v>
      </c>
      <c r="Q3961" s="69">
        <v>1000000000</v>
      </c>
      <c r="R3961" s="69">
        <v>314043500000</v>
      </c>
      <c r="S3961" s="69">
        <v>304757712910.89001</v>
      </c>
      <c r="T3961" s="69">
        <v>304757712910.89001</v>
      </c>
      <c r="U3961" s="69">
        <v>300968427974.01001</v>
      </c>
      <c r="V3961" s="69">
        <v>286063950285.84998</v>
      </c>
      <c r="W3961" s="70" t="s">
        <v>619</v>
      </c>
      <c r="X3961" s="11" t="str">
        <f>IF(F3961="C",VLOOKUP(G3961,ClasifGasto!$B$17:$C$193,2,0),VLOOKUP(Base!G3961,ClasifGasto!$A$3:$B$12,2,0))</f>
        <v>Gastos Generales</v>
      </c>
      <c r="Y3961" t="s">
        <v>8798</v>
      </c>
    </row>
    <row r="3962" spans="1:25" x14ac:dyDescent="0.25">
      <c r="A3962" s="5" t="str">
        <f t="shared" si="61"/>
        <v>24130024010600006251102D</v>
      </c>
      <c r="B3962" s="7" t="s">
        <v>9151</v>
      </c>
      <c r="C3962" s="8" t="s">
        <v>103</v>
      </c>
      <c r="D3962" s="7" t="s">
        <v>225</v>
      </c>
      <c r="E3962" s="7" t="s">
        <v>2614</v>
      </c>
      <c r="F3962" s="8" t="s">
        <v>167</v>
      </c>
      <c r="G3962" s="8" t="s">
        <v>513</v>
      </c>
      <c r="H3962" s="8" t="s">
        <v>373</v>
      </c>
      <c r="I3962" s="8" t="s">
        <v>260</v>
      </c>
      <c r="J3962" s="8" t="s">
        <v>9766</v>
      </c>
      <c r="K3962" s="8" t="s">
        <v>246</v>
      </c>
      <c r="L3962" s="8">
        <v>10</v>
      </c>
      <c r="M3962" s="8" t="s">
        <v>167</v>
      </c>
      <c r="N3962" s="9" t="s">
        <v>2704</v>
      </c>
      <c r="O3962" s="10">
        <v>389222107071</v>
      </c>
      <c r="P3962" s="10">
        <v>317949718406</v>
      </c>
      <c r="Q3962" s="10">
        <v>389222107071</v>
      </c>
      <c r="R3962" s="10">
        <v>317949718406</v>
      </c>
      <c r="S3962" s="10">
        <v>317949718406</v>
      </c>
      <c r="T3962" s="10">
        <v>317949718406</v>
      </c>
      <c r="U3962" s="10">
        <v>100987624227</v>
      </c>
      <c r="V3962" s="10">
        <v>100987624227</v>
      </c>
      <c r="W3962" s="70" t="s">
        <v>9353</v>
      </c>
      <c r="X3962" s="11" t="str">
        <f>IF(F3962="C",VLOOKUP(G3962,ClasifGasto!$B$17:$C$193,2,0),VLOOKUP(Base!G3962,ClasifGasto!$A$3:$B$12,2,0))</f>
        <v>Infraestructura red vial primaria</v>
      </c>
      <c r="Y3962" t="s">
        <v>9778</v>
      </c>
    </row>
    <row r="3963" spans="1:25" hidden="1" x14ac:dyDescent="0.25">
      <c r="A3963" s="5" t="str">
        <f t="shared" si="61"/>
        <v>1511000003000400020013</v>
      </c>
      <c r="B3963" s="66" t="s">
        <v>9154</v>
      </c>
      <c r="C3963" s="67" t="s">
        <v>314</v>
      </c>
      <c r="D3963" s="7" t="s">
        <v>8782</v>
      </c>
      <c r="E3963" s="66"/>
      <c r="F3963" s="67" t="s">
        <v>244</v>
      </c>
      <c r="G3963" s="67" t="s">
        <v>251</v>
      </c>
      <c r="H3963" s="67" t="s">
        <v>247</v>
      </c>
      <c r="I3963" s="67" t="s">
        <v>250</v>
      </c>
      <c r="J3963" s="67" t="s">
        <v>281</v>
      </c>
      <c r="K3963" s="67" t="s">
        <v>246</v>
      </c>
      <c r="L3963" s="67">
        <v>20</v>
      </c>
      <c r="M3963" s="67" t="s">
        <v>265</v>
      </c>
      <c r="N3963" s="68" t="s">
        <v>1340</v>
      </c>
      <c r="O3963" s="69">
        <v>309785000000</v>
      </c>
      <c r="P3963" s="69">
        <v>10054000000</v>
      </c>
      <c r="Q3963" s="69">
        <v>0</v>
      </c>
      <c r="R3963" s="69">
        <v>319839000000</v>
      </c>
      <c r="S3963" s="69">
        <v>319299462870.46997</v>
      </c>
      <c r="T3963" s="69">
        <v>319299462870.46997</v>
      </c>
      <c r="U3963" s="69">
        <v>319299462870.46997</v>
      </c>
      <c r="V3963" s="69">
        <v>319299462870.46997</v>
      </c>
      <c r="W3963" s="70" t="s">
        <v>619</v>
      </c>
      <c r="X3963" s="11" t="str">
        <f>IF(F3963="C",VLOOKUP(G3963,ClasifGasto!$B$17:$C$193,2,0),VLOOKUP(Base!G3963,ClasifGasto!$A$3:$B$12,2,0))</f>
        <v>Transferencias</v>
      </c>
      <c r="Y3963" t="s">
        <v>1340</v>
      </c>
    </row>
    <row r="3964" spans="1:25" hidden="1" x14ac:dyDescent="0.25">
      <c r="A3964" s="5" t="str">
        <f t="shared" si="61"/>
        <v>2801010003000300010999</v>
      </c>
      <c r="B3964" s="7" t="s">
        <v>9160</v>
      </c>
      <c r="C3964" s="8" t="s">
        <v>110</v>
      </c>
      <c r="D3964" s="7" t="s">
        <v>9185</v>
      </c>
      <c r="E3964" s="66"/>
      <c r="F3964" s="8" t="s">
        <v>244</v>
      </c>
      <c r="G3964" s="8" t="s">
        <v>251</v>
      </c>
      <c r="H3964" s="8" t="s">
        <v>251</v>
      </c>
      <c r="I3964" s="8" t="s">
        <v>245</v>
      </c>
      <c r="J3964" s="8" t="s">
        <v>1085</v>
      </c>
      <c r="K3964" s="8" t="s">
        <v>246</v>
      </c>
      <c r="L3964" s="8">
        <v>10</v>
      </c>
      <c r="M3964" s="8" t="s">
        <v>167</v>
      </c>
      <c r="N3964" s="9" t="s">
        <v>2639</v>
      </c>
      <c r="O3964" s="10">
        <v>592407000000</v>
      </c>
      <c r="P3964" s="10">
        <v>0</v>
      </c>
      <c r="Q3964" s="10">
        <v>270442666046</v>
      </c>
      <c r="R3964" s="10">
        <v>321964333954</v>
      </c>
      <c r="S3964" s="10">
        <v>0</v>
      </c>
      <c r="T3964" s="10">
        <v>0</v>
      </c>
      <c r="U3964" s="10">
        <v>0</v>
      </c>
      <c r="V3964" s="10">
        <v>0</v>
      </c>
      <c r="W3964" s="70" t="s">
        <v>9353</v>
      </c>
      <c r="X3964" s="11" t="str">
        <f>IF(F3964="C",VLOOKUP(G3964,ClasifGasto!$B$17:$C$193,2,0),VLOOKUP(Base!G3964,ClasifGasto!$A$3:$B$12,2,0))</f>
        <v>Transferencias</v>
      </c>
      <c r="Y3964" t="s">
        <v>2639</v>
      </c>
    </row>
    <row r="3965" spans="1:25" x14ac:dyDescent="0.25">
      <c r="A3965" s="5" t="str">
        <f t="shared" si="61"/>
        <v>22010122020700004720203K20</v>
      </c>
      <c r="B3965" s="66" t="s">
        <v>9139</v>
      </c>
      <c r="C3965" s="67" t="s">
        <v>92</v>
      </c>
      <c r="D3965" s="7" t="s">
        <v>9188</v>
      </c>
      <c r="E3965" s="66" t="s">
        <v>1045</v>
      </c>
      <c r="F3965" s="67" t="s">
        <v>167</v>
      </c>
      <c r="G3965" s="67" t="s">
        <v>499</v>
      </c>
      <c r="H3965" s="67" t="s">
        <v>358</v>
      </c>
      <c r="I3965" s="67" t="s">
        <v>296</v>
      </c>
      <c r="J3965" s="67" t="s">
        <v>9774</v>
      </c>
      <c r="K3965" s="67" t="s">
        <v>246</v>
      </c>
      <c r="L3965" s="67">
        <v>10</v>
      </c>
      <c r="M3965" s="67" t="s">
        <v>167</v>
      </c>
      <c r="N3965" s="68" t="s">
        <v>1749</v>
      </c>
      <c r="O3965" s="69">
        <v>977427576024</v>
      </c>
      <c r="P3965" s="69">
        <v>977427576024</v>
      </c>
      <c r="Q3965" s="69">
        <v>1630974611016</v>
      </c>
      <c r="R3965" s="69">
        <v>323880541032</v>
      </c>
      <c r="S3965" s="69">
        <v>323880541032</v>
      </c>
      <c r="T3965" s="69">
        <v>323880541032</v>
      </c>
      <c r="U3965" s="69">
        <v>266891282948</v>
      </c>
      <c r="V3965" s="69">
        <v>266891282948</v>
      </c>
      <c r="W3965" s="70" t="s">
        <v>9353</v>
      </c>
      <c r="X3965" s="11" t="str">
        <f>IF(F3965="C",VLOOKUP(G3965,ClasifGasto!$B$17:$C$193,2,0),VLOOKUP(Base!G3965,ClasifGasto!$A$3:$B$12,2,0))</f>
        <v>Calidad y fomento de la educación superior</v>
      </c>
      <c r="Y3965" t="s">
        <v>10746</v>
      </c>
    </row>
    <row r="3966" spans="1:25" x14ac:dyDescent="0.25">
      <c r="A3966" s="5" t="str">
        <f t="shared" si="61"/>
        <v>12110012060800000620112C</v>
      </c>
      <c r="B3966" s="7" t="s">
        <v>9141</v>
      </c>
      <c r="C3966" s="8" t="s">
        <v>50</v>
      </c>
      <c r="D3966" s="7" t="s">
        <v>239</v>
      </c>
      <c r="E3966" s="7" t="s">
        <v>956</v>
      </c>
      <c r="F3966" s="8" t="s">
        <v>167</v>
      </c>
      <c r="G3966" s="8" t="s">
        <v>576</v>
      </c>
      <c r="H3966" s="8" t="s">
        <v>365</v>
      </c>
      <c r="I3966" s="8" t="s">
        <v>253</v>
      </c>
      <c r="J3966" s="8" t="s">
        <v>9842</v>
      </c>
      <c r="K3966" s="8" t="s">
        <v>246</v>
      </c>
      <c r="L3966" s="8">
        <v>16</v>
      </c>
      <c r="M3966" s="8" t="s">
        <v>167</v>
      </c>
      <c r="N3966" s="9" t="s">
        <v>1431</v>
      </c>
      <c r="O3966" s="10">
        <v>324912355109</v>
      </c>
      <c r="P3966" s="10">
        <v>0</v>
      </c>
      <c r="Q3966" s="10">
        <v>0</v>
      </c>
      <c r="R3966" s="10">
        <v>324912355109</v>
      </c>
      <c r="S3966" s="10">
        <v>324541177263.82001</v>
      </c>
      <c r="T3966" s="10">
        <v>317985632000.57001</v>
      </c>
      <c r="U3966" s="10">
        <v>86823428396.949997</v>
      </c>
      <c r="V3966" s="10">
        <v>86823428396.949997</v>
      </c>
      <c r="W3966" s="70" t="s">
        <v>9353</v>
      </c>
      <c r="X3966" s="11" t="str">
        <f>IF(F3966="C",VLOOKUP(G3966,ClasifGasto!$B$17:$C$193,2,0),VLOOKUP(Base!G3966,ClasifGasto!$A$3:$B$12,2,0))</f>
        <v>Sistema penitenciario y carcelario en el marco de los derechos humanos</v>
      </c>
      <c r="Y3966" t="s">
        <v>10550</v>
      </c>
    </row>
    <row r="3967" spans="1:25" x14ac:dyDescent="0.25">
      <c r="A3967" s="5" t="str">
        <f t="shared" si="61"/>
        <v>23060023010400002120204A</v>
      </c>
      <c r="B3967" s="66" t="s">
        <v>9161</v>
      </c>
      <c r="C3967" s="67" t="s">
        <v>98</v>
      </c>
      <c r="D3967" s="7" t="s">
        <v>9216</v>
      </c>
      <c r="E3967" s="66" t="s">
        <v>1961</v>
      </c>
      <c r="F3967" s="67" t="s">
        <v>167</v>
      </c>
      <c r="G3967" s="67" t="s">
        <v>503</v>
      </c>
      <c r="H3967" s="67" t="s">
        <v>313</v>
      </c>
      <c r="I3967" s="67" t="s">
        <v>269</v>
      </c>
      <c r="J3967" s="67" t="s">
        <v>9802</v>
      </c>
      <c r="K3967" s="67" t="s">
        <v>246</v>
      </c>
      <c r="L3967" s="67">
        <v>10</v>
      </c>
      <c r="M3967" s="67" t="s">
        <v>167</v>
      </c>
      <c r="N3967" s="68" t="s">
        <v>1503</v>
      </c>
      <c r="O3967" s="69">
        <v>457206196833</v>
      </c>
      <c r="P3967" s="69">
        <v>0</v>
      </c>
      <c r="Q3967" s="69">
        <v>130914034345</v>
      </c>
      <c r="R3967" s="69">
        <v>326292162488</v>
      </c>
      <c r="S3967" s="69">
        <v>324407122341.32001</v>
      </c>
      <c r="T3967" s="69">
        <v>324273434325.32001</v>
      </c>
      <c r="U3967" s="69">
        <v>67025260781.32</v>
      </c>
      <c r="V3967" s="69">
        <v>64972238191.330002</v>
      </c>
      <c r="W3967" s="70" t="s">
        <v>9353</v>
      </c>
      <c r="X3967" s="11" t="str">
        <f>IF(F3967="C",VLOOKUP(G3967,ClasifGasto!$B$17:$C$193,2,0),VLOOKUP(Base!G3967,ClasifGasto!$A$3:$B$12,2,0))</f>
        <v>Facilitar el acceso y uso de las Tecnologías de la Información y las Comunicaciones (TIC) en todo el territorio nacional</v>
      </c>
      <c r="Y3967" t="s">
        <v>10531</v>
      </c>
    </row>
    <row r="3968" spans="1:25" hidden="1" x14ac:dyDescent="0.25">
      <c r="A3968" s="5" t="str">
        <f t="shared" si="61"/>
        <v>280101000100010001</v>
      </c>
      <c r="B3968" s="7" t="s">
        <v>9160</v>
      </c>
      <c r="C3968" s="8" t="s">
        <v>110</v>
      </c>
      <c r="D3968" s="7" t="s">
        <v>9185</v>
      </c>
      <c r="E3968" s="7"/>
      <c r="F3968" s="8" t="s">
        <v>244</v>
      </c>
      <c r="G3968" s="8" t="s">
        <v>245</v>
      </c>
      <c r="H3968" s="8" t="s">
        <v>245</v>
      </c>
      <c r="I3968" s="8" t="s">
        <v>245</v>
      </c>
      <c r="J3968" s="8" t="s">
        <v>203</v>
      </c>
      <c r="K3968" s="8" t="s">
        <v>246</v>
      </c>
      <c r="L3968" s="8">
        <v>10</v>
      </c>
      <c r="M3968" s="8" t="s">
        <v>167</v>
      </c>
      <c r="N3968" s="9" t="s">
        <v>1082</v>
      </c>
      <c r="O3968" s="10">
        <v>236459000000</v>
      </c>
      <c r="P3968" s="10">
        <v>90557242091</v>
      </c>
      <c r="Q3968" s="10">
        <v>0</v>
      </c>
      <c r="R3968" s="10">
        <v>327016242091</v>
      </c>
      <c r="S3968" s="10">
        <v>296529646843</v>
      </c>
      <c r="T3968" s="10">
        <v>296529646843</v>
      </c>
      <c r="U3968" s="10">
        <v>296522692204</v>
      </c>
      <c r="V3968" s="10">
        <v>295893442879</v>
      </c>
      <c r="W3968" s="70" t="s">
        <v>9353</v>
      </c>
      <c r="X3968" s="11" t="str">
        <f>IF(F3968="C",VLOOKUP(G3968,ClasifGasto!$B$17:$C$193,2,0),VLOOKUP(Base!G3968,ClasifGasto!$A$3:$B$12,2,0))</f>
        <v>Gastos de Personal</v>
      </c>
      <c r="Y3968" t="s">
        <v>1082</v>
      </c>
    </row>
    <row r="3969" spans="1:25" hidden="1" x14ac:dyDescent="0.25">
      <c r="A3969" s="5" t="str">
        <f t="shared" si="61"/>
        <v>150101001000010003</v>
      </c>
      <c r="B3969" s="66" t="s">
        <v>9154</v>
      </c>
      <c r="C3969" s="67" t="s">
        <v>58</v>
      </c>
      <c r="D3969" s="7" t="s">
        <v>8716</v>
      </c>
      <c r="E3969" s="66"/>
      <c r="F3969" s="67" t="s">
        <v>384</v>
      </c>
      <c r="G3969" s="67" t="s">
        <v>255</v>
      </c>
      <c r="H3969" s="67" t="s">
        <v>245</v>
      </c>
      <c r="I3969" s="67" t="s">
        <v>251</v>
      </c>
      <c r="J3969" s="67" t="s">
        <v>203</v>
      </c>
      <c r="K3969" s="67" t="s">
        <v>246</v>
      </c>
      <c r="L3969" s="67">
        <v>11</v>
      </c>
      <c r="M3969" s="67" t="s">
        <v>252</v>
      </c>
      <c r="N3969" s="68" t="s">
        <v>1771</v>
      </c>
      <c r="O3969" s="69">
        <v>327684852350</v>
      </c>
      <c r="P3969" s="69">
        <v>0</v>
      </c>
      <c r="Q3969" s="69">
        <v>0</v>
      </c>
      <c r="R3969" s="69">
        <v>327684852350</v>
      </c>
      <c r="S3969" s="69">
        <v>327684852350</v>
      </c>
      <c r="T3969" s="69">
        <v>327684852350</v>
      </c>
      <c r="U3969" s="69">
        <v>327684852350</v>
      </c>
      <c r="V3969" s="69">
        <v>327684852350</v>
      </c>
      <c r="W3969" s="70" t="s">
        <v>9353</v>
      </c>
      <c r="X3969" s="11" t="str">
        <f>IF(F3969="C",VLOOKUP(G3969,ClasifGasto!$B$17:$C$193,2,0),VLOOKUP(Base!G3969,ClasifGasto!$A$3:$B$12,2,0))</f>
        <v>Servicio a la Deuda Interna</v>
      </c>
      <c r="Y3969" t="s">
        <v>1771</v>
      </c>
    </row>
    <row r="3970" spans="1:25" x14ac:dyDescent="0.25">
      <c r="A3970" s="5" t="str">
        <f t="shared" si="61"/>
        <v>24130024010600006151102D</v>
      </c>
      <c r="B3970" s="7" t="s">
        <v>9151</v>
      </c>
      <c r="C3970" s="8" t="s">
        <v>103</v>
      </c>
      <c r="D3970" s="7" t="s">
        <v>225</v>
      </c>
      <c r="E3970" s="7" t="s">
        <v>2613</v>
      </c>
      <c r="F3970" s="8" t="s">
        <v>167</v>
      </c>
      <c r="G3970" s="8" t="s">
        <v>513</v>
      </c>
      <c r="H3970" s="8" t="s">
        <v>373</v>
      </c>
      <c r="I3970" s="8" t="s">
        <v>397</v>
      </c>
      <c r="J3970" s="8" t="s">
        <v>9766</v>
      </c>
      <c r="K3970" s="8" t="s">
        <v>246</v>
      </c>
      <c r="L3970" s="8">
        <v>10</v>
      </c>
      <c r="M3970" s="8" t="s">
        <v>167</v>
      </c>
      <c r="N3970" s="9" t="s">
        <v>2703</v>
      </c>
      <c r="O3970" s="10">
        <v>378862093908</v>
      </c>
      <c r="P3970" s="10">
        <v>328067493851</v>
      </c>
      <c r="Q3970" s="10">
        <v>378862093908</v>
      </c>
      <c r="R3970" s="10">
        <v>328067493851</v>
      </c>
      <c r="S3970" s="10">
        <v>328067493851</v>
      </c>
      <c r="T3970" s="10">
        <v>328067493851</v>
      </c>
      <c r="U3970" s="10">
        <v>86548107920</v>
      </c>
      <c r="V3970" s="10">
        <v>86548107920</v>
      </c>
      <c r="W3970" s="70" t="s">
        <v>9353</v>
      </c>
      <c r="X3970" s="11" t="str">
        <f>IF(F3970="C",VLOOKUP(G3970,ClasifGasto!$B$17:$C$193,2,0),VLOOKUP(Base!G3970,ClasifGasto!$A$3:$B$12,2,0))</f>
        <v>Infraestructura red vial primaria</v>
      </c>
      <c r="Y3970" t="s">
        <v>9778</v>
      </c>
    </row>
    <row r="3971" spans="1:25" hidden="1" x14ac:dyDescent="0.25">
      <c r="A3971" s="5" t="str">
        <f t="shared" si="61"/>
        <v>1503000003000400020013</v>
      </c>
      <c r="B3971" s="66" t="s">
        <v>9154</v>
      </c>
      <c r="C3971" s="67" t="s">
        <v>65</v>
      </c>
      <c r="D3971" s="7" t="s">
        <v>212</v>
      </c>
      <c r="E3971" s="66"/>
      <c r="F3971" s="67" t="s">
        <v>244</v>
      </c>
      <c r="G3971" s="67" t="s">
        <v>251</v>
      </c>
      <c r="H3971" s="67" t="s">
        <v>247</v>
      </c>
      <c r="I3971" s="67" t="s">
        <v>250</v>
      </c>
      <c r="J3971" s="67" t="s">
        <v>281</v>
      </c>
      <c r="K3971" s="67" t="s">
        <v>246</v>
      </c>
      <c r="L3971" s="67">
        <v>20</v>
      </c>
      <c r="M3971" s="67" t="s">
        <v>265</v>
      </c>
      <c r="N3971" s="68" t="s">
        <v>1340</v>
      </c>
      <c r="O3971" s="69">
        <v>340451000000</v>
      </c>
      <c r="P3971" s="69">
        <v>0</v>
      </c>
      <c r="Q3971" s="69">
        <v>10679077913</v>
      </c>
      <c r="R3971" s="69">
        <v>329771922087</v>
      </c>
      <c r="S3971" s="69">
        <v>320950422289</v>
      </c>
      <c r="T3971" s="69">
        <v>320950422289</v>
      </c>
      <c r="U3971" s="69">
        <v>320950422289</v>
      </c>
      <c r="V3971" s="69">
        <v>320950422289</v>
      </c>
      <c r="W3971" s="70" t="s">
        <v>619</v>
      </c>
      <c r="X3971" s="11" t="str">
        <f>IF(F3971="C",VLOOKUP(G3971,ClasifGasto!$B$17:$C$193,2,0),VLOOKUP(Base!G3971,ClasifGasto!$A$3:$B$12,2,0))</f>
        <v>Transferencias</v>
      </c>
      <c r="Y3971" t="s">
        <v>1340</v>
      </c>
    </row>
    <row r="3972" spans="1:25" hidden="1" x14ac:dyDescent="0.25">
      <c r="A3972" s="5" t="str">
        <f t="shared" si="61"/>
        <v>010102000100010001</v>
      </c>
      <c r="B3972" s="7" t="s">
        <v>9162</v>
      </c>
      <c r="C3972" s="8" t="s">
        <v>31</v>
      </c>
      <c r="D3972" s="7" t="s">
        <v>9195</v>
      </c>
      <c r="E3972" s="7"/>
      <c r="F3972" s="8" t="s">
        <v>244</v>
      </c>
      <c r="G3972" s="8" t="s">
        <v>245</v>
      </c>
      <c r="H3972" s="8" t="s">
        <v>245</v>
      </c>
      <c r="I3972" s="8" t="s">
        <v>245</v>
      </c>
      <c r="J3972" s="8" t="s">
        <v>203</v>
      </c>
      <c r="K3972" s="8" t="s">
        <v>246</v>
      </c>
      <c r="L3972" s="8">
        <v>10</v>
      </c>
      <c r="M3972" s="8" t="s">
        <v>167</v>
      </c>
      <c r="N3972" s="9" t="s">
        <v>1082</v>
      </c>
      <c r="O3972" s="10">
        <v>278610000000</v>
      </c>
      <c r="P3972" s="10">
        <v>57414000000</v>
      </c>
      <c r="Q3972" s="10">
        <v>3098220000</v>
      </c>
      <c r="R3972" s="10">
        <v>332925780000</v>
      </c>
      <c r="S3972" s="10">
        <v>328622192166.56</v>
      </c>
      <c r="T3972" s="10">
        <v>328352477683.41998</v>
      </c>
      <c r="U3972" s="10">
        <v>328352477683.41998</v>
      </c>
      <c r="V3972" s="10">
        <v>328349021548.41998</v>
      </c>
      <c r="W3972" s="70" t="s">
        <v>9353</v>
      </c>
      <c r="X3972" s="11" t="str">
        <f>IF(F3972="C",VLOOKUP(G3972,ClasifGasto!$B$17:$C$193,2,0),VLOOKUP(Base!G3972,ClasifGasto!$A$3:$B$12,2,0))</f>
        <v>Gastos de Personal</v>
      </c>
      <c r="Y3972" t="s">
        <v>1082</v>
      </c>
    </row>
    <row r="3973" spans="1:25" hidden="1" x14ac:dyDescent="0.25">
      <c r="A3973" s="5" t="str">
        <f t="shared" si="61"/>
        <v>131000000200000000</v>
      </c>
      <c r="B3973" s="66" t="s">
        <v>9157</v>
      </c>
      <c r="C3973" s="67" t="s">
        <v>54</v>
      </c>
      <c r="D3973" s="7" t="s">
        <v>8777</v>
      </c>
      <c r="E3973" s="66"/>
      <c r="F3973" s="67" t="s">
        <v>244</v>
      </c>
      <c r="G3973" s="67" t="s">
        <v>250</v>
      </c>
      <c r="H3973" s="67" t="s">
        <v>246</v>
      </c>
      <c r="I3973" s="67" t="s">
        <v>246</v>
      </c>
      <c r="J3973" s="67" t="s">
        <v>203</v>
      </c>
      <c r="K3973" s="67" t="s">
        <v>246</v>
      </c>
      <c r="L3973" s="67">
        <v>10</v>
      </c>
      <c r="M3973" s="67" t="s">
        <v>167</v>
      </c>
      <c r="N3973" s="68" t="s">
        <v>8798</v>
      </c>
      <c r="O3973" s="69">
        <v>331865000000</v>
      </c>
      <c r="P3973" s="69">
        <v>2000000000</v>
      </c>
      <c r="Q3973" s="69">
        <v>0</v>
      </c>
      <c r="R3973" s="69">
        <v>333865000000</v>
      </c>
      <c r="S3973" s="69">
        <v>312075449928.27002</v>
      </c>
      <c r="T3973" s="69">
        <v>312075449928.27002</v>
      </c>
      <c r="U3973" s="69">
        <v>228912353838.59</v>
      </c>
      <c r="V3973" s="69">
        <v>228893190413.32999</v>
      </c>
      <c r="W3973" s="70" t="s">
        <v>9353</v>
      </c>
      <c r="X3973" s="11" t="str">
        <f>IF(F3973="C",VLOOKUP(G3973,ClasifGasto!$B$17:$C$193,2,0),VLOOKUP(Base!G3973,ClasifGasto!$A$3:$B$12,2,0))</f>
        <v>Gastos Generales</v>
      </c>
      <c r="Y3973" t="s">
        <v>8798</v>
      </c>
    </row>
    <row r="3974" spans="1:25" x14ac:dyDescent="0.25">
      <c r="A3974" s="5" t="str">
        <f t="shared" ref="A3974:A4037" si="62">+C3974&amp;G3974&amp;H3974&amp;I3974&amp;J3974</f>
        <v>04030004041003000210305B</v>
      </c>
      <c r="B3974" s="7" t="s">
        <v>9167</v>
      </c>
      <c r="C3974" s="8" t="s">
        <v>41</v>
      </c>
      <c r="D3974" s="7" t="s">
        <v>8769</v>
      </c>
      <c r="E3974" s="7" t="s">
        <v>2127</v>
      </c>
      <c r="F3974" s="8" t="s">
        <v>167</v>
      </c>
      <c r="G3974" s="8" t="s">
        <v>569</v>
      </c>
      <c r="H3974" s="8" t="s">
        <v>310</v>
      </c>
      <c r="I3974" s="8" t="s">
        <v>250</v>
      </c>
      <c r="J3974" s="8" t="s">
        <v>9854</v>
      </c>
      <c r="K3974" s="8" t="s">
        <v>246</v>
      </c>
      <c r="L3974" s="8">
        <v>11</v>
      </c>
      <c r="M3974" s="8" t="s">
        <v>167</v>
      </c>
      <c r="N3974" s="9" t="s">
        <v>1108</v>
      </c>
      <c r="O3974" s="10">
        <v>480042726513</v>
      </c>
      <c r="P3974" s="10">
        <v>0</v>
      </c>
      <c r="Q3974" s="10">
        <v>145179019797</v>
      </c>
      <c r="R3974" s="10">
        <v>334863706716</v>
      </c>
      <c r="S3974" s="10">
        <v>331024273169.79999</v>
      </c>
      <c r="T3974" s="10">
        <v>321220282911.81</v>
      </c>
      <c r="U3974" s="10">
        <v>143510499400.82001</v>
      </c>
      <c r="V3974" s="10">
        <v>143478121600.45999</v>
      </c>
      <c r="W3974" s="70" t="s">
        <v>9353</v>
      </c>
      <c r="X3974" s="11" t="str">
        <f>IF(F3974="C",VLOOKUP(G3974,ClasifGasto!$B$17:$C$193,2,0),VLOOKUP(Base!G3974,ClasifGasto!$A$3:$B$12,2,0))</f>
        <v>Levantamiento, actualización y administración de la información catastral</v>
      </c>
      <c r="Y3974" t="s">
        <v>10554</v>
      </c>
    </row>
    <row r="3975" spans="1:25" x14ac:dyDescent="0.25">
      <c r="A3975" s="5" t="str">
        <f t="shared" si="62"/>
        <v>24130024010600006851102D</v>
      </c>
      <c r="B3975" s="66" t="s">
        <v>9151</v>
      </c>
      <c r="C3975" s="67" t="s">
        <v>103</v>
      </c>
      <c r="D3975" s="7" t="s">
        <v>225</v>
      </c>
      <c r="E3975" s="66" t="s">
        <v>2620</v>
      </c>
      <c r="F3975" s="67" t="s">
        <v>167</v>
      </c>
      <c r="G3975" s="67" t="s">
        <v>513</v>
      </c>
      <c r="H3975" s="67" t="s">
        <v>373</v>
      </c>
      <c r="I3975" s="67" t="s">
        <v>413</v>
      </c>
      <c r="J3975" s="67" t="s">
        <v>9766</v>
      </c>
      <c r="K3975" s="67" t="s">
        <v>246</v>
      </c>
      <c r="L3975" s="67">
        <v>10</v>
      </c>
      <c r="M3975" s="67" t="s">
        <v>167</v>
      </c>
      <c r="N3975" s="68" t="s">
        <v>2709</v>
      </c>
      <c r="O3975" s="69">
        <v>408154721831</v>
      </c>
      <c r="P3975" s="69">
        <v>336575102189</v>
      </c>
      <c r="Q3975" s="69">
        <v>408154721831</v>
      </c>
      <c r="R3975" s="69">
        <v>336575102189</v>
      </c>
      <c r="S3975" s="69">
        <v>336575102189</v>
      </c>
      <c r="T3975" s="69">
        <v>336575102189</v>
      </c>
      <c r="U3975" s="69">
        <v>89039101598</v>
      </c>
      <c r="V3975" s="69">
        <v>89039101598</v>
      </c>
      <c r="W3975" s="70" t="s">
        <v>9353</v>
      </c>
      <c r="X3975" s="11" t="str">
        <f>IF(F3975="C",VLOOKUP(G3975,ClasifGasto!$B$17:$C$193,2,0),VLOOKUP(Base!G3975,ClasifGasto!$A$3:$B$12,2,0))</f>
        <v>Infraestructura red vial primaria</v>
      </c>
      <c r="Y3975" t="s">
        <v>9778</v>
      </c>
    </row>
    <row r="3976" spans="1:25" hidden="1" x14ac:dyDescent="0.25">
      <c r="A3976" s="5" t="str">
        <f t="shared" si="62"/>
        <v>151900000500000000</v>
      </c>
      <c r="B3976" s="7" t="s">
        <v>9154</v>
      </c>
      <c r="C3976" s="8" t="s">
        <v>71</v>
      </c>
      <c r="D3976" s="7" t="s">
        <v>216</v>
      </c>
      <c r="E3976" s="7"/>
      <c r="F3976" s="8" t="s">
        <v>244</v>
      </c>
      <c r="G3976" s="8" t="s">
        <v>248</v>
      </c>
      <c r="H3976" s="8" t="s">
        <v>246</v>
      </c>
      <c r="I3976" s="8" t="s">
        <v>246</v>
      </c>
      <c r="J3976" s="8" t="s">
        <v>203</v>
      </c>
      <c r="K3976" s="8" t="s">
        <v>246</v>
      </c>
      <c r="L3976" s="8">
        <v>20</v>
      </c>
      <c r="M3976" s="8" t="s">
        <v>265</v>
      </c>
      <c r="N3976" s="9" t="s">
        <v>8815</v>
      </c>
      <c r="O3976" s="10">
        <v>318458000000</v>
      </c>
      <c r="P3976" s="10">
        <v>20000000000</v>
      </c>
      <c r="Q3976" s="10">
        <v>0</v>
      </c>
      <c r="R3976" s="10">
        <v>338458000000</v>
      </c>
      <c r="S3976" s="10">
        <v>336574186779.79999</v>
      </c>
      <c r="T3976" s="10">
        <v>336574186779.79999</v>
      </c>
      <c r="U3976" s="10">
        <v>325353456269.71002</v>
      </c>
      <c r="V3976" s="10">
        <v>292395472865.40997</v>
      </c>
      <c r="W3976" s="70" t="s">
        <v>619</v>
      </c>
      <c r="X3976" s="11" t="str">
        <f>IF(F3976="C",VLOOKUP(G3976,ClasifGasto!$B$17:$C$193,2,0),VLOOKUP(Base!G3976,ClasifGasto!$A$3:$B$12,2,0))</f>
        <v>Gastos de Comercialización y Produción</v>
      </c>
      <c r="Y3976" t="s">
        <v>8815</v>
      </c>
    </row>
    <row r="3977" spans="1:25" x14ac:dyDescent="0.25">
      <c r="A3977" s="5" t="str">
        <f t="shared" si="62"/>
        <v>24130024010600008151102D</v>
      </c>
      <c r="B3977" s="66" t="s">
        <v>9151</v>
      </c>
      <c r="C3977" s="67" t="s">
        <v>103</v>
      </c>
      <c r="D3977" s="7" t="s">
        <v>225</v>
      </c>
      <c r="E3977" s="66" t="s">
        <v>9062</v>
      </c>
      <c r="F3977" s="67" t="s">
        <v>167</v>
      </c>
      <c r="G3977" s="67" t="s">
        <v>513</v>
      </c>
      <c r="H3977" s="67" t="s">
        <v>373</v>
      </c>
      <c r="I3977" s="67" t="s">
        <v>422</v>
      </c>
      <c r="J3977" s="67" t="s">
        <v>9766</v>
      </c>
      <c r="K3977" s="67" t="s">
        <v>246</v>
      </c>
      <c r="L3977" s="67">
        <v>10</v>
      </c>
      <c r="M3977" s="67" t="s">
        <v>167</v>
      </c>
      <c r="N3977" s="68" t="s">
        <v>10504</v>
      </c>
      <c r="O3977" s="69">
        <v>340140614334</v>
      </c>
      <c r="P3977" s="69">
        <v>340140614334</v>
      </c>
      <c r="Q3977" s="69">
        <v>340140614334</v>
      </c>
      <c r="R3977" s="69">
        <v>340140614334</v>
      </c>
      <c r="S3977" s="69">
        <v>340140614334</v>
      </c>
      <c r="T3977" s="69">
        <v>340140614334</v>
      </c>
      <c r="U3977" s="69">
        <v>34020083601</v>
      </c>
      <c r="V3977" s="69">
        <v>34020083601</v>
      </c>
      <c r="W3977" s="70" t="s">
        <v>9353</v>
      </c>
      <c r="X3977" s="11" t="str">
        <f>IF(F3977="C",VLOOKUP(G3977,ClasifGasto!$B$17:$C$193,2,0),VLOOKUP(Base!G3977,ClasifGasto!$A$3:$B$12,2,0))</f>
        <v>Infraestructura red vial primaria</v>
      </c>
      <c r="Y3977" t="s">
        <v>9778</v>
      </c>
    </row>
    <row r="3978" spans="1:25" x14ac:dyDescent="0.25">
      <c r="A3978" s="5" t="str">
        <f t="shared" si="62"/>
        <v>24130024010600007451102D</v>
      </c>
      <c r="B3978" s="7" t="s">
        <v>9151</v>
      </c>
      <c r="C3978" s="8" t="s">
        <v>103</v>
      </c>
      <c r="D3978" s="7" t="s">
        <v>225</v>
      </c>
      <c r="E3978" s="7" t="s">
        <v>2599</v>
      </c>
      <c r="F3978" s="8" t="s">
        <v>167</v>
      </c>
      <c r="G3978" s="8" t="s">
        <v>513</v>
      </c>
      <c r="H3978" s="8" t="s">
        <v>373</v>
      </c>
      <c r="I3978" s="8" t="s">
        <v>385</v>
      </c>
      <c r="J3978" s="8" t="s">
        <v>9766</v>
      </c>
      <c r="K3978" s="8" t="s">
        <v>246</v>
      </c>
      <c r="L3978" s="8">
        <v>10</v>
      </c>
      <c r="M3978" s="8" t="s">
        <v>167</v>
      </c>
      <c r="N3978" s="9" t="s">
        <v>2692</v>
      </c>
      <c r="O3978" s="10">
        <v>435851440700</v>
      </c>
      <c r="P3978" s="10">
        <v>346789396196</v>
      </c>
      <c r="Q3978" s="10">
        <v>435851440700</v>
      </c>
      <c r="R3978" s="10">
        <v>346789396196</v>
      </c>
      <c r="S3978" s="10">
        <v>346789396196</v>
      </c>
      <c r="T3978" s="10">
        <v>346789396196</v>
      </c>
      <c r="U3978" s="10">
        <v>116840067369</v>
      </c>
      <c r="V3978" s="10">
        <v>116840067369</v>
      </c>
      <c r="W3978" s="70" t="s">
        <v>9353</v>
      </c>
      <c r="X3978" s="11" t="str">
        <f>IF(F3978="C",VLOOKUP(G3978,ClasifGasto!$B$17:$C$193,2,0),VLOOKUP(Base!G3978,ClasifGasto!$A$3:$B$12,2,0))</f>
        <v>Infraestructura red vial primaria</v>
      </c>
      <c r="Y3978" t="s">
        <v>9778</v>
      </c>
    </row>
    <row r="3979" spans="1:25" x14ac:dyDescent="0.25">
      <c r="A3979" s="5" t="str">
        <f t="shared" si="62"/>
        <v>23060023010400002020204A</v>
      </c>
      <c r="B3979" s="66" t="s">
        <v>9161</v>
      </c>
      <c r="C3979" s="67" t="s">
        <v>98</v>
      </c>
      <c r="D3979" s="7" t="s">
        <v>9216</v>
      </c>
      <c r="E3979" s="66" t="s">
        <v>1960</v>
      </c>
      <c r="F3979" s="67" t="s">
        <v>167</v>
      </c>
      <c r="G3979" s="67" t="s">
        <v>503</v>
      </c>
      <c r="H3979" s="67" t="s">
        <v>313</v>
      </c>
      <c r="I3979" s="67" t="s">
        <v>268</v>
      </c>
      <c r="J3979" s="67" t="s">
        <v>9802</v>
      </c>
      <c r="K3979" s="67" t="s">
        <v>246</v>
      </c>
      <c r="L3979" s="67">
        <v>20</v>
      </c>
      <c r="M3979" s="67" t="s">
        <v>265</v>
      </c>
      <c r="N3979" s="68" t="s">
        <v>1504</v>
      </c>
      <c r="O3979" s="69">
        <v>307592156742</v>
      </c>
      <c r="P3979" s="69">
        <v>39386327678</v>
      </c>
      <c r="Q3979" s="69">
        <v>0</v>
      </c>
      <c r="R3979" s="69">
        <v>346978484420</v>
      </c>
      <c r="S3979" s="69">
        <v>346239168219</v>
      </c>
      <c r="T3979" s="69">
        <v>346239168219</v>
      </c>
      <c r="U3979" s="69">
        <v>330444161067</v>
      </c>
      <c r="V3979" s="69">
        <v>146912682171</v>
      </c>
      <c r="W3979" s="70" t="s">
        <v>619</v>
      </c>
      <c r="X3979" s="11" t="str">
        <f>IF(F3979="C",VLOOKUP(G3979,ClasifGasto!$B$17:$C$193,2,0),VLOOKUP(Base!G3979,ClasifGasto!$A$3:$B$12,2,0))</f>
        <v>Facilitar el acceso y uso de las Tecnologías de la Información y las Comunicaciones (TIC) en todo el territorio nacional</v>
      </c>
      <c r="Y3979" t="s">
        <v>10531</v>
      </c>
    </row>
    <row r="3980" spans="1:25" hidden="1" x14ac:dyDescent="0.25">
      <c r="A3980" s="5" t="str">
        <f t="shared" si="62"/>
        <v>1301010004000600010001</v>
      </c>
      <c r="B3980" s="7" t="s">
        <v>9157</v>
      </c>
      <c r="C3980" s="8" t="s">
        <v>51</v>
      </c>
      <c r="D3980" s="7" t="s">
        <v>8779</v>
      </c>
      <c r="E3980" s="7"/>
      <c r="F3980" s="8" t="s">
        <v>244</v>
      </c>
      <c r="G3980" s="8" t="s">
        <v>247</v>
      </c>
      <c r="H3980" s="8" t="s">
        <v>253</v>
      </c>
      <c r="I3980" s="8" t="s">
        <v>245</v>
      </c>
      <c r="J3980" s="8" t="s">
        <v>245</v>
      </c>
      <c r="K3980" s="8" t="s">
        <v>246</v>
      </c>
      <c r="L3980" s="8">
        <v>10</v>
      </c>
      <c r="M3980" s="8" t="s">
        <v>167</v>
      </c>
      <c r="N3980" s="9" t="s">
        <v>8968</v>
      </c>
      <c r="O3980" s="10">
        <v>496138000000</v>
      </c>
      <c r="P3980" s="10">
        <v>0</v>
      </c>
      <c r="Q3980" s="10">
        <v>148843863406</v>
      </c>
      <c r="R3980" s="10">
        <v>347294136594</v>
      </c>
      <c r="S3980" s="10">
        <v>347294136594</v>
      </c>
      <c r="T3980" s="10">
        <v>328784831917</v>
      </c>
      <c r="U3980" s="10">
        <v>242174136594</v>
      </c>
      <c r="V3980" s="10">
        <v>242174136594</v>
      </c>
      <c r="W3980" s="70" t="s">
        <v>9353</v>
      </c>
      <c r="X3980" s="11" t="str">
        <f>IF(F3980="C",VLOOKUP(G3980,ClasifGasto!$B$17:$C$193,2,0),VLOOKUP(Base!G3980,ClasifGasto!$A$3:$B$12,2,0))</f>
        <v>Transferencias de Capital</v>
      </c>
      <c r="Y3980" t="s">
        <v>8968</v>
      </c>
    </row>
    <row r="3981" spans="1:25" hidden="1" x14ac:dyDescent="0.25">
      <c r="A3981" s="5" t="str">
        <f t="shared" si="62"/>
        <v>1301010003000300050005</v>
      </c>
      <c r="B3981" s="66" t="s">
        <v>9157</v>
      </c>
      <c r="C3981" s="67" t="s">
        <v>51</v>
      </c>
      <c r="D3981" s="7" t="s">
        <v>8779</v>
      </c>
      <c r="E3981" s="66"/>
      <c r="F3981" s="67" t="s">
        <v>244</v>
      </c>
      <c r="G3981" s="67" t="s">
        <v>251</v>
      </c>
      <c r="H3981" s="67" t="s">
        <v>251</v>
      </c>
      <c r="I3981" s="67" t="s">
        <v>248</v>
      </c>
      <c r="J3981" s="67" t="s">
        <v>248</v>
      </c>
      <c r="K3981" s="67" t="s">
        <v>246</v>
      </c>
      <c r="L3981" s="67">
        <v>10</v>
      </c>
      <c r="M3981" s="67" t="s">
        <v>167</v>
      </c>
      <c r="N3981" s="68" t="s">
        <v>1619</v>
      </c>
      <c r="O3981" s="69">
        <v>349579078179</v>
      </c>
      <c r="P3981" s="69">
        <v>0</v>
      </c>
      <c r="Q3981" s="69">
        <v>0</v>
      </c>
      <c r="R3981" s="69">
        <v>349579078179</v>
      </c>
      <c r="S3981" s="69">
        <v>349579078179</v>
      </c>
      <c r="T3981" s="69">
        <v>349579078179</v>
      </c>
      <c r="U3981" s="69">
        <v>349579078179</v>
      </c>
      <c r="V3981" s="69">
        <v>349579078179</v>
      </c>
      <c r="W3981" s="70" t="s">
        <v>9353</v>
      </c>
      <c r="X3981" s="11" t="str">
        <f>IF(F3981="C",VLOOKUP(G3981,ClasifGasto!$B$17:$C$193,2,0),VLOOKUP(Base!G3981,ClasifGasto!$A$3:$B$12,2,0))</f>
        <v>Transferencias</v>
      </c>
      <c r="Y3981" t="s">
        <v>1619</v>
      </c>
    </row>
    <row r="3982" spans="1:25" x14ac:dyDescent="0.25">
      <c r="A3982" s="5" t="str">
        <f t="shared" si="62"/>
        <v>13010124040600000120103B</v>
      </c>
      <c r="B3982" s="7" t="s">
        <v>9157</v>
      </c>
      <c r="C3982" s="8" t="s">
        <v>51</v>
      </c>
      <c r="D3982" s="7" t="s">
        <v>8779</v>
      </c>
      <c r="E3982" s="7" t="s">
        <v>2880</v>
      </c>
      <c r="F3982" s="8" t="s">
        <v>167</v>
      </c>
      <c r="G3982" s="8" t="s">
        <v>511</v>
      </c>
      <c r="H3982" s="8" t="s">
        <v>373</v>
      </c>
      <c r="I3982" s="8" t="s">
        <v>245</v>
      </c>
      <c r="J3982" s="8" t="s">
        <v>9776</v>
      </c>
      <c r="K3982" s="8" t="s">
        <v>246</v>
      </c>
      <c r="L3982" s="8">
        <v>11</v>
      </c>
      <c r="M3982" s="8" t="s">
        <v>167</v>
      </c>
      <c r="N3982" s="9" t="s">
        <v>2879</v>
      </c>
      <c r="O3982" s="10">
        <v>351733166248</v>
      </c>
      <c r="P3982" s="10">
        <v>351733166248</v>
      </c>
      <c r="Q3982" s="10">
        <v>351733166248</v>
      </c>
      <c r="R3982" s="10">
        <v>351733166248</v>
      </c>
      <c r="S3982" s="10">
        <v>351733166248</v>
      </c>
      <c r="T3982" s="10">
        <v>351733166248</v>
      </c>
      <c r="U3982" s="10">
        <v>0</v>
      </c>
      <c r="V3982" s="10">
        <v>0</v>
      </c>
      <c r="W3982" s="70" t="s">
        <v>9353</v>
      </c>
      <c r="X3982" s="11" t="str">
        <f>IF(F3982="C",VLOOKUP(G3982,ClasifGasto!$B$17:$C$193,2,0),VLOOKUP(Base!G3982,ClasifGasto!$A$3:$B$12,2,0))</f>
        <v>Infraestructura de transporte férreo</v>
      </c>
      <c r="Y3982" t="s">
        <v>9777</v>
      </c>
    </row>
    <row r="3983" spans="1:25" hidden="1" x14ac:dyDescent="0.25">
      <c r="A3983" s="5" t="str">
        <f t="shared" si="62"/>
        <v>120800000100010002</v>
      </c>
      <c r="B3983" s="66" t="s">
        <v>9141</v>
      </c>
      <c r="C3983" s="67" t="s">
        <v>48</v>
      </c>
      <c r="D3983" s="7" t="s">
        <v>207</v>
      </c>
      <c r="E3983" s="66"/>
      <c r="F3983" s="67" t="s">
        <v>244</v>
      </c>
      <c r="G3983" s="67" t="s">
        <v>245</v>
      </c>
      <c r="H3983" s="67" t="s">
        <v>245</v>
      </c>
      <c r="I3983" s="67" t="s">
        <v>250</v>
      </c>
      <c r="J3983" s="67" t="s">
        <v>203</v>
      </c>
      <c r="K3983" s="67" t="s">
        <v>246</v>
      </c>
      <c r="L3983" s="67">
        <v>10</v>
      </c>
      <c r="M3983" s="67" t="s">
        <v>167</v>
      </c>
      <c r="N3983" s="68" t="s">
        <v>1083</v>
      </c>
      <c r="O3983" s="69">
        <v>357631400000</v>
      </c>
      <c r="P3983" s="69">
        <v>0</v>
      </c>
      <c r="Q3983" s="69">
        <v>673149488</v>
      </c>
      <c r="R3983" s="69">
        <v>356958250512</v>
      </c>
      <c r="S3983" s="69">
        <v>356203847288</v>
      </c>
      <c r="T3983" s="69">
        <v>356203847288</v>
      </c>
      <c r="U3983" s="69">
        <v>356202555388</v>
      </c>
      <c r="V3983" s="69">
        <v>356202555388</v>
      </c>
      <c r="W3983" s="70" t="s">
        <v>9353</v>
      </c>
      <c r="X3983" s="11" t="str">
        <f>IF(F3983="C",VLOOKUP(G3983,ClasifGasto!$B$17:$C$193,2,0),VLOOKUP(Base!G3983,ClasifGasto!$A$3:$B$12,2,0))</f>
        <v>Gastos de Personal</v>
      </c>
      <c r="Y3983" t="s">
        <v>1083</v>
      </c>
    </row>
    <row r="3984" spans="1:25" x14ac:dyDescent="0.25">
      <c r="A3984" s="5" t="str">
        <f t="shared" si="62"/>
        <v>33010133011603004120203B1</v>
      </c>
      <c r="B3984" s="7" t="s">
        <v>9150</v>
      </c>
      <c r="C3984" s="8" t="s">
        <v>136</v>
      </c>
      <c r="D3984" s="7" t="s">
        <v>9300</v>
      </c>
      <c r="E3984" s="7" t="s">
        <v>9749</v>
      </c>
      <c r="F3984" s="8" t="s">
        <v>167</v>
      </c>
      <c r="G3984" s="8" t="s">
        <v>484</v>
      </c>
      <c r="H3984" s="8" t="s">
        <v>461</v>
      </c>
      <c r="I3984" s="8" t="s">
        <v>323</v>
      </c>
      <c r="J3984" s="8" t="s">
        <v>10505</v>
      </c>
      <c r="K3984" s="8" t="s">
        <v>246</v>
      </c>
      <c r="L3984" s="8">
        <v>10</v>
      </c>
      <c r="M3984" s="8" t="s">
        <v>167</v>
      </c>
      <c r="N3984" s="9" t="s">
        <v>10478</v>
      </c>
      <c r="O3984" s="10">
        <v>360000000000</v>
      </c>
      <c r="P3984" s="10">
        <v>0</v>
      </c>
      <c r="Q3984" s="10">
        <v>0</v>
      </c>
      <c r="R3984" s="10">
        <v>360000000000</v>
      </c>
      <c r="S3984" s="10">
        <v>359882172456.32001</v>
      </c>
      <c r="T3984" s="10">
        <v>359875772456.32001</v>
      </c>
      <c r="U3984" s="10">
        <v>186708989849.60001</v>
      </c>
      <c r="V3984" s="10">
        <v>186708989849.60001</v>
      </c>
      <c r="W3984" s="70" t="s">
        <v>9353</v>
      </c>
      <c r="X3984" s="11" t="str">
        <f>IF(F3984="C",VLOOKUP(G3984,ClasifGasto!$B$17:$C$193,2,0),VLOOKUP(Base!G3984,ClasifGasto!$A$3:$B$12,2,0))</f>
        <v>Promoción y acceso efectivo a procesos culturales y artísticos</v>
      </c>
      <c r="Y3984" t="s">
        <v>10747</v>
      </c>
    </row>
    <row r="3985" spans="1:25" hidden="1" x14ac:dyDescent="0.25">
      <c r="A3985" s="5" t="str">
        <f t="shared" si="62"/>
        <v>1301010003000300050007</v>
      </c>
      <c r="B3985" s="66" t="s">
        <v>9157</v>
      </c>
      <c r="C3985" s="67" t="s">
        <v>51</v>
      </c>
      <c r="D3985" s="7" t="s">
        <v>8779</v>
      </c>
      <c r="E3985" s="66"/>
      <c r="F3985" s="67" t="s">
        <v>244</v>
      </c>
      <c r="G3985" s="67" t="s">
        <v>251</v>
      </c>
      <c r="H3985" s="67" t="s">
        <v>251</v>
      </c>
      <c r="I3985" s="67" t="s">
        <v>248</v>
      </c>
      <c r="J3985" s="67" t="s">
        <v>261</v>
      </c>
      <c r="K3985" s="67" t="s">
        <v>246</v>
      </c>
      <c r="L3985" s="67">
        <v>10</v>
      </c>
      <c r="M3985" s="67" t="s">
        <v>167</v>
      </c>
      <c r="N3985" s="68" t="s">
        <v>1535</v>
      </c>
      <c r="O3985" s="69">
        <v>363562241306</v>
      </c>
      <c r="P3985" s="69">
        <v>172657006</v>
      </c>
      <c r="Q3985" s="69">
        <v>0</v>
      </c>
      <c r="R3985" s="69">
        <v>363734898312</v>
      </c>
      <c r="S3985" s="69">
        <v>363734898312</v>
      </c>
      <c r="T3985" s="69">
        <v>363734898312</v>
      </c>
      <c r="U3985" s="69">
        <v>361701580609</v>
      </c>
      <c r="V3985" s="69">
        <v>361528923603</v>
      </c>
      <c r="W3985" s="70" t="s">
        <v>9353</v>
      </c>
      <c r="X3985" s="11" t="str">
        <f>IF(F3985="C",VLOOKUP(G3985,ClasifGasto!$B$17:$C$193,2,0),VLOOKUP(Base!G3985,ClasifGasto!$A$3:$B$12,2,0))</f>
        <v>Transferencias</v>
      </c>
      <c r="Y3985" t="s">
        <v>1535</v>
      </c>
    </row>
    <row r="3986" spans="1:25" hidden="1" x14ac:dyDescent="0.25">
      <c r="A3986" s="5" t="str">
        <f t="shared" si="62"/>
        <v>1914020003000400020001</v>
      </c>
      <c r="B3986" s="7" t="s">
        <v>9143</v>
      </c>
      <c r="C3986" s="8" t="s">
        <v>298</v>
      </c>
      <c r="D3986" s="7" t="s">
        <v>8726</v>
      </c>
      <c r="E3986" s="7"/>
      <c r="F3986" s="8" t="s">
        <v>244</v>
      </c>
      <c r="G3986" s="8" t="s">
        <v>251</v>
      </c>
      <c r="H3986" s="8" t="s">
        <v>247</v>
      </c>
      <c r="I3986" s="8" t="s">
        <v>250</v>
      </c>
      <c r="J3986" s="8" t="s">
        <v>245</v>
      </c>
      <c r="K3986" s="8" t="s">
        <v>246</v>
      </c>
      <c r="L3986" s="8">
        <v>10</v>
      </c>
      <c r="M3986" s="8" t="s">
        <v>167</v>
      </c>
      <c r="N3986" s="9" t="s">
        <v>1091</v>
      </c>
      <c r="O3986" s="10">
        <v>386195894000</v>
      </c>
      <c r="P3986" s="10">
        <v>0</v>
      </c>
      <c r="Q3986" s="10">
        <v>5500000000</v>
      </c>
      <c r="R3986" s="10">
        <v>380695894000</v>
      </c>
      <c r="S3986" s="10">
        <v>380695894000</v>
      </c>
      <c r="T3986" s="10">
        <v>380695894000</v>
      </c>
      <c r="U3986" s="10">
        <v>377342022215.64001</v>
      </c>
      <c r="V3986" s="10">
        <v>377342022215.64001</v>
      </c>
      <c r="W3986" s="70" t="s">
        <v>9353</v>
      </c>
      <c r="X3986" s="11" t="str">
        <f>IF(F3986="C",VLOOKUP(G3986,ClasifGasto!$B$17:$C$193,2,0),VLOOKUP(Base!G3986,ClasifGasto!$A$3:$B$12,2,0))</f>
        <v>Transferencias</v>
      </c>
      <c r="Y3986" t="s">
        <v>1091</v>
      </c>
    </row>
    <row r="3987" spans="1:25" x14ac:dyDescent="0.25">
      <c r="A3987" s="5" t="str">
        <f t="shared" si="62"/>
        <v>40010140031400001651302H</v>
      </c>
      <c r="B3987" s="66" t="s">
        <v>9165</v>
      </c>
      <c r="C3987" s="67" t="s">
        <v>159</v>
      </c>
      <c r="D3987" s="7" t="s">
        <v>9197</v>
      </c>
      <c r="E3987" s="66" t="s">
        <v>2452</v>
      </c>
      <c r="F3987" s="67" t="s">
        <v>167</v>
      </c>
      <c r="G3987" s="67" t="s">
        <v>537</v>
      </c>
      <c r="H3987" s="67" t="s">
        <v>312</v>
      </c>
      <c r="I3987" s="67" t="s">
        <v>284</v>
      </c>
      <c r="J3987" s="67" t="s">
        <v>9783</v>
      </c>
      <c r="K3987" s="67" t="s">
        <v>246</v>
      </c>
      <c r="L3987" s="67">
        <v>11</v>
      </c>
      <c r="M3987" s="67" t="s">
        <v>167</v>
      </c>
      <c r="N3987" s="68" t="s">
        <v>1892</v>
      </c>
      <c r="O3987" s="69">
        <v>381480647642</v>
      </c>
      <c r="P3987" s="69">
        <v>0</v>
      </c>
      <c r="Q3987" s="69">
        <v>0</v>
      </c>
      <c r="R3987" s="69">
        <v>381480647642</v>
      </c>
      <c r="S3987" s="69">
        <v>373851034689</v>
      </c>
      <c r="T3987" s="69">
        <v>373851034689</v>
      </c>
      <c r="U3987" s="69">
        <v>0</v>
      </c>
      <c r="V3987" s="69">
        <v>0</v>
      </c>
      <c r="W3987" s="70" t="s">
        <v>9353</v>
      </c>
      <c r="X3987" s="11" t="str">
        <f>IF(F3987="C",VLOOKUP(G3987,ClasifGasto!$B$17:$C$193,2,0),VLOOKUP(Base!G3987,ClasifGasto!$A$3:$B$12,2,0))</f>
        <v>Acceso de la población a los servicios de agua potable y saneamiento básico</v>
      </c>
      <c r="Y3987" t="s">
        <v>10515</v>
      </c>
    </row>
    <row r="3988" spans="1:25" x14ac:dyDescent="0.25">
      <c r="A3988" s="5" t="str">
        <f t="shared" si="62"/>
        <v>13010113021000001251102H</v>
      </c>
      <c r="B3988" s="66" t="s">
        <v>9157</v>
      </c>
      <c r="C3988" s="8" t="s">
        <v>51</v>
      </c>
      <c r="D3988" s="7" t="s">
        <v>8779</v>
      </c>
      <c r="E3988" s="7" t="s">
        <v>2113</v>
      </c>
      <c r="F3988" s="8" t="s">
        <v>167</v>
      </c>
      <c r="G3988" s="8" t="s">
        <v>581</v>
      </c>
      <c r="H3988" s="8" t="s">
        <v>290</v>
      </c>
      <c r="I3988" s="8" t="s">
        <v>280</v>
      </c>
      <c r="J3988" s="8" t="s">
        <v>10506</v>
      </c>
      <c r="K3988" s="8" t="s">
        <v>246</v>
      </c>
      <c r="L3988" s="8">
        <v>10</v>
      </c>
      <c r="M3988" s="8" t="s">
        <v>167</v>
      </c>
      <c r="N3988" s="9" t="s">
        <v>1560</v>
      </c>
      <c r="O3988" s="10">
        <v>381528558957</v>
      </c>
      <c r="P3988" s="10">
        <v>0</v>
      </c>
      <c r="Q3988" s="10">
        <v>0</v>
      </c>
      <c r="R3988" s="10">
        <v>381528558957</v>
      </c>
      <c r="S3988" s="10">
        <v>381528558957</v>
      </c>
      <c r="T3988" s="10">
        <v>189359189874.5</v>
      </c>
      <c r="U3988" s="10">
        <v>189359189874.5</v>
      </c>
      <c r="V3988" s="10">
        <v>189359189874.5</v>
      </c>
      <c r="W3988" s="70" t="s">
        <v>9353</v>
      </c>
      <c r="X3988" s="11" t="str">
        <f>IF(F3988="C",VLOOKUP(G3988,ClasifGasto!$B$17:$C$193,2,0),VLOOKUP(Base!G3988,ClasifGasto!$A$3:$B$12,2,0))</f>
        <v>Gestión de recursos públicos</v>
      </c>
      <c r="Y3988" t="s">
        <v>10515</v>
      </c>
    </row>
    <row r="3989" spans="1:25" x14ac:dyDescent="0.25">
      <c r="A3989" s="5" t="str">
        <f t="shared" si="62"/>
        <v>15010515020100002620107B</v>
      </c>
      <c r="B3989" s="66" t="s">
        <v>9154</v>
      </c>
      <c r="C3989" s="67" t="s">
        <v>62</v>
      </c>
      <c r="D3989" s="7" t="s">
        <v>8730</v>
      </c>
      <c r="E3989" s="66" t="s">
        <v>3419</v>
      </c>
      <c r="F3989" s="67" t="s">
        <v>167</v>
      </c>
      <c r="G3989" s="67" t="s">
        <v>573</v>
      </c>
      <c r="H3989" s="67" t="s">
        <v>306</v>
      </c>
      <c r="I3989" s="67" t="s">
        <v>273</v>
      </c>
      <c r="J3989" s="67" t="s">
        <v>9906</v>
      </c>
      <c r="K3989" s="67" t="s">
        <v>246</v>
      </c>
      <c r="L3989" s="67">
        <v>11</v>
      </c>
      <c r="M3989" s="67" t="s">
        <v>167</v>
      </c>
      <c r="N3989" s="68" t="s">
        <v>3418</v>
      </c>
      <c r="O3989" s="69">
        <v>387339615900</v>
      </c>
      <c r="P3989" s="69">
        <v>0</v>
      </c>
      <c r="Q3989" s="69">
        <v>0</v>
      </c>
      <c r="R3989" s="69">
        <v>387339615900</v>
      </c>
      <c r="S3989" s="69">
        <v>387339615900</v>
      </c>
      <c r="T3989" s="69">
        <v>387339615900</v>
      </c>
      <c r="U3989" s="69">
        <v>307229452714.31</v>
      </c>
      <c r="V3989" s="69">
        <v>307229452714.31</v>
      </c>
      <c r="W3989" s="70" t="s">
        <v>9353</v>
      </c>
      <c r="X3989" s="11" t="str">
        <f>IF(F3989="C",VLOOKUP(G3989,ClasifGasto!$B$17:$C$193,2,0),VLOOKUP(Base!G3989,ClasifGasto!$A$3:$B$12,2,0))</f>
        <v>Capacidades de las Fuerzas Militares en seguridad pública y defensa en el territorio nacional</v>
      </c>
      <c r="Y3989" t="s">
        <v>10575</v>
      </c>
    </row>
    <row r="3990" spans="1:25" hidden="1" x14ac:dyDescent="0.25">
      <c r="A3990" s="5" t="str">
        <f t="shared" si="62"/>
        <v>1211000003000400010011</v>
      </c>
      <c r="B3990" s="7" t="s">
        <v>9141</v>
      </c>
      <c r="C3990" s="8" t="s">
        <v>50</v>
      </c>
      <c r="D3990" s="7" t="s">
        <v>239</v>
      </c>
      <c r="E3990" s="7"/>
      <c r="F3990" s="8" t="s">
        <v>244</v>
      </c>
      <c r="G3990" s="8" t="s">
        <v>251</v>
      </c>
      <c r="H3990" s="8" t="s">
        <v>247</v>
      </c>
      <c r="I3990" s="8" t="s">
        <v>245</v>
      </c>
      <c r="J3990" s="8" t="s">
        <v>279</v>
      </c>
      <c r="K3990" s="8" t="s">
        <v>246</v>
      </c>
      <c r="L3990" s="8">
        <v>10</v>
      </c>
      <c r="M3990" s="8" t="s">
        <v>167</v>
      </c>
      <c r="N3990" s="9" t="s">
        <v>3926</v>
      </c>
      <c r="O3990" s="10">
        <v>330168400000</v>
      </c>
      <c r="P3990" s="10">
        <v>59144481890</v>
      </c>
      <c r="Q3990" s="10">
        <v>0</v>
      </c>
      <c r="R3990" s="10">
        <v>389312881890</v>
      </c>
      <c r="S3990" s="10">
        <v>389312881890</v>
      </c>
      <c r="T3990" s="10">
        <v>389312881890</v>
      </c>
      <c r="U3990" s="10">
        <v>308804722797.33002</v>
      </c>
      <c r="V3990" s="10">
        <v>308804722797.33002</v>
      </c>
      <c r="W3990" s="70" t="s">
        <v>9353</v>
      </c>
      <c r="X3990" s="11" t="str">
        <f>IF(F3990="C",VLOOKUP(G3990,ClasifGasto!$B$17:$C$193,2,0),VLOOKUP(Base!G3990,ClasifGasto!$A$3:$B$12,2,0))</f>
        <v>Transferencias</v>
      </c>
      <c r="Y3990" t="s">
        <v>3926</v>
      </c>
    </row>
    <row r="3991" spans="1:25" hidden="1" x14ac:dyDescent="0.25">
      <c r="A3991" s="5" t="str">
        <f t="shared" si="62"/>
        <v>3601010003000400020074</v>
      </c>
      <c r="B3991" s="66" t="s">
        <v>9147</v>
      </c>
      <c r="C3991" s="67" t="s">
        <v>147</v>
      </c>
      <c r="D3991" s="7" t="s">
        <v>9186</v>
      </c>
      <c r="E3991" s="66"/>
      <c r="F3991" s="67" t="s">
        <v>244</v>
      </c>
      <c r="G3991" s="67" t="s">
        <v>251</v>
      </c>
      <c r="H3991" s="67" t="s">
        <v>247</v>
      </c>
      <c r="I3991" s="67" t="s">
        <v>250</v>
      </c>
      <c r="J3991" s="67" t="s">
        <v>385</v>
      </c>
      <c r="K3991" s="67" t="s">
        <v>246</v>
      </c>
      <c r="L3991" s="67">
        <v>10</v>
      </c>
      <c r="M3991" s="67" t="s">
        <v>167</v>
      </c>
      <c r="N3991" s="68" t="s">
        <v>4014</v>
      </c>
      <c r="O3991" s="69">
        <v>397147216000</v>
      </c>
      <c r="P3991" s="69">
        <v>0</v>
      </c>
      <c r="Q3991" s="69">
        <v>7721490692</v>
      </c>
      <c r="R3991" s="69">
        <v>389425725308</v>
      </c>
      <c r="S3991" s="69">
        <v>389425725308</v>
      </c>
      <c r="T3991" s="69">
        <v>389425725308</v>
      </c>
      <c r="U3991" s="69">
        <v>381413405473.72998</v>
      </c>
      <c r="V3991" s="69">
        <v>381406241719.40002</v>
      </c>
      <c r="W3991" s="70" t="s">
        <v>9353</v>
      </c>
      <c r="X3991" s="11" t="str">
        <f>IF(F3991="C",VLOOKUP(G3991,ClasifGasto!$B$17:$C$193,2,0),VLOOKUP(Base!G3991,ClasifGasto!$A$3:$B$12,2,0))</f>
        <v>Transferencias</v>
      </c>
      <c r="Y3991" t="s">
        <v>4014</v>
      </c>
    </row>
    <row r="3992" spans="1:25" x14ac:dyDescent="0.25">
      <c r="A3992" s="5" t="str">
        <f t="shared" si="62"/>
        <v>15010415020100002520107B</v>
      </c>
      <c r="B3992" s="66" t="s">
        <v>9154</v>
      </c>
      <c r="C3992" s="8" t="s">
        <v>61</v>
      </c>
      <c r="D3992" s="7" t="s">
        <v>210</v>
      </c>
      <c r="E3992" s="7" t="s">
        <v>892</v>
      </c>
      <c r="F3992" s="8" t="s">
        <v>167</v>
      </c>
      <c r="G3992" s="8" t="s">
        <v>573</v>
      </c>
      <c r="H3992" s="8" t="s">
        <v>306</v>
      </c>
      <c r="I3992" s="8" t="s">
        <v>272</v>
      </c>
      <c r="J3992" s="8" t="s">
        <v>9906</v>
      </c>
      <c r="K3992" s="8" t="s">
        <v>246</v>
      </c>
      <c r="L3992" s="8">
        <v>10</v>
      </c>
      <c r="M3992" s="8" t="s">
        <v>167</v>
      </c>
      <c r="N3992" s="9" t="s">
        <v>1170</v>
      </c>
      <c r="O3992" s="10">
        <v>390095647642</v>
      </c>
      <c r="P3992" s="10">
        <v>0</v>
      </c>
      <c r="Q3992" s="10">
        <v>0</v>
      </c>
      <c r="R3992" s="10">
        <v>390095647642</v>
      </c>
      <c r="S3992" s="10">
        <v>390065789416.75</v>
      </c>
      <c r="T3992" s="10">
        <v>390065789416.75</v>
      </c>
      <c r="U3992" s="10">
        <v>118433646175.66</v>
      </c>
      <c r="V3992" s="10">
        <v>118433646175.66</v>
      </c>
      <c r="W3992" s="70" t="s">
        <v>9353</v>
      </c>
      <c r="X3992" s="11" t="str">
        <f>IF(F3992="C",VLOOKUP(G3992,ClasifGasto!$B$17:$C$193,2,0),VLOOKUP(Base!G3992,ClasifGasto!$A$3:$B$12,2,0))</f>
        <v>Capacidades de las Fuerzas Militares en seguridad pública y defensa en el territorio nacional</v>
      </c>
      <c r="Y3992" t="s">
        <v>10575</v>
      </c>
    </row>
    <row r="3993" spans="1:25" x14ac:dyDescent="0.25">
      <c r="A3993" s="5" t="str">
        <f t="shared" si="62"/>
        <v>24130024010600005951102D</v>
      </c>
      <c r="B3993" s="66" t="s">
        <v>9151</v>
      </c>
      <c r="C3993" s="67" t="s">
        <v>103</v>
      </c>
      <c r="D3993" s="7" t="s">
        <v>225</v>
      </c>
      <c r="E3993" s="66" t="s">
        <v>2611</v>
      </c>
      <c r="F3993" s="67" t="s">
        <v>167</v>
      </c>
      <c r="G3993" s="67" t="s">
        <v>513</v>
      </c>
      <c r="H3993" s="67" t="s">
        <v>373</v>
      </c>
      <c r="I3993" s="67" t="s">
        <v>333</v>
      </c>
      <c r="J3993" s="67" t="s">
        <v>9766</v>
      </c>
      <c r="K3993" s="67" t="s">
        <v>246</v>
      </c>
      <c r="L3993" s="67">
        <v>10</v>
      </c>
      <c r="M3993" s="67" t="s">
        <v>167</v>
      </c>
      <c r="N3993" s="68" t="s">
        <v>2701</v>
      </c>
      <c r="O3993" s="69">
        <v>433010227160</v>
      </c>
      <c r="P3993" s="69">
        <v>397887950228</v>
      </c>
      <c r="Q3993" s="69">
        <v>433010227160</v>
      </c>
      <c r="R3993" s="69">
        <v>397887950228</v>
      </c>
      <c r="S3993" s="69">
        <v>397887950228</v>
      </c>
      <c r="T3993" s="69">
        <v>397887950228</v>
      </c>
      <c r="U3993" s="69">
        <v>69934236737</v>
      </c>
      <c r="V3993" s="69">
        <v>69934236737</v>
      </c>
      <c r="W3993" s="70" t="s">
        <v>9353</v>
      </c>
      <c r="X3993" s="11" t="str">
        <f>IF(F3993="C",VLOOKUP(G3993,ClasifGasto!$B$17:$C$193,2,0),VLOOKUP(Base!G3993,ClasifGasto!$A$3:$B$12,2,0))</f>
        <v>Infraestructura red vial primaria</v>
      </c>
      <c r="Y3993" t="s">
        <v>9778</v>
      </c>
    </row>
    <row r="3994" spans="1:25" hidden="1" x14ac:dyDescent="0.25">
      <c r="A3994" s="5" t="str">
        <f t="shared" si="62"/>
        <v>3701010003000300010032</v>
      </c>
      <c r="B3994" s="7" t="s">
        <v>9149</v>
      </c>
      <c r="C3994" s="8" t="s">
        <v>152</v>
      </c>
      <c r="D3994" s="7" t="s">
        <v>9213</v>
      </c>
      <c r="E3994" s="7"/>
      <c r="F3994" s="8" t="s">
        <v>244</v>
      </c>
      <c r="G3994" s="8" t="s">
        <v>251</v>
      </c>
      <c r="H3994" s="8" t="s">
        <v>251</v>
      </c>
      <c r="I3994" s="8" t="s">
        <v>245</v>
      </c>
      <c r="J3994" s="8" t="s">
        <v>277</v>
      </c>
      <c r="K3994" s="8" t="s">
        <v>246</v>
      </c>
      <c r="L3994" s="8">
        <v>16</v>
      </c>
      <c r="M3994" s="8" t="s">
        <v>167</v>
      </c>
      <c r="N3994" s="9" t="s">
        <v>465</v>
      </c>
      <c r="O3994" s="10">
        <v>400000000000</v>
      </c>
      <c r="P3994" s="10">
        <v>0</v>
      </c>
      <c r="Q3994" s="10">
        <v>0</v>
      </c>
      <c r="R3994" s="10">
        <v>400000000000</v>
      </c>
      <c r="S3994" s="10">
        <v>252326271955.20999</v>
      </c>
      <c r="T3994" s="10">
        <v>252326271955.20999</v>
      </c>
      <c r="U3994" s="10">
        <v>101443197629.14999</v>
      </c>
      <c r="V3994" s="10">
        <v>100622662269.14999</v>
      </c>
      <c r="W3994" s="70" t="s">
        <v>9353</v>
      </c>
      <c r="X3994" s="11" t="str">
        <f>IF(F3994="C",VLOOKUP(G3994,ClasifGasto!$B$17:$C$193,2,0),VLOOKUP(Base!G3994,ClasifGasto!$A$3:$B$12,2,0))</f>
        <v>Transferencias</v>
      </c>
      <c r="Y3994" t="s">
        <v>465</v>
      </c>
    </row>
    <row r="3995" spans="1:25" hidden="1" x14ac:dyDescent="0.25">
      <c r="A3995" s="5" t="str">
        <f t="shared" si="62"/>
        <v>2502000003000300010008</v>
      </c>
      <c r="B3995" s="66" t="s">
        <v>9163</v>
      </c>
      <c r="C3995" s="67" t="s">
        <v>106</v>
      </c>
      <c r="D3995" s="7" t="s">
        <v>9252</v>
      </c>
      <c r="E3995" s="66"/>
      <c r="F3995" s="67" t="s">
        <v>244</v>
      </c>
      <c r="G3995" s="67" t="s">
        <v>251</v>
      </c>
      <c r="H3995" s="67" t="s">
        <v>251</v>
      </c>
      <c r="I3995" s="67" t="s">
        <v>245</v>
      </c>
      <c r="J3995" s="67" t="s">
        <v>278</v>
      </c>
      <c r="K3995" s="67" t="s">
        <v>246</v>
      </c>
      <c r="L3995" s="67">
        <v>16</v>
      </c>
      <c r="M3995" s="67" t="s">
        <v>252</v>
      </c>
      <c r="N3995" s="68" t="s">
        <v>435</v>
      </c>
      <c r="O3995" s="69">
        <v>402172000000</v>
      </c>
      <c r="P3995" s="69">
        <v>0</v>
      </c>
      <c r="Q3995" s="69">
        <v>0</v>
      </c>
      <c r="R3995" s="69">
        <v>402172000000</v>
      </c>
      <c r="S3995" s="69">
        <v>298217053159</v>
      </c>
      <c r="T3995" s="69">
        <v>291325572179.44</v>
      </c>
      <c r="U3995" s="69">
        <v>275645201071.81</v>
      </c>
      <c r="V3995" s="69">
        <v>273660633931.81</v>
      </c>
      <c r="W3995" s="70" t="s">
        <v>9353</v>
      </c>
      <c r="X3995" s="11" t="str">
        <f>IF(F3995="C",VLOOKUP(G3995,ClasifGasto!$B$17:$C$193,2,0),VLOOKUP(Base!G3995,ClasifGasto!$A$3:$B$12,2,0))</f>
        <v>Transferencias</v>
      </c>
      <c r="Y3995" t="s">
        <v>435</v>
      </c>
    </row>
    <row r="3996" spans="1:25" x14ac:dyDescent="0.25">
      <c r="A3996" s="5" t="str">
        <f t="shared" si="62"/>
        <v>23060023010400002920204A</v>
      </c>
      <c r="B3996" s="7" t="s">
        <v>9161</v>
      </c>
      <c r="C3996" s="8" t="s">
        <v>98</v>
      </c>
      <c r="D3996" s="7" t="s">
        <v>9216</v>
      </c>
      <c r="E3996" s="7" t="s">
        <v>9656</v>
      </c>
      <c r="F3996" s="8" t="s">
        <v>167</v>
      </c>
      <c r="G3996" s="8" t="s">
        <v>503</v>
      </c>
      <c r="H3996" s="8" t="s">
        <v>313</v>
      </c>
      <c r="I3996" s="8" t="s">
        <v>259</v>
      </c>
      <c r="J3996" s="8" t="s">
        <v>9802</v>
      </c>
      <c r="K3996" s="8" t="s">
        <v>246</v>
      </c>
      <c r="L3996" s="8">
        <v>20</v>
      </c>
      <c r="M3996" s="8" t="s">
        <v>265</v>
      </c>
      <c r="N3996" s="9" t="s">
        <v>10315</v>
      </c>
      <c r="O3996" s="10">
        <v>318042858314</v>
      </c>
      <c r="P3996" s="10">
        <v>84469377307</v>
      </c>
      <c r="Q3996" s="10">
        <v>0</v>
      </c>
      <c r="R3996" s="10">
        <v>402512235621</v>
      </c>
      <c r="S3996" s="10">
        <v>399468048978</v>
      </c>
      <c r="T3996" s="10">
        <v>399468048978</v>
      </c>
      <c r="U3996" s="10">
        <v>399468048978</v>
      </c>
      <c r="V3996" s="10">
        <v>399468048978</v>
      </c>
      <c r="W3996" s="70" t="s">
        <v>619</v>
      </c>
      <c r="X3996" s="11" t="str">
        <f>IF(F3996="C",VLOOKUP(G3996,ClasifGasto!$B$17:$C$193,2,0),VLOOKUP(Base!G3996,ClasifGasto!$A$3:$B$12,2,0))</f>
        <v>Facilitar el acceso y uso de las Tecnologías de la Información y las Comunicaciones (TIC) en todo el territorio nacional</v>
      </c>
      <c r="Y3996" t="s">
        <v>10531</v>
      </c>
    </row>
    <row r="3997" spans="1:25" hidden="1" x14ac:dyDescent="0.25">
      <c r="A3997" s="5" t="str">
        <f t="shared" si="62"/>
        <v>270108000200000000</v>
      </c>
      <c r="B3997" s="66" t="s">
        <v>9142</v>
      </c>
      <c r="C3997" s="67" t="s">
        <v>447</v>
      </c>
      <c r="D3997" s="7" t="s">
        <v>448</v>
      </c>
      <c r="E3997" s="66"/>
      <c r="F3997" s="67" t="s">
        <v>244</v>
      </c>
      <c r="G3997" s="67" t="s">
        <v>250</v>
      </c>
      <c r="H3997" s="67" t="s">
        <v>246</v>
      </c>
      <c r="I3997" s="67" t="s">
        <v>246</v>
      </c>
      <c r="J3997" s="67" t="s">
        <v>203</v>
      </c>
      <c r="K3997" s="67" t="s">
        <v>246</v>
      </c>
      <c r="L3997" s="67">
        <v>10</v>
      </c>
      <c r="M3997" s="67" t="s">
        <v>167</v>
      </c>
      <c r="N3997" s="68" t="s">
        <v>8798</v>
      </c>
      <c r="O3997" s="69">
        <v>334487000000</v>
      </c>
      <c r="P3997" s="69">
        <v>78701075527</v>
      </c>
      <c r="Q3997" s="69">
        <v>8608342163</v>
      </c>
      <c r="R3997" s="69">
        <v>404579733364</v>
      </c>
      <c r="S3997" s="69">
        <v>393757820178.92999</v>
      </c>
      <c r="T3997" s="69">
        <v>389959055243.33002</v>
      </c>
      <c r="U3997" s="69">
        <v>320279757455.45001</v>
      </c>
      <c r="V3997" s="69">
        <v>319986891208.63</v>
      </c>
      <c r="W3997" s="70" t="s">
        <v>9353</v>
      </c>
      <c r="X3997" s="11" t="str">
        <f>IF(F3997="C",VLOOKUP(G3997,ClasifGasto!$B$17:$C$193,2,0),VLOOKUP(Base!G3997,ClasifGasto!$A$3:$B$12,2,0))</f>
        <v>Gastos Generales</v>
      </c>
      <c r="Y3997" t="s">
        <v>8798</v>
      </c>
    </row>
    <row r="3998" spans="1:25" hidden="1" x14ac:dyDescent="0.25">
      <c r="A3998" s="5" t="str">
        <f t="shared" si="62"/>
        <v>140100000900020001</v>
      </c>
      <c r="B3998" s="7" t="s">
        <v>9277</v>
      </c>
      <c r="C3998" s="8" t="s">
        <v>395</v>
      </c>
      <c r="D3998" s="7" t="s">
        <v>4025</v>
      </c>
      <c r="E3998" s="7"/>
      <c r="F3998" s="8" t="s">
        <v>384</v>
      </c>
      <c r="G3998" s="8" t="s">
        <v>249</v>
      </c>
      <c r="H3998" s="8" t="s">
        <v>250</v>
      </c>
      <c r="I3998" s="8" t="s">
        <v>245</v>
      </c>
      <c r="J3998" s="8" t="s">
        <v>203</v>
      </c>
      <c r="K3998" s="8" t="s">
        <v>246</v>
      </c>
      <c r="L3998" s="8">
        <v>11</v>
      </c>
      <c r="M3998" s="8" t="s">
        <v>252</v>
      </c>
      <c r="N3998" s="9" t="s">
        <v>1635</v>
      </c>
      <c r="O3998" s="10">
        <v>22291791428</v>
      </c>
      <c r="P3998" s="10">
        <v>390000000000</v>
      </c>
      <c r="Q3998" s="10">
        <v>0</v>
      </c>
      <c r="R3998" s="10">
        <v>412291791428</v>
      </c>
      <c r="S3998" s="10">
        <v>412244012628</v>
      </c>
      <c r="T3998" s="10">
        <v>27361893436.799999</v>
      </c>
      <c r="U3998" s="10">
        <v>27361893436.799999</v>
      </c>
      <c r="V3998" s="10">
        <v>27361893436.799999</v>
      </c>
      <c r="W3998" s="70" t="s">
        <v>9353</v>
      </c>
      <c r="X3998" s="11" t="str">
        <f>IF(F3998="C",VLOOKUP(G3998,ClasifGasto!$B$17:$C$193,2,0),VLOOKUP(Base!G3998,ClasifGasto!$A$3:$B$12,2,0))</f>
        <v>Servicio a la Deuda Externa</v>
      </c>
      <c r="Y3998" t="s">
        <v>1635</v>
      </c>
    </row>
    <row r="3999" spans="1:25" x14ac:dyDescent="0.25">
      <c r="A3999" s="5" t="str">
        <f t="shared" si="62"/>
        <v>24130024010600007851102D</v>
      </c>
      <c r="B3999" s="66" t="s">
        <v>9151</v>
      </c>
      <c r="C3999" s="67" t="s">
        <v>103</v>
      </c>
      <c r="D3999" s="7" t="s">
        <v>225</v>
      </c>
      <c r="E3999" s="66" t="s">
        <v>2603</v>
      </c>
      <c r="F3999" s="67" t="s">
        <v>167</v>
      </c>
      <c r="G3999" s="67" t="s">
        <v>513</v>
      </c>
      <c r="H3999" s="67" t="s">
        <v>373</v>
      </c>
      <c r="I3999" s="67" t="s">
        <v>417</v>
      </c>
      <c r="J3999" s="67" t="s">
        <v>9766</v>
      </c>
      <c r="K3999" s="67" t="s">
        <v>246</v>
      </c>
      <c r="L3999" s="67">
        <v>10</v>
      </c>
      <c r="M3999" s="67" t="s">
        <v>167</v>
      </c>
      <c r="N3999" s="68" t="s">
        <v>2696</v>
      </c>
      <c r="O3999" s="69">
        <v>496419325830</v>
      </c>
      <c r="P3999" s="69">
        <v>421921519786</v>
      </c>
      <c r="Q3999" s="69">
        <v>496419325830</v>
      </c>
      <c r="R3999" s="69">
        <v>421921519786</v>
      </c>
      <c r="S3999" s="69">
        <v>421921519786</v>
      </c>
      <c r="T3999" s="69">
        <v>421921519786</v>
      </c>
      <c r="U3999" s="69">
        <v>112290365804</v>
      </c>
      <c r="V3999" s="69">
        <v>112290365804</v>
      </c>
      <c r="W3999" s="70" t="s">
        <v>9353</v>
      </c>
      <c r="X3999" s="11" t="str">
        <f>IF(F3999="C",VLOOKUP(G3999,ClasifGasto!$B$17:$C$193,2,0),VLOOKUP(Base!G3999,ClasifGasto!$A$3:$B$12,2,0))</f>
        <v>Infraestructura red vial primaria</v>
      </c>
      <c r="Y3999" t="s">
        <v>9778</v>
      </c>
    </row>
    <row r="4000" spans="1:25" x14ac:dyDescent="0.25">
      <c r="A4000" s="5" t="str">
        <f t="shared" si="62"/>
        <v>24130024010600007651102D</v>
      </c>
      <c r="B4000" s="7" t="s">
        <v>9151</v>
      </c>
      <c r="C4000" s="8" t="s">
        <v>103</v>
      </c>
      <c r="D4000" s="7" t="s">
        <v>225</v>
      </c>
      <c r="E4000" s="7" t="s">
        <v>2601</v>
      </c>
      <c r="F4000" s="8" t="s">
        <v>167</v>
      </c>
      <c r="G4000" s="8" t="s">
        <v>513</v>
      </c>
      <c r="H4000" s="8" t="s">
        <v>373</v>
      </c>
      <c r="I4000" s="8" t="s">
        <v>415</v>
      </c>
      <c r="J4000" s="8" t="s">
        <v>9766</v>
      </c>
      <c r="K4000" s="8" t="s">
        <v>246</v>
      </c>
      <c r="L4000" s="8">
        <v>10</v>
      </c>
      <c r="M4000" s="8" t="s">
        <v>167</v>
      </c>
      <c r="N4000" s="9" t="s">
        <v>2694</v>
      </c>
      <c r="O4000" s="10">
        <v>518071251556</v>
      </c>
      <c r="P4000" s="10">
        <v>426796535893</v>
      </c>
      <c r="Q4000" s="10">
        <v>518071251556</v>
      </c>
      <c r="R4000" s="10">
        <v>426796535893</v>
      </c>
      <c r="S4000" s="10">
        <v>426796535893</v>
      </c>
      <c r="T4000" s="10">
        <v>426796535893</v>
      </c>
      <c r="U4000" s="10">
        <v>127100210623</v>
      </c>
      <c r="V4000" s="10">
        <v>127100210623</v>
      </c>
      <c r="W4000" s="70" t="s">
        <v>9353</v>
      </c>
      <c r="X4000" s="11" t="str">
        <f>IF(F4000="C",VLOOKUP(G4000,ClasifGasto!$B$17:$C$193,2,0),VLOOKUP(Base!G4000,ClasifGasto!$A$3:$B$12,2,0))</f>
        <v>Infraestructura red vial primaria</v>
      </c>
      <c r="Y4000" t="s">
        <v>9778</v>
      </c>
    </row>
    <row r="4001" spans="1:25" hidden="1" x14ac:dyDescent="0.25">
      <c r="A4001" s="5" t="str">
        <f t="shared" si="62"/>
        <v>1511000003000400020015</v>
      </c>
      <c r="B4001" s="66" t="s">
        <v>9154</v>
      </c>
      <c r="C4001" s="67" t="s">
        <v>314</v>
      </c>
      <c r="D4001" s="7" t="s">
        <v>8782</v>
      </c>
      <c r="E4001" s="66"/>
      <c r="F4001" s="67" t="s">
        <v>244</v>
      </c>
      <c r="G4001" s="67" t="s">
        <v>251</v>
      </c>
      <c r="H4001" s="67" t="s">
        <v>247</v>
      </c>
      <c r="I4001" s="67" t="s">
        <v>250</v>
      </c>
      <c r="J4001" s="67" t="s">
        <v>283</v>
      </c>
      <c r="K4001" s="67" t="s">
        <v>246</v>
      </c>
      <c r="L4001" s="67">
        <v>10</v>
      </c>
      <c r="M4001" s="67" t="s">
        <v>167</v>
      </c>
      <c r="N4001" s="68" t="s">
        <v>8881</v>
      </c>
      <c r="O4001" s="69">
        <v>443728000000</v>
      </c>
      <c r="P4001" s="69">
        <v>0</v>
      </c>
      <c r="Q4001" s="69">
        <v>12035712819</v>
      </c>
      <c r="R4001" s="69">
        <v>431692287181</v>
      </c>
      <c r="S4001" s="69">
        <v>430801647864.29999</v>
      </c>
      <c r="T4001" s="69">
        <v>430801647864.29999</v>
      </c>
      <c r="U4001" s="69">
        <v>430801647864.29999</v>
      </c>
      <c r="V4001" s="69">
        <v>430801647864.29999</v>
      </c>
      <c r="W4001" s="70" t="s">
        <v>9353</v>
      </c>
      <c r="X4001" s="11" t="str">
        <f>IF(F4001="C",VLOOKUP(G4001,ClasifGasto!$B$17:$C$193,2,0),VLOOKUP(Base!G4001,ClasifGasto!$A$3:$B$12,2,0))</f>
        <v>Transferencias</v>
      </c>
      <c r="Y4001" t="s">
        <v>8881</v>
      </c>
    </row>
    <row r="4002" spans="1:25" hidden="1" x14ac:dyDescent="0.25">
      <c r="A4002" s="5" t="str">
        <f t="shared" si="62"/>
        <v>3601010003000400020051</v>
      </c>
      <c r="B4002" s="7" t="s">
        <v>9147</v>
      </c>
      <c r="C4002" s="8" t="s">
        <v>147</v>
      </c>
      <c r="D4002" s="7" t="s">
        <v>9186</v>
      </c>
      <c r="E4002" s="7"/>
      <c r="F4002" s="8" t="s">
        <v>244</v>
      </c>
      <c r="G4002" s="8" t="s">
        <v>251</v>
      </c>
      <c r="H4002" s="8" t="s">
        <v>247</v>
      </c>
      <c r="I4002" s="8" t="s">
        <v>250</v>
      </c>
      <c r="J4002" s="8" t="s">
        <v>327</v>
      </c>
      <c r="K4002" s="8" t="s">
        <v>246</v>
      </c>
      <c r="L4002" s="8">
        <v>10</v>
      </c>
      <c r="M4002" s="8" t="s">
        <v>167</v>
      </c>
      <c r="N4002" s="9" t="s">
        <v>4008</v>
      </c>
      <c r="O4002" s="10">
        <v>589389103000</v>
      </c>
      <c r="P4002" s="10">
        <v>0</v>
      </c>
      <c r="Q4002" s="10">
        <v>156566958410</v>
      </c>
      <c r="R4002" s="10">
        <v>432822144590</v>
      </c>
      <c r="S4002" s="10">
        <v>432822144590</v>
      </c>
      <c r="T4002" s="10">
        <v>432822144590</v>
      </c>
      <c r="U4002" s="10">
        <v>416189686556.58002</v>
      </c>
      <c r="V4002" s="10">
        <v>416183875864.75</v>
      </c>
      <c r="W4002" s="70" t="s">
        <v>9353</v>
      </c>
      <c r="X4002" s="11" t="str">
        <f>IF(F4002="C",VLOOKUP(G4002,ClasifGasto!$B$17:$C$193,2,0),VLOOKUP(Base!G4002,ClasifGasto!$A$3:$B$12,2,0))</f>
        <v>Transferencias</v>
      </c>
      <c r="Y4002" t="s">
        <v>4008</v>
      </c>
    </row>
    <row r="4003" spans="1:25" x14ac:dyDescent="0.25">
      <c r="A4003" s="5" t="str">
        <f t="shared" si="62"/>
        <v>21010121021900001440301A</v>
      </c>
      <c r="B4003" s="66" t="s">
        <v>9155</v>
      </c>
      <c r="C4003" s="67" t="s">
        <v>85</v>
      </c>
      <c r="D4003" s="7" t="s">
        <v>9201</v>
      </c>
      <c r="E4003" s="66" t="s">
        <v>8941</v>
      </c>
      <c r="F4003" s="67" t="s">
        <v>167</v>
      </c>
      <c r="G4003" s="67" t="s">
        <v>594</v>
      </c>
      <c r="H4003" s="67" t="s">
        <v>496</v>
      </c>
      <c r="I4003" s="67" t="s">
        <v>282</v>
      </c>
      <c r="J4003" s="67" t="s">
        <v>9799</v>
      </c>
      <c r="K4003" s="67" t="s">
        <v>246</v>
      </c>
      <c r="L4003" s="67">
        <v>10</v>
      </c>
      <c r="M4003" s="67" t="s">
        <v>167</v>
      </c>
      <c r="N4003" s="68" t="s">
        <v>8953</v>
      </c>
      <c r="O4003" s="69">
        <v>500664143653</v>
      </c>
      <c r="P4003" s="69">
        <v>0</v>
      </c>
      <c r="Q4003" s="69">
        <v>59043077183</v>
      </c>
      <c r="R4003" s="69">
        <v>441621066470</v>
      </c>
      <c r="S4003" s="69">
        <v>441621066470</v>
      </c>
      <c r="T4003" s="69">
        <v>441621066470</v>
      </c>
      <c r="U4003" s="69">
        <v>1750000000</v>
      </c>
      <c r="V4003" s="69">
        <v>1750000000</v>
      </c>
      <c r="W4003" s="70" t="s">
        <v>9353</v>
      </c>
      <c r="X4003" s="11" t="str">
        <f>IF(F4003="C",VLOOKUP(G4003,ClasifGasto!$B$17:$C$193,2,0),VLOOKUP(Base!G4003,ClasifGasto!$A$3:$B$12,2,0))</f>
        <v xml:space="preserve">Consolidación productiva del sector de energía eléctrica  </v>
      </c>
      <c r="Y4003" t="s">
        <v>10529</v>
      </c>
    </row>
    <row r="4004" spans="1:25" x14ac:dyDescent="0.25">
      <c r="A4004" s="5" t="str">
        <f t="shared" si="62"/>
        <v>130101130210000013803001</v>
      </c>
      <c r="B4004" s="7" t="s">
        <v>9157</v>
      </c>
      <c r="C4004" s="8" t="s">
        <v>51</v>
      </c>
      <c r="D4004" s="7" t="s">
        <v>8779</v>
      </c>
      <c r="E4004" s="7" t="s">
        <v>1001</v>
      </c>
      <c r="F4004" s="8" t="s">
        <v>167</v>
      </c>
      <c r="G4004" s="8" t="s">
        <v>581</v>
      </c>
      <c r="H4004" s="8" t="s">
        <v>290</v>
      </c>
      <c r="I4004" s="8" t="s">
        <v>281</v>
      </c>
      <c r="J4004" s="8" t="s">
        <v>9786</v>
      </c>
      <c r="K4004" s="8" t="s">
        <v>246</v>
      </c>
      <c r="L4004" s="8">
        <v>10</v>
      </c>
      <c r="M4004" s="8" t="s">
        <v>167</v>
      </c>
      <c r="N4004" s="9" t="s">
        <v>1559</v>
      </c>
      <c r="O4004" s="10">
        <v>444596411119</v>
      </c>
      <c r="P4004" s="10">
        <v>0</v>
      </c>
      <c r="Q4004" s="10">
        <v>0</v>
      </c>
      <c r="R4004" s="10">
        <v>444596411119</v>
      </c>
      <c r="S4004" s="10">
        <v>444596411119</v>
      </c>
      <c r="T4004" s="10">
        <v>444596411119</v>
      </c>
      <c r="U4004" s="10">
        <v>344696937190.69</v>
      </c>
      <c r="V4004" s="10">
        <v>344696937190.69</v>
      </c>
      <c r="W4004" s="70" t="s">
        <v>9353</v>
      </c>
      <c r="X4004" s="11" t="str">
        <f>IF(F4004="C",VLOOKUP(G4004,ClasifGasto!$B$17:$C$193,2,0),VLOOKUP(Base!G4004,ClasifGasto!$A$3:$B$12,2,0))</f>
        <v>Gestión de recursos públicos</v>
      </c>
      <c r="Y4004" t="s">
        <v>10519</v>
      </c>
    </row>
    <row r="4005" spans="1:25" hidden="1" x14ac:dyDescent="0.25">
      <c r="A4005" s="5" t="str">
        <f t="shared" si="62"/>
        <v>1503000003000400020015</v>
      </c>
      <c r="B4005" s="66" t="s">
        <v>9154</v>
      </c>
      <c r="C4005" s="67" t="s">
        <v>65</v>
      </c>
      <c r="D4005" s="7" t="s">
        <v>212</v>
      </c>
      <c r="E4005" s="66"/>
      <c r="F4005" s="67" t="s">
        <v>244</v>
      </c>
      <c r="G4005" s="67" t="s">
        <v>251</v>
      </c>
      <c r="H4005" s="67" t="s">
        <v>247</v>
      </c>
      <c r="I4005" s="67" t="s">
        <v>250</v>
      </c>
      <c r="J4005" s="67" t="s">
        <v>283</v>
      </c>
      <c r="K4005" s="67" t="s">
        <v>246</v>
      </c>
      <c r="L4005" s="67">
        <v>10</v>
      </c>
      <c r="M4005" s="67" t="s">
        <v>167</v>
      </c>
      <c r="N4005" s="68" t="s">
        <v>8881</v>
      </c>
      <c r="O4005" s="69">
        <v>458701000000</v>
      </c>
      <c r="P4005" s="69">
        <v>0</v>
      </c>
      <c r="Q4005" s="69">
        <v>12362845205</v>
      </c>
      <c r="R4005" s="69">
        <v>446338154795</v>
      </c>
      <c r="S4005" s="69">
        <v>445334423072</v>
      </c>
      <c r="T4005" s="69">
        <v>445334423072</v>
      </c>
      <c r="U4005" s="69">
        <v>445334423072</v>
      </c>
      <c r="V4005" s="69">
        <v>445334423072</v>
      </c>
      <c r="W4005" s="70" t="s">
        <v>9353</v>
      </c>
      <c r="X4005" s="11" t="str">
        <f>IF(F4005="C",VLOOKUP(G4005,ClasifGasto!$B$17:$C$193,2,0),VLOOKUP(Base!G4005,ClasifGasto!$A$3:$B$12,2,0))</f>
        <v>Transferencias</v>
      </c>
      <c r="Y4005" t="s">
        <v>8881</v>
      </c>
    </row>
    <row r="4006" spans="1:25" hidden="1" x14ac:dyDescent="0.25">
      <c r="A4006" s="5" t="str">
        <f t="shared" si="62"/>
        <v>2257030003000300040017</v>
      </c>
      <c r="B4006" s="7" t="s">
        <v>9139</v>
      </c>
      <c r="C4006" s="8" t="s">
        <v>9003</v>
      </c>
      <c r="D4006" s="7" t="s">
        <v>9004</v>
      </c>
      <c r="E4006" s="7"/>
      <c r="F4006" s="8" t="s">
        <v>244</v>
      </c>
      <c r="G4006" s="8" t="s">
        <v>251</v>
      </c>
      <c r="H4006" s="8" t="s">
        <v>251</v>
      </c>
      <c r="I4006" s="8" t="s">
        <v>247</v>
      </c>
      <c r="J4006" s="8" t="s">
        <v>285</v>
      </c>
      <c r="K4006" s="8" t="s">
        <v>246</v>
      </c>
      <c r="L4006" s="8">
        <v>10</v>
      </c>
      <c r="M4006" s="8" t="s">
        <v>167</v>
      </c>
      <c r="N4006" s="9" t="s">
        <v>1532</v>
      </c>
      <c r="O4006" s="10">
        <v>430706188229</v>
      </c>
      <c r="P4006" s="10">
        <v>19083570360</v>
      </c>
      <c r="Q4006" s="10">
        <v>0</v>
      </c>
      <c r="R4006" s="10">
        <v>449789758589</v>
      </c>
      <c r="S4006" s="10">
        <v>449789758589</v>
      </c>
      <c r="T4006" s="10">
        <v>449789758589</v>
      </c>
      <c r="U4006" s="10">
        <v>449789758589</v>
      </c>
      <c r="V4006" s="10">
        <v>449789758589</v>
      </c>
      <c r="W4006" s="70" t="s">
        <v>9353</v>
      </c>
      <c r="X4006" s="11" t="str">
        <f>IF(F4006="C",VLOOKUP(G4006,ClasifGasto!$B$17:$C$193,2,0),VLOOKUP(Base!G4006,ClasifGasto!$A$3:$B$12,2,0))</f>
        <v>Transferencias</v>
      </c>
      <c r="Y4006" t="s">
        <v>1532</v>
      </c>
    </row>
    <row r="4007" spans="1:25" x14ac:dyDescent="0.25">
      <c r="A4007" s="5" t="str">
        <f t="shared" si="62"/>
        <v>46020046991500000253105B</v>
      </c>
      <c r="B4007" s="66" t="s">
        <v>9278</v>
      </c>
      <c r="C4007" s="67" t="s">
        <v>9380</v>
      </c>
      <c r="D4007" s="7" t="s">
        <v>238</v>
      </c>
      <c r="E4007" s="66" t="s">
        <v>914</v>
      </c>
      <c r="F4007" s="67" t="s">
        <v>167</v>
      </c>
      <c r="G4007" s="67" t="s">
        <v>9870</v>
      </c>
      <c r="H4007" s="67" t="s">
        <v>263</v>
      </c>
      <c r="I4007" s="67" t="s">
        <v>250</v>
      </c>
      <c r="J4007" s="67" t="s">
        <v>9790</v>
      </c>
      <c r="K4007" s="67" t="s">
        <v>246</v>
      </c>
      <c r="L4007" s="67">
        <v>27</v>
      </c>
      <c r="M4007" s="67" t="s">
        <v>265</v>
      </c>
      <c r="N4007" s="68" t="s">
        <v>1231</v>
      </c>
      <c r="O4007" s="69">
        <v>488050275011</v>
      </c>
      <c r="P4007" s="69">
        <v>0</v>
      </c>
      <c r="Q4007" s="69">
        <v>37396887524</v>
      </c>
      <c r="R4007" s="69">
        <v>450653387487</v>
      </c>
      <c r="S4007" s="69">
        <v>443614367629.76001</v>
      </c>
      <c r="T4007" s="69">
        <v>443614367629.76001</v>
      </c>
      <c r="U4007" s="69">
        <v>394958064944.22998</v>
      </c>
      <c r="V4007" s="69">
        <v>335541245165.5</v>
      </c>
      <c r="W4007" s="70" t="s">
        <v>619</v>
      </c>
      <c r="X4007" s="11" t="str">
        <f>IF(F4007="C",VLOOKUP(G4007,ClasifGasto!$B$17:$C$193,2,0),VLOOKUP(Base!G4007,ClasifGasto!$A$3:$B$12,2,0))</f>
        <v>Fortalecimiento de la gestión y dirección
del sector igualdad y equidad</v>
      </c>
      <c r="Y4007" t="s">
        <v>10522</v>
      </c>
    </row>
    <row r="4008" spans="1:25" x14ac:dyDescent="0.25">
      <c r="A4008" s="5" t="str">
        <f t="shared" si="62"/>
        <v>460200460215000006704020</v>
      </c>
      <c r="B4008" s="7" t="s">
        <v>9278</v>
      </c>
      <c r="C4008" s="8" t="s">
        <v>9380</v>
      </c>
      <c r="D4008" s="7" t="s">
        <v>238</v>
      </c>
      <c r="E4008" s="7" t="s">
        <v>910</v>
      </c>
      <c r="F4008" s="8" t="s">
        <v>167</v>
      </c>
      <c r="G4008" s="8" t="s">
        <v>9955</v>
      </c>
      <c r="H4008" s="8" t="s">
        <v>263</v>
      </c>
      <c r="I4008" s="8" t="s">
        <v>253</v>
      </c>
      <c r="J4008" s="8" t="s">
        <v>10270</v>
      </c>
      <c r="K4008" s="8" t="s">
        <v>246</v>
      </c>
      <c r="L4008" s="8">
        <v>10</v>
      </c>
      <c r="M4008" s="8" t="s">
        <v>167</v>
      </c>
      <c r="N4008" s="9" t="s">
        <v>1227</v>
      </c>
      <c r="O4008" s="10">
        <v>450842144973</v>
      </c>
      <c r="P4008" s="10">
        <v>0</v>
      </c>
      <c r="Q4008" s="10">
        <v>0</v>
      </c>
      <c r="R4008" s="10">
        <v>450842144973</v>
      </c>
      <c r="S4008" s="10">
        <v>450035901664.65997</v>
      </c>
      <c r="T4008" s="10">
        <v>450035901664.65997</v>
      </c>
      <c r="U4008" s="10">
        <v>444590215462.66998</v>
      </c>
      <c r="V4008" s="10">
        <v>444535143702.66998</v>
      </c>
      <c r="W4008" s="70" t="s">
        <v>9353</v>
      </c>
      <c r="X4008" s="11" t="str">
        <f>IF(F4008="C",VLOOKUP(G4008,ClasifGasto!$B$17:$C$193,2,0),VLOOKUP(Base!G4008,ClasifGasto!$A$3:$B$12,2,0))</f>
        <v xml:space="preserve"> Desarrollo integral de la primera infancia a la juventud, y fortalecimiento de las capacidades de las familias de niñas, niños y adolescentes - Sector igualdad y equidad</v>
      </c>
      <c r="Y4008" t="s">
        <v>10679</v>
      </c>
    </row>
    <row r="4009" spans="1:25" x14ac:dyDescent="0.25">
      <c r="A4009" s="5" t="str">
        <f t="shared" si="62"/>
        <v>46020046021500000530205B</v>
      </c>
      <c r="B4009" s="66" t="s">
        <v>9278</v>
      </c>
      <c r="C4009" s="67" t="s">
        <v>9380</v>
      </c>
      <c r="D4009" s="7" t="s">
        <v>238</v>
      </c>
      <c r="E4009" s="66" t="s">
        <v>908</v>
      </c>
      <c r="F4009" s="67" t="s">
        <v>167</v>
      </c>
      <c r="G4009" s="67" t="s">
        <v>9955</v>
      </c>
      <c r="H4009" s="67" t="s">
        <v>263</v>
      </c>
      <c r="I4009" s="67" t="s">
        <v>248</v>
      </c>
      <c r="J4009" s="67" t="s">
        <v>9911</v>
      </c>
      <c r="K4009" s="67" t="s">
        <v>246</v>
      </c>
      <c r="L4009" s="67">
        <v>27</v>
      </c>
      <c r="M4009" s="67" t="s">
        <v>265</v>
      </c>
      <c r="N4009" s="68" t="s">
        <v>7347</v>
      </c>
      <c r="O4009" s="69">
        <v>455055561327</v>
      </c>
      <c r="P4009" s="69">
        <v>0</v>
      </c>
      <c r="Q4009" s="69">
        <v>0</v>
      </c>
      <c r="R4009" s="69">
        <v>455055561327</v>
      </c>
      <c r="S4009" s="69">
        <v>454923987852.51001</v>
      </c>
      <c r="T4009" s="69">
        <v>454923987852.51001</v>
      </c>
      <c r="U4009" s="69">
        <v>373874511865.90997</v>
      </c>
      <c r="V4009" s="69">
        <v>329779636835.5</v>
      </c>
      <c r="W4009" s="70" t="s">
        <v>619</v>
      </c>
      <c r="X4009" s="11" t="str">
        <f>IF(F4009="C",VLOOKUP(G4009,ClasifGasto!$B$17:$C$193,2,0),VLOOKUP(Base!G4009,ClasifGasto!$A$3:$B$12,2,0))</f>
        <v xml:space="preserve"> Desarrollo integral de la primera infancia a la juventud, y fortalecimiento de las capacidades de las familias de niñas, niños y adolescentes - Sector igualdad y equidad</v>
      </c>
      <c r="Y4009" t="s">
        <v>10577</v>
      </c>
    </row>
    <row r="4010" spans="1:25" hidden="1" x14ac:dyDescent="0.25">
      <c r="A4010" s="5" t="str">
        <f t="shared" si="62"/>
        <v>1301010003001100060005</v>
      </c>
      <c r="B4010" s="7" t="s">
        <v>9157</v>
      </c>
      <c r="C4010" s="8" t="s">
        <v>51</v>
      </c>
      <c r="D4010" s="7" t="s">
        <v>8779</v>
      </c>
      <c r="E4010" s="7"/>
      <c r="F4010" s="8" t="s">
        <v>244</v>
      </c>
      <c r="G4010" s="8" t="s">
        <v>251</v>
      </c>
      <c r="H4010" s="8" t="s">
        <v>279</v>
      </c>
      <c r="I4010" s="8" t="s">
        <v>253</v>
      </c>
      <c r="J4010" s="8" t="s">
        <v>248</v>
      </c>
      <c r="K4010" s="8" t="s">
        <v>246</v>
      </c>
      <c r="L4010" s="8">
        <v>10</v>
      </c>
      <c r="M4010" s="8" t="s">
        <v>167</v>
      </c>
      <c r="N4010" s="9" t="s">
        <v>4052</v>
      </c>
      <c r="O4010" s="10">
        <v>505931000000</v>
      </c>
      <c r="P4010" s="10">
        <v>0</v>
      </c>
      <c r="Q4010" s="10">
        <v>40762669976</v>
      </c>
      <c r="R4010" s="10">
        <v>465168330024</v>
      </c>
      <c r="S4010" s="10">
        <v>465168330024</v>
      </c>
      <c r="T4010" s="10">
        <v>465168330024</v>
      </c>
      <c r="U4010" s="10">
        <v>465168330024</v>
      </c>
      <c r="V4010" s="10">
        <v>465168330024</v>
      </c>
      <c r="W4010" s="70" t="s">
        <v>9353</v>
      </c>
      <c r="X4010" s="11" t="str">
        <f>IF(F4010="C",VLOOKUP(G4010,ClasifGasto!$B$17:$C$193,2,0),VLOOKUP(Base!G4010,ClasifGasto!$A$3:$B$12,2,0))</f>
        <v>Transferencias</v>
      </c>
      <c r="Y4010" t="s">
        <v>4052</v>
      </c>
    </row>
    <row r="4011" spans="1:25" x14ac:dyDescent="0.25">
      <c r="A4011" s="5" t="str">
        <f t="shared" si="62"/>
        <v>24020024020600001351102A</v>
      </c>
      <c r="B4011" s="66" t="s">
        <v>9151</v>
      </c>
      <c r="C4011" s="67" t="s">
        <v>101</v>
      </c>
      <c r="D4011" s="7" t="s">
        <v>9227</v>
      </c>
      <c r="E4011" s="66" t="s">
        <v>2631</v>
      </c>
      <c r="F4011" s="67" t="s">
        <v>167</v>
      </c>
      <c r="G4011" s="67" t="s">
        <v>508</v>
      </c>
      <c r="H4011" s="67" t="s">
        <v>373</v>
      </c>
      <c r="I4011" s="67" t="s">
        <v>281</v>
      </c>
      <c r="J4011" s="67" t="s">
        <v>9779</v>
      </c>
      <c r="K4011" s="67" t="s">
        <v>246</v>
      </c>
      <c r="L4011" s="67">
        <v>10</v>
      </c>
      <c r="M4011" s="67" t="s">
        <v>167</v>
      </c>
      <c r="N4011" s="68" t="s">
        <v>8788</v>
      </c>
      <c r="O4011" s="69">
        <v>346960474417</v>
      </c>
      <c r="P4011" s="69">
        <v>469553725912</v>
      </c>
      <c r="Q4011" s="69">
        <v>349804885512</v>
      </c>
      <c r="R4011" s="69">
        <v>466709314817</v>
      </c>
      <c r="S4011" s="69">
        <v>466080760344.37</v>
      </c>
      <c r="T4011" s="69">
        <v>464734760344.37</v>
      </c>
      <c r="U4011" s="69">
        <v>241733710637.03</v>
      </c>
      <c r="V4011" s="69">
        <v>241733710637.03</v>
      </c>
      <c r="W4011" s="70" t="s">
        <v>9353</v>
      </c>
      <c r="X4011" s="11" t="str">
        <f>IF(F4011="C",VLOOKUP(G4011,ClasifGasto!$B$17:$C$193,2,0),VLOOKUP(Base!G4011,ClasifGasto!$A$3:$B$12,2,0))</f>
        <v>Infraestructura red vial regional</v>
      </c>
      <c r="Y4011" t="s">
        <v>9780</v>
      </c>
    </row>
    <row r="4012" spans="1:25" x14ac:dyDescent="0.25">
      <c r="A4012" s="5" t="str">
        <f t="shared" si="62"/>
        <v>220101220107000016201020</v>
      </c>
      <c r="B4012" s="7" t="s">
        <v>9139</v>
      </c>
      <c r="C4012" s="8" t="s">
        <v>92</v>
      </c>
      <c r="D4012" s="7" t="s">
        <v>9188</v>
      </c>
      <c r="E4012" s="7" t="s">
        <v>1044</v>
      </c>
      <c r="F4012" s="8" t="s">
        <v>167</v>
      </c>
      <c r="G4012" s="8" t="s">
        <v>498</v>
      </c>
      <c r="H4012" s="8" t="s">
        <v>358</v>
      </c>
      <c r="I4012" s="8" t="s">
        <v>284</v>
      </c>
      <c r="J4012" s="8" t="s">
        <v>9788</v>
      </c>
      <c r="K4012" s="8" t="s">
        <v>246</v>
      </c>
      <c r="L4012" s="8">
        <v>16</v>
      </c>
      <c r="M4012" s="8" t="s">
        <v>252</v>
      </c>
      <c r="N4012" s="9" t="s">
        <v>1748</v>
      </c>
      <c r="O4012" s="10">
        <v>470243901619</v>
      </c>
      <c r="P4012" s="10">
        <v>0</v>
      </c>
      <c r="Q4012" s="10">
        <v>0</v>
      </c>
      <c r="R4012" s="10">
        <v>470243901619</v>
      </c>
      <c r="S4012" s="10">
        <v>464628450299.09998</v>
      </c>
      <c r="T4012" s="10">
        <v>464627540567.09003</v>
      </c>
      <c r="U4012" s="10">
        <v>437657067490.70001</v>
      </c>
      <c r="V4012" s="10">
        <v>336102023447.41998</v>
      </c>
      <c r="W4012" s="70" t="s">
        <v>9353</v>
      </c>
      <c r="X4012" s="11" t="str">
        <f>IF(F4012="C",VLOOKUP(G4012,ClasifGasto!$B$17:$C$193,2,0),VLOOKUP(Base!G4012,ClasifGasto!$A$3:$B$12,2,0))</f>
        <v>Calidad, cobertura y fortalecimiento en la educación inicial, preescolar, básica y media</v>
      </c>
      <c r="Y4012" t="s">
        <v>10520</v>
      </c>
    </row>
    <row r="4013" spans="1:25" hidden="1" x14ac:dyDescent="0.25">
      <c r="A4013" s="5" t="str">
        <f t="shared" si="62"/>
        <v>0201010003000300040036</v>
      </c>
      <c r="B4013" s="66" t="s">
        <v>9156</v>
      </c>
      <c r="C4013" s="67" t="s">
        <v>32</v>
      </c>
      <c r="D4013" s="7" t="s">
        <v>9242</v>
      </c>
      <c r="E4013" s="66"/>
      <c r="F4013" s="67" t="s">
        <v>244</v>
      </c>
      <c r="G4013" s="67" t="s">
        <v>251</v>
      </c>
      <c r="H4013" s="67" t="s">
        <v>251</v>
      </c>
      <c r="I4013" s="67" t="s">
        <v>247</v>
      </c>
      <c r="J4013" s="67" t="s">
        <v>289</v>
      </c>
      <c r="K4013" s="67" t="s">
        <v>246</v>
      </c>
      <c r="L4013" s="67">
        <v>10</v>
      </c>
      <c r="M4013" s="67" t="s">
        <v>167</v>
      </c>
      <c r="N4013" s="68" t="s">
        <v>8889</v>
      </c>
      <c r="O4013" s="69">
        <v>470497000000</v>
      </c>
      <c r="P4013" s="69">
        <v>0</v>
      </c>
      <c r="Q4013" s="69">
        <v>0</v>
      </c>
      <c r="R4013" s="69">
        <v>470497000000</v>
      </c>
      <c r="S4013" s="69">
        <v>470497000000</v>
      </c>
      <c r="T4013" s="69">
        <v>470497000000</v>
      </c>
      <c r="U4013" s="69">
        <v>0</v>
      </c>
      <c r="V4013" s="69">
        <v>0</v>
      </c>
      <c r="W4013" s="70" t="s">
        <v>9353</v>
      </c>
      <c r="X4013" s="11" t="str">
        <f>IF(F4013="C",VLOOKUP(G4013,ClasifGasto!$B$17:$C$193,2,0),VLOOKUP(Base!G4013,ClasifGasto!$A$3:$B$12,2,0))</f>
        <v>Transferencias</v>
      </c>
      <c r="Y4013" t="s">
        <v>8889</v>
      </c>
    </row>
    <row r="4014" spans="1:25" hidden="1" x14ac:dyDescent="0.25">
      <c r="A4014" s="5" t="str">
        <f t="shared" si="62"/>
        <v>2201010003000400030006</v>
      </c>
      <c r="B4014" s="7" t="s">
        <v>9139</v>
      </c>
      <c r="C4014" s="8" t="s">
        <v>92</v>
      </c>
      <c r="D4014" s="7" t="s">
        <v>9188</v>
      </c>
      <c r="E4014" s="7"/>
      <c r="F4014" s="8" t="s">
        <v>244</v>
      </c>
      <c r="G4014" s="8" t="s">
        <v>251</v>
      </c>
      <c r="H4014" s="8" t="s">
        <v>247</v>
      </c>
      <c r="I4014" s="8" t="s">
        <v>251</v>
      </c>
      <c r="J4014" s="8" t="s">
        <v>253</v>
      </c>
      <c r="K4014" s="8" t="s">
        <v>246</v>
      </c>
      <c r="L4014" s="8">
        <v>10</v>
      </c>
      <c r="M4014" s="8" t="s">
        <v>167</v>
      </c>
      <c r="N4014" s="9" t="s">
        <v>3985</v>
      </c>
      <c r="O4014" s="10">
        <v>468937220056</v>
      </c>
      <c r="P4014" s="10">
        <v>6137507381</v>
      </c>
      <c r="Q4014" s="10">
        <v>0</v>
      </c>
      <c r="R4014" s="10">
        <v>475074727437</v>
      </c>
      <c r="S4014" s="10">
        <v>475074727437</v>
      </c>
      <c r="T4014" s="10">
        <v>475074727437</v>
      </c>
      <c r="U4014" s="10">
        <v>475074727437</v>
      </c>
      <c r="V4014" s="10">
        <v>475074727437</v>
      </c>
      <c r="W4014" s="70" t="s">
        <v>9353</v>
      </c>
      <c r="X4014" s="11" t="str">
        <f>IF(F4014="C",VLOOKUP(G4014,ClasifGasto!$B$17:$C$193,2,0),VLOOKUP(Base!G4014,ClasifGasto!$A$3:$B$12,2,0))</f>
        <v>Transferencias</v>
      </c>
      <c r="Y4014" t="s">
        <v>3985</v>
      </c>
    </row>
    <row r="4015" spans="1:25" x14ac:dyDescent="0.25">
      <c r="A4015" s="5" t="str">
        <f t="shared" si="62"/>
        <v>13010124080600001520103B</v>
      </c>
      <c r="B4015" s="66" t="s">
        <v>9157</v>
      </c>
      <c r="C4015" s="67" t="s">
        <v>51</v>
      </c>
      <c r="D4015" s="7" t="s">
        <v>8779</v>
      </c>
      <c r="E4015" s="66" t="s">
        <v>5945</v>
      </c>
      <c r="F4015" s="67" t="s">
        <v>167</v>
      </c>
      <c r="G4015" s="67" t="s">
        <v>1551</v>
      </c>
      <c r="H4015" s="67" t="s">
        <v>373</v>
      </c>
      <c r="I4015" s="67" t="s">
        <v>283</v>
      </c>
      <c r="J4015" s="67" t="s">
        <v>9776</v>
      </c>
      <c r="K4015" s="67" t="s">
        <v>246</v>
      </c>
      <c r="L4015" s="67">
        <v>10</v>
      </c>
      <c r="M4015" s="67" t="s">
        <v>167</v>
      </c>
      <c r="N4015" s="68" t="s">
        <v>10507</v>
      </c>
      <c r="O4015" s="69">
        <v>483135949879</v>
      </c>
      <c r="P4015" s="69">
        <v>483135949879</v>
      </c>
      <c r="Q4015" s="69">
        <v>483135949879</v>
      </c>
      <c r="R4015" s="69">
        <v>483135949879</v>
      </c>
      <c r="S4015" s="69">
        <v>483135949879</v>
      </c>
      <c r="T4015" s="69">
        <v>483135949879</v>
      </c>
      <c r="U4015" s="69">
        <v>0</v>
      </c>
      <c r="V4015" s="69">
        <v>0</v>
      </c>
      <c r="W4015" s="70" t="s">
        <v>9353</v>
      </c>
      <c r="X4015" s="11" t="str">
        <f>IF(F4015="C",VLOOKUP(G4015,ClasifGasto!$B$17:$C$193,2,0),VLOOKUP(Base!G4015,ClasifGasto!$A$3:$B$12,2,0))</f>
        <v>Prestación de servicios de transporte público de pasajeros</v>
      </c>
      <c r="Y4015" t="s">
        <v>9777</v>
      </c>
    </row>
    <row r="4016" spans="1:25" x14ac:dyDescent="0.25">
      <c r="A4016" s="5" t="str">
        <f t="shared" si="62"/>
        <v>460200460215000010704040</v>
      </c>
      <c r="B4016" s="7" t="s">
        <v>9278</v>
      </c>
      <c r="C4016" s="8" t="s">
        <v>9380</v>
      </c>
      <c r="D4016" s="7" t="s">
        <v>238</v>
      </c>
      <c r="E4016" s="7" t="s">
        <v>9696</v>
      </c>
      <c r="F4016" s="8" t="s">
        <v>167</v>
      </c>
      <c r="G4016" s="8" t="s">
        <v>9955</v>
      </c>
      <c r="H4016" s="8" t="s">
        <v>263</v>
      </c>
      <c r="I4016" s="8" t="s">
        <v>255</v>
      </c>
      <c r="J4016" s="8" t="s">
        <v>10379</v>
      </c>
      <c r="K4016" s="8" t="s">
        <v>246</v>
      </c>
      <c r="L4016" s="8">
        <v>21</v>
      </c>
      <c r="M4016" s="8" t="s">
        <v>265</v>
      </c>
      <c r="N4016" s="9" t="s">
        <v>10380</v>
      </c>
      <c r="O4016" s="10">
        <v>491981902212</v>
      </c>
      <c r="P4016" s="10">
        <v>0</v>
      </c>
      <c r="Q4016" s="10">
        <v>0</v>
      </c>
      <c r="R4016" s="10">
        <v>491981902212</v>
      </c>
      <c r="S4016" s="10">
        <v>489011966426.65997</v>
      </c>
      <c r="T4016" s="10">
        <v>489011966426.65997</v>
      </c>
      <c r="U4016" s="10">
        <v>452468112652.84998</v>
      </c>
      <c r="V4016" s="10">
        <v>445409848504.81</v>
      </c>
      <c r="W4016" s="70" t="s">
        <v>619</v>
      </c>
      <c r="X4016" s="11" t="str">
        <f>IF(F4016="C",VLOOKUP(G4016,ClasifGasto!$B$17:$C$193,2,0),VLOOKUP(Base!G4016,ClasifGasto!$A$3:$B$12,2,0))</f>
        <v xml:space="preserve"> Desarrollo integral de la primera infancia a la juventud, y fortalecimiento de las capacidades de las familias de niñas, niños y adolescentes - Sector igualdad y equidad</v>
      </c>
      <c r="Y4016" t="s">
        <v>10711</v>
      </c>
    </row>
    <row r="4017" spans="1:25" hidden="1" x14ac:dyDescent="0.25">
      <c r="A4017" s="5" t="str">
        <f t="shared" si="62"/>
        <v>131000000100010002</v>
      </c>
      <c r="B4017" s="66" t="s">
        <v>9157</v>
      </c>
      <c r="C4017" s="67" t="s">
        <v>54</v>
      </c>
      <c r="D4017" s="7" t="s">
        <v>8777</v>
      </c>
      <c r="E4017" s="66"/>
      <c r="F4017" s="67" t="s">
        <v>244</v>
      </c>
      <c r="G4017" s="67" t="s">
        <v>245</v>
      </c>
      <c r="H4017" s="67" t="s">
        <v>245</v>
      </c>
      <c r="I4017" s="67" t="s">
        <v>250</v>
      </c>
      <c r="J4017" s="67" t="s">
        <v>203</v>
      </c>
      <c r="K4017" s="67" t="s">
        <v>246</v>
      </c>
      <c r="L4017" s="67">
        <v>10</v>
      </c>
      <c r="M4017" s="67" t="s">
        <v>167</v>
      </c>
      <c r="N4017" s="68" t="s">
        <v>1083</v>
      </c>
      <c r="O4017" s="69">
        <v>735612000000</v>
      </c>
      <c r="P4017" s="69">
        <v>0</v>
      </c>
      <c r="Q4017" s="69">
        <v>239211447939</v>
      </c>
      <c r="R4017" s="69">
        <v>496400552061</v>
      </c>
      <c r="S4017" s="69">
        <v>453509264087.42999</v>
      </c>
      <c r="T4017" s="69">
        <v>453509264087.42999</v>
      </c>
      <c r="U4017" s="69">
        <v>453509264087.42999</v>
      </c>
      <c r="V4017" s="69">
        <v>453509264087.42999</v>
      </c>
      <c r="W4017" s="70" t="s">
        <v>9353</v>
      </c>
      <c r="X4017" s="11" t="str">
        <f>IF(F4017="C",VLOOKUP(G4017,ClasifGasto!$B$17:$C$193,2,0),VLOOKUP(Base!G4017,ClasifGasto!$A$3:$B$12,2,0))</f>
        <v>Gastos de Personal</v>
      </c>
      <c r="Y4017" t="s">
        <v>1083</v>
      </c>
    </row>
    <row r="4018" spans="1:25" hidden="1" x14ac:dyDescent="0.25">
      <c r="A4018" s="5" t="str">
        <f t="shared" si="62"/>
        <v>131000000100010003</v>
      </c>
      <c r="B4018" s="7" t="s">
        <v>9157</v>
      </c>
      <c r="C4018" s="8" t="s">
        <v>54</v>
      </c>
      <c r="D4018" s="7" t="s">
        <v>8777</v>
      </c>
      <c r="E4018" s="7"/>
      <c r="F4018" s="8" t="s">
        <v>244</v>
      </c>
      <c r="G4018" s="8" t="s">
        <v>245</v>
      </c>
      <c r="H4018" s="8" t="s">
        <v>245</v>
      </c>
      <c r="I4018" s="8" t="s">
        <v>251</v>
      </c>
      <c r="J4018" s="8" t="s">
        <v>203</v>
      </c>
      <c r="K4018" s="8" t="s">
        <v>246</v>
      </c>
      <c r="L4018" s="8">
        <v>10</v>
      </c>
      <c r="M4018" s="8" t="s">
        <v>167</v>
      </c>
      <c r="N4018" s="9" t="s">
        <v>1084</v>
      </c>
      <c r="O4018" s="10">
        <v>757269000000</v>
      </c>
      <c r="P4018" s="10">
        <v>0</v>
      </c>
      <c r="Q4018" s="10">
        <v>259917386713</v>
      </c>
      <c r="R4018" s="10">
        <v>497351613287</v>
      </c>
      <c r="S4018" s="10">
        <v>447415390839</v>
      </c>
      <c r="T4018" s="10">
        <v>447415390839</v>
      </c>
      <c r="U4018" s="10">
        <v>447411441582</v>
      </c>
      <c r="V4018" s="10">
        <v>447405040736</v>
      </c>
      <c r="W4018" s="70" t="s">
        <v>9353</v>
      </c>
      <c r="X4018" s="11" t="str">
        <f>IF(F4018="C",VLOOKUP(G4018,ClasifGasto!$B$17:$C$193,2,0),VLOOKUP(Base!G4018,ClasifGasto!$A$3:$B$12,2,0))</f>
        <v>Gastos de Personal</v>
      </c>
      <c r="Y4018" t="s">
        <v>1084</v>
      </c>
    </row>
    <row r="4019" spans="1:25" hidden="1" x14ac:dyDescent="0.25">
      <c r="A4019" s="5" t="str">
        <f t="shared" si="62"/>
        <v>150104000200000000</v>
      </c>
      <c r="B4019" s="66" t="s">
        <v>9154</v>
      </c>
      <c r="C4019" s="67" t="s">
        <v>61</v>
      </c>
      <c r="D4019" s="7" t="s">
        <v>210</v>
      </c>
      <c r="E4019" s="66"/>
      <c r="F4019" s="67" t="s">
        <v>244</v>
      </c>
      <c r="G4019" s="67" t="s">
        <v>250</v>
      </c>
      <c r="H4019" s="67" t="s">
        <v>246</v>
      </c>
      <c r="I4019" s="67" t="s">
        <v>246</v>
      </c>
      <c r="J4019" s="67" t="s">
        <v>203</v>
      </c>
      <c r="K4019" s="67" t="s">
        <v>246</v>
      </c>
      <c r="L4019" s="67">
        <v>10</v>
      </c>
      <c r="M4019" s="67" t="s">
        <v>167</v>
      </c>
      <c r="N4019" s="68" t="s">
        <v>8798</v>
      </c>
      <c r="O4019" s="69">
        <v>294996000000</v>
      </c>
      <c r="P4019" s="69">
        <v>208639367645</v>
      </c>
      <c r="Q4019" s="69">
        <v>1774053000</v>
      </c>
      <c r="R4019" s="69">
        <v>501861314645</v>
      </c>
      <c r="S4019" s="69">
        <v>500633701307.92999</v>
      </c>
      <c r="T4019" s="69">
        <v>496372288863.92999</v>
      </c>
      <c r="U4019" s="69">
        <v>284075619295.17999</v>
      </c>
      <c r="V4019" s="69">
        <v>284075619295.17999</v>
      </c>
      <c r="W4019" s="70" t="s">
        <v>9353</v>
      </c>
      <c r="X4019" s="11" t="str">
        <f>IF(F4019="C",VLOOKUP(G4019,ClasifGasto!$B$17:$C$193,2,0),VLOOKUP(Base!G4019,ClasifGasto!$A$3:$B$12,2,0))</f>
        <v>Gastos Generales</v>
      </c>
      <c r="Y4019" t="s">
        <v>8798</v>
      </c>
    </row>
    <row r="4020" spans="1:25" x14ac:dyDescent="0.25">
      <c r="A4020" s="5" t="str">
        <f t="shared" si="62"/>
        <v>17180017021100001430101B</v>
      </c>
      <c r="B4020" s="7" t="s">
        <v>9146</v>
      </c>
      <c r="C4020" s="8" t="s">
        <v>481</v>
      </c>
      <c r="D4020" s="7" t="s">
        <v>482</v>
      </c>
      <c r="E4020" s="7" t="s">
        <v>9762</v>
      </c>
      <c r="F4020" s="8" t="s">
        <v>167</v>
      </c>
      <c r="G4020" s="8" t="s">
        <v>561</v>
      </c>
      <c r="H4020" s="8" t="s">
        <v>378</v>
      </c>
      <c r="I4020" s="8" t="s">
        <v>282</v>
      </c>
      <c r="J4020" s="8" t="s">
        <v>9887</v>
      </c>
      <c r="K4020" s="8" t="s">
        <v>246</v>
      </c>
      <c r="L4020" s="8">
        <v>10</v>
      </c>
      <c r="M4020" s="8" t="s">
        <v>167</v>
      </c>
      <c r="N4020" s="9" t="s">
        <v>10508</v>
      </c>
      <c r="O4020" s="10">
        <v>521501848886</v>
      </c>
      <c r="P4020" s="10">
        <v>0</v>
      </c>
      <c r="Q4020" s="10">
        <v>18582769562</v>
      </c>
      <c r="R4020" s="10">
        <v>502919079324</v>
      </c>
      <c r="S4020" s="10">
        <v>502903246700.28998</v>
      </c>
      <c r="T4020" s="10">
        <v>499863133735.04999</v>
      </c>
      <c r="U4020" s="10">
        <v>295604877375.94</v>
      </c>
      <c r="V4020" s="10">
        <v>295483770397.94</v>
      </c>
      <c r="W4020" s="70" t="s">
        <v>9353</v>
      </c>
      <c r="X4020" s="11" t="str">
        <f>IF(F4020="C",VLOOKUP(G4020,ClasifGasto!$B$17:$C$193,2,0),VLOOKUP(Base!G4020,ClasifGasto!$A$3:$B$12,2,0))</f>
        <v>Inclusión productiva de pequeños productores rurales</v>
      </c>
      <c r="Y4020" t="s">
        <v>10568</v>
      </c>
    </row>
    <row r="4021" spans="1:25" x14ac:dyDescent="0.25">
      <c r="A4021" s="5" t="str">
        <f t="shared" si="62"/>
        <v>40010140031400001151302H</v>
      </c>
      <c r="B4021" s="66" t="s">
        <v>9165</v>
      </c>
      <c r="C4021" s="67" t="s">
        <v>159</v>
      </c>
      <c r="D4021" s="7" t="s">
        <v>9197</v>
      </c>
      <c r="E4021" s="66" t="s">
        <v>687</v>
      </c>
      <c r="F4021" s="67" t="s">
        <v>167</v>
      </c>
      <c r="G4021" s="67" t="s">
        <v>537</v>
      </c>
      <c r="H4021" s="67" t="s">
        <v>312</v>
      </c>
      <c r="I4021" s="67" t="s">
        <v>279</v>
      </c>
      <c r="J4021" s="67" t="s">
        <v>9783</v>
      </c>
      <c r="K4021" s="67" t="s">
        <v>246</v>
      </c>
      <c r="L4021" s="67">
        <v>11</v>
      </c>
      <c r="M4021" s="67" t="s">
        <v>167</v>
      </c>
      <c r="N4021" s="68" t="s">
        <v>787</v>
      </c>
      <c r="O4021" s="69">
        <v>735387805036</v>
      </c>
      <c r="P4021" s="69">
        <v>0</v>
      </c>
      <c r="Q4021" s="69">
        <v>230752385705</v>
      </c>
      <c r="R4021" s="69">
        <v>504635419331</v>
      </c>
      <c r="S4021" s="69">
        <v>489287862407</v>
      </c>
      <c r="T4021" s="69">
        <v>489287862407</v>
      </c>
      <c r="U4021" s="69">
        <v>20029584882.68</v>
      </c>
      <c r="V4021" s="69">
        <v>20001416013.560001</v>
      </c>
      <c r="W4021" s="70" t="s">
        <v>9353</v>
      </c>
      <c r="X4021" s="11" t="str">
        <f>IF(F4021="C",VLOOKUP(G4021,ClasifGasto!$B$17:$C$193,2,0),VLOOKUP(Base!G4021,ClasifGasto!$A$3:$B$12,2,0))</f>
        <v>Acceso de la población a los servicios de agua potable y saneamiento básico</v>
      </c>
      <c r="Y4021" t="s">
        <v>10515</v>
      </c>
    </row>
    <row r="4022" spans="1:25" x14ac:dyDescent="0.25">
      <c r="A4022" s="5" t="str">
        <f t="shared" si="62"/>
        <v>24020024020600001451102A</v>
      </c>
      <c r="B4022" s="7" t="s">
        <v>9151</v>
      </c>
      <c r="C4022" s="8" t="s">
        <v>101</v>
      </c>
      <c r="D4022" s="7" t="s">
        <v>9227</v>
      </c>
      <c r="E4022" s="7" t="s">
        <v>9269</v>
      </c>
      <c r="F4022" s="8" t="s">
        <v>167</v>
      </c>
      <c r="G4022" s="8" t="s">
        <v>508</v>
      </c>
      <c r="H4022" s="8" t="s">
        <v>373</v>
      </c>
      <c r="I4022" s="8" t="s">
        <v>282</v>
      </c>
      <c r="J4022" s="8" t="s">
        <v>9779</v>
      </c>
      <c r="K4022" s="8" t="s">
        <v>246</v>
      </c>
      <c r="L4022" s="8">
        <v>10</v>
      </c>
      <c r="M4022" s="8" t="s">
        <v>167</v>
      </c>
      <c r="N4022" s="9" t="s">
        <v>10048</v>
      </c>
      <c r="O4022" s="10">
        <v>891332601512</v>
      </c>
      <c r="P4022" s="10">
        <v>507906052785</v>
      </c>
      <c r="Q4022" s="10">
        <v>891332601512</v>
      </c>
      <c r="R4022" s="10">
        <v>507906052785</v>
      </c>
      <c r="S4022" s="10">
        <v>507437518208.32001</v>
      </c>
      <c r="T4022" s="10">
        <v>502070079876.92999</v>
      </c>
      <c r="U4022" s="10">
        <v>87136174729.820007</v>
      </c>
      <c r="V4022" s="10">
        <v>87030141641.820007</v>
      </c>
      <c r="W4022" s="70" t="s">
        <v>9353</v>
      </c>
      <c r="X4022" s="11" t="str">
        <f>IF(F4022="C",VLOOKUP(G4022,ClasifGasto!$B$17:$C$193,2,0),VLOOKUP(Base!G4022,ClasifGasto!$A$3:$B$12,2,0))</f>
        <v>Infraestructura red vial regional</v>
      </c>
      <c r="Y4022" t="s">
        <v>9780</v>
      </c>
    </row>
    <row r="4023" spans="1:25" hidden="1" x14ac:dyDescent="0.25">
      <c r="A4023" s="5" t="str">
        <f t="shared" si="62"/>
        <v>1301010006000300010002</v>
      </c>
      <c r="B4023" s="66" t="s">
        <v>9157</v>
      </c>
      <c r="C4023" s="67" t="s">
        <v>51</v>
      </c>
      <c r="D4023" s="7" t="s">
        <v>8779</v>
      </c>
      <c r="E4023" s="66"/>
      <c r="F4023" s="67" t="s">
        <v>244</v>
      </c>
      <c r="G4023" s="67" t="s">
        <v>253</v>
      </c>
      <c r="H4023" s="67" t="s">
        <v>251</v>
      </c>
      <c r="I4023" s="67" t="s">
        <v>245</v>
      </c>
      <c r="J4023" s="67" t="s">
        <v>250</v>
      </c>
      <c r="K4023" s="67" t="s">
        <v>246</v>
      </c>
      <c r="L4023" s="67">
        <v>10</v>
      </c>
      <c r="M4023" s="67" t="s">
        <v>167</v>
      </c>
      <c r="N4023" s="68" t="s">
        <v>370</v>
      </c>
      <c r="O4023" s="69">
        <v>591409000000</v>
      </c>
      <c r="P4023" s="69">
        <v>0</v>
      </c>
      <c r="Q4023" s="69">
        <v>83499154362</v>
      </c>
      <c r="R4023" s="69">
        <v>507909845638</v>
      </c>
      <c r="S4023" s="69">
        <v>507909845637.29999</v>
      </c>
      <c r="T4023" s="69">
        <v>507055736437.29999</v>
      </c>
      <c r="U4023" s="69">
        <v>507055736437.29999</v>
      </c>
      <c r="V4023" s="69">
        <v>507055736437.29999</v>
      </c>
      <c r="W4023" s="70" t="s">
        <v>9353</v>
      </c>
      <c r="X4023" s="11" t="str">
        <f>IF(F4023="C",VLOOKUP(G4023,ClasifGasto!$B$17:$C$193,2,0),VLOOKUP(Base!G4023,ClasifGasto!$A$3:$B$12,2,0))</f>
        <v>Transferencias de Capital</v>
      </c>
      <c r="Y4023" t="s">
        <v>370</v>
      </c>
    </row>
    <row r="4024" spans="1:25" hidden="1" x14ac:dyDescent="0.25">
      <c r="A4024" s="5" t="str">
        <f t="shared" si="62"/>
        <v>160102000200000000</v>
      </c>
      <c r="B4024" s="7" t="s">
        <v>9154</v>
      </c>
      <c r="C4024" s="8" t="s">
        <v>74</v>
      </c>
      <c r="D4024" s="7" t="s">
        <v>8728</v>
      </c>
      <c r="E4024" s="7"/>
      <c r="F4024" s="8" t="s">
        <v>244</v>
      </c>
      <c r="G4024" s="8" t="s">
        <v>250</v>
      </c>
      <c r="H4024" s="8" t="s">
        <v>246</v>
      </c>
      <c r="I4024" s="8" t="s">
        <v>246</v>
      </c>
      <c r="J4024" s="8" t="s">
        <v>203</v>
      </c>
      <c r="K4024" s="8" t="s">
        <v>246</v>
      </c>
      <c r="L4024" s="8">
        <v>10</v>
      </c>
      <c r="M4024" s="8" t="s">
        <v>167</v>
      </c>
      <c r="N4024" s="9" t="s">
        <v>8798</v>
      </c>
      <c r="O4024" s="10">
        <v>286763000000</v>
      </c>
      <c r="P4024" s="10">
        <v>231100000000</v>
      </c>
      <c r="Q4024" s="10">
        <v>0</v>
      </c>
      <c r="R4024" s="10">
        <v>517863000000</v>
      </c>
      <c r="S4024" s="10">
        <v>517863000000</v>
      </c>
      <c r="T4024" s="10">
        <v>517863000000</v>
      </c>
      <c r="U4024" s="10">
        <v>284689754391.76001</v>
      </c>
      <c r="V4024" s="10">
        <v>284689754391.76001</v>
      </c>
      <c r="W4024" s="70" t="s">
        <v>9353</v>
      </c>
      <c r="X4024" s="11" t="str">
        <f>IF(F4024="C",VLOOKUP(G4024,ClasifGasto!$B$17:$C$193,2,0),VLOOKUP(Base!G4024,ClasifGasto!$A$3:$B$12,2,0))</f>
        <v>Gastos Generales</v>
      </c>
      <c r="Y4024" t="s">
        <v>8798</v>
      </c>
    </row>
    <row r="4025" spans="1:25" x14ac:dyDescent="0.25">
      <c r="A4025" s="5" t="str">
        <f t="shared" si="62"/>
        <v>41040041011500002753107B</v>
      </c>
      <c r="B4025" s="66" t="s">
        <v>9145</v>
      </c>
      <c r="C4025" s="67" t="s">
        <v>163</v>
      </c>
      <c r="D4025" s="7" t="s">
        <v>9224</v>
      </c>
      <c r="E4025" s="66" t="s">
        <v>5355</v>
      </c>
      <c r="F4025" s="67" t="s">
        <v>167</v>
      </c>
      <c r="G4025" s="67" t="s">
        <v>548</v>
      </c>
      <c r="H4025" s="67" t="s">
        <v>263</v>
      </c>
      <c r="I4025" s="67" t="s">
        <v>274</v>
      </c>
      <c r="J4025" s="67" t="s">
        <v>10014</v>
      </c>
      <c r="K4025" s="67" t="s">
        <v>246</v>
      </c>
      <c r="L4025" s="67">
        <v>10</v>
      </c>
      <c r="M4025" s="67" t="s">
        <v>167</v>
      </c>
      <c r="N4025" s="68" t="s">
        <v>8871</v>
      </c>
      <c r="O4025" s="69">
        <v>531611592188</v>
      </c>
      <c r="P4025" s="69">
        <v>0</v>
      </c>
      <c r="Q4025" s="69">
        <v>317000000</v>
      </c>
      <c r="R4025" s="69">
        <v>531294592188</v>
      </c>
      <c r="S4025" s="69">
        <v>527589665193.23999</v>
      </c>
      <c r="T4025" s="69">
        <v>526623328014.96002</v>
      </c>
      <c r="U4025" s="69">
        <v>384787303347.31</v>
      </c>
      <c r="V4025" s="69">
        <v>384785600943.31</v>
      </c>
      <c r="W4025" s="70" t="s">
        <v>9353</v>
      </c>
      <c r="X4025" s="11" t="str">
        <f>IF(F4025="C",VLOOKUP(G4025,ClasifGasto!$B$17:$C$193,2,0),VLOOKUP(Base!G4025,ClasifGasto!$A$3:$B$12,2,0))</f>
        <v>Atención, asistencia y reparación integral a las víctimas</v>
      </c>
      <c r="Y4025" t="s">
        <v>10601</v>
      </c>
    </row>
    <row r="4026" spans="1:25" hidden="1" x14ac:dyDescent="0.25">
      <c r="A4026" s="5" t="str">
        <f t="shared" si="62"/>
        <v>150105000100010001</v>
      </c>
      <c r="B4026" s="7" t="s">
        <v>9154</v>
      </c>
      <c r="C4026" s="8" t="s">
        <v>62</v>
      </c>
      <c r="D4026" s="7" t="s">
        <v>8730</v>
      </c>
      <c r="E4026" s="7"/>
      <c r="F4026" s="8" t="s">
        <v>244</v>
      </c>
      <c r="G4026" s="8" t="s">
        <v>245</v>
      </c>
      <c r="H4026" s="8" t="s">
        <v>245</v>
      </c>
      <c r="I4026" s="8" t="s">
        <v>245</v>
      </c>
      <c r="J4026" s="8" t="s">
        <v>203</v>
      </c>
      <c r="K4026" s="8" t="s">
        <v>246</v>
      </c>
      <c r="L4026" s="8">
        <v>10</v>
      </c>
      <c r="M4026" s="8" t="s">
        <v>167</v>
      </c>
      <c r="N4026" s="9" t="s">
        <v>1082</v>
      </c>
      <c r="O4026" s="10">
        <v>475547000000</v>
      </c>
      <c r="P4026" s="10">
        <v>64924000000</v>
      </c>
      <c r="Q4026" s="10">
        <v>3448000000</v>
      </c>
      <c r="R4026" s="10">
        <v>537023000000</v>
      </c>
      <c r="S4026" s="10">
        <v>536712737218</v>
      </c>
      <c r="T4026" s="10">
        <v>536712737218</v>
      </c>
      <c r="U4026" s="10">
        <v>536712737218</v>
      </c>
      <c r="V4026" s="10">
        <v>536712737218</v>
      </c>
      <c r="W4026" s="70" t="s">
        <v>9353</v>
      </c>
      <c r="X4026" s="11" t="str">
        <f>IF(F4026="C",VLOOKUP(G4026,ClasifGasto!$B$17:$C$193,2,0),VLOOKUP(Base!G4026,ClasifGasto!$A$3:$B$12,2,0))</f>
        <v>Gastos de Personal</v>
      </c>
      <c r="Y4026" t="s">
        <v>1082</v>
      </c>
    </row>
    <row r="4027" spans="1:25" hidden="1" x14ac:dyDescent="0.25">
      <c r="A4027" s="5" t="str">
        <f t="shared" si="62"/>
        <v>150104000100010003</v>
      </c>
      <c r="B4027" s="66" t="s">
        <v>9154</v>
      </c>
      <c r="C4027" s="67" t="s">
        <v>61</v>
      </c>
      <c r="D4027" s="7" t="s">
        <v>210</v>
      </c>
      <c r="E4027" s="66"/>
      <c r="F4027" s="67" t="s">
        <v>244</v>
      </c>
      <c r="G4027" s="67" t="s">
        <v>245</v>
      </c>
      <c r="H4027" s="67" t="s">
        <v>245</v>
      </c>
      <c r="I4027" s="67" t="s">
        <v>251</v>
      </c>
      <c r="J4027" s="67" t="s">
        <v>203</v>
      </c>
      <c r="K4027" s="67" t="s">
        <v>246</v>
      </c>
      <c r="L4027" s="67">
        <v>10</v>
      </c>
      <c r="M4027" s="67" t="s">
        <v>167</v>
      </c>
      <c r="N4027" s="68" t="s">
        <v>1084</v>
      </c>
      <c r="O4027" s="69">
        <v>449378000000</v>
      </c>
      <c r="P4027" s="69">
        <v>92231793863</v>
      </c>
      <c r="Q4027" s="69">
        <v>0</v>
      </c>
      <c r="R4027" s="69">
        <v>541609793863</v>
      </c>
      <c r="S4027" s="69">
        <v>541609781210.44</v>
      </c>
      <c r="T4027" s="69">
        <v>541609781210.42999</v>
      </c>
      <c r="U4027" s="69">
        <v>541609781210.42999</v>
      </c>
      <c r="V4027" s="69">
        <v>541609781210.42999</v>
      </c>
      <c r="W4027" s="70" t="s">
        <v>9353</v>
      </c>
      <c r="X4027" s="11" t="str">
        <f>IF(F4027="C",VLOOKUP(G4027,ClasifGasto!$B$17:$C$193,2,0),VLOOKUP(Base!G4027,ClasifGasto!$A$3:$B$12,2,0))</f>
        <v>Gastos de Personal</v>
      </c>
      <c r="Y4027" t="s">
        <v>1084</v>
      </c>
    </row>
    <row r="4028" spans="1:25" x14ac:dyDescent="0.25">
      <c r="A4028" s="5" t="str">
        <f t="shared" si="62"/>
        <v>460200460215000010704040</v>
      </c>
      <c r="B4028" s="7" t="s">
        <v>9278</v>
      </c>
      <c r="C4028" s="8" t="s">
        <v>9380</v>
      </c>
      <c r="D4028" s="7" t="s">
        <v>238</v>
      </c>
      <c r="E4028" s="7" t="s">
        <v>9696</v>
      </c>
      <c r="F4028" s="8" t="s">
        <v>167</v>
      </c>
      <c r="G4028" s="8" t="s">
        <v>9955</v>
      </c>
      <c r="H4028" s="8" t="s">
        <v>263</v>
      </c>
      <c r="I4028" s="8" t="s">
        <v>255</v>
      </c>
      <c r="J4028" s="8" t="s">
        <v>10379</v>
      </c>
      <c r="K4028" s="8" t="s">
        <v>246</v>
      </c>
      <c r="L4028" s="8">
        <v>27</v>
      </c>
      <c r="M4028" s="8" t="s">
        <v>265</v>
      </c>
      <c r="N4028" s="9" t="s">
        <v>10380</v>
      </c>
      <c r="O4028" s="10">
        <v>552944390767</v>
      </c>
      <c r="P4028" s="10">
        <v>0</v>
      </c>
      <c r="Q4028" s="10">
        <v>0</v>
      </c>
      <c r="R4028" s="10">
        <v>552944390767</v>
      </c>
      <c r="S4028" s="10">
        <v>550284072160.98999</v>
      </c>
      <c r="T4028" s="10">
        <v>550284072160.98999</v>
      </c>
      <c r="U4028" s="10">
        <v>533616007806.70001</v>
      </c>
      <c r="V4028" s="10">
        <v>530325739418.06</v>
      </c>
      <c r="W4028" s="70" t="s">
        <v>619</v>
      </c>
      <c r="X4028" s="11" t="str">
        <f>IF(F4028="C",VLOOKUP(G4028,ClasifGasto!$B$17:$C$193,2,0),VLOOKUP(Base!G4028,ClasifGasto!$A$3:$B$12,2,0))</f>
        <v xml:space="preserve"> Desarrollo integral de la primera infancia a la juventud, y fortalecimiento de las capacidades de las familias de niñas, niños y adolescentes - Sector igualdad y equidad</v>
      </c>
      <c r="Y4028" t="s">
        <v>10711</v>
      </c>
    </row>
    <row r="4029" spans="1:25" hidden="1" x14ac:dyDescent="0.25">
      <c r="A4029" s="5" t="str">
        <f t="shared" si="62"/>
        <v>460200000100010001</v>
      </c>
      <c r="B4029" s="66" t="s">
        <v>9278</v>
      </c>
      <c r="C4029" s="67" t="s">
        <v>9380</v>
      </c>
      <c r="D4029" s="7" t="s">
        <v>238</v>
      </c>
      <c r="E4029" s="66"/>
      <c r="F4029" s="67" t="s">
        <v>244</v>
      </c>
      <c r="G4029" s="67" t="s">
        <v>245</v>
      </c>
      <c r="H4029" s="67" t="s">
        <v>245</v>
      </c>
      <c r="I4029" s="67" t="s">
        <v>245</v>
      </c>
      <c r="J4029" s="67" t="s">
        <v>203</v>
      </c>
      <c r="K4029" s="67" t="s">
        <v>246</v>
      </c>
      <c r="L4029" s="67">
        <v>27</v>
      </c>
      <c r="M4029" s="67" t="s">
        <v>265</v>
      </c>
      <c r="N4029" s="68" t="s">
        <v>1082</v>
      </c>
      <c r="O4029" s="69">
        <v>481354000000</v>
      </c>
      <c r="P4029" s="69">
        <v>90792701616</v>
      </c>
      <c r="Q4029" s="69">
        <v>0</v>
      </c>
      <c r="R4029" s="69">
        <v>572146701616</v>
      </c>
      <c r="S4029" s="69">
        <v>562845633816</v>
      </c>
      <c r="T4029" s="69">
        <v>562845633816</v>
      </c>
      <c r="U4029" s="69">
        <v>562266792869</v>
      </c>
      <c r="V4029" s="69">
        <v>562266792869</v>
      </c>
      <c r="W4029" s="70" t="s">
        <v>619</v>
      </c>
      <c r="X4029" s="11" t="str">
        <f>IF(F4029="C",VLOOKUP(G4029,ClasifGasto!$B$17:$C$193,2,0),VLOOKUP(Base!G4029,ClasifGasto!$A$3:$B$12,2,0))</f>
        <v>Gastos de Personal</v>
      </c>
      <c r="Y4029" t="s">
        <v>1082</v>
      </c>
    </row>
    <row r="4030" spans="1:25" x14ac:dyDescent="0.25">
      <c r="A4030" s="5" t="str">
        <f t="shared" si="62"/>
        <v>22010122020700004920203K40</v>
      </c>
      <c r="B4030" s="7" t="s">
        <v>9139</v>
      </c>
      <c r="C4030" s="8" t="s">
        <v>92</v>
      </c>
      <c r="D4030" s="7" t="s">
        <v>9188</v>
      </c>
      <c r="E4030" s="7" t="s">
        <v>9265</v>
      </c>
      <c r="F4030" s="8" t="s">
        <v>167</v>
      </c>
      <c r="G4030" s="8" t="s">
        <v>499</v>
      </c>
      <c r="H4030" s="8" t="s">
        <v>358</v>
      </c>
      <c r="I4030" s="8" t="s">
        <v>325</v>
      </c>
      <c r="J4030" s="8" t="s">
        <v>9772</v>
      </c>
      <c r="K4030" s="8" t="s">
        <v>246</v>
      </c>
      <c r="L4030" s="8">
        <v>10</v>
      </c>
      <c r="M4030" s="8" t="s">
        <v>167</v>
      </c>
      <c r="N4030" s="9" t="s">
        <v>9806</v>
      </c>
      <c r="O4030" s="10">
        <v>743535641686</v>
      </c>
      <c r="P4030" s="10">
        <v>743535641686</v>
      </c>
      <c r="Q4030" s="10">
        <v>910834499703</v>
      </c>
      <c r="R4030" s="10">
        <v>576236783669</v>
      </c>
      <c r="S4030" s="10">
        <v>576203775246</v>
      </c>
      <c r="T4030" s="10">
        <v>576184910796</v>
      </c>
      <c r="U4030" s="10">
        <v>848127126</v>
      </c>
      <c r="V4030" s="10">
        <v>848127126</v>
      </c>
      <c r="W4030" s="70" t="s">
        <v>9353</v>
      </c>
      <c r="X4030" s="11" t="str">
        <f>IF(F4030="C",VLOOKUP(G4030,ClasifGasto!$B$17:$C$193,2,0),VLOOKUP(Base!G4030,ClasifGasto!$A$3:$B$12,2,0))</f>
        <v>Calidad y fomento de la educación superior</v>
      </c>
      <c r="Y4030" t="s">
        <v>10533</v>
      </c>
    </row>
    <row r="4031" spans="1:25" x14ac:dyDescent="0.25">
      <c r="A4031" s="5" t="str">
        <f t="shared" si="62"/>
        <v>17010117031100000830101B</v>
      </c>
      <c r="B4031" s="66" t="s">
        <v>9146</v>
      </c>
      <c r="C4031" s="67" t="s">
        <v>75</v>
      </c>
      <c r="D4031" s="7" t="s">
        <v>8729</v>
      </c>
      <c r="E4031" s="66" t="s">
        <v>9684</v>
      </c>
      <c r="F4031" s="67" t="s">
        <v>167</v>
      </c>
      <c r="G4031" s="67" t="s">
        <v>560</v>
      </c>
      <c r="H4031" s="67" t="s">
        <v>378</v>
      </c>
      <c r="I4031" s="67" t="s">
        <v>278</v>
      </c>
      <c r="J4031" s="67" t="s">
        <v>9887</v>
      </c>
      <c r="K4031" s="67" t="s">
        <v>246</v>
      </c>
      <c r="L4031" s="67">
        <v>10</v>
      </c>
      <c r="M4031" s="67" t="s">
        <v>167</v>
      </c>
      <c r="N4031" s="68" t="s">
        <v>10355</v>
      </c>
      <c r="O4031" s="69">
        <v>610224469977</v>
      </c>
      <c r="P4031" s="69">
        <v>0</v>
      </c>
      <c r="Q4031" s="69">
        <v>32187332666</v>
      </c>
      <c r="R4031" s="69">
        <v>578037137311</v>
      </c>
      <c r="S4031" s="69">
        <v>577959917271</v>
      </c>
      <c r="T4031" s="69">
        <v>577929539429</v>
      </c>
      <c r="U4031" s="69">
        <v>148441252770</v>
      </c>
      <c r="V4031" s="69">
        <v>148441028715</v>
      </c>
      <c r="W4031" s="70" t="s">
        <v>9353</v>
      </c>
      <c r="X4031" s="11" t="str">
        <f>IF(F4031="C",VLOOKUP(G4031,ClasifGasto!$B$17:$C$193,2,0),VLOOKUP(Base!G4031,ClasifGasto!$A$3:$B$12,2,0))</f>
        <v>Servicios financieros y gestión del riesgo para las actividades agropecuarias y rurales</v>
      </c>
      <c r="Y4031" t="s">
        <v>10568</v>
      </c>
    </row>
    <row r="4032" spans="1:25" hidden="1" x14ac:dyDescent="0.25">
      <c r="A4032" s="5" t="str">
        <f t="shared" si="62"/>
        <v>2257020003000300040017</v>
      </c>
      <c r="B4032" s="7" t="s">
        <v>9139</v>
      </c>
      <c r="C4032" s="8" t="s">
        <v>9001</v>
      </c>
      <c r="D4032" s="7" t="s">
        <v>9002</v>
      </c>
      <c r="E4032" s="7"/>
      <c r="F4032" s="8" t="s">
        <v>244</v>
      </c>
      <c r="G4032" s="8" t="s">
        <v>251</v>
      </c>
      <c r="H4032" s="8" t="s">
        <v>251</v>
      </c>
      <c r="I4032" s="8" t="s">
        <v>247</v>
      </c>
      <c r="J4032" s="8" t="s">
        <v>285</v>
      </c>
      <c r="K4032" s="8" t="s">
        <v>246</v>
      </c>
      <c r="L4032" s="8">
        <v>10</v>
      </c>
      <c r="M4032" s="8" t="s">
        <v>167</v>
      </c>
      <c r="N4032" s="9" t="s">
        <v>1532</v>
      </c>
      <c r="O4032" s="10">
        <v>575081171623</v>
      </c>
      <c r="P4032" s="10">
        <v>24720334966</v>
      </c>
      <c r="Q4032" s="10">
        <v>0</v>
      </c>
      <c r="R4032" s="10">
        <v>599801506589</v>
      </c>
      <c r="S4032" s="10">
        <v>599801506589</v>
      </c>
      <c r="T4032" s="10">
        <v>599801506589</v>
      </c>
      <c r="U4032" s="10">
        <v>599801506589</v>
      </c>
      <c r="V4032" s="10">
        <v>599801506589</v>
      </c>
      <c r="W4032" s="70" t="s">
        <v>9353</v>
      </c>
      <c r="X4032" s="11" t="str">
        <f>IF(F4032="C",VLOOKUP(G4032,ClasifGasto!$B$17:$C$193,2,0),VLOOKUP(Base!G4032,ClasifGasto!$A$3:$B$12,2,0))</f>
        <v>Transferencias</v>
      </c>
      <c r="Y4032" t="s">
        <v>1532</v>
      </c>
    </row>
    <row r="4033" spans="1:25" hidden="1" x14ac:dyDescent="0.25">
      <c r="A4033" s="5" t="str">
        <f t="shared" si="62"/>
        <v>250101000100010001</v>
      </c>
      <c r="B4033" s="66" t="s">
        <v>9163</v>
      </c>
      <c r="C4033" s="67" t="s">
        <v>104</v>
      </c>
      <c r="D4033" s="7" t="s">
        <v>9187</v>
      </c>
      <c r="E4033" s="66"/>
      <c r="F4033" s="67" t="s">
        <v>244</v>
      </c>
      <c r="G4033" s="67" t="s">
        <v>245</v>
      </c>
      <c r="H4033" s="67" t="s">
        <v>245</v>
      </c>
      <c r="I4033" s="67" t="s">
        <v>245</v>
      </c>
      <c r="J4033" s="67" t="s">
        <v>203</v>
      </c>
      <c r="K4033" s="67" t="s">
        <v>246</v>
      </c>
      <c r="L4033" s="67">
        <v>10</v>
      </c>
      <c r="M4033" s="67" t="s">
        <v>167</v>
      </c>
      <c r="N4033" s="68" t="s">
        <v>1082</v>
      </c>
      <c r="O4033" s="69">
        <v>628560000000</v>
      </c>
      <c r="P4033" s="69">
        <v>0</v>
      </c>
      <c r="Q4033" s="69">
        <v>23650000000</v>
      </c>
      <c r="R4033" s="69">
        <v>604910000000</v>
      </c>
      <c r="S4033" s="69">
        <v>545287131652</v>
      </c>
      <c r="T4033" s="69">
        <v>545287131652</v>
      </c>
      <c r="U4033" s="69">
        <v>545241025045</v>
      </c>
      <c r="V4033" s="69">
        <v>545230661522</v>
      </c>
      <c r="W4033" s="70" t="s">
        <v>9353</v>
      </c>
      <c r="X4033" s="11" t="str">
        <f>IF(F4033="C",VLOOKUP(G4033,ClasifGasto!$B$17:$C$193,2,0),VLOOKUP(Base!G4033,ClasifGasto!$A$3:$B$12,2,0))</f>
        <v>Gastos de Personal</v>
      </c>
      <c r="Y4033" t="s">
        <v>1082</v>
      </c>
    </row>
    <row r="4034" spans="1:25" hidden="1" x14ac:dyDescent="0.25">
      <c r="A4034" s="5" t="str">
        <f t="shared" si="62"/>
        <v>290101000200000000</v>
      </c>
      <c r="B4034" s="7" t="s">
        <v>9140</v>
      </c>
      <c r="C4034" s="8" t="s">
        <v>112</v>
      </c>
      <c r="D4034" s="7" t="s">
        <v>9206</v>
      </c>
      <c r="E4034" s="7"/>
      <c r="F4034" s="8" t="s">
        <v>244</v>
      </c>
      <c r="G4034" s="8" t="s">
        <v>250</v>
      </c>
      <c r="H4034" s="8" t="s">
        <v>246</v>
      </c>
      <c r="I4034" s="8" t="s">
        <v>246</v>
      </c>
      <c r="J4034" s="8" t="s">
        <v>203</v>
      </c>
      <c r="K4034" s="8" t="s">
        <v>246</v>
      </c>
      <c r="L4034" s="8">
        <v>10</v>
      </c>
      <c r="M4034" s="8" t="s">
        <v>167</v>
      </c>
      <c r="N4034" s="9" t="s">
        <v>8798</v>
      </c>
      <c r="O4034" s="10">
        <v>680546300000</v>
      </c>
      <c r="P4034" s="10">
        <v>0</v>
      </c>
      <c r="Q4034" s="10">
        <v>61753611436</v>
      </c>
      <c r="R4034" s="10">
        <v>618792688564</v>
      </c>
      <c r="S4034" s="10">
        <v>604604545009.43005</v>
      </c>
      <c r="T4034" s="10">
        <v>604543440166.68005</v>
      </c>
      <c r="U4034" s="10">
        <v>477086898853.31</v>
      </c>
      <c r="V4034" s="10">
        <v>476122504118.75</v>
      </c>
      <c r="W4034" s="70" t="s">
        <v>9353</v>
      </c>
      <c r="X4034" s="11" t="str">
        <f>IF(F4034="C",VLOOKUP(G4034,ClasifGasto!$B$17:$C$193,2,0),VLOOKUP(Base!G4034,ClasifGasto!$A$3:$B$12,2,0))</f>
        <v>Gastos Generales</v>
      </c>
      <c r="Y4034" t="s">
        <v>8798</v>
      </c>
    </row>
    <row r="4035" spans="1:25" x14ac:dyDescent="0.25">
      <c r="A4035" s="5" t="str">
        <f t="shared" si="62"/>
        <v>19010119010300003820201A1</v>
      </c>
      <c r="B4035" s="66" t="s">
        <v>9143</v>
      </c>
      <c r="C4035" s="67" t="s">
        <v>80</v>
      </c>
      <c r="D4035" s="7" t="s">
        <v>9207</v>
      </c>
      <c r="E4035" s="66" t="s">
        <v>2977</v>
      </c>
      <c r="F4035" s="67" t="s">
        <v>167</v>
      </c>
      <c r="G4035" s="67" t="s">
        <v>494</v>
      </c>
      <c r="H4035" s="67" t="s">
        <v>256</v>
      </c>
      <c r="I4035" s="67" t="s">
        <v>321</v>
      </c>
      <c r="J4035" s="67" t="s">
        <v>10509</v>
      </c>
      <c r="K4035" s="67" t="s">
        <v>246</v>
      </c>
      <c r="L4035" s="67">
        <v>10</v>
      </c>
      <c r="M4035" s="67" t="s">
        <v>167</v>
      </c>
      <c r="N4035" s="68" t="s">
        <v>2976</v>
      </c>
      <c r="O4035" s="69">
        <v>635791224293</v>
      </c>
      <c r="P4035" s="69">
        <v>0</v>
      </c>
      <c r="Q4035" s="69">
        <v>3514951656</v>
      </c>
      <c r="R4035" s="69">
        <v>632276272637</v>
      </c>
      <c r="S4035" s="69">
        <v>631553815910.34998</v>
      </c>
      <c r="T4035" s="69">
        <v>631553815910.34998</v>
      </c>
      <c r="U4035" s="69">
        <v>100133226090.47</v>
      </c>
      <c r="V4035" s="69">
        <v>100133226090.47</v>
      </c>
      <c r="W4035" s="70" t="s">
        <v>9353</v>
      </c>
      <c r="X4035" s="11" t="str">
        <f>IF(F4035="C",VLOOKUP(G4035,ClasifGasto!$B$17:$C$193,2,0),VLOOKUP(Base!G4035,ClasifGasto!$A$3:$B$12,2,0))</f>
        <v xml:space="preserve">Salud pública y prestación de servicios  </v>
      </c>
      <c r="Y4035" t="s">
        <v>10748</v>
      </c>
    </row>
    <row r="4036" spans="1:25" x14ac:dyDescent="0.25">
      <c r="A4036" s="5" t="str">
        <f t="shared" si="62"/>
        <v>03010103011000001851102E</v>
      </c>
      <c r="B4036" s="7" t="s">
        <v>9166</v>
      </c>
      <c r="C4036" s="8" t="s">
        <v>36</v>
      </c>
      <c r="D4036" s="7" t="s">
        <v>9205</v>
      </c>
      <c r="E4036" s="7" t="s">
        <v>872</v>
      </c>
      <c r="F4036" s="8" t="s">
        <v>167</v>
      </c>
      <c r="G4036" s="8" t="s">
        <v>264</v>
      </c>
      <c r="H4036" s="8" t="s">
        <v>290</v>
      </c>
      <c r="I4036" s="8" t="s">
        <v>266</v>
      </c>
      <c r="J4036" s="8" t="s">
        <v>9785</v>
      </c>
      <c r="K4036" s="8" t="s">
        <v>246</v>
      </c>
      <c r="L4036" s="8">
        <v>10</v>
      </c>
      <c r="M4036" s="8" t="s">
        <v>167</v>
      </c>
      <c r="N4036" s="9" t="s">
        <v>1097</v>
      </c>
      <c r="O4036" s="10">
        <v>746490906700</v>
      </c>
      <c r="P4036" s="10">
        <v>0</v>
      </c>
      <c r="Q4036" s="10">
        <v>55963374242</v>
      </c>
      <c r="R4036" s="10">
        <v>690527532458</v>
      </c>
      <c r="S4036" s="10">
        <v>585440956389</v>
      </c>
      <c r="T4036" s="10">
        <v>585440956389</v>
      </c>
      <c r="U4036" s="10">
        <v>188797954332.73001</v>
      </c>
      <c r="V4036" s="10">
        <v>188797954332.73001</v>
      </c>
      <c r="W4036" s="70" t="s">
        <v>9353</v>
      </c>
      <c r="X4036" s="11" t="str">
        <f>IF(F4036="C",VLOOKUP(G4036,ClasifGasto!$B$17:$C$193,2,0),VLOOKUP(Base!G4036,ClasifGasto!$A$3:$B$12,2,0))</f>
        <v>Mejoramiento de la planeación territorial, sectorial y de inversión pública</v>
      </c>
      <c r="Y4036" t="s">
        <v>10518</v>
      </c>
    </row>
    <row r="4037" spans="1:25" x14ac:dyDescent="0.25">
      <c r="A4037" s="5" t="str">
        <f t="shared" si="62"/>
        <v>410101410315000028201020</v>
      </c>
      <c r="B4037" s="66" t="s">
        <v>9145</v>
      </c>
      <c r="C4037" s="67" t="s">
        <v>162</v>
      </c>
      <c r="D4037" s="7" t="s">
        <v>9239</v>
      </c>
      <c r="E4037" s="66" t="s">
        <v>9306</v>
      </c>
      <c r="F4037" s="67" t="s">
        <v>167</v>
      </c>
      <c r="G4037" s="67" t="s">
        <v>547</v>
      </c>
      <c r="H4037" s="67" t="s">
        <v>263</v>
      </c>
      <c r="I4037" s="67" t="s">
        <v>275</v>
      </c>
      <c r="J4037" s="67" t="s">
        <v>9788</v>
      </c>
      <c r="K4037" s="67" t="s">
        <v>246</v>
      </c>
      <c r="L4037" s="67">
        <v>11</v>
      </c>
      <c r="M4037" s="67" t="s">
        <v>167</v>
      </c>
      <c r="N4037" s="68" t="s">
        <v>9312</v>
      </c>
      <c r="O4037" s="69">
        <v>518802439419</v>
      </c>
      <c r="P4037" s="69">
        <v>179638000000</v>
      </c>
      <c r="Q4037" s="69">
        <v>0</v>
      </c>
      <c r="R4037" s="69">
        <v>698440439419</v>
      </c>
      <c r="S4037" s="69">
        <v>639066133771.02002</v>
      </c>
      <c r="T4037" s="69">
        <v>639052619404.96997</v>
      </c>
      <c r="U4037" s="69">
        <v>235140155217.92999</v>
      </c>
      <c r="V4037" s="69">
        <v>154124595382.92999</v>
      </c>
      <c r="W4037" s="70" t="s">
        <v>9353</v>
      </c>
      <c r="X4037" s="11" t="str">
        <f>IF(F4037="C",VLOOKUP(G4037,ClasifGasto!$B$17:$C$193,2,0),VLOOKUP(Base!G4037,ClasifGasto!$A$3:$B$12,2,0))</f>
        <v>Inclusión social y productiva para la población en situación de vulnerabilidad</v>
      </c>
      <c r="Y4037" t="s">
        <v>10520</v>
      </c>
    </row>
    <row r="4038" spans="1:25" hidden="1" x14ac:dyDescent="0.25">
      <c r="A4038" s="5" t="str">
        <f t="shared" ref="A4038:A4101" si="63">+C4038&amp;G4038&amp;H4038&amp;I4038&amp;J4038</f>
        <v>3601010003000400020046</v>
      </c>
      <c r="B4038" s="66" t="s">
        <v>9147</v>
      </c>
      <c r="C4038" s="8" t="s">
        <v>147</v>
      </c>
      <c r="D4038" s="7" t="s">
        <v>9186</v>
      </c>
      <c r="E4038" s="7"/>
      <c r="F4038" s="8" t="s">
        <v>244</v>
      </c>
      <c r="G4038" s="8" t="s">
        <v>251</v>
      </c>
      <c r="H4038" s="8" t="s">
        <v>247</v>
      </c>
      <c r="I4038" s="8" t="s">
        <v>250</v>
      </c>
      <c r="J4038" s="8" t="s">
        <v>299</v>
      </c>
      <c r="K4038" s="8" t="s">
        <v>246</v>
      </c>
      <c r="L4038" s="8">
        <v>10</v>
      </c>
      <c r="M4038" s="8" t="s">
        <v>167</v>
      </c>
      <c r="N4038" s="9" t="s">
        <v>4003</v>
      </c>
      <c r="O4038" s="10">
        <v>1033089110000</v>
      </c>
      <c r="P4038" s="10">
        <v>0</v>
      </c>
      <c r="Q4038" s="10">
        <v>312878863064</v>
      </c>
      <c r="R4038" s="10">
        <v>720210246936</v>
      </c>
      <c r="S4038" s="10">
        <v>720210246936</v>
      </c>
      <c r="T4038" s="10">
        <v>720210234505.02002</v>
      </c>
      <c r="U4038" s="10">
        <v>696542758383.32996</v>
      </c>
      <c r="V4038" s="10">
        <v>696538924815.5</v>
      </c>
      <c r="W4038" s="70" t="s">
        <v>9353</v>
      </c>
      <c r="X4038" s="11" t="str">
        <f>IF(F4038="C",VLOOKUP(G4038,ClasifGasto!$B$17:$C$193,2,0),VLOOKUP(Base!G4038,ClasifGasto!$A$3:$B$12,2,0))</f>
        <v>Transferencias</v>
      </c>
      <c r="Y4038" t="s">
        <v>4003</v>
      </c>
    </row>
    <row r="4039" spans="1:25" hidden="1" x14ac:dyDescent="0.25">
      <c r="A4039" s="5" t="str">
        <f t="shared" si="63"/>
        <v>0211000003000300040013</v>
      </c>
      <c r="B4039" s="66" t="s">
        <v>9156</v>
      </c>
      <c r="C4039" s="67" t="s">
        <v>34</v>
      </c>
      <c r="D4039" s="7" t="s">
        <v>9237</v>
      </c>
      <c r="E4039" s="66"/>
      <c r="F4039" s="67" t="s">
        <v>244</v>
      </c>
      <c r="G4039" s="67" t="s">
        <v>251</v>
      </c>
      <c r="H4039" s="67" t="s">
        <v>251</v>
      </c>
      <c r="I4039" s="67" t="s">
        <v>247</v>
      </c>
      <c r="J4039" s="67" t="s">
        <v>281</v>
      </c>
      <c r="K4039" s="67" t="s">
        <v>246</v>
      </c>
      <c r="L4039" s="67">
        <v>10</v>
      </c>
      <c r="M4039" s="67" t="s">
        <v>167</v>
      </c>
      <c r="N4039" s="68" t="s">
        <v>4053</v>
      </c>
      <c r="O4039" s="69">
        <v>650000000000</v>
      </c>
      <c r="P4039" s="69">
        <v>99750000000</v>
      </c>
      <c r="Q4039" s="69">
        <v>0</v>
      </c>
      <c r="R4039" s="69">
        <v>749750000000</v>
      </c>
      <c r="S4039" s="69">
        <v>749750000000</v>
      </c>
      <c r="T4039" s="69">
        <v>749750000000</v>
      </c>
      <c r="U4039" s="69">
        <v>63181442623.5</v>
      </c>
      <c r="V4039" s="69">
        <v>63181442623.5</v>
      </c>
      <c r="W4039" s="70" t="s">
        <v>9353</v>
      </c>
      <c r="X4039" s="11" t="str">
        <f>IF(F4039="C",VLOOKUP(G4039,ClasifGasto!$B$17:$C$193,2,0),VLOOKUP(Base!G4039,ClasifGasto!$A$3:$B$12,2,0))</f>
        <v>Transferencias</v>
      </c>
      <c r="Y4039" t="s">
        <v>4053</v>
      </c>
    </row>
    <row r="4040" spans="1:25" hidden="1" x14ac:dyDescent="0.25">
      <c r="A4040" s="5" t="str">
        <f t="shared" si="63"/>
        <v>260101000100010001</v>
      </c>
      <c r="B4040" s="7" t="s">
        <v>9163</v>
      </c>
      <c r="C4040" s="8" t="s">
        <v>107</v>
      </c>
      <c r="D4040" s="7" t="s">
        <v>9231</v>
      </c>
      <c r="E4040" s="7"/>
      <c r="F4040" s="8" t="s">
        <v>244</v>
      </c>
      <c r="G4040" s="8" t="s">
        <v>245</v>
      </c>
      <c r="H4040" s="8" t="s">
        <v>245</v>
      </c>
      <c r="I4040" s="8" t="s">
        <v>245</v>
      </c>
      <c r="J4040" s="8" t="s">
        <v>203</v>
      </c>
      <c r="K4040" s="8" t="s">
        <v>246</v>
      </c>
      <c r="L4040" s="8">
        <v>16</v>
      </c>
      <c r="M4040" s="8" t="s">
        <v>167</v>
      </c>
      <c r="N4040" s="9" t="s">
        <v>1082</v>
      </c>
      <c r="O4040" s="10">
        <v>772904000000</v>
      </c>
      <c r="P4040" s="10">
        <v>23510409548</v>
      </c>
      <c r="Q4040" s="10">
        <v>30991609649</v>
      </c>
      <c r="R4040" s="10">
        <v>765422799899</v>
      </c>
      <c r="S4040" s="10">
        <v>765422799899</v>
      </c>
      <c r="T4040" s="10">
        <v>760479109529</v>
      </c>
      <c r="U4040" s="10">
        <v>760479109529</v>
      </c>
      <c r="V4040" s="10">
        <v>760479109529</v>
      </c>
      <c r="W4040" s="70" t="s">
        <v>9353</v>
      </c>
      <c r="X4040" s="11" t="str">
        <f>IF(F4040="C",VLOOKUP(G4040,ClasifGasto!$B$17:$C$193,2,0),VLOOKUP(Base!G4040,ClasifGasto!$A$3:$B$12,2,0))</f>
        <v>Gastos de Personal</v>
      </c>
      <c r="Y4040" t="s">
        <v>1082</v>
      </c>
    </row>
    <row r="4041" spans="1:25" hidden="1" x14ac:dyDescent="0.25">
      <c r="A4041" s="5" t="str">
        <f t="shared" si="63"/>
        <v>120800000100010001</v>
      </c>
      <c r="B4041" s="66" t="s">
        <v>9141</v>
      </c>
      <c r="C4041" s="67" t="s">
        <v>48</v>
      </c>
      <c r="D4041" s="7" t="s">
        <v>207</v>
      </c>
      <c r="E4041" s="66"/>
      <c r="F4041" s="67" t="s">
        <v>244</v>
      </c>
      <c r="G4041" s="67" t="s">
        <v>245</v>
      </c>
      <c r="H4041" s="67" t="s">
        <v>245</v>
      </c>
      <c r="I4041" s="67" t="s">
        <v>245</v>
      </c>
      <c r="J4041" s="67" t="s">
        <v>203</v>
      </c>
      <c r="K4041" s="67" t="s">
        <v>246</v>
      </c>
      <c r="L4041" s="67">
        <v>10</v>
      </c>
      <c r="M4041" s="67" t="s">
        <v>167</v>
      </c>
      <c r="N4041" s="68" t="s">
        <v>1082</v>
      </c>
      <c r="O4041" s="69">
        <v>776737000000</v>
      </c>
      <c r="P4041" s="69">
        <v>0</v>
      </c>
      <c r="Q4041" s="69">
        <v>9330655987</v>
      </c>
      <c r="R4041" s="69">
        <v>767406344013</v>
      </c>
      <c r="S4041" s="69">
        <v>752937000669.5</v>
      </c>
      <c r="T4041" s="69">
        <v>752937000669.5</v>
      </c>
      <c r="U4041" s="69">
        <v>752903466187.5</v>
      </c>
      <c r="V4041" s="69">
        <v>752903466187.5</v>
      </c>
      <c r="W4041" s="70" t="s">
        <v>9353</v>
      </c>
      <c r="X4041" s="11" t="str">
        <f>IF(F4041="C",VLOOKUP(G4041,ClasifGasto!$B$17:$C$193,2,0),VLOOKUP(Base!G4041,ClasifGasto!$A$3:$B$12,2,0))</f>
        <v>Gastos de Personal</v>
      </c>
      <c r="Y4041" t="s">
        <v>1082</v>
      </c>
    </row>
    <row r="4042" spans="1:25" x14ac:dyDescent="0.25">
      <c r="A4042" s="5" t="str">
        <f t="shared" si="63"/>
        <v>13010124080600001420103B</v>
      </c>
      <c r="B4042" s="7" t="s">
        <v>9157</v>
      </c>
      <c r="C4042" s="8" t="s">
        <v>51</v>
      </c>
      <c r="D4042" s="7" t="s">
        <v>8779</v>
      </c>
      <c r="E4042" s="7" t="s">
        <v>2096</v>
      </c>
      <c r="F4042" s="8" t="s">
        <v>167</v>
      </c>
      <c r="G4042" s="8" t="s">
        <v>1551</v>
      </c>
      <c r="H4042" s="8" t="s">
        <v>373</v>
      </c>
      <c r="I4042" s="8" t="s">
        <v>282</v>
      </c>
      <c r="J4042" s="8" t="s">
        <v>9776</v>
      </c>
      <c r="K4042" s="8" t="s">
        <v>246</v>
      </c>
      <c r="L4042" s="8">
        <v>11</v>
      </c>
      <c r="M4042" s="8" t="s">
        <v>167</v>
      </c>
      <c r="N4042" s="9" t="s">
        <v>1669</v>
      </c>
      <c r="O4042" s="10">
        <v>776139882489</v>
      </c>
      <c r="P4042" s="10">
        <v>776139882489</v>
      </c>
      <c r="Q4042" s="10">
        <v>776139882489</v>
      </c>
      <c r="R4042" s="10">
        <v>776139882489</v>
      </c>
      <c r="S4042" s="10">
        <v>776139882489</v>
      </c>
      <c r="T4042" s="10">
        <v>776139882488.98999</v>
      </c>
      <c r="U4042" s="10">
        <v>254734222442.98001</v>
      </c>
      <c r="V4042" s="10">
        <v>254734222442.98001</v>
      </c>
      <c r="W4042" s="70" t="s">
        <v>9353</v>
      </c>
      <c r="X4042" s="11" t="str">
        <f>IF(F4042="C",VLOOKUP(G4042,ClasifGasto!$B$17:$C$193,2,0),VLOOKUP(Base!G4042,ClasifGasto!$A$3:$B$12,2,0))</f>
        <v>Prestación de servicios de transporte público de pasajeros</v>
      </c>
      <c r="Y4042" t="s">
        <v>9777</v>
      </c>
    </row>
    <row r="4043" spans="1:25" x14ac:dyDescent="0.25">
      <c r="A4043" s="5" t="str">
        <f t="shared" si="63"/>
        <v>460200460215000009704080</v>
      </c>
      <c r="B4043" s="66" t="s">
        <v>9278</v>
      </c>
      <c r="C4043" s="67" t="s">
        <v>9380</v>
      </c>
      <c r="D4043" s="7" t="s">
        <v>238</v>
      </c>
      <c r="E4043" s="66" t="s">
        <v>9633</v>
      </c>
      <c r="F4043" s="67" t="s">
        <v>167</v>
      </c>
      <c r="G4043" s="67" t="s">
        <v>9955</v>
      </c>
      <c r="H4043" s="67" t="s">
        <v>263</v>
      </c>
      <c r="I4043" s="67" t="s">
        <v>249</v>
      </c>
      <c r="J4043" s="67" t="s">
        <v>10447</v>
      </c>
      <c r="K4043" s="67" t="s">
        <v>246</v>
      </c>
      <c r="L4043" s="67">
        <v>27</v>
      </c>
      <c r="M4043" s="67" t="s">
        <v>265</v>
      </c>
      <c r="N4043" s="68" t="s">
        <v>10271</v>
      </c>
      <c r="O4043" s="69">
        <v>804772902609</v>
      </c>
      <c r="P4043" s="69">
        <v>0</v>
      </c>
      <c r="Q4043" s="69">
        <v>0</v>
      </c>
      <c r="R4043" s="69">
        <v>804772902609</v>
      </c>
      <c r="S4043" s="69">
        <v>791896207079.17004</v>
      </c>
      <c r="T4043" s="69">
        <v>791896207079.17004</v>
      </c>
      <c r="U4043" s="69">
        <v>725388357047.54004</v>
      </c>
      <c r="V4043" s="69">
        <v>709100010698.04004</v>
      </c>
      <c r="W4043" s="70" t="s">
        <v>619</v>
      </c>
      <c r="X4043" s="11" t="str">
        <f>IF(F4043="C",VLOOKUP(G4043,ClasifGasto!$B$17:$C$193,2,0),VLOOKUP(Base!G4043,ClasifGasto!$A$3:$B$12,2,0))</f>
        <v xml:space="preserve"> Desarrollo integral de la primera infancia a la juventud, y fortalecimiento de las capacidades de las familias de niñas, niños y adolescentes - Sector igualdad y equidad</v>
      </c>
      <c r="Y4043" t="s">
        <v>10730</v>
      </c>
    </row>
    <row r="4044" spans="1:25" hidden="1" x14ac:dyDescent="0.25">
      <c r="A4044" s="5" t="str">
        <f t="shared" si="63"/>
        <v>1211000003000400010014</v>
      </c>
      <c r="B4044" s="7" t="s">
        <v>9141</v>
      </c>
      <c r="C4044" s="8" t="s">
        <v>50</v>
      </c>
      <c r="D4044" s="7" t="s">
        <v>239</v>
      </c>
      <c r="E4044" s="7"/>
      <c r="F4044" s="8" t="s">
        <v>244</v>
      </c>
      <c r="G4044" s="8" t="s">
        <v>251</v>
      </c>
      <c r="H4044" s="8" t="s">
        <v>247</v>
      </c>
      <c r="I4044" s="8" t="s">
        <v>245</v>
      </c>
      <c r="J4044" s="8" t="s">
        <v>282</v>
      </c>
      <c r="K4044" s="8" t="s">
        <v>246</v>
      </c>
      <c r="L4044" s="8">
        <v>10</v>
      </c>
      <c r="M4044" s="8" t="s">
        <v>167</v>
      </c>
      <c r="N4044" s="9" t="s">
        <v>2667</v>
      </c>
      <c r="O4044" s="10">
        <v>765127083848</v>
      </c>
      <c r="P4044" s="10">
        <v>47400000000</v>
      </c>
      <c r="Q4044" s="10">
        <v>0</v>
      </c>
      <c r="R4044" s="10">
        <v>812527083848</v>
      </c>
      <c r="S4044" s="10">
        <v>812527083847.80005</v>
      </c>
      <c r="T4044" s="10">
        <v>812525086069.80005</v>
      </c>
      <c r="U4044" s="10">
        <v>633434380472.76001</v>
      </c>
      <c r="V4044" s="10">
        <v>633434380472.76001</v>
      </c>
      <c r="W4044" s="70" t="s">
        <v>9353</v>
      </c>
      <c r="X4044" s="11" t="str">
        <f>IF(F4044="C",VLOOKUP(G4044,ClasifGasto!$B$17:$C$193,2,0),VLOOKUP(Base!G4044,ClasifGasto!$A$3:$B$12,2,0))</f>
        <v>Transferencias</v>
      </c>
      <c r="Y4044" t="s">
        <v>2667</v>
      </c>
    </row>
    <row r="4045" spans="1:25" x14ac:dyDescent="0.25">
      <c r="A4045" s="5" t="str">
        <f t="shared" si="63"/>
        <v>19010119050300001120201B2</v>
      </c>
      <c r="B4045" s="66" t="s">
        <v>9143</v>
      </c>
      <c r="C4045" s="67" t="s">
        <v>80</v>
      </c>
      <c r="D4045" s="7" t="s">
        <v>9207</v>
      </c>
      <c r="E4045" s="66" t="s">
        <v>9490</v>
      </c>
      <c r="F4045" s="67" t="s">
        <v>167</v>
      </c>
      <c r="G4045" s="67" t="s">
        <v>9109</v>
      </c>
      <c r="H4045" s="67" t="s">
        <v>256</v>
      </c>
      <c r="I4045" s="67" t="s">
        <v>279</v>
      </c>
      <c r="J4045" s="67" t="s">
        <v>10041</v>
      </c>
      <c r="K4045" s="67" t="s">
        <v>246</v>
      </c>
      <c r="L4045" s="67">
        <v>10</v>
      </c>
      <c r="M4045" s="67" t="s">
        <v>167</v>
      </c>
      <c r="N4045" s="68" t="s">
        <v>10042</v>
      </c>
      <c r="O4045" s="69">
        <v>843360000000</v>
      </c>
      <c r="P4045" s="69">
        <v>0</v>
      </c>
      <c r="Q4045" s="69">
        <v>10067070756</v>
      </c>
      <c r="R4045" s="69">
        <v>833292929244</v>
      </c>
      <c r="S4045" s="69">
        <v>806821169394.95996</v>
      </c>
      <c r="T4045" s="69">
        <v>806821169394.95996</v>
      </c>
      <c r="U4045" s="69">
        <v>497932332317.23999</v>
      </c>
      <c r="V4045" s="69">
        <v>497932332317.23999</v>
      </c>
      <c r="W4045" s="70" t="s">
        <v>9353</v>
      </c>
      <c r="X4045" s="11" t="str">
        <f>IF(F4045="C",VLOOKUP(G4045,ClasifGasto!$B$17:$C$193,2,0),VLOOKUP(Base!G4045,ClasifGasto!$A$3:$B$12,2,0))</f>
        <v>Salud Pública</v>
      </c>
      <c r="Y4045" t="s">
        <v>10607</v>
      </c>
    </row>
    <row r="4046" spans="1:25" hidden="1" x14ac:dyDescent="0.25">
      <c r="A4046" s="5" t="str">
        <f t="shared" si="63"/>
        <v>150111000200000000</v>
      </c>
      <c r="B4046" s="7" t="s">
        <v>9154</v>
      </c>
      <c r="C4046" s="8" t="s">
        <v>63</v>
      </c>
      <c r="D4046" s="7" t="s">
        <v>211</v>
      </c>
      <c r="E4046" s="7"/>
      <c r="F4046" s="8" t="s">
        <v>244</v>
      </c>
      <c r="G4046" s="8" t="s">
        <v>250</v>
      </c>
      <c r="H4046" s="8" t="s">
        <v>246</v>
      </c>
      <c r="I4046" s="8" t="s">
        <v>246</v>
      </c>
      <c r="J4046" s="8" t="s">
        <v>203</v>
      </c>
      <c r="K4046" s="8" t="s">
        <v>246</v>
      </c>
      <c r="L4046" s="8">
        <v>16</v>
      </c>
      <c r="M4046" s="8" t="s">
        <v>252</v>
      </c>
      <c r="N4046" s="9" t="s">
        <v>8798</v>
      </c>
      <c r="O4046" s="10">
        <v>771874000000</v>
      </c>
      <c r="P4046" s="10">
        <v>92385571328</v>
      </c>
      <c r="Q4046" s="10">
        <v>0</v>
      </c>
      <c r="R4046" s="10">
        <v>864259571328</v>
      </c>
      <c r="S4046" s="10">
        <v>864250053772.10999</v>
      </c>
      <c r="T4046" s="10">
        <v>864250053772.10999</v>
      </c>
      <c r="U4046" s="10">
        <v>857918991813.15002</v>
      </c>
      <c r="V4046" s="10">
        <v>846636585854.62</v>
      </c>
      <c r="W4046" s="70" t="s">
        <v>9353</v>
      </c>
      <c r="X4046" s="11" t="str">
        <f>IF(F4046="C",VLOOKUP(G4046,ClasifGasto!$B$17:$C$193,2,0),VLOOKUP(Base!G4046,ClasifGasto!$A$3:$B$12,2,0))</f>
        <v>Gastos Generales</v>
      </c>
      <c r="Y4046" t="s">
        <v>8798</v>
      </c>
    </row>
    <row r="4047" spans="1:25" x14ac:dyDescent="0.25">
      <c r="A4047" s="5" t="str">
        <f t="shared" si="63"/>
        <v>40020040011400000451103E</v>
      </c>
      <c r="B4047" s="66" t="s">
        <v>9165</v>
      </c>
      <c r="C4047" s="67" t="s">
        <v>161</v>
      </c>
      <c r="D4047" s="7" t="s">
        <v>237</v>
      </c>
      <c r="E4047" s="66" t="s">
        <v>2454</v>
      </c>
      <c r="F4047" s="67" t="s">
        <v>167</v>
      </c>
      <c r="G4047" s="67" t="s">
        <v>536</v>
      </c>
      <c r="H4047" s="67" t="s">
        <v>312</v>
      </c>
      <c r="I4047" s="67" t="s">
        <v>247</v>
      </c>
      <c r="J4047" s="67" t="s">
        <v>9789</v>
      </c>
      <c r="K4047" s="67" t="s">
        <v>246</v>
      </c>
      <c r="L4047" s="67">
        <v>11</v>
      </c>
      <c r="M4047" s="67" t="s">
        <v>167</v>
      </c>
      <c r="N4047" s="68" t="s">
        <v>1898</v>
      </c>
      <c r="O4047" s="69">
        <v>912864183186</v>
      </c>
      <c r="P4047" s="69">
        <v>0</v>
      </c>
      <c r="Q4047" s="69">
        <v>23324656939</v>
      </c>
      <c r="R4047" s="69">
        <v>889539526247</v>
      </c>
      <c r="S4047" s="69">
        <v>883539526247</v>
      </c>
      <c r="T4047" s="69">
        <v>883539526247</v>
      </c>
      <c r="U4047" s="69">
        <v>681284118938.31006</v>
      </c>
      <c r="V4047" s="69">
        <v>681284118938.31006</v>
      </c>
      <c r="W4047" s="70" t="s">
        <v>9353</v>
      </c>
      <c r="X4047" s="11" t="str">
        <f>IF(F4047="C",VLOOKUP(G4047,ClasifGasto!$B$17:$C$193,2,0),VLOOKUP(Base!G4047,ClasifGasto!$A$3:$B$12,2,0))</f>
        <v>Acceso a soluciones de vivienda</v>
      </c>
      <c r="Y4047" t="s">
        <v>10521</v>
      </c>
    </row>
    <row r="4048" spans="1:25" hidden="1" x14ac:dyDescent="0.25">
      <c r="A4048" s="5" t="str">
        <f t="shared" si="63"/>
        <v>152000000500000000</v>
      </c>
      <c r="B4048" s="7" t="s">
        <v>9154</v>
      </c>
      <c r="C4048" s="8" t="s">
        <v>72</v>
      </c>
      <c r="D4048" s="7" t="s">
        <v>8719</v>
      </c>
      <c r="E4048" s="7"/>
      <c r="F4048" s="8" t="s">
        <v>244</v>
      </c>
      <c r="G4048" s="8" t="s">
        <v>248</v>
      </c>
      <c r="H4048" s="8" t="s">
        <v>246</v>
      </c>
      <c r="I4048" s="8" t="s">
        <v>246</v>
      </c>
      <c r="J4048" s="8" t="s">
        <v>203</v>
      </c>
      <c r="K4048" s="8" t="s">
        <v>246</v>
      </c>
      <c r="L4048" s="8">
        <v>20</v>
      </c>
      <c r="M4048" s="8" t="s">
        <v>265</v>
      </c>
      <c r="N4048" s="9" t="s">
        <v>8815</v>
      </c>
      <c r="O4048" s="10">
        <v>260510880000</v>
      </c>
      <c r="P4048" s="10">
        <v>649127759961</v>
      </c>
      <c r="Q4048" s="10">
        <v>0</v>
      </c>
      <c r="R4048" s="10">
        <v>909638639961</v>
      </c>
      <c r="S4048" s="10">
        <v>864645718366.62</v>
      </c>
      <c r="T4048" s="10">
        <v>864644983440.68005</v>
      </c>
      <c r="U4048" s="10">
        <v>848102225561.68005</v>
      </c>
      <c r="V4048" s="10">
        <v>746046876523.88</v>
      </c>
      <c r="W4048" s="70" t="s">
        <v>619</v>
      </c>
      <c r="X4048" s="11" t="str">
        <f>IF(F4048="C",VLOOKUP(G4048,ClasifGasto!$B$17:$C$193,2,0),VLOOKUP(Base!G4048,ClasifGasto!$A$3:$B$12,2,0))</f>
        <v>Gastos de Comercialización y Produción</v>
      </c>
      <c r="Y4048" t="s">
        <v>8815</v>
      </c>
    </row>
    <row r="4049" spans="1:25" hidden="1" x14ac:dyDescent="0.25">
      <c r="A4049" s="5" t="str">
        <f t="shared" si="63"/>
        <v>2201010003000400020083</v>
      </c>
      <c r="B4049" s="66" t="s">
        <v>9139</v>
      </c>
      <c r="C4049" s="67" t="s">
        <v>92</v>
      </c>
      <c r="D4049" s="7" t="s">
        <v>9188</v>
      </c>
      <c r="E4049" s="66"/>
      <c r="F4049" s="67" t="s">
        <v>244</v>
      </c>
      <c r="G4049" s="67" t="s">
        <v>251</v>
      </c>
      <c r="H4049" s="67" t="s">
        <v>247</v>
      </c>
      <c r="I4049" s="67" t="s">
        <v>250</v>
      </c>
      <c r="J4049" s="67" t="s">
        <v>349</v>
      </c>
      <c r="K4049" s="67" t="s">
        <v>246</v>
      </c>
      <c r="L4049" s="67">
        <v>10</v>
      </c>
      <c r="M4049" s="67" t="s">
        <v>167</v>
      </c>
      <c r="N4049" s="68" t="s">
        <v>2654</v>
      </c>
      <c r="O4049" s="69">
        <v>914784428111</v>
      </c>
      <c r="P4049" s="69">
        <v>0</v>
      </c>
      <c r="Q4049" s="69">
        <v>0</v>
      </c>
      <c r="R4049" s="69">
        <v>914784428111</v>
      </c>
      <c r="S4049" s="69">
        <v>914784428111</v>
      </c>
      <c r="T4049" s="69">
        <v>914784428111</v>
      </c>
      <c r="U4049" s="69">
        <v>914784428111</v>
      </c>
      <c r="V4049" s="69">
        <v>914784428111</v>
      </c>
      <c r="W4049" s="70" t="s">
        <v>9353</v>
      </c>
      <c r="X4049" s="11" t="str">
        <f>IF(F4049="C",VLOOKUP(G4049,ClasifGasto!$B$17:$C$193,2,0),VLOOKUP(Base!G4049,ClasifGasto!$A$3:$B$12,2,0))</f>
        <v>Transferencias</v>
      </c>
      <c r="Y4049" t="s">
        <v>2654</v>
      </c>
    </row>
    <row r="4050" spans="1:25" hidden="1" x14ac:dyDescent="0.25">
      <c r="A4050" s="5" t="str">
        <f t="shared" si="63"/>
        <v>2201010003000400020031</v>
      </c>
      <c r="B4050" s="7" t="s">
        <v>9139</v>
      </c>
      <c r="C4050" s="8" t="s">
        <v>92</v>
      </c>
      <c r="D4050" s="7" t="s">
        <v>9188</v>
      </c>
      <c r="E4050" s="7"/>
      <c r="F4050" s="8" t="s">
        <v>244</v>
      </c>
      <c r="G4050" s="8" t="s">
        <v>251</v>
      </c>
      <c r="H4050" s="8" t="s">
        <v>247</v>
      </c>
      <c r="I4050" s="8" t="s">
        <v>250</v>
      </c>
      <c r="J4050" s="8" t="s">
        <v>276</v>
      </c>
      <c r="K4050" s="8" t="s">
        <v>246</v>
      </c>
      <c r="L4050" s="8">
        <v>10</v>
      </c>
      <c r="M4050" s="8" t="s">
        <v>167</v>
      </c>
      <c r="N4050" s="9" t="s">
        <v>1746</v>
      </c>
      <c r="O4050" s="10">
        <v>921800287641</v>
      </c>
      <c r="P4050" s="10">
        <v>0</v>
      </c>
      <c r="Q4050" s="10">
        <v>0</v>
      </c>
      <c r="R4050" s="10">
        <v>921800287641</v>
      </c>
      <c r="S4050" s="10">
        <v>921800287641</v>
      </c>
      <c r="T4050" s="10">
        <v>921800287641</v>
      </c>
      <c r="U4050" s="10">
        <v>921800287641</v>
      </c>
      <c r="V4050" s="10">
        <v>921800287641</v>
      </c>
      <c r="W4050" s="70" t="s">
        <v>9353</v>
      </c>
      <c r="X4050" s="11" t="str">
        <f>IF(F4050="C",VLOOKUP(G4050,ClasifGasto!$B$17:$C$193,2,0),VLOOKUP(Base!G4050,ClasifGasto!$A$3:$B$12,2,0))</f>
        <v>Transferencias</v>
      </c>
      <c r="Y4050" t="s">
        <v>1746</v>
      </c>
    </row>
    <row r="4051" spans="1:25" x14ac:dyDescent="0.25">
      <c r="A4051" s="5" t="str">
        <f t="shared" si="63"/>
        <v>21010121011900000840301C</v>
      </c>
      <c r="B4051" s="66" t="s">
        <v>9155</v>
      </c>
      <c r="C4051" s="67" t="s">
        <v>85</v>
      </c>
      <c r="D4051" s="7" t="s">
        <v>9201</v>
      </c>
      <c r="E4051" s="66" t="s">
        <v>1025</v>
      </c>
      <c r="F4051" s="67" t="s">
        <v>167</v>
      </c>
      <c r="G4051" s="67" t="s">
        <v>593</v>
      </c>
      <c r="H4051" s="67" t="s">
        <v>496</v>
      </c>
      <c r="I4051" s="67" t="s">
        <v>278</v>
      </c>
      <c r="J4051" s="67" t="s">
        <v>9916</v>
      </c>
      <c r="K4051" s="67" t="s">
        <v>246</v>
      </c>
      <c r="L4051" s="67">
        <v>10</v>
      </c>
      <c r="M4051" s="67" t="s">
        <v>167</v>
      </c>
      <c r="N4051" s="68" t="s">
        <v>1641</v>
      </c>
      <c r="O4051" s="69">
        <v>1207581825092</v>
      </c>
      <c r="P4051" s="69">
        <v>0</v>
      </c>
      <c r="Q4051" s="69">
        <v>285282000000</v>
      </c>
      <c r="R4051" s="69">
        <v>922299825092</v>
      </c>
      <c r="S4051" s="69">
        <v>922299825092</v>
      </c>
      <c r="T4051" s="69">
        <v>922299825091.79004</v>
      </c>
      <c r="U4051" s="69">
        <v>485048325762</v>
      </c>
      <c r="V4051" s="69">
        <v>485048325762</v>
      </c>
      <c r="W4051" s="70" t="s">
        <v>9353</v>
      </c>
      <c r="X4051" s="11" t="str">
        <f>IF(F4051="C",VLOOKUP(G4051,ClasifGasto!$B$17:$C$193,2,0),VLOOKUP(Base!G4051,ClasifGasto!$A$3:$B$12,2,0))</f>
        <v xml:space="preserve">Acceso al servicio público domiciliario de gas combustible  </v>
      </c>
      <c r="Y4051" t="s">
        <v>10579</v>
      </c>
    </row>
    <row r="4052" spans="1:25" hidden="1" x14ac:dyDescent="0.25">
      <c r="A4052" s="5" t="str">
        <f t="shared" si="63"/>
        <v>1301010003000300010999</v>
      </c>
      <c r="B4052" s="7" t="s">
        <v>9157</v>
      </c>
      <c r="C4052" s="8" t="s">
        <v>51</v>
      </c>
      <c r="D4052" s="7" t="s">
        <v>8779</v>
      </c>
      <c r="E4052" s="7"/>
      <c r="F4052" s="8" t="s">
        <v>244</v>
      </c>
      <c r="G4052" s="8" t="s">
        <v>251</v>
      </c>
      <c r="H4052" s="8" t="s">
        <v>251</v>
      </c>
      <c r="I4052" s="8" t="s">
        <v>245</v>
      </c>
      <c r="J4052" s="8" t="s">
        <v>1085</v>
      </c>
      <c r="K4052" s="8" t="s">
        <v>246</v>
      </c>
      <c r="L4052" s="8">
        <v>10</v>
      </c>
      <c r="M4052" s="8" t="s">
        <v>167</v>
      </c>
      <c r="N4052" s="9" t="s">
        <v>2639</v>
      </c>
      <c r="O4052" s="10">
        <v>3614143683163</v>
      </c>
      <c r="P4052" s="10">
        <v>0</v>
      </c>
      <c r="Q4052" s="10">
        <v>2677025522683</v>
      </c>
      <c r="R4052" s="10">
        <v>937118160480</v>
      </c>
      <c r="S4052" s="10">
        <v>0</v>
      </c>
      <c r="T4052" s="10">
        <v>0</v>
      </c>
      <c r="U4052" s="10">
        <v>0</v>
      </c>
      <c r="V4052" s="10">
        <v>0</v>
      </c>
      <c r="W4052" s="70" t="s">
        <v>9353</v>
      </c>
      <c r="X4052" s="11" t="str">
        <f>IF(F4052="C",VLOOKUP(G4052,ClasifGasto!$B$17:$C$193,2,0),VLOOKUP(Base!G4052,ClasifGasto!$A$3:$B$12,2,0))</f>
        <v>Transferencias</v>
      </c>
      <c r="Y4052" t="s">
        <v>2639</v>
      </c>
    </row>
    <row r="4053" spans="1:25" x14ac:dyDescent="0.25">
      <c r="A4053" s="5" t="str">
        <f t="shared" si="63"/>
        <v>41010141031500003220101A</v>
      </c>
      <c r="B4053" s="66" t="s">
        <v>9145</v>
      </c>
      <c r="C4053" s="67" t="s">
        <v>162</v>
      </c>
      <c r="D4053" s="7" t="s">
        <v>9239</v>
      </c>
      <c r="E4053" s="66" t="s">
        <v>9339</v>
      </c>
      <c r="F4053" s="67" t="s">
        <v>167</v>
      </c>
      <c r="G4053" s="67" t="s">
        <v>547</v>
      </c>
      <c r="H4053" s="67" t="s">
        <v>263</v>
      </c>
      <c r="I4053" s="67" t="s">
        <v>277</v>
      </c>
      <c r="J4053" s="67" t="s">
        <v>9814</v>
      </c>
      <c r="K4053" s="67" t="s">
        <v>246</v>
      </c>
      <c r="L4053" s="67">
        <v>16</v>
      </c>
      <c r="M4053" s="67" t="s">
        <v>252</v>
      </c>
      <c r="N4053" s="68" t="s">
        <v>9348</v>
      </c>
      <c r="O4053" s="69">
        <v>941009196196</v>
      </c>
      <c r="P4053" s="69">
        <v>0</v>
      </c>
      <c r="Q4053" s="69">
        <v>0</v>
      </c>
      <c r="R4053" s="69">
        <v>941009196196</v>
      </c>
      <c r="S4053" s="69">
        <v>941009196196</v>
      </c>
      <c r="T4053" s="69">
        <v>941009196196</v>
      </c>
      <c r="U4053" s="69">
        <v>941009196196</v>
      </c>
      <c r="V4053" s="69">
        <v>941009196196</v>
      </c>
      <c r="W4053" s="70" t="s">
        <v>9353</v>
      </c>
      <c r="X4053" s="11" t="str">
        <f>IF(F4053="C",VLOOKUP(G4053,ClasifGasto!$B$17:$C$193,2,0),VLOOKUP(Base!G4053,ClasifGasto!$A$3:$B$12,2,0))</f>
        <v>Inclusión social y productiva para la población en situación de vulnerabilidad</v>
      </c>
      <c r="Y4053" t="s">
        <v>10537</v>
      </c>
    </row>
    <row r="4054" spans="1:25" x14ac:dyDescent="0.25">
      <c r="A4054" s="5" t="str">
        <f t="shared" si="63"/>
        <v>36020036031300001520305C</v>
      </c>
      <c r="B4054" s="7" t="s">
        <v>9147</v>
      </c>
      <c r="C4054" s="8" t="s">
        <v>149</v>
      </c>
      <c r="D4054" s="7" t="s">
        <v>235</v>
      </c>
      <c r="E4054" s="7" t="s">
        <v>9174</v>
      </c>
      <c r="F4054" s="8" t="s">
        <v>167</v>
      </c>
      <c r="G4054" s="8" t="s">
        <v>531</v>
      </c>
      <c r="H4054" s="8" t="s">
        <v>405</v>
      </c>
      <c r="I4054" s="8" t="s">
        <v>283</v>
      </c>
      <c r="J4054" s="8" t="s">
        <v>10368</v>
      </c>
      <c r="K4054" s="8" t="s">
        <v>246</v>
      </c>
      <c r="L4054" s="8">
        <v>27</v>
      </c>
      <c r="M4054" s="8" t="s">
        <v>265</v>
      </c>
      <c r="N4054" s="9" t="s">
        <v>10403</v>
      </c>
      <c r="O4054" s="10">
        <v>986079340000</v>
      </c>
      <c r="P4054" s="10">
        <v>0</v>
      </c>
      <c r="Q4054" s="10">
        <v>0</v>
      </c>
      <c r="R4054" s="10">
        <v>986079340000</v>
      </c>
      <c r="S4054" s="10">
        <v>983386768904.41003</v>
      </c>
      <c r="T4054" s="10">
        <v>983386768904.41003</v>
      </c>
      <c r="U4054" s="10">
        <v>967733748458.25</v>
      </c>
      <c r="V4054" s="10">
        <v>966342617434.65002</v>
      </c>
      <c r="W4054" s="70" t="s">
        <v>619</v>
      </c>
      <c r="X4054" s="11" t="str">
        <f>IF(F4054="C",VLOOKUP(G4054,ClasifGasto!$B$17:$C$193,2,0),VLOOKUP(Base!G4054,ClasifGasto!$A$3:$B$12,2,0))</f>
        <v>Formación para el trabajo</v>
      </c>
      <c r="Y4054" t="s">
        <v>10703</v>
      </c>
    </row>
    <row r="4055" spans="1:25" hidden="1" x14ac:dyDescent="0.25">
      <c r="A4055" s="5" t="str">
        <f t="shared" si="63"/>
        <v>1901010003000300040052</v>
      </c>
      <c r="B4055" s="66" t="s">
        <v>9143</v>
      </c>
      <c r="C4055" s="67" t="s">
        <v>80</v>
      </c>
      <c r="D4055" s="7" t="s">
        <v>9207</v>
      </c>
      <c r="E4055" s="66"/>
      <c r="F4055" s="67" t="s">
        <v>244</v>
      </c>
      <c r="G4055" s="67" t="s">
        <v>251</v>
      </c>
      <c r="H4055" s="67" t="s">
        <v>251</v>
      </c>
      <c r="I4055" s="67" t="s">
        <v>247</v>
      </c>
      <c r="J4055" s="67" t="s">
        <v>368</v>
      </c>
      <c r="K4055" s="67" t="s">
        <v>246</v>
      </c>
      <c r="L4055" s="67">
        <v>11</v>
      </c>
      <c r="M4055" s="67" t="s">
        <v>167</v>
      </c>
      <c r="N4055" s="68" t="s">
        <v>10387</v>
      </c>
      <c r="O4055" s="69">
        <v>998784173000</v>
      </c>
      <c r="P4055" s="69">
        <v>0</v>
      </c>
      <c r="Q4055" s="69">
        <v>0</v>
      </c>
      <c r="R4055" s="69">
        <v>998784173000</v>
      </c>
      <c r="S4055" s="69">
        <v>998784173000</v>
      </c>
      <c r="T4055" s="69">
        <v>998784173000</v>
      </c>
      <c r="U4055" s="69">
        <v>998784173000</v>
      </c>
      <c r="V4055" s="69">
        <v>998784173000</v>
      </c>
      <c r="W4055" s="70" t="s">
        <v>9353</v>
      </c>
      <c r="X4055" s="11" t="str">
        <f>IF(F4055="C",VLOOKUP(G4055,ClasifGasto!$B$17:$C$193,2,0),VLOOKUP(Base!G4055,ClasifGasto!$A$3:$B$12,2,0))</f>
        <v>Transferencias</v>
      </c>
      <c r="Y4055" t="s">
        <v>8883</v>
      </c>
    </row>
    <row r="4056" spans="1:25" hidden="1" x14ac:dyDescent="0.25">
      <c r="A4056" s="5" t="str">
        <f t="shared" si="63"/>
        <v>150105000200000000</v>
      </c>
      <c r="B4056" s="7" t="s">
        <v>9154</v>
      </c>
      <c r="C4056" s="8" t="s">
        <v>62</v>
      </c>
      <c r="D4056" s="7" t="s">
        <v>8730</v>
      </c>
      <c r="E4056" s="7"/>
      <c r="F4056" s="8" t="s">
        <v>244</v>
      </c>
      <c r="G4056" s="8" t="s">
        <v>250</v>
      </c>
      <c r="H4056" s="8" t="s">
        <v>246</v>
      </c>
      <c r="I4056" s="8" t="s">
        <v>246</v>
      </c>
      <c r="J4056" s="8" t="s">
        <v>203</v>
      </c>
      <c r="K4056" s="8" t="s">
        <v>246</v>
      </c>
      <c r="L4056" s="8">
        <v>10</v>
      </c>
      <c r="M4056" s="8" t="s">
        <v>167</v>
      </c>
      <c r="N4056" s="9" t="s">
        <v>8798</v>
      </c>
      <c r="O4056" s="10">
        <v>689215000000</v>
      </c>
      <c r="P4056" s="10">
        <v>330953299609</v>
      </c>
      <c r="Q4056" s="10">
        <v>0</v>
      </c>
      <c r="R4056" s="10">
        <v>1020168299609</v>
      </c>
      <c r="S4056" s="10">
        <v>1018030626837.26</v>
      </c>
      <c r="T4056" s="10">
        <v>1018030626837.26</v>
      </c>
      <c r="U4056" s="10">
        <v>534233396066.78998</v>
      </c>
      <c r="V4056" s="10">
        <v>534233396066.78998</v>
      </c>
      <c r="W4056" s="70" t="s">
        <v>9353</v>
      </c>
      <c r="X4056" s="11" t="str">
        <f>IF(F4056="C",VLOOKUP(G4056,ClasifGasto!$B$17:$C$193,2,0),VLOOKUP(Base!G4056,ClasifGasto!$A$3:$B$12,2,0))</f>
        <v>Gastos Generales</v>
      </c>
      <c r="Y4056" t="s">
        <v>8798</v>
      </c>
    </row>
    <row r="4057" spans="1:25" hidden="1" x14ac:dyDescent="0.25">
      <c r="A4057" s="5" t="str">
        <f t="shared" si="63"/>
        <v>3601010003000400020058</v>
      </c>
      <c r="B4057" s="66" t="s">
        <v>9147</v>
      </c>
      <c r="C4057" s="67" t="s">
        <v>147</v>
      </c>
      <c r="D4057" s="7" t="s">
        <v>9186</v>
      </c>
      <c r="E4057" s="66"/>
      <c r="F4057" s="67" t="s">
        <v>244</v>
      </c>
      <c r="G4057" s="67" t="s">
        <v>251</v>
      </c>
      <c r="H4057" s="67" t="s">
        <v>247</v>
      </c>
      <c r="I4057" s="67" t="s">
        <v>250</v>
      </c>
      <c r="J4057" s="67" t="s">
        <v>307</v>
      </c>
      <c r="K4057" s="67" t="s">
        <v>246</v>
      </c>
      <c r="L4057" s="67">
        <v>16</v>
      </c>
      <c r="M4057" s="67" t="s">
        <v>167</v>
      </c>
      <c r="N4057" s="68" t="s">
        <v>3948</v>
      </c>
      <c r="O4057" s="69">
        <v>1025218140000</v>
      </c>
      <c r="P4057" s="69">
        <v>0</v>
      </c>
      <c r="Q4057" s="69">
        <v>0</v>
      </c>
      <c r="R4057" s="69">
        <v>1025218140000</v>
      </c>
      <c r="S4057" s="69">
        <v>1025218140000</v>
      </c>
      <c r="T4057" s="69">
        <v>1025218140000</v>
      </c>
      <c r="U4057" s="69">
        <v>850110388691.92004</v>
      </c>
      <c r="V4057" s="69">
        <v>850101409157.76001</v>
      </c>
      <c r="W4057" s="70" t="s">
        <v>9353</v>
      </c>
      <c r="X4057" s="11" t="str">
        <f>IF(F4057="C",VLOOKUP(G4057,ClasifGasto!$B$17:$C$193,2,0),VLOOKUP(Base!G4057,ClasifGasto!$A$3:$B$12,2,0))</f>
        <v>Transferencias</v>
      </c>
      <c r="Y4057" t="s">
        <v>3948</v>
      </c>
    </row>
    <row r="4058" spans="1:25" hidden="1" x14ac:dyDescent="0.25">
      <c r="A4058" s="5" t="str">
        <f t="shared" si="63"/>
        <v>150104000100010001</v>
      </c>
      <c r="B4058" s="7" t="s">
        <v>9154</v>
      </c>
      <c r="C4058" s="8" t="s">
        <v>61</v>
      </c>
      <c r="D4058" s="7" t="s">
        <v>210</v>
      </c>
      <c r="E4058" s="7"/>
      <c r="F4058" s="8" t="s">
        <v>244</v>
      </c>
      <c r="G4058" s="8" t="s">
        <v>245</v>
      </c>
      <c r="H4058" s="8" t="s">
        <v>245</v>
      </c>
      <c r="I4058" s="8" t="s">
        <v>245</v>
      </c>
      <c r="J4058" s="8" t="s">
        <v>203</v>
      </c>
      <c r="K4058" s="8" t="s">
        <v>246</v>
      </c>
      <c r="L4058" s="8">
        <v>10</v>
      </c>
      <c r="M4058" s="8" t="s">
        <v>167</v>
      </c>
      <c r="N4058" s="9" t="s">
        <v>1082</v>
      </c>
      <c r="O4058" s="10">
        <v>931967000000</v>
      </c>
      <c r="P4058" s="10">
        <v>225891000000</v>
      </c>
      <c r="Q4058" s="10">
        <v>119992000000</v>
      </c>
      <c r="R4058" s="10">
        <v>1037866000000</v>
      </c>
      <c r="S4058" s="10">
        <v>1037865995392.11</v>
      </c>
      <c r="T4058" s="10">
        <v>1037865995392.11</v>
      </c>
      <c r="U4058" s="10">
        <v>1037865995392.11</v>
      </c>
      <c r="V4058" s="10">
        <v>1037865995392.11</v>
      </c>
      <c r="W4058" s="70" t="s">
        <v>9353</v>
      </c>
      <c r="X4058" s="11" t="str">
        <f>IF(F4058="C",VLOOKUP(G4058,ClasifGasto!$B$17:$C$193,2,0),VLOOKUP(Base!G4058,ClasifGasto!$A$3:$B$12,2,0))</f>
        <v>Gastos de Personal</v>
      </c>
      <c r="Y4058" t="s">
        <v>1082</v>
      </c>
    </row>
    <row r="4059" spans="1:25" hidden="1" x14ac:dyDescent="0.25">
      <c r="A4059" s="5" t="str">
        <f t="shared" si="63"/>
        <v>1601010003000400020001</v>
      </c>
      <c r="B4059" s="66" t="s">
        <v>9154</v>
      </c>
      <c r="C4059" s="67" t="s">
        <v>73</v>
      </c>
      <c r="D4059" s="7" t="s">
        <v>8720</v>
      </c>
      <c r="E4059" s="66"/>
      <c r="F4059" s="67" t="s">
        <v>244</v>
      </c>
      <c r="G4059" s="67" t="s">
        <v>251</v>
      </c>
      <c r="H4059" s="67" t="s">
        <v>247</v>
      </c>
      <c r="I4059" s="67" t="s">
        <v>250</v>
      </c>
      <c r="J4059" s="67" t="s">
        <v>245</v>
      </c>
      <c r="K4059" s="67" t="s">
        <v>246</v>
      </c>
      <c r="L4059" s="67">
        <v>10</v>
      </c>
      <c r="M4059" s="67" t="s">
        <v>167</v>
      </c>
      <c r="N4059" s="68" t="s">
        <v>1091</v>
      </c>
      <c r="O4059" s="69">
        <v>923924000000</v>
      </c>
      <c r="P4059" s="69">
        <v>126630490000</v>
      </c>
      <c r="Q4059" s="69">
        <v>0</v>
      </c>
      <c r="R4059" s="69">
        <v>1050554490000</v>
      </c>
      <c r="S4059" s="69">
        <v>1050543764389.5699</v>
      </c>
      <c r="T4059" s="69">
        <v>1050543764389.5699</v>
      </c>
      <c r="U4059" s="69">
        <v>1050543764389.5699</v>
      </c>
      <c r="V4059" s="69">
        <v>1050543764389.5699</v>
      </c>
      <c r="W4059" s="70" t="s">
        <v>9353</v>
      </c>
      <c r="X4059" s="11" t="str">
        <f>IF(F4059="C",VLOOKUP(G4059,ClasifGasto!$B$17:$C$193,2,0),VLOOKUP(Base!G4059,ClasifGasto!$A$3:$B$12,2,0))</f>
        <v>Transferencias</v>
      </c>
      <c r="Y4059" t="s">
        <v>1091</v>
      </c>
    </row>
    <row r="4060" spans="1:25" hidden="1" x14ac:dyDescent="0.25">
      <c r="A4060" s="5" t="str">
        <f t="shared" si="63"/>
        <v>160102000200000000</v>
      </c>
      <c r="B4060" s="7" t="s">
        <v>9154</v>
      </c>
      <c r="C4060" s="8" t="s">
        <v>74</v>
      </c>
      <c r="D4060" s="7" t="s">
        <v>8728</v>
      </c>
      <c r="E4060" s="7"/>
      <c r="F4060" s="8" t="s">
        <v>244</v>
      </c>
      <c r="G4060" s="8" t="s">
        <v>250</v>
      </c>
      <c r="H4060" s="8" t="s">
        <v>246</v>
      </c>
      <c r="I4060" s="8" t="s">
        <v>246</v>
      </c>
      <c r="J4060" s="8" t="s">
        <v>203</v>
      </c>
      <c r="K4060" s="8" t="s">
        <v>246</v>
      </c>
      <c r="L4060" s="8">
        <v>16</v>
      </c>
      <c r="M4060" s="8" t="s">
        <v>252</v>
      </c>
      <c r="N4060" s="9" t="s">
        <v>8798</v>
      </c>
      <c r="O4060" s="10">
        <v>1094692000000</v>
      </c>
      <c r="P4060" s="10">
        <v>436800</v>
      </c>
      <c r="Q4060" s="10">
        <v>5796111036</v>
      </c>
      <c r="R4060" s="10">
        <v>1088896325764</v>
      </c>
      <c r="S4060" s="10">
        <v>1088896319354.76</v>
      </c>
      <c r="T4060" s="10">
        <v>1088896212343.65</v>
      </c>
      <c r="U4060" s="10">
        <v>1072676938194.65</v>
      </c>
      <c r="V4060" s="10">
        <v>1023605993055.6899</v>
      </c>
      <c r="W4060" s="70" t="s">
        <v>9353</v>
      </c>
      <c r="X4060" s="11" t="str">
        <f>IF(F4060="C",VLOOKUP(G4060,ClasifGasto!$B$17:$C$193,2,0),VLOOKUP(Base!G4060,ClasifGasto!$A$3:$B$12,2,0))</f>
        <v>Gastos Generales</v>
      </c>
      <c r="Y4060" t="s">
        <v>8798</v>
      </c>
    </row>
    <row r="4061" spans="1:25" hidden="1" x14ac:dyDescent="0.25">
      <c r="A4061" s="5" t="str">
        <f t="shared" si="63"/>
        <v>290101000100010003</v>
      </c>
      <c r="B4061" s="66" t="s">
        <v>9140</v>
      </c>
      <c r="C4061" s="67" t="s">
        <v>112</v>
      </c>
      <c r="D4061" s="7" t="s">
        <v>9206</v>
      </c>
      <c r="E4061" s="66"/>
      <c r="F4061" s="67" t="s">
        <v>244</v>
      </c>
      <c r="G4061" s="67" t="s">
        <v>245</v>
      </c>
      <c r="H4061" s="67" t="s">
        <v>245</v>
      </c>
      <c r="I4061" s="67" t="s">
        <v>251</v>
      </c>
      <c r="J4061" s="67" t="s">
        <v>203</v>
      </c>
      <c r="K4061" s="67" t="s">
        <v>246</v>
      </c>
      <c r="L4061" s="67">
        <v>10</v>
      </c>
      <c r="M4061" s="67" t="s">
        <v>167</v>
      </c>
      <c r="N4061" s="68" t="s">
        <v>1084</v>
      </c>
      <c r="O4061" s="69">
        <v>1241930100000</v>
      </c>
      <c r="P4061" s="69">
        <v>15942000000</v>
      </c>
      <c r="Q4061" s="69">
        <v>0</v>
      </c>
      <c r="R4061" s="69">
        <v>1257872100000</v>
      </c>
      <c r="S4061" s="69">
        <v>1249079828477</v>
      </c>
      <c r="T4061" s="69">
        <v>1249079828477</v>
      </c>
      <c r="U4061" s="69">
        <v>1249079828477</v>
      </c>
      <c r="V4061" s="69">
        <v>1249077715816</v>
      </c>
      <c r="W4061" s="70" t="s">
        <v>9353</v>
      </c>
      <c r="X4061" s="11" t="str">
        <f>IF(F4061="C",VLOOKUP(G4061,ClasifGasto!$B$17:$C$193,2,0),VLOOKUP(Base!G4061,ClasifGasto!$A$3:$B$12,2,0))</f>
        <v>Gastos de Personal</v>
      </c>
      <c r="Y4061" t="s">
        <v>1084</v>
      </c>
    </row>
    <row r="4062" spans="1:25" hidden="1" x14ac:dyDescent="0.25">
      <c r="A4062" s="5" t="str">
        <f t="shared" si="63"/>
        <v>150103000100010002</v>
      </c>
      <c r="B4062" s="7" t="s">
        <v>9154</v>
      </c>
      <c r="C4062" s="8" t="s">
        <v>60</v>
      </c>
      <c r="D4062" s="7" t="s">
        <v>8718</v>
      </c>
      <c r="E4062" s="7"/>
      <c r="F4062" s="8" t="s">
        <v>244</v>
      </c>
      <c r="G4062" s="8" t="s">
        <v>245</v>
      </c>
      <c r="H4062" s="8" t="s">
        <v>245</v>
      </c>
      <c r="I4062" s="8" t="s">
        <v>250</v>
      </c>
      <c r="J4062" s="8" t="s">
        <v>203</v>
      </c>
      <c r="K4062" s="8" t="s">
        <v>246</v>
      </c>
      <c r="L4062" s="8">
        <v>10</v>
      </c>
      <c r="M4062" s="8" t="s">
        <v>167</v>
      </c>
      <c r="N4062" s="9" t="s">
        <v>1083</v>
      </c>
      <c r="O4062" s="10">
        <v>1140223000000</v>
      </c>
      <c r="P4062" s="10">
        <v>147291939481</v>
      </c>
      <c r="Q4062" s="10">
        <v>19600000000</v>
      </c>
      <c r="R4062" s="10">
        <v>1267914939481</v>
      </c>
      <c r="S4062" s="10">
        <v>1266578628477.52</v>
      </c>
      <c r="T4062" s="10">
        <v>1266578628477.52</v>
      </c>
      <c r="U4062" s="10">
        <v>1266578628477.52</v>
      </c>
      <c r="V4062" s="10">
        <v>1266578628477.52</v>
      </c>
      <c r="W4062" s="70" t="s">
        <v>9353</v>
      </c>
      <c r="X4062" s="11" t="str">
        <f>IF(F4062="C",VLOOKUP(G4062,ClasifGasto!$B$17:$C$193,2,0),VLOOKUP(Base!G4062,ClasifGasto!$A$3:$B$12,2,0))</f>
        <v>Gastos de Personal</v>
      </c>
      <c r="Y4062" t="s">
        <v>1083</v>
      </c>
    </row>
    <row r="4063" spans="1:25" hidden="1" x14ac:dyDescent="0.25">
      <c r="A4063" s="5" t="str">
        <f t="shared" si="63"/>
        <v>131000000100010001</v>
      </c>
      <c r="B4063" s="66" t="s">
        <v>9157</v>
      </c>
      <c r="C4063" s="67" t="s">
        <v>54</v>
      </c>
      <c r="D4063" s="7" t="s">
        <v>8777</v>
      </c>
      <c r="E4063" s="66"/>
      <c r="F4063" s="67" t="s">
        <v>244</v>
      </c>
      <c r="G4063" s="67" t="s">
        <v>245</v>
      </c>
      <c r="H4063" s="67" t="s">
        <v>245</v>
      </c>
      <c r="I4063" s="67" t="s">
        <v>245</v>
      </c>
      <c r="J4063" s="67" t="s">
        <v>203</v>
      </c>
      <c r="K4063" s="67" t="s">
        <v>246</v>
      </c>
      <c r="L4063" s="67">
        <v>10</v>
      </c>
      <c r="M4063" s="67" t="s">
        <v>167</v>
      </c>
      <c r="N4063" s="68" t="s">
        <v>1082</v>
      </c>
      <c r="O4063" s="69">
        <v>1985532000000</v>
      </c>
      <c r="P4063" s="69">
        <v>0</v>
      </c>
      <c r="Q4063" s="69">
        <v>715935034795</v>
      </c>
      <c r="R4063" s="69">
        <v>1269596965205</v>
      </c>
      <c r="S4063" s="69">
        <v>1217871746417</v>
      </c>
      <c r="T4063" s="69">
        <v>1217871746417</v>
      </c>
      <c r="U4063" s="69">
        <v>1217870830622</v>
      </c>
      <c r="V4063" s="69">
        <v>1217856722960</v>
      </c>
      <c r="W4063" s="70" t="s">
        <v>9353</v>
      </c>
      <c r="X4063" s="11" t="str">
        <f>IF(F4063="C",VLOOKUP(G4063,ClasifGasto!$B$17:$C$193,2,0),VLOOKUP(Base!G4063,ClasifGasto!$A$3:$B$12,2,0))</f>
        <v>Gastos de Personal</v>
      </c>
      <c r="Y4063" t="s">
        <v>1082</v>
      </c>
    </row>
    <row r="4064" spans="1:25" hidden="1" x14ac:dyDescent="0.25">
      <c r="A4064" s="5" t="str">
        <f t="shared" si="63"/>
        <v>290101000100010002</v>
      </c>
      <c r="B4064" s="7" t="s">
        <v>9140</v>
      </c>
      <c r="C4064" s="8" t="s">
        <v>112</v>
      </c>
      <c r="D4064" s="7" t="s">
        <v>9206</v>
      </c>
      <c r="E4064" s="7"/>
      <c r="F4064" s="8" t="s">
        <v>244</v>
      </c>
      <c r="G4064" s="8" t="s">
        <v>245</v>
      </c>
      <c r="H4064" s="8" t="s">
        <v>245</v>
      </c>
      <c r="I4064" s="8" t="s">
        <v>250</v>
      </c>
      <c r="J4064" s="8" t="s">
        <v>203</v>
      </c>
      <c r="K4064" s="8" t="s">
        <v>246</v>
      </c>
      <c r="L4064" s="8">
        <v>10</v>
      </c>
      <c r="M4064" s="8" t="s">
        <v>167</v>
      </c>
      <c r="N4064" s="9" t="s">
        <v>1083</v>
      </c>
      <c r="O4064" s="10">
        <v>1270297500000</v>
      </c>
      <c r="P4064" s="10">
        <v>29119000000</v>
      </c>
      <c r="Q4064" s="10">
        <v>0</v>
      </c>
      <c r="R4064" s="10">
        <v>1299416500000</v>
      </c>
      <c r="S4064" s="10">
        <v>1260314602871</v>
      </c>
      <c r="T4064" s="10">
        <v>1260314602871</v>
      </c>
      <c r="U4064" s="10">
        <v>1126122145231</v>
      </c>
      <c r="V4064" s="10">
        <v>1126122145231</v>
      </c>
      <c r="W4064" s="70" t="s">
        <v>9353</v>
      </c>
      <c r="X4064" s="11" t="str">
        <f>IF(F4064="C",VLOOKUP(G4064,ClasifGasto!$B$17:$C$193,2,0),VLOOKUP(Base!G4064,ClasifGasto!$A$3:$B$12,2,0))</f>
        <v>Gastos de Personal</v>
      </c>
      <c r="Y4064" t="s">
        <v>1083</v>
      </c>
    </row>
    <row r="4065" spans="1:25" hidden="1" x14ac:dyDescent="0.25">
      <c r="A4065" s="5" t="str">
        <f t="shared" si="63"/>
        <v>4601010003000300040074</v>
      </c>
      <c r="B4065" s="66" t="s">
        <v>9278</v>
      </c>
      <c r="C4065" s="67" t="s">
        <v>9279</v>
      </c>
      <c r="D4065" s="7" t="s">
        <v>9280</v>
      </c>
      <c r="E4065" s="66"/>
      <c r="F4065" s="67" t="s">
        <v>244</v>
      </c>
      <c r="G4065" s="67" t="s">
        <v>251</v>
      </c>
      <c r="H4065" s="67" t="s">
        <v>251</v>
      </c>
      <c r="I4065" s="67" t="s">
        <v>247</v>
      </c>
      <c r="J4065" s="67" t="s">
        <v>385</v>
      </c>
      <c r="K4065" s="67" t="s">
        <v>246</v>
      </c>
      <c r="L4065" s="67">
        <v>10</v>
      </c>
      <c r="M4065" s="67" t="s">
        <v>167</v>
      </c>
      <c r="N4065" s="68" t="s">
        <v>9352</v>
      </c>
      <c r="O4065" s="69">
        <v>800000000000</v>
      </c>
      <c r="P4065" s="69">
        <v>500000000000</v>
      </c>
      <c r="Q4065" s="69">
        <v>0</v>
      </c>
      <c r="R4065" s="69">
        <v>1300000000000</v>
      </c>
      <c r="S4065" s="69">
        <v>1300000000000</v>
      </c>
      <c r="T4065" s="69">
        <v>1300000000000</v>
      </c>
      <c r="U4065" s="69">
        <v>0</v>
      </c>
      <c r="V4065" s="69">
        <v>0</v>
      </c>
      <c r="W4065" s="70" t="s">
        <v>9353</v>
      </c>
      <c r="X4065" s="11" t="str">
        <f>IF(F4065="C",VLOOKUP(G4065,ClasifGasto!$B$17:$C$193,2,0),VLOOKUP(Base!G4065,ClasifGasto!$A$3:$B$12,2,0))</f>
        <v>Transferencias</v>
      </c>
      <c r="Y4065" t="s">
        <v>9352</v>
      </c>
    </row>
    <row r="4066" spans="1:25" hidden="1" x14ac:dyDescent="0.25">
      <c r="A4066" s="5" t="str">
        <f t="shared" si="63"/>
        <v>2257010003000300040017</v>
      </c>
      <c r="B4066" s="7" t="s">
        <v>9139</v>
      </c>
      <c r="C4066" s="8" t="s">
        <v>9000</v>
      </c>
      <c r="D4066" s="7" t="s">
        <v>9250</v>
      </c>
      <c r="E4066" s="7"/>
      <c r="F4066" s="8" t="s">
        <v>244</v>
      </c>
      <c r="G4066" s="8" t="s">
        <v>251</v>
      </c>
      <c r="H4066" s="8" t="s">
        <v>251</v>
      </c>
      <c r="I4066" s="8" t="s">
        <v>247</v>
      </c>
      <c r="J4066" s="8" t="s">
        <v>285</v>
      </c>
      <c r="K4066" s="8" t="s">
        <v>246</v>
      </c>
      <c r="L4066" s="8">
        <v>10</v>
      </c>
      <c r="M4066" s="8" t="s">
        <v>167</v>
      </c>
      <c r="N4066" s="9" t="s">
        <v>1532</v>
      </c>
      <c r="O4066" s="10">
        <v>1276410323718</v>
      </c>
      <c r="P4066" s="10">
        <v>83468734191</v>
      </c>
      <c r="Q4066" s="10">
        <v>0</v>
      </c>
      <c r="R4066" s="10">
        <v>1359879057909</v>
      </c>
      <c r="S4066" s="10">
        <v>1359879057909</v>
      </c>
      <c r="T4066" s="10">
        <v>1359879057909</v>
      </c>
      <c r="U4066" s="10">
        <v>1276410323718</v>
      </c>
      <c r="V4066" s="10">
        <v>1276410323718</v>
      </c>
      <c r="W4066" s="70" t="s">
        <v>9353</v>
      </c>
      <c r="X4066" s="11" t="str">
        <f>IF(F4066="C",VLOOKUP(G4066,ClasifGasto!$B$17:$C$193,2,0),VLOOKUP(Base!G4066,ClasifGasto!$A$3:$B$12,2,0))</f>
        <v>Transferencias</v>
      </c>
      <c r="Y4066" t="s">
        <v>1532</v>
      </c>
    </row>
    <row r="4067" spans="1:25" hidden="1" x14ac:dyDescent="0.25">
      <c r="A4067" s="5" t="str">
        <f t="shared" si="63"/>
        <v>270108000100010002</v>
      </c>
      <c r="B4067" s="66" t="s">
        <v>9142</v>
      </c>
      <c r="C4067" s="67" t="s">
        <v>447</v>
      </c>
      <c r="D4067" s="7" t="s">
        <v>448</v>
      </c>
      <c r="E4067" s="66"/>
      <c r="F4067" s="67" t="s">
        <v>244</v>
      </c>
      <c r="G4067" s="67" t="s">
        <v>245</v>
      </c>
      <c r="H4067" s="67" t="s">
        <v>245</v>
      </c>
      <c r="I4067" s="67" t="s">
        <v>250</v>
      </c>
      <c r="J4067" s="67" t="s">
        <v>203</v>
      </c>
      <c r="K4067" s="67" t="s">
        <v>246</v>
      </c>
      <c r="L4067" s="67">
        <v>10</v>
      </c>
      <c r="M4067" s="67" t="s">
        <v>167</v>
      </c>
      <c r="N4067" s="68" t="s">
        <v>1083</v>
      </c>
      <c r="O4067" s="69">
        <v>1170553000000</v>
      </c>
      <c r="P4067" s="69">
        <v>413866603670</v>
      </c>
      <c r="Q4067" s="69">
        <v>180000000000</v>
      </c>
      <c r="R4067" s="69">
        <v>1404419603670</v>
      </c>
      <c r="S4067" s="69">
        <v>1394263077770.95</v>
      </c>
      <c r="T4067" s="69">
        <v>1392528918743.95</v>
      </c>
      <c r="U4067" s="69">
        <v>1198108909558.95</v>
      </c>
      <c r="V4067" s="69">
        <v>1182927156047.95</v>
      </c>
      <c r="W4067" s="70" t="s">
        <v>9353</v>
      </c>
      <c r="X4067" s="11" t="str">
        <f>IF(F4067="C",VLOOKUP(G4067,ClasifGasto!$B$17:$C$193,2,0),VLOOKUP(Base!G4067,ClasifGasto!$A$3:$B$12,2,0))</f>
        <v>Gastos de Personal</v>
      </c>
      <c r="Y4067" t="s">
        <v>1083</v>
      </c>
    </row>
    <row r="4068" spans="1:25" hidden="1" x14ac:dyDescent="0.25">
      <c r="A4068" s="5" t="str">
        <f t="shared" si="63"/>
        <v>241300001000040001</v>
      </c>
      <c r="B4068" s="7" t="s">
        <v>9151</v>
      </c>
      <c r="C4068" s="8" t="s">
        <v>103</v>
      </c>
      <c r="D4068" s="7" t="s">
        <v>225</v>
      </c>
      <c r="E4068" s="7"/>
      <c r="F4068" s="8" t="s">
        <v>384</v>
      </c>
      <c r="G4068" s="8" t="s">
        <v>255</v>
      </c>
      <c r="H4068" s="8" t="s">
        <v>247</v>
      </c>
      <c r="I4068" s="8" t="s">
        <v>245</v>
      </c>
      <c r="J4068" s="8" t="s">
        <v>203</v>
      </c>
      <c r="K4068" s="8" t="s">
        <v>246</v>
      </c>
      <c r="L4068" s="8">
        <v>11</v>
      </c>
      <c r="M4068" s="8" t="s">
        <v>167</v>
      </c>
      <c r="N4068" s="9" t="s">
        <v>1599</v>
      </c>
      <c r="O4068" s="10">
        <v>1427021447000</v>
      </c>
      <c r="P4068" s="10">
        <v>0</v>
      </c>
      <c r="Q4068" s="10">
        <v>0</v>
      </c>
      <c r="R4068" s="10">
        <v>1427021447000</v>
      </c>
      <c r="S4068" s="10">
        <v>1427021447000</v>
      </c>
      <c r="T4068" s="10">
        <v>1427021447000</v>
      </c>
      <c r="U4068" s="10">
        <v>1427021447000</v>
      </c>
      <c r="V4068" s="10">
        <v>1427021447000</v>
      </c>
      <c r="W4068" s="70" t="s">
        <v>9353</v>
      </c>
      <c r="X4068" s="11" t="str">
        <f>IF(F4068="C",VLOOKUP(G4068,ClasifGasto!$B$17:$C$193,2,0),VLOOKUP(Base!G4068,ClasifGasto!$A$3:$B$12,2,0))</f>
        <v>Servicio a la Deuda Interna</v>
      </c>
      <c r="Y4068" t="s">
        <v>1599</v>
      </c>
    </row>
    <row r="4069" spans="1:25" x14ac:dyDescent="0.25">
      <c r="A4069" s="5" t="str">
        <f t="shared" si="63"/>
        <v>41040041011500002853107B</v>
      </c>
      <c r="B4069" s="66" t="s">
        <v>9145</v>
      </c>
      <c r="C4069" s="67" t="s">
        <v>163</v>
      </c>
      <c r="D4069" s="7" t="s">
        <v>9224</v>
      </c>
      <c r="E4069" s="66" t="s">
        <v>5350</v>
      </c>
      <c r="F4069" s="67" t="s">
        <v>167</v>
      </c>
      <c r="G4069" s="67" t="s">
        <v>548</v>
      </c>
      <c r="H4069" s="67" t="s">
        <v>263</v>
      </c>
      <c r="I4069" s="67" t="s">
        <v>275</v>
      </c>
      <c r="J4069" s="67" t="s">
        <v>10014</v>
      </c>
      <c r="K4069" s="67" t="s">
        <v>246</v>
      </c>
      <c r="L4069" s="67">
        <v>10</v>
      </c>
      <c r="M4069" s="67" t="s">
        <v>167</v>
      </c>
      <c r="N4069" s="68" t="s">
        <v>8865</v>
      </c>
      <c r="O4069" s="69">
        <v>1444283355139</v>
      </c>
      <c r="P4069" s="69">
        <v>0</v>
      </c>
      <c r="Q4069" s="69">
        <v>4000000000</v>
      </c>
      <c r="R4069" s="69">
        <v>1440283355139</v>
      </c>
      <c r="S4069" s="69">
        <v>1420436144093.98</v>
      </c>
      <c r="T4069" s="69">
        <v>1417334137807</v>
      </c>
      <c r="U4069" s="69">
        <v>759091966719.44995</v>
      </c>
      <c r="V4069" s="69">
        <v>759059767608.44995</v>
      </c>
      <c r="W4069" s="70" t="s">
        <v>9353</v>
      </c>
      <c r="X4069" s="11" t="str">
        <f>IF(F4069="C",VLOOKUP(G4069,ClasifGasto!$B$17:$C$193,2,0),VLOOKUP(Base!G4069,ClasifGasto!$A$3:$B$12,2,0))</f>
        <v>Atención, asistencia y reparación integral a las víctimas</v>
      </c>
      <c r="Y4069" t="s">
        <v>10601</v>
      </c>
    </row>
    <row r="4070" spans="1:25" hidden="1" x14ac:dyDescent="0.25">
      <c r="A4070" s="5" t="str">
        <f t="shared" si="63"/>
        <v>160101000200000000</v>
      </c>
      <c r="B4070" s="7" t="s">
        <v>9154</v>
      </c>
      <c r="C4070" s="8" t="s">
        <v>73</v>
      </c>
      <c r="D4070" s="7" t="s">
        <v>8720</v>
      </c>
      <c r="E4070" s="7"/>
      <c r="F4070" s="8" t="s">
        <v>244</v>
      </c>
      <c r="G4070" s="8" t="s">
        <v>250</v>
      </c>
      <c r="H4070" s="8" t="s">
        <v>246</v>
      </c>
      <c r="I4070" s="8" t="s">
        <v>246</v>
      </c>
      <c r="J4070" s="8" t="s">
        <v>203</v>
      </c>
      <c r="K4070" s="8" t="s">
        <v>246</v>
      </c>
      <c r="L4070" s="8">
        <v>10</v>
      </c>
      <c r="M4070" s="8" t="s">
        <v>167</v>
      </c>
      <c r="N4070" s="9" t="s">
        <v>8798</v>
      </c>
      <c r="O4070" s="10">
        <v>1006968000000</v>
      </c>
      <c r="P4070" s="10">
        <v>474932566000</v>
      </c>
      <c r="Q4070" s="10">
        <v>1906822000</v>
      </c>
      <c r="R4070" s="10">
        <v>1479993744000</v>
      </c>
      <c r="S4070" s="10">
        <v>1476649439366.3601</v>
      </c>
      <c r="T4070" s="10">
        <v>1476649137066.3601</v>
      </c>
      <c r="U4070" s="10">
        <v>843059520390</v>
      </c>
      <c r="V4070" s="10">
        <v>843042884785.57996</v>
      </c>
      <c r="W4070" s="70" t="s">
        <v>9353</v>
      </c>
      <c r="X4070" s="11" t="str">
        <f>IF(F4070="C",VLOOKUP(G4070,ClasifGasto!$B$17:$C$193,2,0),VLOOKUP(Base!G4070,ClasifGasto!$A$3:$B$12,2,0))</f>
        <v>Gastos Generales</v>
      </c>
      <c r="Y4070" t="s">
        <v>8798</v>
      </c>
    </row>
    <row r="4071" spans="1:25" hidden="1" x14ac:dyDescent="0.25">
      <c r="A4071" s="5" t="str">
        <f t="shared" si="63"/>
        <v>2201010003000400020007</v>
      </c>
      <c r="B4071" s="66" t="s">
        <v>9139</v>
      </c>
      <c r="C4071" s="67" t="s">
        <v>92</v>
      </c>
      <c r="D4071" s="7" t="s">
        <v>9188</v>
      </c>
      <c r="E4071" s="66"/>
      <c r="F4071" s="67" t="s">
        <v>244</v>
      </c>
      <c r="G4071" s="67" t="s">
        <v>251</v>
      </c>
      <c r="H4071" s="67" t="s">
        <v>247</v>
      </c>
      <c r="I4071" s="67" t="s">
        <v>250</v>
      </c>
      <c r="J4071" s="67" t="s">
        <v>261</v>
      </c>
      <c r="K4071" s="67" t="s">
        <v>246</v>
      </c>
      <c r="L4071" s="67">
        <v>17</v>
      </c>
      <c r="M4071" s="67" t="s">
        <v>252</v>
      </c>
      <c r="N4071" s="68" t="s">
        <v>1745</v>
      </c>
      <c r="O4071" s="69">
        <v>1496671829801</v>
      </c>
      <c r="P4071" s="69">
        <v>0</v>
      </c>
      <c r="Q4071" s="69">
        <v>0</v>
      </c>
      <c r="R4071" s="69">
        <v>1496671829801</v>
      </c>
      <c r="S4071" s="69">
        <v>1496671829801</v>
      </c>
      <c r="T4071" s="69">
        <v>1496671829801</v>
      </c>
      <c r="U4071" s="69">
        <v>1496671829801</v>
      </c>
      <c r="V4071" s="69">
        <v>1496671829801</v>
      </c>
      <c r="W4071" s="70" t="s">
        <v>9353</v>
      </c>
      <c r="X4071" s="11" t="str">
        <f>IF(F4071="C",VLOOKUP(G4071,ClasifGasto!$B$17:$C$193,2,0),VLOOKUP(Base!G4071,ClasifGasto!$A$3:$B$12,2,0))</f>
        <v>Transferencias</v>
      </c>
      <c r="Y4071" t="s">
        <v>1745</v>
      </c>
    </row>
    <row r="4072" spans="1:25" hidden="1" x14ac:dyDescent="0.25">
      <c r="A4072" s="5" t="str">
        <f t="shared" si="63"/>
        <v>2201010003000400020031</v>
      </c>
      <c r="B4072" s="7" t="s">
        <v>9139</v>
      </c>
      <c r="C4072" s="8" t="s">
        <v>92</v>
      </c>
      <c r="D4072" s="7" t="s">
        <v>9188</v>
      </c>
      <c r="E4072" s="7"/>
      <c r="F4072" s="8" t="s">
        <v>244</v>
      </c>
      <c r="G4072" s="8" t="s">
        <v>251</v>
      </c>
      <c r="H4072" s="8" t="s">
        <v>247</v>
      </c>
      <c r="I4072" s="8" t="s">
        <v>250</v>
      </c>
      <c r="J4072" s="8" t="s">
        <v>276</v>
      </c>
      <c r="K4072" s="8" t="s">
        <v>246</v>
      </c>
      <c r="L4072" s="8">
        <v>17</v>
      </c>
      <c r="M4072" s="8" t="s">
        <v>252</v>
      </c>
      <c r="N4072" s="9" t="s">
        <v>1746</v>
      </c>
      <c r="O4072" s="10">
        <v>1526828774273</v>
      </c>
      <c r="P4072" s="10">
        <v>0</v>
      </c>
      <c r="Q4072" s="10">
        <v>0</v>
      </c>
      <c r="R4072" s="10">
        <v>1526828774273</v>
      </c>
      <c r="S4072" s="10">
        <v>1526828774273</v>
      </c>
      <c r="T4072" s="10">
        <v>1526828774273</v>
      </c>
      <c r="U4072" s="10">
        <v>1526828774273</v>
      </c>
      <c r="V4072" s="10">
        <v>1526828774273</v>
      </c>
      <c r="W4072" s="70" t="s">
        <v>9353</v>
      </c>
      <c r="X4072" s="11" t="str">
        <f>IF(F4072="C",VLOOKUP(G4072,ClasifGasto!$B$17:$C$193,2,0),VLOOKUP(Base!G4072,ClasifGasto!$A$3:$B$12,2,0))</f>
        <v>Transferencias</v>
      </c>
      <c r="Y4072" t="s">
        <v>1746</v>
      </c>
    </row>
    <row r="4073" spans="1:25" hidden="1" x14ac:dyDescent="0.25">
      <c r="A4073" s="5" t="str">
        <f t="shared" si="63"/>
        <v>160101000100010002</v>
      </c>
      <c r="B4073" s="66" t="s">
        <v>9154</v>
      </c>
      <c r="C4073" s="67" t="s">
        <v>73</v>
      </c>
      <c r="D4073" s="7" t="s">
        <v>8720</v>
      </c>
      <c r="E4073" s="66"/>
      <c r="F4073" s="67" t="s">
        <v>244</v>
      </c>
      <c r="G4073" s="67" t="s">
        <v>245</v>
      </c>
      <c r="H4073" s="67" t="s">
        <v>245</v>
      </c>
      <c r="I4073" s="67" t="s">
        <v>250</v>
      </c>
      <c r="J4073" s="67" t="s">
        <v>203</v>
      </c>
      <c r="K4073" s="67" t="s">
        <v>246</v>
      </c>
      <c r="L4073" s="67">
        <v>10</v>
      </c>
      <c r="M4073" s="67" t="s">
        <v>167</v>
      </c>
      <c r="N4073" s="68" t="s">
        <v>1083</v>
      </c>
      <c r="O4073" s="69">
        <v>1448062000000</v>
      </c>
      <c r="P4073" s="69">
        <v>210628000000</v>
      </c>
      <c r="Q4073" s="69">
        <v>1480000000</v>
      </c>
      <c r="R4073" s="69">
        <v>1657210000000</v>
      </c>
      <c r="S4073" s="69">
        <v>1657196350559.3601</v>
      </c>
      <c r="T4073" s="69">
        <v>1657196350559.3601</v>
      </c>
      <c r="U4073" s="69">
        <v>1657196350559.3601</v>
      </c>
      <c r="V4073" s="69">
        <v>1611979770966.3601</v>
      </c>
      <c r="W4073" s="70" t="s">
        <v>9353</v>
      </c>
      <c r="X4073" s="11" t="str">
        <f>IF(F4073="C",VLOOKUP(G4073,ClasifGasto!$B$17:$C$193,2,0),VLOOKUP(Base!G4073,ClasifGasto!$A$3:$B$12,2,0))</f>
        <v>Gastos de Personal</v>
      </c>
      <c r="Y4073" t="s">
        <v>1083</v>
      </c>
    </row>
    <row r="4074" spans="1:25" hidden="1" x14ac:dyDescent="0.25">
      <c r="A4074" s="5" t="str">
        <f t="shared" si="63"/>
        <v>1501130003000400020001</v>
      </c>
      <c r="B4074" s="7" t="s">
        <v>9276</v>
      </c>
      <c r="C4074" s="8" t="s">
        <v>477</v>
      </c>
      <c r="D4074" s="7" t="s">
        <v>8732</v>
      </c>
      <c r="E4074" s="7"/>
      <c r="F4074" s="8" t="s">
        <v>244</v>
      </c>
      <c r="G4074" s="8" t="s">
        <v>251</v>
      </c>
      <c r="H4074" s="8" t="s">
        <v>247</v>
      </c>
      <c r="I4074" s="8" t="s">
        <v>250</v>
      </c>
      <c r="J4074" s="8" t="s">
        <v>245</v>
      </c>
      <c r="K4074" s="8" t="s">
        <v>246</v>
      </c>
      <c r="L4074" s="8">
        <v>10</v>
      </c>
      <c r="M4074" s="8" t="s">
        <v>167</v>
      </c>
      <c r="N4074" s="9" t="s">
        <v>1091</v>
      </c>
      <c r="O4074" s="10">
        <v>1666196000000</v>
      </c>
      <c r="P4074" s="10">
        <v>37417853100</v>
      </c>
      <c r="Q4074" s="10">
        <v>0</v>
      </c>
      <c r="R4074" s="10">
        <v>1703613853100</v>
      </c>
      <c r="S4074" s="10">
        <v>1700824643346.22</v>
      </c>
      <c r="T4074" s="10">
        <v>1700824643346.22</v>
      </c>
      <c r="U4074" s="10">
        <v>1700824643346.22</v>
      </c>
      <c r="V4074" s="10">
        <v>1700824643346.22</v>
      </c>
      <c r="W4074" s="70" t="s">
        <v>9353</v>
      </c>
      <c r="X4074" s="11" t="str">
        <f>IF(F4074="C",VLOOKUP(G4074,ClasifGasto!$B$17:$C$193,2,0),VLOOKUP(Base!G4074,ClasifGasto!$A$3:$B$12,2,0))</f>
        <v>Transferencias</v>
      </c>
      <c r="Y4074" t="s">
        <v>1091</v>
      </c>
    </row>
    <row r="4075" spans="1:25" hidden="1" x14ac:dyDescent="0.25">
      <c r="A4075" s="5" t="str">
        <f t="shared" si="63"/>
        <v>4104000003000300010057</v>
      </c>
      <c r="B4075" s="66" t="s">
        <v>9145</v>
      </c>
      <c r="C4075" s="67" t="s">
        <v>163</v>
      </c>
      <c r="D4075" s="7" t="s">
        <v>9224</v>
      </c>
      <c r="E4075" s="66"/>
      <c r="F4075" s="67" t="s">
        <v>244</v>
      </c>
      <c r="G4075" s="67" t="s">
        <v>251</v>
      </c>
      <c r="H4075" s="67" t="s">
        <v>251</v>
      </c>
      <c r="I4075" s="67" t="s">
        <v>245</v>
      </c>
      <c r="J4075" s="67" t="s">
        <v>332</v>
      </c>
      <c r="K4075" s="67" t="s">
        <v>246</v>
      </c>
      <c r="L4075" s="67">
        <v>10</v>
      </c>
      <c r="M4075" s="67" t="s">
        <v>167</v>
      </c>
      <c r="N4075" s="68" t="s">
        <v>4018</v>
      </c>
      <c r="O4075" s="69">
        <v>1781627000000</v>
      </c>
      <c r="P4075" s="69">
        <v>0</v>
      </c>
      <c r="Q4075" s="69">
        <v>0</v>
      </c>
      <c r="R4075" s="69">
        <v>1781627000000</v>
      </c>
      <c r="S4075" s="69">
        <v>1774352925448.23</v>
      </c>
      <c r="T4075" s="69">
        <v>1773368571712.1899</v>
      </c>
      <c r="U4075" s="69">
        <v>752509595512.29004</v>
      </c>
      <c r="V4075" s="69">
        <v>752181671293.69995</v>
      </c>
      <c r="W4075" s="70" t="s">
        <v>9353</v>
      </c>
      <c r="X4075" s="11" t="str">
        <f>IF(F4075="C",VLOOKUP(G4075,ClasifGasto!$B$17:$C$193,2,0),VLOOKUP(Base!G4075,ClasifGasto!$A$3:$B$12,2,0))</f>
        <v>Transferencias</v>
      </c>
      <c r="Y4075" t="s">
        <v>4018</v>
      </c>
    </row>
    <row r="4076" spans="1:25" hidden="1" x14ac:dyDescent="0.25">
      <c r="A4076" s="5" t="str">
        <f t="shared" si="63"/>
        <v>270108000100010003</v>
      </c>
      <c r="B4076" s="7" t="s">
        <v>9142</v>
      </c>
      <c r="C4076" s="8" t="s">
        <v>447</v>
      </c>
      <c r="D4076" s="7" t="s">
        <v>448</v>
      </c>
      <c r="E4076" s="7"/>
      <c r="F4076" s="8" t="s">
        <v>244</v>
      </c>
      <c r="G4076" s="8" t="s">
        <v>245</v>
      </c>
      <c r="H4076" s="8" t="s">
        <v>245</v>
      </c>
      <c r="I4076" s="8" t="s">
        <v>251</v>
      </c>
      <c r="J4076" s="8" t="s">
        <v>203</v>
      </c>
      <c r="K4076" s="8" t="s">
        <v>246</v>
      </c>
      <c r="L4076" s="8">
        <v>10</v>
      </c>
      <c r="M4076" s="8" t="s">
        <v>167</v>
      </c>
      <c r="N4076" s="9" t="s">
        <v>1084</v>
      </c>
      <c r="O4076" s="10">
        <v>1570505000000</v>
      </c>
      <c r="P4076" s="10">
        <v>338314643281</v>
      </c>
      <c r="Q4076" s="10">
        <v>24000000000</v>
      </c>
      <c r="R4076" s="10">
        <v>1884819643281</v>
      </c>
      <c r="S4076" s="10">
        <v>1875688679445</v>
      </c>
      <c r="T4076" s="10">
        <v>1874840157819</v>
      </c>
      <c r="U4076" s="10">
        <v>1864637188043</v>
      </c>
      <c r="V4076" s="10">
        <v>1864538657914</v>
      </c>
      <c r="W4076" s="70" t="s">
        <v>9353</v>
      </c>
      <c r="X4076" s="11" t="str">
        <f>IF(F4076="C",VLOOKUP(G4076,ClasifGasto!$B$17:$C$193,2,0),VLOOKUP(Base!G4076,ClasifGasto!$A$3:$B$12,2,0))</f>
        <v>Gastos de Personal</v>
      </c>
      <c r="Y4076" t="s">
        <v>1084</v>
      </c>
    </row>
    <row r="4077" spans="1:25" hidden="1" x14ac:dyDescent="0.25">
      <c r="A4077" s="5" t="str">
        <f t="shared" si="63"/>
        <v>290101000100010001</v>
      </c>
      <c r="B4077" s="66" t="s">
        <v>9140</v>
      </c>
      <c r="C4077" s="67" t="s">
        <v>112</v>
      </c>
      <c r="D4077" s="7" t="s">
        <v>9206</v>
      </c>
      <c r="E4077" s="66"/>
      <c r="F4077" s="67" t="s">
        <v>244</v>
      </c>
      <c r="G4077" s="67" t="s">
        <v>245</v>
      </c>
      <c r="H4077" s="67" t="s">
        <v>245</v>
      </c>
      <c r="I4077" s="67" t="s">
        <v>245</v>
      </c>
      <c r="J4077" s="67" t="s">
        <v>203</v>
      </c>
      <c r="K4077" s="67" t="s">
        <v>246</v>
      </c>
      <c r="L4077" s="67">
        <v>10</v>
      </c>
      <c r="M4077" s="67" t="s">
        <v>167</v>
      </c>
      <c r="N4077" s="68" t="s">
        <v>1082</v>
      </c>
      <c r="O4077" s="69">
        <v>1944999400000</v>
      </c>
      <c r="P4077" s="69">
        <v>0</v>
      </c>
      <c r="Q4077" s="69">
        <v>0</v>
      </c>
      <c r="R4077" s="69">
        <v>1944999400000</v>
      </c>
      <c r="S4077" s="69">
        <v>1941416409847</v>
      </c>
      <c r="T4077" s="69">
        <v>1941416409847</v>
      </c>
      <c r="U4077" s="69">
        <v>1941416409847</v>
      </c>
      <c r="V4077" s="69">
        <v>1941411621177</v>
      </c>
      <c r="W4077" s="70" t="s">
        <v>9353</v>
      </c>
      <c r="X4077" s="11" t="str">
        <f>IF(F4077="C",VLOOKUP(G4077,ClasifGasto!$B$17:$C$193,2,0),VLOOKUP(Base!G4077,ClasifGasto!$A$3:$B$12,2,0))</f>
        <v>Gastos de Personal</v>
      </c>
      <c r="Y4077" t="s">
        <v>1082</v>
      </c>
    </row>
    <row r="4078" spans="1:25" x14ac:dyDescent="0.25">
      <c r="A4078" s="5" t="str">
        <f t="shared" si="63"/>
        <v>22460022010700000520203J</v>
      </c>
      <c r="B4078" s="7" t="s">
        <v>9139</v>
      </c>
      <c r="C4078" s="8" t="s">
        <v>3744</v>
      </c>
      <c r="D4078" s="7" t="s">
        <v>9234</v>
      </c>
      <c r="E4078" s="7" t="s">
        <v>9763</v>
      </c>
      <c r="F4078" s="8" t="s">
        <v>167</v>
      </c>
      <c r="G4078" s="8" t="s">
        <v>498</v>
      </c>
      <c r="H4078" s="8" t="s">
        <v>358</v>
      </c>
      <c r="I4078" s="8" t="s">
        <v>248</v>
      </c>
      <c r="J4078" s="8" t="s">
        <v>10075</v>
      </c>
      <c r="K4078" s="8" t="s">
        <v>246</v>
      </c>
      <c r="L4078" s="8">
        <v>10</v>
      </c>
      <c r="M4078" s="8" t="s">
        <v>167</v>
      </c>
      <c r="N4078" s="9" t="s">
        <v>10510</v>
      </c>
      <c r="O4078" s="10">
        <v>1990826478897</v>
      </c>
      <c r="P4078" s="10">
        <v>0</v>
      </c>
      <c r="Q4078" s="10">
        <v>0</v>
      </c>
      <c r="R4078" s="10">
        <v>1990826478897</v>
      </c>
      <c r="S4078" s="10">
        <v>1990775493851</v>
      </c>
      <c r="T4078" s="10">
        <v>1989904982589.9199</v>
      </c>
      <c r="U4078" s="10">
        <v>1759192249573.9199</v>
      </c>
      <c r="V4078" s="10">
        <v>1759141839881.9199</v>
      </c>
      <c r="W4078" s="70" t="s">
        <v>9353</v>
      </c>
      <c r="X4078" s="11" t="str">
        <f>IF(F4078="C",VLOOKUP(G4078,ClasifGasto!$B$17:$C$193,2,0),VLOOKUP(Base!G4078,ClasifGasto!$A$3:$B$12,2,0))</f>
        <v>Calidad, cobertura y fortalecimiento en la educación inicial, preescolar, básica y media</v>
      </c>
      <c r="Y4078" t="s">
        <v>10619</v>
      </c>
    </row>
    <row r="4079" spans="1:25" hidden="1" x14ac:dyDescent="0.25">
      <c r="A4079" s="5" t="str">
        <f t="shared" si="63"/>
        <v>3601010003000400030004</v>
      </c>
      <c r="B4079" s="66" t="s">
        <v>9147</v>
      </c>
      <c r="C4079" s="67" t="s">
        <v>147</v>
      </c>
      <c r="D4079" s="7" t="s">
        <v>9186</v>
      </c>
      <c r="E4079" s="66"/>
      <c r="F4079" s="67" t="s">
        <v>244</v>
      </c>
      <c r="G4079" s="67" t="s">
        <v>251</v>
      </c>
      <c r="H4079" s="67" t="s">
        <v>247</v>
      </c>
      <c r="I4079" s="67" t="s">
        <v>251</v>
      </c>
      <c r="J4079" s="67" t="s">
        <v>247</v>
      </c>
      <c r="K4079" s="67" t="s">
        <v>246</v>
      </c>
      <c r="L4079" s="67">
        <v>11</v>
      </c>
      <c r="M4079" s="67" t="s">
        <v>167</v>
      </c>
      <c r="N4079" s="68" t="s">
        <v>1462</v>
      </c>
      <c r="O4079" s="69">
        <v>0</v>
      </c>
      <c r="P4079" s="69">
        <v>2000000000000</v>
      </c>
      <c r="Q4079" s="69">
        <v>0</v>
      </c>
      <c r="R4079" s="69">
        <v>2000000000000</v>
      </c>
      <c r="S4079" s="69">
        <v>2000000000000</v>
      </c>
      <c r="T4079" s="69">
        <v>2000000000000</v>
      </c>
      <c r="U4079" s="69">
        <v>0</v>
      </c>
      <c r="V4079" s="69">
        <v>0</v>
      </c>
      <c r="W4079" s="70" t="s">
        <v>9353</v>
      </c>
      <c r="X4079" s="11" t="str">
        <f>IF(F4079="C",VLOOKUP(G4079,ClasifGasto!$B$17:$C$193,2,0),VLOOKUP(Base!G4079,ClasifGasto!$A$3:$B$12,2,0))</f>
        <v>Transferencias</v>
      </c>
      <c r="Y4079" t="s">
        <v>1462</v>
      </c>
    </row>
    <row r="4080" spans="1:25" hidden="1" x14ac:dyDescent="0.25">
      <c r="A4080" s="5" t="str">
        <f t="shared" si="63"/>
        <v>150103000200000000</v>
      </c>
      <c r="B4080" s="7" t="s">
        <v>9154</v>
      </c>
      <c r="C4080" s="8" t="s">
        <v>60</v>
      </c>
      <c r="D4080" s="7" t="s">
        <v>8718</v>
      </c>
      <c r="E4080" s="7"/>
      <c r="F4080" s="8" t="s">
        <v>244</v>
      </c>
      <c r="G4080" s="8" t="s">
        <v>250</v>
      </c>
      <c r="H4080" s="8" t="s">
        <v>246</v>
      </c>
      <c r="I4080" s="8" t="s">
        <v>246</v>
      </c>
      <c r="J4080" s="8" t="s">
        <v>203</v>
      </c>
      <c r="K4080" s="8" t="s">
        <v>246</v>
      </c>
      <c r="L4080" s="8">
        <v>10</v>
      </c>
      <c r="M4080" s="8" t="s">
        <v>167</v>
      </c>
      <c r="N4080" s="9" t="s">
        <v>8798</v>
      </c>
      <c r="O4080" s="10">
        <v>1316683000000</v>
      </c>
      <c r="P4080" s="10">
        <v>845100028032</v>
      </c>
      <c r="Q4080" s="10">
        <v>1453543800</v>
      </c>
      <c r="R4080" s="10">
        <v>2160329484232</v>
      </c>
      <c r="S4080" s="10">
        <v>2139027190799.78</v>
      </c>
      <c r="T4080" s="10">
        <v>2139027190799.78</v>
      </c>
      <c r="U4080" s="10">
        <v>1015559906228.3101</v>
      </c>
      <c r="V4080" s="10">
        <v>1015527325058.5699</v>
      </c>
      <c r="W4080" s="70" t="s">
        <v>9353</v>
      </c>
      <c r="X4080" s="11" t="str">
        <f>IF(F4080="C",VLOOKUP(G4080,ClasifGasto!$B$17:$C$193,2,0),VLOOKUP(Base!G4080,ClasifGasto!$A$3:$B$12,2,0))</f>
        <v>Gastos Generales</v>
      </c>
      <c r="Y4080" t="s">
        <v>8798</v>
      </c>
    </row>
    <row r="4081" spans="1:25" x14ac:dyDescent="0.25">
      <c r="A4081" s="5" t="str">
        <f t="shared" si="63"/>
        <v>36020036031300001520305C</v>
      </c>
      <c r="B4081" s="66" t="s">
        <v>9147</v>
      </c>
      <c r="C4081" s="67" t="s">
        <v>149</v>
      </c>
      <c r="D4081" s="7" t="s">
        <v>235</v>
      </c>
      <c r="E4081" s="66" t="s">
        <v>9174</v>
      </c>
      <c r="F4081" s="67" t="s">
        <v>167</v>
      </c>
      <c r="G4081" s="67" t="s">
        <v>531</v>
      </c>
      <c r="H4081" s="67" t="s">
        <v>405</v>
      </c>
      <c r="I4081" s="67" t="s">
        <v>283</v>
      </c>
      <c r="J4081" s="67" t="s">
        <v>10368</v>
      </c>
      <c r="K4081" s="67" t="s">
        <v>246</v>
      </c>
      <c r="L4081" s="67">
        <v>10</v>
      </c>
      <c r="M4081" s="67" t="s">
        <v>167</v>
      </c>
      <c r="N4081" s="68" t="s">
        <v>10403</v>
      </c>
      <c r="O4081" s="69">
        <v>2267247211701</v>
      </c>
      <c r="P4081" s="69">
        <v>0</v>
      </c>
      <c r="Q4081" s="69">
        <v>29973390280</v>
      </c>
      <c r="R4081" s="69">
        <v>2237273821421</v>
      </c>
      <c r="S4081" s="69">
        <v>2195703390991.74</v>
      </c>
      <c r="T4081" s="69">
        <v>2195703390991.74</v>
      </c>
      <c r="U4081" s="69">
        <v>1860670423438.5801</v>
      </c>
      <c r="V4081" s="69">
        <v>1857672475817.95</v>
      </c>
      <c r="W4081" s="70" t="s">
        <v>9353</v>
      </c>
      <c r="X4081" s="11" t="str">
        <f>IF(F4081="C",VLOOKUP(G4081,ClasifGasto!$B$17:$C$193,2,0),VLOOKUP(Base!G4081,ClasifGasto!$A$3:$B$12,2,0))</f>
        <v>Formación para el trabajo</v>
      </c>
      <c r="Y4081" t="s">
        <v>10703</v>
      </c>
    </row>
    <row r="4082" spans="1:25" hidden="1" x14ac:dyDescent="0.25">
      <c r="A4082" s="5" t="str">
        <f t="shared" si="63"/>
        <v>370800000200000000</v>
      </c>
      <c r="B4082" s="7" t="s">
        <v>9149</v>
      </c>
      <c r="C4082" s="8" t="s">
        <v>155</v>
      </c>
      <c r="D4082" s="7" t="s">
        <v>8767</v>
      </c>
      <c r="E4082" s="7"/>
      <c r="F4082" s="8" t="s">
        <v>244</v>
      </c>
      <c r="G4082" s="8" t="s">
        <v>250</v>
      </c>
      <c r="H4082" s="8" t="s">
        <v>246</v>
      </c>
      <c r="I4082" s="8" t="s">
        <v>246</v>
      </c>
      <c r="J4082" s="8" t="s">
        <v>203</v>
      </c>
      <c r="K4082" s="8" t="s">
        <v>246</v>
      </c>
      <c r="L4082" s="8">
        <v>10</v>
      </c>
      <c r="M4082" s="8" t="s">
        <v>167</v>
      </c>
      <c r="N4082" s="9" t="s">
        <v>8798</v>
      </c>
      <c r="O4082" s="10">
        <v>1710867500000</v>
      </c>
      <c r="P4082" s="10">
        <v>566948200000</v>
      </c>
      <c r="Q4082" s="10">
        <v>2530644512</v>
      </c>
      <c r="R4082" s="10">
        <v>2275285055488</v>
      </c>
      <c r="S4082" s="10">
        <v>2205140112788.9302</v>
      </c>
      <c r="T4082" s="10">
        <v>2203963947804.71</v>
      </c>
      <c r="U4082" s="10">
        <v>1901313927898.53</v>
      </c>
      <c r="V4082" s="10">
        <v>1900410920795.74</v>
      </c>
      <c r="W4082" s="70" t="s">
        <v>9353</v>
      </c>
      <c r="X4082" s="11" t="str">
        <f>IF(F4082="C",VLOOKUP(G4082,ClasifGasto!$B$17:$C$193,2,0),VLOOKUP(Base!G4082,ClasifGasto!$A$3:$B$12,2,0))</f>
        <v>Gastos Generales</v>
      </c>
      <c r="Y4082" t="s">
        <v>8798</v>
      </c>
    </row>
    <row r="4083" spans="1:25" hidden="1" x14ac:dyDescent="0.25">
      <c r="A4083" s="5" t="str">
        <f t="shared" si="63"/>
        <v>1301010003000300050006</v>
      </c>
      <c r="B4083" s="66" t="s">
        <v>9157</v>
      </c>
      <c r="C4083" s="67" t="s">
        <v>51</v>
      </c>
      <c r="D4083" s="7" t="s">
        <v>8779</v>
      </c>
      <c r="E4083" s="66"/>
      <c r="F4083" s="67" t="s">
        <v>244</v>
      </c>
      <c r="G4083" s="67" t="s">
        <v>251</v>
      </c>
      <c r="H4083" s="67" t="s">
        <v>251</v>
      </c>
      <c r="I4083" s="67" t="s">
        <v>248</v>
      </c>
      <c r="J4083" s="67" t="s">
        <v>253</v>
      </c>
      <c r="K4083" s="67" t="s">
        <v>246</v>
      </c>
      <c r="L4083" s="67">
        <v>10</v>
      </c>
      <c r="M4083" s="67" t="s">
        <v>167</v>
      </c>
      <c r="N4083" s="68" t="s">
        <v>2659</v>
      </c>
      <c r="O4083" s="69">
        <v>2281446083719</v>
      </c>
      <c r="P4083" s="69">
        <v>0</v>
      </c>
      <c r="Q4083" s="69">
        <v>0</v>
      </c>
      <c r="R4083" s="69">
        <v>2281446083719</v>
      </c>
      <c r="S4083" s="69">
        <v>2281446083719</v>
      </c>
      <c r="T4083" s="69">
        <v>2281446083719</v>
      </c>
      <c r="U4083" s="69">
        <v>0</v>
      </c>
      <c r="V4083" s="69">
        <v>0</v>
      </c>
      <c r="W4083" s="70" t="s">
        <v>9353</v>
      </c>
      <c r="X4083" s="11" t="str">
        <f>IF(F4083="C",VLOOKUP(G4083,ClasifGasto!$B$17:$C$193,2,0),VLOOKUP(Base!G4083,ClasifGasto!$A$3:$B$12,2,0))</f>
        <v>Transferencias</v>
      </c>
      <c r="Y4083" t="s">
        <v>2659</v>
      </c>
    </row>
    <row r="4084" spans="1:25" hidden="1" x14ac:dyDescent="0.25">
      <c r="A4084" s="5" t="str">
        <f t="shared" si="63"/>
        <v>160101000100010003</v>
      </c>
      <c r="B4084" s="7" t="s">
        <v>9154</v>
      </c>
      <c r="C4084" s="8" t="s">
        <v>73</v>
      </c>
      <c r="D4084" s="7" t="s">
        <v>8720</v>
      </c>
      <c r="E4084" s="7"/>
      <c r="F4084" s="8" t="s">
        <v>244</v>
      </c>
      <c r="G4084" s="8" t="s">
        <v>245</v>
      </c>
      <c r="H4084" s="8" t="s">
        <v>245</v>
      </c>
      <c r="I4084" s="8" t="s">
        <v>251</v>
      </c>
      <c r="J4084" s="8" t="s">
        <v>203</v>
      </c>
      <c r="K4084" s="8" t="s">
        <v>246</v>
      </c>
      <c r="L4084" s="8">
        <v>10</v>
      </c>
      <c r="M4084" s="8" t="s">
        <v>167</v>
      </c>
      <c r="N4084" s="9" t="s">
        <v>1084</v>
      </c>
      <c r="O4084" s="10">
        <v>1328652000000</v>
      </c>
      <c r="P4084" s="10">
        <v>1026674000000</v>
      </c>
      <c r="Q4084" s="10">
        <v>0</v>
      </c>
      <c r="R4084" s="10">
        <v>2355326000000</v>
      </c>
      <c r="S4084" s="10">
        <v>2355223742159.7998</v>
      </c>
      <c r="T4084" s="10">
        <v>2355223742159.7998</v>
      </c>
      <c r="U4084" s="10">
        <v>2355223742159.7998</v>
      </c>
      <c r="V4084" s="10">
        <v>2355156734412.5098</v>
      </c>
      <c r="W4084" s="70" t="s">
        <v>9353</v>
      </c>
      <c r="X4084" s="11" t="str">
        <f>IF(F4084="C",VLOOKUP(G4084,ClasifGasto!$B$17:$C$193,2,0),VLOOKUP(Base!G4084,ClasifGasto!$A$3:$B$12,2,0))</f>
        <v>Gastos de Personal</v>
      </c>
      <c r="Y4084" t="s">
        <v>1084</v>
      </c>
    </row>
    <row r="4085" spans="1:25" hidden="1" x14ac:dyDescent="0.25">
      <c r="A4085" s="5" t="str">
        <f t="shared" si="63"/>
        <v>1901010003000300020002</v>
      </c>
      <c r="B4085" s="66" t="s">
        <v>9143</v>
      </c>
      <c r="C4085" s="67" t="s">
        <v>80</v>
      </c>
      <c r="D4085" s="7" t="s">
        <v>9207</v>
      </c>
      <c r="E4085" s="66"/>
      <c r="F4085" s="67" t="s">
        <v>244</v>
      </c>
      <c r="G4085" s="67" t="s">
        <v>251</v>
      </c>
      <c r="H4085" s="67" t="s">
        <v>251</v>
      </c>
      <c r="I4085" s="67" t="s">
        <v>250</v>
      </c>
      <c r="J4085" s="67" t="s">
        <v>250</v>
      </c>
      <c r="K4085" s="67" t="s">
        <v>246</v>
      </c>
      <c r="L4085" s="67">
        <v>10</v>
      </c>
      <c r="M4085" s="67" t="s">
        <v>167</v>
      </c>
      <c r="N4085" s="68" t="s">
        <v>9274</v>
      </c>
      <c r="O4085" s="69">
        <v>5048297793000</v>
      </c>
      <c r="P4085" s="69">
        <v>0</v>
      </c>
      <c r="Q4085" s="69">
        <v>2598848905747</v>
      </c>
      <c r="R4085" s="69">
        <v>2449448887253</v>
      </c>
      <c r="S4085" s="69">
        <v>2449370370524.1299</v>
      </c>
      <c r="T4085" s="69">
        <v>2449370370524.1299</v>
      </c>
      <c r="U4085" s="69">
        <v>951807375280.94995</v>
      </c>
      <c r="V4085" s="69">
        <v>951807375280.94995</v>
      </c>
      <c r="W4085" s="70" t="s">
        <v>9353</v>
      </c>
      <c r="X4085" s="11" t="str">
        <f>IF(F4085="C",VLOOKUP(G4085,ClasifGasto!$B$17:$C$193,2,0),VLOOKUP(Base!G4085,ClasifGasto!$A$3:$B$12,2,0))</f>
        <v>Transferencias</v>
      </c>
      <c r="Y4085" t="s">
        <v>9274</v>
      </c>
    </row>
    <row r="4086" spans="1:25" hidden="1" x14ac:dyDescent="0.25">
      <c r="A4086" s="5" t="str">
        <f t="shared" si="63"/>
        <v>270108000100010001</v>
      </c>
      <c r="B4086" s="7" t="s">
        <v>9142</v>
      </c>
      <c r="C4086" s="8" t="s">
        <v>447</v>
      </c>
      <c r="D4086" s="7" t="s">
        <v>448</v>
      </c>
      <c r="E4086" s="7"/>
      <c r="F4086" s="8" t="s">
        <v>244</v>
      </c>
      <c r="G4086" s="8" t="s">
        <v>245</v>
      </c>
      <c r="H4086" s="8" t="s">
        <v>245</v>
      </c>
      <c r="I4086" s="8" t="s">
        <v>245</v>
      </c>
      <c r="J4086" s="8" t="s">
        <v>203</v>
      </c>
      <c r="K4086" s="8" t="s">
        <v>246</v>
      </c>
      <c r="L4086" s="8">
        <v>10</v>
      </c>
      <c r="M4086" s="8" t="s">
        <v>167</v>
      </c>
      <c r="N4086" s="9" t="s">
        <v>1082</v>
      </c>
      <c r="O4086" s="10">
        <v>2126740000000</v>
      </c>
      <c r="P4086" s="10">
        <v>591462976628</v>
      </c>
      <c r="Q4086" s="10">
        <v>169000000000</v>
      </c>
      <c r="R4086" s="10">
        <v>2549202976628</v>
      </c>
      <c r="S4086" s="10">
        <v>2537807161734.21</v>
      </c>
      <c r="T4086" s="10">
        <v>2533874034461.6802</v>
      </c>
      <c r="U4086" s="10">
        <v>2524124829255.6802</v>
      </c>
      <c r="V4086" s="10">
        <v>2523898296348.6802</v>
      </c>
      <c r="W4086" s="70" t="s">
        <v>9353</v>
      </c>
      <c r="X4086" s="11" t="str">
        <f>IF(F4086="C",VLOOKUP(G4086,ClasifGasto!$B$17:$C$193,2,0),VLOOKUP(Base!G4086,ClasifGasto!$A$3:$B$12,2,0))</f>
        <v>Gastos de Personal</v>
      </c>
      <c r="Y4086" t="s">
        <v>1082</v>
      </c>
    </row>
    <row r="4087" spans="1:25" hidden="1" x14ac:dyDescent="0.25">
      <c r="A4087" s="5" t="str">
        <f t="shared" si="63"/>
        <v>140100001000010003</v>
      </c>
      <c r="B4087" s="66" t="s">
        <v>9277</v>
      </c>
      <c r="C4087" s="67" t="s">
        <v>395</v>
      </c>
      <c r="D4087" s="7" t="s">
        <v>4025</v>
      </c>
      <c r="E4087" s="66"/>
      <c r="F4087" s="67" t="s">
        <v>384</v>
      </c>
      <c r="G4087" s="67" t="s">
        <v>255</v>
      </c>
      <c r="H4087" s="67" t="s">
        <v>245</v>
      </c>
      <c r="I4087" s="67" t="s">
        <v>251</v>
      </c>
      <c r="J4087" s="67" t="s">
        <v>203</v>
      </c>
      <c r="K4087" s="67" t="s">
        <v>246</v>
      </c>
      <c r="L4087" s="67">
        <v>11</v>
      </c>
      <c r="M4087" s="67" t="s">
        <v>167</v>
      </c>
      <c r="N4087" s="68" t="s">
        <v>1771</v>
      </c>
      <c r="O4087" s="69">
        <v>7550000000000</v>
      </c>
      <c r="P4087" s="69">
        <v>0</v>
      </c>
      <c r="Q4087" s="69">
        <v>5000000000000</v>
      </c>
      <c r="R4087" s="69">
        <v>2550000000000</v>
      </c>
      <c r="S4087" s="69">
        <v>2550000000000</v>
      </c>
      <c r="T4087" s="69">
        <v>805334989207.53003</v>
      </c>
      <c r="U4087" s="69">
        <v>805334989207.53003</v>
      </c>
      <c r="V4087" s="69">
        <v>805334989207.53003</v>
      </c>
      <c r="W4087" s="70" t="s">
        <v>9353</v>
      </c>
      <c r="X4087" s="11" t="str">
        <f>IF(F4087="C",VLOOKUP(G4087,ClasifGasto!$B$17:$C$193,2,0),VLOOKUP(Base!G4087,ClasifGasto!$A$3:$B$12,2,0))</f>
        <v>Servicio a la Deuda Interna</v>
      </c>
      <c r="Y4087" t="s">
        <v>1771</v>
      </c>
    </row>
    <row r="4088" spans="1:25" hidden="1" x14ac:dyDescent="0.25">
      <c r="A4088" s="5" t="str">
        <f t="shared" si="63"/>
        <v>150103000100010003</v>
      </c>
      <c r="B4088" s="7" t="s">
        <v>9154</v>
      </c>
      <c r="C4088" s="8" t="s">
        <v>60</v>
      </c>
      <c r="D4088" s="7" t="s">
        <v>8718</v>
      </c>
      <c r="E4088" s="7"/>
      <c r="F4088" s="8" t="s">
        <v>244</v>
      </c>
      <c r="G4088" s="8" t="s">
        <v>245</v>
      </c>
      <c r="H4088" s="8" t="s">
        <v>245</v>
      </c>
      <c r="I4088" s="8" t="s">
        <v>251</v>
      </c>
      <c r="J4088" s="8" t="s">
        <v>203</v>
      </c>
      <c r="K4088" s="8" t="s">
        <v>246</v>
      </c>
      <c r="L4088" s="8">
        <v>10</v>
      </c>
      <c r="M4088" s="8" t="s">
        <v>167</v>
      </c>
      <c r="N4088" s="9" t="s">
        <v>1084</v>
      </c>
      <c r="O4088" s="10">
        <v>2445450000000</v>
      </c>
      <c r="P4088" s="10">
        <v>451863226372</v>
      </c>
      <c r="Q4088" s="10">
        <v>14417000000</v>
      </c>
      <c r="R4088" s="10">
        <v>2882896226372</v>
      </c>
      <c r="S4088" s="10">
        <v>2874593232680.96</v>
      </c>
      <c r="T4088" s="10">
        <v>2874593232680.96</v>
      </c>
      <c r="U4088" s="10">
        <v>2852361126924.5498</v>
      </c>
      <c r="V4088" s="10">
        <v>2847004725657.9502</v>
      </c>
      <c r="W4088" s="70" t="s">
        <v>9353</v>
      </c>
      <c r="X4088" s="11" t="str">
        <f>IF(F4088="C",VLOOKUP(G4088,ClasifGasto!$B$17:$C$193,2,0),VLOOKUP(Base!G4088,ClasifGasto!$A$3:$B$12,2,0))</f>
        <v>Gastos de Personal</v>
      </c>
      <c r="Y4088" t="s">
        <v>1084</v>
      </c>
    </row>
    <row r="4089" spans="1:25" hidden="1" x14ac:dyDescent="0.25">
      <c r="A4089" s="5" t="str">
        <f t="shared" si="63"/>
        <v>1901010003000300040052</v>
      </c>
      <c r="B4089" s="66" t="s">
        <v>9143</v>
      </c>
      <c r="C4089" s="67" t="s">
        <v>80</v>
      </c>
      <c r="D4089" s="7" t="s">
        <v>9207</v>
      </c>
      <c r="E4089" s="66"/>
      <c r="F4089" s="67" t="s">
        <v>244</v>
      </c>
      <c r="G4089" s="67" t="s">
        <v>251</v>
      </c>
      <c r="H4089" s="67" t="s">
        <v>251</v>
      </c>
      <c r="I4089" s="67" t="s">
        <v>247</v>
      </c>
      <c r="J4089" s="67" t="s">
        <v>368</v>
      </c>
      <c r="K4089" s="67" t="s">
        <v>246</v>
      </c>
      <c r="L4089" s="67">
        <v>16</v>
      </c>
      <c r="M4089" s="67" t="s">
        <v>252</v>
      </c>
      <c r="N4089" s="68" t="s">
        <v>10387</v>
      </c>
      <c r="O4089" s="69">
        <v>2889103705000</v>
      </c>
      <c r="P4089" s="69">
        <v>0</v>
      </c>
      <c r="Q4089" s="69">
        <v>0</v>
      </c>
      <c r="R4089" s="69">
        <v>2889103705000</v>
      </c>
      <c r="S4089" s="69">
        <v>2336478340949.1201</v>
      </c>
      <c r="T4089" s="69">
        <v>2336478340949.1201</v>
      </c>
      <c r="U4089" s="69">
        <v>2336478340949.1201</v>
      </c>
      <c r="V4089" s="69">
        <v>2336478340949.1201</v>
      </c>
      <c r="W4089" s="70" t="s">
        <v>9353</v>
      </c>
      <c r="X4089" s="11" t="str">
        <f>IF(F4089="C",VLOOKUP(G4089,ClasifGasto!$B$17:$C$193,2,0),VLOOKUP(Base!G4089,ClasifGasto!$A$3:$B$12,2,0))</f>
        <v>Transferencias</v>
      </c>
      <c r="Y4089" t="s">
        <v>8883</v>
      </c>
    </row>
    <row r="4090" spans="1:25" hidden="1" x14ac:dyDescent="0.25">
      <c r="A4090" s="5" t="str">
        <f t="shared" si="63"/>
        <v>140100000900010001</v>
      </c>
      <c r="B4090" s="7" t="s">
        <v>9277</v>
      </c>
      <c r="C4090" s="8" t="s">
        <v>395</v>
      </c>
      <c r="D4090" s="7" t="s">
        <v>4025</v>
      </c>
      <c r="E4090" s="7"/>
      <c r="F4090" s="8" t="s">
        <v>384</v>
      </c>
      <c r="G4090" s="8" t="s">
        <v>249</v>
      </c>
      <c r="H4090" s="8" t="s">
        <v>245</v>
      </c>
      <c r="I4090" s="8" t="s">
        <v>245</v>
      </c>
      <c r="J4090" s="8" t="s">
        <v>203</v>
      </c>
      <c r="K4090" s="8" t="s">
        <v>246</v>
      </c>
      <c r="L4090" s="8">
        <v>13</v>
      </c>
      <c r="M4090" s="8" t="s">
        <v>167</v>
      </c>
      <c r="N4090" s="9" t="s">
        <v>1635</v>
      </c>
      <c r="O4090" s="10">
        <v>3044877610156</v>
      </c>
      <c r="P4090" s="10">
        <v>0</v>
      </c>
      <c r="Q4090" s="10">
        <v>0</v>
      </c>
      <c r="R4090" s="10">
        <v>3044877610156</v>
      </c>
      <c r="S4090" s="10">
        <v>3044877610156</v>
      </c>
      <c r="T4090" s="10">
        <v>2480751443390</v>
      </c>
      <c r="U4090" s="10">
        <v>2480751443390</v>
      </c>
      <c r="V4090" s="10">
        <v>2480751443390</v>
      </c>
      <c r="W4090" s="70" t="s">
        <v>9353</v>
      </c>
      <c r="X4090" s="11" t="str">
        <f>IF(F4090="C",VLOOKUP(G4090,ClasifGasto!$B$17:$C$193,2,0),VLOOKUP(Base!G4090,ClasifGasto!$A$3:$B$12,2,0))</f>
        <v>Servicio a la Deuda Externa</v>
      </c>
      <c r="Y4090" t="s">
        <v>1635</v>
      </c>
    </row>
    <row r="4091" spans="1:25" hidden="1" x14ac:dyDescent="0.25">
      <c r="A4091" s="5" t="str">
        <f t="shared" si="63"/>
        <v>3601010003000400030004</v>
      </c>
      <c r="B4091" s="66" t="s">
        <v>9147</v>
      </c>
      <c r="C4091" s="67" t="s">
        <v>147</v>
      </c>
      <c r="D4091" s="7" t="s">
        <v>9186</v>
      </c>
      <c r="E4091" s="66"/>
      <c r="F4091" s="67" t="s">
        <v>244</v>
      </c>
      <c r="G4091" s="67" t="s">
        <v>251</v>
      </c>
      <c r="H4091" s="67" t="s">
        <v>247</v>
      </c>
      <c r="I4091" s="67" t="s">
        <v>251</v>
      </c>
      <c r="J4091" s="67" t="s">
        <v>247</v>
      </c>
      <c r="K4091" s="67" t="s">
        <v>246</v>
      </c>
      <c r="L4091" s="67">
        <v>11</v>
      </c>
      <c r="M4091" s="67" t="s">
        <v>252</v>
      </c>
      <c r="N4091" s="68" t="s">
        <v>1462</v>
      </c>
      <c r="O4091" s="69">
        <v>5085000000000</v>
      </c>
      <c r="P4091" s="69">
        <v>0</v>
      </c>
      <c r="Q4091" s="69">
        <v>2000000000000</v>
      </c>
      <c r="R4091" s="69">
        <v>3085000000000</v>
      </c>
      <c r="S4091" s="69">
        <v>0</v>
      </c>
      <c r="T4091" s="69">
        <v>0</v>
      </c>
      <c r="U4091" s="69">
        <v>0</v>
      </c>
      <c r="V4091" s="69">
        <v>0</v>
      </c>
      <c r="W4091" s="70" t="s">
        <v>9353</v>
      </c>
      <c r="X4091" s="11" t="str">
        <f>IF(F4091="C",VLOOKUP(G4091,ClasifGasto!$B$17:$C$193,2,0),VLOOKUP(Base!G4091,ClasifGasto!$A$3:$B$12,2,0))</f>
        <v>Transferencias</v>
      </c>
      <c r="Y4091" t="s">
        <v>1462</v>
      </c>
    </row>
    <row r="4092" spans="1:25" x14ac:dyDescent="0.25">
      <c r="A4092" s="5" t="str">
        <f t="shared" si="63"/>
        <v>17170017041100002510106A</v>
      </c>
      <c r="B4092" s="7" t="s">
        <v>9146</v>
      </c>
      <c r="C4092" s="8" t="s">
        <v>479</v>
      </c>
      <c r="D4092" s="7" t="s">
        <v>480</v>
      </c>
      <c r="E4092" s="7" t="s">
        <v>9516</v>
      </c>
      <c r="F4092" s="8" t="s">
        <v>167</v>
      </c>
      <c r="G4092" s="8" t="s">
        <v>492</v>
      </c>
      <c r="H4092" s="8" t="s">
        <v>378</v>
      </c>
      <c r="I4092" s="8" t="s">
        <v>272</v>
      </c>
      <c r="J4092" s="8" t="s">
        <v>9878</v>
      </c>
      <c r="K4092" s="8" t="s">
        <v>246</v>
      </c>
      <c r="L4092" s="8">
        <v>10</v>
      </c>
      <c r="M4092" s="8" t="s">
        <v>167</v>
      </c>
      <c r="N4092" s="9" t="s">
        <v>10084</v>
      </c>
      <c r="O4092" s="10">
        <v>3900681728531</v>
      </c>
      <c r="P4092" s="10">
        <v>0</v>
      </c>
      <c r="Q4092" s="10">
        <v>733656068823</v>
      </c>
      <c r="R4092" s="10">
        <v>3167025659708</v>
      </c>
      <c r="S4092" s="10">
        <v>3166788214349</v>
      </c>
      <c r="T4092" s="10">
        <v>3126688316397.0698</v>
      </c>
      <c r="U4092" s="10">
        <v>388738122250.53998</v>
      </c>
      <c r="V4092" s="10">
        <v>388729122250.53998</v>
      </c>
      <c r="W4092" s="70" t="s">
        <v>9353</v>
      </c>
      <c r="X4092" s="11" t="str">
        <f>IF(F4092="C",VLOOKUP(G4092,ClasifGasto!$B$17:$C$193,2,0),VLOOKUP(Base!G4092,ClasifGasto!$A$3:$B$12,2,0))</f>
        <v>Ordenamiento social y uso productivo del territorio rural</v>
      </c>
      <c r="Y4092" t="s">
        <v>10564</v>
      </c>
    </row>
    <row r="4093" spans="1:25" x14ac:dyDescent="0.25">
      <c r="A4093" s="5" t="str">
        <f t="shared" si="63"/>
        <v>40020040011400000551103D</v>
      </c>
      <c r="B4093" s="66" t="s">
        <v>9165</v>
      </c>
      <c r="C4093" s="67" t="s">
        <v>161</v>
      </c>
      <c r="D4093" s="7" t="s">
        <v>237</v>
      </c>
      <c r="E4093" s="66" t="s">
        <v>2455</v>
      </c>
      <c r="F4093" s="67" t="s">
        <v>167</v>
      </c>
      <c r="G4093" s="67" t="s">
        <v>536</v>
      </c>
      <c r="H4093" s="67" t="s">
        <v>312</v>
      </c>
      <c r="I4093" s="67" t="s">
        <v>248</v>
      </c>
      <c r="J4093" s="67" t="s">
        <v>10304</v>
      </c>
      <c r="K4093" s="67" t="s">
        <v>246</v>
      </c>
      <c r="L4093" s="67">
        <v>11</v>
      </c>
      <c r="M4093" s="67" t="s">
        <v>167</v>
      </c>
      <c r="N4093" s="68" t="s">
        <v>8794</v>
      </c>
      <c r="O4093" s="69">
        <v>3401000451855</v>
      </c>
      <c r="P4093" s="69">
        <v>0</v>
      </c>
      <c r="Q4093" s="69">
        <v>220496346616</v>
      </c>
      <c r="R4093" s="69">
        <v>3180504105239</v>
      </c>
      <c r="S4093" s="69">
        <v>3179472922416</v>
      </c>
      <c r="T4093" s="69">
        <v>3179472922416</v>
      </c>
      <c r="U4093" s="69">
        <v>795133195993</v>
      </c>
      <c r="V4093" s="69">
        <v>795133195993</v>
      </c>
      <c r="W4093" s="70" t="s">
        <v>9353</v>
      </c>
      <c r="X4093" s="11" t="str">
        <f>IF(F4093="C",VLOOKUP(G4093,ClasifGasto!$B$17:$C$193,2,0),VLOOKUP(Base!G4093,ClasifGasto!$A$3:$B$12,2,0))</f>
        <v>Acceso a soluciones de vivienda</v>
      </c>
      <c r="Y4093" t="s">
        <v>10690</v>
      </c>
    </row>
    <row r="4094" spans="1:25" hidden="1" x14ac:dyDescent="0.25">
      <c r="A4094" s="5" t="str">
        <f t="shared" si="63"/>
        <v>1301010003000300010999</v>
      </c>
      <c r="B4094" s="7" t="s">
        <v>9157</v>
      </c>
      <c r="C4094" s="8" t="s">
        <v>51</v>
      </c>
      <c r="D4094" s="7" t="s">
        <v>8779</v>
      </c>
      <c r="E4094" s="7"/>
      <c r="F4094" s="8" t="s">
        <v>244</v>
      </c>
      <c r="G4094" s="8" t="s">
        <v>251</v>
      </c>
      <c r="H4094" s="8" t="s">
        <v>251</v>
      </c>
      <c r="I4094" s="8" t="s">
        <v>245</v>
      </c>
      <c r="J4094" s="8" t="s">
        <v>1085</v>
      </c>
      <c r="K4094" s="8" t="s">
        <v>246</v>
      </c>
      <c r="L4094" s="8">
        <v>11</v>
      </c>
      <c r="M4094" s="8" t="s">
        <v>252</v>
      </c>
      <c r="N4094" s="9" t="s">
        <v>2639</v>
      </c>
      <c r="O4094" s="10">
        <v>3205948519000</v>
      </c>
      <c r="P4094" s="10">
        <v>0</v>
      </c>
      <c r="Q4094" s="10">
        <v>0</v>
      </c>
      <c r="R4094" s="10">
        <v>3205948519000</v>
      </c>
      <c r="S4094" s="10">
        <v>0</v>
      </c>
      <c r="T4094" s="10">
        <v>0</v>
      </c>
      <c r="U4094" s="10">
        <v>0</v>
      </c>
      <c r="V4094" s="10">
        <v>0</v>
      </c>
      <c r="W4094" s="70" t="s">
        <v>9353</v>
      </c>
      <c r="X4094" s="11" t="str">
        <f>IF(F4094="C",VLOOKUP(G4094,ClasifGasto!$B$17:$C$193,2,0),VLOOKUP(Base!G4094,ClasifGasto!$A$3:$B$12,2,0))</f>
        <v>Transferencias</v>
      </c>
      <c r="Y4094" t="s">
        <v>2639</v>
      </c>
    </row>
    <row r="4095" spans="1:25" x14ac:dyDescent="0.25">
      <c r="A4095" s="5" t="str">
        <f t="shared" si="63"/>
        <v>22010122020700005720203K30</v>
      </c>
      <c r="B4095" s="66" t="s">
        <v>9139</v>
      </c>
      <c r="C4095" s="67" t="s">
        <v>92</v>
      </c>
      <c r="D4095" s="7" t="s">
        <v>9188</v>
      </c>
      <c r="E4095" s="66" t="s">
        <v>9764</v>
      </c>
      <c r="F4095" s="67" t="s">
        <v>167</v>
      </c>
      <c r="G4095" s="67" t="s">
        <v>499</v>
      </c>
      <c r="H4095" s="67" t="s">
        <v>358</v>
      </c>
      <c r="I4095" s="67" t="s">
        <v>332</v>
      </c>
      <c r="J4095" s="67" t="s">
        <v>9770</v>
      </c>
      <c r="K4095" s="67" t="s">
        <v>246</v>
      </c>
      <c r="L4095" s="67">
        <v>10</v>
      </c>
      <c r="M4095" s="67" t="s">
        <v>167</v>
      </c>
      <c r="N4095" s="68" t="s">
        <v>10511</v>
      </c>
      <c r="O4095" s="69">
        <v>2857660507392</v>
      </c>
      <c r="P4095" s="69">
        <v>3515149513745</v>
      </c>
      <c r="Q4095" s="69">
        <v>2857660507392</v>
      </c>
      <c r="R4095" s="69">
        <v>3515149513745</v>
      </c>
      <c r="S4095" s="69">
        <v>3515149513745</v>
      </c>
      <c r="T4095" s="69">
        <v>3515149513745</v>
      </c>
      <c r="U4095" s="69">
        <v>2744311188200.5801</v>
      </c>
      <c r="V4095" s="69">
        <v>2744311188200.5801</v>
      </c>
      <c r="W4095" s="70" t="s">
        <v>9353</v>
      </c>
      <c r="X4095" s="11" t="str">
        <f>IF(F4095="C",VLOOKUP(G4095,ClasifGasto!$B$17:$C$193,2,0),VLOOKUP(Base!G4095,ClasifGasto!$A$3:$B$12,2,0))</f>
        <v>Calidad y fomento de la educación superior</v>
      </c>
      <c r="Y4095" t="s">
        <v>10749</v>
      </c>
    </row>
    <row r="4096" spans="1:25" hidden="1" x14ac:dyDescent="0.25">
      <c r="A4096" s="5" t="str">
        <f t="shared" si="63"/>
        <v>4001010003000300050008</v>
      </c>
      <c r="B4096" s="7" t="s">
        <v>9165</v>
      </c>
      <c r="C4096" s="8" t="s">
        <v>159</v>
      </c>
      <c r="D4096" s="7" t="s">
        <v>9197</v>
      </c>
      <c r="E4096" s="7"/>
      <c r="F4096" s="8" t="s">
        <v>244</v>
      </c>
      <c r="G4096" s="8" t="s">
        <v>251</v>
      </c>
      <c r="H4096" s="8" t="s">
        <v>251</v>
      </c>
      <c r="I4096" s="8" t="s">
        <v>248</v>
      </c>
      <c r="J4096" s="8" t="s">
        <v>278</v>
      </c>
      <c r="K4096" s="8" t="s">
        <v>246</v>
      </c>
      <c r="L4096" s="8">
        <v>10</v>
      </c>
      <c r="M4096" s="8" t="s">
        <v>167</v>
      </c>
      <c r="N4096" s="9" t="s">
        <v>1894</v>
      </c>
      <c r="O4096" s="10">
        <v>3624435882562</v>
      </c>
      <c r="P4096" s="10">
        <v>0</v>
      </c>
      <c r="Q4096" s="10">
        <v>0</v>
      </c>
      <c r="R4096" s="10">
        <v>3624435882562</v>
      </c>
      <c r="S4096" s="10">
        <v>3624435882562</v>
      </c>
      <c r="T4096" s="10">
        <v>3624435882562</v>
      </c>
      <c r="U4096" s="10">
        <v>3624435882562</v>
      </c>
      <c r="V4096" s="10">
        <v>3624435882562</v>
      </c>
      <c r="W4096" s="70" t="s">
        <v>9353</v>
      </c>
      <c r="X4096" s="11" t="str">
        <f>IF(F4096="C",VLOOKUP(G4096,ClasifGasto!$B$17:$C$193,2,0),VLOOKUP(Base!G4096,ClasifGasto!$A$3:$B$12,2,0))</f>
        <v>Transferencias</v>
      </c>
      <c r="Y4096" t="s">
        <v>1894</v>
      </c>
    </row>
    <row r="4097" spans="1:25" hidden="1" x14ac:dyDescent="0.25">
      <c r="A4097" s="5" t="str">
        <f t="shared" si="63"/>
        <v>140100000900020001</v>
      </c>
      <c r="B4097" s="66" t="s">
        <v>9277</v>
      </c>
      <c r="C4097" s="67" t="s">
        <v>395</v>
      </c>
      <c r="D4097" s="7" t="s">
        <v>4025</v>
      </c>
      <c r="E4097" s="66"/>
      <c r="F4097" s="67" t="s">
        <v>384</v>
      </c>
      <c r="G4097" s="67" t="s">
        <v>249</v>
      </c>
      <c r="H4097" s="67" t="s">
        <v>250</v>
      </c>
      <c r="I4097" s="67" t="s">
        <v>245</v>
      </c>
      <c r="J4097" s="67" t="s">
        <v>203</v>
      </c>
      <c r="K4097" s="67" t="s">
        <v>246</v>
      </c>
      <c r="L4097" s="67">
        <v>13</v>
      </c>
      <c r="M4097" s="67" t="s">
        <v>167</v>
      </c>
      <c r="N4097" s="68" t="s">
        <v>1635</v>
      </c>
      <c r="O4097" s="69">
        <v>3812708208572</v>
      </c>
      <c r="P4097" s="69">
        <v>0</v>
      </c>
      <c r="Q4097" s="69">
        <v>0</v>
      </c>
      <c r="R4097" s="69">
        <v>3812708208572</v>
      </c>
      <c r="S4097" s="69">
        <v>3812708208572</v>
      </c>
      <c r="T4097" s="69">
        <v>3810948121359.8198</v>
      </c>
      <c r="U4097" s="69">
        <v>3682148121359.8198</v>
      </c>
      <c r="V4097" s="69">
        <v>3682148121359.8198</v>
      </c>
      <c r="W4097" s="70" t="s">
        <v>9353</v>
      </c>
      <c r="X4097" s="11" t="str">
        <f>IF(F4097="C",VLOOKUP(G4097,ClasifGasto!$B$17:$C$193,2,0),VLOOKUP(Base!G4097,ClasifGasto!$A$3:$B$12,2,0))</f>
        <v>Servicio a la Deuda Externa</v>
      </c>
      <c r="Y4097" t="s">
        <v>1635</v>
      </c>
    </row>
    <row r="4098" spans="1:25" hidden="1" x14ac:dyDescent="0.25">
      <c r="A4098" s="5" t="str">
        <f t="shared" si="63"/>
        <v>2111000003000300040006</v>
      </c>
      <c r="B4098" s="7" t="s">
        <v>9155</v>
      </c>
      <c r="C4098" s="8" t="s">
        <v>90</v>
      </c>
      <c r="D4098" s="7" t="s">
        <v>222</v>
      </c>
      <c r="E4098" s="7"/>
      <c r="F4098" s="8" t="s">
        <v>244</v>
      </c>
      <c r="G4098" s="8" t="s">
        <v>251</v>
      </c>
      <c r="H4098" s="8" t="s">
        <v>251</v>
      </c>
      <c r="I4098" s="8" t="s">
        <v>247</v>
      </c>
      <c r="J4098" s="8" t="s">
        <v>253</v>
      </c>
      <c r="K4098" s="8" t="s">
        <v>246</v>
      </c>
      <c r="L4098" s="8">
        <v>21</v>
      </c>
      <c r="M4098" s="8" t="s">
        <v>265</v>
      </c>
      <c r="N4098" s="9" t="s">
        <v>1329</v>
      </c>
      <c r="O4098" s="10">
        <v>3940340245369</v>
      </c>
      <c r="P4098" s="10">
        <v>0</v>
      </c>
      <c r="Q4098" s="10">
        <v>0</v>
      </c>
      <c r="R4098" s="10">
        <v>3940340245369</v>
      </c>
      <c r="S4098" s="10">
        <v>3940340245369</v>
      </c>
      <c r="T4098" s="10">
        <v>3940340245369</v>
      </c>
      <c r="U4098" s="10">
        <v>3940340245369</v>
      </c>
      <c r="V4098" s="10">
        <v>3940340245369</v>
      </c>
      <c r="W4098" s="70" t="s">
        <v>619</v>
      </c>
      <c r="X4098" s="11" t="str">
        <f>IF(F4098="C",VLOOKUP(G4098,ClasifGasto!$B$17:$C$193,2,0),VLOOKUP(Base!G4098,ClasifGasto!$A$3:$B$12,2,0))</f>
        <v>Transferencias</v>
      </c>
      <c r="Y4098" t="s">
        <v>1329</v>
      </c>
    </row>
    <row r="4099" spans="1:25" x14ac:dyDescent="0.25">
      <c r="A4099" s="5" t="str">
        <f t="shared" si="63"/>
        <v>21010121021900001840301C</v>
      </c>
      <c r="B4099" s="66" t="s">
        <v>9155</v>
      </c>
      <c r="C4099" s="67" t="s">
        <v>85</v>
      </c>
      <c r="D4099" s="7" t="s">
        <v>9201</v>
      </c>
      <c r="E4099" s="66" t="s">
        <v>9765</v>
      </c>
      <c r="F4099" s="67" t="s">
        <v>167</v>
      </c>
      <c r="G4099" s="67" t="s">
        <v>594</v>
      </c>
      <c r="H4099" s="67" t="s">
        <v>496</v>
      </c>
      <c r="I4099" s="67" t="s">
        <v>266</v>
      </c>
      <c r="J4099" s="67" t="s">
        <v>9916</v>
      </c>
      <c r="K4099" s="67" t="s">
        <v>246</v>
      </c>
      <c r="L4099" s="67">
        <v>10</v>
      </c>
      <c r="M4099" s="67" t="s">
        <v>167</v>
      </c>
      <c r="N4099" s="68" t="s">
        <v>10512</v>
      </c>
      <c r="O4099" s="69">
        <v>4222960208885</v>
      </c>
      <c r="P4099" s="69">
        <v>0</v>
      </c>
      <c r="Q4099" s="69">
        <v>172560000000</v>
      </c>
      <c r="R4099" s="69">
        <v>4050400208885</v>
      </c>
      <c r="S4099" s="69">
        <v>4050395807152</v>
      </c>
      <c r="T4099" s="69">
        <v>4037991273103</v>
      </c>
      <c r="U4099" s="69">
        <v>3068531069950</v>
      </c>
      <c r="V4099" s="69">
        <v>3068528964418</v>
      </c>
      <c r="W4099" s="70" t="s">
        <v>9353</v>
      </c>
      <c r="X4099" s="11" t="str">
        <f>IF(F4099="C",VLOOKUP(G4099,ClasifGasto!$B$17:$C$193,2,0),VLOOKUP(Base!G4099,ClasifGasto!$A$3:$B$12,2,0))</f>
        <v xml:space="preserve">Consolidación productiva del sector de energía eléctrica  </v>
      </c>
      <c r="Y4099" t="s">
        <v>10579</v>
      </c>
    </row>
    <row r="4100" spans="1:25" hidden="1" x14ac:dyDescent="0.25">
      <c r="A4100" s="5" t="str">
        <f t="shared" si="63"/>
        <v>140100000900010002</v>
      </c>
      <c r="B4100" s="7" t="s">
        <v>9277</v>
      </c>
      <c r="C4100" s="8" t="s">
        <v>395</v>
      </c>
      <c r="D4100" s="7" t="s">
        <v>4025</v>
      </c>
      <c r="E4100" s="7"/>
      <c r="F4100" s="8" t="s">
        <v>384</v>
      </c>
      <c r="G4100" s="8" t="s">
        <v>249</v>
      </c>
      <c r="H4100" s="8" t="s">
        <v>245</v>
      </c>
      <c r="I4100" s="8" t="s">
        <v>250</v>
      </c>
      <c r="J4100" s="8" t="s">
        <v>203</v>
      </c>
      <c r="K4100" s="8" t="s">
        <v>246</v>
      </c>
      <c r="L4100" s="8">
        <v>11</v>
      </c>
      <c r="M4100" s="8" t="s">
        <v>167</v>
      </c>
      <c r="N4100" s="9" t="s">
        <v>1335</v>
      </c>
      <c r="O4100" s="10">
        <v>4763374398846</v>
      </c>
      <c r="P4100" s="10">
        <v>0</v>
      </c>
      <c r="Q4100" s="10">
        <v>0</v>
      </c>
      <c r="R4100" s="10">
        <v>4763374398846</v>
      </c>
      <c r="S4100" s="10">
        <v>4763374398846</v>
      </c>
      <c r="T4100" s="10">
        <v>4734898957698.3799</v>
      </c>
      <c r="U4100" s="10">
        <v>3009405786546.3799</v>
      </c>
      <c r="V4100" s="10">
        <v>3009405786546.3799</v>
      </c>
      <c r="W4100" s="70" t="s">
        <v>9353</v>
      </c>
      <c r="X4100" s="11" t="str">
        <f>IF(F4100="C",VLOOKUP(G4100,ClasifGasto!$B$17:$C$193,2,0),VLOOKUP(Base!G4100,ClasifGasto!$A$3:$B$12,2,0))</f>
        <v>Servicio a la Deuda Externa</v>
      </c>
      <c r="Y4100" t="s">
        <v>1335</v>
      </c>
    </row>
    <row r="4101" spans="1:25" hidden="1" x14ac:dyDescent="0.25">
      <c r="A4101" s="5" t="str">
        <f t="shared" si="63"/>
        <v>150103000100010001</v>
      </c>
      <c r="B4101" s="66" t="s">
        <v>9154</v>
      </c>
      <c r="C4101" s="67" t="s">
        <v>60</v>
      </c>
      <c r="D4101" s="7" t="s">
        <v>8718</v>
      </c>
      <c r="E4101" s="66"/>
      <c r="F4101" s="67" t="s">
        <v>244</v>
      </c>
      <c r="G4101" s="67" t="s">
        <v>245</v>
      </c>
      <c r="H4101" s="67" t="s">
        <v>245</v>
      </c>
      <c r="I4101" s="67" t="s">
        <v>245</v>
      </c>
      <c r="J4101" s="67" t="s">
        <v>203</v>
      </c>
      <c r="K4101" s="67" t="s">
        <v>246</v>
      </c>
      <c r="L4101" s="67">
        <v>10</v>
      </c>
      <c r="M4101" s="67" t="s">
        <v>167</v>
      </c>
      <c r="N4101" s="68" t="s">
        <v>1082</v>
      </c>
      <c r="O4101" s="69">
        <v>4599933000000</v>
      </c>
      <c r="P4101" s="69">
        <v>1125736053745</v>
      </c>
      <c r="Q4101" s="69">
        <v>597084435000</v>
      </c>
      <c r="R4101" s="69">
        <v>5128584618745</v>
      </c>
      <c r="S4101" s="69">
        <v>5124116982435.9004</v>
      </c>
      <c r="T4101" s="69">
        <v>5124116982435.9004</v>
      </c>
      <c r="U4101" s="69">
        <v>5124095068743.5898</v>
      </c>
      <c r="V4101" s="69">
        <v>5124057587569.7197</v>
      </c>
      <c r="W4101" s="70" t="s">
        <v>9353</v>
      </c>
      <c r="X4101" s="11" t="str">
        <f>IF(F4101="C",VLOOKUP(G4101,ClasifGasto!$B$17:$C$193,2,0),VLOOKUP(Base!G4101,ClasifGasto!$A$3:$B$12,2,0))</f>
        <v>Gastos de Personal</v>
      </c>
      <c r="Y4101" t="s">
        <v>1082</v>
      </c>
    </row>
    <row r="4102" spans="1:25" hidden="1" x14ac:dyDescent="0.25">
      <c r="A4102" s="5" t="str">
        <f t="shared" ref="A4102:A4120" si="64">+C4102&amp;G4102&amp;H4102&amp;I4102&amp;J4102</f>
        <v>1511000003000400020013</v>
      </c>
      <c r="B4102" s="7" t="s">
        <v>9154</v>
      </c>
      <c r="C4102" s="8" t="s">
        <v>314</v>
      </c>
      <c r="D4102" s="7" t="s">
        <v>8782</v>
      </c>
      <c r="E4102" s="7"/>
      <c r="F4102" s="8" t="s">
        <v>244</v>
      </c>
      <c r="G4102" s="8" t="s">
        <v>251</v>
      </c>
      <c r="H4102" s="8" t="s">
        <v>247</v>
      </c>
      <c r="I4102" s="8" t="s">
        <v>250</v>
      </c>
      <c r="J4102" s="8" t="s">
        <v>281</v>
      </c>
      <c r="K4102" s="8" t="s">
        <v>246</v>
      </c>
      <c r="L4102" s="8">
        <v>10</v>
      </c>
      <c r="M4102" s="8" t="s">
        <v>167</v>
      </c>
      <c r="N4102" s="9" t="s">
        <v>1340</v>
      </c>
      <c r="O4102" s="10">
        <v>5570592000000</v>
      </c>
      <c r="P4102" s="10">
        <v>50833000000</v>
      </c>
      <c r="Q4102" s="10">
        <v>0</v>
      </c>
      <c r="R4102" s="10">
        <v>5621425000000</v>
      </c>
      <c r="S4102" s="10">
        <v>5621425000000</v>
      </c>
      <c r="T4102" s="10">
        <v>5621425000000</v>
      </c>
      <c r="U4102" s="10">
        <v>5621425000000</v>
      </c>
      <c r="V4102" s="10">
        <v>5621425000000</v>
      </c>
      <c r="W4102" s="70" t="s">
        <v>9353</v>
      </c>
      <c r="X4102" s="11" t="str">
        <f>IF(F4102="C",VLOOKUP(G4102,ClasifGasto!$B$17:$C$193,2,0),VLOOKUP(Base!G4102,ClasifGasto!$A$3:$B$12,2,0))</f>
        <v>Transferencias</v>
      </c>
      <c r="Y4102" t="s">
        <v>1340</v>
      </c>
    </row>
    <row r="4103" spans="1:25" x14ac:dyDescent="0.25">
      <c r="A4103" s="5" t="str">
        <f t="shared" si="64"/>
        <v>460200460215000009704020</v>
      </c>
      <c r="B4103" s="66" t="s">
        <v>9278</v>
      </c>
      <c r="C4103" s="67" t="s">
        <v>9380</v>
      </c>
      <c r="D4103" s="7" t="s">
        <v>238</v>
      </c>
      <c r="E4103" s="66" t="s">
        <v>9633</v>
      </c>
      <c r="F4103" s="67" t="s">
        <v>167</v>
      </c>
      <c r="G4103" s="67" t="s">
        <v>9955</v>
      </c>
      <c r="H4103" s="67" t="s">
        <v>263</v>
      </c>
      <c r="I4103" s="67" t="s">
        <v>249</v>
      </c>
      <c r="J4103" s="67" t="s">
        <v>10270</v>
      </c>
      <c r="K4103" s="67" t="s">
        <v>246</v>
      </c>
      <c r="L4103" s="67">
        <v>10</v>
      </c>
      <c r="M4103" s="67" t="s">
        <v>167</v>
      </c>
      <c r="N4103" s="68" t="s">
        <v>10271</v>
      </c>
      <c r="O4103" s="69">
        <v>5625677913243</v>
      </c>
      <c r="P4103" s="69">
        <v>0</v>
      </c>
      <c r="Q4103" s="69">
        <v>0</v>
      </c>
      <c r="R4103" s="69">
        <v>5625677913243</v>
      </c>
      <c r="S4103" s="69">
        <v>5608685963424.04</v>
      </c>
      <c r="T4103" s="69">
        <v>5608685963424.04</v>
      </c>
      <c r="U4103" s="69">
        <v>5270615563880.8496</v>
      </c>
      <c r="V4103" s="69">
        <v>5244303581063.7002</v>
      </c>
      <c r="W4103" s="70" t="s">
        <v>9353</v>
      </c>
      <c r="X4103" s="11" t="str">
        <f>IF(F4103="C",VLOOKUP(G4103,ClasifGasto!$B$17:$C$193,2,0),VLOOKUP(Base!G4103,ClasifGasto!$A$3:$B$12,2,0))</f>
        <v xml:space="preserve"> Desarrollo integral de la primera infancia a la juventud, y fortalecimiento de las capacidades de las familias de niñas, niños y adolescentes - Sector igualdad y equidad</v>
      </c>
      <c r="Y4103" t="s">
        <v>10679</v>
      </c>
    </row>
    <row r="4104" spans="1:25" hidden="1" x14ac:dyDescent="0.25">
      <c r="A4104" s="5" t="str">
        <f t="shared" si="64"/>
        <v>1503000003000400020013</v>
      </c>
      <c r="B4104" s="7" t="s">
        <v>9154</v>
      </c>
      <c r="C4104" s="8" t="s">
        <v>65</v>
      </c>
      <c r="D4104" s="7" t="s">
        <v>212</v>
      </c>
      <c r="E4104" s="7"/>
      <c r="F4104" s="8" t="s">
        <v>244</v>
      </c>
      <c r="G4104" s="8" t="s">
        <v>251</v>
      </c>
      <c r="H4104" s="8" t="s">
        <v>247</v>
      </c>
      <c r="I4104" s="8" t="s">
        <v>250</v>
      </c>
      <c r="J4104" s="8" t="s">
        <v>281</v>
      </c>
      <c r="K4104" s="8" t="s">
        <v>246</v>
      </c>
      <c r="L4104" s="8">
        <v>10</v>
      </c>
      <c r="M4104" s="8" t="s">
        <v>167</v>
      </c>
      <c r="N4104" s="9" t="s">
        <v>1340</v>
      </c>
      <c r="O4104" s="10">
        <v>5516571000000</v>
      </c>
      <c r="P4104" s="10">
        <v>280374052734</v>
      </c>
      <c r="Q4104" s="10">
        <v>0</v>
      </c>
      <c r="R4104" s="10">
        <v>5796945052734</v>
      </c>
      <c r="S4104" s="10">
        <v>5796945052734</v>
      </c>
      <c r="T4104" s="10">
        <v>5796945052734</v>
      </c>
      <c r="U4104" s="10">
        <v>5783821207529</v>
      </c>
      <c r="V4104" s="10">
        <v>5783821207529</v>
      </c>
      <c r="W4104" s="70" t="s">
        <v>9353</v>
      </c>
      <c r="X4104" s="11" t="str">
        <f>IF(F4104="C",VLOOKUP(G4104,ClasifGasto!$B$17:$C$193,2,0),VLOOKUP(Base!G4104,ClasifGasto!$A$3:$B$12,2,0))</f>
        <v>Transferencias</v>
      </c>
      <c r="Y4104" t="s">
        <v>1340</v>
      </c>
    </row>
    <row r="4105" spans="1:25" hidden="1" x14ac:dyDescent="0.25">
      <c r="A4105" s="5" t="str">
        <f t="shared" si="64"/>
        <v>140100000900020001</v>
      </c>
      <c r="B4105" s="66" t="s">
        <v>9277</v>
      </c>
      <c r="C4105" s="67" t="s">
        <v>395</v>
      </c>
      <c r="D4105" s="7" t="s">
        <v>4025</v>
      </c>
      <c r="E4105" s="66"/>
      <c r="F4105" s="67" t="s">
        <v>384</v>
      </c>
      <c r="G4105" s="67" t="s">
        <v>249</v>
      </c>
      <c r="H4105" s="67" t="s">
        <v>250</v>
      </c>
      <c r="I4105" s="67" t="s">
        <v>245</v>
      </c>
      <c r="J4105" s="67" t="s">
        <v>203</v>
      </c>
      <c r="K4105" s="67" t="s">
        <v>246</v>
      </c>
      <c r="L4105" s="67">
        <v>11</v>
      </c>
      <c r="M4105" s="67" t="s">
        <v>167</v>
      </c>
      <c r="N4105" s="68" t="s">
        <v>1635</v>
      </c>
      <c r="O4105" s="69">
        <v>6407173836858</v>
      </c>
      <c r="P4105" s="69">
        <v>0</v>
      </c>
      <c r="Q4105" s="69">
        <v>390000000000</v>
      </c>
      <c r="R4105" s="69">
        <v>6017173836858</v>
      </c>
      <c r="S4105" s="69">
        <v>6017173836858</v>
      </c>
      <c r="T4105" s="69">
        <v>6009426518527.54</v>
      </c>
      <c r="U4105" s="69">
        <v>5018656930129.54</v>
      </c>
      <c r="V4105" s="69">
        <v>5018656930129.54</v>
      </c>
      <c r="W4105" s="70" t="s">
        <v>9353</v>
      </c>
      <c r="X4105" s="11" t="str">
        <f>IF(F4105="C",VLOOKUP(G4105,ClasifGasto!$B$17:$C$193,2,0),VLOOKUP(Base!G4105,ClasifGasto!$A$3:$B$12,2,0))</f>
        <v>Servicio a la Deuda Externa</v>
      </c>
      <c r="Y4105" t="s">
        <v>1635</v>
      </c>
    </row>
    <row r="4106" spans="1:25" x14ac:dyDescent="0.25">
      <c r="A4106" s="5" t="str">
        <f t="shared" si="64"/>
        <v>41010141031500003220101A</v>
      </c>
      <c r="B4106" s="7" t="s">
        <v>9145</v>
      </c>
      <c r="C4106" s="8" t="s">
        <v>162</v>
      </c>
      <c r="D4106" s="7" t="s">
        <v>9239</v>
      </c>
      <c r="E4106" s="7" t="s">
        <v>9339</v>
      </c>
      <c r="F4106" s="8" t="s">
        <v>167</v>
      </c>
      <c r="G4106" s="8" t="s">
        <v>547</v>
      </c>
      <c r="H4106" s="8" t="s">
        <v>263</v>
      </c>
      <c r="I4106" s="8" t="s">
        <v>277</v>
      </c>
      <c r="J4106" s="8" t="s">
        <v>9814</v>
      </c>
      <c r="K4106" s="8" t="s">
        <v>246</v>
      </c>
      <c r="L4106" s="8">
        <v>10</v>
      </c>
      <c r="M4106" s="8" t="s">
        <v>167</v>
      </c>
      <c r="N4106" s="9" t="s">
        <v>9348</v>
      </c>
      <c r="O4106" s="10">
        <v>8065360541454</v>
      </c>
      <c r="P4106" s="10">
        <v>0</v>
      </c>
      <c r="Q4106" s="10">
        <v>1669199430789</v>
      </c>
      <c r="R4106" s="10">
        <v>6396161110665</v>
      </c>
      <c r="S4106" s="10">
        <v>6230392347320.3799</v>
      </c>
      <c r="T4106" s="10">
        <v>6230392347320.3799</v>
      </c>
      <c r="U4106" s="10">
        <v>5614494282705</v>
      </c>
      <c r="V4106" s="10">
        <v>5614258616549</v>
      </c>
      <c r="W4106" s="70" t="s">
        <v>9353</v>
      </c>
      <c r="X4106" s="11" t="str">
        <f>IF(F4106="C",VLOOKUP(G4106,ClasifGasto!$B$17:$C$193,2,0),VLOOKUP(Base!G4106,ClasifGasto!$A$3:$B$12,2,0))</f>
        <v>Inclusión social y productiva para la población en situación de vulnerabilidad</v>
      </c>
      <c r="Y4106" t="s">
        <v>10537</v>
      </c>
    </row>
    <row r="4107" spans="1:25" hidden="1" x14ac:dyDescent="0.25">
      <c r="A4107" s="5" t="str">
        <f t="shared" si="64"/>
        <v>140100001000020003</v>
      </c>
      <c r="B4107" s="66" t="s">
        <v>9277</v>
      </c>
      <c r="C4107" s="67" t="s">
        <v>395</v>
      </c>
      <c r="D4107" s="7" t="s">
        <v>4025</v>
      </c>
      <c r="E4107" s="66"/>
      <c r="F4107" s="67" t="s">
        <v>384</v>
      </c>
      <c r="G4107" s="67" t="s">
        <v>255</v>
      </c>
      <c r="H4107" s="67" t="s">
        <v>250</v>
      </c>
      <c r="I4107" s="67" t="s">
        <v>251</v>
      </c>
      <c r="J4107" s="67" t="s">
        <v>203</v>
      </c>
      <c r="K4107" s="67" t="s">
        <v>246</v>
      </c>
      <c r="L4107" s="67">
        <v>11</v>
      </c>
      <c r="M4107" s="67" t="s">
        <v>252</v>
      </c>
      <c r="N4107" s="68" t="s">
        <v>1771</v>
      </c>
      <c r="O4107" s="69">
        <v>0</v>
      </c>
      <c r="P4107" s="69">
        <v>6500000000000</v>
      </c>
      <c r="Q4107" s="69">
        <v>0</v>
      </c>
      <c r="R4107" s="69">
        <v>6500000000000</v>
      </c>
      <c r="S4107" s="69">
        <v>6500000000000</v>
      </c>
      <c r="T4107" s="69">
        <v>5970039390948</v>
      </c>
      <c r="U4107" s="69">
        <v>5970039390948</v>
      </c>
      <c r="V4107" s="69">
        <v>5970039390948</v>
      </c>
      <c r="W4107" s="70" t="s">
        <v>9353</v>
      </c>
      <c r="X4107" s="11" t="str">
        <f>IF(F4107="C",VLOOKUP(G4107,ClasifGasto!$B$17:$C$193,2,0),VLOOKUP(Base!G4107,ClasifGasto!$A$3:$B$12,2,0))</f>
        <v>Servicio a la Deuda Interna</v>
      </c>
      <c r="Y4107" t="s">
        <v>1771</v>
      </c>
    </row>
    <row r="4108" spans="1:25" hidden="1" x14ac:dyDescent="0.25">
      <c r="A4108" s="5" t="str">
        <f t="shared" si="64"/>
        <v>160101000100010001</v>
      </c>
      <c r="B4108" s="7" t="s">
        <v>9154</v>
      </c>
      <c r="C4108" s="8" t="s">
        <v>73</v>
      </c>
      <c r="D4108" s="7" t="s">
        <v>8720</v>
      </c>
      <c r="E4108" s="7"/>
      <c r="F4108" s="8" t="s">
        <v>244</v>
      </c>
      <c r="G4108" s="8" t="s">
        <v>245</v>
      </c>
      <c r="H4108" s="8" t="s">
        <v>245</v>
      </c>
      <c r="I4108" s="8" t="s">
        <v>245</v>
      </c>
      <c r="J4108" s="8" t="s">
        <v>203</v>
      </c>
      <c r="K4108" s="8" t="s">
        <v>246</v>
      </c>
      <c r="L4108" s="8">
        <v>10</v>
      </c>
      <c r="M4108" s="8" t="s">
        <v>167</v>
      </c>
      <c r="N4108" s="9" t="s">
        <v>1082</v>
      </c>
      <c r="O4108" s="10">
        <v>6526396000000</v>
      </c>
      <c r="P4108" s="10">
        <v>1066958000000</v>
      </c>
      <c r="Q4108" s="10">
        <v>977500000000</v>
      </c>
      <c r="R4108" s="10">
        <v>6615854000000</v>
      </c>
      <c r="S4108" s="10">
        <v>6615797532189.3701</v>
      </c>
      <c r="T4108" s="10">
        <v>6615797532189.3701</v>
      </c>
      <c r="U4108" s="10">
        <v>6615797532189.3701</v>
      </c>
      <c r="V4108" s="10">
        <v>6615797532189.3701</v>
      </c>
      <c r="W4108" s="70" t="s">
        <v>9353</v>
      </c>
      <c r="X4108" s="11" t="str">
        <f>IF(F4108="C",VLOOKUP(G4108,ClasifGasto!$B$17:$C$193,2,0),VLOOKUP(Base!G4108,ClasifGasto!$A$3:$B$12,2,0))</f>
        <v>Gastos de Personal</v>
      </c>
      <c r="Y4108" t="s">
        <v>1082</v>
      </c>
    </row>
    <row r="4109" spans="1:25" hidden="1" x14ac:dyDescent="0.25">
      <c r="A4109" s="5" t="str">
        <f t="shared" si="64"/>
        <v>140100000900020002</v>
      </c>
      <c r="B4109" s="66" t="s">
        <v>9277</v>
      </c>
      <c r="C4109" s="67" t="s">
        <v>395</v>
      </c>
      <c r="D4109" s="7" t="s">
        <v>4025</v>
      </c>
      <c r="E4109" s="66"/>
      <c r="F4109" s="67" t="s">
        <v>384</v>
      </c>
      <c r="G4109" s="67" t="s">
        <v>249</v>
      </c>
      <c r="H4109" s="67" t="s">
        <v>250</v>
      </c>
      <c r="I4109" s="67" t="s">
        <v>250</v>
      </c>
      <c r="J4109" s="67" t="s">
        <v>203</v>
      </c>
      <c r="K4109" s="67" t="s">
        <v>246</v>
      </c>
      <c r="L4109" s="67">
        <v>13</v>
      </c>
      <c r="M4109" s="67" t="s">
        <v>167</v>
      </c>
      <c r="N4109" s="68" t="s">
        <v>1335</v>
      </c>
      <c r="O4109" s="69">
        <v>7278775986544</v>
      </c>
      <c r="P4109" s="69">
        <v>0</v>
      </c>
      <c r="Q4109" s="69">
        <v>0</v>
      </c>
      <c r="R4109" s="69">
        <v>7278775986544</v>
      </c>
      <c r="S4109" s="69">
        <v>7278775986544</v>
      </c>
      <c r="T4109" s="69">
        <v>7277306760033.7598</v>
      </c>
      <c r="U4109" s="69">
        <v>6142420743271.7598</v>
      </c>
      <c r="V4109" s="69">
        <v>6142420743271.7598</v>
      </c>
      <c r="W4109" s="70" t="s">
        <v>9353</v>
      </c>
      <c r="X4109" s="11" t="str">
        <f>IF(F4109="C",VLOOKUP(G4109,ClasifGasto!$B$17:$C$193,2,0),VLOOKUP(Base!G4109,ClasifGasto!$A$3:$B$12,2,0))</f>
        <v>Servicio a la Deuda Externa</v>
      </c>
      <c r="Y4109" t="s">
        <v>1335</v>
      </c>
    </row>
    <row r="4110" spans="1:25" hidden="1" x14ac:dyDescent="0.25">
      <c r="A4110" s="5" t="str">
        <f t="shared" si="64"/>
        <v>1301010003000300050003</v>
      </c>
      <c r="B4110" s="66" t="s">
        <v>9157</v>
      </c>
      <c r="C4110" s="66" t="s">
        <v>51</v>
      </c>
      <c r="D4110" s="7" t="s">
        <v>8779</v>
      </c>
      <c r="E4110" s="7"/>
      <c r="F4110" s="8" t="s">
        <v>244</v>
      </c>
      <c r="G4110" s="8" t="s">
        <v>251</v>
      </c>
      <c r="H4110" s="8" t="s">
        <v>251</v>
      </c>
      <c r="I4110" s="8" t="s">
        <v>248</v>
      </c>
      <c r="J4110" s="8" t="s">
        <v>251</v>
      </c>
      <c r="K4110" s="8" t="s">
        <v>246</v>
      </c>
      <c r="L4110" s="8">
        <v>10</v>
      </c>
      <c r="M4110" s="8" t="s">
        <v>167</v>
      </c>
      <c r="N4110" s="9" t="s">
        <v>1533</v>
      </c>
      <c r="O4110" s="10">
        <v>7785825229209</v>
      </c>
      <c r="P4110" s="10">
        <v>0</v>
      </c>
      <c r="Q4110" s="10">
        <v>0</v>
      </c>
      <c r="R4110" s="10">
        <v>7785825229209</v>
      </c>
      <c r="S4110" s="10">
        <v>7785825229209</v>
      </c>
      <c r="T4110" s="10">
        <v>7785825229209</v>
      </c>
      <c r="U4110" s="10">
        <v>7785825229209</v>
      </c>
      <c r="V4110" s="10">
        <v>7785825229209</v>
      </c>
      <c r="W4110" s="70" t="s">
        <v>9353</v>
      </c>
      <c r="X4110" s="11" t="str">
        <f>IF(F4110="C",VLOOKUP(G4110,ClasifGasto!$B$17:$C$193,2,0),VLOOKUP(Base!G4110,ClasifGasto!$A$3:$B$12,2,0))</f>
        <v>Transferencias</v>
      </c>
      <c r="Y4110" t="s">
        <v>1533</v>
      </c>
    </row>
    <row r="4111" spans="1:25" hidden="1" x14ac:dyDescent="0.25">
      <c r="A4111" s="5" t="str">
        <f t="shared" si="64"/>
        <v>1301010003000300040067</v>
      </c>
      <c r="B4111" s="66" t="s">
        <v>9157</v>
      </c>
      <c r="C4111" s="67" t="s">
        <v>51</v>
      </c>
      <c r="D4111" s="7" t="s">
        <v>8779</v>
      </c>
      <c r="E4111" s="66"/>
      <c r="F4111" s="67" t="s">
        <v>244</v>
      </c>
      <c r="G4111" s="67" t="s">
        <v>251</v>
      </c>
      <c r="H4111" s="67" t="s">
        <v>251</v>
      </c>
      <c r="I4111" s="67" t="s">
        <v>247</v>
      </c>
      <c r="J4111" s="67" t="s">
        <v>382</v>
      </c>
      <c r="K4111" s="67" t="s">
        <v>246</v>
      </c>
      <c r="L4111" s="67">
        <v>11</v>
      </c>
      <c r="M4111" s="67" t="s">
        <v>167</v>
      </c>
      <c r="N4111" s="68" t="s">
        <v>8903</v>
      </c>
      <c r="O4111" s="69">
        <v>0</v>
      </c>
      <c r="P4111" s="69">
        <v>8000000000000</v>
      </c>
      <c r="Q4111" s="69">
        <v>160047057212</v>
      </c>
      <c r="R4111" s="69">
        <v>7839952942788</v>
      </c>
      <c r="S4111" s="69">
        <v>7839952942787.21</v>
      </c>
      <c r="T4111" s="69">
        <v>7839952942787.21</v>
      </c>
      <c r="U4111" s="69">
        <v>7839952942787.21</v>
      </c>
      <c r="V4111" s="69">
        <v>7839952942787.21</v>
      </c>
      <c r="W4111" s="70" t="s">
        <v>9353</v>
      </c>
      <c r="X4111" s="11" t="str">
        <f>IF(F4111="C",VLOOKUP(G4111,ClasifGasto!$B$17:$C$193,2,0),VLOOKUP(Base!G4111,ClasifGasto!$A$3:$B$12,2,0))</f>
        <v>Transferencias</v>
      </c>
      <c r="Y4111" t="s">
        <v>8903</v>
      </c>
    </row>
    <row r="4112" spans="1:25" hidden="1" x14ac:dyDescent="0.25">
      <c r="A4112" s="5" t="str">
        <f t="shared" si="64"/>
        <v>3601010003000400020039</v>
      </c>
      <c r="B4112" s="7" t="s">
        <v>9147</v>
      </c>
      <c r="C4112" s="8" t="s">
        <v>147</v>
      </c>
      <c r="D4112" s="7" t="s">
        <v>9186</v>
      </c>
      <c r="E4112" s="7"/>
      <c r="F4112" s="8" t="s">
        <v>244</v>
      </c>
      <c r="G4112" s="8" t="s">
        <v>251</v>
      </c>
      <c r="H4112" s="8" t="s">
        <v>247</v>
      </c>
      <c r="I4112" s="8" t="s">
        <v>250</v>
      </c>
      <c r="J4112" s="8" t="s">
        <v>322</v>
      </c>
      <c r="K4112" s="8" t="s">
        <v>246</v>
      </c>
      <c r="L4112" s="8">
        <v>10</v>
      </c>
      <c r="M4112" s="8" t="s">
        <v>167</v>
      </c>
      <c r="N4112" s="9" t="s">
        <v>3998</v>
      </c>
      <c r="O4112" s="10">
        <v>9926063338000</v>
      </c>
      <c r="P4112" s="10">
        <v>0</v>
      </c>
      <c r="Q4112" s="10">
        <v>1234204136613</v>
      </c>
      <c r="R4112" s="10">
        <v>8691859201387</v>
      </c>
      <c r="S4112" s="10">
        <v>8691859201387</v>
      </c>
      <c r="T4112" s="10">
        <v>8691859061373.1201</v>
      </c>
      <c r="U4112" s="10">
        <v>8405917674568.8604</v>
      </c>
      <c r="V4112" s="10">
        <v>8405846903759.1104</v>
      </c>
      <c r="W4112" s="70" t="s">
        <v>9353</v>
      </c>
      <c r="X4112" s="11" t="str">
        <f>IF(F4112="C",VLOOKUP(G4112,ClasifGasto!$B$17:$C$193,2,0),VLOOKUP(Base!G4112,ClasifGasto!$A$3:$B$12,2,0))</f>
        <v>Transferencias</v>
      </c>
      <c r="Y4112" t="s">
        <v>3998</v>
      </c>
    </row>
    <row r="4113" spans="1:25" hidden="1" x14ac:dyDescent="0.25">
      <c r="A4113" s="5" t="str">
        <f t="shared" si="64"/>
        <v>2201010003000400020007</v>
      </c>
      <c r="B4113" s="66" t="s">
        <v>9139</v>
      </c>
      <c r="C4113" s="67" t="s">
        <v>92</v>
      </c>
      <c r="D4113" s="7" t="s">
        <v>9188</v>
      </c>
      <c r="E4113" s="66"/>
      <c r="F4113" s="67" t="s">
        <v>244</v>
      </c>
      <c r="G4113" s="67" t="s">
        <v>251</v>
      </c>
      <c r="H4113" s="67" t="s">
        <v>247</v>
      </c>
      <c r="I4113" s="67" t="s">
        <v>250</v>
      </c>
      <c r="J4113" s="67" t="s">
        <v>261</v>
      </c>
      <c r="K4113" s="67" t="s">
        <v>246</v>
      </c>
      <c r="L4113" s="67">
        <v>10</v>
      </c>
      <c r="M4113" s="67" t="s">
        <v>167</v>
      </c>
      <c r="N4113" s="68" t="s">
        <v>1745</v>
      </c>
      <c r="O4113" s="69">
        <v>10105152073727</v>
      </c>
      <c r="P4113" s="69">
        <v>0</v>
      </c>
      <c r="Q4113" s="69">
        <v>0</v>
      </c>
      <c r="R4113" s="69">
        <v>10105152073727</v>
      </c>
      <c r="S4113" s="69">
        <v>10105152073727</v>
      </c>
      <c r="T4113" s="69">
        <v>10105152073727</v>
      </c>
      <c r="U4113" s="69">
        <v>10105152073727</v>
      </c>
      <c r="V4113" s="69">
        <v>10105152073727</v>
      </c>
      <c r="W4113" s="70" t="s">
        <v>9353</v>
      </c>
      <c r="X4113" s="11" t="str">
        <f>IF(F4113="C",VLOOKUP(G4113,ClasifGasto!$B$17:$C$193,2,0),VLOOKUP(Base!G4113,ClasifGasto!$A$3:$B$12,2,0))</f>
        <v>Transferencias</v>
      </c>
      <c r="Y4113" t="s">
        <v>1745</v>
      </c>
    </row>
    <row r="4114" spans="1:25" hidden="1" x14ac:dyDescent="0.25">
      <c r="A4114" s="5" t="str">
        <f t="shared" si="64"/>
        <v>140100001000010001</v>
      </c>
      <c r="B4114" s="7" t="s">
        <v>9277</v>
      </c>
      <c r="C4114" s="8" t="s">
        <v>395</v>
      </c>
      <c r="D4114" s="7" t="s">
        <v>4025</v>
      </c>
      <c r="E4114" s="7"/>
      <c r="F4114" s="8" t="s">
        <v>384</v>
      </c>
      <c r="G4114" s="8" t="s">
        <v>255</v>
      </c>
      <c r="H4114" s="8" t="s">
        <v>245</v>
      </c>
      <c r="I4114" s="8" t="s">
        <v>245</v>
      </c>
      <c r="J4114" s="8" t="s">
        <v>203</v>
      </c>
      <c r="K4114" s="8" t="s">
        <v>246</v>
      </c>
      <c r="L4114" s="8">
        <v>11</v>
      </c>
      <c r="M4114" s="8" t="s">
        <v>167</v>
      </c>
      <c r="N4114" s="9" t="s">
        <v>1635</v>
      </c>
      <c r="O4114" s="10">
        <v>12096662048865</v>
      </c>
      <c r="P4114" s="10">
        <v>0</v>
      </c>
      <c r="Q4114" s="10">
        <v>1500000000000</v>
      </c>
      <c r="R4114" s="10">
        <v>10596662048865</v>
      </c>
      <c r="S4114" s="10">
        <v>10596662048865</v>
      </c>
      <c r="T4114" s="10">
        <v>10596662048865</v>
      </c>
      <c r="U4114" s="10">
        <v>7138183733552</v>
      </c>
      <c r="V4114" s="10">
        <v>7138183733552</v>
      </c>
      <c r="W4114" s="70" t="s">
        <v>9353</v>
      </c>
      <c r="X4114" s="11" t="str">
        <f>IF(F4114="C",VLOOKUP(G4114,ClasifGasto!$B$17:$C$193,2,0),VLOOKUP(Base!G4114,ClasifGasto!$A$3:$B$12,2,0))</f>
        <v>Servicio a la Deuda Interna</v>
      </c>
      <c r="Y4114" t="s">
        <v>1635</v>
      </c>
    </row>
    <row r="4115" spans="1:25" hidden="1" x14ac:dyDescent="0.25">
      <c r="A4115" s="5" t="str">
        <f t="shared" si="64"/>
        <v>140100000900010002</v>
      </c>
      <c r="B4115" s="66" t="s">
        <v>9277</v>
      </c>
      <c r="C4115" s="67" t="s">
        <v>395</v>
      </c>
      <c r="D4115" s="7" t="s">
        <v>4025</v>
      </c>
      <c r="E4115" s="66"/>
      <c r="F4115" s="67" t="s">
        <v>384</v>
      </c>
      <c r="G4115" s="67" t="s">
        <v>249</v>
      </c>
      <c r="H4115" s="67" t="s">
        <v>245</v>
      </c>
      <c r="I4115" s="67" t="s">
        <v>250</v>
      </c>
      <c r="J4115" s="67" t="s">
        <v>203</v>
      </c>
      <c r="K4115" s="67" t="s">
        <v>246</v>
      </c>
      <c r="L4115" s="67">
        <v>13</v>
      </c>
      <c r="M4115" s="67" t="s">
        <v>167</v>
      </c>
      <c r="N4115" s="68" t="s">
        <v>1335</v>
      </c>
      <c r="O4115" s="69">
        <v>11701327260686</v>
      </c>
      <c r="P4115" s="69">
        <v>0</v>
      </c>
      <c r="Q4115" s="69">
        <v>0</v>
      </c>
      <c r="R4115" s="69">
        <v>11701327260686</v>
      </c>
      <c r="S4115" s="69">
        <v>11701327260686</v>
      </c>
      <c r="T4115" s="69">
        <v>11535703508103.92</v>
      </c>
      <c r="U4115" s="69">
        <v>11483230161691.92</v>
      </c>
      <c r="V4115" s="69">
        <v>11483230161691.92</v>
      </c>
      <c r="W4115" s="70" t="s">
        <v>9353</v>
      </c>
      <c r="X4115" s="11" t="str">
        <f>IF(F4115="C",VLOOKUP(G4115,ClasifGasto!$B$17:$C$193,2,0),VLOOKUP(Base!G4115,ClasifGasto!$A$3:$B$12,2,0))</f>
        <v>Servicio a la Deuda Externa</v>
      </c>
      <c r="Y4115" t="s">
        <v>1335</v>
      </c>
    </row>
    <row r="4116" spans="1:25" hidden="1" x14ac:dyDescent="0.25">
      <c r="A4116" s="5" t="str">
        <f t="shared" si="64"/>
        <v>1901010003000300050002</v>
      </c>
      <c r="B4116" s="7" t="s">
        <v>9143</v>
      </c>
      <c r="C4116" s="8" t="s">
        <v>80</v>
      </c>
      <c r="D4116" s="7" t="s">
        <v>9207</v>
      </c>
      <c r="E4116" s="7"/>
      <c r="F4116" s="8" t="s">
        <v>244</v>
      </c>
      <c r="G4116" s="8" t="s">
        <v>251</v>
      </c>
      <c r="H4116" s="8" t="s">
        <v>251</v>
      </c>
      <c r="I4116" s="8" t="s">
        <v>248</v>
      </c>
      <c r="J4116" s="8" t="s">
        <v>250</v>
      </c>
      <c r="K4116" s="8" t="s">
        <v>246</v>
      </c>
      <c r="L4116" s="8">
        <v>10</v>
      </c>
      <c r="M4116" s="8" t="s">
        <v>167</v>
      </c>
      <c r="N4116" s="9" t="s">
        <v>1904</v>
      </c>
      <c r="O4116" s="10">
        <v>16394199837551</v>
      </c>
      <c r="P4116" s="10">
        <v>0</v>
      </c>
      <c r="Q4116" s="10">
        <v>0</v>
      </c>
      <c r="R4116" s="10">
        <v>16394199837551</v>
      </c>
      <c r="S4116" s="10">
        <v>16394199837551</v>
      </c>
      <c r="T4116" s="10">
        <v>16394199837551</v>
      </c>
      <c r="U4116" s="10">
        <v>16394199837551</v>
      </c>
      <c r="V4116" s="10">
        <v>16394199837551</v>
      </c>
      <c r="W4116" s="70" t="s">
        <v>9353</v>
      </c>
      <c r="X4116" s="11" t="str">
        <f>IF(F4116="C",VLOOKUP(G4116,ClasifGasto!$B$17:$C$193,2,0),VLOOKUP(Base!G4116,ClasifGasto!$A$3:$B$12,2,0))</f>
        <v>Transferencias</v>
      </c>
      <c r="Y4116" t="s">
        <v>1904</v>
      </c>
    </row>
    <row r="4117" spans="1:25" hidden="1" x14ac:dyDescent="0.25">
      <c r="A4117" s="5" t="str">
        <f t="shared" si="64"/>
        <v>3601010003000400030004</v>
      </c>
      <c r="B4117" s="66" t="s">
        <v>9147</v>
      </c>
      <c r="C4117" s="67" t="s">
        <v>147</v>
      </c>
      <c r="D4117" s="7" t="s">
        <v>9186</v>
      </c>
      <c r="E4117" s="66"/>
      <c r="F4117" s="67" t="s">
        <v>244</v>
      </c>
      <c r="G4117" s="67" t="s">
        <v>251</v>
      </c>
      <c r="H4117" s="67" t="s">
        <v>247</v>
      </c>
      <c r="I4117" s="67" t="s">
        <v>251</v>
      </c>
      <c r="J4117" s="67" t="s">
        <v>247</v>
      </c>
      <c r="K4117" s="67" t="s">
        <v>246</v>
      </c>
      <c r="L4117" s="67">
        <v>10</v>
      </c>
      <c r="M4117" s="67" t="s">
        <v>167</v>
      </c>
      <c r="N4117" s="68" t="s">
        <v>1462</v>
      </c>
      <c r="O4117" s="69">
        <v>17973626682000</v>
      </c>
      <c r="P4117" s="69">
        <v>0</v>
      </c>
      <c r="Q4117" s="69">
        <v>1500000000000</v>
      </c>
      <c r="R4117" s="69">
        <v>16473626682000</v>
      </c>
      <c r="S4117" s="69">
        <v>16473626682000</v>
      </c>
      <c r="T4117" s="69">
        <v>16473626682000</v>
      </c>
      <c r="U4117" s="69">
        <v>15470611354838</v>
      </c>
      <c r="V4117" s="69">
        <v>15469826516872</v>
      </c>
      <c r="W4117" s="70" t="s">
        <v>9353</v>
      </c>
      <c r="X4117" s="11" t="str">
        <f>IF(F4117="C",VLOOKUP(G4117,ClasifGasto!$B$17:$C$193,2,0),VLOOKUP(Base!G4117,ClasifGasto!$A$3:$B$12,2,0))</f>
        <v>Transferencias</v>
      </c>
      <c r="Y4117" t="s">
        <v>1462</v>
      </c>
    </row>
    <row r="4118" spans="1:25" hidden="1" x14ac:dyDescent="0.25">
      <c r="A4118" s="5" t="str">
        <f t="shared" si="64"/>
        <v>1901010003000300040052</v>
      </c>
      <c r="B4118" s="7" t="s">
        <v>9143</v>
      </c>
      <c r="C4118" s="8" t="s">
        <v>80</v>
      </c>
      <c r="D4118" s="7" t="s">
        <v>9207</v>
      </c>
      <c r="E4118" s="7"/>
      <c r="F4118" s="8" t="s">
        <v>244</v>
      </c>
      <c r="G4118" s="8" t="s">
        <v>251</v>
      </c>
      <c r="H4118" s="8" t="s">
        <v>251</v>
      </c>
      <c r="I4118" s="8" t="s">
        <v>247</v>
      </c>
      <c r="J4118" s="8" t="s">
        <v>368</v>
      </c>
      <c r="K4118" s="8" t="s">
        <v>246</v>
      </c>
      <c r="L4118" s="8">
        <v>10</v>
      </c>
      <c r="M4118" s="8" t="s">
        <v>167</v>
      </c>
      <c r="N4118" s="9" t="s">
        <v>10387</v>
      </c>
      <c r="O4118" s="10">
        <v>31195489078615</v>
      </c>
      <c r="P4118" s="10">
        <v>2580745698930</v>
      </c>
      <c r="Q4118" s="10">
        <v>0</v>
      </c>
      <c r="R4118" s="10">
        <v>33776234777545</v>
      </c>
      <c r="S4118" s="10">
        <v>33776234777545</v>
      </c>
      <c r="T4118" s="10">
        <v>33776234777545</v>
      </c>
      <c r="U4118" s="10">
        <v>33695489078615</v>
      </c>
      <c r="V4118" s="10">
        <v>33695489078615</v>
      </c>
      <c r="W4118" s="70" t="s">
        <v>9353</v>
      </c>
      <c r="X4118" s="11" t="str">
        <f>IF(F4118="C",VLOOKUP(G4118,ClasifGasto!$B$17:$C$193,2,0),VLOOKUP(Base!G4118,ClasifGasto!$A$3:$B$12,2,0))</f>
        <v>Transferencias</v>
      </c>
      <c r="Y4118" t="s">
        <v>8883</v>
      </c>
    </row>
    <row r="4119" spans="1:25" hidden="1" x14ac:dyDescent="0.25">
      <c r="A4119" s="5" t="str">
        <f t="shared" si="64"/>
        <v>140100001000020001</v>
      </c>
      <c r="B4119" s="66" t="s">
        <v>9277</v>
      </c>
      <c r="C4119" s="67" t="s">
        <v>395</v>
      </c>
      <c r="D4119" s="7" t="s">
        <v>4025</v>
      </c>
      <c r="E4119" s="66"/>
      <c r="F4119" s="67" t="s">
        <v>384</v>
      </c>
      <c r="G4119" s="67" t="s">
        <v>255</v>
      </c>
      <c r="H4119" s="67" t="s">
        <v>250</v>
      </c>
      <c r="I4119" s="67" t="s">
        <v>245</v>
      </c>
      <c r="J4119" s="67" t="s">
        <v>203</v>
      </c>
      <c r="K4119" s="67" t="s">
        <v>246</v>
      </c>
      <c r="L4119" s="67">
        <v>11</v>
      </c>
      <c r="M4119" s="67" t="s">
        <v>167</v>
      </c>
      <c r="N4119" s="68" t="s">
        <v>1635</v>
      </c>
      <c r="O4119" s="69">
        <v>35117427714218</v>
      </c>
      <c r="P4119" s="69">
        <v>0</v>
      </c>
      <c r="Q4119" s="69">
        <v>89000000000</v>
      </c>
      <c r="R4119" s="69">
        <v>35028427714218</v>
      </c>
      <c r="S4119" s="69">
        <v>34939427714218</v>
      </c>
      <c r="T4119" s="69">
        <v>34939371870286.102</v>
      </c>
      <c r="U4119" s="69">
        <v>34717924525754.898</v>
      </c>
      <c r="V4119" s="69">
        <v>34717924525754.898</v>
      </c>
      <c r="W4119" s="70" t="s">
        <v>9353</v>
      </c>
      <c r="X4119" s="11" t="str">
        <f>IF(F4119="C",VLOOKUP(G4119,ClasifGasto!$B$17:$C$193,2,0),VLOOKUP(Base!G4119,ClasifGasto!$A$3:$B$12,2,0))</f>
        <v>Servicio a la Deuda Interna</v>
      </c>
      <c r="Y4119" t="s">
        <v>1635</v>
      </c>
    </row>
    <row r="4120" spans="1:25" hidden="1" x14ac:dyDescent="0.25">
      <c r="A4120" s="5" t="str">
        <f t="shared" si="64"/>
        <v>2201010003000300050001</v>
      </c>
      <c r="B4120" s="7" t="s">
        <v>9139</v>
      </c>
      <c r="C4120" s="8" t="s">
        <v>92</v>
      </c>
      <c r="D4120" s="7" t="s">
        <v>9188</v>
      </c>
      <c r="E4120" s="7"/>
      <c r="F4120" s="8" t="s">
        <v>244</v>
      </c>
      <c r="G4120" s="8" t="s">
        <v>251</v>
      </c>
      <c r="H4120" s="8" t="s">
        <v>251</v>
      </c>
      <c r="I4120" s="8" t="s">
        <v>248</v>
      </c>
      <c r="J4120" s="8" t="s">
        <v>245</v>
      </c>
      <c r="K4120" s="8" t="s">
        <v>246</v>
      </c>
      <c r="L4120" s="8">
        <v>10</v>
      </c>
      <c r="M4120" s="8" t="s">
        <v>167</v>
      </c>
      <c r="N4120" s="9" t="s">
        <v>1903</v>
      </c>
      <c r="O4120" s="10">
        <v>39685898906154</v>
      </c>
      <c r="P4120" s="10">
        <v>0</v>
      </c>
      <c r="Q4120" s="10">
        <v>0</v>
      </c>
      <c r="R4120" s="10">
        <v>39685898906154</v>
      </c>
      <c r="S4120" s="10">
        <v>39685898906154</v>
      </c>
      <c r="T4120" s="10">
        <v>39685898906154</v>
      </c>
      <c r="U4120" s="10">
        <v>39680763454259</v>
      </c>
      <c r="V4120" s="10">
        <v>39680763454259</v>
      </c>
      <c r="W4120" s="70" t="s">
        <v>9353</v>
      </c>
      <c r="X4120" s="11" t="str">
        <f>IF(F4120="C",VLOOKUP(G4120,ClasifGasto!$B$17:$C$193,2,0),VLOOKUP(Base!G4120,ClasifGasto!$A$3:$B$12,2,0))</f>
        <v>Transferencias</v>
      </c>
      <c r="Y4120" t="s">
        <v>1903</v>
      </c>
    </row>
  </sheetData>
  <autoFilter ref="B5:Y4120" xr:uid="{190CF736-36C6-4E87-8904-4509AF87AA00}">
    <filterColumn colId="4">
      <filters>
        <filter val="C"/>
      </filters>
    </filterColumn>
  </autoFilter>
  <mergeCells count="1">
    <mergeCell ref="L2:M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Q319"/>
  <sheetViews>
    <sheetView showGridLines="0" zoomScale="70" zoomScaleNormal="70" workbookViewId="0">
      <pane xSplit="3" ySplit="4" topLeftCell="D5" activePane="bottomRight" state="frozen"/>
      <selection pane="topRight" activeCell="D1" sqref="D1"/>
      <selection pane="bottomLeft" activeCell="A5" sqref="A5"/>
      <selection pane="bottomRight" activeCell="B18" sqref="B18"/>
    </sheetView>
  </sheetViews>
  <sheetFormatPr baseColWidth="10" defaultColWidth="11.42578125" defaultRowHeight="15" x14ac:dyDescent="0.25"/>
  <cols>
    <col min="1" max="1" width="45" style="14" customWidth="1"/>
    <col min="2" max="2" width="16.42578125" style="14" customWidth="1"/>
    <col min="3" max="3" width="20.140625" style="14" bestFit="1" customWidth="1"/>
    <col min="4" max="4" width="17" style="14" customWidth="1"/>
    <col min="5" max="5" width="16.42578125" style="14" customWidth="1"/>
    <col min="6" max="6" width="13.85546875" style="14" bestFit="1" customWidth="1"/>
    <col min="7" max="7" width="11.85546875" style="14" bestFit="1" customWidth="1"/>
    <col min="8" max="8" width="11" style="14" customWidth="1"/>
    <col min="9" max="9" width="9.5703125" style="14" bestFit="1" customWidth="1"/>
    <col min="10" max="10" width="5.85546875" style="14" customWidth="1"/>
    <col min="11" max="11" width="22.85546875" style="14" bestFit="1" customWidth="1"/>
    <col min="12" max="14" width="21.5703125" style="15" bestFit="1" customWidth="1"/>
    <col min="15" max="16384" width="11.42578125" style="14"/>
  </cols>
  <sheetData>
    <row r="1" spans="1:17" x14ac:dyDescent="0.25">
      <c r="A1" s="13"/>
      <c r="B1" s="13"/>
    </row>
    <row r="2" spans="1:17" x14ac:dyDescent="0.25">
      <c r="A2" s="16" t="s">
        <v>11</v>
      </c>
      <c r="B2" s="13" t="s">
        <v>9355</v>
      </c>
    </row>
    <row r="3" spans="1:17" x14ac:dyDescent="0.25">
      <c r="A3" s="17" t="s">
        <v>10750</v>
      </c>
      <c r="C3" s="17"/>
      <c r="D3" s="17"/>
      <c r="E3" s="17"/>
      <c r="F3" s="17"/>
      <c r="G3" s="17"/>
    </row>
    <row r="4" spans="1:17" x14ac:dyDescent="0.25">
      <c r="A4" s="37" t="s">
        <v>195</v>
      </c>
      <c r="B4" s="36" t="s">
        <v>628</v>
      </c>
      <c r="C4" s="37" t="s">
        <v>196</v>
      </c>
      <c r="D4" s="37" t="s">
        <v>197</v>
      </c>
      <c r="E4" s="38" t="s">
        <v>240</v>
      </c>
      <c r="F4" s="39" t="s">
        <v>242</v>
      </c>
      <c r="G4" s="39" t="s">
        <v>243</v>
      </c>
      <c r="H4"/>
      <c r="I4"/>
      <c r="J4" s="13"/>
    </row>
    <row r="5" spans="1:17" x14ac:dyDescent="0.25">
      <c r="A5" s="18" t="s">
        <v>9146</v>
      </c>
      <c r="B5" s="19">
        <v>7882496877194</v>
      </c>
      <c r="C5" s="19">
        <v>7648296092299.3398</v>
      </c>
      <c r="D5" s="19">
        <v>3041337365762.8398</v>
      </c>
      <c r="E5" s="19">
        <v>3019402528905.0503</v>
      </c>
      <c r="F5" s="20">
        <v>0.97028850267327593</v>
      </c>
      <c r="G5" s="20">
        <v>0.38583426205498106</v>
      </c>
      <c r="H5"/>
      <c r="I5"/>
      <c r="J5" s="13"/>
      <c r="K5" s="51"/>
      <c r="M5" s="22"/>
      <c r="N5" s="22"/>
      <c r="O5" s="23"/>
      <c r="P5" s="23"/>
      <c r="Q5" s="23"/>
    </row>
    <row r="6" spans="1:17" x14ac:dyDescent="0.25">
      <c r="A6" s="47" t="s">
        <v>9152</v>
      </c>
      <c r="B6" s="45">
        <v>2043195590413</v>
      </c>
      <c r="C6" s="43">
        <v>1989996328983.1399</v>
      </c>
      <c r="D6" s="43">
        <v>1117953251949.25</v>
      </c>
      <c r="E6" s="43">
        <v>1104089739846.4102</v>
      </c>
      <c r="F6" s="44">
        <v>0.97396271718699889</v>
      </c>
      <c r="G6" s="46">
        <v>0.54715919376239119</v>
      </c>
      <c r="H6"/>
      <c r="I6"/>
      <c r="J6" s="13"/>
      <c r="K6" s="51"/>
      <c r="M6" s="22"/>
      <c r="N6" s="22"/>
      <c r="O6" s="23"/>
      <c r="P6" s="23"/>
      <c r="Q6" s="23"/>
    </row>
    <row r="7" spans="1:17" x14ac:dyDescent="0.25">
      <c r="A7" s="18" t="s">
        <v>9148</v>
      </c>
      <c r="B7" s="19">
        <v>375665563998</v>
      </c>
      <c r="C7" s="19">
        <v>368514947710.47998</v>
      </c>
      <c r="D7" s="19">
        <v>328486339277.25</v>
      </c>
      <c r="E7" s="19">
        <v>325936003998.87</v>
      </c>
      <c r="F7" s="20">
        <v>0.98096547308882942</v>
      </c>
      <c r="G7" s="20">
        <v>0.87441163299971469</v>
      </c>
      <c r="H7"/>
      <c r="I7"/>
      <c r="J7" s="13"/>
      <c r="K7" s="51"/>
      <c r="M7" s="22"/>
      <c r="N7" s="22"/>
      <c r="O7" s="23"/>
      <c r="P7" s="23"/>
      <c r="Q7" s="23"/>
    </row>
    <row r="8" spans="1:17" x14ac:dyDescent="0.25">
      <c r="A8" s="47" t="s">
        <v>9153</v>
      </c>
      <c r="B8" s="45">
        <v>1470119868961</v>
      </c>
      <c r="C8" s="43">
        <v>1396339897936.9399</v>
      </c>
      <c r="D8" s="43">
        <v>1041448806165.7699</v>
      </c>
      <c r="E8" s="43">
        <v>1010735651727.5901</v>
      </c>
      <c r="F8" s="44">
        <v>0.94981363589337531</v>
      </c>
      <c r="G8" s="46">
        <v>0.70841080931843248</v>
      </c>
      <c r="H8"/>
      <c r="I8"/>
      <c r="J8" s="13"/>
      <c r="K8" s="51"/>
      <c r="M8" s="22"/>
      <c r="N8" s="22"/>
      <c r="O8" s="23"/>
      <c r="P8" s="23"/>
      <c r="Q8" s="23"/>
    </row>
    <row r="9" spans="1:17" x14ac:dyDescent="0.25">
      <c r="A9" s="18" t="s">
        <v>9162</v>
      </c>
      <c r="B9" s="19">
        <v>1372714000000</v>
      </c>
      <c r="C9" s="19">
        <v>1304754669323.8501</v>
      </c>
      <c r="D9" s="19">
        <v>1106520459328.5999</v>
      </c>
      <c r="E9" s="19">
        <v>1106321803193.5999</v>
      </c>
      <c r="F9" s="20">
        <v>0.95049272413907782</v>
      </c>
      <c r="G9" s="20">
        <v>0.80608230070400666</v>
      </c>
      <c r="H9"/>
      <c r="I9"/>
      <c r="J9" s="13"/>
      <c r="K9" s="51"/>
      <c r="M9" s="22"/>
      <c r="N9" s="22"/>
      <c r="O9" s="23"/>
      <c r="P9" s="23"/>
      <c r="Q9" s="23"/>
    </row>
    <row r="10" spans="1:17" x14ac:dyDescent="0.25">
      <c r="A10" s="47" t="s">
        <v>9150</v>
      </c>
      <c r="B10" s="45">
        <v>1324029954937</v>
      </c>
      <c r="C10" s="43">
        <v>1303891129662.78</v>
      </c>
      <c r="D10" s="43">
        <v>854553183527.19995</v>
      </c>
      <c r="E10" s="43">
        <v>838710050573.07996</v>
      </c>
      <c r="F10" s="44">
        <v>0.98478975101799848</v>
      </c>
      <c r="G10" s="46">
        <v>0.64541831575695829</v>
      </c>
      <c r="H10"/>
      <c r="I10"/>
      <c r="J10" s="13"/>
      <c r="K10" s="51"/>
      <c r="M10" s="22"/>
      <c r="N10" s="22"/>
      <c r="O10" s="23"/>
      <c r="P10" s="23"/>
      <c r="Q10" s="23"/>
    </row>
    <row r="11" spans="1:17" x14ac:dyDescent="0.25">
      <c r="A11" s="18" t="s">
        <v>9154</v>
      </c>
      <c r="B11" s="19">
        <v>56314317684608</v>
      </c>
      <c r="C11" s="19">
        <v>55538421325706.453</v>
      </c>
      <c r="D11" s="19">
        <v>50526067545534.875</v>
      </c>
      <c r="E11" s="19">
        <v>50189362387768.977</v>
      </c>
      <c r="F11" s="20">
        <v>0.98622204102255118</v>
      </c>
      <c r="G11" s="20">
        <v>0.89721530195055199</v>
      </c>
      <c r="H11"/>
      <c r="I11"/>
      <c r="J11" s="13"/>
      <c r="K11" s="51"/>
      <c r="M11" s="22"/>
      <c r="N11" s="22"/>
      <c r="O11" s="23"/>
      <c r="P11" s="23"/>
      <c r="Q11" s="23"/>
    </row>
    <row r="12" spans="1:17" x14ac:dyDescent="0.25">
      <c r="A12" s="18" t="s">
        <v>9164</v>
      </c>
      <c r="B12" s="19">
        <v>1058666759556</v>
      </c>
      <c r="C12" s="19">
        <v>992073765490.18994</v>
      </c>
      <c r="D12" s="19">
        <v>381372518598.76001</v>
      </c>
      <c r="E12" s="19">
        <v>381164518598.76001</v>
      </c>
      <c r="F12" s="20">
        <v>0.93709730331597563</v>
      </c>
      <c r="G12" s="20">
        <v>0.36023849351679454</v>
      </c>
      <c r="H12"/>
      <c r="I12"/>
      <c r="J12" s="13"/>
      <c r="K12" s="51"/>
      <c r="M12" s="22"/>
      <c r="N12" s="22"/>
      <c r="O12" s="23"/>
      <c r="P12" s="23"/>
      <c r="Q12" s="23"/>
    </row>
    <row r="13" spans="1:17" x14ac:dyDescent="0.25">
      <c r="A13" s="18" t="s">
        <v>9139</v>
      </c>
      <c r="B13" s="19">
        <v>70125283359031</v>
      </c>
      <c r="C13" s="19">
        <v>70028265096824.039</v>
      </c>
      <c r="D13" s="19">
        <v>67589134581920.906</v>
      </c>
      <c r="E13" s="19">
        <v>67472454161965.422</v>
      </c>
      <c r="F13" s="20">
        <v>0.99861650095999976</v>
      </c>
      <c r="G13" s="20">
        <v>0.96383403166978465</v>
      </c>
      <c r="H13"/>
      <c r="I13"/>
      <c r="J13" s="13"/>
      <c r="K13" s="51"/>
      <c r="M13" s="22"/>
      <c r="N13" s="22"/>
      <c r="O13" s="23"/>
      <c r="P13" s="23"/>
      <c r="Q13" s="23"/>
    </row>
    <row r="14" spans="1:17" x14ac:dyDescent="0.25">
      <c r="A14" s="18" t="s">
        <v>9159</v>
      </c>
      <c r="B14" s="19">
        <v>584086269041</v>
      </c>
      <c r="C14" s="19">
        <v>512606051403.63007</v>
      </c>
      <c r="D14" s="19">
        <v>495585722675.45996</v>
      </c>
      <c r="E14" s="19">
        <v>479470955553.92993</v>
      </c>
      <c r="F14" s="20">
        <v>0.87762044508470993</v>
      </c>
      <c r="G14" s="20">
        <v>0.84848035118023335</v>
      </c>
      <c r="H14"/>
      <c r="I14"/>
      <c r="J14" s="13"/>
      <c r="K14" s="51"/>
      <c r="M14" s="22"/>
      <c r="N14" s="22"/>
      <c r="O14" s="23"/>
      <c r="P14" s="23"/>
      <c r="Q14" s="23"/>
    </row>
    <row r="15" spans="1:17" x14ac:dyDescent="0.25">
      <c r="A15" s="18" t="s">
        <v>9140</v>
      </c>
      <c r="B15" s="19">
        <v>6198453316056</v>
      </c>
      <c r="C15" s="19">
        <v>6118027283243.5</v>
      </c>
      <c r="D15" s="19">
        <v>5766319914046.75</v>
      </c>
      <c r="E15" s="19">
        <v>5757019866398</v>
      </c>
      <c r="F15" s="20">
        <v>0.98702482236912703</v>
      </c>
      <c r="G15" s="20">
        <v>0.93028367239777632</v>
      </c>
      <c r="H15"/>
      <c r="I15"/>
      <c r="J15" s="13"/>
      <c r="K15" s="51"/>
      <c r="M15" s="22"/>
      <c r="N15" s="22"/>
      <c r="O15" s="23"/>
      <c r="P15" s="23"/>
      <c r="Q15" s="23"/>
    </row>
    <row r="16" spans="1:17" x14ac:dyDescent="0.25">
      <c r="A16" s="47" t="s">
        <v>9157</v>
      </c>
      <c r="B16" s="45">
        <v>32847833152824</v>
      </c>
      <c r="C16" s="43">
        <v>27926054316933.102</v>
      </c>
      <c r="D16" s="43">
        <v>22920052603571.641</v>
      </c>
      <c r="E16" s="43">
        <v>22893364661538.691</v>
      </c>
      <c r="F16" s="44">
        <v>0.85016427680351381</v>
      </c>
      <c r="G16" s="46">
        <v>0.69776452215086682</v>
      </c>
      <c r="H16"/>
      <c r="I16"/>
      <c r="J16" s="13"/>
      <c r="K16" s="51"/>
      <c r="M16" s="22"/>
      <c r="N16" s="22"/>
      <c r="O16" s="23"/>
      <c r="P16" s="23"/>
      <c r="Q16" s="23"/>
    </row>
    <row r="17" spans="1:17" x14ac:dyDescent="0.25">
      <c r="A17" s="18" t="s">
        <v>9278</v>
      </c>
      <c r="B17" s="19">
        <v>12415915576892</v>
      </c>
      <c r="C17" s="19">
        <v>12132783269383.57</v>
      </c>
      <c r="D17" s="19">
        <v>9980511070638.7793</v>
      </c>
      <c r="E17" s="19">
        <v>9745278907521.9297</v>
      </c>
      <c r="F17" s="20">
        <v>0.97719601862987981</v>
      </c>
      <c r="G17" s="20">
        <v>0.80384817445232171</v>
      </c>
      <c r="H17"/>
      <c r="I17"/>
      <c r="J17" s="13"/>
      <c r="K17" s="51"/>
      <c r="M17" s="22"/>
      <c r="N17" s="22"/>
      <c r="O17" s="23"/>
      <c r="P17" s="23"/>
      <c r="Q17" s="23"/>
    </row>
    <row r="18" spans="1:17" x14ac:dyDescent="0.25">
      <c r="A18" s="18" t="s">
        <v>9145</v>
      </c>
      <c r="B18" s="19">
        <v>13420569244508</v>
      </c>
      <c r="C18" s="19">
        <v>12990907225373.621</v>
      </c>
      <c r="D18" s="19">
        <v>9671934116882.2891</v>
      </c>
      <c r="E18" s="19">
        <v>9495626728873.0703</v>
      </c>
      <c r="F18" s="20">
        <v>0.96798481410837278</v>
      </c>
      <c r="G18" s="20">
        <v>0.72067987137283784</v>
      </c>
      <c r="H18"/>
      <c r="I18"/>
      <c r="J18" s="13"/>
      <c r="K18" s="51"/>
      <c r="M18" s="22"/>
      <c r="N18" s="22"/>
      <c r="O18" s="23"/>
      <c r="P18" s="23"/>
      <c r="Q18" s="23"/>
    </row>
    <row r="19" spans="1:17" x14ac:dyDescent="0.25">
      <c r="A19" s="18" t="s">
        <v>9167</v>
      </c>
      <c r="B19" s="19">
        <v>1294248362117</v>
      </c>
      <c r="C19" s="19">
        <v>1224666628097.28</v>
      </c>
      <c r="D19" s="19">
        <v>808089452243.45996</v>
      </c>
      <c r="E19" s="19">
        <v>807131880146.56006</v>
      </c>
      <c r="F19" s="20">
        <v>0.94623772681009599</v>
      </c>
      <c r="G19" s="20">
        <v>0.6243696927857566</v>
      </c>
      <c r="H19"/>
      <c r="I19"/>
      <c r="J19" s="13"/>
      <c r="K19" s="51"/>
      <c r="M19" s="22"/>
      <c r="N19" s="22"/>
      <c r="O19" s="23"/>
      <c r="P19" s="23"/>
      <c r="Q19" s="23"/>
    </row>
    <row r="20" spans="1:17" x14ac:dyDescent="0.25">
      <c r="A20" s="49" t="s">
        <v>8600</v>
      </c>
      <c r="B20" s="48">
        <v>168585191002</v>
      </c>
      <c r="C20" s="40">
        <v>163263778494.81</v>
      </c>
      <c r="D20" s="40">
        <v>137653013614.38</v>
      </c>
      <c r="E20" s="40">
        <v>137505765493.73001</v>
      </c>
      <c r="F20" s="41">
        <v>0.96843487571143261</v>
      </c>
      <c r="G20" s="42">
        <v>0.81651901211623601</v>
      </c>
      <c r="H20"/>
      <c r="I20"/>
      <c r="J20" s="13"/>
      <c r="K20" s="51"/>
      <c r="M20" s="22"/>
      <c r="N20" s="22"/>
      <c r="O20" s="23"/>
      <c r="P20" s="23"/>
      <c r="Q20" s="23"/>
    </row>
    <row r="21" spans="1:17" x14ac:dyDescent="0.25">
      <c r="A21" s="49" t="s">
        <v>9149</v>
      </c>
      <c r="B21" s="48">
        <v>4121380489334.5</v>
      </c>
      <c r="C21" s="40">
        <v>3707807267106.2803</v>
      </c>
      <c r="D21" s="40">
        <v>2896074488097.3701</v>
      </c>
      <c r="E21" s="40">
        <v>2888823577619.1299</v>
      </c>
      <c r="F21" s="41">
        <v>0.89965177364757176</v>
      </c>
      <c r="G21" s="42">
        <v>0.70269524873812705</v>
      </c>
      <c r="H21"/>
      <c r="I21"/>
      <c r="J21" s="13"/>
      <c r="K21" s="51"/>
      <c r="M21" s="22"/>
      <c r="N21" s="22"/>
      <c r="O21" s="23"/>
      <c r="P21" s="23"/>
      <c r="Q21" s="23"/>
    </row>
    <row r="22" spans="1:17" x14ac:dyDescent="0.25">
      <c r="A22" s="47" t="s">
        <v>9141</v>
      </c>
      <c r="B22" s="45">
        <v>4918380473203</v>
      </c>
      <c r="C22" s="43">
        <v>4624879244020.8799</v>
      </c>
      <c r="D22" s="43">
        <v>3823991318693.5498</v>
      </c>
      <c r="E22" s="43">
        <v>3789935637567.8496</v>
      </c>
      <c r="F22" s="44">
        <v>0.94032563548484827</v>
      </c>
      <c r="G22" s="46">
        <v>0.77748993586973347</v>
      </c>
      <c r="H22"/>
      <c r="I22"/>
      <c r="J22" s="13"/>
      <c r="K22" s="51"/>
      <c r="M22" s="22"/>
      <c r="N22" s="22"/>
      <c r="O22" s="23"/>
      <c r="P22" s="23"/>
      <c r="Q22" s="23"/>
    </row>
    <row r="23" spans="1:17" x14ac:dyDescent="0.25">
      <c r="A23" s="18" t="s">
        <v>9155</v>
      </c>
      <c r="B23" s="19">
        <v>12025971782792</v>
      </c>
      <c r="C23" s="19">
        <v>11740338915332.18</v>
      </c>
      <c r="D23" s="19">
        <v>8877625760978.7695</v>
      </c>
      <c r="E23" s="19">
        <v>8780290067453.6299</v>
      </c>
      <c r="F23" s="20">
        <v>0.9762486664180825</v>
      </c>
      <c r="G23" s="20">
        <v>0.73820443963470728</v>
      </c>
      <c r="H23"/>
      <c r="I23"/>
      <c r="J23" s="13"/>
      <c r="K23" s="51"/>
      <c r="M23" s="22"/>
      <c r="N23" s="22"/>
      <c r="O23" s="23"/>
      <c r="P23" s="23"/>
      <c r="Q23" s="23"/>
    </row>
    <row r="24" spans="1:17" x14ac:dyDescent="0.25">
      <c r="A24" s="47" t="s">
        <v>9163</v>
      </c>
      <c r="B24" s="45">
        <v>4284482677902</v>
      </c>
      <c r="C24" s="43">
        <v>3906531169222.8501</v>
      </c>
      <c r="D24" s="43">
        <v>3740821907532.52</v>
      </c>
      <c r="E24" s="43">
        <v>3732696786766.9297</v>
      </c>
      <c r="F24" s="44">
        <v>0.91178596411919144</v>
      </c>
      <c r="G24" s="46">
        <v>0.87310935502820219</v>
      </c>
      <c r="H24"/>
      <c r="I24"/>
      <c r="J24" s="13"/>
      <c r="K24" s="51"/>
      <c r="M24" s="22"/>
      <c r="N24" s="22"/>
      <c r="O24" s="23"/>
      <c r="P24" s="23"/>
      <c r="Q24" s="23"/>
    </row>
    <row r="25" spans="1:17" x14ac:dyDescent="0.25">
      <c r="A25" s="18" t="s">
        <v>9166</v>
      </c>
      <c r="B25" s="19">
        <v>1520357911235</v>
      </c>
      <c r="C25" s="19">
        <v>1329081043989.02</v>
      </c>
      <c r="D25" s="19">
        <v>871388992397.60999</v>
      </c>
      <c r="E25" s="19">
        <v>862713850911.78003</v>
      </c>
      <c r="F25" s="20">
        <v>0.87418958007683589</v>
      </c>
      <c r="G25" s="20">
        <v>0.57314727404534183</v>
      </c>
      <c r="H25"/>
      <c r="I25"/>
      <c r="J25" s="13"/>
      <c r="K25" s="51"/>
      <c r="M25" s="22"/>
      <c r="N25" s="22"/>
      <c r="O25" s="23"/>
      <c r="P25" s="23"/>
      <c r="Q25" s="23"/>
    </row>
    <row r="26" spans="1:17" x14ac:dyDescent="0.25">
      <c r="A26" s="18" t="s">
        <v>9156</v>
      </c>
      <c r="B26" s="19">
        <v>2937241137996</v>
      </c>
      <c r="C26" s="19">
        <v>2745073637522.02</v>
      </c>
      <c r="D26" s="19">
        <v>813446490347.77002</v>
      </c>
      <c r="E26" s="19">
        <v>811954203387.31006</v>
      </c>
      <c r="F26" s="20">
        <v>0.93457551101674596</v>
      </c>
      <c r="G26" s="20">
        <v>0.27694235921765775</v>
      </c>
      <c r="H26"/>
      <c r="I26"/>
      <c r="J26" s="13"/>
      <c r="K26" s="51"/>
      <c r="M26" s="22"/>
      <c r="N26" s="22"/>
      <c r="O26" s="23"/>
      <c r="P26" s="23"/>
      <c r="Q26" s="23"/>
    </row>
    <row r="27" spans="1:17" x14ac:dyDescent="0.25">
      <c r="A27" s="47" t="s">
        <v>9142</v>
      </c>
      <c r="B27" s="45">
        <v>9347315409325</v>
      </c>
      <c r="C27" s="43">
        <v>9066097156468.5313</v>
      </c>
      <c r="D27" s="43">
        <v>7959308169543.791</v>
      </c>
      <c r="E27" s="43">
        <v>7934638015777.5703</v>
      </c>
      <c r="F27" s="44">
        <v>0.96991454331626359</v>
      </c>
      <c r="G27" s="46">
        <v>0.8515073923367863</v>
      </c>
      <c r="H27"/>
      <c r="I27"/>
      <c r="J27" s="13"/>
      <c r="K27" s="51"/>
      <c r="M27" s="22"/>
      <c r="N27" s="22"/>
      <c r="O27" s="23"/>
      <c r="P27" s="23"/>
      <c r="Q27" s="23"/>
    </row>
    <row r="28" spans="1:17" x14ac:dyDescent="0.25">
      <c r="A28" s="18" t="s">
        <v>9160</v>
      </c>
      <c r="B28" s="19">
        <v>1654364619915</v>
      </c>
      <c r="C28" s="19">
        <v>1134680026867.96</v>
      </c>
      <c r="D28" s="19">
        <v>945627253734.90002</v>
      </c>
      <c r="E28" s="19">
        <v>922794445550.83997</v>
      </c>
      <c r="F28" s="20">
        <v>0.685870583309657</v>
      </c>
      <c r="G28" s="20">
        <v>0.57159542845124778</v>
      </c>
      <c r="H28"/>
      <c r="I28"/>
      <c r="J28" s="13"/>
      <c r="K28" s="51"/>
      <c r="M28" s="22"/>
      <c r="N28" s="22"/>
      <c r="O28" s="23"/>
      <c r="P28" s="23"/>
      <c r="Q28" s="23"/>
    </row>
    <row r="29" spans="1:17" x14ac:dyDescent="0.25">
      <c r="A29" s="47" t="s">
        <v>9158</v>
      </c>
      <c r="B29" s="45">
        <v>1643581942235</v>
      </c>
      <c r="C29" s="43">
        <v>1571735050291.8301</v>
      </c>
      <c r="D29" s="43">
        <v>1500777482769.95</v>
      </c>
      <c r="E29" s="43">
        <v>1480423010638.3101</v>
      </c>
      <c r="F29" s="44">
        <v>0.95628639491775502</v>
      </c>
      <c r="G29" s="46">
        <v>0.91311387902518593</v>
      </c>
      <c r="H29"/>
      <c r="I29"/>
      <c r="J29" s="13"/>
      <c r="K29" s="51"/>
      <c r="M29" s="22"/>
      <c r="N29" s="22"/>
      <c r="O29" s="23"/>
      <c r="P29" s="23"/>
      <c r="Q29" s="23"/>
    </row>
    <row r="30" spans="1:17" x14ac:dyDescent="0.25">
      <c r="A30" s="18" t="s">
        <v>9143</v>
      </c>
      <c r="B30" s="19">
        <v>61487047139711</v>
      </c>
      <c r="C30" s="19">
        <v>60650825922879.688</v>
      </c>
      <c r="D30" s="19">
        <v>57818108783777.547</v>
      </c>
      <c r="E30" s="19">
        <v>57794064443369.953</v>
      </c>
      <c r="F30" s="20">
        <v>0.98640004268002579</v>
      </c>
      <c r="G30" s="20">
        <v>0.94032989830204594</v>
      </c>
      <c r="H30"/>
      <c r="I30"/>
      <c r="J30" s="13"/>
      <c r="K30" s="51"/>
      <c r="M30" s="22"/>
      <c r="N30" s="22"/>
      <c r="O30" s="23"/>
      <c r="P30" s="23"/>
      <c r="Q30" s="23"/>
    </row>
    <row r="31" spans="1:17" x14ac:dyDescent="0.25">
      <c r="A31" s="18" t="s">
        <v>9277</v>
      </c>
      <c r="B31" s="19">
        <v>92258433153773</v>
      </c>
      <c r="C31" s="19">
        <v>88458158747070.531</v>
      </c>
      <c r="D31" s="19">
        <v>80664169504042.109</v>
      </c>
      <c r="E31" s="19">
        <v>80664169504042.109</v>
      </c>
      <c r="F31" s="20">
        <v>0.95880837906310079</v>
      </c>
      <c r="G31" s="20">
        <v>0.87432841363774305</v>
      </c>
      <c r="H31"/>
      <c r="I31"/>
      <c r="J31" s="13"/>
      <c r="K31" s="51"/>
      <c r="M31" s="22"/>
      <c r="N31" s="22"/>
      <c r="O31" s="23"/>
      <c r="P31" s="23"/>
      <c r="Q31" s="23"/>
    </row>
    <row r="32" spans="1:17" x14ac:dyDescent="0.25">
      <c r="A32" s="18" t="s">
        <v>9144</v>
      </c>
      <c r="B32" s="19">
        <v>855471019958</v>
      </c>
      <c r="C32" s="19">
        <v>840288366949.23999</v>
      </c>
      <c r="D32" s="19">
        <v>770893636983.76001</v>
      </c>
      <c r="E32" s="19">
        <v>767601693337.26001</v>
      </c>
      <c r="F32" s="20">
        <v>0.98225228832473432</v>
      </c>
      <c r="G32" s="20">
        <v>0.90113354982101868</v>
      </c>
      <c r="H32"/>
      <c r="I32"/>
      <c r="J32" s="13"/>
      <c r="K32" s="51"/>
      <c r="M32" s="22"/>
      <c r="N32" s="22"/>
      <c r="O32" s="23"/>
      <c r="P32" s="23"/>
      <c r="Q32" s="23"/>
    </row>
    <row r="33" spans="1:17" x14ac:dyDescent="0.25">
      <c r="A33" s="18" t="s">
        <v>9161</v>
      </c>
      <c r="B33" s="19">
        <v>4053116393700</v>
      </c>
      <c r="C33" s="19">
        <v>3834374211887.6099</v>
      </c>
      <c r="D33" s="19">
        <v>2884881725137.2197</v>
      </c>
      <c r="E33" s="19">
        <v>2591958068102.25</v>
      </c>
      <c r="F33" s="20">
        <v>0.94603111271307327</v>
      </c>
      <c r="G33" s="20">
        <v>0.71176878355167961</v>
      </c>
      <c r="H33"/>
      <c r="I33"/>
      <c r="J33" s="13"/>
      <c r="K33" s="51"/>
      <c r="M33" s="22"/>
      <c r="N33" s="22"/>
      <c r="O33" s="23"/>
      <c r="P33" s="23"/>
      <c r="Q33" s="23"/>
    </row>
    <row r="34" spans="1:17" x14ac:dyDescent="0.25">
      <c r="A34" s="49" t="s">
        <v>9147</v>
      </c>
      <c r="B34" s="48">
        <v>40174994210283</v>
      </c>
      <c r="C34" s="40">
        <v>36868923645183.969</v>
      </c>
      <c r="D34" s="40">
        <v>32402239488773.109</v>
      </c>
      <c r="E34" s="40">
        <v>32361082243755.371</v>
      </c>
      <c r="F34" s="41">
        <v>0.91770825036602433</v>
      </c>
      <c r="G34" s="42">
        <v>0.80652754594497456</v>
      </c>
      <c r="H34"/>
      <c r="I34"/>
      <c r="J34" s="13"/>
      <c r="K34" s="51"/>
      <c r="M34" s="22"/>
      <c r="N34" s="22"/>
      <c r="O34" s="23"/>
      <c r="P34" s="23"/>
      <c r="Q34" s="23"/>
    </row>
    <row r="35" spans="1:17" x14ac:dyDescent="0.25">
      <c r="A35" s="49" t="s">
        <v>9151</v>
      </c>
      <c r="B35" s="48">
        <v>15876648277059</v>
      </c>
      <c r="C35" s="40">
        <v>15268607036361.719</v>
      </c>
      <c r="D35" s="40">
        <v>7630475221370.5498</v>
      </c>
      <c r="E35" s="40">
        <v>7525640146360.4004</v>
      </c>
      <c r="F35" s="41">
        <v>0.96170216596812363</v>
      </c>
      <c r="G35" s="42">
        <v>0.48060995546498458</v>
      </c>
      <c r="H35"/>
      <c r="I35"/>
      <c r="J35" s="13"/>
      <c r="K35" s="51"/>
    </row>
    <row r="36" spans="1:17" x14ac:dyDescent="0.25">
      <c r="A36" s="47" t="s">
        <v>9165</v>
      </c>
      <c r="B36" s="45">
        <v>9141143100719</v>
      </c>
      <c r="C36" s="43">
        <v>9078128733029.1406</v>
      </c>
      <c r="D36" s="43">
        <v>5369428815578.1602</v>
      </c>
      <c r="E36" s="43">
        <v>5369056644207.96</v>
      </c>
      <c r="F36" s="44">
        <v>0.99310651118841986</v>
      </c>
      <c r="G36" s="46">
        <v>0.58739139694201103</v>
      </c>
      <c r="H36"/>
      <c r="I36"/>
      <c r="J36" s="13"/>
    </row>
    <row r="37" spans="1:17" x14ac:dyDescent="0.25">
      <c r="A37" s="33" t="s">
        <v>198</v>
      </c>
      <c r="B37" s="34">
        <v>475196110510278.5</v>
      </c>
      <c r="C37" s="34">
        <v>456464391981050.25</v>
      </c>
      <c r="D37" s="34">
        <v>394736278985497</v>
      </c>
      <c r="E37" s="34">
        <v>393041417950952.25</v>
      </c>
      <c r="F37" s="35">
        <v>0.96058107775942614</v>
      </c>
      <c r="G37" s="35">
        <v>0.83068078684738955</v>
      </c>
      <c r="H37"/>
      <c r="I37"/>
      <c r="J37" s="13"/>
    </row>
    <row r="38" spans="1:17" x14ac:dyDescent="0.25">
      <c r="A38" s="13"/>
      <c r="B38" s="13"/>
      <c r="C38" s="13"/>
      <c r="D38" s="13"/>
      <c r="E38" s="13"/>
      <c r="F38" s="92"/>
      <c r="G38" s="92"/>
      <c r="H38" s="13"/>
      <c r="I38" s="13"/>
      <c r="J38" s="13"/>
    </row>
    <row r="39" spans="1:17" x14ac:dyDescent="0.25">
      <c r="A39" s="13"/>
      <c r="B39" s="50"/>
      <c r="C39" s="50"/>
      <c r="D39" s="50"/>
      <c r="E39" s="50"/>
      <c r="F39" s="50"/>
      <c r="G39" s="50"/>
      <c r="H39" s="13"/>
      <c r="I39" s="13"/>
    </row>
    <row r="40" spans="1:17" x14ac:dyDescent="0.25">
      <c r="A40" s="13"/>
      <c r="B40" s="50"/>
      <c r="C40" s="50"/>
      <c r="D40" s="50"/>
      <c r="E40" s="50"/>
      <c r="F40" s="50"/>
      <c r="G40" s="50"/>
      <c r="H40" s="13"/>
      <c r="I40" s="13"/>
    </row>
    <row r="41" spans="1:17" x14ac:dyDescent="0.25">
      <c r="A41" s="13"/>
      <c r="B41" s="50"/>
      <c r="C41" s="50"/>
      <c r="D41" s="50"/>
      <c r="E41" s="50"/>
      <c r="F41" s="50"/>
      <c r="G41" s="50"/>
      <c r="H41" s="13"/>
      <c r="I41" s="13"/>
    </row>
    <row r="42" spans="1:17" x14ac:dyDescent="0.25">
      <c r="A42" s="13"/>
      <c r="B42" s="50"/>
      <c r="C42" s="50"/>
      <c r="D42" s="50"/>
      <c r="E42" s="50"/>
      <c r="F42" s="50"/>
      <c r="G42" s="50"/>
      <c r="H42" s="13"/>
      <c r="I42" s="13"/>
    </row>
    <row r="43" spans="1:17" x14ac:dyDescent="0.25">
      <c r="A43" s="13"/>
      <c r="B43" s="50"/>
      <c r="C43" s="50"/>
      <c r="D43" s="50"/>
      <c r="E43" s="50"/>
      <c r="F43" s="50"/>
      <c r="G43" s="50"/>
      <c r="H43" s="13"/>
      <c r="I43" s="13"/>
    </row>
    <row r="44" spans="1:17" x14ac:dyDescent="0.25">
      <c r="A44" s="13"/>
      <c r="B44" s="50"/>
      <c r="C44" s="50"/>
      <c r="D44" s="50"/>
      <c r="E44" s="50"/>
      <c r="F44" s="50"/>
      <c r="G44" s="50"/>
      <c r="H44" s="13"/>
      <c r="I44" s="13"/>
    </row>
    <row r="45" spans="1:17" x14ac:dyDescent="0.25">
      <c r="A45" s="13"/>
      <c r="B45" s="50"/>
      <c r="C45" s="50"/>
      <c r="D45" s="50"/>
      <c r="E45" s="50"/>
      <c r="F45" s="50"/>
      <c r="G45" s="50"/>
      <c r="H45" s="13"/>
      <c r="I45" s="13"/>
    </row>
    <row r="46" spans="1:17" x14ac:dyDescent="0.25">
      <c r="A46" s="13"/>
      <c r="B46" s="50"/>
      <c r="C46" s="50"/>
      <c r="D46" s="50"/>
      <c r="E46" s="50"/>
      <c r="F46" s="50"/>
      <c r="G46" s="50"/>
      <c r="H46" s="13"/>
      <c r="I46" s="13"/>
    </row>
    <row r="47" spans="1:17" x14ac:dyDescent="0.25">
      <c r="A47" s="13"/>
      <c r="B47" s="50"/>
      <c r="C47" s="50"/>
      <c r="D47" s="50"/>
      <c r="E47" s="50"/>
      <c r="F47" s="50"/>
      <c r="G47" s="50"/>
      <c r="H47" s="13"/>
      <c r="I47" s="13"/>
    </row>
    <row r="48" spans="1:17" x14ac:dyDescent="0.25">
      <c r="A48" s="13"/>
      <c r="B48" s="50"/>
      <c r="C48" s="50"/>
      <c r="D48" s="50"/>
      <c r="E48" s="50"/>
      <c r="F48" s="50"/>
      <c r="G48" s="50"/>
      <c r="H48" s="13"/>
      <c r="I48" s="13"/>
    </row>
    <row r="49" spans="1:9" x14ac:dyDescent="0.25">
      <c r="A49" s="13"/>
      <c r="B49" s="50"/>
      <c r="C49" s="50"/>
      <c r="D49" s="50"/>
      <c r="E49" s="50"/>
      <c r="F49" s="50"/>
      <c r="G49" s="50"/>
      <c r="H49" s="13"/>
      <c r="I49" s="13"/>
    </row>
    <row r="50" spans="1:9" x14ac:dyDescent="0.25">
      <c r="A50" s="13"/>
      <c r="B50" s="50"/>
      <c r="C50" s="50"/>
      <c r="D50" s="50"/>
      <c r="E50" s="50"/>
      <c r="F50" s="50"/>
      <c r="G50" s="50"/>
      <c r="H50" s="13"/>
      <c r="I50" s="13"/>
    </row>
    <row r="51" spans="1:9" x14ac:dyDescent="0.25">
      <c r="A51" s="13"/>
      <c r="B51" s="50"/>
      <c r="C51" s="50"/>
      <c r="D51" s="50"/>
      <c r="E51" s="50"/>
      <c r="F51" s="50"/>
      <c r="G51" s="50"/>
      <c r="H51" s="13"/>
      <c r="I51" s="13"/>
    </row>
    <row r="52" spans="1:9" x14ac:dyDescent="0.25">
      <c r="A52" s="13"/>
      <c r="B52" s="50"/>
      <c r="C52" s="50"/>
      <c r="D52" s="50"/>
      <c r="E52" s="50"/>
      <c r="F52" s="50"/>
      <c r="G52" s="50"/>
      <c r="H52" s="13"/>
      <c r="I52" s="13"/>
    </row>
    <row r="53" spans="1:9" x14ac:dyDescent="0.25">
      <c r="A53" s="13"/>
      <c r="B53" s="13"/>
      <c r="C53" s="13"/>
      <c r="D53" s="13"/>
      <c r="E53" s="13"/>
      <c r="F53" s="13"/>
      <c r="G53" s="13"/>
      <c r="H53" s="13"/>
      <c r="I53" s="13"/>
    </row>
    <row r="54" spans="1:9" x14ac:dyDescent="0.25">
      <c r="A54" s="13"/>
      <c r="B54" s="13"/>
      <c r="C54" s="13"/>
      <c r="D54" s="13"/>
      <c r="E54" s="13"/>
      <c r="F54" s="13"/>
      <c r="G54" s="13"/>
      <c r="H54" s="13"/>
      <c r="I54" s="13"/>
    </row>
    <row r="55" spans="1:9" x14ac:dyDescent="0.25">
      <c r="A55" s="13"/>
      <c r="B55" s="13"/>
      <c r="C55" s="13"/>
      <c r="D55" s="13"/>
      <c r="E55" s="13"/>
      <c r="F55" s="13"/>
      <c r="G55" s="13"/>
      <c r="H55" s="13"/>
      <c r="I55" s="13"/>
    </row>
    <row r="56" spans="1:9" x14ac:dyDescent="0.25">
      <c r="A56" s="13"/>
      <c r="B56" s="13"/>
      <c r="C56" s="13"/>
      <c r="D56" s="13"/>
      <c r="E56" s="13"/>
      <c r="F56" s="13"/>
      <c r="G56" s="13"/>
      <c r="H56" s="13"/>
      <c r="I56" s="13"/>
    </row>
    <row r="57" spans="1:9" x14ac:dyDescent="0.25">
      <c r="A57" s="13"/>
      <c r="B57" s="13"/>
      <c r="C57" s="13"/>
      <c r="D57" s="13"/>
      <c r="E57" s="13"/>
      <c r="F57" s="13"/>
      <c r="G57" s="13"/>
      <c r="H57" s="13"/>
      <c r="I57" s="13"/>
    </row>
    <row r="58" spans="1:9" x14ac:dyDescent="0.25">
      <c r="A58" s="13"/>
      <c r="B58" s="13"/>
      <c r="C58" s="13"/>
      <c r="D58" s="13"/>
      <c r="E58" s="13"/>
      <c r="F58" s="13"/>
      <c r="G58" s="13"/>
      <c r="H58" s="13"/>
      <c r="I58" s="13"/>
    </row>
    <row r="59" spans="1:9" x14ac:dyDescent="0.25">
      <c r="A59" s="13"/>
      <c r="B59" s="13"/>
      <c r="C59" s="13"/>
      <c r="D59" s="13"/>
      <c r="E59" s="13"/>
      <c r="F59" s="13"/>
      <c r="G59" s="13"/>
      <c r="H59" s="13"/>
      <c r="I59" s="13"/>
    </row>
    <row r="60" spans="1:9" x14ac:dyDescent="0.25">
      <c r="A60" s="13"/>
      <c r="B60" s="13"/>
      <c r="C60" s="13"/>
      <c r="D60" s="13"/>
      <c r="E60" s="13"/>
      <c r="F60" s="13"/>
      <c r="G60" s="13"/>
      <c r="H60" s="13"/>
      <c r="I60" s="13"/>
    </row>
    <row r="61" spans="1:9" x14ac:dyDescent="0.25">
      <c r="A61" s="13"/>
      <c r="B61" s="13"/>
      <c r="C61" s="13"/>
      <c r="D61" s="13"/>
      <c r="E61" s="13"/>
      <c r="F61" s="13"/>
      <c r="G61" s="13"/>
      <c r="H61" s="13"/>
      <c r="I61" s="13"/>
    </row>
    <row r="62" spans="1:9" x14ac:dyDescent="0.25">
      <c r="A62" s="13"/>
      <c r="B62" s="13"/>
      <c r="C62" s="13"/>
      <c r="D62" s="13"/>
      <c r="E62" s="13"/>
      <c r="F62" s="13"/>
      <c r="G62" s="13"/>
      <c r="H62" s="13"/>
      <c r="I62" s="13"/>
    </row>
    <row r="63" spans="1:9" x14ac:dyDescent="0.25">
      <c r="A63" s="13"/>
      <c r="B63" s="13"/>
      <c r="C63" s="13"/>
      <c r="D63" s="13"/>
      <c r="E63" s="13"/>
      <c r="F63" s="13"/>
      <c r="G63" s="13"/>
      <c r="H63" s="13"/>
      <c r="I63" s="13"/>
    </row>
    <row r="64" spans="1:9" x14ac:dyDescent="0.25">
      <c r="A64" s="13"/>
      <c r="B64" s="13"/>
      <c r="C64" s="13"/>
      <c r="D64" s="13"/>
      <c r="E64" s="13"/>
      <c r="F64" s="13"/>
      <c r="G64" s="13"/>
      <c r="H64" s="13"/>
      <c r="I64" s="13"/>
    </row>
    <row r="65" spans="1:9" x14ac:dyDescent="0.25">
      <c r="A65" s="13"/>
      <c r="B65" s="13"/>
      <c r="C65" s="13"/>
      <c r="D65" s="13"/>
      <c r="E65" s="13"/>
      <c r="F65" s="13"/>
      <c r="G65" s="13"/>
      <c r="H65" s="13"/>
      <c r="I65" s="13"/>
    </row>
    <row r="66" spans="1:9" x14ac:dyDescent="0.25">
      <c r="A66" s="13"/>
      <c r="B66" s="13"/>
      <c r="C66" s="13"/>
      <c r="D66" s="13"/>
      <c r="E66" s="13"/>
      <c r="F66" s="13"/>
      <c r="G66" s="13"/>
      <c r="H66" s="13"/>
      <c r="I66" s="13"/>
    </row>
    <row r="67" spans="1:9" x14ac:dyDescent="0.25">
      <c r="A67" s="13"/>
      <c r="B67" s="13"/>
      <c r="C67" s="13"/>
      <c r="D67" s="13"/>
      <c r="E67" s="13"/>
      <c r="F67" s="13"/>
      <c r="G67" s="13"/>
      <c r="H67" s="13"/>
      <c r="I67" s="13"/>
    </row>
    <row r="68" spans="1:9" x14ac:dyDescent="0.25">
      <c r="A68" s="13"/>
      <c r="B68" s="13"/>
      <c r="C68" s="13"/>
      <c r="D68" s="13"/>
      <c r="E68" s="13"/>
      <c r="F68" s="13"/>
      <c r="G68" s="13"/>
      <c r="H68" s="13"/>
      <c r="I68" s="13"/>
    </row>
    <row r="69" spans="1:9" x14ac:dyDescent="0.25">
      <c r="A69" s="13"/>
      <c r="B69" s="13"/>
      <c r="C69" s="13"/>
      <c r="D69" s="13"/>
      <c r="E69" s="13"/>
      <c r="F69" s="13"/>
      <c r="G69" s="13"/>
      <c r="H69" s="13"/>
      <c r="I69" s="13"/>
    </row>
    <row r="70" spans="1:9" x14ac:dyDescent="0.25">
      <c r="A70" s="13"/>
      <c r="B70" s="13"/>
      <c r="C70" s="13"/>
      <c r="D70" s="13"/>
      <c r="E70" s="13"/>
      <c r="F70" s="13"/>
      <c r="G70" s="13"/>
      <c r="H70" s="13"/>
      <c r="I70" s="13"/>
    </row>
    <row r="71" spans="1:9" x14ac:dyDescent="0.25">
      <c r="A71" s="13"/>
      <c r="B71" s="13"/>
      <c r="C71" s="13"/>
      <c r="D71" s="13"/>
      <c r="E71" s="13"/>
      <c r="F71" s="13"/>
      <c r="G71" s="13"/>
      <c r="H71" s="13"/>
      <c r="I71" s="13"/>
    </row>
    <row r="72" spans="1:9" x14ac:dyDescent="0.25">
      <c r="A72" s="13"/>
      <c r="B72" s="13"/>
      <c r="C72" s="13"/>
      <c r="D72" s="13"/>
      <c r="E72" s="13"/>
      <c r="F72" s="13"/>
      <c r="G72" s="13"/>
      <c r="H72" s="13"/>
      <c r="I72" s="13"/>
    </row>
    <row r="73" spans="1:9" x14ac:dyDescent="0.25">
      <c r="A73" s="13"/>
      <c r="B73" s="13"/>
      <c r="C73" s="13"/>
      <c r="D73" s="13"/>
      <c r="E73" s="13"/>
      <c r="F73" s="13"/>
      <c r="G73" s="13"/>
      <c r="H73" s="13"/>
      <c r="I73" s="13"/>
    </row>
    <row r="74" spans="1:9" x14ac:dyDescent="0.25">
      <c r="A74" s="13"/>
      <c r="B74" s="13"/>
      <c r="C74" s="13"/>
      <c r="D74" s="13"/>
      <c r="E74" s="13"/>
      <c r="F74" s="13"/>
      <c r="G74" s="13"/>
      <c r="H74" s="13"/>
      <c r="I74" s="13"/>
    </row>
    <row r="75" spans="1:9" x14ac:dyDescent="0.25">
      <c r="A75" s="13"/>
      <c r="B75" s="13"/>
      <c r="C75" s="13"/>
      <c r="D75" s="13"/>
      <c r="E75" s="13"/>
      <c r="F75" s="13"/>
      <c r="G75" s="13"/>
      <c r="H75" s="13"/>
      <c r="I75" s="13"/>
    </row>
    <row r="76" spans="1:9" x14ac:dyDescent="0.25">
      <c r="A76" s="13"/>
      <c r="B76" s="13"/>
      <c r="C76" s="13"/>
      <c r="D76" s="13"/>
      <c r="E76" s="13"/>
      <c r="F76" s="13"/>
      <c r="G76" s="13"/>
      <c r="H76" s="13"/>
      <c r="I76" s="13"/>
    </row>
    <row r="77" spans="1:9" x14ac:dyDescent="0.25">
      <c r="A77" s="13"/>
      <c r="B77" s="13"/>
      <c r="C77" s="13"/>
      <c r="D77" s="13"/>
      <c r="E77" s="13"/>
      <c r="F77" s="13"/>
      <c r="G77" s="13"/>
      <c r="H77" s="13"/>
      <c r="I77" s="13"/>
    </row>
    <row r="78" spans="1:9" x14ac:dyDescent="0.25">
      <c r="A78" s="13"/>
      <c r="B78" s="13"/>
      <c r="C78" s="13"/>
      <c r="D78" s="13"/>
      <c r="E78" s="13"/>
      <c r="F78" s="13"/>
      <c r="G78" s="13"/>
      <c r="H78" s="13"/>
      <c r="I78" s="13"/>
    </row>
    <row r="79" spans="1:9" x14ac:dyDescent="0.25">
      <c r="A79" s="13"/>
      <c r="B79" s="13"/>
      <c r="C79" s="13"/>
      <c r="D79" s="13"/>
      <c r="E79" s="13"/>
      <c r="F79" s="13"/>
      <c r="G79" s="13"/>
      <c r="H79" s="13"/>
      <c r="I79" s="13"/>
    </row>
    <row r="80" spans="1:9" x14ac:dyDescent="0.25">
      <c r="A80" s="13"/>
      <c r="B80" s="13"/>
      <c r="C80" s="13"/>
      <c r="D80" s="13"/>
      <c r="E80" s="13"/>
      <c r="F80" s="13"/>
      <c r="G80" s="13"/>
      <c r="H80" s="13"/>
      <c r="I80" s="13"/>
    </row>
    <row r="81" spans="1:9" x14ac:dyDescent="0.25">
      <c r="A81" s="13"/>
      <c r="B81" s="13"/>
      <c r="C81" s="13"/>
      <c r="D81" s="13"/>
      <c r="E81" s="13"/>
      <c r="F81" s="13"/>
      <c r="G81" s="13"/>
      <c r="H81" s="13"/>
      <c r="I81" s="13"/>
    </row>
    <row r="82" spans="1:9" x14ac:dyDescent="0.25">
      <c r="A82" s="13"/>
      <c r="B82" s="13"/>
      <c r="C82" s="13"/>
      <c r="D82" s="13"/>
      <c r="E82" s="13"/>
      <c r="F82" s="13"/>
      <c r="G82" s="13"/>
      <c r="H82" s="13"/>
      <c r="I82" s="13"/>
    </row>
    <row r="83" spans="1:9" x14ac:dyDescent="0.25">
      <c r="A83" s="13"/>
      <c r="B83" s="13"/>
      <c r="C83" s="13"/>
      <c r="D83" s="13"/>
      <c r="E83" s="13"/>
      <c r="F83" s="13"/>
      <c r="G83" s="13"/>
      <c r="H83" s="13"/>
      <c r="I83" s="13"/>
    </row>
    <row r="84" spans="1:9" x14ac:dyDescent="0.25">
      <c r="A84" s="13"/>
      <c r="B84" s="13"/>
      <c r="C84" s="13"/>
      <c r="D84" s="13"/>
      <c r="E84" s="13"/>
      <c r="F84" s="13"/>
      <c r="G84" s="13"/>
      <c r="H84" s="13"/>
      <c r="I84" s="13"/>
    </row>
    <row r="85" spans="1:9" x14ac:dyDescent="0.25">
      <c r="A85" s="13"/>
      <c r="B85" s="13"/>
      <c r="C85" s="13"/>
      <c r="D85" s="13"/>
      <c r="E85" s="13"/>
      <c r="F85" s="13"/>
      <c r="G85" s="13"/>
      <c r="H85" s="13"/>
      <c r="I85" s="13"/>
    </row>
    <row r="86" spans="1:9" x14ac:dyDescent="0.25">
      <c r="A86" s="13"/>
      <c r="B86" s="13"/>
      <c r="C86" s="13"/>
      <c r="D86" s="13"/>
      <c r="E86" s="13"/>
      <c r="F86" s="13"/>
      <c r="G86" s="13"/>
      <c r="H86" s="13"/>
      <c r="I86" s="13"/>
    </row>
    <row r="87" spans="1:9" x14ac:dyDescent="0.25">
      <c r="A87" s="13"/>
      <c r="B87" s="13"/>
      <c r="C87" s="13"/>
      <c r="D87" s="13"/>
      <c r="E87" s="13"/>
      <c r="F87" s="13"/>
      <c r="G87" s="13"/>
      <c r="H87" s="13"/>
      <c r="I87" s="13"/>
    </row>
    <row r="88" spans="1:9" x14ac:dyDescent="0.25">
      <c r="A88" s="13"/>
      <c r="B88" s="13"/>
      <c r="C88" s="13"/>
      <c r="D88" s="13"/>
      <c r="E88" s="13"/>
      <c r="F88" s="13"/>
      <c r="G88" s="13"/>
      <c r="H88" s="13"/>
      <c r="I88" s="13"/>
    </row>
    <row r="89" spans="1:9" x14ac:dyDescent="0.25">
      <c r="A89" s="13"/>
      <c r="B89" s="13"/>
      <c r="C89" s="13"/>
      <c r="D89" s="13"/>
      <c r="E89" s="13"/>
      <c r="F89" s="13"/>
      <c r="G89" s="13"/>
      <c r="H89" s="13"/>
      <c r="I89" s="13"/>
    </row>
    <row r="90" spans="1:9" x14ac:dyDescent="0.25">
      <c r="A90" s="13"/>
      <c r="B90" s="13"/>
      <c r="C90" s="13"/>
      <c r="D90" s="13"/>
      <c r="E90" s="13"/>
      <c r="F90" s="13"/>
      <c r="G90" s="13"/>
      <c r="H90" s="13"/>
      <c r="I90" s="13"/>
    </row>
    <row r="91" spans="1:9" x14ac:dyDescent="0.25">
      <c r="A91" s="13"/>
      <c r="B91" s="13"/>
      <c r="C91" s="13"/>
      <c r="D91" s="13"/>
      <c r="E91" s="13"/>
      <c r="F91" s="13"/>
      <c r="G91" s="13"/>
      <c r="H91" s="13"/>
      <c r="I91" s="13"/>
    </row>
    <row r="92" spans="1:9" x14ac:dyDescent="0.25">
      <c r="A92" s="13"/>
      <c r="B92" s="13"/>
      <c r="C92" s="13"/>
      <c r="D92" s="13"/>
      <c r="E92" s="13"/>
      <c r="F92" s="13"/>
      <c r="G92" s="13"/>
      <c r="H92" s="13"/>
      <c r="I92" s="13"/>
    </row>
    <row r="93" spans="1:9" x14ac:dyDescent="0.25">
      <c r="A93" s="13"/>
      <c r="B93" s="13"/>
      <c r="C93" s="13"/>
      <c r="D93" s="13"/>
      <c r="E93" s="13"/>
      <c r="F93" s="13"/>
      <c r="G93" s="13"/>
      <c r="H93" s="13"/>
      <c r="I93" s="13"/>
    </row>
    <row r="94" spans="1:9" x14ac:dyDescent="0.25">
      <c r="A94" s="13"/>
      <c r="B94" s="13"/>
      <c r="C94" s="13"/>
      <c r="D94" s="13"/>
      <c r="E94" s="13"/>
      <c r="F94" s="13"/>
      <c r="G94" s="13"/>
      <c r="H94" s="13"/>
      <c r="I94" s="13"/>
    </row>
    <row r="95" spans="1:9" x14ac:dyDescent="0.25">
      <c r="A95" s="13"/>
      <c r="B95" s="13"/>
      <c r="C95" s="13"/>
      <c r="D95" s="13"/>
      <c r="E95" s="13"/>
      <c r="F95" s="13"/>
      <c r="G95" s="13"/>
      <c r="H95" s="13"/>
      <c r="I95" s="13"/>
    </row>
    <row r="96" spans="1:9" x14ac:dyDescent="0.25">
      <c r="A96" s="13"/>
      <c r="B96" s="13"/>
      <c r="C96" s="13"/>
      <c r="D96" s="13"/>
      <c r="E96" s="13"/>
      <c r="F96" s="13"/>
      <c r="G96" s="13"/>
      <c r="H96" s="13"/>
      <c r="I96" s="13"/>
    </row>
    <row r="97" spans="1:9" x14ac:dyDescent="0.25">
      <c r="A97" s="13"/>
      <c r="B97" s="13"/>
      <c r="C97" s="13"/>
      <c r="D97" s="13"/>
      <c r="E97" s="13"/>
      <c r="F97" s="13"/>
      <c r="G97" s="13"/>
      <c r="H97" s="13"/>
      <c r="I97" s="13"/>
    </row>
    <row r="98" spans="1:9" x14ac:dyDescent="0.25">
      <c r="A98" s="13"/>
      <c r="B98" s="13"/>
      <c r="C98" s="13"/>
      <c r="D98" s="13"/>
      <c r="E98" s="13"/>
      <c r="F98" s="13"/>
      <c r="G98" s="13"/>
      <c r="H98" s="13"/>
      <c r="I98" s="13"/>
    </row>
    <row r="99" spans="1:9" x14ac:dyDescent="0.25">
      <c r="A99" s="13"/>
      <c r="B99" s="13"/>
      <c r="C99" s="13"/>
      <c r="D99" s="13"/>
      <c r="E99" s="13"/>
      <c r="F99" s="13"/>
      <c r="G99" s="13"/>
      <c r="H99" s="13"/>
      <c r="I99" s="13"/>
    </row>
    <row r="100" spans="1:9" x14ac:dyDescent="0.25">
      <c r="A100" s="13"/>
      <c r="B100" s="13"/>
      <c r="C100" s="13"/>
      <c r="D100" s="13"/>
      <c r="E100" s="13"/>
      <c r="F100" s="13"/>
      <c r="G100" s="13"/>
      <c r="H100" s="13"/>
      <c r="I100" s="13"/>
    </row>
    <row r="101" spans="1:9" x14ac:dyDescent="0.25">
      <c r="A101" s="13"/>
      <c r="B101" s="13"/>
      <c r="C101" s="13"/>
      <c r="D101" s="13"/>
      <c r="E101" s="13"/>
      <c r="F101" s="13"/>
      <c r="G101" s="13"/>
      <c r="H101" s="13"/>
      <c r="I101" s="13"/>
    </row>
    <row r="102" spans="1:9" x14ac:dyDescent="0.25">
      <c r="A102" s="13"/>
      <c r="B102" s="13"/>
      <c r="C102" s="13"/>
      <c r="D102" s="13"/>
      <c r="E102" s="13"/>
      <c r="F102" s="13"/>
      <c r="G102" s="13"/>
      <c r="H102" s="13"/>
      <c r="I102" s="13"/>
    </row>
    <row r="103" spans="1:9" x14ac:dyDescent="0.25">
      <c r="A103" s="13"/>
      <c r="B103" s="13"/>
      <c r="C103" s="13"/>
      <c r="D103" s="13"/>
      <c r="E103" s="13"/>
      <c r="F103" s="13"/>
      <c r="G103" s="13"/>
      <c r="H103" s="13"/>
      <c r="I103" s="13"/>
    </row>
    <row r="104" spans="1:9" x14ac:dyDescent="0.25">
      <c r="A104" s="13"/>
      <c r="B104" s="13"/>
      <c r="C104" s="13"/>
      <c r="D104" s="13"/>
      <c r="E104" s="13"/>
      <c r="F104" s="13"/>
      <c r="G104" s="13"/>
      <c r="H104" s="13"/>
      <c r="I104" s="13"/>
    </row>
    <row r="105" spans="1:9" x14ac:dyDescent="0.25">
      <c r="A105" s="13"/>
      <c r="B105" s="13"/>
      <c r="C105" s="13"/>
      <c r="D105" s="13"/>
      <c r="E105" s="13"/>
      <c r="F105" s="13"/>
      <c r="G105" s="13"/>
      <c r="H105" s="13"/>
      <c r="I105" s="13"/>
    </row>
    <row r="106" spans="1:9" x14ac:dyDescent="0.25">
      <c r="A106" s="13"/>
      <c r="B106" s="13"/>
      <c r="C106" s="13"/>
      <c r="D106" s="13"/>
      <c r="E106" s="13"/>
      <c r="F106" s="13"/>
      <c r="G106" s="13"/>
      <c r="H106" s="13"/>
      <c r="I106" s="13"/>
    </row>
    <row r="107" spans="1:9" x14ac:dyDescent="0.25">
      <c r="A107" s="13"/>
      <c r="B107" s="13"/>
      <c r="C107" s="13"/>
      <c r="D107" s="13"/>
      <c r="E107" s="13"/>
      <c r="F107" s="13"/>
      <c r="G107" s="13"/>
      <c r="H107" s="13"/>
      <c r="I107" s="13"/>
    </row>
    <row r="108" spans="1:9" x14ac:dyDescent="0.25">
      <c r="A108" s="13"/>
      <c r="B108" s="13"/>
      <c r="C108" s="13"/>
      <c r="D108" s="13"/>
      <c r="E108" s="13"/>
      <c r="F108" s="13"/>
      <c r="G108" s="13"/>
      <c r="H108" s="13"/>
      <c r="I108" s="13"/>
    </row>
    <row r="109" spans="1:9" x14ac:dyDescent="0.25">
      <c r="A109" s="13"/>
      <c r="B109" s="13"/>
      <c r="C109" s="13"/>
      <c r="D109" s="13"/>
      <c r="E109" s="13"/>
      <c r="F109" s="13"/>
      <c r="G109" s="13"/>
      <c r="H109" s="13"/>
      <c r="I109" s="13"/>
    </row>
    <row r="110" spans="1:9" x14ac:dyDescent="0.25">
      <c r="A110" s="13"/>
      <c r="B110" s="13"/>
      <c r="C110" s="13"/>
      <c r="D110" s="13"/>
      <c r="E110" s="13"/>
      <c r="F110" s="13"/>
      <c r="G110" s="13"/>
      <c r="H110" s="13"/>
      <c r="I110" s="13"/>
    </row>
    <row r="111" spans="1:9" x14ac:dyDescent="0.25">
      <c r="A111" s="13"/>
      <c r="B111" s="13"/>
      <c r="C111" s="13"/>
      <c r="D111" s="13"/>
      <c r="E111" s="13"/>
      <c r="F111" s="13"/>
      <c r="G111" s="13"/>
      <c r="H111" s="13"/>
      <c r="I111" s="13"/>
    </row>
    <row r="112" spans="1:9" x14ac:dyDescent="0.25">
      <c r="A112" s="13"/>
      <c r="B112" s="13"/>
      <c r="C112" s="13"/>
      <c r="D112" s="13"/>
      <c r="E112" s="13"/>
      <c r="F112" s="13"/>
      <c r="G112" s="13"/>
      <c r="H112" s="13"/>
      <c r="I112" s="13"/>
    </row>
    <row r="113" spans="1:9" x14ac:dyDescent="0.25">
      <c r="A113" s="13"/>
      <c r="B113" s="13"/>
      <c r="C113" s="13"/>
      <c r="D113" s="13"/>
      <c r="E113" s="13"/>
      <c r="F113" s="13"/>
      <c r="G113" s="13"/>
      <c r="H113" s="13"/>
      <c r="I113" s="13"/>
    </row>
    <row r="114" spans="1:9" x14ac:dyDescent="0.25">
      <c r="A114" s="13"/>
      <c r="B114" s="13"/>
      <c r="C114" s="13"/>
      <c r="D114" s="13"/>
      <c r="E114" s="13"/>
      <c r="F114" s="13"/>
      <c r="G114" s="13"/>
      <c r="H114" s="13"/>
      <c r="I114" s="13"/>
    </row>
    <row r="115" spans="1:9" x14ac:dyDescent="0.25">
      <c r="A115" s="13"/>
      <c r="B115" s="13"/>
      <c r="C115" s="13"/>
      <c r="D115" s="13"/>
      <c r="E115" s="13"/>
      <c r="F115" s="13"/>
      <c r="G115" s="13"/>
      <c r="H115" s="13"/>
      <c r="I115" s="13"/>
    </row>
    <row r="116" spans="1:9" x14ac:dyDescent="0.25">
      <c r="A116" s="13"/>
      <c r="B116" s="13"/>
      <c r="C116" s="13"/>
      <c r="D116" s="13"/>
      <c r="E116" s="13"/>
      <c r="F116" s="13"/>
      <c r="G116" s="13"/>
      <c r="H116" s="13"/>
      <c r="I116" s="13"/>
    </row>
    <row r="117" spans="1:9" x14ac:dyDescent="0.25">
      <c r="A117" s="13"/>
      <c r="B117" s="13"/>
      <c r="C117" s="13"/>
      <c r="D117" s="13"/>
      <c r="E117" s="13"/>
      <c r="F117" s="13"/>
      <c r="G117" s="13"/>
      <c r="H117" s="13"/>
      <c r="I117" s="13"/>
    </row>
    <row r="118" spans="1:9" x14ac:dyDescent="0.25">
      <c r="A118" s="13"/>
      <c r="B118" s="13"/>
      <c r="C118" s="13"/>
      <c r="D118" s="13"/>
      <c r="E118" s="13"/>
      <c r="F118" s="13"/>
      <c r="G118" s="13"/>
      <c r="H118" s="13"/>
      <c r="I118" s="13"/>
    </row>
    <row r="119" spans="1:9" x14ac:dyDescent="0.25">
      <c r="A119" s="13"/>
      <c r="B119" s="13"/>
      <c r="C119" s="13"/>
      <c r="D119" s="13"/>
      <c r="E119" s="13"/>
      <c r="F119" s="13"/>
      <c r="G119" s="13"/>
      <c r="H119" s="13"/>
      <c r="I119" s="13"/>
    </row>
    <row r="120" spans="1:9" x14ac:dyDescent="0.25">
      <c r="A120" s="13"/>
      <c r="B120" s="13"/>
      <c r="C120" s="13"/>
      <c r="D120" s="13"/>
      <c r="E120" s="13"/>
      <c r="F120" s="13"/>
      <c r="G120" s="13"/>
      <c r="H120" s="13"/>
      <c r="I120" s="13"/>
    </row>
    <row r="121" spans="1:9" x14ac:dyDescent="0.25">
      <c r="A121" s="13"/>
      <c r="B121" s="13"/>
      <c r="C121" s="13"/>
      <c r="D121" s="13"/>
      <c r="E121" s="13"/>
      <c r="F121" s="13"/>
      <c r="G121" s="13"/>
      <c r="H121" s="13"/>
      <c r="I121" s="13"/>
    </row>
    <row r="122" spans="1:9" x14ac:dyDescent="0.25">
      <c r="A122" s="13"/>
      <c r="B122" s="13"/>
      <c r="C122" s="13"/>
      <c r="D122" s="13"/>
      <c r="E122" s="13"/>
      <c r="F122" s="13"/>
      <c r="G122" s="13"/>
      <c r="H122" s="13"/>
      <c r="I122" s="13"/>
    </row>
    <row r="123" spans="1:9" x14ac:dyDescent="0.25">
      <c r="A123" s="13"/>
      <c r="B123" s="13"/>
      <c r="C123" s="13"/>
      <c r="D123" s="13"/>
      <c r="E123" s="13"/>
      <c r="F123" s="13"/>
      <c r="G123" s="13"/>
      <c r="H123" s="13"/>
      <c r="I123" s="13"/>
    </row>
    <row r="124" spans="1:9" x14ac:dyDescent="0.25">
      <c r="A124" s="13"/>
      <c r="B124" s="13"/>
      <c r="C124" s="13"/>
      <c r="D124" s="13"/>
      <c r="E124" s="13"/>
      <c r="F124" s="13"/>
      <c r="G124" s="13"/>
      <c r="H124" s="13"/>
      <c r="I124" s="13"/>
    </row>
    <row r="125" spans="1:9" x14ac:dyDescent="0.25">
      <c r="A125" s="13"/>
      <c r="B125" s="13"/>
      <c r="C125" s="13"/>
      <c r="D125" s="13"/>
      <c r="E125" s="13"/>
      <c r="F125" s="13"/>
      <c r="G125" s="13"/>
      <c r="H125" s="13"/>
      <c r="I125" s="13"/>
    </row>
    <row r="126" spans="1:9" x14ac:dyDescent="0.25">
      <c r="A126" s="13"/>
      <c r="B126" s="13"/>
      <c r="C126" s="13"/>
      <c r="D126" s="13"/>
      <c r="E126" s="13"/>
      <c r="F126" s="13"/>
      <c r="G126" s="13"/>
      <c r="H126" s="13"/>
      <c r="I126" s="13"/>
    </row>
    <row r="127" spans="1:9" x14ac:dyDescent="0.25">
      <c r="A127" s="13"/>
      <c r="B127" s="13"/>
      <c r="C127" s="13"/>
      <c r="D127" s="13"/>
      <c r="E127" s="13"/>
      <c r="F127" s="13"/>
      <c r="G127" s="13"/>
      <c r="H127" s="13"/>
      <c r="I127" s="13"/>
    </row>
    <row r="128" spans="1:9" x14ac:dyDescent="0.25">
      <c r="A128" s="13"/>
      <c r="B128" s="13"/>
      <c r="C128" s="13"/>
      <c r="D128" s="13"/>
      <c r="E128" s="13"/>
      <c r="F128" s="13"/>
      <c r="G128" s="13"/>
      <c r="H128" s="13"/>
      <c r="I128" s="13"/>
    </row>
    <row r="129" spans="1:9" x14ac:dyDescent="0.25">
      <c r="A129" s="13"/>
      <c r="B129" s="13"/>
      <c r="C129" s="13"/>
      <c r="D129" s="13"/>
      <c r="E129" s="13"/>
      <c r="F129" s="13"/>
      <c r="G129" s="13"/>
      <c r="H129" s="13"/>
      <c r="I129" s="13"/>
    </row>
    <row r="130" spans="1:9" x14ac:dyDescent="0.25">
      <c r="A130" s="13"/>
      <c r="B130" s="13"/>
      <c r="C130" s="13"/>
      <c r="D130" s="13"/>
      <c r="E130" s="13"/>
      <c r="F130" s="13"/>
      <c r="G130" s="13"/>
      <c r="H130" s="13"/>
      <c r="I130" s="13"/>
    </row>
    <row r="131" spans="1:9" x14ac:dyDescent="0.25">
      <c r="A131" s="13"/>
      <c r="B131" s="13"/>
      <c r="C131" s="13"/>
      <c r="D131" s="13"/>
      <c r="E131" s="13"/>
      <c r="F131" s="13"/>
      <c r="G131" s="13"/>
      <c r="H131" s="13"/>
      <c r="I131" s="13"/>
    </row>
    <row r="132" spans="1:9" x14ac:dyDescent="0.25">
      <c r="A132" s="13"/>
      <c r="B132" s="13"/>
      <c r="C132" s="13"/>
      <c r="D132" s="13"/>
      <c r="E132" s="13"/>
      <c r="F132" s="13"/>
      <c r="G132" s="13"/>
      <c r="H132" s="13"/>
      <c r="I132" s="13"/>
    </row>
    <row r="133" spans="1:9" x14ac:dyDescent="0.25">
      <c r="A133" s="13"/>
      <c r="B133" s="13"/>
      <c r="C133" s="13"/>
      <c r="D133" s="13"/>
      <c r="E133" s="13"/>
      <c r="F133" s="13"/>
      <c r="G133" s="13"/>
      <c r="H133" s="13"/>
      <c r="I133" s="13"/>
    </row>
    <row r="134" spans="1:9" x14ac:dyDescent="0.25">
      <c r="A134" s="13"/>
      <c r="B134" s="13"/>
      <c r="C134" s="13"/>
      <c r="D134" s="13"/>
      <c r="E134" s="13"/>
      <c r="F134" s="13"/>
      <c r="G134" s="13"/>
      <c r="H134" s="13"/>
      <c r="I134" s="13"/>
    </row>
    <row r="135" spans="1:9" x14ac:dyDescent="0.25">
      <c r="A135" s="13"/>
      <c r="B135" s="13"/>
      <c r="C135" s="13"/>
      <c r="D135" s="13"/>
      <c r="E135" s="13"/>
      <c r="F135" s="13"/>
      <c r="G135" s="13"/>
      <c r="H135" s="13"/>
      <c r="I135" s="13"/>
    </row>
    <row r="136" spans="1:9" x14ac:dyDescent="0.25">
      <c r="A136" s="13"/>
      <c r="B136" s="13"/>
      <c r="C136" s="13"/>
      <c r="D136" s="13"/>
      <c r="E136" s="13"/>
      <c r="F136" s="13"/>
      <c r="G136" s="13"/>
      <c r="H136" s="13"/>
      <c r="I136" s="13"/>
    </row>
    <row r="137" spans="1:9" x14ac:dyDescent="0.25">
      <c r="A137" s="13"/>
      <c r="B137" s="13"/>
      <c r="C137" s="13"/>
      <c r="D137" s="13"/>
      <c r="E137" s="13"/>
      <c r="F137" s="13"/>
      <c r="G137" s="13"/>
      <c r="H137" s="13"/>
      <c r="I137" s="13"/>
    </row>
    <row r="138" spans="1:9" x14ac:dyDescent="0.25">
      <c r="A138" s="13"/>
      <c r="B138" s="13"/>
      <c r="C138" s="13"/>
      <c r="D138" s="13"/>
      <c r="E138" s="13"/>
      <c r="F138" s="13"/>
      <c r="G138" s="13"/>
      <c r="H138" s="13"/>
      <c r="I138" s="13"/>
    </row>
    <row r="139" spans="1:9" x14ac:dyDescent="0.25">
      <c r="A139" s="13"/>
      <c r="B139" s="13"/>
      <c r="C139" s="13"/>
      <c r="D139" s="13"/>
      <c r="E139" s="13"/>
      <c r="F139" s="13"/>
      <c r="G139" s="13"/>
      <c r="H139" s="13"/>
      <c r="I139" s="13"/>
    </row>
    <row r="140" spans="1:9" x14ac:dyDescent="0.25">
      <c r="A140" s="13"/>
      <c r="B140" s="13"/>
      <c r="C140" s="13"/>
      <c r="D140" s="13"/>
      <c r="E140" s="13"/>
      <c r="F140" s="13"/>
      <c r="G140" s="13"/>
      <c r="H140" s="13"/>
      <c r="I140" s="13"/>
    </row>
    <row r="141" spans="1:9" x14ac:dyDescent="0.25">
      <c r="A141" s="13"/>
      <c r="B141" s="13"/>
      <c r="C141" s="13"/>
      <c r="D141" s="13"/>
      <c r="E141" s="13"/>
      <c r="F141" s="13"/>
      <c r="G141" s="13"/>
      <c r="H141" s="13"/>
      <c r="I141" s="13"/>
    </row>
    <row r="142" spans="1:9" x14ac:dyDescent="0.25">
      <c r="A142" s="13"/>
      <c r="B142" s="13"/>
      <c r="C142" s="13"/>
      <c r="D142" s="13"/>
      <c r="E142" s="13"/>
      <c r="F142" s="13"/>
      <c r="G142" s="13"/>
      <c r="H142" s="13"/>
      <c r="I142" s="13"/>
    </row>
    <row r="143" spans="1:9" x14ac:dyDescent="0.25">
      <c r="A143" s="13"/>
      <c r="B143" s="13"/>
      <c r="C143" s="13"/>
      <c r="D143" s="13"/>
      <c r="E143" s="13"/>
      <c r="F143" s="13"/>
      <c r="G143" s="13"/>
      <c r="H143" s="13"/>
      <c r="I143" s="13"/>
    </row>
    <row r="144" spans="1:9" x14ac:dyDescent="0.25">
      <c r="A144" s="13"/>
      <c r="B144" s="13"/>
      <c r="C144" s="13"/>
      <c r="D144" s="13"/>
      <c r="E144" s="13"/>
      <c r="F144" s="13"/>
      <c r="G144" s="13"/>
      <c r="H144" s="13"/>
      <c r="I144" s="13"/>
    </row>
    <row r="145" spans="1:9" x14ac:dyDescent="0.25">
      <c r="A145" s="13"/>
      <c r="B145" s="13"/>
      <c r="C145" s="13"/>
      <c r="D145" s="13"/>
      <c r="E145" s="13"/>
      <c r="F145" s="13"/>
      <c r="G145" s="13"/>
      <c r="H145" s="13"/>
      <c r="I145" s="13"/>
    </row>
    <row r="146" spans="1:9" x14ac:dyDescent="0.25">
      <c r="A146" s="13"/>
      <c r="B146" s="13"/>
      <c r="C146" s="13"/>
      <c r="D146" s="13"/>
      <c r="E146" s="13"/>
      <c r="F146" s="13"/>
      <c r="G146" s="13"/>
      <c r="H146" s="13"/>
      <c r="I146" s="13"/>
    </row>
    <row r="147" spans="1:9" x14ac:dyDescent="0.25">
      <c r="A147" s="13"/>
      <c r="B147" s="13"/>
      <c r="C147" s="13"/>
      <c r="D147" s="13"/>
      <c r="E147" s="13"/>
      <c r="F147" s="13"/>
      <c r="G147" s="13"/>
      <c r="H147" s="13"/>
      <c r="I147" s="13"/>
    </row>
    <row r="148" spans="1:9" x14ac:dyDescent="0.25">
      <c r="A148" s="13"/>
      <c r="B148" s="13"/>
      <c r="C148" s="13"/>
      <c r="D148" s="13"/>
      <c r="E148" s="13"/>
      <c r="F148" s="13"/>
      <c r="G148" s="13"/>
      <c r="H148" s="13"/>
      <c r="I148" s="13"/>
    </row>
    <row r="149" spans="1:9" x14ac:dyDescent="0.25">
      <c r="A149" s="13"/>
      <c r="B149" s="13"/>
      <c r="C149" s="13"/>
      <c r="D149" s="13"/>
      <c r="E149" s="13"/>
      <c r="F149" s="13"/>
      <c r="G149" s="13"/>
      <c r="H149" s="13"/>
      <c r="I149" s="13"/>
    </row>
    <row r="150" spans="1:9" x14ac:dyDescent="0.25">
      <c r="A150" s="13"/>
      <c r="B150" s="13"/>
      <c r="C150" s="13"/>
      <c r="D150" s="13"/>
      <c r="E150" s="13"/>
      <c r="F150" s="13"/>
      <c r="G150" s="13"/>
      <c r="H150" s="13"/>
      <c r="I150" s="13"/>
    </row>
    <row r="151" spans="1:9" x14ac:dyDescent="0.25">
      <c r="A151" s="13"/>
      <c r="B151" s="13"/>
      <c r="C151" s="13"/>
      <c r="D151" s="13"/>
      <c r="E151" s="13"/>
      <c r="F151" s="13"/>
      <c r="G151" s="13"/>
      <c r="H151" s="13"/>
      <c r="I151" s="13"/>
    </row>
    <row r="152" spans="1:9" x14ac:dyDescent="0.25">
      <c r="A152" s="13"/>
      <c r="B152" s="13"/>
      <c r="C152" s="13"/>
      <c r="D152" s="13"/>
      <c r="E152" s="13"/>
      <c r="F152" s="13"/>
      <c r="G152" s="13"/>
      <c r="H152" s="13"/>
      <c r="I152" s="13"/>
    </row>
    <row r="153" spans="1:9" x14ac:dyDescent="0.25">
      <c r="A153" s="13"/>
      <c r="B153" s="13"/>
      <c r="C153" s="13"/>
      <c r="D153" s="13"/>
      <c r="E153" s="13"/>
      <c r="F153" s="13"/>
      <c r="G153" s="13"/>
      <c r="H153" s="13"/>
      <c r="I153" s="13"/>
    </row>
    <row r="154" spans="1:9" x14ac:dyDescent="0.25">
      <c r="A154" s="13"/>
      <c r="B154" s="13"/>
      <c r="C154" s="13"/>
      <c r="D154" s="13"/>
      <c r="E154" s="13"/>
      <c r="F154" s="13"/>
      <c r="G154" s="13"/>
      <c r="H154" s="13"/>
      <c r="I154" s="13"/>
    </row>
    <row r="155" spans="1:9" x14ac:dyDescent="0.25">
      <c r="A155" s="13"/>
      <c r="B155" s="13"/>
      <c r="C155" s="13"/>
      <c r="D155" s="13"/>
      <c r="E155" s="13"/>
      <c r="F155" s="13"/>
      <c r="G155" s="13"/>
      <c r="H155" s="13"/>
      <c r="I155" s="13"/>
    </row>
    <row r="156" spans="1:9" x14ac:dyDescent="0.25">
      <c r="A156" s="13"/>
      <c r="B156" s="13"/>
      <c r="C156" s="13"/>
      <c r="D156" s="13"/>
      <c r="E156" s="13"/>
      <c r="F156" s="13"/>
      <c r="G156" s="13"/>
      <c r="H156" s="13"/>
      <c r="I156" s="13"/>
    </row>
    <row r="157" spans="1:9" x14ac:dyDescent="0.25">
      <c r="A157" s="13"/>
      <c r="B157" s="13"/>
      <c r="C157" s="13"/>
      <c r="D157" s="13"/>
      <c r="E157" s="13"/>
      <c r="F157" s="13"/>
      <c r="G157" s="13"/>
      <c r="H157" s="13"/>
      <c r="I157" s="13"/>
    </row>
    <row r="158" spans="1:9" x14ac:dyDescent="0.25">
      <c r="A158" s="13"/>
      <c r="B158" s="13"/>
      <c r="C158" s="13"/>
      <c r="D158" s="13"/>
      <c r="E158" s="13"/>
      <c r="F158" s="13"/>
      <c r="G158" s="13"/>
      <c r="H158" s="13"/>
      <c r="I158" s="13"/>
    </row>
    <row r="159" spans="1:9" x14ac:dyDescent="0.25">
      <c r="A159" s="13"/>
      <c r="B159" s="13"/>
      <c r="C159" s="13"/>
      <c r="D159" s="13"/>
      <c r="E159" s="13"/>
      <c r="F159" s="13"/>
      <c r="G159" s="13"/>
      <c r="H159" s="13"/>
      <c r="I159" s="13"/>
    </row>
    <row r="160" spans="1:9" x14ac:dyDescent="0.25">
      <c r="A160" s="13"/>
      <c r="B160" s="13"/>
      <c r="C160" s="13"/>
      <c r="D160" s="13"/>
      <c r="E160" s="13"/>
      <c r="F160" s="13"/>
      <c r="G160" s="13"/>
      <c r="H160" s="13"/>
      <c r="I160" s="13"/>
    </row>
    <row r="161" spans="1:9" x14ac:dyDescent="0.25">
      <c r="A161" s="13"/>
      <c r="B161" s="13"/>
      <c r="C161" s="13"/>
      <c r="D161" s="13"/>
      <c r="E161" s="13"/>
      <c r="F161" s="13"/>
      <c r="G161" s="13"/>
      <c r="H161" s="13"/>
      <c r="I161" s="13"/>
    </row>
    <row r="162" spans="1:9" x14ac:dyDescent="0.25">
      <c r="A162" s="13"/>
      <c r="B162" s="13"/>
      <c r="C162" s="13"/>
      <c r="D162" s="13"/>
      <c r="E162" s="13"/>
      <c r="F162" s="13"/>
      <c r="G162" s="13"/>
      <c r="H162" s="13"/>
      <c r="I162" s="13"/>
    </row>
    <row r="163" spans="1:9" x14ac:dyDescent="0.25">
      <c r="A163" s="13"/>
      <c r="B163" s="13"/>
      <c r="C163" s="13"/>
      <c r="D163" s="13"/>
      <c r="E163" s="13"/>
      <c r="F163" s="13"/>
      <c r="G163" s="13"/>
      <c r="H163" s="13"/>
      <c r="I163" s="13"/>
    </row>
    <row r="164" spans="1:9" x14ac:dyDescent="0.25">
      <c r="A164" s="13"/>
      <c r="B164" s="13"/>
      <c r="C164" s="13"/>
      <c r="D164" s="13"/>
      <c r="E164" s="13"/>
      <c r="F164" s="13"/>
      <c r="G164" s="13"/>
      <c r="H164" s="13"/>
      <c r="I164" s="13"/>
    </row>
    <row r="165" spans="1:9" x14ac:dyDescent="0.25">
      <c r="A165" s="13"/>
      <c r="B165" s="13"/>
      <c r="C165" s="13"/>
      <c r="D165" s="13"/>
      <c r="E165" s="13"/>
      <c r="F165" s="13"/>
      <c r="G165" s="13"/>
      <c r="H165" s="13"/>
      <c r="I165" s="13"/>
    </row>
    <row r="166" spans="1:9" x14ac:dyDescent="0.25">
      <c r="A166" s="13"/>
      <c r="B166" s="13"/>
      <c r="C166" s="13"/>
      <c r="D166" s="13"/>
      <c r="E166" s="13"/>
      <c r="F166" s="13"/>
      <c r="G166" s="13"/>
    </row>
    <row r="167" spans="1:9" x14ac:dyDescent="0.25">
      <c r="A167" s="13"/>
      <c r="B167" s="13"/>
      <c r="C167" s="13"/>
      <c r="D167" s="13"/>
      <c r="E167" s="13"/>
      <c r="F167" s="13"/>
      <c r="G167" s="13"/>
    </row>
    <row r="168" spans="1:9" x14ac:dyDescent="0.25">
      <c r="A168" s="13"/>
      <c r="B168" s="13"/>
      <c r="C168" s="13"/>
      <c r="D168" s="13"/>
      <c r="E168" s="13"/>
      <c r="F168" s="13"/>
      <c r="G168" s="13"/>
    </row>
    <row r="169" spans="1:9" x14ac:dyDescent="0.25">
      <c r="A169" s="13"/>
      <c r="B169" s="13"/>
      <c r="C169" s="13"/>
      <c r="D169" s="13"/>
      <c r="E169" s="13"/>
      <c r="F169" s="13"/>
      <c r="G169" s="13"/>
    </row>
    <row r="170" spans="1:9" x14ac:dyDescent="0.25">
      <c r="A170" s="13"/>
      <c r="B170" s="13"/>
      <c r="C170" s="13"/>
      <c r="D170" s="13"/>
      <c r="E170" s="13"/>
      <c r="F170" s="13"/>
      <c r="G170" s="13"/>
    </row>
    <row r="171" spans="1:9" x14ac:dyDescent="0.25">
      <c r="A171" s="13"/>
      <c r="B171" s="13"/>
      <c r="C171" s="13"/>
      <c r="D171" s="13"/>
      <c r="E171" s="13"/>
      <c r="F171" s="13"/>
      <c r="G171" s="13"/>
    </row>
    <row r="172" spans="1:9" x14ac:dyDescent="0.25">
      <c r="A172" s="13"/>
      <c r="B172" s="13"/>
      <c r="C172" s="13"/>
      <c r="D172" s="13"/>
      <c r="E172" s="13"/>
      <c r="F172" s="13"/>
      <c r="G172" s="13"/>
    </row>
    <row r="173" spans="1:9" x14ac:dyDescent="0.25">
      <c r="A173" s="13"/>
      <c r="B173" s="13"/>
      <c r="C173" s="13"/>
      <c r="D173" s="13"/>
      <c r="E173" s="13"/>
      <c r="F173" s="13"/>
      <c r="G173" s="13"/>
    </row>
    <row r="174" spans="1:9" x14ac:dyDescent="0.25">
      <c r="A174" s="13"/>
      <c r="B174" s="13"/>
      <c r="C174" s="13"/>
      <c r="D174" s="13"/>
      <c r="E174" s="13"/>
      <c r="F174" s="13"/>
      <c r="G174" s="13"/>
    </row>
    <row r="175" spans="1:9" x14ac:dyDescent="0.25">
      <c r="A175" s="13"/>
      <c r="B175" s="13"/>
      <c r="C175" s="13"/>
      <c r="D175" s="13"/>
      <c r="E175" s="13"/>
      <c r="F175" s="13"/>
      <c r="G175" s="13"/>
    </row>
    <row r="176" spans="1:9" x14ac:dyDescent="0.25">
      <c r="A176" s="13"/>
      <c r="B176" s="13"/>
      <c r="C176" s="13"/>
      <c r="D176" s="13"/>
      <c r="E176" s="13"/>
      <c r="F176" s="13"/>
      <c r="G176" s="13"/>
    </row>
    <row r="177" spans="1:7" x14ac:dyDescent="0.25">
      <c r="A177" s="13"/>
      <c r="B177" s="13"/>
      <c r="C177" s="13"/>
      <c r="D177" s="13"/>
      <c r="E177" s="13"/>
      <c r="F177" s="13"/>
      <c r="G177" s="13"/>
    </row>
    <row r="178" spans="1:7" x14ac:dyDescent="0.25">
      <c r="A178" s="13"/>
      <c r="B178" s="13"/>
      <c r="C178" s="13"/>
      <c r="D178" s="13"/>
      <c r="E178" s="13"/>
      <c r="F178" s="13"/>
      <c r="G178" s="13"/>
    </row>
    <row r="179" spans="1:7" x14ac:dyDescent="0.25">
      <c r="A179" s="13"/>
      <c r="B179" s="13"/>
      <c r="C179" s="13"/>
      <c r="D179" s="13"/>
      <c r="E179" s="13"/>
      <c r="F179" s="13"/>
      <c r="G179" s="13"/>
    </row>
    <row r="180" spans="1:7" x14ac:dyDescent="0.25">
      <c r="A180" s="13"/>
      <c r="B180" s="13"/>
      <c r="C180" s="13"/>
      <c r="D180" s="13"/>
      <c r="E180" s="13"/>
      <c r="F180" s="13"/>
      <c r="G180" s="13"/>
    </row>
    <row r="181" spans="1:7" x14ac:dyDescent="0.25">
      <c r="A181" s="13"/>
      <c r="B181" s="13"/>
      <c r="C181" s="13"/>
      <c r="D181" s="13"/>
      <c r="E181" s="13"/>
      <c r="F181" s="13"/>
      <c r="G181" s="13"/>
    </row>
    <row r="182" spans="1:7" x14ac:dyDescent="0.25">
      <c r="A182" s="13"/>
      <c r="B182" s="13"/>
      <c r="C182" s="13"/>
      <c r="D182" s="13"/>
      <c r="E182" s="13"/>
      <c r="F182" s="13"/>
      <c r="G182" s="13"/>
    </row>
    <row r="183" spans="1:7" x14ac:dyDescent="0.25">
      <c r="A183" s="13"/>
      <c r="B183" s="13"/>
      <c r="C183" s="13"/>
      <c r="D183" s="13"/>
      <c r="E183" s="13"/>
      <c r="F183" s="13"/>
      <c r="G183" s="13"/>
    </row>
    <row r="184" spans="1:7" x14ac:dyDescent="0.25">
      <c r="A184" s="13"/>
      <c r="B184" s="13"/>
      <c r="C184" s="13"/>
      <c r="D184" s="13"/>
      <c r="E184" s="13"/>
      <c r="F184" s="13"/>
      <c r="G184" s="13"/>
    </row>
    <row r="185" spans="1:7" x14ac:dyDescent="0.25">
      <c r="A185" s="13"/>
      <c r="B185" s="13"/>
      <c r="C185" s="13"/>
      <c r="D185" s="13"/>
      <c r="E185" s="13"/>
      <c r="F185" s="13"/>
      <c r="G185" s="13"/>
    </row>
    <row r="186" spans="1:7" x14ac:dyDescent="0.25">
      <c r="A186" s="13"/>
      <c r="B186" s="13"/>
      <c r="C186" s="13"/>
      <c r="D186" s="13"/>
      <c r="E186" s="13"/>
      <c r="F186" s="13"/>
      <c r="G186" s="13"/>
    </row>
    <row r="187" spans="1:7" x14ac:dyDescent="0.25">
      <c r="A187" s="13"/>
      <c r="B187" s="13"/>
      <c r="C187" s="13"/>
      <c r="D187" s="13"/>
      <c r="E187" s="13"/>
      <c r="F187" s="13"/>
      <c r="G187" s="13"/>
    </row>
    <row r="188" spans="1:7" x14ac:dyDescent="0.25">
      <c r="A188" s="13"/>
      <c r="B188" s="13"/>
      <c r="C188" s="13"/>
      <c r="D188" s="13"/>
      <c r="E188" s="13"/>
      <c r="F188" s="13"/>
      <c r="G188" s="13"/>
    </row>
    <row r="189" spans="1:7" x14ac:dyDescent="0.25">
      <c r="A189" s="13"/>
      <c r="B189" s="13"/>
      <c r="C189" s="13"/>
      <c r="D189" s="13"/>
      <c r="E189" s="13"/>
      <c r="F189" s="13"/>
      <c r="G189" s="13"/>
    </row>
    <row r="190" spans="1:7" x14ac:dyDescent="0.25">
      <c r="A190" s="13"/>
      <c r="B190" s="13"/>
      <c r="C190" s="13"/>
      <c r="D190" s="13"/>
      <c r="E190" s="13"/>
      <c r="F190" s="13"/>
      <c r="G190" s="13"/>
    </row>
    <row r="191" spans="1:7" x14ac:dyDescent="0.25">
      <c r="A191" s="13"/>
      <c r="B191" s="13"/>
      <c r="C191" s="13"/>
      <c r="D191" s="13"/>
      <c r="E191" s="13"/>
      <c r="F191" s="13"/>
      <c r="G191" s="13"/>
    </row>
    <row r="192" spans="1:7" x14ac:dyDescent="0.25">
      <c r="A192" s="13"/>
      <c r="B192" s="13"/>
      <c r="C192" s="13"/>
      <c r="D192" s="13"/>
      <c r="E192" s="13"/>
      <c r="F192" s="13"/>
      <c r="G192" s="13"/>
    </row>
    <row r="193" spans="1:7" x14ac:dyDescent="0.25">
      <c r="A193" s="13"/>
      <c r="B193" s="13"/>
      <c r="C193" s="13"/>
      <c r="D193" s="13"/>
      <c r="E193" s="13"/>
      <c r="F193" s="13"/>
      <c r="G193" s="13"/>
    </row>
    <row r="194" spans="1:7" x14ac:dyDescent="0.25">
      <c r="A194" s="13"/>
      <c r="B194" s="13"/>
      <c r="C194" s="13"/>
      <c r="D194" s="13"/>
      <c r="E194" s="13"/>
      <c r="F194" s="13"/>
      <c r="G194" s="13"/>
    </row>
    <row r="195" spans="1:7" x14ac:dyDescent="0.25">
      <c r="A195" s="13"/>
      <c r="B195" s="13"/>
      <c r="C195" s="13"/>
      <c r="D195" s="13"/>
      <c r="E195" s="13"/>
      <c r="F195" s="13"/>
      <c r="G195" s="13"/>
    </row>
    <row r="196" spans="1:7" x14ac:dyDescent="0.25">
      <c r="A196" s="13"/>
      <c r="B196" s="13"/>
      <c r="C196" s="13"/>
      <c r="D196" s="13"/>
      <c r="E196" s="13"/>
      <c r="F196" s="13"/>
      <c r="G196" s="13"/>
    </row>
    <row r="197" spans="1:7" x14ac:dyDescent="0.25">
      <c r="A197" s="13"/>
      <c r="B197" s="13"/>
      <c r="C197" s="13"/>
      <c r="D197" s="13"/>
      <c r="E197" s="13"/>
      <c r="F197" s="13"/>
      <c r="G197" s="13"/>
    </row>
    <row r="198" spans="1:7" x14ac:dyDescent="0.25">
      <c r="A198" s="13"/>
      <c r="B198" s="13"/>
      <c r="C198" s="13"/>
      <c r="D198" s="13"/>
      <c r="E198" s="13"/>
      <c r="F198" s="13"/>
      <c r="G198" s="13"/>
    </row>
    <row r="199" spans="1:7" x14ac:dyDescent="0.25">
      <c r="A199" s="13"/>
      <c r="B199" s="13"/>
      <c r="C199" s="13"/>
      <c r="D199" s="13"/>
      <c r="E199" s="13"/>
      <c r="F199" s="13"/>
      <c r="G199" s="13"/>
    </row>
    <row r="200" spans="1:7" x14ac:dyDescent="0.25">
      <c r="A200" s="13"/>
      <c r="B200" s="13"/>
      <c r="C200" s="13"/>
      <c r="D200" s="13"/>
      <c r="E200" s="13"/>
      <c r="F200" s="13"/>
      <c r="G200" s="13"/>
    </row>
    <row r="201" spans="1:7" x14ac:dyDescent="0.25">
      <c r="A201" s="13"/>
      <c r="B201" s="13"/>
      <c r="C201" s="13"/>
      <c r="D201" s="13"/>
      <c r="E201" s="13"/>
      <c r="F201" s="13"/>
      <c r="G201" s="13"/>
    </row>
    <row r="202" spans="1:7" x14ac:dyDescent="0.25">
      <c r="A202" s="13"/>
      <c r="B202" s="13"/>
      <c r="C202" s="13"/>
      <c r="D202" s="13"/>
      <c r="E202" s="13"/>
      <c r="F202" s="13"/>
      <c r="G202" s="13"/>
    </row>
    <row r="203" spans="1:7" x14ac:dyDescent="0.25">
      <c r="A203" s="13"/>
      <c r="B203" s="13"/>
      <c r="C203" s="13"/>
      <c r="D203" s="13"/>
      <c r="E203" s="13"/>
      <c r="F203" s="13"/>
      <c r="G203" s="13"/>
    </row>
    <row r="204" spans="1:7" x14ac:dyDescent="0.25">
      <c r="A204" s="13"/>
      <c r="B204" s="13"/>
      <c r="C204" s="13"/>
      <c r="D204" s="13"/>
      <c r="E204" s="13"/>
      <c r="F204" s="13"/>
      <c r="G204" s="13"/>
    </row>
    <row r="205" spans="1:7" x14ac:dyDescent="0.25">
      <c r="A205" s="13"/>
      <c r="B205" s="13"/>
      <c r="C205" s="13"/>
      <c r="D205" s="13"/>
      <c r="E205" s="13"/>
      <c r="F205" s="13"/>
      <c r="G205" s="13"/>
    </row>
    <row r="206" spans="1:7" x14ac:dyDescent="0.25">
      <c r="A206" s="13"/>
      <c r="B206" s="13"/>
      <c r="C206" s="13"/>
      <c r="D206" s="13"/>
      <c r="E206" s="13"/>
      <c r="F206" s="13"/>
      <c r="G206" s="13"/>
    </row>
    <row r="207" spans="1:7" x14ac:dyDescent="0.25">
      <c r="A207" s="13"/>
      <c r="B207" s="13"/>
      <c r="C207" s="13"/>
      <c r="D207" s="13"/>
      <c r="E207" s="13"/>
      <c r="F207" s="13"/>
      <c r="G207" s="13"/>
    </row>
    <row r="208" spans="1:7" x14ac:dyDescent="0.25">
      <c r="A208" s="13"/>
      <c r="B208" s="13"/>
      <c r="C208" s="13"/>
      <c r="D208" s="13"/>
      <c r="E208" s="13"/>
      <c r="F208" s="13"/>
      <c r="G208" s="13"/>
    </row>
    <row r="209" spans="1:7" x14ac:dyDescent="0.25">
      <c r="A209" s="13"/>
      <c r="B209" s="13"/>
      <c r="C209" s="13"/>
      <c r="D209" s="13"/>
      <c r="E209" s="13"/>
      <c r="F209" s="13"/>
      <c r="G209" s="13"/>
    </row>
    <row r="210" spans="1:7" x14ac:dyDescent="0.25">
      <c r="A210" s="13"/>
      <c r="B210" s="13"/>
      <c r="C210" s="13"/>
      <c r="D210" s="13"/>
      <c r="E210" s="13"/>
      <c r="F210" s="13"/>
      <c r="G210" s="13"/>
    </row>
    <row r="211" spans="1:7" x14ac:dyDescent="0.25">
      <c r="A211" s="13"/>
      <c r="B211" s="13"/>
      <c r="C211" s="13"/>
      <c r="D211" s="13"/>
      <c r="E211" s="13"/>
      <c r="F211" s="13"/>
      <c r="G211" s="13"/>
    </row>
    <row r="212" spans="1:7" x14ac:dyDescent="0.25">
      <c r="A212" s="13"/>
      <c r="B212" s="13"/>
      <c r="C212" s="13"/>
      <c r="D212" s="13"/>
      <c r="E212" s="13"/>
      <c r="F212" s="13"/>
      <c r="G212" s="13"/>
    </row>
    <row r="213" spans="1:7" x14ac:dyDescent="0.25">
      <c r="A213" s="13"/>
      <c r="B213" s="13"/>
      <c r="C213" s="13"/>
      <c r="D213" s="13"/>
      <c r="E213" s="13"/>
      <c r="F213" s="13"/>
      <c r="G213" s="13"/>
    </row>
    <row r="214" spans="1:7" x14ac:dyDescent="0.25">
      <c r="A214" s="13"/>
      <c r="B214" s="13"/>
      <c r="C214" s="13"/>
      <c r="D214" s="13"/>
      <c r="E214" s="13"/>
      <c r="F214" s="13"/>
      <c r="G214" s="13"/>
    </row>
    <row r="215" spans="1:7" x14ac:dyDescent="0.25">
      <c r="A215" s="13"/>
      <c r="B215" s="13"/>
      <c r="C215" s="13"/>
      <c r="D215" s="13"/>
      <c r="E215" s="13"/>
      <c r="F215" s="13"/>
      <c r="G215" s="13"/>
    </row>
    <row r="216" spans="1:7" x14ac:dyDescent="0.25">
      <c r="A216" s="13"/>
      <c r="B216" s="13"/>
      <c r="C216" s="13"/>
      <c r="D216" s="13"/>
      <c r="E216" s="13"/>
      <c r="F216" s="13"/>
      <c r="G216" s="13"/>
    </row>
    <row r="217" spans="1:7" x14ac:dyDescent="0.25">
      <c r="A217" s="13"/>
      <c r="B217" s="13"/>
      <c r="C217" s="13"/>
      <c r="D217" s="13"/>
      <c r="E217" s="13"/>
      <c r="F217" s="13"/>
      <c r="G217" s="13"/>
    </row>
    <row r="218" spans="1:7" x14ac:dyDescent="0.25">
      <c r="A218" s="13"/>
      <c r="B218" s="13"/>
      <c r="C218" s="13"/>
      <c r="D218" s="13"/>
      <c r="E218" s="13"/>
      <c r="F218" s="13"/>
      <c r="G218" s="13"/>
    </row>
    <row r="219" spans="1:7" x14ac:dyDescent="0.25">
      <c r="A219" s="13"/>
      <c r="B219" s="13"/>
      <c r="C219" s="13"/>
      <c r="D219" s="13"/>
      <c r="E219" s="13"/>
      <c r="F219" s="13"/>
      <c r="G219" s="13"/>
    </row>
    <row r="220" spans="1:7" x14ac:dyDescent="0.25">
      <c r="A220" s="13"/>
      <c r="B220" s="13"/>
      <c r="C220" s="13"/>
      <c r="D220" s="13"/>
      <c r="E220" s="13"/>
      <c r="F220" s="13"/>
      <c r="G220" s="13"/>
    </row>
    <row r="221" spans="1:7" x14ac:dyDescent="0.25">
      <c r="A221" s="13"/>
      <c r="B221" s="13"/>
      <c r="C221" s="13"/>
      <c r="D221" s="13"/>
      <c r="E221" s="13"/>
      <c r="F221" s="13"/>
      <c r="G221" s="13"/>
    </row>
    <row r="222" spans="1:7" x14ac:dyDescent="0.25">
      <c r="A222" s="13"/>
      <c r="B222" s="13"/>
      <c r="C222" s="13"/>
      <c r="D222" s="13"/>
      <c r="E222" s="13"/>
      <c r="F222" s="13"/>
      <c r="G222" s="13"/>
    </row>
    <row r="223" spans="1:7" x14ac:dyDescent="0.25">
      <c r="A223" s="13"/>
      <c r="B223" s="13"/>
      <c r="C223" s="13"/>
      <c r="D223" s="13"/>
      <c r="E223" s="13"/>
      <c r="F223" s="13"/>
      <c r="G223" s="13"/>
    </row>
    <row r="224" spans="1:7" x14ac:dyDescent="0.25">
      <c r="A224" s="13"/>
      <c r="B224" s="13"/>
      <c r="C224" s="13"/>
      <c r="D224" s="13"/>
      <c r="E224" s="13"/>
      <c r="F224" s="13"/>
      <c r="G224" s="13"/>
    </row>
    <row r="225" spans="1:7" x14ac:dyDescent="0.25">
      <c r="A225" s="13"/>
      <c r="B225" s="13"/>
      <c r="C225" s="13"/>
      <c r="D225" s="13"/>
      <c r="E225" s="13"/>
      <c r="F225" s="13"/>
      <c r="G225" s="13"/>
    </row>
    <row r="226" spans="1:7" x14ac:dyDescent="0.25">
      <c r="A226" s="13"/>
      <c r="B226" s="13"/>
      <c r="C226" s="13"/>
      <c r="D226" s="13"/>
      <c r="E226" s="13"/>
      <c r="F226" s="13"/>
      <c r="G226" s="13"/>
    </row>
    <row r="227" spans="1:7" x14ac:dyDescent="0.25">
      <c r="A227" s="13"/>
      <c r="B227" s="13"/>
      <c r="C227" s="13"/>
      <c r="D227" s="13"/>
      <c r="E227" s="13"/>
      <c r="F227" s="13"/>
      <c r="G227" s="13"/>
    </row>
    <row r="228" spans="1:7" x14ac:dyDescent="0.25">
      <c r="A228" s="13"/>
      <c r="B228" s="13"/>
      <c r="C228" s="13"/>
      <c r="D228" s="13"/>
      <c r="E228" s="13"/>
      <c r="F228" s="13"/>
      <c r="G228" s="13"/>
    </row>
    <row r="229" spans="1:7" x14ac:dyDescent="0.25">
      <c r="A229" s="13"/>
      <c r="B229" s="13"/>
      <c r="C229" s="13"/>
      <c r="D229" s="13"/>
      <c r="E229" s="13"/>
      <c r="F229" s="13"/>
      <c r="G229" s="13"/>
    </row>
    <row r="230" spans="1:7" x14ac:dyDescent="0.25">
      <c r="A230" s="13"/>
      <c r="B230" s="13"/>
      <c r="C230" s="13"/>
      <c r="D230" s="13"/>
      <c r="E230" s="13"/>
      <c r="F230" s="13"/>
      <c r="G230" s="13"/>
    </row>
    <row r="231" spans="1:7" x14ac:dyDescent="0.25">
      <c r="A231" s="13"/>
      <c r="B231" s="13"/>
      <c r="C231" s="13"/>
      <c r="D231" s="13"/>
      <c r="E231" s="13"/>
      <c r="F231" s="13"/>
      <c r="G231" s="13"/>
    </row>
    <row r="232" spans="1:7" x14ac:dyDescent="0.25">
      <c r="A232" s="13"/>
      <c r="B232" s="13"/>
      <c r="C232" s="13"/>
      <c r="D232" s="13"/>
      <c r="E232" s="13"/>
      <c r="F232" s="13"/>
      <c r="G232" s="13"/>
    </row>
    <row r="233" spans="1:7" x14ac:dyDescent="0.25">
      <c r="A233" s="13"/>
      <c r="B233" s="13"/>
      <c r="C233" s="13"/>
      <c r="D233" s="13"/>
      <c r="E233" s="13"/>
      <c r="F233" s="13"/>
      <c r="G233" s="13"/>
    </row>
    <row r="234" spans="1:7" x14ac:dyDescent="0.25">
      <c r="A234" s="13"/>
      <c r="B234" s="13"/>
      <c r="C234" s="13"/>
      <c r="D234" s="13"/>
      <c r="E234" s="13"/>
      <c r="F234" s="13"/>
      <c r="G234" s="13"/>
    </row>
    <row r="235" spans="1:7" x14ac:dyDescent="0.25">
      <c r="A235" s="13"/>
      <c r="B235" s="13"/>
      <c r="C235" s="13"/>
      <c r="D235" s="13"/>
      <c r="E235" s="13"/>
      <c r="F235" s="13"/>
      <c r="G235" s="13"/>
    </row>
    <row r="236" spans="1:7" x14ac:dyDescent="0.25">
      <c r="A236" s="13"/>
      <c r="B236" s="13"/>
      <c r="C236" s="13"/>
      <c r="D236" s="13"/>
      <c r="E236" s="13"/>
      <c r="F236" s="13"/>
      <c r="G236" s="13"/>
    </row>
    <row r="237" spans="1:7" x14ac:dyDescent="0.25">
      <c r="A237" s="13"/>
      <c r="B237" s="13"/>
      <c r="C237" s="13"/>
      <c r="D237" s="13"/>
      <c r="E237" s="13"/>
      <c r="F237" s="13"/>
      <c r="G237" s="13"/>
    </row>
    <row r="238" spans="1:7" x14ac:dyDescent="0.25">
      <c r="A238" s="13"/>
      <c r="B238" s="13"/>
      <c r="C238" s="13"/>
      <c r="D238" s="13"/>
      <c r="E238" s="13"/>
      <c r="F238" s="13"/>
      <c r="G238" s="13"/>
    </row>
    <row r="239" spans="1:7" x14ac:dyDescent="0.25">
      <c r="A239" s="13"/>
      <c r="B239" s="13"/>
      <c r="C239" s="13"/>
      <c r="D239" s="13"/>
      <c r="E239" s="13"/>
      <c r="F239" s="13"/>
      <c r="G239" s="13"/>
    </row>
    <row r="240" spans="1:7" x14ac:dyDescent="0.25">
      <c r="A240" s="13"/>
      <c r="B240" s="13"/>
      <c r="C240" s="13"/>
      <c r="D240" s="13"/>
      <c r="E240" s="13"/>
      <c r="F240" s="13"/>
      <c r="G240" s="13"/>
    </row>
    <row r="241" spans="1:7" x14ac:dyDescent="0.25">
      <c r="A241" s="13"/>
      <c r="B241" s="13"/>
      <c r="C241" s="13"/>
      <c r="D241" s="13"/>
      <c r="E241" s="13"/>
      <c r="F241" s="13"/>
      <c r="G241" s="13"/>
    </row>
    <row r="242" spans="1:7" x14ac:dyDescent="0.25">
      <c r="A242" s="13"/>
      <c r="B242" s="13"/>
      <c r="C242" s="13"/>
      <c r="D242" s="13"/>
      <c r="E242" s="13"/>
      <c r="F242" s="13"/>
      <c r="G242" s="13"/>
    </row>
    <row r="243" spans="1:7" x14ac:dyDescent="0.25">
      <c r="A243" s="13"/>
      <c r="B243" s="13"/>
      <c r="C243" s="13"/>
      <c r="D243" s="13"/>
      <c r="E243" s="13"/>
      <c r="F243" s="13"/>
      <c r="G243" s="13"/>
    </row>
    <row r="244" spans="1:7" x14ac:dyDescent="0.25">
      <c r="A244" s="13"/>
      <c r="B244" s="13"/>
      <c r="C244" s="13"/>
      <c r="D244" s="13"/>
      <c r="E244" s="13"/>
      <c r="F244" s="13"/>
      <c r="G244" s="13"/>
    </row>
    <row r="245" spans="1:7" x14ac:dyDescent="0.25">
      <c r="A245" s="13"/>
      <c r="B245" s="13"/>
      <c r="C245" s="13"/>
      <c r="D245" s="13"/>
      <c r="E245" s="13"/>
      <c r="F245" s="13"/>
      <c r="G245" s="13"/>
    </row>
    <row r="246" spans="1:7" x14ac:dyDescent="0.25">
      <c r="A246" s="13"/>
      <c r="B246" s="13"/>
      <c r="C246" s="13"/>
      <c r="D246" s="13"/>
      <c r="E246" s="13"/>
      <c r="F246" s="13"/>
      <c r="G246" s="13"/>
    </row>
    <row r="247" spans="1:7" x14ac:dyDescent="0.25">
      <c r="A247" s="13"/>
      <c r="B247" s="13"/>
      <c r="C247" s="13"/>
      <c r="D247" s="13"/>
      <c r="E247" s="13"/>
      <c r="F247" s="13"/>
      <c r="G247" s="13"/>
    </row>
    <row r="248" spans="1:7" x14ac:dyDescent="0.25">
      <c r="A248" s="13"/>
      <c r="B248" s="13"/>
      <c r="C248" s="13"/>
      <c r="D248" s="13"/>
      <c r="E248" s="13"/>
      <c r="F248" s="13"/>
      <c r="G248" s="13"/>
    </row>
    <row r="249" spans="1:7" x14ac:dyDescent="0.25">
      <c r="A249" s="13"/>
      <c r="B249" s="13"/>
      <c r="C249" s="13"/>
      <c r="D249" s="13"/>
      <c r="E249" s="13"/>
      <c r="F249" s="13"/>
      <c r="G249" s="13"/>
    </row>
    <row r="250" spans="1:7" x14ac:dyDescent="0.25">
      <c r="A250" s="13"/>
      <c r="B250" s="13"/>
      <c r="C250" s="13"/>
      <c r="D250" s="13"/>
      <c r="E250" s="13"/>
      <c r="F250" s="13"/>
      <c r="G250" s="13"/>
    </row>
    <row r="251" spans="1:7" x14ac:dyDescent="0.25">
      <c r="A251" s="13"/>
      <c r="B251" s="13"/>
      <c r="C251" s="13"/>
      <c r="D251" s="13"/>
      <c r="E251" s="13"/>
      <c r="F251" s="13"/>
      <c r="G251" s="13"/>
    </row>
    <row r="252" spans="1:7" x14ac:dyDescent="0.25">
      <c r="A252" s="13"/>
      <c r="B252" s="13"/>
      <c r="C252" s="13"/>
      <c r="D252" s="13"/>
      <c r="E252" s="13"/>
      <c r="F252" s="13"/>
      <c r="G252" s="13"/>
    </row>
    <row r="253" spans="1:7" x14ac:dyDescent="0.25">
      <c r="A253" s="13"/>
      <c r="B253" s="13"/>
      <c r="C253" s="13"/>
      <c r="D253" s="13"/>
      <c r="E253" s="13"/>
      <c r="F253" s="13"/>
      <c r="G253" s="13"/>
    </row>
    <row r="254" spans="1:7" x14ac:dyDescent="0.25">
      <c r="A254" s="13"/>
      <c r="B254" s="13"/>
      <c r="C254" s="13"/>
      <c r="D254" s="13"/>
      <c r="E254" s="13"/>
      <c r="F254" s="13"/>
      <c r="G254" s="13"/>
    </row>
    <row r="255" spans="1:7" x14ac:dyDescent="0.25">
      <c r="A255" s="13"/>
      <c r="B255" s="13"/>
      <c r="C255" s="13"/>
      <c r="D255" s="13"/>
      <c r="E255" s="13"/>
      <c r="F255" s="13"/>
      <c r="G255" s="13"/>
    </row>
    <row r="256" spans="1:7" x14ac:dyDescent="0.25">
      <c r="A256" s="13"/>
      <c r="B256" s="13"/>
      <c r="C256" s="13"/>
      <c r="D256" s="13"/>
      <c r="E256" s="13"/>
      <c r="F256" s="13"/>
      <c r="G256" s="13"/>
    </row>
    <row r="257" spans="1:7" x14ac:dyDescent="0.25">
      <c r="A257" s="13"/>
      <c r="B257" s="13"/>
      <c r="C257" s="13"/>
      <c r="D257" s="13"/>
      <c r="E257" s="13"/>
      <c r="F257" s="13"/>
      <c r="G257" s="13"/>
    </row>
    <row r="258" spans="1:7" x14ac:dyDescent="0.25">
      <c r="A258" s="13"/>
      <c r="B258" s="13"/>
      <c r="C258" s="13"/>
      <c r="D258" s="13"/>
      <c r="E258" s="13"/>
      <c r="F258" s="13"/>
      <c r="G258" s="13"/>
    </row>
    <row r="259" spans="1:7" x14ac:dyDescent="0.25">
      <c r="A259" s="13"/>
      <c r="B259" s="13"/>
      <c r="C259" s="13"/>
      <c r="D259" s="13"/>
      <c r="E259" s="13"/>
      <c r="F259" s="13"/>
      <c r="G259" s="13"/>
    </row>
    <row r="260" spans="1:7" x14ac:dyDescent="0.25">
      <c r="A260" s="13"/>
      <c r="B260" s="13"/>
      <c r="C260" s="13"/>
      <c r="D260" s="13"/>
      <c r="E260" s="13"/>
      <c r="F260" s="13"/>
      <c r="G260" s="13"/>
    </row>
    <row r="261" spans="1:7" x14ac:dyDescent="0.25">
      <c r="A261" s="13"/>
      <c r="B261" s="13"/>
      <c r="C261" s="13"/>
      <c r="D261" s="13"/>
      <c r="E261" s="13"/>
      <c r="F261" s="13"/>
      <c r="G261" s="13"/>
    </row>
    <row r="262" spans="1:7" x14ac:dyDescent="0.25">
      <c r="A262" s="13"/>
      <c r="B262" s="13"/>
      <c r="C262" s="13"/>
      <c r="D262" s="13"/>
      <c r="E262" s="13"/>
      <c r="F262" s="13"/>
      <c r="G262" s="13"/>
    </row>
    <row r="263" spans="1:7" x14ac:dyDescent="0.25">
      <c r="A263" s="13"/>
      <c r="B263" s="13"/>
      <c r="C263" s="13"/>
      <c r="D263" s="13"/>
      <c r="E263" s="13"/>
      <c r="F263" s="13"/>
      <c r="G263" s="13"/>
    </row>
    <row r="264" spans="1:7" x14ac:dyDescent="0.25">
      <c r="A264" s="13"/>
      <c r="B264" s="13"/>
      <c r="C264" s="13"/>
      <c r="D264" s="13"/>
      <c r="E264" s="13"/>
      <c r="F264" s="13"/>
      <c r="G264" s="13"/>
    </row>
    <row r="265" spans="1:7" x14ac:dyDescent="0.25">
      <c r="A265" s="13"/>
      <c r="B265" s="13"/>
      <c r="C265" s="13"/>
      <c r="D265" s="13"/>
      <c r="E265" s="13"/>
      <c r="F265" s="13"/>
      <c r="G265" s="13"/>
    </row>
    <row r="266" spans="1:7" x14ac:dyDescent="0.25">
      <c r="A266" s="13"/>
      <c r="B266" s="13"/>
      <c r="C266" s="13"/>
      <c r="D266" s="13"/>
      <c r="E266" s="13"/>
      <c r="F266" s="13"/>
      <c r="G266" s="13"/>
    </row>
    <row r="267" spans="1:7" x14ac:dyDescent="0.25">
      <c r="A267" s="13"/>
      <c r="B267" s="13"/>
      <c r="C267" s="13"/>
      <c r="D267" s="13"/>
      <c r="E267" s="13"/>
      <c r="F267" s="13"/>
      <c r="G267" s="13"/>
    </row>
    <row r="268" spans="1:7" x14ac:dyDescent="0.25">
      <c r="A268" s="13"/>
      <c r="B268" s="13"/>
      <c r="C268" s="13"/>
      <c r="D268" s="13"/>
      <c r="E268" s="13"/>
      <c r="F268" s="13"/>
      <c r="G268" s="13"/>
    </row>
    <row r="269" spans="1:7" x14ac:dyDescent="0.25">
      <c r="A269" s="13"/>
      <c r="B269" s="13"/>
      <c r="C269" s="13"/>
      <c r="D269" s="13"/>
      <c r="E269" s="13"/>
      <c r="F269" s="13"/>
      <c r="G269" s="13"/>
    </row>
    <row r="270" spans="1:7" x14ac:dyDescent="0.25">
      <c r="A270" s="13"/>
      <c r="B270" s="13"/>
      <c r="C270" s="13"/>
      <c r="D270" s="13"/>
      <c r="E270" s="13"/>
      <c r="F270" s="13"/>
      <c r="G270" s="13"/>
    </row>
    <row r="271" spans="1:7" x14ac:dyDescent="0.25">
      <c r="A271" s="13"/>
      <c r="B271" s="13"/>
      <c r="C271" s="13"/>
      <c r="D271" s="13"/>
      <c r="E271" s="13"/>
      <c r="F271" s="13"/>
      <c r="G271" s="13"/>
    </row>
    <row r="272" spans="1:7" x14ac:dyDescent="0.25">
      <c r="A272" s="13"/>
      <c r="B272" s="13"/>
      <c r="C272" s="13"/>
      <c r="D272" s="13"/>
      <c r="E272" s="13"/>
      <c r="F272" s="13"/>
      <c r="G272" s="13"/>
    </row>
    <row r="273" spans="1:7" x14ac:dyDescent="0.25">
      <c r="A273" s="13"/>
      <c r="B273" s="13"/>
      <c r="C273" s="13"/>
      <c r="D273" s="13"/>
      <c r="E273" s="13"/>
      <c r="F273" s="13"/>
      <c r="G273" s="13"/>
    </row>
    <row r="274" spans="1:7" x14ac:dyDescent="0.25">
      <c r="A274" s="13"/>
      <c r="B274" s="13"/>
      <c r="C274" s="13"/>
      <c r="D274" s="13"/>
      <c r="E274" s="13"/>
      <c r="F274" s="13"/>
      <c r="G274" s="13"/>
    </row>
    <row r="275" spans="1:7" x14ac:dyDescent="0.25">
      <c r="A275" s="13"/>
      <c r="B275" s="13"/>
      <c r="C275" s="13"/>
      <c r="D275" s="13"/>
      <c r="E275" s="13"/>
      <c r="F275" s="13"/>
      <c r="G275" s="13"/>
    </row>
    <row r="276" spans="1:7" x14ac:dyDescent="0.25">
      <c r="A276" s="13"/>
      <c r="B276" s="13"/>
      <c r="C276" s="13"/>
      <c r="D276" s="13"/>
      <c r="E276" s="13"/>
      <c r="F276" s="13"/>
      <c r="G276" s="13"/>
    </row>
    <row r="277" spans="1:7" x14ac:dyDescent="0.25">
      <c r="A277" s="13"/>
      <c r="B277" s="13"/>
      <c r="C277" s="13"/>
      <c r="D277" s="13"/>
      <c r="E277" s="13"/>
      <c r="F277" s="13"/>
      <c r="G277" s="13"/>
    </row>
    <row r="278" spans="1:7" x14ac:dyDescent="0.25">
      <c r="A278" s="13"/>
      <c r="B278" s="13"/>
      <c r="C278" s="13"/>
      <c r="D278" s="13"/>
      <c r="E278" s="13"/>
      <c r="F278" s="13"/>
      <c r="G278" s="13"/>
    </row>
    <row r="279" spans="1:7" x14ac:dyDescent="0.25">
      <c r="A279" s="13"/>
      <c r="B279" s="13"/>
      <c r="C279" s="13"/>
      <c r="D279" s="13"/>
      <c r="E279" s="13"/>
      <c r="F279" s="13"/>
      <c r="G279" s="13"/>
    </row>
    <row r="280" spans="1:7" x14ac:dyDescent="0.25">
      <c r="A280" s="13"/>
      <c r="B280" s="13"/>
      <c r="C280" s="13"/>
      <c r="D280" s="13"/>
      <c r="E280" s="13"/>
      <c r="F280" s="13"/>
      <c r="G280" s="13"/>
    </row>
    <row r="281" spans="1:7" x14ac:dyDescent="0.25">
      <c r="A281" s="13"/>
      <c r="B281" s="13"/>
      <c r="C281" s="13"/>
      <c r="D281" s="13"/>
      <c r="E281" s="13"/>
      <c r="F281" s="13"/>
      <c r="G281" s="13"/>
    </row>
    <row r="282" spans="1:7" x14ac:dyDescent="0.25">
      <c r="A282" s="13"/>
      <c r="B282" s="13"/>
      <c r="C282" s="13"/>
      <c r="D282" s="13"/>
      <c r="E282" s="13"/>
      <c r="F282" s="13"/>
      <c r="G282" s="13"/>
    </row>
    <row r="283" spans="1:7" x14ac:dyDescent="0.25">
      <c r="A283" s="13"/>
      <c r="B283" s="13"/>
      <c r="C283" s="13"/>
      <c r="D283" s="13"/>
      <c r="E283" s="13"/>
      <c r="F283" s="13"/>
      <c r="G283" s="13"/>
    </row>
    <row r="284" spans="1:7" x14ac:dyDescent="0.25">
      <c r="A284" s="13"/>
      <c r="B284" s="13"/>
      <c r="C284" s="13"/>
      <c r="D284" s="13"/>
      <c r="E284" s="13"/>
      <c r="F284" s="13"/>
      <c r="G284" s="13"/>
    </row>
    <row r="285" spans="1:7" x14ac:dyDescent="0.25">
      <c r="A285" s="13"/>
      <c r="B285" s="13"/>
      <c r="C285" s="13"/>
      <c r="D285" s="13"/>
      <c r="E285" s="13"/>
      <c r="F285" s="13"/>
      <c r="G285" s="13"/>
    </row>
    <row r="286" spans="1:7" x14ac:dyDescent="0.25">
      <c r="A286" s="13"/>
      <c r="B286" s="13"/>
      <c r="C286" s="13"/>
      <c r="D286" s="13"/>
      <c r="E286" s="13"/>
      <c r="F286" s="13"/>
      <c r="G286" s="13"/>
    </row>
    <row r="287" spans="1:7" x14ac:dyDescent="0.25">
      <c r="A287" s="13"/>
      <c r="B287" s="13"/>
      <c r="C287" s="13"/>
      <c r="D287" s="13"/>
      <c r="E287" s="13"/>
      <c r="F287" s="13"/>
      <c r="G287" s="13"/>
    </row>
    <row r="288" spans="1:7" x14ac:dyDescent="0.25">
      <c r="A288" s="13"/>
      <c r="B288" s="13"/>
      <c r="C288" s="13"/>
      <c r="D288" s="13"/>
      <c r="E288" s="13"/>
      <c r="F288" s="13"/>
      <c r="G288" s="13"/>
    </row>
    <row r="289" spans="1:7" x14ac:dyDescent="0.25">
      <c r="A289" s="13"/>
      <c r="B289" s="13"/>
      <c r="C289" s="13"/>
      <c r="D289" s="13"/>
      <c r="E289" s="13"/>
      <c r="F289" s="13"/>
      <c r="G289" s="13"/>
    </row>
    <row r="290" spans="1:7" x14ac:dyDescent="0.25">
      <c r="A290" s="13"/>
      <c r="B290" s="13"/>
      <c r="C290" s="13"/>
      <c r="D290" s="13"/>
      <c r="E290" s="13"/>
      <c r="F290" s="13"/>
      <c r="G290" s="13"/>
    </row>
    <row r="291" spans="1:7" x14ac:dyDescent="0.25">
      <c r="A291" s="13"/>
      <c r="B291" s="13"/>
      <c r="C291" s="13"/>
      <c r="D291" s="13"/>
      <c r="E291" s="13"/>
      <c r="F291" s="13"/>
      <c r="G291" s="13"/>
    </row>
    <row r="292" spans="1:7" x14ac:dyDescent="0.25">
      <c r="A292" s="13"/>
      <c r="B292" s="13"/>
      <c r="C292" s="13"/>
      <c r="D292" s="13"/>
      <c r="E292" s="13"/>
      <c r="F292" s="13"/>
      <c r="G292" s="13"/>
    </row>
    <row r="293" spans="1:7" x14ac:dyDescent="0.25">
      <c r="A293" s="13"/>
      <c r="B293" s="13"/>
      <c r="C293" s="13"/>
      <c r="D293" s="13"/>
      <c r="E293" s="13"/>
      <c r="F293" s="13"/>
      <c r="G293" s="13"/>
    </row>
    <row r="294" spans="1:7" x14ac:dyDescent="0.25">
      <c r="A294" s="13"/>
      <c r="B294" s="13"/>
      <c r="C294" s="13"/>
      <c r="D294" s="13"/>
      <c r="E294" s="13"/>
      <c r="F294" s="13"/>
      <c r="G294" s="13"/>
    </row>
    <row r="295" spans="1:7" x14ac:dyDescent="0.25">
      <c r="A295" s="13"/>
      <c r="B295" s="13"/>
      <c r="C295" s="13"/>
      <c r="D295" s="13"/>
      <c r="E295" s="13"/>
      <c r="F295" s="13"/>
      <c r="G295" s="13"/>
    </row>
    <row r="296" spans="1:7" x14ac:dyDescent="0.25">
      <c r="A296" s="13"/>
      <c r="B296" s="13"/>
      <c r="C296" s="13"/>
      <c r="D296" s="13"/>
      <c r="E296" s="13"/>
      <c r="F296" s="13"/>
      <c r="G296" s="13"/>
    </row>
    <row r="297" spans="1:7" x14ac:dyDescent="0.25">
      <c r="A297" s="13"/>
      <c r="B297" s="13"/>
      <c r="C297" s="13"/>
      <c r="D297" s="13"/>
      <c r="E297" s="13"/>
      <c r="F297" s="13"/>
      <c r="G297" s="13"/>
    </row>
    <row r="298" spans="1:7" x14ac:dyDescent="0.25">
      <c r="A298" s="13"/>
      <c r="B298" s="13"/>
      <c r="C298" s="13"/>
      <c r="D298" s="13"/>
      <c r="E298" s="13"/>
      <c r="F298" s="13"/>
      <c r="G298" s="13"/>
    </row>
    <row r="299" spans="1:7" x14ac:dyDescent="0.25">
      <c r="A299" s="13"/>
      <c r="B299" s="13"/>
      <c r="C299" s="13"/>
      <c r="D299" s="13"/>
      <c r="E299" s="13"/>
      <c r="F299" s="13"/>
      <c r="G299" s="13"/>
    </row>
    <row r="300" spans="1:7" x14ac:dyDescent="0.25">
      <c r="A300" s="13"/>
      <c r="B300" s="13"/>
      <c r="C300" s="13"/>
      <c r="D300" s="13"/>
      <c r="E300" s="13"/>
      <c r="F300" s="13"/>
      <c r="G300" s="13"/>
    </row>
    <row r="301" spans="1:7" x14ac:dyDescent="0.25">
      <c r="A301" s="13"/>
      <c r="B301" s="13"/>
      <c r="C301" s="13"/>
      <c r="D301" s="13"/>
      <c r="E301" s="13"/>
      <c r="F301" s="13"/>
      <c r="G301" s="13"/>
    </row>
    <row r="302" spans="1:7" x14ac:dyDescent="0.25">
      <c r="A302" s="13"/>
      <c r="B302" s="13"/>
      <c r="C302" s="13"/>
      <c r="D302" s="13"/>
      <c r="E302" s="13"/>
      <c r="F302" s="13"/>
      <c r="G302" s="13"/>
    </row>
    <row r="303" spans="1:7" x14ac:dyDescent="0.25">
      <c r="A303" s="13"/>
      <c r="B303" s="13"/>
      <c r="C303" s="13"/>
      <c r="D303" s="13"/>
      <c r="E303" s="13"/>
      <c r="F303" s="13"/>
      <c r="G303" s="13"/>
    </row>
    <row r="304" spans="1:7" x14ac:dyDescent="0.25">
      <c r="A304" s="13"/>
      <c r="B304" s="13"/>
      <c r="C304" s="13"/>
      <c r="D304" s="13"/>
      <c r="E304" s="13"/>
      <c r="F304" s="13"/>
      <c r="G304" s="13"/>
    </row>
    <row r="305" spans="1:7" x14ac:dyDescent="0.25">
      <c r="A305" s="13"/>
      <c r="B305" s="13"/>
      <c r="C305" s="13"/>
      <c r="D305" s="13"/>
      <c r="E305" s="13"/>
      <c r="F305" s="13"/>
      <c r="G305" s="13"/>
    </row>
    <row r="306" spans="1:7" x14ac:dyDescent="0.25">
      <c r="A306" s="13"/>
      <c r="B306" s="13"/>
      <c r="C306" s="13"/>
      <c r="D306" s="13"/>
      <c r="E306" s="13"/>
      <c r="F306" s="13"/>
      <c r="G306" s="13"/>
    </row>
    <row r="307" spans="1:7" x14ac:dyDescent="0.25">
      <c r="A307" s="13"/>
      <c r="B307" s="13"/>
      <c r="C307" s="13"/>
      <c r="D307" s="13"/>
      <c r="E307" s="13"/>
      <c r="F307" s="13"/>
      <c r="G307" s="13"/>
    </row>
    <row r="308" spans="1:7" x14ac:dyDescent="0.25">
      <c r="A308" s="13"/>
      <c r="B308" s="13"/>
      <c r="C308" s="13"/>
      <c r="D308" s="13"/>
      <c r="E308" s="13"/>
      <c r="F308" s="13"/>
      <c r="G308" s="13"/>
    </row>
    <row r="309" spans="1:7" x14ac:dyDescent="0.25">
      <c r="A309" s="13"/>
      <c r="B309" s="13"/>
      <c r="C309" s="13"/>
      <c r="D309" s="13"/>
      <c r="E309" s="13"/>
      <c r="F309" s="13"/>
      <c r="G309" s="13"/>
    </row>
    <row r="310" spans="1:7" x14ac:dyDescent="0.25">
      <c r="A310" s="13"/>
      <c r="B310" s="13"/>
      <c r="C310" s="13"/>
      <c r="D310" s="13"/>
      <c r="E310" s="13"/>
      <c r="F310" s="13"/>
      <c r="G310" s="13"/>
    </row>
    <row r="311" spans="1:7" x14ac:dyDescent="0.25">
      <c r="A311" s="13"/>
      <c r="B311" s="13"/>
      <c r="C311" s="13"/>
      <c r="D311" s="13"/>
      <c r="E311" s="13"/>
      <c r="F311" s="13"/>
      <c r="G311" s="13"/>
    </row>
    <row r="312" spans="1:7" x14ac:dyDescent="0.25">
      <c r="A312" s="13"/>
      <c r="B312" s="13"/>
      <c r="C312" s="13"/>
      <c r="D312" s="13"/>
      <c r="E312" s="13"/>
      <c r="F312" s="13"/>
      <c r="G312" s="13"/>
    </row>
    <row r="313" spans="1:7" x14ac:dyDescent="0.25">
      <c r="A313" s="13"/>
      <c r="B313" s="13"/>
      <c r="C313" s="13"/>
      <c r="D313" s="13"/>
      <c r="E313" s="13"/>
      <c r="F313" s="13"/>
      <c r="G313" s="13"/>
    </row>
    <row r="314" spans="1:7" x14ac:dyDescent="0.25">
      <c r="A314" s="13"/>
      <c r="B314" s="13"/>
      <c r="C314" s="13"/>
      <c r="D314" s="13"/>
      <c r="E314" s="13"/>
      <c r="F314" s="13"/>
      <c r="G314" s="13"/>
    </row>
    <row r="315" spans="1:7" x14ac:dyDescent="0.25">
      <c r="A315" s="13"/>
      <c r="B315" s="13"/>
      <c r="C315" s="13"/>
      <c r="D315" s="13"/>
      <c r="E315" s="13"/>
      <c r="F315" s="13"/>
      <c r="G315" s="13"/>
    </row>
    <row r="316" spans="1:7" x14ac:dyDescent="0.25">
      <c r="A316" s="13"/>
      <c r="B316" s="13"/>
      <c r="C316" s="13"/>
      <c r="D316" s="13"/>
      <c r="E316" s="13"/>
      <c r="F316" s="13"/>
      <c r="G316" s="13"/>
    </row>
    <row r="317" spans="1:7" x14ac:dyDescent="0.25">
      <c r="A317" s="13"/>
      <c r="B317" s="13"/>
      <c r="C317" s="13"/>
      <c r="D317" s="13"/>
      <c r="E317" s="13"/>
      <c r="F317" s="13"/>
      <c r="G317" s="13"/>
    </row>
    <row r="318" spans="1:7" x14ac:dyDescent="0.25">
      <c r="A318" s="13"/>
      <c r="B318" s="13"/>
      <c r="C318" s="13"/>
      <c r="D318" s="13"/>
      <c r="E318" s="13"/>
      <c r="F318" s="13"/>
      <c r="G318" s="13"/>
    </row>
    <row r="319" spans="1:7" x14ac:dyDescent="0.25">
      <c r="A319" s="13"/>
      <c r="B319" s="13"/>
      <c r="C319" s="13"/>
      <c r="D319" s="13"/>
      <c r="E319" s="13"/>
      <c r="F319" s="13"/>
      <c r="G319" s="13"/>
    </row>
  </sheetData>
  <printOptions horizontalCentered="1"/>
  <pageMargins left="0.70866141732283472" right="0.70866141732283472" top="0.74803149606299213" bottom="0.74803149606299213" header="0.31496062992125984" footer="0.31496062992125984"/>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BAA1-D8CE-4C8A-9120-3083A5B90E69}">
  <sheetPr codeName="Hoja3"/>
  <dimension ref="A1:Q319"/>
  <sheetViews>
    <sheetView showGridLines="0" topLeftCell="A218" zoomScale="60" zoomScaleNormal="60" workbookViewId="0">
      <selection activeCell="D218" sqref="D218"/>
    </sheetView>
  </sheetViews>
  <sheetFormatPr baseColWidth="10" defaultColWidth="11.42578125" defaultRowHeight="15" x14ac:dyDescent="0.25"/>
  <cols>
    <col min="1" max="1" width="86.5703125" style="14" customWidth="1"/>
    <col min="2" max="2" width="15.85546875" style="14" customWidth="1"/>
    <col min="3" max="3" width="17.85546875" style="14" bestFit="1" customWidth="1"/>
    <col min="4" max="4" width="16.28515625" style="14" bestFit="1" customWidth="1"/>
    <col min="5" max="5" width="15.42578125" style="14" bestFit="1" customWidth="1"/>
    <col min="6" max="6" width="12" style="14" bestFit="1" customWidth="1"/>
    <col min="7" max="8" width="11" style="14" customWidth="1"/>
    <col min="9" max="11" width="11.42578125" style="14"/>
    <col min="12" max="14" width="21.5703125" style="15" bestFit="1" customWidth="1"/>
    <col min="15" max="16384" width="11.42578125" style="14"/>
  </cols>
  <sheetData>
    <row r="1" spans="1:17" x14ac:dyDescent="0.25">
      <c r="A1" s="13"/>
      <c r="B1" s="13"/>
    </row>
    <row r="2" spans="1:17" x14ac:dyDescent="0.25">
      <c r="A2" s="16" t="s">
        <v>11</v>
      </c>
      <c r="B2" s="13" t="s">
        <v>9355</v>
      </c>
    </row>
    <row r="3" spans="1:17" x14ac:dyDescent="0.25">
      <c r="A3" s="17" t="str">
        <f>+Sector!A3</f>
        <v>EJECUCIÓN PRESUPUESTO DE INVERSIÓN 2024 (Cifras en millones de pesos) - Corte a 31 de diciembre</v>
      </c>
      <c r="C3" s="17"/>
      <c r="D3" s="17"/>
      <c r="E3" s="17"/>
      <c r="F3" s="17"/>
      <c r="G3" s="17"/>
    </row>
    <row r="4" spans="1:17" x14ac:dyDescent="0.25">
      <c r="A4" s="25" t="s">
        <v>195</v>
      </c>
      <c r="B4" s="26" t="s">
        <v>628</v>
      </c>
      <c r="C4" s="27" t="s">
        <v>196</v>
      </c>
      <c r="D4" s="27" t="s">
        <v>197</v>
      </c>
      <c r="E4" s="28" t="s">
        <v>240</v>
      </c>
      <c r="F4" s="32" t="s">
        <v>242</v>
      </c>
      <c r="G4" s="32" t="s">
        <v>243</v>
      </c>
      <c r="H4"/>
      <c r="I4" s="13"/>
      <c r="J4" s="13"/>
    </row>
    <row r="5" spans="1:17" x14ac:dyDescent="0.25">
      <c r="A5" s="18" t="s">
        <v>9146</v>
      </c>
      <c r="B5" s="19">
        <v>7882496877194</v>
      </c>
      <c r="C5" s="19">
        <v>7648296092299.3398</v>
      </c>
      <c r="D5" s="19">
        <v>3041337365762.8398</v>
      </c>
      <c r="E5" s="19">
        <v>3019402528905.0498</v>
      </c>
      <c r="F5" s="20">
        <v>0.97028850267327593</v>
      </c>
      <c r="G5" s="20">
        <v>0.38583426205498106</v>
      </c>
      <c r="H5"/>
      <c r="I5" s="13"/>
      <c r="J5" s="13"/>
      <c r="K5" s="21"/>
      <c r="L5" s="22"/>
      <c r="M5" s="22"/>
      <c r="N5" s="22"/>
      <c r="O5" s="23"/>
      <c r="P5" s="23"/>
      <c r="Q5" s="23"/>
    </row>
    <row r="6" spans="1:17" x14ac:dyDescent="0.25">
      <c r="A6" s="24" t="s">
        <v>482</v>
      </c>
      <c r="B6" s="19">
        <v>857836494471</v>
      </c>
      <c r="C6" s="19">
        <v>830535555897.09009</v>
      </c>
      <c r="D6" s="19">
        <v>425081752525.17999</v>
      </c>
      <c r="E6" s="19">
        <v>423915353316.64001</v>
      </c>
      <c r="F6" s="20">
        <v>0.96817465944865688</v>
      </c>
      <c r="G6" s="20">
        <v>0.49552770867753088</v>
      </c>
      <c r="H6"/>
      <c r="I6" s="13"/>
      <c r="J6" s="13"/>
      <c r="K6" s="23"/>
      <c r="L6" s="22"/>
      <c r="M6" s="22"/>
      <c r="N6" s="22"/>
      <c r="O6" s="23"/>
      <c r="P6" s="23"/>
      <c r="Q6" s="23"/>
    </row>
    <row r="7" spans="1:17" x14ac:dyDescent="0.25">
      <c r="A7" s="24" t="s">
        <v>480</v>
      </c>
      <c r="B7" s="19">
        <v>4214200075261</v>
      </c>
      <c r="C7" s="19">
        <v>4126664924558.1699</v>
      </c>
      <c r="D7" s="19">
        <v>868160178479.77002</v>
      </c>
      <c r="E7" s="19">
        <v>868028988617.77002</v>
      </c>
      <c r="F7" s="20">
        <v>0.97922852519112802</v>
      </c>
      <c r="G7" s="20">
        <v>0.20600829646798435</v>
      </c>
      <c r="H7"/>
      <c r="I7" s="13"/>
      <c r="J7" s="13"/>
      <c r="K7" s="21"/>
      <c r="L7" s="22"/>
      <c r="M7" s="22"/>
      <c r="N7" s="22"/>
      <c r="O7" s="23"/>
      <c r="P7" s="23"/>
      <c r="Q7" s="23"/>
    </row>
    <row r="8" spans="1:17" x14ac:dyDescent="0.25">
      <c r="A8" s="24" t="s">
        <v>218</v>
      </c>
      <c r="B8" s="19">
        <v>160321273905</v>
      </c>
      <c r="C8" s="19">
        <v>144021314555</v>
      </c>
      <c r="D8" s="19">
        <v>110537672990.66998</v>
      </c>
      <c r="E8" s="19">
        <v>110065154018.66998</v>
      </c>
      <c r="F8" s="20">
        <v>0.89832940474475831</v>
      </c>
      <c r="G8" s="20">
        <v>0.68947601461905927</v>
      </c>
      <c r="H8"/>
      <c r="I8" s="13"/>
      <c r="J8" s="13"/>
      <c r="K8" s="23"/>
      <c r="L8" s="22"/>
      <c r="M8" s="22"/>
      <c r="N8" s="22"/>
      <c r="O8" s="23"/>
      <c r="P8" s="23"/>
      <c r="Q8" s="23"/>
    </row>
    <row r="9" spans="1:17" x14ac:dyDescent="0.25">
      <c r="A9" s="24" t="s">
        <v>217</v>
      </c>
      <c r="B9" s="19">
        <v>488411096968</v>
      </c>
      <c r="C9" s="19">
        <v>463120020532.28003</v>
      </c>
      <c r="D9" s="19">
        <v>428566301186.63</v>
      </c>
      <c r="E9" s="19">
        <v>410624802687.10004</v>
      </c>
      <c r="F9" s="20">
        <v>0.94821764576455358</v>
      </c>
      <c r="G9" s="20">
        <v>0.87747044210731573</v>
      </c>
      <c r="H9"/>
      <c r="I9" s="13"/>
      <c r="J9" s="13"/>
      <c r="K9" s="21"/>
      <c r="L9" s="22"/>
      <c r="M9" s="22"/>
      <c r="N9" s="22"/>
      <c r="O9" s="23"/>
      <c r="P9" s="23"/>
      <c r="Q9" s="23"/>
    </row>
    <row r="10" spans="1:17" x14ac:dyDescent="0.25">
      <c r="A10" s="24" t="s">
        <v>8729</v>
      </c>
      <c r="B10" s="19">
        <v>1653247744183</v>
      </c>
      <c r="C10" s="19">
        <v>1596005088313.05</v>
      </c>
      <c r="D10" s="19">
        <v>748254501385.77002</v>
      </c>
      <c r="E10" s="19">
        <v>746916334181.43994</v>
      </c>
      <c r="F10" s="20">
        <v>0.96537563346367183</v>
      </c>
      <c r="G10" s="20">
        <v>0.45259671698843995</v>
      </c>
      <c r="H10"/>
      <c r="I10" s="13"/>
      <c r="J10" s="13"/>
      <c r="K10" s="23"/>
      <c r="L10" s="22"/>
      <c r="M10" s="22"/>
      <c r="N10" s="22"/>
      <c r="O10" s="23"/>
      <c r="P10" s="23"/>
      <c r="Q10" s="23"/>
    </row>
    <row r="11" spans="1:17" x14ac:dyDescent="0.25">
      <c r="A11" s="24" t="s">
        <v>9203</v>
      </c>
      <c r="B11" s="19">
        <v>67132874258</v>
      </c>
      <c r="C11" s="19">
        <v>65971874361.940002</v>
      </c>
      <c r="D11" s="19">
        <v>65971874361.940002</v>
      </c>
      <c r="E11" s="19">
        <v>65895318154.279999</v>
      </c>
      <c r="F11" s="20">
        <v>0.98270594088377428</v>
      </c>
      <c r="G11" s="20">
        <v>0.98270594088377428</v>
      </c>
      <c r="H11"/>
      <c r="I11" s="13"/>
      <c r="J11" s="13"/>
      <c r="K11" s="21"/>
      <c r="L11" s="22"/>
      <c r="M11" s="22"/>
      <c r="N11" s="22"/>
      <c r="O11" s="23"/>
      <c r="P11" s="23"/>
      <c r="Q11" s="23"/>
    </row>
    <row r="12" spans="1:17" x14ac:dyDescent="0.25">
      <c r="A12" s="24" t="s">
        <v>9223</v>
      </c>
      <c r="B12" s="19">
        <v>441347318148</v>
      </c>
      <c r="C12" s="19">
        <v>421977314081.81</v>
      </c>
      <c r="D12" s="19">
        <v>394765084832.88</v>
      </c>
      <c r="E12" s="19">
        <v>393956577929.15002</v>
      </c>
      <c r="F12" s="20">
        <v>0.95611165340831517</v>
      </c>
      <c r="G12" s="20">
        <v>0.89445447746099305</v>
      </c>
      <c r="H12"/>
      <c r="I12" s="13"/>
      <c r="J12" s="13"/>
      <c r="K12" s="23"/>
      <c r="L12" s="22"/>
      <c r="M12" s="22"/>
      <c r="N12" s="22"/>
      <c r="O12" s="23"/>
      <c r="P12" s="23"/>
      <c r="Q12" s="23"/>
    </row>
    <row r="13" spans="1:17" x14ac:dyDescent="0.25">
      <c r="A13" s="18" t="s">
        <v>9152</v>
      </c>
      <c r="B13" s="19">
        <v>2043195590413</v>
      </c>
      <c r="C13" s="19">
        <v>1989996328983.1401</v>
      </c>
      <c r="D13" s="19">
        <v>1117953251949.25</v>
      </c>
      <c r="E13" s="19">
        <v>1104089739846.4102</v>
      </c>
      <c r="F13" s="20">
        <v>0.97396271718699901</v>
      </c>
      <c r="G13" s="20">
        <v>0.54715919376239108</v>
      </c>
      <c r="H13"/>
      <c r="I13" s="13"/>
      <c r="J13" s="13"/>
      <c r="K13" s="21"/>
      <c r="L13" s="22"/>
      <c r="M13" s="22"/>
      <c r="N13" s="22"/>
      <c r="O13" s="23"/>
      <c r="P13" s="23"/>
      <c r="Q13" s="23"/>
    </row>
    <row r="14" spans="1:17" x14ac:dyDescent="0.25">
      <c r="A14" s="24" t="s">
        <v>229</v>
      </c>
      <c r="B14" s="19">
        <v>126059244977</v>
      </c>
      <c r="C14" s="19">
        <v>120282673473.53</v>
      </c>
      <c r="D14" s="19">
        <v>119607940143.53</v>
      </c>
      <c r="E14" s="19">
        <v>119100726983.34</v>
      </c>
      <c r="F14" s="20">
        <v>0.95417574090243074</v>
      </c>
      <c r="G14" s="20">
        <v>0.94882323121444156</v>
      </c>
      <c r="H14"/>
      <c r="I14" s="13"/>
      <c r="J14" s="13"/>
      <c r="K14" s="23"/>
      <c r="L14" s="22"/>
      <c r="M14" s="22"/>
      <c r="N14" s="22"/>
      <c r="O14" s="23"/>
      <c r="P14" s="23"/>
      <c r="Q14" s="23"/>
    </row>
    <row r="15" spans="1:17" x14ac:dyDescent="0.25">
      <c r="A15" s="24" t="s">
        <v>228</v>
      </c>
      <c r="B15" s="19">
        <v>148238070469</v>
      </c>
      <c r="C15" s="19">
        <v>138815648075.45001</v>
      </c>
      <c r="D15" s="19">
        <v>124105347925.16</v>
      </c>
      <c r="E15" s="19">
        <v>123875011649.64999</v>
      </c>
      <c r="F15" s="20">
        <v>0.93643722989823697</v>
      </c>
      <c r="G15" s="20">
        <v>0.83720293668496781</v>
      </c>
      <c r="H15"/>
      <c r="I15" s="13"/>
      <c r="J15" s="13"/>
      <c r="K15" s="21"/>
      <c r="L15" s="22"/>
      <c r="M15" s="22"/>
      <c r="N15" s="22"/>
      <c r="O15" s="23"/>
      <c r="P15" s="23"/>
      <c r="Q15" s="23"/>
    </row>
    <row r="16" spans="1:17" x14ac:dyDescent="0.25">
      <c r="A16" s="24" t="s">
        <v>8736</v>
      </c>
      <c r="B16" s="19">
        <v>6563098800</v>
      </c>
      <c r="C16" s="19">
        <v>6470257423</v>
      </c>
      <c r="D16" s="19">
        <v>6470257423</v>
      </c>
      <c r="E16" s="19">
        <v>6470257423</v>
      </c>
      <c r="F16" s="20">
        <v>0.98585403331121568</v>
      </c>
      <c r="G16" s="20">
        <v>0.98585403331121568</v>
      </c>
      <c r="H16"/>
      <c r="I16" s="13"/>
      <c r="J16" s="13"/>
      <c r="K16" s="23"/>
      <c r="L16" s="22"/>
      <c r="M16" s="22"/>
      <c r="N16" s="22"/>
      <c r="O16" s="23"/>
      <c r="P16" s="23"/>
      <c r="Q16" s="23"/>
    </row>
    <row r="17" spans="1:17" x14ac:dyDescent="0.25">
      <c r="A17" s="24" t="s">
        <v>8737</v>
      </c>
      <c r="B17" s="19">
        <v>9912225906</v>
      </c>
      <c r="C17" s="19">
        <v>9722241385</v>
      </c>
      <c r="D17" s="19">
        <v>9722241385</v>
      </c>
      <c r="E17" s="19">
        <v>9722241385</v>
      </c>
      <c r="F17" s="20">
        <v>0.98083331405058072</v>
      </c>
      <c r="G17" s="20">
        <v>0.98083331405058072</v>
      </c>
      <c r="H17"/>
      <c r="I17" s="13"/>
      <c r="J17" s="13"/>
      <c r="K17" s="21"/>
      <c r="L17" s="22"/>
      <c r="M17" s="22"/>
      <c r="N17" s="22"/>
      <c r="O17" s="23"/>
      <c r="P17" s="23"/>
      <c r="Q17" s="23"/>
    </row>
    <row r="18" spans="1:17" x14ac:dyDescent="0.25">
      <c r="A18" s="24" t="s">
        <v>8738</v>
      </c>
      <c r="B18" s="19">
        <v>11972913518</v>
      </c>
      <c r="C18" s="19">
        <v>11782324085</v>
      </c>
      <c r="D18" s="19">
        <v>8067573605.8000002</v>
      </c>
      <c r="E18" s="19">
        <v>7327960630.8000002</v>
      </c>
      <c r="F18" s="20">
        <v>0.98408161616523249</v>
      </c>
      <c r="G18" s="20">
        <v>0.67381874876747938</v>
      </c>
      <c r="H18"/>
      <c r="I18" s="13"/>
      <c r="J18" s="13"/>
      <c r="K18" s="23"/>
      <c r="L18" s="22"/>
      <c r="M18" s="22"/>
      <c r="N18" s="22"/>
      <c r="O18" s="23"/>
      <c r="P18" s="23"/>
      <c r="Q18" s="23"/>
    </row>
    <row r="19" spans="1:17" x14ac:dyDescent="0.25">
      <c r="A19" s="24" t="s">
        <v>8739</v>
      </c>
      <c r="B19" s="19">
        <v>4840067000</v>
      </c>
      <c r="C19" s="19">
        <v>4840067000</v>
      </c>
      <c r="D19" s="19">
        <v>4840067000</v>
      </c>
      <c r="E19" s="19">
        <v>4840067000</v>
      </c>
      <c r="F19" s="20">
        <v>1</v>
      </c>
      <c r="G19" s="20">
        <v>1</v>
      </c>
      <c r="H19"/>
      <c r="I19" s="13"/>
      <c r="J19" s="13"/>
      <c r="K19" s="21"/>
      <c r="L19" s="22"/>
      <c r="M19" s="22"/>
      <c r="N19" s="22"/>
      <c r="O19" s="23"/>
      <c r="P19" s="23"/>
      <c r="Q19" s="23"/>
    </row>
    <row r="20" spans="1:17" x14ac:dyDescent="0.25">
      <c r="A20" s="24" t="s">
        <v>8740</v>
      </c>
      <c r="B20" s="19">
        <v>10840756877</v>
      </c>
      <c r="C20" s="19">
        <v>10815416161.610001</v>
      </c>
      <c r="D20" s="19">
        <v>8672817518.5699997</v>
      </c>
      <c r="E20" s="19">
        <v>8672817518.5699997</v>
      </c>
      <c r="F20" s="20">
        <v>0.99766245884143356</v>
      </c>
      <c r="G20" s="20">
        <v>0.80001955739552189</v>
      </c>
      <c r="H20"/>
      <c r="I20" s="13"/>
      <c r="J20" s="13"/>
      <c r="K20" s="23"/>
      <c r="L20" s="22"/>
      <c r="M20" s="22"/>
      <c r="N20" s="22"/>
      <c r="O20" s="23"/>
      <c r="P20" s="23"/>
      <c r="Q20" s="23"/>
    </row>
    <row r="21" spans="1:17" x14ac:dyDescent="0.25">
      <c r="A21" s="24" t="s">
        <v>8741</v>
      </c>
      <c r="B21" s="19">
        <v>9205986240</v>
      </c>
      <c r="C21" s="19">
        <v>8903685741.3500004</v>
      </c>
      <c r="D21" s="19">
        <v>7156801182</v>
      </c>
      <c r="E21" s="19">
        <v>7156801182</v>
      </c>
      <c r="F21" s="20">
        <v>0.96716261671818449</v>
      </c>
      <c r="G21" s="20">
        <v>0.77740732990711048</v>
      </c>
      <c r="H21"/>
      <c r="I21" s="13"/>
      <c r="J21" s="13"/>
      <c r="K21" s="21"/>
      <c r="L21" s="22"/>
      <c r="M21" s="22"/>
      <c r="N21" s="22"/>
      <c r="O21" s="23"/>
      <c r="P21" s="23"/>
      <c r="Q21" s="23"/>
    </row>
    <row r="22" spans="1:17" x14ac:dyDescent="0.25">
      <c r="A22" s="24" t="s">
        <v>8742</v>
      </c>
      <c r="B22" s="19">
        <v>1535066000</v>
      </c>
      <c r="C22" s="19">
        <v>1535066000</v>
      </c>
      <c r="D22" s="19">
        <v>1535066000</v>
      </c>
      <c r="E22" s="19">
        <v>1535066000</v>
      </c>
      <c r="F22" s="20">
        <v>1</v>
      </c>
      <c r="G22" s="20">
        <v>1</v>
      </c>
      <c r="H22"/>
      <c r="I22" s="13"/>
      <c r="J22" s="13"/>
      <c r="K22" s="23"/>
      <c r="L22" s="22"/>
      <c r="M22" s="22"/>
      <c r="N22" s="22"/>
      <c r="O22" s="23"/>
      <c r="P22" s="23"/>
      <c r="Q22" s="23"/>
    </row>
    <row r="23" spans="1:17" x14ac:dyDescent="0.25">
      <c r="A23" s="24" t="s">
        <v>8743</v>
      </c>
      <c r="B23" s="19">
        <v>2790441000</v>
      </c>
      <c r="C23" s="19">
        <v>2790441000</v>
      </c>
      <c r="D23" s="19">
        <v>2790441000</v>
      </c>
      <c r="E23" s="19">
        <v>2779739000</v>
      </c>
      <c r="F23" s="20">
        <v>1</v>
      </c>
      <c r="G23" s="20">
        <v>1</v>
      </c>
      <c r="H23"/>
      <c r="I23" s="13"/>
      <c r="J23" s="13"/>
      <c r="K23" s="21"/>
      <c r="L23" s="22"/>
      <c r="M23" s="22"/>
      <c r="N23" s="22"/>
      <c r="O23" s="23"/>
      <c r="P23" s="23"/>
      <c r="Q23" s="23"/>
    </row>
    <row r="24" spans="1:17" x14ac:dyDescent="0.25">
      <c r="A24" s="24" t="s">
        <v>8744</v>
      </c>
      <c r="B24" s="19">
        <v>3183319000</v>
      </c>
      <c r="C24" s="19">
        <v>3179036131.8400002</v>
      </c>
      <c r="D24" s="19">
        <v>3179036131.8400002</v>
      </c>
      <c r="E24" s="19">
        <v>3179036131.8400002</v>
      </c>
      <c r="F24" s="20">
        <v>0.99865459033166337</v>
      </c>
      <c r="G24" s="20">
        <v>0.99865459033166337</v>
      </c>
      <c r="H24"/>
      <c r="I24" s="13"/>
      <c r="J24" s="13"/>
      <c r="K24" s="23"/>
      <c r="L24" s="22"/>
      <c r="M24" s="22"/>
      <c r="N24" s="22"/>
      <c r="O24" s="23"/>
      <c r="P24" s="23"/>
      <c r="Q24" s="23"/>
    </row>
    <row r="25" spans="1:17" x14ac:dyDescent="0.25">
      <c r="A25" s="24" t="s">
        <v>8745</v>
      </c>
      <c r="B25" s="19">
        <v>4994182000</v>
      </c>
      <c r="C25" s="19">
        <v>4994182000</v>
      </c>
      <c r="D25" s="19">
        <v>4994182000</v>
      </c>
      <c r="E25" s="19">
        <v>4994182000</v>
      </c>
      <c r="F25" s="20">
        <v>1</v>
      </c>
      <c r="G25" s="20">
        <v>1</v>
      </c>
      <c r="H25"/>
      <c r="I25" s="13"/>
      <c r="J25" s="13"/>
      <c r="K25" s="21"/>
      <c r="L25" s="22"/>
      <c r="M25" s="22"/>
      <c r="N25" s="22"/>
      <c r="O25" s="23"/>
      <c r="P25" s="23"/>
      <c r="Q25" s="23"/>
    </row>
    <row r="26" spans="1:17" x14ac:dyDescent="0.25">
      <c r="A26" s="24" t="s">
        <v>8746</v>
      </c>
      <c r="B26" s="19">
        <v>10103553371</v>
      </c>
      <c r="C26" s="19">
        <v>9965714989</v>
      </c>
      <c r="D26" s="19">
        <v>6217052388.8800001</v>
      </c>
      <c r="E26" s="19">
        <v>6217052388.8800001</v>
      </c>
      <c r="F26" s="20">
        <v>0.98635743515784913</v>
      </c>
      <c r="G26" s="20">
        <v>0.615333255597448</v>
      </c>
      <c r="H26"/>
      <c r="I26" s="13"/>
      <c r="J26" s="13"/>
      <c r="K26" s="23"/>
      <c r="L26" s="22"/>
      <c r="M26" s="22"/>
      <c r="N26" s="22"/>
      <c r="O26" s="23"/>
      <c r="P26" s="23"/>
      <c r="Q26" s="23"/>
    </row>
    <row r="27" spans="1:17" x14ac:dyDescent="0.25">
      <c r="A27" s="24" t="s">
        <v>8747</v>
      </c>
      <c r="B27" s="19">
        <v>7160555109</v>
      </c>
      <c r="C27" s="19">
        <v>7159983307</v>
      </c>
      <c r="D27" s="19">
        <v>4366906553</v>
      </c>
      <c r="E27" s="19">
        <v>4366906553</v>
      </c>
      <c r="F27" s="20">
        <v>0.99992014557652364</v>
      </c>
      <c r="G27" s="20">
        <v>0.60985586822888871</v>
      </c>
      <c r="H27"/>
      <c r="I27" s="13"/>
      <c r="J27" s="13"/>
      <c r="K27" s="21"/>
      <c r="L27" s="22"/>
      <c r="M27" s="22"/>
      <c r="N27" s="22"/>
      <c r="O27" s="23"/>
      <c r="P27" s="23"/>
      <c r="Q27" s="23"/>
    </row>
    <row r="28" spans="1:17" x14ac:dyDescent="0.25">
      <c r="A28" s="24" t="s">
        <v>8748</v>
      </c>
      <c r="B28" s="19">
        <v>7828747000</v>
      </c>
      <c r="C28" s="19">
        <v>7828747000</v>
      </c>
      <c r="D28" s="19">
        <v>7828746999.9899998</v>
      </c>
      <c r="E28" s="19">
        <v>7814551000</v>
      </c>
      <c r="F28" s="20">
        <v>1</v>
      </c>
      <c r="G28" s="20">
        <v>0.99999999999872258</v>
      </c>
      <c r="H28"/>
      <c r="I28" s="13"/>
      <c r="J28" s="13"/>
      <c r="K28" s="23"/>
      <c r="L28" s="22"/>
      <c r="M28" s="22"/>
      <c r="N28" s="22"/>
      <c r="O28" s="23"/>
      <c r="P28" s="23"/>
      <c r="Q28" s="23"/>
    </row>
    <row r="29" spans="1:17" x14ac:dyDescent="0.25">
      <c r="A29" s="24" t="s">
        <v>8749</v>
      </c>
      <c r="B29" s="19">
        <v>6458037000</v>
      </c>
      <c r="C29" s="19">
        <v>6458037000</v>
      </c>
      <c r="D29" s="19">
        <v>6458037000</v>
      </c>
      <c r="E29" s="19">
        <v>6458037000</v>
      </c>
      <c r="F29" s="20">
        <v>1</v>
      </c>
      <c r="G29" s="20">
        <v>1</v>
      </c>
      <c r="H29"/>
      <c r="I29" s="13"/>
      <c r="J29" s="13"/>
      <c r="K29" s="21"/>
      <c r="L29" s="22"/>
      <c r="M29" s="22"/>
      <c r="N29" s="22"/>
      <c r="O29" s="23"/>
      <c r="P29" s="23"/>
      <c r="Q29" s="23"/>
    </row>
    <row r="30" spans="1:17" x14ac:dyDescent="0.25">
      <c r="A30" s="24" t="s">
        <v>8750</v>
      </c>
      <c r="B30" s="19">
        <v>12280318747</v>
      </c>
      <c r="C30" s="19">
        <v>12221314859</v>
      </c>
      <c r="D30" s="19">
        <v>7750691294</v>
      </c>
      <c r="E30" s="19">
        <v>5256377420</v>
      </c>
      <c r="F30" s="20">
        <v>0.99519524784204694</v>
      </c>
      <c r="G30" s="20">
        <v>0.6311474037181195</v>
      </c>
      <c r="H30"/>
      <c r="I30" s="13"/>
      <c r="J30" s="13"/>
      <c r="K30" s="23"/>
      <c r="L30" s="22"/>
      <c r="M30" s="22"/>
      <c r="N30" s="22"/>
      <c r="O30" s="23"/>
      <c r="P30" s="23"/>
      <c r="Q30" s="23"/>
    </row>
    <row r="31" spans="1:17" x14ac:dyDescent="0.25">
      <c r="A31" s="24" t="s">
        <v>8751</v>
      </c>
      <c r="B31" s="19">
        <v>11768659332</v>
      </c>
      <c r="C31" s="19">
        <v>11506092553</v>
      </c>
      <c r="D31" s="19">
        <v>7001649292.21</v>
      </c>
      <c r="E31" s="19">
        <v>6988742625.21</v>
      </c>
      <c r="F31" s="20">
        <v>0.9776893211373654</v>
      </c>
      <c r="G31" s="20">
        <v>0.59494026419576196</v>
      </c>
      <c r="H31"/>
      <c r="I31" s="13"/>
      <c r="J31" s="13"/>
      <c r="K31" s="21"/>
      <c r="L31" s="22"/>
      <c r="M31" s="22"/>
      <c r="N31" s="22"/>
      <c r="O31" s="23"/>
      <c r="P31" s="23"/>
      <c r="Q31" s="23"/>
    </row>
    <row r="32" spans="1:17" x14ac:dyDescent="0.25">
      <c r="A32" s="24" t="s">
        <v>8752</v>
      </c>
      <c r="B32" s="19">
        <v>8972307849</v>
      </c>
      <c r="C32" s="19">
        <v>8901220547</v>
      </c>
      <c r="D32" s="19">
        <v>8004724001.5</v>
      </c>
      <c r="E32" s="19">
        <v>6097285210.1599998</v>
      </c>
      <c r="F32" s="20">
        <v>0.99207703266580149</v>
      </c>
      <c r="G32" s="20">
        <v>0.89215886661670429</v>
      </c>
      <c r="H32"/>
      <c r="I32" s="13"/>
      <c r="J32" s="13"/>
      <c r="K32" s="23"/>
      <c r="L32" s="22"/>
      <c r="M32" s="22"/>
      <c r="N32" s="22"/>
      <c r="O32" s="23"/>
      <c r="P32" s="23"/>
      <c r="Q32" s="23"/>
    </row>
    <row r="33" spans="1:17" x14ac:dyDescent="0.25">
      <c r="A33" s="24" t="s">
        <v>8753</v>
      </c>
      <c r="B33" s="19">
        <v>9758159364</v>
      </c>
      <c r="C33" s="19">
        <v>9581534755</v>
      </c>
      <c r="D33" s="19">
        <v>8598760279.8999996</v>
      </c>
      <c r="E33" s="19">
        <v>8562112322.8999996</v>
      </c>
      <c r="F33" s="20">
        <v>0.9818998027792406</v>
      </c>
      <c r="G33" s="20">
        <v>0.88118670326524084</v>
      </c>
      <c r="H33"/>
      <c r="I33" s="13"/>
      <c r="J33" s="13"/>
      <c r="K33" s="21"/>
      <c r="L33" s="22"/>
      <c r="M33" s="22"/>
      <c r="N33" s="22"/>
      <c r="O33" s="23"/>
      <c r="P33" s="23"/>
      <c r="Q33" s="23"/>
    </row>
    <row r="34" spans="1:17" x14ac:dyDescent="0.25">
      <c r="A34" s="24" t="s">
        <v>8754</v>
      </c>
      <c r="B34" s="19">
        <v>10364220970</v>
      </c>
      <c r="C34" s="19">
        <v>10362410673.16</v>
      </c>
      <c r="D34" s="19">
        <v>10362410673.16</v>
      </c>
      <c r="E34" s="19">
        <v>10362410673.16</v>
      </c>
      <c r="F34" s="20">
        <v>0.99982533208764646</v>
      </c>
      <c r="G34" s="20">
        <v>0.99982533208764646</v>
      </c>
      <c r="H34"/>
      <c r="I34" s="13"/>
      <c r="J34" s="13"/>
      <c r="K34" s="23"/>
      <c r="L34" s="22"/>
      <c r="M34" s="22"/>
      <c r="N34" s="22"/>
      <c r="O34" s="23"/>
      <c r="P34" s="23"/>
      <c r="Q34" s="23"/>
    </row>
    <row r="35" spans="1:17" x14ac:dyDescent="0.25">
      <c r="A35" s="24" t="s">
        <v>8755</v>
      </c>
      <c r="B35" s="19">
        <v>10351258631</v>
      </c>
      <c r="C35" s="19">
        <v>10275522025</v>
      </c>
      <c r="D35" s="19">
        <v>7645941536.5</v>
      </c>
      <c r="E35" s="19">
        <v>7645941536.5</v>
      </c>
      <c r="F35" s="20">
        <v>0.99268334328221852</v>
      </c>
      <c r="G35" s="20">
        <v>0.73864848798211813</v>
      </c>
      <c r="H35"/>
      <c r="I35" s="13"/>
      <c r="J35" s="13"/>
    </row>
    <row r="36" spans="1:17" x14ac:dyDescent="0.25">
      <c r="A36" s="24" t="s">
        <v>8756</v>
      </c>
      <c r="B36" s="19">
        <v>9819176444</v>
      </c>
      <c r="C36" s="19">
        <v>9818461729.2799988</v>
      </c>
      <c r="D36" s="19">
        <v>9345879843.2099991</v>
      </c>
      <c r="E36" s="19">
        <v>9345879843.2099991</v>
      </c>
      <c r="F36" s="20">
        <v>0.99992721235593662</v>
      </c>
      <c r="G36" s="20">
        <v>0.95179874773721895</v>
      </c>
      <c r="H36"/>
      <c r="I36" s="13"/>
      <c r="J36" s="13"/>
    </row>
    <row r="37" spans="1:17" x14ac:dyDescent="0.25">
      <c r="A37" s="24" t="s">
        <v>8757</v>
      </c>
      <c r="B37" s="19">
        <v>2966473000</v>
      </c>
      <c r="C37" s="19">
        <v>2966473000</v>
      </c>
      <c r="D37" s="19">
        <v>2966473000</v>
      </c>
      <c r="E37" s="19">
        <v>2966473000</v>
      </c>
      <c r="F37" s="20">
        <v>1</v>
      </c>
      <c r="G37" s="20">
        <v>1</v>
      </c>
      <c r="H37"/>
      <c r="I37" s="13"/>
      <c r="J37" s="13"/>
    </row>
    <row r="38" spans="1:17" x14ac:dyDescent="0.25">
      <c r="A38" s="24" t="s">
        <v>8758</v>
      </c>
      <c r="B38" s="19">
        <v>2957485000</v>
      </c>
      <c r="C38" s="19">
        <v>2887058026</v>
      </c>
      <c r="D38" s="19">
        <v>2877643630</v>
      </c>
      <c r="E38" s="19">
        <v>2877643630</v>
      </c>
      <c r="F38" s="20">
        <v>0.97618687026307827</v>
      </c>
      <c r="G38" s="20">
        <v>0.97300362639201887</v>
      </c>
      <c r="H38"/>
      <c r="I38" s="13"/>
      <c r="J38" s="13"/>
    </row>
    <row r="39" spans="1:17" x14ac:dyDescent="0.25">
      <c r="A39" s="24" t="s">
        <v>8759</v>
      </c>
      <c r="B39" s="19">
        <v>3233550400</v>
      </c>
      <c r="C39" s="19">
        <v>3233550400</v>
      </c>
      <c r="D39" s="19">
        <v>3233550400</v>
      </c>
      <c r="E39" s="19">
        <v>3233550400</v>
      </c>
      <c r="F39" s="20">
        <v>1</v>
      </c>
      <c r="G39" s="20">
        <v>1</v>
      </c>
      <c r="H39"/>
      <c r="I39" s="13"/>
    </row>
    <row r="40" spans="1:17" x14ac:dyDescent="0.25">
      <c r="A40" s="24" t="s">
        <v>8760</v>
      </c>
      <c r="B40" s="19">
        <v>2766175000</v>
      </c>
      <c r="C40" s="19">
        <v>2766175000</v>
      </c>
      <c r="D40" s="19">
        <v>2766175000</v>
      </c>
      <c r="E40" s="19">
        <v>2754411000</v>
      </c>
      <c r="F40" s="20">
        <v>1</v>
      </c>
      <c r="G40" s="20">
        <v>1</v>
      </c>
      <c r="H40"/>
      <c r="I40" s="13"/>
    </row>
    <row r="41" spans="1:17" x14ac:dyDescent="0.25">
      <c r="A41" s="24" t="s">
        <v>8761</v>
      </c>
      <c r="B41" s="19">
        <v>2836299600</v>
      </c>
      <c r="C41" s="19">
        <v>2836299600</v>
      </c>
      <c r="D41" s="19">
        <v>2836255925</v>
      </c>
      <c r="E41" s="19">
        <v>2834335646</v>
      </c>
      <c r="F41" s="20">
        <v>1</v>
      </c>
      <c r="G41" s="20">
        <v>0.99998460141516787</v>
      </c>
      <c r="H41"/>
      <c r="I41" s="13"/>
    </row>
    <row r="42" spans="1:17" x14ac:dyDescent="0.25">
      <c r="A42" s="24" t="s">
        <v>8762</v>
      </c>
      <c r="B42" s="19">
        <v>2862736000</v>
      </c>
      <c r="C42" s="19">
        <v>2817967645</v>
      </c>
      <c r="D42" s="19">
        <v>2817967645</v>
      </c>
      <c r="E42" s="19">
        <v>2817967645</v>
      </c>
      <c r="F42" s="20">
        <v>0.98436168930701262</v>
      </c>
      <c r="G42" s="20">
        <v>0.98436168930701262</v>
      </c>
      <c r="H42"/>
      <c r="I42" s="13"/>
    </row>
    <row r="43" spans="1:17" x14ac:dyDescent="0.25">
      <c r="A43" s="24" t="s">
        <v>8763</v>
      </c>
      <c r="B43" s="19">
        <v>5655951984</v>
      </c>
      <c r="C43" s="19">
        <v>5571454241.21</v>
      </c>
      <c r="D43" s="19">
        <v>2114307625.51</v>
      </c>
      <c r="E43" s="19">
        <v>2114307625.51</v>
      </c>
      <c r="F43" s="20">
        <v>0.98506038540832142</v>
      </c>
      <c r="G43" s="20">
        <v>0.37381993897598831</v>
      </c>
      <c r="H43"/>
      <c r="I43" s="13"/>
    </row>
    <row r="44" spans="1:17" x14ac:dyDescent="0.25">
      <c r="A44" s="24" t="s">
        <v>8764</v>
      </c>
      <c r="B44" s="19">
        <v>3224722000</v>
      </c>
      <c r="C44" s="19">
        <v>3224722000</v>
      </c>
      <c r="D44" s="19">
        <v>3224722000</v>
      </c>
      <c r="E44" s="19">
        <v>3224722000</v>
      </c>
      <c r="F44" s="20">
        <v>1</v>
      </c>
      <c r="G44" s="20">
        <v>1</v>
      </c>
      <c r="H44"/>
      <c r="I44" s="13"/>
    </row>
    <row r="45" spans="1:17" x14ac:dyDescent="0.25">
      <c r="A45" s="24" t="s">
        <v>8765</v>
      </c>
      <c r="B45" s="19">
        <v>10329804001</v>
      </c>
      <c r="C45" s="19">
        <v>10329804001</v>
      </c>
      <c r="D45" s="19">
        <v>9478958239.7000008</v>
      </c>
      <c r="E45" s="19">
        <v>9478958239.7000008</v>
      </c>
      <c r="F45" s="20">
        <v>1</v>
      </c>
      <c r="G45" s="20">
        <v>0.91763195495116545</v>
      </c>
      <c r="H45"/>
      <c r="I45" s="13"/>
    </row>
    <row r="46" spans="1:17" x14ac:dyDescent="0.25">
      <c r="A46" s="24" t="s">
        <v>9209</v>
      </c>
      <c r="B46" s="19">
        <v>93957272102</v>
      </c>
      <c r="C46" s="19">
        <v>91483753157.649994</v>
      </c>
      <c r="D46" s="19">
        <v>91232948030.669998</v>
      </c>
      <c r="E46" s="19">
        <v>90341817740.569992</v>
      </c>
      <c r="F46" s="20">
        <v>0.97367400213934741</v>
      </c>
      <c r="G46" s="20">
        <v>0.97100464913059126</v>
      </c>
      <c r="H46"/>
      <c r="I46" s="13"/>
    </row>
    <row r="47" spans="1:17" x14ac:dyDescent="0.25">
      <c r="A47" s="24" t="s">
        <v>9211</v>
      </c>
      <c r="B47" s="19">
        <v>1194053196268</v>
      </c>
      <c r="C47" s="19">
        <v>1191508741681.0801</v>
      </c>
      <c r="D47" s="19">
        <v>388702726979.66003</v>
      </c>
      <c r="E47" s="19">
        <v>386120569934.55005</v>
      </c>
      <c r="F47" s="20">
        <v>0.99786906094730743</v>
      </c>
      <c r="G47" s="20">
        <v>0.32553216908136595</v>
      </c>
      <c r="H47"/>
      <c r="I47" s="13"/>
    </row>
    <row r="48" spans="1:17" x14ac:dyDescent="0.25">
      <c r="A48" s="24" t="s">
        <v>9247</v>
      </c>
      <c r="B48" s="19">
        <v>273351559454</v>
      </c>
      <c r="C48" s="19">
        <v>242160252316.98001</v>
      </c>
      <c r="D48" s="19">
        <v>220978952296.45999</v>
      </c>
      <c r="E48" s="19">
        <v>216555779507.85999</v>
      </c>
      <c r="F48" s="20">
        <v>0.88589307044992771</v>
      </c>
      <c r="G48" s="20">
        <v>0.80840567633069116</v>
      </c>
      <c r="H48"/>
      <c r="I48" s="13"/>
    </row>
    <row r="49" spans="1:9" x14ac:dyDescent="0.25">
      <c r="A49" s="18" t="s">
        <v>9148</v>
      </c>
      <c r="B49" s="19">
        <v>375665563998</v>
      </c>
      <c r="C49" s="19">
        <v>368514947710.47998</v>
      </c>
      <c r="D49" s="19">
        <v>328486339277.25</v>
      </c>
      <c r="E49" s="19">
        <v>325936003998.87</v>
      </c>
      <c r="F49" s="20">
        <v>0.98096547308882942</v>
      </c>
      <c r="G49" s="20">
        <v>0.87441163299971469</v>
      </c>
      <c r="H49"/>
      <c r="I49" s="13"/>
    </row>
    <row r="50" spans="1:9" x14ac:dyDescent="0.25">
      <c r="A50" s="24" t="s">
        <v>9178</v>
      </c>
      <c r="B50" s="19">
        <v>375665563998</v>
      </c>
      <c r="C50" s="19">
        <v>368514947710.47998</v>
      </c>
      <c r="D50" s="19">
        <v>328486339277.25</v>
      </c>
      <c r="E50" s="19">
        <v>325936003998.87</v>
      </c>
      <c r="F50" s="20">
        <v>0.98096547308882942</v>
      </c>
      <c r="G50" s="20">
        <v>0.87441163299971469</v>
      </c>
      <c r="H50"/>
      <c r="I50" s="13"/>
    </row>
    <row r="51" spans="1:9" x14ac:dyDescent="0.25">
      <c r="A51" s="18" t="s">
        <v>9153</v>
      </c>
      <c r="B51" s="19">
        <v>1470119868961</v>
      </c>
      <c r="C51" s="19">
        <v>1396339897936.9399</v>
      </c>
      <c r="D51" s="19">
        <v>1041448806165.77</v>
      </c>
      <c r="E51" s="19">
        <v>1010735651727.5898</v>
      </c>
      <c r="F51" s="20">
        <v>0.94981363589337531</v>
      </c>
      <c r="G51" s="20">
        <v>0.70841080931843237</v>
      </c>
      <c r="H51"/>
      <c r="I51" s="13"/>
    </row>
    <row r="52" spans="1:9" x14ac:dyDescent="0.25">
      <c r="A52" s="24" t="s">
        <v>232</v>
      </c>
      <c r="B52" s="19">
        <v>293123158110</v>
      </c>
      <c r="C52" s="19">
        <v>254108168601.34</v>
      </c>
      <c r="D52" s="19">
        <v>250289547300.64001</v>
      </c>
      <c r="E52" s="19">
        <v>236064163905.10995</v>
      </c>
      <c r="F52" s="20">
        <v>0.86689898621377814</v>
      </c>
      <c r="G52" s="20">
        <v>0.85387162486395607</v>
      </c>
      <c r="H52"/>
      <c r="I52" s="13"/>
    </row>
    <row r="53" spans="1:9" x14ac:dyDescent="0.25">
      <c r="A53" s="24" t="s">
        <v>231</v>
      </c>
      <c r="B53" s="19">
        <v>199768554632</v>
      </c>
      <c r="C53" s="19">
        <v>193010384096.15002</v>
      </c>
      <c r="D53" s="19">
        <v>189892349623.84003</v>
      </c>
      <c r="E53" s="19">
        <v>174672930625.04001</v>
      </c>
      <c r="F53" s="20">
        <v>0.96616999833482597</v>
      </c>
      <c r="G53" s="20">
        <v>0.95056176370523759</v>
      </c>
      <c r="H53"/>
      <c r="I53" s="13"/>
    </row>
    <row r="54" spans="1:9" x14ac:dyDescent="0.25">
      <c r="A54" s="24" t="s">
        <v>233</v>
      </c>
      <c r="B54" s="19">
        <v>18771643000</v>
      </c>
      <c r="C54" s="19">
        <v>13248090706.560001</v>
      </c>
      <c r="D54" s="19">
        <v>12862689317.860001</v>
      </c>
      <c r="E54" s="19">
        <v>11871037563.15</v>
      </c>
      <c r="F54" s="20">
        <v>0.70575019493818425</v>
      </c>
      <c r="G54" s="20">
        <v>0.68521915305229275</v>
      </c>
      <c r="H54"/>
      <c r="I54" s="13"/>
    </row>
    <row r="55" spans="1:9" x14ac:dyDescent="0.25">
      <c r="A55" s="24" t="s">
        <v>9182</v>
      </c>
      <c r="B55" s="19">
        <v>36549439000</v>
      </c>
      <c r="C55" s="19">
        <v>31435741975.379997</v>
      </c>
      <c r="D55" s="19">
        <v>31242165260.480003</v>
      </c>
      <c r="E55" s="19">
        <v>31237643133.480003</v>
      </c>
      <c r="F55" s="20">
        <v>0.86008822120033079</v>
      </c>
      <c r="G55" s="20">
        <v>0.85479192335838594</v>
      </c>
      <c r="H55"/>
      <c r="I55" s="13"/>
    </row>
    <row r="56" spans="1:9" x14ac:dyDescent="0.25">
      <c r="A56" s="24" t="s">
        <v>9183</v>
      </c>
      <c r="B56" s="19">
        <v>883861830042</v>
      </c>
      <c r="C56" s="19">
        <v>868442098499.33997</v>
      </c>
      <c r="D56" s="19">
        <v>523380480043.70996</v>
      </c>
      <c r="E56" s="19">
        <v>523108301881.56995</v>
      </c>
      <c r="F56" s="20">
        <v>0.98255413796755164</v>
      </c>
      <c r="G56" s="20">
        <v>0.59215192041819431</v>
      </c>
      <c r="H56"/>
      <c r="I56" s="13"/>
    </row>
    <row r="57" spans="1:9" x14ac:dyDescent="0.25">
      <c r="A57" s="24" t="s">
        <v>9184</v>
      </c>
      <c r="B57" s="19">
        <v>38045244177</v>
      </c>
      <c r="C57" s="19">
        <v>36095414058.169998</v>
      </c>
      <c r="D57" s="19">
        <v>33781574619.239998</v>
      </c>
      <c r="E57" s="19">
        <v>33781574619.239998</v>
      </c>
      <c r="F57" s="20">
        <v>0.94874970154590943</v>
      </c>
      <c r="G57" s="20">
        <v>0.8879316022280237</v>
      </c>
      <c r="H57"/>
      <c r="I57" s="13"/>
    </row>
    <row r="58" spans="1:9" x14ac:dyDescent="0.25">
      <c r="A58" s="18" t="s">
        <v>9162</v>
      </c>
      <c r="B58" s="19">
        <v>1372714000000</v>
      </c>
      <c r="C58" s="19">
        <v>1304754669323.8501</v>
      </c>
      <c r="D58" s="19">
        <v>1106520459328.5999</v>
      </c>
      <c r="E58" s="19">
        <v>1106321803193.5999</v>
      </c>
      <c r="F58" s="20">
        <v>0.9504927241390777</v>
      </c>
      <c r="G58" s="20">
        <v>0.80608230070400655</v>
      </c>
      <c r="H58"/>
      <c r="I58" s="13"/>
    </row>
    <row r="59" spans="1:9" x14ac:dyDescent="0.25">
      <c r="A59" s="24" t="s">
        <v>9195</v>
      </c>
      <c r="B59" s="19">
        <v>845309000000</v>
      </c>
      <c r="C59" s="19">
        <v>809273956513.73999</v>
      </c>
      <c r="D59" s="19">
        <v>696553447688.17993</v>
      </c>
      <c r="E59" s="19">
        <v>696531458220.17993</v>
      </c>
      <c r="F59" s="20">
        <v>0.95737056687405431</v>
      </c>
      <c r="G59" s="20">
        <v>0.82402227787493088</v>
      </c>
      <c r="H59"/>
      <c r="I59" s="13"/>
    </row>
    <row r="60" spans="1:9" x14ac:dyDescent="0.25">
      <c r="A60" s="24" t="s">
        <v>9222</v>
      </c>
      <c r="B60" s="19">
        <v>527405000000</v>
      </c>
      <c r="C60" s="19">
        <v>495480712810.10999</v>
      </c>
      <c r="D60" s="19">
        <v>409967011640.41998</v>
      </c>
      <c r="E60" s="19">
        <v>409790344973.41998</v>
      </c>
      <c r="F60" s="20">
        <v>0.93946912298918284</v>
      </c>
      <c r="G60" s="20">
        <v>0.77732864049529293</v>
      </c>
      <c r="H60"/>
      <c r="I60" s="13"/>
    </row>
    <row r="61" spans="1:9" x14ac:dyDescent="0.25">
      <c r="A61" s="18" t="s">
        <v>9150</v>
      </c>
      <c r="B61" s="19">
        <v>1324029954937</v>
      </c>
      <c r="C61" s="19">
        <v>1303891129662.78</v>
      </c>
      <c r="D61" s="19">
        <v>854553183527.19995</v>
      </c>
      <c r="E61" s="19">
        <v>838710050573.08008</v>
      </c>
      <c r="F61" s="20">
        <v>0.98478975101799848</v>
      </c>
      <c r="G61" s="20">
        <v>0.64541831575695829</v>
      </c>
      <c r="H61"/>
      <c r="I61" s="13"/>
    </row>
    <row r="62" spans="1:9" x14ac:dyDescent="0.25">
      <c r="A62" s="24" t="s">
        <v>230</v>
      </c>
      <c r="B62" s="19">
        <v>23524002589</v>
      </c>
      <c r="C62" s="19">
        <v>22265807601.119999</v>
      </c>
      <c r="D62" s="19">
        <v>20087249355.040001</v>
      </c>
      <c r="E62" s="19">
        <v>19544068923.34</v>
      </c>
      <c r="F62" s="20">
        <v>0.9465144172162121</v>
      </c>
      <c r="G62" s="20">
        <v>0.85390440164434211</v>
      </c>
      <c r="H62"/>
      <c r="I62" s="13"/>
    </row>
    <row r="63" spans="1:9" x14ac:dyDescent="0.25">
      <c r="A63" s="24" t="s">
        <v>9190</v>
      </c>
      <c r="B63" s="19">
        <v>45980661941</v>
      </c>
      <c r="C63" s="19">
        <v>44603367670.360001</v>
      </c>
      <c r="D63" s="19">
        <v>38466415574.120003</v>
      </c>
      <c r="E63" s="19">
        <v>34501511205.400002</v>
      </c>
      <c r="F63" s="20">
        <v>0.97004622785971917</v>
      </c>
      <c r="G63" s="20">
        <v>0.83657811676304517</v>
      </c>
      <c r="H63"/>
      <c r="I63" s="13"/>
    </row>
    <row r="64" spans="1:9" x14ac:dyDescent="0.25">
      <c r="A64" s="24" t="s">
        <v>9198</v>
      </c>
      <c r="B64" s="19">
        <v>52475768239</v>
      </c>
      <c r="C64" s="19">
        <v>46249135276.279999</v>
      </c>
      <c r="D64" s="19">
        <v>43037579213.740005</v>
      </c>
      <c r="E64" s="19">
        <v>42910689002.459999</v>
      </c>
      <c r="F64" s="20">
        <v>0.88134270022763828</v>
      </c>
      <c r="G64" s="20">
        <v>0.82014195614490248</v>
      </c>
      <c r="H64"/>
      <c r="I64" s="13"/>
    </row>
    <row r="65" spans="1:9" x14ac:dyDescent="0.25">
      <c r="A65" s="24" t="s">
        <v>9300</v>
      </c>
      <c r="B65" s="19">
        <v>1202049522168</v>
      </c>
      <c r="C65" s="19">
        <v>1190772819115.02</v>
      </c>
      <c r="D65" s="19">
        <v>752961939384.29993</v>
      </c>
      <c r="E65" s="19">
        <v>741753781441.88</v>
      </c>
      <c r="F65" s="20">
        <v>0.9906187699882435</v>
      </c>
      <c r="G65" s="20">
        <v>0.6263984349216063</v>
      </c>
      <c r="H65"/>
      <c r="I65" s="13"/>
    </row>
    <row r="66" spans="1:9" x14ac:dyDescent="0.25">
      <c r="A66" s="18" t="s">
        <v>9154</v>
      </c>
      <c r="B66" s="19">
        <v>56314317684608</v>
      </c>
      <c r="C66" s="19">
        <v>55538421325706.469</v>
      </c>
      <c r="D66" s="19">
        <v>50526067545534.875</v>
      </c>
      <c r="E66" s="19">
        <v>50189362387768.977</v>
      </c>
      <c r="F66" s="20">
        <v>0.98622204102255151</v>
      </c>
      <c r="G66" s="20">
        <v>0.89721530195055199</v>
      </c>
      <c r="H66"/>
      <c r="I66" s="13"/>
    </row>
    <row r="67" spans="1:9" x14ac:dyDescent="0.25">
      <c r="A67" s="24" t="s">
        <v>212</v>
      </c>
      <c r="B67" s="19">
        <v>6698262207529</v>
      </c>
      <c r="C67" s="19">
        <v>6676471420341.6396</v>
      </c>
      <c r="D67" s="19">
        <v>6658364018253.6104</v>
      </c>
      <c r="E67" s="19">
        <v>6655665350425.0898</v>
      </c>
      <c r="F67" s="20">
        <v>0.9967467999143319</v>
      </c>
      <c r="G67" s="20">
        <v>0.99404350142779674</v>
      </c>
      <c r="H67"/>
      <c r="I67" s="13"/>
    </row>
    <row r="68" spans="1:9" x14ac:dyDescent="0.25">
      <c r="A68" s="24" t="s">
        <v>214</v>
      </c>
      <c r="B68" s="19">
        <v>73024000000</v>
      </c>
      <c r="C68" s="19">
        <v>61138819431.549995</v>
      </c>
      <c r="D68" s="19">
        <v>52614361586.110001</v>
      </c>
      <c r="E68" s="19">
        <v>50780105881.639999</v>
      </c>
      <c r="F68" s="20">
        <v>0.83724281649252297</v>
      </c>
      <c r="G68" s="20">
        <v>0.72050779998507342</v>
      </c>
      <c r="H68"/>
      <c r="I68" s="13"/>
    </row>
    <row r="69" spans="1:9" x14ac:dyDescent="0.25">
      <c r="A69" s="24" t="s">
        <v>213</v>
      </c>
      <c r="B69" s="19">
        <v>43962139200</v>
      </c>
      <c r="C69" s="19">
        <v>41218083414.790001</v>
      </c>
      <c r="D69" s="19">
        <v>40139065629.880005</v>
      </c>
      <c r="E69" s="19">
        <v>39321027242.470001</v>
      </c>
      <c r="F69" s="20">
        <v>0.93758138627589804</v>
      </c>
      <c r="G69" s="20">
        <v>0.91303713514195883</v>
      </c>
      <c r="H69"/>
      <c r="I69" s="13"/>
    </row>
    <row r="70" spans="1:9" x14ac:dyDescent="0.25">
      <c r="A70" s="24" t="s">
        <v>216</v>
      </c>
      <c r="B70" s="19">
        <v>526283000000</v>
      </c>
      <c r="C70" s="19">
        <v>505518464423.03998</v>
      </c>
      <c r="D70" s="19">
        <v>491740319136.01001</v>
      </c>
      <c r="E70" s="19">
        <v>454243198863.96997</v>
      </c>
      <c r="F70" s="20">
        <v>0.96054492435256311</v>
      </c>
      <c r="G70" s="20">
        <v>0.93436481728653598</v>
      </c>
      <c r="H70"/>
      <c r="I70" s="13"/>
    </row>
    <row r="71" spans="1:9" x14ac:dyDescent="0.25">
      <c r="A71" s="24" t="s">
        <v>210</v>
      </c>
      <c r="B71" s="19">
        <v>3170822326412</v>
      </c>
      <c r="C71" s="19">
        <v>3160624146743.7998</v>
      </c>
      <c r="D71" s="19">
        <v>2490171174208.9399</v>
      </c>
      <c r="E71" s="19">
        <v>2490171174208.9399</v>
      </c>
      <c r="F71" s="20">
        <v>0.99678374294792471</v>
      </c>
      <c r="G71" s="20">
        <v>0.7853392331278104</v>
      </c>
      <c r="H71"/>
      <c r="I71" s="13"/>
    </row>
    <row r="72" spans="1:9" x14ac:dyDescent="0.25">
      <c r="A72" s="24" t="s">
        <v>209</v>
      </c>
      <c r="B72" s="19">
        <v>168234010166</v>
      </c>
      <c r="C72" s="19">
        <v>165027554466.04999</v>
      </c>
      <c r="D72" s="19">
        <v>142762972077.12</v>
      </c>
      <c r="E72" s="19">
        <v>142552142604.13</v>
      </c>
      <c r="F72" s="20">
        <v>0.98094050247755415</v>
      </c>
      <c r="G72" s="20">
        <v>0.84859756916127005</v>
      </c>
      <c r="H72"/>
      <c r="I72" s="13"/>
    </row>
    <row r="73" spans="1:9" x14ac:dyDescent="0.25">
      <c r="A73" s="24" t="s">
        <v>211</v>
      </c>
      <c r="B73" s="19">
        <v>1886492199798</v>
      </c>
      <c r="C73" s="19">
        <v>1884026906316.22</v>
      </c>
      <c r="D73" s="19">
        <v>1769481454860.3301</v>
      </c>
      <c r="E73" s="19">
        <v>1758199048901.7998</v>
      </c>
      <c r="F73" s="20">
        <v>0.99869318649605654</v>
      </c>
      <c r="G73" s="20">
        <v>0.93797443480010201</v>
      </c>
      <c r="H73"/>
      <c r="I73" s="13"/>
    </row>
    <row r="74" spans="1:9" x14ac:dyDescent="0.25">
      <c r="A74" s="24" t="s">
        <v>215</v>
      </c>
      <c r="B74" s="19">
        <v>35250000000</v>
      </c>
      <c r="C74" s="19">
        <v>28188769448.119999</v>
      </c>
      <c r="D74" s="19">
        <v>26988268389.279999</v>
      </c>
      <c r="E74" s="19">
        <v>24493020552.77</v>
      </c>
      <c r="F74" s="20">
        <v>0.79968140278354605</v>
      </c>
      <c r="G74" s="20">
        <v>0.7656246351568794</v>
      </c>
      <c r="H74"/>
      <c r="I74" s="13"/>
    </row>
    <row r="75" spans="1:9" x14ac:dyDescent="0.25">
      <c r="A75" s="24" t="s">
        <v>3811</v>
      </c>
      <c r="B75" s="19">
        <v>136819658215</v>
      </c>
      <c r="C75" s="19">
        <v>133161485987.87001</v>
      </c>
      <c r="D75" s="19">
        <v>127473118102.53</v>
      </c>
      <c r="E75" s="19">
        <v>126847701898.34999</v>
      </c>
      <c r="F75" s="20">
        <v>0.97326281709181373</v>
      </c>
      <c r="G75" s="20">
        <v>0.93168715494243715</v>
      </c>
      <c r="H75"/>
      <c r="I75" s="13"/>
    </row>
    <row r="76" spans="1:9" x14ac:dyDescent="0.25">
      <c r="A76" s="24" t="s">
        <v>8716</v>
      </c>
      <c r="B76" s="19">
        <v>1458891384855</v>
      </c>
      <c r="C76" s="19">
        <v>1424033155525.75</v>
      </c>
      <c r="D76" s="19">
        <v>1074932313785.97</v>
      </c>
      <c r="E76" s="19">
        <v>1074931063185.97</v>
      </c>
      <c r="F76" s="20">
        <v>0.97610635740870144</v>
      </c>
      <c r="G76" s="20">
        <v>0.736814491431662</v>
      </c>
      <c r="H76"/>
      <c r="I76" s="13"/>
    </row>
    <row r="77" spans="1:9" x14ac:dyDescent="0.25">
      <c r="A77" s="24" t="s">
        <v>8718</v>
      </c>
      <c r="B77" s="19">
        <v>12615877588128</v>
      </c>
      <c r="C77" s="19">
        <v>12410543379558.59</v>
      </c>
      <c r="D77" s="19">
        <v>10711181955263.84</v>
      </c>
      <c r="E77" s="19">
        <v>10705442516196.031</v>
      </c>
      <c r="F77" s="20">
        <v>0.98372414387068585</v>
      </c>
      <c r="G77" s="20">
        <v>0.84902392881042632</v>
      </c>
      <c r="H77"/>
      <c r="I77" s="13"/>
    </row>
    <row r="78" spans="1:9" x14ac:dyDescent="0.25">
      <c r="A78" s="24" t="s">
        <v>8719</v>
      </c>
      <c r="B78" s="19">
        <v>1023713639961</v>
      </c>
      <c r="C78" s="19">
        <v>968588136936.03003</v>
      </c>
      <c r="D78" s="19">
        <v>950892014057.03003</v>
      </c>
      <c r="E78" s="19">
        <v>846945824436.15002</v>
      </c>
      <c r="F78" s="20">
        <v>0.94615144228510029</v>
      </c>
      <c r="G78" s="20">
        <v>0.92886523822546285</v>
      </c>
      <c r="H78"/>
      <c r="I78" s="13"/>
    </row>
    <row r="79" spans="1:9" x14ac:dyDescent="0.25">
      <c r="A79" s="24" t="s">
        <v>8720</v>
      </c>
      <c r="B79" s="19">
        <v>14421348669174</v>
      </c>
      <c r="C79" s="19">
        <v>14291865944946.52</v>
      </c>
      <c r="D79" s="19">
        <v>13428178049180.18</v>
      </c>
      <c r="E79" s="19">
        <v>13368399379006.34</v>
      </c>
      <c r="F79" s="20">
        <v>0.99102145526068219</v>
      </c>
      <c r="G79" s="20">
        <v>0.93113191818759999</v>
      </c>
      <c r="H79"/>
      <c r="I79" s="13"/>
    </row>
    <row r="80" spans="1:9" x14ac:dyDescent="0.25">
      <c r="A80" s="24" t="s">
        <v>8728</v>
      </c>
      <c r="B80" s="19">
        <v>1906004390161</v>
      </c>
      <c r="C80" s="19">
        <v>1905866487626.6299</v>
      </c>
      <c r="D80" s="19">
        <v>1639563075895.8701</v>
      </c>
      <c r="E80" s="19">
        <v>1590395934583.0898</v>
      </c>
      <c r="F80" s="20">
        <v>0.9999276483647771</v>
      </c>
      <c r="G80" s="20">
        <v>0.86020949603236563</v>
      </c>
      <c r="H80"/>
      <c r="I80" s="13"/>
    </row>
    <row r="81" spans="1:9" x14ac:dyDescent="0.25">
      <c r="A81" s="24" t="s">
        <v>8730</v>
      </c>
      <c r="B81" s="19">
        <v>2830494661959</v>
      </c>
      <c r="C81" s="19">
        <v>2768599266041.1797</v>
      </c>
      <c r="D81" s="19">
        <v>1997574976081.6702</v>
      </c>
      <c r="E81" s="19">
        <v>1994514108128.78</v>
      </c>
      <c r="F81" s="20">
        <v>0.97813265760586798</v>
      </c>
      <c r="G81" s="20">
        <v>0.70573352528392974</v>
      </c>
      <c r="H81"/>
      <c r="I81" s="13"/>
    </row>
    <row r="82" spans="1:9" x14ac:dyDescent="0.25">
      <c r="A82" s="24" t="s">
        <v>8731</v>
      </c>
      <c r="B82" s="19">
        <v>215651000000</v>
      </c>
      <c r="C82" s="19">
        <v>197065110748.94</v>
      </c>
      <c r="D82" s="19">
        <v>189133610536.69</v>
      </c>
      <c r="E82" s="19">
        <v>175104900299.56</v>
      </c>
      <c r="F82" s="20">
        <v>0.91381496375597615</v>
      </c>
      <c r="G82" s="20">
        <v>0.87703562949715053</v>
      </c>
      <c r="H82"/>
      <c r="I82" s="13"/>
    </row>
    <row r="83" spans="1:9" x14ac:dyDescent="0.25">
      <c r="A83" s="24" t="s">
        <v>8732</v>
      </c>
      <c r="B83" s="19">
        <v>1861673805615</v>
      </c>
      <c r="C83" s="19">
        <v>1857604892520.5701</v>
      </c>
      <c r="D83" s="19">
        <v>1857371888417.8699</v>
      </c>
      <c r="E83" s="19">
        <v>1857371888417.8699</v>
      </c>
      <c r="F83" s="20">
        <v>0.9978143791451769</v>
      </c>
      <c r="G83" s="20">
        <v>0.99768922075169397</v>
      </c>
      <c r="H83"/>
      <c r="I83" s="13"/>
    </row>
    <row r="84" spans="1:9" x14ac:dyDescent="0.25">
      <c r="A84" s="24" t="s">
        <v>8778</v>
      </c>
      <c r="B84" s="19">
        <v>72486000000</v>
      </c>
      <c r="C84" s="19">
        <v>59242993809.350006</v>
      </c>
      <c r="D84" s="19">
        <v>48665525535.010002</v>
      </c>
      <c r="E84" s="19">
        <v>48306099132.569992</v>
      </c>
      <c r="F84" s="20">
        <v>0.8173025661417378</v>
      </c>
      <c r="G84" s="20">
        <v>0.6713782735288194</v>
      </c>
      <c r="H84"/>
      <c r="I84" s="13"/>
    </row>
    <row r="85" spans="1:9" x14ac:dyDescent="0.25">
      <c r="A85" s="24" t="s">
        <v>8782</v>
      </c>
      <c r="B85" s="19">
        <v>6575369287181</v>
      </c>
      <c r="C85" s="19">
        <v>6462387545465.8398</v>
      </c>
      <c r="D85" s="19">
        <v>6457308273765.4102</v>
      </c>
      <c r="E85" s="19">
        <v>6455912918970.4102</v>
      </c>
      <c r="F85" s="20">
        <v>0.98281743020343759</v>
      </c>
      <c r="G85" s="20">
        <v>0.9820449607833045</v>
      </c>
      <c r="H85"/>
      <c r="I85" s="13"/>
    </row>
    <row r="86" spans="1:9" x14ac:dyDescent="0.25">
      <c r="A86" s="24" t="s">
        <v>8783</v>
      </c>
      <c r="B86" s="19">
        <v>358734000000</v>
      </c>
      <c r="C86" s="19">
        <v>302760489062.03003</v>
      </c>
      <c r="D86" s="19">
        <v>224645034590.67999</v>
      </c>
      <c r="E86" s="19">
        <v>190072323252.44</v>
      </c>
      <c r="F86" s="20">
        <v>0.8439693172713767</v>
      </c>
      <c r="G86" s="20">
        <v>0.62621617853529354</v>
      </c>
      <c r="H86"/>
      <c r="I86" s="13"/>
    </row>
    <row r="87" spans="1:9" x14ac:dyDescent="0.25">
      <c r="A87" s="24" t="s">
        <v>9246</v>
      </c>
      <c r="B87" s="19">
        <v>234923716254</v>
      </c>
      <c r="C87" s="19">
        <v>234488272891.95001</v>
      </c>
      <c r="D87" s="19">
        <v>146886076180.85001</v>
      </c>
      <c r="E87" s="19">
        <v>139692661580.62</v>
      </c>
      <c r="F87" s="20">
        <v>0.99814644783850093</v>
      </c>
      <c r="G87" s="20">
        <v>0.62525009617179939</v>
      </c>
      <c r="H87"/>
      <c r="I87" s="13"/>
    </row>
    <row r="88" spans="1:9" x14ac:dyDescent="0.25">
      <c r="A88" s="18" t="s">
        <v>9164</v>
      </c>
      <c r="B88" s="19">
        <v>1058666759556</v>
      </c>
      <c r="C88" s="19">
        <v>992073765490.18994</v>
      </c>
      <c r="D88" s="19">
        <v>381372518598.76001</v>
      </c>
      <c r="E88" s="19">
        <v>381164518598.76001</v>
      </c>
      <c r="F88" s="20">
        <v>0.93709730331597563</v>
      </c>
      <c r="G88" s="20">
        <v>0.36023849351679454</v>
      </c>
      <c r="H88"/>
      <c r="I88" s="13"/>
    </row>
    <row r="89" spans="1:9" x14ac:dyDescent="0.25">
      <c r="A89" s="24" t="s">
        <v>9191</v>
      </c>
      <c r="B89" s="19">
        <v>1058666759556</v>
      </c>
      <c r="C89" s="19">
        <v>992073765490.18994</v>
      </c>
      <c r="D89" s="19">
        <v>381372518598.76001</v>
      </c>
      <c r="E89" s="19">
        <v>381164518598.76001</v>
      </c>
      <c r="F89" s="20">
        <v>0.93709730331597563</v>
      </c>
      <c r="G89" s="20">
        <v>0.36023849351679454</v>
      </c>
      <c r="H89"/>
      <c r="I89" s="13"/>
    </row>
    <row r="90" spans="1:9" x14ac:dyDescent="0.25">
      <c r="A90" s="18" t="s">
        <v>9139</v>
      </c>
      <c r="B90" s="19">
        <v>70125283359031</v>
      </c>
      <c r="C90" s="19">
        <v>70028265096824.039</v>
      </c>
      <c r="D90" s="19">
        <v>67589134581920.906</v>
      </c>
      <c r="E90" s="19">
        <v>67472454161965.406</v>
      </c>
      <c r="F90" s="20">
        <v>0.99861650095999976</v>
      </c>
      <c r="G90" s="20">
        <v>0.96383403166978454</v>
      </c>
      <c r="H90"/>
      <c r="I90" s="13"/>
    </row>
    <row r="91" spans="1:9" x14ac:dyDescent="0.25">
      <c r="A91" s="24" t="s">
        <v>9002</v>
      </c>
      <c r="B91" s="19">
        <v>603922003348</v>
      </c>
      <c r="C91" s="19">
        <v>603922003348</v>
      </c>
      <c r="D91" s="19">
        <v>603922003348</v>
      </c>
      <c r="E91" s="19">
        <v>603922003348</v>
      </c>
      <c r="F91" s="20">
        <v>1</v>
      </c>
      <c r="G91" s="20">
        <v>1</v>
      </c>
      <c r="H91"/>
      <c r="I91" s="13"/>
    </row>
    <row r="92" spans="1:9" x14ac:dyDescent="0.25">
      <c r="A92" s="24" t="s">
        <v>9004</v>
      </c>
      <c r="B92" s="19">
        <v>453118833865</v>
      </c>
      <c r="C92" s="19">
        <v>453118833865</v>
      </c>
      <c r="D92" s="19">
        <v>453118833865</v>
      </c>
      <c r="E92" s="19">
        <v>453118833865</v>
      </c>
      <c r="F92" s="20">
        <v>1</v>
      </c>
      <c r="G92" s="20">
        <v>1</v>
      </c>
      <c r="H92"/>
      <c r="I92" s="13"/>
    </row>
    <row r="93" spans="1:9" x14ac:dyDescent="0.25">
      <c r="A93" s="24" t="s">
        <v>9007</v>
      </c>
      <c r="B93" s="19">
        <v>252999544272</v>
      </c>
      <c r="C93" s="19">
        <v>252999544272</v>
      </c>
      <c r="D93" s="19">
        <v>252999544272</v>
      </c>
      <c r="E93" s="19">
        <v>252999544272</v>
      </c>
      <c r="F93" s="20">
        <v>1</v>
      </c>
      <c r="G93" s="20">
        <v>1</v>
      </c>
      <c r="H93"/>
      <c r="I93" s="13"/>
    </row>
    <row r="94" spans="1:9" x14ac:dyDescent="0.25">
      <c r="A94" s="24" t="s">
        <v>9009</v>
      </c>
      <c r="B94" s="19">
        <v>60780509251</v>
      </c>
      <c r="C94" s="19">
        <v>60780509251</v>
      </c>
      <c r="D94" s="19">
        <v>60780509251</v>
      </c>
      <c r="E94" s="19">
        <v>60780509251</v>
      </c>
      <c r="F94" s="20">
        <v>1</v>
      </c>
      <c r="G94" s="20">
        <v>1</v>
      </c>
      <c r="H94"/>
      <c r="I94" s="13"/>
    </row>
    <row r="95" spans="1:9" x14ac:dyDescent="0.25">
      <c r="A95" s="24" t="s">
        <v>9011</v>
      </c>
      <c r="B95" s="19">
        <v>177379332829</v>
      </c>
      <c r="C95" s="19">
        <v>177379332829</v>
      </c>
      <c r="D95" s="19">
        <v>177379332819</v>
      </c>
      <c r="E95" s="19">
        <v>177379332819</v>
      </c>
      <c r="F95" s="20">
        <v>1</v>
      </c>
      <c r="G95" s="20">
        <v>0.99999999994362365</v>
      </c>
      <c r="H95"/>
      <c r="I95" s="13"/>
    </row>
    <row r="96" spans="1:9" x14ac:dyDescent="0.25">
      <c r="A96" s="24" t="s">
        <v>9013</v>
      </c>
      <c r="B96" s="19">
        <v>140552085313</v>
      </c>
      <c r="C96" s="19">
        <v>140552085313</v>
      </c>
      <c r="D96" s="19">
        <v>140552085313</v>
      </c>
      <c r="E96" s="19">
        <v>140552085313</v>
      </c>
      <c r="F96" s="20">
        <v>1</v>
      </c>
      <c r="G96" s="20">
        <v>1</v>
      </c>
      <c r="H96"/>
      <c r="I96" s="13"/>
    </row>
    <row r="97" spans="1:9" x14ac:dyDescent="0.25">
      <c r="A97" s="24" t="s">
        <v>9016</v>
      </c>
      <c r="B97" s="19">
        <v>130123878474</v>
      </c>
      <c r="C97" s="19">
        <v>130123878474</v>
      </c>
      <c r="D97" s="19">
        <v>130123878474</v>
      </c>
      <c r="E97" s="19">
        <v>130123878474</v>
      </c>
      <c r="F97" s="20">
        <v>1</v>
      </c>
      <c r="G97" s="20">
        <v>1</v>
      </c>
      <c r="H97"/>
      <c r="I97" s="13"/>
    </row>
    <row r="98" spans="1:9" x14ac:dyDescent="0.25">
      <c r="A98" s="24" t="s">
        <v>9022</v>
      </c>
      <c r="B98" s="19">
        <v>102261353311</v>
      </c>
      <c r="C98" s="19">
        <v>102261353311</v>
      </c>
      <c r="D98" s="19">
        <v>102261353311</v>
      </c>
      <c r="E98" s="19">
        <v>102261353311</v>
      </c>
      <c r="F98" s="20">
        <v>1</v>
      </c>
      <c r="G98" s="20">
        <v>1</v>
      </c>
      <c r="H98"/>
      <c r="I98" s="13"/>
    </row>
    <row r="99" spans="1:9" x14ac:dyDescent="0.25">
      <c r="A99" s="24" t="s">
        <v>9025</v>
      </c>
      <c r="B99" s="19">
        <v>65653129454</v>
      </c>
      <c r="C99" s="19">
        <v>65653129454</v>
      </c>
      <c r="D99" s="19">
        <v>65653129454</v>
      </c>
      <c r="E99" s="19">
        <v>65653129454</v>
      </c>
      <c r="F99" s="20">
        <v>1</v>
      </c>
      <c r="G99" s="20">
        <v>1</v>
      </c>
      <c r="H99"/>
      <c r="I99" s="13"/>
    </row>
    <row r="100" spans="1:9" x14ac:dyDescent="0.25">
      <c r="A100" s="24" t="s">
        <v>9028</v>
      </c>
      <c r="B100" s="19">
        <v>114002561556</v>
      </c>
      <c r="C100" s="19">
        <v>114002561556</v>
      </c>
      <c r="D100" s="19">
        <v>113947453912</v>
      </c>
      <c r="E100" s="19">
        <v>113947453912</v>
      </c>
      <c r="F100" s="20">
        <v>1</v>
      </c>
      <c r="G100" s="20">
        <v>0.99951661047569595</v>
      </c>
      <c r="H100"/>
      <c r="I100" s="13"/>
    </row>
    <row r="101" spans="1:9" x14ac:dyDescent="0.25">
      <c r="A101" s="24" t="s">
        <v>9034</v>
      </c>
      <c r="B101" s="19">
        <v>93700055540</v>
      </c>
      <c r="C101" s="19">
        <v>93700055540</v>
      </c>
      <c r="D101" s="19">
        <v>93700055540</v>
      </c>
      <c r="E101" s="19">
        <v>93700055540</v>
      </c>
      <c r="F101" s="20">
        <v>1</v>
      </c>
      <c r="G101" s="20">
        <v>1</v>
      </c>
      <c r="H101"/>
      <c r="I101" s="13"/>
    </row>
    <row r="102" spans="1:9" x14ac:dyDescent="0.25">
      <c r="A102" s="24" t="s">
        <v>9036</v>
      </c>
      <c r="B102" s="19">
        <v>54076160135</v>
      </c>
      <c r="C102" s="19">
        <v>54076160135</v>
      </c>
      <c r="D102" s="19">
        <v>54076160135</v>
      </c>
      <c r="E102" s="19">
        <v>54076160135</v>
      </c>
      <c r="F102" s="20">
        <v>1</v>
      </c>
      <c r="G102" s="20">
        <v>1</v>
      </c>
      <c r="H102"/>
      <c r="I102" s="13"/>
    </row>
    <row r="103" spans="1:9" x14ac:dyDescent="0.25">
      <c r="A103" s="24" t="s">
        <v>9040</v>
      </c>
      <c r="B103" s="19">
        <v>53381275102</v>
      </c>
      <c r="C103" s="19">
        <v>53381275102</v>
      </c>
      <c r="D103" s="19">
        <v>53381275102</v>
      </c>
      <c r="E103" s="19">
        <v>53381275102</v>
      </c>
      <c r="F103" s="20">
        <v>1</v>
      </c>
      <c r="G103" s="20">
        <v>1</v>
      </c>
      <c r="H103"/>
      <c r="I103" s="13"/>
    </row>
    <row r="104" spans="1:9" x14ac:dyDescent="0.25">
      <c r="A104" s="24" t="s">
        <v>9043</v>
      </c>
      <c r="B104" s="19">
        <v>60767764465</v>
      </c>
      <c r="C104" s="19">
        <v>60767764265</v>
      </c>
      <c r="D104" s="19">
        <v>60767764265</v>
      </c>
      <c r="E104" s="19">
        <v>60767764265</v>
      </c>
      <c r="F104" s="20">
        <v>0.99999999670878137</v>
      </c>
      <c r="G104" s="20">
        <v>0.99999999670878137</v>
      </c>
      <c r="H104"/>
      <c r="I104" s="13"/>
    </row>
    <row r="105" spans="1:9" x14ac:dyDescent="0.25">
      <c r="A105" s="24" t="s">
        <v>9045</v>
      </c>
      <c r="B105" s="19">
        <v>71025030510</v>
      </c>
      <c r="C105" s="19">
        <v>71025030510</v>
      </c>
      <c r="D105" s="19">
        <v>71025030510</v>
      </c>
      <c r="E105" s="19">
        <v>71025030510</v>
      </c>
      <c r="F105" s="20">
        <v>1</v>
      </c>
      <c r="G105" s="20">
        <v>1</v>
      </c>
      <c r="H105"/>
      <c r="I105" s="13"/>
    </row>
    <row r="106" spans="1:9" x14ac:dyDescent="0.25">
      <c r="A106" s="24" t="s">
        <v>9050</v>
      </c>
      <c r="B106" s="19">
        <v>21501732707</v>
      </c>
      <c r="C106" s="19">
        <v>21501732707</v>
      </c>
      <c r="D106" s="19">
        <v>17824278156</v>
      </c>
      <c r="E106" s="19">
        <v>17824278156</v>
      </c>
      <c r="F106" s="20">
        <v>1</v>
      </c>
      <c r="G106" s="20">
        <v>0.82896938581127533</v>
      </c>
      <c r="H106"/>
      <c r="I106" s="13"/>
    </row>
    <row r="107" spans="1:9" x14ac:dyDescent="0.25">
      <c r="A107" s="24" t="s">
        <v>9188</v>
      </c>
      <c r="B107" s="19">
        <v>61691254341974</v>
      </c>
      <c r="C107" s="19">
        <v>61614852347026.141</v>
      </c>
      <c r="D107" s="19">
        <v>59533394907553.063</v>
      </c>
      <c r="E107" s="19">
        <v>59429301527553.508</v>
      </c>
      <c r="F107" s="20">
        <v>0.99876154252717353</v>
      </c>
      <c r="G107" s="20">
        <v>0.96502163138944708</v>
      </c>
      <c r="H107"/>
      <c r="I107" s="13"/>
    </row>
    <row r="108" spans="1:9" x14ac:dyDescent="0.25">
      <c r="A108" s="24" t="s">
        <v>9200</v>
      </c>
      <c r="B108" s="19">
        <v>38376620664</v>
      </c>
      <c r="C108" s="19">
        <v>35029192891.949997</v>
      </c>
      <c r="D108" s="19">
        <v>28161117528.830002</v>
      </c>
      <c r="E108" s="19">
        <v>28076732747.830002</v>
      </c>
      <c r="F108" s="20">
        <v>0.91277429554421063</v>
      </c>
      <c r="G108" s="20">
        <v>0.73380920575028985</v>
      </c>
      <c r="H108"/>
      <c r="I108" s="13"/>
    </row>
    <row r="109" spans="1:9" x14ac:dyDescent="0.25">
      <c r="A109" s="24" t="s">
        <v>9208</v>
      </c>
      <c r="B109" s="19">
        <v>15831734662</v>
      </c>
      <c r="C109" s="19">
        <v>13791146802.35</v>
      </c>
      <c r="D109" s="19">
        <v>10923854429.799999</v>
      </c>
      <c r="E109" s="19">
        <v>10907594429.799999</v>
      </c>
      <c r="F109" s="20">
        <v>0.87110775267425966</v>
      </c>
      <c r="G109" s="20">
        <v>0.68999731634082384</v>
      </c>
      <c r="H109"/>
      <c r="I109" s="13"/>
    </row>
    <row r="110" spans="1:9" x14ac:dyDescent="0.25">
      <c r="A110" s="24" t="s">
        <v>9212</v>
      </c>
      <c r="B110" s="19">
        <v>25584357206</v>
      </c>
      <c r="C110" s="19">
        <v>25404779777.739998</v>
      </c>
      <c r="D110" s="19">
        <v>24215477172.860001</v>
      </c>
      <c r="E110" s="19">
        <v>24215477172.860001</v>
      </c>
      <c r="F110" s="20">
        <v>0.99298096775251843</v>
      </c>
      <c r="G110" s="20">
        <v>0.94649542991766189</v>
      </c>
      <c r="H110"/>
      <c r="I110" s="13"/>
    </row>
    <row r="111" spans="1:9" x14ac:dyDescent="0.25">
      <c r="A111" s="24" t="s">
        <v>9215</v>
      </c>
      <c r="B111" s="19">
        <v>22258183706</v>
      </c>
      <c r="C111" s="19">
        <v>22252726607.119999</v>
      </c>
      <c r="D111" s="19">
        <v>16329937847.85</v>
      </c>
      <c r="E111" s="19">
        <v>15986475185.01</v>
      </c>
      <c r="F111" s="20">
        <v>0.9997548273052248</v>
      </c>
      <c r="G111" s="20">
        <v>0.7336599456427364</v>
      </c>
      <c r="H111"/>
      <c r="I111" s="13"/>
    </row>
    <row r="112" spans="1:9" x14ac:dyDescent="0.25">
      <c r="A112" s="24" t="s">
        <v>9221</v>
      </c>
      <c r="B112" s="19">
        <v>62632114619</v>
      </c>
      <c r="C112" s="19">
        <v>60475223368.259995</v>
      </c>
      <c r="D112" s="19">
        <v>48674825801</v>
      </c>
      <c r="E112" s="19">
        <v>48119372180.269997</v>
      </c>
      <c r="F112" s="20">
        <v>0.96556253506909862</v>
      </c>
      <c r="G112" s="20">
        <v>0.77715443741754275</v>
      </c>
      <c r="H112"/>
      <c r="I112" s="13"/>
    </row>
    <row r="113" spans="1:9" x14ac:dyDescent="0.25">
      <c r="A113" s="24" t="s">
        <v>9229</v>
      </c>
      <c r="B113" s="19">
        <v>106826237682</v>
      </c>
      <c r="C113" s="19">
        <v>106826237682</v>
      </c>
      <c r="D113" s="19">
        <v>106826237682</v>
      </c>
      <c r="E113" s="19">
        <v>106826237682</v>
      </c>
      <c r="F113" s="20">
        <v>1</v>
      </c>
      <c r="G113" s="20">
        <v>1</v>
      </c>
      <c r="H113"/>
      <c r="I113" s="13"/>
    </row>
    <row r="114" spans="1:9" x14ac:dyDescent="0.25">
      <c r="A114" s="24" t="s">
        <v>9230</v>
      </c>
      <c r="B114" s="19">
        <v>50225396313</v>
      </c>
      <c r="C114" s="19">
        <v>50225396313</v>
      </c>
      <c r="D114" s="19">
        <v>50225396313</v>
      </c>
      <c r="E114" s="19">
        <v>39747490514</v>
      </c>
      <c r="F114" s="20">
        <v>1</v>
      </c>
      <c r="G114" s="20">
        <v>1</v>
      </c>
      <c r="H114"/>
      <c r="I114" s="13"/>
    </row>
    <row r="115" spans="1:9" x14ac:dyDescent="0.25">
      <c r="A115" s="24" t="s">
        <v>9232</v>
      </c>
      <c r="B115" s="19">
        <v>78224885197</v>
      </c>
      <c r="C115" s="19">
        <v>78224885197</v>
      </c>
      <c r="D115" s="19">
        <v>78224885197</v>
      </c>
      <c r="E115" s="19">
        <v>78224885197</v>
      </c>
      <c r="F115" s="20">
        <v>1</v>
      </c>
      <c r="G115" s="20">
        <v>1</v>
      </c>
      <c r="H115"/>
      <c r="I115" s="13"/>
    </row>
    <row r="116" spans="1:9" x14ac:dyDescent="0.25">
      <c r="A116" s="24" t="s">
        <v>9233</v>
      </c>
      <c r="B116" s="19">
        <v>231302922180</v>
      </c>
      <c r="C116" s="19">
        <v>231302922180</v>
      </c>
      <c r="D116" s="19">
        <v>231302922180</v>
      </c>
      <c r="E116" s="19">
        <v>231302922180</v>
      </c>
      <c r="F116" s="20">
        <v>1</v>
      </c>
      <c r="G116" s="20">
        <v>1</v>
      </c>
      <c r="H116"/>
      <c r="I116" s="13"/>
    </row>
    <row r="117" spans="1:9" x14ac:dyDescent="0.25">
      <c r="A117" s="24" t="s">
        <v>9234</v>
      </c>
      <c r="B117" s="19">
        <v>2015817624535</v>
      </c>
      <c r="C117" s="19">
        <v>2002931298885.48</v>
      </c>
      <c r="D117" s="19">
        <v>1772202375811.78</v>
      </c>
      <c r="E117" s="19">
        <v>1771092802719.4099</v>
      </c>
      <c r="F117" s="20">
        <v>0.99360739508739404</v>
      </c>
      <c r="G117" s="20">
        <v>0.8791481700734628</v>
      </c>
      <c r="H117"/>
      <c r="I117" s="13"/>
    </row>
    <row r="118" spans="1:9" x14ac:dyDescent="0.25">
      <c r="A118" s="24" t="s">
        <v>9236</v>
      </c>
      <c r="B118" s="19">
        <v>125304318027</v>
      </c>
      <c r="C118" s="19">
        <v>125304318027</v>
      </c>
      <c r="D118" s="19">
        <v>125304318027</v>
      </c>
      <c r="E118" s="19">
        <v>125304318027</v>
      </c>
      <c r="F118" s="20">
        <v>1</v>
      </c>
      <c r="G118" s="20">
        <v>1</v>
      </c>
      <c r="H118"/>
      <c r="I118" s="13"/>
    </row>
    <row r="119" spans="1:9" x14ac:dyDescent="0.25">
      <c r="A119" s="24" t="s">
        <v>9241</v>
      </c>
      <c r="B119" s="19">
        <v>177453067531</v>
      </c>
      <c r="C119" s="19">
        <v>177453067531</v>
      </c>
      <c r="D119" s="19">
        <v>166358068277</v>
      </c>
      <c r="E119" s="19">
        <v>166358068277</v>
      </c>
      <c r="F119" s="20">
        <v>1</v>
      </c>
      <c r="G119" s="20">
        <v>0.93747643019999205</v>
      </c>
      <c r="H119"/>
      <c r="I119" s="13"/>
    </row>
    <row r="120" spans="1:9" x14ac:dyDescent="0.25">
      <c r="A120" s="24" t="s">
        <v>9243</v>
      </c>
      <c r="B120" s="19">
        <v>34259328124</v>
      </c>
      <c r="C120" s="19">
        <v>34259328124</v>
      </c>
      <c r="D120" s="19">
        <v>34259328124</v>
      </c>
      <c r="E120" s="19">
        <v>34259328124</v>
      </c>
      <c r="F120" s="20">
        <v>1</v>
      </c>
      <c r="G120" s="20">
        <v>1</v>
      </c>
      <c r="H120"/>
      <c r="I120" s="13"/>
    </row>
    <row r="121" spans="1:9" x14ac:dyDescent="0.25">
      <c r="A121" s="24" t="s">
        <v>9245</v>
      </c>
      <c r="B121" s="19">
        <v>219361842549</v>
      </c>
      <c r="C121" s="19">
        <v>219361842549</v>
      </c>
      <c r="D121" s="19">
        <v>219361842549</v>
      </c>
      <c r="E121" s="19">
        <v>219361842549</v>
      </c>
      <c r="F121" s="20">
        <v>1</v>
      </c>
      <c r="G121" s="20">
        <v>1</v>
      </c>
      <c r="H121"/>
      <c r="I121" s="13"/>
    </row>
    <row r="122" spans="1:9" x14ac:dyDescent="0.25">
      <c r="A122" s="24" t="s">
        <v>9248</v>
      </c>
      <c r="B122" s="19">
        <v>175621911480</v>
      </c>
      <c r="C122" s="19">
        <v>175621911480</v>
      </c>
      <c r="D122" s="19">
        <v>175621911480</v>
      </c>
      <c r="E122" s="19">
        <v>175621911480</v>
      </c>
      <c r="F122" s="20">
        <v>1</v>
      </c>
      <c r="G122" s="20">
        <v>1</v>
      </c>
      <c r="H122"/>
      <c r="I122" s="13"/>
    </row>
    <row r="123" spans="1:9" x14ac:dyDescent="0.25">
      <c r="A123" s="24" t="s">
        <v>9250</v>
      </c>
      <c r="B123" s="19">
        <v>1455008227258</v>
      </c>
      <c r="C123" s="19">
        <v>1455008227258</v>
      </c>
      <c r="D123" s="19">
        <v>1371539493067</v>
      </c>
      <c r="E123" s="19">
        <v>1371539493067</v>
      </c>
      <c r="F123" s="20">
        <v>1</v>
      </c>
      <c r="G123" s="20">
        <v>0.9426334967546548</v>
      </c>
      <c r="H123"/>
      <c r="I123" s="13"/>
    </row>
    <row r="124" spans="1:9" x14ac:dyDescent="0.25">
      <c r="A124" s="24" t="s">
        <v>9251</v>
      </c>
      <c r="B124" s="19">
        <v>81573236978</v>
      </c>
      <c r="C124" s="19">
        <v>81573236978</v>
      </c>
      <c r="D124" s="19">
        <v>81573236938.729996</v>
      </c>
      <c r="E124" s="19">
        <v>81573236938.729996</v>
      </c>
      <c r="F124" s="20">
        <v>1</v>
      </c>
      <c r="G124" s="20">
        <v>0.99999999951859209</v>
      </c>
      <c r="H124"/>
      <c r="I124" s="13"/>
    </row>
    <row r="125" spans="1:9" x14ac:dyDescent="0.25">
      <c r="A125" s="24" t="s">
        <v>9253</v>
      </c>
      <c r="B125" s="19">
        <v>238594005515</v>
      </c>
      <c r="C125" s="19">
        <v>238594005515</v>
      </c>
      <c r="D125" s="19">
        <v>238594005515</v>
      </c>
      <c r="E125" s="19">
        <v>238594005515</v>
      </c>
      <c r="F125" s="20">
        <v>1</v>
      </c>
      <c r="G125" s="20">
        <v>1</v>
      </c>
      <c r="H125"/>
      <c r="I125" s="13"/>
    </row>
    <row r="126" spans="1:9" x14ac:dyDescent="0.25">
      <c r="A126" s="24" t="s">
        <v>9254</v>
      </c>
      <c r="B126" s="19">
        <v>265193683196</v>
      </c>
      <c r="C126" s="19">
        <v>265193683196</v>
      </c>
      <c r="D126" s="19">
        <v>265193683196</v>
      </c>
      <c r="E126" s="19">
        <v>265193683196</v>
      </c>
      <c r="F126" s="20">
        <v>1</v>
      </c>
      <c r="G126" s="20">
        <v>1</v>
      </c>
      <c r="H126"/>
      <c r="I126" s="13"/>
    </row>
    <row r="127" spans="1:9" x14ac:dyDescent="0.25">
      <c r="A127" s="24" t="s">
        <v>9259</v>
      </c>
      <c r="B127" s="19">
        <v>65965506327</v>
      </c>
      <c r="C127" s="19">
        <v>65965506327</v>
      </c>
      <c r="D127" s="19">
        <v>65965506327</v>
      </c>
      <c r="E127" s="19">
        <v>65965506327</v>
      </c>
      <c r="F127" s="20">
        <v>1</v>
      </c>
      <c r="G127" s="20">
        <v>1</v>
      </c>
      <c r="H127"/>
      <c r="I127" s="13"/>
    </row>
    <row r="128" spans="1:9" x14ac:dyDescent="0.25">
      <c r="A128" s="24" t="s">
        <v>9260</v>
      </c>
      <c r="B128" s="19">
        <v>78916042683</v>
      </c>
      <c r="C128" s="19">
        <v>78916042683</v>
      </c>
      <c r="D128" s="19">
        <v>78916042683</v>
      </c>
      <c r="E128" s="19">
        <v>78916042683</v>
      </c>
      <c r="F128" s="20">
        <v>1</v>
      </c>
      <c r="G128" s="20">
        <v>1</v>
      </c>
      <c r="H128"/>
      <c r="I128" s="13"/>
    </row>
    <row r="129" spans="1:9" x14ac:dyDescent="0.25">
      <c r="A129" s="24" t="s">
        <v>9261</v>
      </c>
      <c r="B129" s="19">
        <v>151909108719</v>
      </c>
      <c r="C129" s="19">
        <v>151909108719</v>
      </c>
      <c r="D129" s="19">
        <v>151909108719</v>
      </c>
      <c r="E129" s="19">
        <v>151909108719</v>
      </c>
      <c r="F129" s="20">
        <v>1</v>
      </c>
      <c r="G129" s="20">
        <v>1</v>
      </c>
      <c r="H129"/>
      <c r="I129" s="13"/>
    </row>
    <row r="130" spans="1:9" x14ac:dyDescent="0.25">
      <c r="A130" s="24" t="s">
        <v>9262</v>
      </c>
      <c r="B130" s="19">
        <v>127925279783</v>
      </c>
      <c r="C130" s="19">
        <v>127925279783</v>
      </c>
      <c r="D130" s="19">
        <v>127925279783</v>
      </c>
      <c r="E130" s="19">
        <v>127925279783</v>
      </c>
      <c r="F130" s="20">
        <v>1</v>
      </c>
      <c r="G130" s="20">
        <v>1</v>
      </c>
      <c r="H130"/>
      <c r="I130" s="13"/>
    </row>
    <row r="131" spans="1:9" x14ac:dyDescent="0.25">
      <c r="A131" s="24" t="s">
        <v>9267</v>
      </c>
      <c r="B131" s="19">
        <v>134618131991</v>
      </c>
      <c r="C131" s="19">
        <v>134618131991</v>
      </c>
      <c r="D131" s="19">
        <v>134618131991</v>
      </c>
      <c r="E131" s="19">
        <v>134618131991</v>
      </c>
      <c r="F131" s="20">
        <v>1</v>
      </c>
      <c r="G131" s="20">
        <v>1</v>
      </c>
      <c r="H131"/>
      <c r="I131" s="13"/>
    </row>
    <row r="132" spans="1:9" x14ac:dyDescent="0.25">
      <c r="A132" s="18" t="s">
        <v>9159</v>
      </c>
      <c r="B132" s="19">
        <v>584086269041</v>
      </c>
      <c r="C132" s="19">
        <v>512606051403.63</v>
      </c>
      <c r="D132" s="19">
        <v>495585722675.45996</v>
      </c>
      <c r="E132" s="19">
        <v>479470955553.92999</v>
      </c>
      <c r="F132" s="20">
        <v>0.87762044508470971</v>
      </c>
      <c r="G132" s="20">
        <v>0.84848035118023335</v>
      </c>
      <c r="H132"/>
      <c r="I132" s="13"/>
    </row>
    <row r="133" spans="1:9" x14ac:dyDescent="0.25">
      <c r="A133" s="24" t="s">
        <v>8768</v>
      </c>
      <c r="B133" s="19">
        <v>138652802561</v>
      </c>
      <c r="C133" s="19">
        <v>105097156180.20999</v>
      </c>
      <c r="D133" s="19">
        <v>95630440823.130005</v>
      </c>
      <c r="E133" s="19">
        <v>83759819013.169998</v>
      </c>
      <c r="F133" s="20">
        <v>0.75798796878968766</v>
      </c>
      <c r="G133" s="20">
        <v>0.68971156050782023</v>
      </c>
      <c r="H133"/>
      <c r="I133" s="13"/>
    </row>
    <row r="134" spans="1:9" x14ac:dyDescent="0.25">
      <c r="A134" s="24" t="s">
        <v>8771</v>
      </c>
      <c r="B134" s="19">
        <v>54120677188</v>
      </c>
      <c r="C134" s="19">
        <v>50841391274.309998</v>
      </c>
      <c r="D134" s="19">
        <v>49668214529.400002</v>
      </c>
      <c r="E134" s="19">
        <v>49465485913.400002</v>
      </c>
      <c r="F134" s="20">
        <v>0.93940789206501085</v>
      </c>
      <c r="G134" s="20">
        <v>0.91773083985750226</v>
      </c>
      <c r="H134"/>
      <c r="I134" s="13"/>
    </row>
    <row r="135" spans="1:9" x14ac:dyDescent="0.25">
      <c r="A135" s="24" t="s">
        <v>8772</v>
      </c>
      <c r="B135" s="19">
        <v>391312789292</v>
      </c>
      <c r="C135" s="19">
        <v>356667503949.11005</v>
      </c>
      <c r="D135" s="19">
        <v>350287067322.92999</v>
      </c>
      <c r="E135" s="19">
        <v>346245650627.35999</v>
      </c>
      <c r="F135" s="20">
        <v>0.91146395852388706</v>
      </c>
      <c r="G135" s="20">
        <v>0.89515875000329626</v>
      </c>
      <c r="H135"/>
      <c r="I135" s="13"/>
    </row>
    <row r="136" spans="1:9" x14ac:dyDescent="0.25">
      <c r="A136" s="18" t="s">
        <v>9140</v>
      </c>
      <c r="B136" s="19">
        <v>6198453316056</v>
      </c>
      <c r="C136" s="19">
        <v>6118027283243.501</v>
      </c>
      <c r="D136" s="19">
        <v>5766319914046.749</v>
      </c>
      <c r="E136" s="19">
        <v>5757019866398</v>
      </c>
      <c r="F136" s="20">
        <v>0.98702482236912692</v>
      </c>
      <c r="G136" s="20">
        <v>0.93028367239777632</v>
      </c>
      <c r="H136"/>
      <c r="I136" s="13"/>
    </row>
    <row r="137" spans="1:9" x14ac:dyDescent="0.25">
      <c r="A137" s="24" t="s">
        <v>227</v>
      </c>
      <c r="B137" s="19">
        <v>420821780599</v>
      </c>
      <c r="C137" s="19">
        <v>411251112145.22998</v>
      </c>
      <c r="D137" s="19">
        <v>358474136923.89001</v>
      </c>
      <c r="E137" s="19">
        <v>350372554423.89001</v>
      </c>
      <c r="F137" s="20">
        <v>0.97725719319910898</v>
      </c>
      <c r="G137" s="20">
        <v>0.85184311613727781</v>
      </c>
      <c r="H137"/>
      <c r="I137" s="13"/>
    </row>
    <row r="138" spans="1:9" x14ac:dyDescent="0.25">
      <c r="A138" s="24" t="s">
        <v>9206</v>
      </c>
      <c r="B138" s="19">
        <v>5737204443981</v>
      </c>
      <c r="C138" s="19">
        <v>5667761473398.3203</v>
      </c>
      <c r="D138" s="19">
        <v>5369109555031.9697</v>
      </c>
      <c r="E138" s="19">
        <v>5368138258966.4102</v>
      </c>
      <c r="F138" s="20">
        <v>0.98789602649500607</v>
      </c>
      <c r="G138" s="20">
        <v>0.93584072303102173</v>
      </c>
      <c r="H138"/>
      <c r="I138" s="13"/>
    </row>
    <row r="139" spans="1:9" x14ac:dyDescent="0.25">
      <c r="A139" s="24" t="s">
        <v>9249</v>
      </c>
      <c r="B139" s="19">
        <v>40427091476</v>
      </c>
      <c r="C139" s="19">
        <v>39014697699.949997</v>
      </c>
      <c r="D139" s="19">
        <v>38736222090.889999</v>
      </c>
      <c r="E139" s="19">
        <v>38509053007.699997</v>
      </c>
      <c r="F139" s="20">
        <v>0.96506318598535623</v>
      </c>
      <c r="G139" s="20">
        <v>0.95817484455655677</v>
      </c>
      <c r="H139"/>
      <c r="I139" s="13"/>
    </row>
    <row r="140" spans="1:9" x14ac:dyDescent="0.25">
      <c r="A140" s="18" t="s">
        <v>9157</v>
      </c>
      <c r="B140" s="19">
        <v>32847833152824</v>
      </c>
      <c r="C140" s="19">
        <v>27926054316933.098</v>
      </c>
      <c r="D140" s="19">
        <v>22920052603571.637</v>
      </c>
      <c r="E140" s="19">
        <v>22893364661538.691</v>
      </c>
      <c r="F140" s="20">
        <v>0.85016427680351359</v>
      </c>
      <c r="G140" s="20">
        <v>0.69776452215086671</v>
      </c>
      <c r="H140"/>
      <c r="I140" s="13"/>
    </row>
    <row r="141" spans="1:9" x14ac:dyDescent="0.25">
      <c r="A141" s="24" t="s">
        <v>208</v>
      </c>
      <c r="B141" s="19">
        <v>433367000000</v>
      </c>
      <c r="C141" s="19">
        <v>332157772371.59998</v>
      </c>
      <c r="D141" s="19">
        <v>331477296441.59998</v>
      </c>
      <c r="E141" s="19">
        <v>322663018093.77002</v>
      </c>
      <c r="F141" s="20">
        <v>0.76645838832121493</v>
      </c>
      <c r="G141" s="20">
        <v>0.76488818124499558</v>
      </c>
      <c r="H141"/>
      <c r="I141" s="13"/>
    </row>
    <row r="142" spans="1:9" x14ac:dyDescent="0.25">
      <c r="A142" s="24" t="s">
        <v>8714</v>
      </c>
      <c r="B142" s="19">
        <v>186052692298</v>
      </c>
      <c r="C142" s="19">
        <v>175522618479.56</v>
      </c>
      <c r="D142" s="19">
        <v>47150092727.259995</v>
      </c>
      <c r="E142" s="19">
        <v>45886177386.229996</v>
      </c>
      <c r="F142" s="20">
        <v>0.94340273344943582</v>
      </c>
      <c r="G142" s="20">
        <v>0.25342332940681045</v>
      </c>
      <c r="H142"/>
      <c r="I142" s="13"/>
    </row>
    <row r="143" spans="1:9" x14ac:dyDescent="0.25">
      <c r="A143" s="24" t="s">
        <v>8775</v>
      </c>
      <c r="B143" s="19">
        <v>26091343803</v>
      </c>
      <c r="C143" s="19">
        <v>24954549049.450001</v>
      </c>
      <c r="D143" s="19">
        <v>24575958660.23</v>
      </c>
      <c r="E143" s="19">
        <v>24539441268.709999</v>
      </c>
      <c r="F143" s="20">
        <v>0.95643019531177653</v>
      </c>
      <c r="G143" s="20">
        <v>0.94192000403613707</v>
      </c>
      <c r="H143"/>
      <c r="I143" s="13"/>
    </row>
    <row r="144" spans="1:9" x14ac:dyDescent="0.25">
      <c r="A144" s="24" t="s">
        <v>8776</v>
      </c>
      <c r="B144" s="19">
        <v>25188174618</v>
      </c>
      <c r="C144" s="19">
        <v>24246987066.080002</v>
      </c>
      <c r="D144" s="19">
        <v>24195846147.010002</v>
      </c>
      <c r="E144" s="19">
        <v>24183187140.700001</v>
      </c>
      <c r="F144" s="20">
        <v>0.96263375309271493</v>
      </c>
      <c r="G144" s="20">
        <v>0.96060339877583434</v>
      </c>
      <c r="H144"/>
      <c r="I144" s="13"/>
    </row>
    <row r="145" spans="1:9" x14ac:dyDescent="0.25">
      <c r="A145" s="24" t="s">
        <v>8777</v>
      </c>
      <c r="B145" s="19">
        <v>2856388617681</v>
      </c>
      <c r="C145" s="19">
        <v>2642222305758.8101</v>
      </c>
      <c r="D145" s="19">
        <v>2496026271106.6396</v>
      </c>
      <c r="E145" s="19">
        <v>2495986599173.3799</v>
      </c>
      <c r="F145" s="20">
        <v>0.92502199784843564</v>
      </c>
      <c r="G145" s="20">
        <v>0.8738398744681577</v>
      </c>
      <c r="H145"/>
      <c r="I145" s="13"/>
    </row>
    <row r="146" spans="1:9" x14ac:dyDescent="0.25">
      <c r="A146" s="24" t="s">
        <v>8779</v>
      </c>
      <c r="B146" s="19">
        <v>28967094672319</v>
      </c>
      <c r="C146" s="19">
        <v>24383974121072.699</v>
      </c>
      <c r="D146" s="19">
        <v>19664830525256.57</v>
      </c>
      <c r="E146" s="19">
        <v>19663045898087.711</v>
      </c>
      <c r="F146" s="20">
        <v>0.8417818354553197</v>
      </c>
      <c r="G146" s="20">
        <v>0.67886789295608274</v>
      </c>
      <c r="H146"/>
      <c r="I146" s="13"/>
    </row>
    <row r="147" spans="1:9" x14ac:dyDescent="0.25">
      <c r="A147" s="24" t="s">
        <v>8780</v>
      </c>
      <c r="B147" s="19">
        <v>30264379932</v>
      </c>
      <c r="C147" s="19">
        <v>27586628918.200001</v>
      </c>
      <c r="D147" s="19">
        <v>27573150670.970001</v>
      </c>
      <c r="E147" s="19">
        <v>27474618097.419998</v>
      </c>
      <c r="F147" s="20">
        <v>0.9115213653867501</v>
      </c>
      <c r="G147" s="20">
        <v>0.91107601520081261</v>
      </c>
      <c r="H147"/>
      <c r="I147" s="13"/>
    </row>
    <row r="148" spans="1:9" x14ac:dyDescent="0.25">
      <c r="A148" s="24" t="s">
        <v>8781</v>
      </c>
      <c r="B148" s="19">
        <v>8173809850</v>
      </c>
      <c r="C148" s="19">
        <v>8092333538.4499998</v>
      </c>
      <c r="D148" s="19">
        <v>8076337243.9200001</v>
      </c>
      <c r="E148" s="19">
        <v>8060554878.5500002</v>
      </c>
      <c r="F148" s="20">
        <v>0.99003202753120079</v>
      </c>
      <c r="G148" s="20">
        <v>0.98807500934463266</v>
      </c>
      <c r="H148"/>
      <c r="I148" s="13"/>
    </row>
    <row r="149" spans="1:9" x14ac:dyDescent="0.25">
      <c r="A149" s="24" t="s">
        <v>8784</v>
      </c>
      <c r="B149" s="19">
        <v>48927453895</v>
      </c>
      <c r="C149" s="19">
        <v>44020589249.699997</v>
      </c>
      <c r="D149" s="19">
        <v>43539815526.739998</v>
      </c>
      <c r="E149" s="19">
        <v>39257225687.610001</v>
      </c>
      <c r="F149" s="20">
        <v>0.8997114246772312</v>
      </c>
      <c r="G149" s="20">
        <v>0.88988516795045047</v>
      </c>
      <c r="H149"/>
      <c r="I149" s="13"/>
    </row>
    <row r="150" spans="1:9" x14ac:dyDescent="0.25">
      <c r="A150" s="24" t="s">
        <v>8785</v>
      </c>
      <c r="B150" s="19">
        <v>266285008428</v>
      </c>
      <c r="C150" s="19">
        <v>263276411428.54999</v>
      </c>
      <c r="D150" s="19">
        <v>252607309790.70001</v>
      </c>
      <c r="E150" s="19">
        <v>242267941724.60999</v>
      </c>
      <c r="F150" s="20">
        <v>0.98870159076092523</v>
      </c>
      <c r="G150" s="20">
        <v>0.94863511574291925</v>
      </c>
      <c r="H150"/>
      <c r="I150" s="13"/>
    </row>
    <row r="151" spans="1:9" x14ac:dyDescent="0.25">
      <c r="A151" s="18" t="s">
        <v>9278</v>
      </c>
      <c r="B151" s="19">
        <v>12415915576892</v>
      </c>
      <c r="C151" s="19">
        <v>12132783269383.572</v>
      </c>
      <c r="D151" s="19">
        <v>9980511070638.7813</v>
      </c>
      <c r="E151" s="19">
        <v>9745278907521.9297</v>
      </c>
      <c r="F151" s="20">
        <v>0.97719601862988015</v>
      </c>
      <c r="G151" s="20">
        <v>0.80384817445232204</v>
      </c>
      <c r="H151"/>
      <c r="I151" s="13"/>
    </row>
    <row r="152" spans="1:9" x14ac:dyDescent="0.25">
      <c r="A152" s="24" t="s">
        <v>238</v>
      </c>
      <c r="B152" s="19">
        <v>10841846923684</v>
      </c>
      <c r="C152" s="19">
        <v>10573262741716.941</v>
      </c>
      <c r="D152" s="19">
        <v>9879885828756.3008</v>
      </c>
      <c r="E152" s="19">
        <v>9645460293580.0391</v>
      </c>
      <c r="F152" s="20">
        <v>0.97522708226212484</v>
      </c>
      <c r="G152" s="20">
        <v>0.91127331886356955</v>
      </c>
      <c r="H152"/>
      <c r="I152" s="13"/>
    </row>
    <row r="153" spans="1:9" x14ac:dyDescent="0.25">
      <c r="A153" s="24" t="s">
        <v>223</v>
      </c>
      <c r="B153" s="19">
        <v>14939613720</v>
      </c>
      <c r="C153" s="19">
        <v>14436279762.24</v>
      </c>
      <c r="D153" s="19">
        <v>14337644179.299999</v>
      </c>
      <c r="E153" s="19">
        <v>14035305030.709999</v>
      </c>
      <c r="F153" s="20">
        <v>0.9663087702805746</v>
      </c>
      <c r="G153" s="20">
        <v>0.95970648559044536</v>
      </c>
      <c r="H153"/>
      <c r="I153" s="13"/>
    </row>
    <row r="154" spans="1:9" x14ac:dyDescent="0.25">
      <c r="A154" s="24" t="s">
        <v>9280</v>
      </c>
      <c r="B154" s="19">
        <v>1548267729161</v>
      </c>
      <c r="C154" s="19">
        <v>1535551478157.8101</v>
      </c>
      <c r="D154" s="19">
        <v>76832035809.089996</v>
      </c>
      <c r="E154" s="19">
        <v>76332728824.089996</v>
      </c>
      <c r="F154" s="20">
        <v>0.99178678805759202</v>
      </c>
      <c r="G154" s="20">
        <v>4.9624515425846255E-2</v>
      </c>
      <c r="H154"/>
      <c r="I154" s="13"/>
    </row>
    <row r="155" spans="1:9" x14ac:dyDescent="0.25">
      <c r="A155" s="24" t="s">
        <v>9378</v>
      </c>
      <c r="B155" s="19">
        <v>10861310327</v>
      </c>
      <c r="C155" s="19">
        <v>9532769746.5799999</v>
      </c>
      <c r="D155" s="19">
        <v>9455561894.0900002</v>
      </c>
      <c r="E155" s="19">
        <v>9450580087.0900002</v>
      </c>
      <c r="F155" s="20">
        <v>0.87768137172939464</v>
      </c>
      <c r="G155" s="20">
        <v>0.8705728507346423</v>
      </c>
      <c r="H155"/>
      <c r="I155" s="13"/>
    </row>
    <row r="156" spans="1:9" x14ac:dyDescent="0.25">
      <c r="A156" s="18" t="s">
        <v>9145</v>
      </c>
      <c r="B156" s="19">
        <v>13420569244508</v>
      </c>
      <c r="C156" s="19">
        <v>12990907225373.621</v>
      </c>
      <c r="D156" s="19">
        <v>9671934116882.2891</v>
      </c>
      <c r="E156" s="19">
        <v>9495626728873.0703</v>
      </c>
      <c r="F156" s="20">
        <v>0.96798481410837267</v>
      </c>
      <c r="G156" s="20">
        <v>0.72067987137283784</v>
      </c>
      <c r="H156"/>
      <c r="I156" s="13"/>
    </row>
    <row r="157" spans="1:9" x14ac:dyDescent="0.25">
      <c r="A157" s="24" t="s">
        <v>9177</v>
      </c>
      <c r="B157" s="19">
        <v>53301021223</v>
      </c>
      <c r="C157" s="19">
        <v>52450355323.25</v>
      </c>
      <c r="D157" s="19">
        <v>49751857272.550003</v>
      </c>
      <c r="E157" s="19">
        <v>49746592171.229996</v>
      </c>
      <c r="F157" s="20">
        <v>0.98404034518980421</v>
      </c>
      <c r="G157" s="20">
        <v>0.93341283395676311</v>
      </c>
      <c r="H157"/>
      <c r="I157" s="13"/>
    </row>
    <row r="158" spans="1:9" x14ac:dyDescent="0.25">
      <c r="A158" s="24" t="s">
        <v>9224</v>
      </c>
      <c r="B158" s="19">
        <v>4390010690928</v>
      </c>
      <c r="C158" s="19">
        <v>4261708792935.3804</v>
      </c>
      <c r="D158" s="19">
        <v>2300352737285.2197</v>
      </c>
      <c r="E158" s="19">
        <v>2299375345665.5303</v>
      </c>
      <c r="F158" s="20">
        <v>0.97077412630047655</v>
      </c>
      <c r="G158" s="20">
        <v>0.52399706953764857</v>
      </c>
      <c r="H158"/>
      <c r="I158" s="13"/>
    </row>
    <row r="159" spans="1:9" x14ac:dyDescent="0.25">
      <c r="A159" s="24" t="s">
        <v>9239</v>
      </c>
      <c r="B159" s="19">
        <v>8977257532357</v>
      </c>
      <c r="C159" s="19">
        <v>8676748077114.9902</v>
      </c>
      <c r="D159" s="19">
        <v>7321829522324.5195</v>
      </c>
      <c r="E159" s="19">
        <v>7146504791036.3105</v>
      </c>
      <c r="F159" s="20">
        <v>0.9665254723774076</v>
      </c>
      <c r="G159" s="20">
        <v>0.8155975804341391</v>
      </c>
      <c r="H159"/>
      <c r="I159" s="13"/>
    </row>
    <row r="160" spans="1:9" x14ac:dyDescent="0.25">
      <c r="A160" s="18" t="s">
        <v>9167</v>
      </c>
      <c r="B160" s="19">
        <v>1294248362117</v>
      </c>
      <c r="C160" s="19">
        <v>1224666628097.28</v>
      </c>
      <c r="D160" s="19">
        <v>808089452243.45996</v>
      </c>
      <c r="E160" s="19">
        <v>807131880146.56006</v>
      </c>
      <c r="F160" s="20">
        <v>0.94623772681009621</v>
      </c>
      <c r="G160" s="20">
        <v>0.62436969278575682</v>
      </c>
      <c r="H160"/>
      <c r="I160" s="13"/>
    </row>
    <row r="161" spans="1:9" x14ac:dyDescent="0.25">
      <c r="A161" s="24" t="s">
        <v>204</v>
      </c>
      <c r="B161" s="19">
        <v>46348527540</v>
      </c>
      <c r="C161" s="19">
        <v>36417787639.739998</v>
      </c>
      <c r="D161" s="19">
        <v>35183962196.760002</v>
      </c>
      <c r="E161" s="19">
        <v>34813669967.699997</v>
      </c>
      <c r="F161" s="20">
        <v>0.78573774772694749</v>
      </c>
      <c r="G161" s="20">
        <v>0.75911715137865632</v>
      </c>
      <c r="H161"/>
      <c r="I161" s="13"/>
    </row>
    <row r="162" spans="1:9" x14ac:dyDescent="0.25">
      <c r="A162" s="24" t="s">
        <v>8734</v>
      </c>
      <c r="B162" s="19">
        <v>570278229893</v>
      </c>
      <c r="C162" s="19">
        <v>548900524699.30005</v>
      </c>
      <c r="D162" s="19">
        <v>437779417827.89001</v>
      </c>
      <c r="E162" s="19">
        <v>437543932759.41003</v>
      </c>
      <c r="F162" s="20">
        <v>0.9625135520293121</v>
      </c>
      <c r="G162" s="20">
        <v>0.76765935446988665</v>
      </c>
      <c r="H162"/>
      <c r="I162" s="13"/>
    </row>
    <row r="163" spans="1:9" x14ac:dyDescent="0.25">
      <c r="A163" s="24" t="s">
        <v>8769</v>
      </c>
      <c r="B163" s="19">
        <v>677621604684</v>
      </c>
      <c r="C163" s="19">
        <v>639348315758.23999</v>
      </c>
      <c r="D163" s="19">
        <v>335126072218.81</v>
      </c>
      <c r="E163" s="19">
        <v>334774277419.44995</v>
      </c>
      <c r="F163" s="20">
        <v>0.94351819856214847</v>
      </c>
      <c r="G163" s="20">
        <v>0.49456225997264602</v>
      </c>
      <c r="H163"/>
      <c r="I163" s="13"/>
    </row>
    <row r="164" spans="1:9" x14ac:dyDescent="0.25">
      <c r="A164" s="18" t="s">
        <v>8600</v>
      </c>
      <c r="B164" s="19">
        <v>168585191002</v>
      </c>
      <c r="C164" s="19">
        <v>163263778494.81</v>
      </c>
      <c r="D164" s="19">
        <v>137653013614.38</v>
      </c>
      <c r="E164" s="19">
        <v>137505765493.73001</v>
      </c>
      <c r="F164" s="20">
        <v>0.96843487571143261</v>
      </c>
      <c r="G164" s="20">
        <v>0.81651901211623601</v>
      </c>
      <c r="H164"/>
      <c r="I164" s="13"/>
    </row>
    <row r="165" spans="1:9" x14ac:dyDescent="0.25">
      <c r="A165" s="24" t="s">
        <v>9194</v>
      </c>
      <c r="B165" s="19">
        <v>168585191002</v>
      </c>
      <c r="C165" s="19">
        <v>163263778494.81</v>
      </c>
      <c r="D165" s="19">
        <v>137653013614.38</v>
      </c>
      <c r="E165" s="19">
        <v>137505765493.73001</v>
      </c>
      <c r="F165" s="20">
        <v>0.96843487571143261</v>
      </c>
      <c r="G165" s="20">
        <v>0.81651901211623601</v>
      </c>
      <c r="H165"/>
      <c r="I165" s="13"/>
    </row>
    <row r="166" spans="1:9" x14ac:dyDescent="0.25">
      <c r="A166" s="18" t="s">
        <v>9149</v>
      </c>
      <c r="B166" s="19">
        <v>4121380489334.5</v>
      </c>
      <c r="C166" s="19">
        <v>3707807267106.2803</v>
      </c>
      <c r="D166" s="19">
        <v>2896074488097.3696</v>
      </c>
      <c r="E166" s="19">
        <v>2888823577619.1299</v>
      </c>
      <c r="F166" s="20">
        <v>0.89965177364757154</v>
      </c>
      <c r="G166" s="20">
        <v>0.70269524873812661</v>
      </c>
      <c r="H166"/>
    </row>
    <row r="167" spans="1:9" x14ac:dyDescent="0.25">
      <c r="A167" s="24" t="s">
        <v>2543</v>
      </c>
      <c r="B167" s="19">
        <v>55355643400</v>
      </c>
      <c r="C167" s="19">
        <v>53554829147.790001</v>
      </c>
      <c r="D167" s="19">
        <v>44964973626.300003</v>
      </c>
      <c r="E167" s="19">
        <v>44782635694.300003</v>
      </c>
      <c r="F167" s="20">
        <v>0.9674682807099303</v>
      </c>
      <c r="G167" s="20">
        <v>0.81229249385438451</v>
      </c>
      <c r="H167"/>
    </row>
    <row r="168" spans="1:9" x14ac:dyDescent="0.25">
      <c r="A168" s="24" t="s">
        <v>8767</v>
      </c>
      <c r="B168" s="19">
        <v>2726062112670.5</v>
      </c>
      <c r="C168" s="19">
        <v>2624858892342.3301</v>
      </c>
      <c r="D168" s="19">
        <v>2294941513552.77</v>
      </c>
      <c r="E168" s="19">
        <v>2292951861937.98</v>
      </c>
      <c r="F168" s="20">
        <v>0.96287567335396129</v>
      </c>
      <c r="G168" s="20">
        <v>0.84185224646426104</v>
      </c>
      <c r="H168"/>
    </row>
    <row r="169" spans="1:9" x14ac:dyDescent="0.25">
      <c r="A169" s="24" t="s">
        <v>9179</v>
      </c>
      <c r="B169" s="19">
        <v>6340379364</v>
      </c>
      <c r="C169" s="19">
        <v>6287805410.5599995</v>
      </c>
      <c r="D169" s="19">
        <v>6287639741.46</v>
      </c>
      <c r="E169" s="19">
        <v>6287639741.46</v>
      </c>
      <c r="F169" s="20">
        <v>0.99170807448233933</v>
      </c>
      <c r="G169" s="20">
        <v>0.99168194527295161</v>
      </c>
      <c r="H169"/>
    </row>
    <row r="170" spans="1:9" x14ac:dyDescent="0.25">
      <c r="A170" s="24" t="s">
        <v>9192</v>
      </c>
      <c r="B170" s="19">
        <v>13823244545</v>
      </c>
      <c r="C170" s="19">
        <v>13242465830.98</v>
      </c>
      <c r="D170" s="19">
        <v>12005550215.9</v>
      </c>
      <c r="E170" s="19">
        <v>12005550215.9</v>
      </c>
      <c r="F170" s="20">
        <v>0.95798535487603209</v>
      </c>
      <c r="G170" s="20">
        <v>0.86850450896801379</v>
      </c>
      <c r="H170"/>
    </row>
    <row r="171" spans="1:9" x14ac:dyDescent="0.25">
      <c r="A171" s="24" t="s">
        <v>9213</v>
      </c>
      <c r="B171" s="19">
        <v>1250890320555</v>
      </c>
      <c r="C171" s="19">
        <v>946374601098.29004</v>
      </c>
      <c r="D171" s="19">
        <v>485576637391.60999</v>
      </c>
      <c r="E171" s="19">
        <v>480497716460.16003</v>
      </c>
      <c r="F171" s="20">
        <v>0.75656081556246979</v>
      </c>
      <c r="G171" s="20">
        <v>0.38818482277180577</v>
      </c>
      <c r="H171"/>
    </row>
    <row r="172" spans="1:9" x14ac:dyDescent="0.25">
      <c r="A172" s="24" t="s">
        <v>9219</v>
      </c>
      <c r="B172" s="19">
        <v>68908788800</v>
      </c>
      <c r="C172" s="19">
        <v>63488673276.330002</v>
      </c>
      <c r="D172" s="19">
        <v>52298173569.330002</v>
      </c>
      <c r="E172" s="19">
        <v>52298173569.330002</v>
      </c>
      <c r="F172" s="20">
        <v>0.92134362513029688</v>
      </c>
      <c r="G172" s="20">
        <v>0.7589477986780403</v>
      </c>
      <c r="H172"/>
    </row>
    <row r="173" spans="1:9" x14ac:dyDescent="0.25">
      <c r="A173" s="18" t="s">
        <v>9141</v>
      </c>
      <c r="B173" s="19">
        <v>4918380473203</v>
      </c>
      <c r="C173" s="19">
        <v>4624879244020.8799</v>
      </c>
      <c r="D173" s="19">
        <v>3823991318693.5498</v>
      </c>
      <c r="E173" s="19">
        <v>3789935637567.8496</v>
      </c>
      <c r="F173" s="20">
        <v>0.94032563548484815</v>
      </c>
      <c r="G173" s="20">
        <v>0.77748993586973369</v>
      </c>
      <c r="H173"/>
    </row>
    <row r="174" spans="1:9" x14ac:dyDescent="0.25">
      <c r="A174" s="24" t="s">
        <v>207</v>
      </c>
      <c r="B174" s="19">
        <v>1878557830678</v>
      </c>
      <c r="C174" s="19">
        <v>1848058955021.3198</v>
      </c>
      <c r="D174" s="19">
        <v>1787276613195.8599</v>
      </c>
      <c r="E174" s="19">
        <v>1787000368059.4299</v>
      </c>
      <c r="F174" s="20">
        <v>0.98376473954721289</v>
      </c>
      <c r="G174" s="20">
        <v>0.95140888611920171</v>
      </c>
      <c r="H174"/>
    </row>
    <row r="175" spans="1:9" x14ac:dyDescent="0.25">
      <c r="A175" s="24" t="s">
        <v>206</v>
      </c>
      <c r="B175" s="19">
        <v>833255684804</v>
      </c>
      <c r="C175" s="19">
        <v>601454593673.07007</v>
      </c>
      <c r="D175" s="19">
        <v>571545497296.80005</v>
      </c>
      <c r="E175" s="19">
        <v>545181913862.30994</v>
      </c>
      <c r="F175" s="20">
        <v>0.72181276964770469</v>
      </c>
      <c r="G175" s="20">
        <v>0.68591850943235999</v>
      </c>
      <c r="H175"/>
    </row>
    <row r="176" spans="1:9" x14ac:dyDescent="0.25">
      <c r="A176" s="24" t="s">
        <v>239</v>
      </c>
      <c r="B176" s="19">
        <v>1872478619764</v>
      </c>
      <c r="C176" s="19">
        <v>1851013221689.8401</v>
      </c>
      <c r="D176" s="19">
        <v>1170655079223.71</v>
      </c>
      <c r="E176" s="19">
        <v>1170655079223.71</v>
      </c>
      <c r="F176" s="20">
        <v>0.9885363721392636</v>
      </c>
      <c r="G176" s="20">
        <v>0.62519009128726655</v>
      </c>
      <c r="H176"/>
    </row>
    <row r="177" spans="1:8" x14ac:dyDescent="0.25">
      <c r="A177" s="24" t="s">
        <v>8774</v>
      </c>
      <c r="B177" s="19">
        <v>146449166849</v>
      </c>
      <c r="C177" s="19">
        <v>142616070917.41</v>
      </c>
      <c r="D177" s="19">
        <v>124290023416.40001</v>
      </c>
      <c r="E177" s="19">
        <v>117843104180.78</v>
      </c>
      <c r="F177" s="20">
        <v>0.97382644084590664</v>
      </c>
      <c r="G177" s="20">
        <v>0.84869054628731544</v>
      </c>
      <c r="H177"/>
    </row>
    <row r="178" spans="1:8" x14ac:dyDescent="0.25">
      <c r="A178" s="24" t="s">
        <v>9189</v>
      </c>
      <c r="B178" s="19">
        <v>187639171108</v>
      </c>
      <c r="C178" s="19">
        <v>181736402719.23999</v>
      </c>
      <c r="D178" s="19">
        <v>170224105560.78</v>
      </c>
      <c r="E178" s="19">
        <v>169255172241.62</v>
      </c>
      <c r="F178" s="20">
        <v>0.96854191822579228</v>
      </c>
      <c r="G178" s="20">
        <v>0.90718853934183941</v>
      </c>
      <c r="H178"/>
    </row>
    <row r="179" spans="1:8" x14ac:dyDescent="0.25">
      <c r="A179" s="18" t="s">
        <v>9155</v>
      </c>
      <c r="B179" s="19">
        <v>12025971782792</v>
      </c>
      <c r="C179" s="19">
        <v>11740338915332.18</v>
      </c>
      <c r="D179" s="19">
        <v>8877625760978.7695</v>
      </c>
      <c r="E179" s="19">
        <v>8780290067453.6299</v>
      </c>
      <c r="F179" s="20">
        <v>0.97624866641808228</v>
      </c>
      <c r="G179" s="20">
        <v>0.73820443963470772</v>
      </c>
      <c r="H179"/>
    </row>
    <row r="180" spans="1:8" x14ac:dyDescent="0.25">
      <c r="A180" s="24" t="s">
        <v>222</v>
      </c>
      <c r="B180" s="19">
        <v>4444901542926</v>
      </c>
      <c r="C180" s="19">
        <v>4414149323918.3096</v>
      </c>
      <c r="D180" s="19">
        <v>4285410794535.6602</v>
      </c>
      <c r="E180" s="19">
        <v>4209473553894.7998</v>
      </c>
      <c r="F180" s="20">
        <v>0.99308146227521454</v>
      </c>
      <c r="G180" s="20">
        <v>0.96411827194594057</v>
      </c>
      <c r="H180"/>
    </row>
    <row r="181" spans="1:8" x14ac:dyDescent="0.25">
      <c r="A181" s="24" t="s">
        <v>9181</v>
      </c>
      <c r="B181" s="19">
        <v>131944023026</v>
      </c>
      <c r="C181" s="19">
        <v>120508944640.59999</v>
      </c>
      <c r="D181" s="19">
        <v>104179952382.39999</v>
      </c>
      <c r="E181" s="19">
        <v>102558273682.64999</v>
      </c>
      <c r="F181" s="20">
        <v>0.91333386595960708</v>
      </c>
      <c r="G181" s="20">
        <v>0.78957689778695772</v>
      </c>
      <c r="H181"/>
    </row>
    <row r="182" spans="1:8" x14ac:dyDescent="0.25">
      <c r="A182" s="24" t="s">
        <v>9199</v>
      </c>
      <c r="B182" s="19">
        <v>276452890479</v>
      </c>
      <c r="C182" s="19">
        <v>259235655474.13</v>
      </c>
      <c r="D182" s="19">
        <v>48673772419.699997</v>
      </c>
      <c r="E182" s="19">
        <v>47999401137.470001</v>
      </c>
      <c r="F182" s="20">
        <v>0.93772090798168795</v>
      </c>
      <c r="G182" s="20">
        <v>0.17606534095326223</v>
      </c>
      <c r="H182"/>
    </row>
    <row r="183" spans="1:8" x14ac:dyDescent="0.25">
      <c r="A183" s="24" t="s">
        <v>9201</v>
      </c>
      <c r="B183" s="19">
        <v>6810390532103</v>
      </c>
      <c r="C183" s="19">
        <v>6615372506950.0195</v>
      </c>
      <c r="D183" s="19">
        <v>4121477691328.0801</v>
      </c>
      <c r="E183" s="19">
        <v>4119468752664.0801</v>
      </c>
      <c r="F183" s="20">
        <v>0.97136463404944262</v>
      </c>
      <c r="G183" s="20">
        <v>0.60517494142225015</v>
      </c>
      <c r="H183"/>
    </row>
    <row r="184" spans="1:8" x14ac:dyDescent="0.25">
      <c r="A184" s="24" t="s">
        <v>9204</v>
      </c>
      <c r="B184" s="19">
        <v>46434288982</v>
      </c>
      <c r="C184" s="19">
        <v>40077058878.659996</v>
      </c>
      <c r="D184" s="19">
        <v>40059537444.330002</v>
      </c>
      <c r="E184" s="19">
        <v>37285963337.380005</v>
      </c>
      <c r="F184" s="20">
        <v>0.86309190379108958</v>
      </c>
      <c r="G184" s="20">
        <v>0.86271456551986536</v>
      </c>
      <c r="H184"/>
    </row>
    <row r="185" spans="1:8" x14ac:dyDescent="0.25">
      <c r="A185" s="24" t="s">
        <v>9218</v>
      </c>
      <c r="B185" s="19">
        <v>255630646378</v>
      </c>
      <c r="C185" s="19">
        <v>237270911277.63</v>
      </c>
      <c r="D185" s="19">
        <v>224100549971.77002</v>
      </c>
      <c r="E185" s="19">
        <v>209841115115.57999</v>
      </c>
      <c r="F185" s="20">
        <v>0.92817866182906128</v>
      </c>
      <c r="G185" s="20">
        <v>0.87665760403544668</v>
      </c>
      <c r="H185"/>
    </row>
    <row r="186" spans="1:8" x14ac:dyDescent="0.25">
      <c r="A186" s="24" t="s">
        <v>9226</v>
      </c>
      <c r="B186" s="19">
        <v>60217858898</v>
      </c>
      <c r="C186" s="19">
        <v>53724514192.829994</v>
      </c>
      <c r="D186" s="19">
        <v>53723462896.829994</v>
      </c>
      <c r="E186" s="19">
        <v>53663007621.669998</v>
      </c>
      <c r="F186" s="20">
        <v>0.89216912019125827</v>
      </c>
      <c r="G186" s="20">
        <v>0.8921516619816966</v>
      </c>
      <c r="H186"/>
    </row>
    <row r="187" spans="1:8" x14ac:dyDescent="0.25">
      <c r="A187" s="18" t="s">
        <v>9163</v>
      </c>
      <c r="B187" s="19">
        <v>4284482677902</v>
      </c>
      <c r="C187" s="19">
        <v>3906531169222.8496</v>
      </c>
      <c r="D187" s="19">
        <v>3740821907532.52</v>
      </c>
      <c r="E187" s="19">
        <v>3732696786766.9302</v>
      </c>
      <c r="F187" s="20">
        <v>0.91178596411919144</v>
      </c>
      <c r="G187" s="20">
        <v>0.87310935502820197</v>
      </c>
      <c r="H187"/>
    </row>
    <row r="188" spans="1:8" x14ac:dyDescent="0.25">
      <c r="A188" s="24" t="s">
        <v>8717</v>
      </c>
      <c r="B188" s="19">
        <v>129498000000</v>
      </c>
      <c r="C188" s="19">
        <v>127693488949.63</v>
      </c>
      <c r="D188" s="19">
        <v>127239073577.73999</v>
      </c>
      <c r="E188" s="19">
        <v>126562901241.06</v>
      </c>
      <c r="F188" s="20">
        <v>0.98606533652743678</v>
      </c>
      <c r="G188" s="20">
        <v>0.98255628332283118</v>
      </c>
      <c r="H188"/>
    </row>
    <row r="189" spans="1:8" x14ac:dyDescent="0.25">
      <c r="A189" s="24" t="s">
        <v>9187</v>
      </c>
      <c r="B189" s="19">
        <v>1337655781377</v>
      </c>
      <c r="C189" s="19">
        <v>1205978212120.77</v>
      </c>
      <c r="D189" s="19">
        <v>1150099838193.6699</v>
      </c>
      <c r="E189" s="19">
        <v>1147718201517.55</v>
      </c>
      <c r="F189" s="20">
        <v>0.90156094632904782</v>
      </c>
      <c r="G189" s="20">
        <v>0.85978758826111634</v>
      </c>
      <c r="H189"/>
    </row>
    <row r="190" spans="1:8" x14ac:dyDescent="0.25">
      <c r="A190" s="24" t="s">
        <v>9202</v>
      </c>
      <c r="B190" s="19">
        <v>60536547403</v>
      </c>
      <c r="C190" s="19">
        <v>60227391401.110001</v>
      </c>
      <c r="D190" s="19">
        <v>60105006038.110001</v>
      </c>
      <c r="E190" s="19">
        <v>59218785757.510002</v>
      </c>
      <c r="F190" s="20">
        <v>0.99489306848254977</v>
      </c>
      <c r="G190" s="20">
        <v>0.99287139119419598</v>
      </c>
      <c r="H190"/>
    </row>
    <row r="191" spans="1:8" x14ac:dyDescent="0.25">
      <c r="A191" s="24" t="s">
        <v>9210</v>
      </c>
      <c r="B191" s="19">
        <v>624000000</v>
      </c>
      <c r="C191" s="19">
        <v>510607463</v>
      </c>
      <c r="D191" s="19">
        <v>510607463</v>
      </c>
      <c r="E191" s="19">
        <v>510607463</v>
      </c>
      <c r="F191" s="20">
        <v>0.81828119070512817</v>
      </c>
      <c r="G191" s="20">
        <v>0.81828119070512817</v>
      </c>
      <c r="H191"/>
    </row>
    <row r="192" spans="1:8" x14ac:dyDescent="0.25">
      <c r="A192" s="24" t="s">
        <v>9231</v>
      </c>
      <c r="B192" s="19">
        <v>1452725843707</v>
      </c>
      <c r="C192" s="19">
        <v>1358827100115.7</v>
      </c>
      <c r="D192" s="19">
        <v>1297526878720.25</v>
      </c>
      <c r="E192" s="19">
        <v>1297507921168.25</v>
      </c>
      <c r="F192" s="20">
        <v>0.93536375497272528</v>
      </c>
      <c r="G192" s="20">
        <v>0.89316706544524582</v>
      </c>
      <c r="H192"/>
    </row>
    <row r="193" spans="1:8" x14ac:dyDescent="0.25">
      <c r="A193" s="24" t="s">
        <v>9252</v>
      </c>
      <c r="B193" s="19">
        <v>1303442505415</v>
      </c>
      <c r="C193" s="19">
        <v>1153294369172.6399</v>
      </c>
      <c r="D193" s="19">
        <v>1105340503539.75</v>
      </c>
      <c r="E193" s="19">
        <v>1101178369619.5601</v>
      </c>
      <c r="F193" s="20">
        <v>0.88480647545358759</v>
      </c>
      <c r="G193" s="20">
        <v>0.84801630984699494</v>
      </c>
      <c r="H193"/>
    </row>
    <row r="194" spans="1:8" x14ac:dyDescent="0.25">
      <c r="A194" s="18" t="s">
        <v>9166</v>
      </c>
      <c r="B194" s="19">
        <v>1520357911235</v>
      </c>
      <c r="C194" s="19">
        <v>1329081043989.0203</v>
      </c>
      <c r="D194" s="19">
        <v>871388992397.60999</v>
      </c>
      <c r="E194" s="19">
        <v>862713850911.78003</v>
      </c>
      <c r="F194" s="20">
        <v>0.87418958007683589</v>
      </c>
      <c r="G194" s="20">
        <v>0.57314727404534183</v>
      </c>
      <c r="H194"/>
    </row>
    <row r="195" spans="1:8" x14ac:dyDescent="0.25">
      <c r="A195" s="24" t="s">
        <v>8733</v>
      </c>
      <c r="B195" s="19">
        <v>418284962781</v>
      </c>
      <c r="C195" s="19">
        <v>381338351639.91003</v>
      </c>
      <c r="D195" s="19">
        <v>380287838101.25</v>
      </c>
      <c r="E195" s="19">
        <v>375318718335.31</v>
      </c>
      <c r="F195" s="20">
        <v>0.91167119445210854</v>
      </c>
      <c r="G195" s="20">
        <v>0.90915971631606551</v>
      </c>
      <c r="H195"/>
    </row>
    <row r="196" spans="1:8" x14ac:dyDescent="0.25">
      <c r="A196" s="24" t="s">
        <v>9205</v>
      </c>
      <c r="B196" s="19">
        <v>1015817659809</v>
      </c>
      <c r="C196" s="19">
        <v>867908004361</v>
      </c>
      <c r="D196" s="19">
        <v>416416616627.78003</v>
      </c>
      <c r="E196" s="19">
        <v>412919087112.65002</v>
      </c>
      <c r="F196" s="20">
        <v>0.85439349865623437</v>
      </c>
      <c r="G196" s="20">
        <v>0.40993244467326656</v>
      </c>
      <c r="H196"/>
    </row>
    <row r="197" spans="1:8" x14ac:dyDescent="0.25">
      <c r="A197" s="24" t="s">
        <v>9238</v>
      </c>
      <c r="B197" s="19">
        <v>86255288645</v>
      </c>
      <c r="C197" s="19">
        <v>79834687988.110001</v>
      </c>
      <c r="D197" s="19">
        <v>74684537668.579987</v>
      </c>
      <c r="E197" s="19">
        <v>74476045463.820007</v>
      </c>
      <c r="F197" s="20">
        <v>0.92556281756455305</v>
      </c>
      <c r="G197" s="20">
        <v>0.86585459096842587</v>
      </c>
      <c r="H197"/>
    </row>
    <row r="198" spans="1:8" x14ac:dyDescent="0.25">
      <c r="A198" s="18" t="s">
        <v>9156</v>
      </c>
      <c r="B198" s="19">
        <v>2937241137996</v>
      </c>
      <c r="C198" s="19">
        <v>2745073637522.02</v>
      </c>
      <c r="D198" s="19">
        <v>813446490347.7699</v>
      </c>
      <c r="E198" s="19">
        <v>811954203387.30994</v>
      </c>
      <c r="F198" s="20">
        <v>0.93457551101674596</v>
      </c>
      <c r="G198" s="20">
        <v>0.27694235921765775</v>
      </c>
      <c r="H198"/>
    </row>
    <row r="199" spans="1:8" x14ac:dyDescent="0.25">
      <c r="A199" s="24" t="s">
        <v>474</v>
      </c>
      <c r="B199" s="19">
        <v>68480075264</v>
      </c>
      <c r="C199" s="19">
        <v>67636119851.75</v>
      </c>
      <c r="D199" s="19">
        <v>14625802053.610001</v>
      </c>
      <c r="E199" s="19">
        <v>14613211941.610001</v>
      </c>
      <c r="F199" s="20">
        <v>0.98767589829601621</v>
      </c>
      <c r="G199" s="20">
        <v>0.21357748216872638</v>
      </c>
      <c r="H199"/>
    </row>
    <row r="200" spans="1:8" x14ac:dyDescent="0.25">
      <c r="A200" s="24" t="s">
        <v>2585</v>
      </c>
      <c r="B200" s="19">
        <v>3670000000</v>
      </c>
      <c r="C200" s="19">
        <v>3233463982.4000001</v>
      </c>
      <c r="D200" s="19">
        <v>3233463982.4000001</v>
      </c>
      <c r="E200" s="19">
        <v>3233463982.4000001</v>
      </c>
      <c r="F200" s="20">
        <v>0.88105285623978202</v>
      </c>
      <c r="G200" s="20">
        <v>0.88105285623978202</v>
      </c>
      <c r="H200"/>
    </row>
    <row r="201" spans="1:8" x14ac:dyDescent="0.25">
      <c r="A201" s="24" t="s">
        <v>9180</v>
      </c>
      <c r="B201" s="19">
        <v>302189867109</v>
      </c>
      <c r="C201" s="19">
        <v>292286627408.02002</v>
      </c>
      <c r="D201" s="19">
        <v>245969026068.28998</v>
      </c>
      <c r="E201" s="19">
        <v>245969026068.28998</v>
      </c>
      <c r="F201" s="20">
        <v>0.9672284190210525</v>
      </c>
      <c r="G201" s="20">
        <v>0.81395524086043847</v>
      </c>
      <c r="H201"/>
    </row>
    <row r="202" spans="1:8" x14ac:dyDescent="0.25">
      <c r="A202" s="24" t="s">
        <v>9220</v>
      </c>
      <c r="B202" s="19">
        <v>96747342917</v>
      </c>
      <c r="C202" s="19">
        <v>50173388057.779999</v>
      </c>
      <c r="D202" s="19">
        <v>49288681492.009995</v>
      </c>
      <c r="E202" s="19">
        <v>49259225387.009995</v>
      </c>
      <c r="F202" s="20">
        <v>0.5186022328367611</v>
      </c>
      <c r="G202" s="20">
        <v>0.50945772778788334</v>
      </c>
      <c r="H202"/>
    </row>
    <row r="203" spans="1:8" x14ac:dyDescent="0.25">
      <c r="A203" s="24" t="s">
        <v>9237</v>
      </c>
      <c r="B203" s="19">
        <v>835288407351</v>
      </c>
      <c r="C203" s="19">
        <v>792453202959.58997</v>
      </c>
      <c r="D203" s="19">
        <v>81742301939.360001</v>
      </c>
      <c r="E203" s="19">
        <v>81297166414.649994</v>
      </c>
      <c r="F203" s="20">
        <v>0.94871806670075087</v>
      </c>
      <c r="G203" s="20">
        <v>9.786117132715183E-2</v>
      </c>
      <c r="H203"/>
    </row>
    <row r="204" spans="1:8" x14ac:dyDescent="0.25">
      <c r="A204" s="24" t="s">
        <v>9242</v>
      </c>
      <c r="B204" s="19">
        <v>1502842526424</v>
      </c>
      <c r="C204" s="19">
        <v>1423444355654.3799</v>
      </c>
      <c r="D204" s="19">
        <v>323151135676.73999</v>
      </c>
      <c r="E204" s="19">
        <v>322309987835.72998</v>
      </c>
      <c r="F204" s="20">
        <v>0.94716800371723087</v>
      </c>
      <c r="G204" s="20">
        <v>0.21502661123496095</v>
      </c>
      <c r="H204"/>
    </row>
    <row r="205" spans="1:8" x14ac:dyDescent="0.25">
      <c r="A205" s="24" t="s">
        <v>9244</v>
      </c>
      <c r="B205" s="19">
        <v>128022918931</v>
      </c>
      <c r="C205" s="19">
        <v>115846479608.10001</v>
      </c>
      <c r="D205" s="19">
        <v>95436079135.360001</v>
      </c>
      <c r="E205" s="19">
        <v>95272121757.619995</v>
      </c>
      <c r="F205" s="20">
        <v>0.90488859788095688</v>
      </c>
      <c r="G205" s="20">
        <v>0.74546089038007957</v>
      </c>
      <c r="H205"/>
    </row>
    <row r="206" spans="1:8" x14ac:dyDescent="0.25">
      <c r="A206" s="18" t="s">
        <v>9142</v>
      </c>
      <c r="B206" s="19">
        <v>9347315409325</v>
      </c>
      <c r="C206" s="19">
        <v>9066097156468.5293</v>
      </c>
      <c r="D206" s="19">
        <v>7959308169543.79</v>
      </c>
      <c r="E206" s="19">
        <v>7934638015777.5703</v>
      </c>
      <c r="F206" s="20">
        <v>0.96991454331626348</v>
      </c>
      <c r="G206" s="20">
        <v>0.85150739233678618</v>
      </c>
      <c r="H206"/>
    </row>
    <row r="207" spans="1:8" x14ac:dyDescent="0.25">
      <c r="A207" s="24" t="s">
        <v>442</v>
      </c>
      <c r="B207" s="19">
        <v>289202120898</v>
      </c>
      <c r="C207" s="19">
        <v>283690559057.91998</v>
      </c>
      <c r="D207" s="19">
        <v>270325711177.26001</v>
      </c>
      <c r="E207" s="19">
        <v>270311869097.26001</v>
      </c>
      <c r="F207" s="20">
        <v>0.98094218042742531</v>
      </c>
      <c r="G207" s="20">
        <v>0.93472935239158361</v>
      </c>
      <c r="H207"/>
    </row>
    <row r="208" spans="1:8" x14ac:dyDescent="0.25">
      <c r="A208" s="24" t="s">
        <v>226</v>
      </c>
      <c r="B208" s="19">
        <v>1933048146333</v>
      </c>
      <c r="C208" s="19">
        <v>1766172386288.23</v>
      </c>
      <c r="D208" s="19">
        <v>1010798054447.03</v>
      </c>
      <c r="E208" s="19">
        <v>1003495704462.6799</v>
      </c>
      <c r="F208" s="20">
        <v>0.91367221744510918</v>
      </c>
      <c r="G208" s="20">
        <v>0.52290371368375788</v>
      </c>
      <c r="H208"/>
    </row>
    <row r="209" spans="1:8" x14ac:dyDescent="0.25">
      <c r="A209" s="24" t="s">
        <v>446</v>
      </c>
      <c r="B209" s="19">
        <v>121919170094</v>
      </c>
      <c r="C209" s="19">
        <v>116396754389.56</v>
      </c>
      <c r="D209" s="19">
        <v>108298222223.22</v>
      </c>
      <c r="E209" s="19">
        <v>108298222223.22</v>
      </c>
      <c r="F209" s="20">
        <v>0.95470428727342704</v>
      </c>
      <c r="G209" s="20">
        <v>0.88827886656152422</v>
      </c>
      <c r="H209"/>
    </row>
    <row r="210" spans="1:8" x14ac:dyDescent="0.25">
      <c r="A210" s="24" t="s">
        <v>444</v>
      </c>
      <c r="B210" s="19">
        <v>320600951970</v>
      </c>
      <c r="C210" s="19">
        <v>313931252088.87</v>
      </c>
      <c r="D210" s="19">
        <v>299321619922.91998</v>
      </c>
      <c r="E210" s="19">
        <v>299123381446.26001</v>
      </c>
      <c r="F210" s="20">
        <v>0.97919625677919353</v>
      </c>
      <c r="G210" s="20">
        <v>0.93362673467959256</v>
      </c>
      <c r="H210"/>
    </row>
    <row r="211" spans="1:8" x14ac:dyDescent="0.25">
      <c r="A211" s="24" t="s">
        <v>448</v>
      </c>
      <c r="B211" s="19">
        <v>6443169567481</v>
      </c>
      <c r="C211" s="19">
        <v>6362098913327.1602</v>
      </c>
      <c r="D211" s="19">
        <v>6058347861052.6406</v>
      </c>
      <c r="E211" s="19">
        <v>6042087006362.8203</v>
      </c>
      <c r="F211" s="20">
        <v>0.98741758178102168</v>
      </c>
      <c r="G211" s="20">
        <v>0.94027447168695144</v>
      </c>
      <c r="H211"/>
    </row>
    <row r="212" spans="1:8" x14ac:dyDescent="0.25">
      <c r="A212" s="24" t="s">
        <v>8796</v>
      </c>
      <c r="B212" s="19">
        <v>239375452549</v>
      </c>
      <c r="C212" s="19">
        <v>223807291316.79001</v>
      </c>
      <c r="D212" s="19">
        <v>212216700720.72</v>
      </c>
      <c r="E212" s="19">
        <v>211321832185.33002</v>
      </c>
      <c r="F212" s="20">
        <v>0.93496341806801098</v>
      </c>
      <c r="G212" s="20">
        <v>0.88654328779714531</v>
      </c>
      <c r="H212"/>
    </row>
    <row r="213" spans="1:8" x14ac:dyDescent="0.25">
      <c r="A213" s="18" t="s">
        <v>9160</v>
      </c>
      <c r="B213" s="19">
        <v>1654364619915</v>
      </c>
      <c r="C213" s="19">
        <v>1134680026867.96</v>
      </c>
      <c r="D213" s="19">
        <v>945627253734.8999</v>
      </c>
      <c r="E213" s="19">
        <v>922794445550.83997</v>
      </c>
      <c r="F213" s="20">
        <v>0.685870583309657</v>
      </c>
      <c r="G213" s="20">
        <v>0.57159542845124778</v>
      </c>
      <c r="H213"/>
    </row>
    <row r="214" spans="1:8" x14ac:dyDescent="0.25">
      <c r="A214" s="24" t="s">
        <v>8735</v>
      </c>
      <c r="B214" s="19">
        <v>15349613200</v>
      </c>
      <c r="C214" s="19">
        <v>13432841897.360001</v>
      </c>
      <c r="D214" s="19">
        <v>10064830897.360001</v>
      </c>
      <c r="E214" s="19">
        <v>10064830897.360001</v>
      </c>
      <c r="F214" s="20">
        <v>0.87512575869729414</v>
      </c>
      <c r="G214" s="20">
        <v>0.65570583220689893</v>
      </c>
      <c r="H214"/>
    </row>
    <row r="215" spans="1:8" x14ac:dyDescent="0.25">
      <c r="A215" s="24" t="s">
        <v>9185</v>
      </c>
      <c r="B215" s="19">
        <v>1152437310288</v>
      </c>
      <c r="C215" s="19">
        <v>734947448792.15991</v>
      </c>
      <c r="D215" s="19">
        <v>625430147746.84998</v>
      </c>
      <c r="E215" s="19">
        <v>624788219421.84998</v>
      </c>
      <c r="F215" s="20">
        <v>0.63773312633247947</v>
      </c>
      <c r="G215" s="20">
        <v>0.5427020994231363</v>
      </c>
      <c r="H215"/>
    </row>
    <row r="216" spans="1:8" x14ac:dyDescent="0.25">
      <c r="A216" s="24" t="s">
        <v>9217</v>
      </c>
      <c r="B216" s="19">
        <v>216282549805</v>
      </c>
      <c r="C216" s="19">
        <v>155925564251.89001</v>
      </c>
      <c r="D216" s="19">
        <v>114591792992.98</v>
      </c>
      <c r="E216" s="19">
        <v>92441373718.919998</v>
      </c>
      <c r="F216" s="20">
        <v>0.72093455709890719</v>
      </c>
      <c r="G216" s="20">
        <v>0.52982449622632877</v>
      </c>
      <c r="H216"/>
    </row>
    <row r="217" spans="1:8" x14ac:dyDescent="0.25">
      <c r="A217" s="24" t="s">
        <v>9225</v>
      </c>
      <c r="B217" s="19">
        <v>1897687405</v>
      </c>
      <c r="C217" s="19">
        <v>1894497341</v>
      </c>
      <c r="D217" s="19">
        <v>1734157458</v>
      </c>
      <c r="E217" s="19">
        <v>1734157458</v>
      </c>
      <c r="F217" s="20">
        <v>0.9983189728763574</v>
      </c>
      <c r="G217" s="20">
        <v>0.91382672058151748</v>
      </c>
      <c r="H217"/>
    </row>
    <row r="218" spans="1:8" x14ac:dyDescent="0.25">
      <c r="A218" s="24" t="s">
        <v>9256</v>
      </c>
      <c r="B218" s="19">
        <v>268397459217</v>
      </c>
      <c r="C218" s="19">
        <v>228479674585.54999</v>
      </c>
      <c r="D218" s="19">
        <v>193806324639.70999</v>
      </c>
      <c r="E218" s="19">
        <v>193765864054.70999</v>
      </c>
      <c r="F218" s="20">
        <v>0.85127361209788355</v>
      </c>
      <c r="G218" s="20">
        <v>0.72208703169211863</v>
      </c>
      <c r="H218"/>
    </row>
    <row r="219" spans="1:8" x14ac:dyDescent="0.25">
      <c r="A219" s="18" t="s">
        <v>9158</v>
      </c>
      <c r="B219" s="19">
        <v>1643581942235</v>
      </c>
      <c r="C219" s="19">
        <v>1571735050291.8301</v>
      </c>
      <c r="D219" s="19">
        <v>1500777482769.95</v>
      </c>
      <c r="E219" s="19">
        <v>1480423010638.3101</v>
      </c>
      <c r="F219" s="20">
        <v>0.95628639491775491</v>
      </c>
      <c r="G219" s="20">
        <v>0.91311387902518582</v>
      </c>
      <c r="H219"/>
    </row>
    <row r="220" spans="1:8" x14ac:dyDescent="0.25">
      <c r="A220" s="24" t="s">
        <v>205</v>
      </c>
      <c r="B220" s="19">
        <v>798413082453</v>
      </c>
      <c r="C220" s="19">
        <v>769179882632.20996</v>
      </c>
      <c r="D220" s="19">
        <v>711680053579.45996</v>
      </c>
      <c r="E220" s="19">
        <v>694614372616.63989</v>
      </c>
      <c r="F220" s="20">
        <v>0.96338587071873172</v>
      </c>
      <c r="G220" s="20">
        <v>0.89136822682430716</v>
      </c>
      <c r="H220"/>
    </row>
    <row r="221" spans="1:8" x14ac:dyDescent="0.25">
      <c r="A221" s="24" t="s">
        <v>8770</v>
      </c>
      <c r="B221" s="19">
        <v>207974113819</v>
      </c>
      <c r="C221" s="19">
        <v>201527808214.97</v>
      </c>
      <c r="D221" s="19">
        <v>191148474918.95999</v>
      </c>
      <c r="E221" s="19">
        <v>190331986362.56</v>
      </c>
      <c r="F221" s="20">
        <v>0.96900428863161203</v>
      </c>
      <c r="G221" s="20">
        <v>0.91909743673828859</v>
      </c>
      <c r="H221"/>
    </row>
    <row r="222" spans="1:8" x14ac:dyDescent="0.25">
      <c r="A222" s="24" t="s">
        <v>8773</v>
      </c>
      <c r="B222" s="19">
        <v>637194745963</v>
      </c>
      <c r="C222" s="19">
        <v>601027359444.65002</v>
      </c>
      <c r="D222" s="19">
        <v>597948954271.53003</v>
      </c>
      <c r="E222" s="19">
        <v>595476651659.10999</v>
      </c>
      <c r="F222" s="20">
        <v>0.94323966613426835</v>
      </c>
      <c r="G222" s="20">
        <v>0.93840848195922055</v>
      </c>
      <c r="H222"/>
    </row>
    <row r="223" spans="1:8" x14ac:dyDescent="0.25">
      <c r="A223" s="18" t="s">
        <v>9143</v>
      </c>
      <c r="B223" s="19">
        <v>61487047139711</v>
      </c>
      <c r="C223" s="19">
        <v>60650825922879.695</v>
      </c>
      <c r="D223" s="19">
        <v>57818108783777.547</v>
      </c>
      <c r="E223" s="19">
        <v>57794064443369.945</v>
      </c>
      <c r="F223" s="20">
        <v>0.98640004268002579</v>
      </c>
      <c r="G223" s="20">
        <v>0.94032989830204594</v>
      </c>
      <c r="H223"/>
    </row>
    <row r="224" spans="1:8" x14ac:dyDescent="0.25">
      <c r="A224" s="24" t="s">
        <v>294</v>
      </c>
      <c r="B224" s="19">
        <v>336489494358</v>
      </c>
      <c r="C224" s="19">
        <v>335033063526.33002</v>
      </c>
      <c r="D224" s="19">
        <v>282871590912.91998</v>
      </c>
      <c r="E224" s="19">
        <v>282414957179.97998</v>
      </c>
      <c r="F224" s="20">
        <v>0.99567169003463607</v>
      </c>
      <c r="G224" s="20">
        <v>0.84065504467716157</v>
      </c>
      <c r="H224"/>
    </row>
    <row r="225" spans="1:8" x14ac:dyDescent="0.25">
      <c r="A225" s="24" t="s">
        <v>219</v>
      </c>
      <c r="B225" s="19">
        <v>119136741897</v>
      </c>
      <c r="C225" s="19">
        <v>110849445397.12</v>
      </c>
      <c r="D225" s="19">
        <v>86107990466.190002</v>
      </c>
      <c r="E225" s="19">
        <v>85727059586.720001</v>
      </c>
      <c r="F225" s="20">
        <v>0.93043878514786971</v>
      </c>
      <c r="G225" s="20">
        <v>0.72276603418141905</v>
      </c>
      <c r="H225"/>
    </row>
    <row r="226" spans="1:8" x14ac:dyDescent="0.25">
      <c r="A226" s="24" t="s">
        <v>221</v>
      </c>
      <c r="B226" s="19">
        <v>257665020070</v>
      </c>
      <c r="C226" s="19">
        <v>230416177028.14999</v>
      </c>
      <c r="D226" s="19">
        <v>222031972783.04999</v>
      </c>
      <c r="E226" s="19">
        <v>208965324504.32001</v>
      </c>
      <c r="F226" s="20">
        <v>0.89424702260924938</v>
      </c>
      <c r="G226" s="20">
        <v>0.86170785899743174</v>
      </c>
      <c r="H226"/>
    </row>
    <row r="227" spans="1:8" x14ac:dyDescent="0.25">
      <c r="A227" s="24" t="s">
        <v>220</v>
      </c>
      <c r="B227" s="19">
        <v>308895895919</v>
      </c>
      <c r="C227" s="19">
        <v>261810069405.78</v>
      </c>
      <c r="D227" s="19">
        <v>255022834986.01999</v>
      </c>
      <c r="E227" s="19">
        <v>245936999754.78</v>
      </c>
      <c r="F227" s="20">
        <v>0.84756732887908925</v>
      </c>
      <c r="G227" s="20">
        <v>0.82559476624737405</v>
      </c>
      <c r="H227"/>
    </row>
    <row r="228" spans="1:8" x14ac:dyDescent="0.25">
      <c r="A228" s="24" t="s">
        <v>8715</v>
      </c>
      <c r="B228" s="19">
        <v>410495200000</v>
      </c>
      <c r="C228" s="19">
        <v>404029448060.47998</v>
      </c>
      <c r="D228" s="19">
        <v>403868287715.01001</v>
      </c>
      <c r="E228" s="19">
        <v>403654567704.01001</v>
      </c>
      <c r="F228" s="20">
        <v>0.98424889757658551</v>
      </c>
      <c r="G228" s="20">
        <v>0.98385629774723315</v>
      </c>
      <c r="H228"/>
    </row>
    <row r="229" spans="1:8" x14ac:dyDescent="0.25">
      <c r="A229" s="24" t="s">
        <v>8722</v>
      </c>
      <c r="B229" s="19">
        <v>7707701000</v>
      </c>
      <c r="C229" s="19">
        <v>4762433908.3999996</v>
      </c>
      <c r="D229" s="19">
        <v>4656698094.3999996</v>
      </c>
      <c r="E229" s="19">
        <v>4570081878.3999996</v>
      </c>
      <c r="F229" s="20">
        <v>0.61787994998768114</v>
      </c>
      <c r="G229" s="20">
        <v>0.60416174607707274</v>
      </c>
      <c r="H229"/>
    </row>
    <row r="230" spans="1:8" x14ac:dyDescent="0.25">
      <c r="A230" s="24" t="s">
        <v>8726</v>
      </c>
      <c r="B230" s="19">
        <v>451711235098</v>
      </c>
      <c r="C230" s="19">
        <v>447032445048.88</v>
      </c>
      <c r="D230" s="19">
        <v>442450232125.63</v>
      </c>
      <c r="E230" s="19">
        <v>441787515078.42004</v>
      </c>
      <c r="F230" s="20">
        <v>0.9896420773149357</v>
      </c>
      <c r="G230" s="20">
        <v>0.97949795742768986</v>
      </c>
      <c r="H230"/>
    </row>
    <row r="231" spans="1:8" x14ac:dyDescent="0.25">
      <c r="A231" s="24" t="s">
        <v>8727</v>
      </c>
      <c r="B231" s="19">
        <v>34325312180</v>
      </c>
      <c r="C231" s="19">
        <v>32068391043.040001</v>
      </c>
      <c r="D231" s="19">
        <v>31725839203.040001</v>
      </c>
      <c r="E231" s="19">
        <v>31634600192.030003</v>
      </c>
      <c r="F231" s="20">
        <v>0.93424907178921401</v>
      </c>
      <c r="G231" s="20">
        <v>0.92426950224579141</v>
      </c>
      <c r="H231"/>
    </row>
    <row r="232" spans="1:8" x14ac:dyDescent="0.25">
      <c r="A232" s="24" t="s">
        <v>9207</v>
      </c>
      <c r="B232" s="19">
        <v>59560620539189</v>
      </c>
      <c r="C232" s="19">
        <v>58824824449461.516</v>
      </c>
      <c r="D232" s="19">
        <v>56089373337491.289</v>
      </c>
      <c r="E232" s="19">
        <v>56089373337491.289</v>
      </c>
      <c r="F232" s="20">
        <v>0.98764626555152568</v>
      </c>
      <c r="G232" s="20">
        <v>0.94171908938702642</v>
      </c>
      <c r="H232"/>
    </row>
    <row r="233" spans="1:8" x14ac:dyDescent="0.25">
      <c r="A233" s="18" t="s">
        <v>9277</v>
      </c>
      <c r="B233" s="19">
        <v>92258433153773</v>
      </c>
      <c r="C233" s="19">
        <v>88458158747070.531</v>
      </c>
      <c r="D233" s="19">
        <v>80664169504042.109</v>
      </c>
      <c r="E233" s="19">
        <v>80664169504042.109</v>
      </c>
      <c r="F233" s="20">
        <v>0.95880837906310079</v>
      </c>
      <c r="G233" s="20">
        <v>0.87432841363774305</v>
      </c>
      <c r="H233"/>
    </row>
    <row r="234" spans="1:8" x14ac:dyDescent="0.25">
      <c r="A234" s="24" t="s">
        <v>4025</v>
      </c>
      <c r="B234" s="19">
        <v>92258433153773</v>
      </c>
      <c r="C234" s="19">
        <v>88458158747070.531</v>
      </c>
      <c r="D234" s="19">
        <v>80664169504042.109</v>
      </c>
      <c r="E234" s="19">
        <v>80664169504042.109</v>
      </c>
      <c r="F234" s="20">
        <v>0.95880837906310079</v>
      </c>
      <c r="G234" s="20">
        <v>0.87432841363774305</v>
      </c>
      <c r="H234"/>
    </row>
    <row r="235" spans="1:8" x14ac:dyDescent="0.25">
      <c r="A235" s="18" t="s">
        <v>9144</v>
      </c>
      <c r="B235" s="19">
        <v>855471019958</v>
      </c>
      <c r="C235" s="19">
        <v>840288366949.23999</v>
      </c>
      <c r="D235" s="19">
        <v>770893636983.76001</v>
      </c>
      <c r="E235" s="19">
        <v>767601693337.26001</v>
      </c>
      <c r="F235" s="20">
        <v>0.98225228832473421</v>
      </c>
      <c r="G235" s="20">
        <v>0.90113354982101868</v>
      </c>
      <c r="H235"/>
    </row>
    <row r="236" spans="1:8" x14ac:dyDescent="0.25">
      <c r="A236" s="24" t="s">
        <v>9235</v>
      </c>
      <c r="B236" s="19">
        <v>672099998923</v>
      </c>
      <c r="C236" s="19">
        <v>661216351228.96997</v>
      </c>
      <c r="D236" s="19">
        <v>606326433479.04004</v>
      </c>
      <c r="E236" s="19">
        <v>605795672444.03003</v>
      </c>
      <c r="F236" s="20">
        <v>0.98380650541367298</v>
      </c>
      <c r="G236" s="20">
        <v>0.90213723322517758</v>
      </c>
      <c r="H236"/>
    </row>
    <row r="237" spans="1:8" x14ac:dyDescent="0.25">
      <c r="A237" s="24" t="s">
        <v>9240</v>
      </c>
      <c r="B237" s="19">
        <v>183371021035</v>
      </c>
      <c r="C237" s="19">
        <v>179072015720.27002</v>
      </c>
      <c r="D237" s="19">
        <v>164567203504.72</v>
      </c>
      <c r="E237" s="19">
        <v>161806020893.22998</v>
      </c>
      <c r="F237" s="20">
        <v>0.97655569952948329</v>
      </c>
      <c r="G237" s="20">
        <v>0.89745480270467104</v>
      </c>
      <c r="H237"/>
    </row>
    <row r="238" spans="1:8" x14ac:dyDescent="0.25">
      <c r="A238" s="18" t="s">
        <v>9161</v>
      </c>
      <c r="B238" s="19">
        <v>4053116393700</v>
      </c>
      <c r="C238" s="19">
        <v>3834374211887.6099</v>
      </c>
      <c r="D238" s="19">
        <v>2884881725137.2207</v>
      </c>
      <c r="E238" s="19">
        <v>2591958068102.25</v>
      </c>
      <c r="F238" s="20">
        <v>0.94603111271307327</v>
      </c>
      <c r="G238" s="20">
        <v>0.71176878355167961</v>
      </c>
      <c r="H238"/>
    </row>
    <row r="239" spans="1:8" x14ac:dyDescent="0.25">
      <c r="A239" s="24" t="s">
        <v>224</v>
      </c>
      <c r="B239" s="19">
        <v>48383464212</v>
      </c>
      <c r="C239" s="19">
        <v>44289167912.389999</v>
      </c>
      <c r="D239" s="19">
        <v>43998485209.889999</v>
      </c>
      <c r="E239" s="19">
        <v>41013628163.559998</v>
      </c>
      <c r="F239" s="20">
        <v>0.91537819033233803</v>
      </c>
      <c r="G239" s="20">
        <v>0.90937029678370063</v>
      </c>
      <c r="H239"/>
    </row>
    <row r="240" spans="1:8" x14ac:dyDescent="0.25">
      <c r="A240" s="24" t="s">
        <v>8723</v>
      </c>
      <c r="B240" s="19">
        <v>120086000000</v>
      </c>
      <c r="C240" s="19">
        <v>113063743263.28999</v>
      </c>
      <c r="D240" s="19">
        <v>113051623682.28999</v>
      </c>
      <c r="E240" s="19">
        <v>112836237690.28999</v>
      </c>
      <c r="F240" s="20">
        <v>0.94152310230409864</v>
      </c>
      <c r="G240" s="20">
        <v>0.94142217812476048</v>
      </c>
      <c r="H240"/>
    </row>
    <row r="241" spans="1:8" x14ac:dyDescent="0.25">
      <c r="A241" s="24" t="s">
        <v>8724</v>
      </c>
      <c r="B241" s="19">
        <v>312913274044</v>
      </c>
      <c r="C241" s="19">
        <v>216227857572.10999</v>
      </c>
      <c r="D241" s="19">
        <v>83749664212.869995</v>
      </c>
      <c r="E241" s="19">
        <v>65357663536.309998</v>
      </c>
      <c r="F241" s="20">
        <v>0.69101529244075888</v>
      </c>
      <c r="G241" s="20">
        <v>0.26764497117847935</v>
      </c>
      <c r="H241"/>
    </row>
    <row r="242" spans="1:8" x14ac:dyDescent="0.25">
      <c r="A242" s="24" t="s">
        <v>8725</v>
      </c>
      <c r="B242" s="19">
        <v>95866093137</v>
      </c>
      <c r="C242" s="19">
        <v>75252560763.360001</v>
      </c>
      <c r="D242" s="19">
        <v>63951380272.959999</v>
      </c>
      <c r="E242" s="19">
        <v>58188246946.170006</v>
      </c>
      <c r="F242" s="20">
        <v>0.78497577507219696</v>
      </c>
      <c r="G242" s="20">
        <v>0.66709071143191967</v>
      </c>
      <c r="H242"/>
    </row>
    <row r="243" spans="1:8" x14ac:dyDescent="0.25">
      <c r="A243" s="24" t="s">
        <v>9193</v>
      </c>
      <c r="B243" s="19">
        <v>52193340000</v>
      </c>
      <c r="C243" s="19">
        <v>48852000028.190002</v>
      </c>
      <c r="D243" s="19">
        <v>48852000028.190002</v>
      </c>
      <c r="E243" s="19">
        <v>48850084782.190002</v>
      </c>
      <c r="F243" s="20">
        <v>0.9359814878333137</v>
      </c>
      <c r="G243" s="20">
        <v>0.9359814878333137</v>
      </c>
      <c r="H243"/>
    </row>
    <row r="244" spans="1:8" x14ac:dyDescent="0.25">
      <c r="A244" s="24" t="s">
        <v>9216</v>
      </c>
      <c r="B244" s="19">
        <v>3423674222307</v>
      </c>
      <c r="C244" s="19">
        <v>3336688882348.27</v>
      </c>
      <c r="D244" s="19">
        <v>2531278571731.0205</v>
      </c>
      <c r="E244" s="19">
        <v>2265712206983.73</v>
      </c>
      <c r="F244" s="20">
        <v>0.97459298569005903</v>
      </c>
      <c r="G244" s="20">
        <v>0.73934562910175206</v>
      </c>
      <c r="H244"/>
    </row>
    <row r="245" spans="1:8" x14ac:dyDescent="0.25">
      <c r="A245" s="18" t="s">
        <v>9147</v>
      </c>
      <c r="B245" s="19">
        <v>40174994210283</v>
      </c>
      <c r="C245" s="19">
        <v>36868923645183.969</v>
      </c>
      <c r="D245" s="19">
        <v>32402239488773.109</v>
      </c>
      <c r="E245" s="19">
        <v>32361082243755.367</v>
      </c>
      <c r="F245" s="20">
        <v>0.91770825036602433</v>
      </c>
      <c r="G245" s="20">
        <v>0.80652754594497456</v>
      </c>
      <c r="H245"/>
    </row>
    <row r="246" spans="1:8" x14ac:dyDescent="0.25">
      <c r="A246" s="24" t="s">
        <v>234</v>
      </c>
      <c r="B246" s="19">
        <v>69298249000</v>
      </c>
      <c r="C246" s="19">
        <v>56739024215.590004</v>
      </c>
      <c r="D246" s="19">
        <v>55886344108.780006</v>
      </c>
      <c r="E246" s="19">
        <v>55174561715.780006</v>
      </c>
      <c r="F246" s="20">
        <v>0.81876562589034541</v>
      </c>
      <c r="G246" s="20">
        <v>0.80646112874771203</v>
      </c>
      <c r="H246"/>
    </row>
    <row r="247" spans="1:8" x14ac:dyDescent="0.25">
      <c r="A247" s="24" t="s">
        <v>235</v>
      </c>
      <c r="B247" s="19">
        <v>5337740291969</v>
      </c>
      <c r="C247" s="19">
        <v>5214225700983.8701</v>
      </c>
      <c r="D247" s="19">
        <v>4514333702076.8896</v>
      </c>
      <c r="E247" s="19">
        <v>4483404077341.2002</v>
      </c>
      <c r="F247" s="20">
        <v>0.97686013477070699</v>
      </c>
      <c r="G247" s="20">
        <v>0.84573873121347198</v>
      </c>
      <c r="H247"/>
    </row>
    <row r="248" spans="1:8" x14ac:dyDescent="0.25">
      <c r="A248" s="24" t="s">
        <v>236</v>
      </c>
      <c r="B248" s="19">
        <v>43988360473</v>
      </c>
      <c r="C248" s="19">
        <v>43420787755.290001</v>
      </c>
      <c r="D248" s="19">
        <v>39913450750.489998</v>
      </c>
      <c r="E248" s="19">
        <v>39360164351.809998</v>
      </c>
      <c r="F248" s="20">
        <v>0.98709720681546265</v>
      </c>
      <c r="G248" s="20">
        <v>0.90736390993678484</v>
      </c>
      <c r="H248"/>
    </row>
    <row r="249" spans="1:8" x14ac:dyDescent="0.25">
      <c r="A249" s="24" t="s">
        <v>8766</v>
      </c>
      <c r="B249" s="19">
        <v>30595154617</v>
      </c>
      <c r="C249" s="19">
        <v>30009017953.25</v>
      </c>
      <c r="D249" s="19">
        <v>30009017953.25</v>
      </c>
      <c r="E249" s="19">
        <v>30009017953.25</v>
      </c>
      <c r="F249" s="20">
        <v>0.98084217350467917</v>
      </c>
      <c r="G249" s="20">
        <v>0.98084217350467917</v>
      </c>
      <c r="H249"/>
    </row>
    <row r="250" spans="1:8" x14ac:dyDescent="0.25">
      <c r="A250" s="24" t="s">
        <v>9186</v>
      </c>
      <c r="B250" s="19">
        <v>34693372154224</v>
      </c>
      <c r="C250" s="19">
        <v>31524529114275.969</v>
      </c>
      <c r="D250" s="19">
        <v>27762096973883.699</v>
      </c>
      <c r="E250" s="19">
        <v>27753134422393.328</v>
      </c>
      <c r="F250" s="20">
        <v>0.90866142887865065</v>
      </c>
      <c r="G250" s="20">
        <v>0.80021327562139555</v>
      </c>
      <c r="H250"/>
    </row>
    <row r="251" spans="1:8" x14ac:dyDescent="0.25">
      <c r="A251" s="18" t="s">
        <v>9151</v>
      </c>
      <c r="B251" s="19">
        <v>15876648277059</v>
      </c>
      <c r="C251" s="19">
        <v>15268607036361.719</v>
      </c>
      <c r="D251" s="19">
        <v>7630475221370.5498</v>
      </c>
      <c r="E251" s="19">
        <v>7525640146360.4004</v>
      </c>
      <c r="F251" s="20">
        <v>0.96170216596812363</v>
      </c>
      <c r="G251" s="20">
        <v>0.48060995546498486</v>
      </c>
      <c r="H251"/>
    </row>
    <row r="252" spans="1:8" x14ac:dyDescent="0.25">
      <c r="A252" s="24" t="s">
        <v>225</v>
      </c>
      <c r="B252" s="19">
        <v>7876920815578</v>
      </c>
      <c r="C252" s="19">
        <v>7787544956715.7598</v>
      </c>
      <c r="D252" s="19">
        <v>3586544025992.96</v>
      </c>
      <c r="E252" s="19">
        <v>3578705219878.0601</v>
      </c>
      <c r="F252" s="20">
        <v>0.98865345216045797</v>
      </c>
      <c r="G252" s="20">
        <v>0.45532310276624044</v>
      </c>
      <c r="H252"/>
    </row>
    <row r="253" spans="1:8" x14ac:dyDescent="0.25">
      <c r="A253" s="24" t="s">
        <v>241</v>
      </c>
      <c r="B253" s="19">
        <v>195043065000</v>
      </c>
      <c r="C253" s="19">
        <v>190807106796.26001</v>
      </c>
      <c r="D253" s="19">
        <v>190807106796.26001</v>
      </c>
      <c r="E253" s="19">
        <v>189876994864.58002</v>
      </c>
      <c r="F253" s="20">
        <v>0.97828193376811423</v>
      </c>
      <c r="G253" s="20">
        <v>0.97828193376811423</v>
      </c>
      <c r="H253"/>
    </row>
    <row r="254" spans="1:8" x14ac:dyDescent="0.25">
      <c r="A254" s="24" t="s">
        <v>476</v>
      </c>
      <c r="B254" s="19">
        <v>79016779478</v>
      </c>
      <c r="C254" s="19">
        <v>70618635429.980011</v>
      </c>
      <c r="D254" s="19">
        <v>70434689537.770004</v>
      </c>
      <c r="E254" s="19">
        <v>68809714608.580002</v>
      </c>
      <c r="F254" s="20">
        <v>0.8937169534939321</v>
      </c>
      <c r="G254" s="20">
        <v>0.89138901892832223</v>
      </c>
      <c r="H254"/>
    </row>
    <row r="255" spans="1:8" x14ac:dyDescent="0.25">
      <c r="A255" s="24" t="s">
        <v>8890</v>
      </c>
      <c r="B255" s="19">
        <v>33643741947</v>
      </c>
      <c r="C255" s="19">
        <v>32991189593.120003</v>
      </c>
      <c r="D255" s="19">
        <v>32285071480.48</v>
      </c>
      <c r="E255" s="19">
        <v>31936512016.48</v>
      </c>
      <c r="F255" s="20">
        <v>0.98060404948688573</v>
      </c>
      <c r="G255" s="20">
        <v>0.95961595268860533</v>
      </c>
      <c r="H255"/>
    </row>
    <row r="256" spans="1:8" x14ac:dyDescent="0.25">
      <c r="A256" s="24" t="s">
        <v>8721</v>
      </c>
      <c r="B256" s="19">
        <v>0</v>
      </c>
      <c r="C256" s="19">
        <v>0</v>
      </c>
      <c r="D256" s="19">
        <v>0</v>
      </c>
      <c r="E256" s="19">
        <v>0</v>
      </c>
      <c r="F256" s="20">
        <v>0</v>
      </c>
      <c r="G256" s="20">
        <v>0</v>
      </c>
      <c r="H256"/>
    </row>
    <row r="257" spans="1:8" x14ac:dyDescent="0.25">
      <c r="A257" s="24" t="s">
        <v>9196</v>
      </c>
      <c r="B257" s="19">
        <v>504969107326</v>
      </c>
      <c r="C257" s="19">
        <v>500067417735.26001</v>
      </c>
      <c r="D257" s="19">
        <v>356770218914.98999</v>
      </c>
      <c r="E257" s="19">
        <v>354798103087.98999</v>
      </c>
      <c r="F257" s="20">
        <v>0.99029309017199829</v>
      </c>
      <c r="G257" s="20">
        <v>0.70651890133283901</v>
      </c>
      <c r="H257"/>
    </row>
    <row r="258" spans="1:8" x14ac:dyDescent="0.25">
      <c r="A258" s="24" t="s">
        <v>9214</v>
      </c>
      <c r="B258" s="19">
        <v>2573872657328</v>
      </c>
      <c r="C258" s="19">
        <v>2229200959006.98</v>
      </c>
      <c r="D258" s="19">
        <v>1347210568947.3101</v>
      </c>
      <c r="E258" s="19">
        <v>1313139385250.95</v>
      </c>
      <c r="F258" s="20">
        <v>0.86608828632616497</v>
      </c>
      <c r="G258" s="20">
        <v>0.52341772430415501</v>
      </c>
      <c r="H258"/>
    </row>
    <row r="259" spans="1:8" x14ac:dyDescent="0.25">
      <c r="A259" s="24" t="s">
        <v>9227</v>
      </c>
      <c r="B259" s="19">
        <v>4613182110402</v>
      </c>
      <c r="C259" s="19">
        <v>4457376771084.3604</v>
      </c>
      <c r="D259" s="19">
        <v>2046423539700.78</v>
      </c>
      <c r="E259" s="19">
        <v>1988374216653.76</v>
      </c>
      <c r="F259" s="20">
        <v>0.96622605923873606</v>
      </c>
      <c r="G259" s="20">
        <v>0.44360345868124668</v>
      </c>
      <c r="H259"/>
    </row>
    <row r="260" spans="1:8" x14ac:dyDescent="0.25">
      <c r="A260" s="18" t="s">
        <v>9165</v>
      </c>
      <c r="B260" s="19">
        <v>9141143100719</v>
      </c>
      <c r="C260" s="19">
        <v>9078128733029.1387</v>
      </c>
      <c r="D260" s="19">
        <v>5369428815578.1602</v>
      </c>
      <c r="E260" s="19">
        <v>5369056644207.9609</v>
      </c>
      <c r="F260" s="20">
        <v>0.99310651118841986</v>
      </c>
      <c r="G260" s="20">
        <v>0.58739139694201103</v>
      </c>
      <c r="H260"/>
    </row>
    <row r="261" spans="1:8" x14ac:dyDescent="0.25">
      <c r="A261" s="24" t="s">
        <v>237</v>
      </c>
      <c r="B261" s="19">
        <v>4130294445196</v>
      </c>
      <c r="C261" s="19">
        <v>4122452566810</v>
      </c>
      <c r="D261" s="19">
        <v>1484606619368.3101</v>
      </c>
      <c r="E261" s="19">
        <v>1484606619368.3101</v>
      </c>
      <c r="F261" s="20">
        <v>0.99810137546122868</v>
      </c>
      <c r="G261" s="20">
        <v>0.35944328886650578</v>
      </c>
      <c r="H261"/>
    </row>
    <row r="262" spans="1:8" x14ac:dyDescent="0.25">
      <c r="A262" s="24" t="s">
        <v>9197</v>
      </c>
      <c r="B262" s="19">
        <v>4980202262683</v>
      </c>
      <c r="C262" s="19">
        <v>4927764182847.5195</v>
      </c>
      <c r="D262" s="19">
        <v>3857222822763.5298</v>
      </c>
      <c r="E262" s="19">
        <v>3857192764240.4102</v>
      </c>
      <c r="F262" s="20">
        <v>0.98947069274105537</v>
      </c>
      <c r="G262" s="20">
        <v>0.7745112787217433</v>
      </c>
      <c r="H262"/>
    </row>
    <row r="263" spans="1:8" x14ac:dyDescent="0.25">
      <c r="A263" s="24" t="s">
        <v>9228</v>
      </c>
      <c r="B263" s="19">
        <v>30646392840</v>
      </c>
      <c r="C263" s="19">
        <v>27911983371.620003</v>
      </c>
      <c r="D263" s="19">
        <v>27599373446.32</v>
      </c>
      <c r="E263" s="19">
        <v>27257260599.239998</v>
      </c>
      <c r="F263" s="20">
        <v>0.91077548726024893</v>
      </c>
      <c r="G263" s="20">
        <v>0.90057494173660146</v>
      </c>
      <c r="H263"/>
    </row>
    <row r="264" spans="1:8" x14ac:dyDescent="0.25">
      <c r="A264" s="29" t="s">
        <v>198</v>
      </c>
      <c r="B264" s="30">
        <v>475196110510278.5</v>
      </c>
      <c r="C264" s="30">
        <v>456464391981050.25</v>
      </c>
      <c r="D264" s="30">
        <v>394736278985497</v>
      </c>
      <c r="E264" s="30">
        <v>393041417950952.38</v>
      </c>
      <c r="F264" s="31">
        <v>0.96058107775942603</v>
      </c>
      <c r="G264" s="31">
        <v>0.83068078684738944</v>
      </c>
      <c r="H264"/>
    </row>
    <row r="265" spans="1:8" x14ac:dyDescent="0.25">
      <c r="A265" s="13"/>
      <c r="B265" s="13"/>
      <c r="C265" s="13"/>
      <c r="D265" s="13"/>
      <c r="E265" s="13"/>
      <c r="F265" s="13"/>
      <c r="G265" s="13"/>
    </row>
    <row r="266" spans="1:8" x14ac:dyDescent="0.25">
      <c r="A266" s="13"/>
      <c r="B266" s="13"/>
      <c r="C266" s="13"/>
      <c r="D266" s="13"/>
      <c r="E266" s="13"/>
      <c r="F266" s="13"/>
      <c r="G266" s="13"/>
    </row>
    <row r="267" spans="1:8" x14ac:dyDescent="0.25">
      <c r="A267" s="13"/>
      <c r="B267" s="13"/>
      <c r="C267" s="13"/>
      <c r="D267" s="13"/>
      <c r="E267" s="13"/>
      <c r="F267" s="13"/>
      <c r="G267" s="13"/>
    </row>
    <row r="268" spans="1:8" x14ac:dyDescent="0.25">
      <c r="A268" s="13"/>
      <c r="B268" s="13"/>
      <c r="C268" s="13"/>
      <c r="D268" s="13"/>
      <c r="E268" s="13"/>
      <c r="F268" s="13"/>
      <c r="G268" s="13"/>
    </row>
    <row r="269" spans="1:8" x14ac:dyDescent="0.25">
      <c r="A269" s="13"/>
      <c r="B269" s="13"/>
      <c r="C269" s="13"/>
      <c r="D269" s="13"/>
      <c r="E269" s="13"/>
      <c r="F269" s="13"/>
      <c r="G269" s="13"/>
    </row>
    <row r="270" spans="1:8" x14ac:dyDescent="0.25">
      <c r="A270" s="13"/>
      <c r="B270" s="13"/>
      <c r="C270" s="13"/>
      <c r="D270" s="13"/>
      <c r="E270" s="13"/>
      <c r="F270" s="13"/>
      <c r="G270" s="13"/>
    </row>
    <row r="271" spans="1:8" x14ac:dyDescent="0.25">
      <c r="A271" s="13"/>
      <c r="B271" s="13"/>
      <c r="C271" s="13"/>
      <c r="D271" s="13"/>
      <c r="E271" s="13"/>
      <c r="F271" s="13"/>
      <c r="G271" s="13"/>
    </row>
    <row r="272" spans="1:8" x14ac:dyDescent="0.25">
      <c r="A272" s="13"/>
      <c r="B272" s="13"/>
      <c r="C272" s="13"/>
      <c r="D272" s="13"/>
      <c r="E272" s="13"/>
      <c r="F272" s="13"/>
      <c r="G272" s="13"/>
    </row>
    <row r="273" spans="1:7" x14ac:dyDescent="0.25">
      <c r="A273" s="13"/>
      <c r="B273" s="13"/>
      <c r="C273" s="13"/>
      <c r="D273" s="13"/>
      <c r="E273" s="13"/>
      <c r="F273" s="13"/>
      <c r="G273" s="13"/>
    </row>
    <row r="274" spans="1:7" x14ac:dyDescent="0.25">
      <c r="A274" s="13"/>
      <c r="B274" s="13"/>
      <c r="C274" s="13"/>
      <c r="D274" s="13"/>
      <c r="E274" s="13"/>
      <c r="F274" s="13"/>
      <c r="G274" s="13"/>
    </row>
    <row r="275" spans="1:7" x14ac:dyDescent="0.25">
      <c r="A275" s="13"/>
      <c r="B275" s="13"/>
      <c r="C275" s="13"/>
      <c r="D275" s="13"/>
      <c r="E275" s="13"/>
      <c r="F275" s="13"/>
      <c r="G275" s="13"/>
    </row>
    <row r="276" spans="1:7" x14ac:dyDescent="0.25">
      <c r="A276" s="13"/>
      <c r="B276" s="13"/>
      <c r="C276" s="13"/>
      <c r="D276" s="13"/>
      <c r="E276" s="13"/>
      <c r="F276" s="13"/>
      <c r="G276" s="13"/>
    </row>
    <row r="277" spans="1:7" x14ac:dyDescent="0.25">
      <c r="A277" s="13"/>
      <c r="B277" s="13"/>
      <c r="C277" s="13"/>
      <c r="D277" s="13"/>
      <c r="E277" s="13"/>
      <c r="F277" s="13"/>
      <c r="G277" s="13"/>
    </row>
    <row r="278" spans="1:7" x14ac:dyDescent="0.25">
      <c r="A278" s="13"/>
      <c r="B278" s="13"/>
      <c r="C278" s="13"/>
      <c r="D278" s="13"/>
      <c r="E278" s="13"/>
      <c r="F278" s="13"/>
      <c r="G278" s="13"/>
    </row>
    <row r="279" spans="1:7" x14ac:dyDescent="0.25">
      <c r="A279" s="13"/>
      <c r="B279" s="13"/>
      <c r="C279" s="13"/>
      <c r="D279" s="13"/>
      <c r="E279" s="13"/>
      <c r="F279" s="13"/>
      <c r="G279" s="13"/>
    </row>
    <row r="280" spans="1:7" x14ac:dyDescent="0.25">
      <c r="A280" s="13"/>
      <c r="B280" s="13"/>
      <c r="C280" s="13"/>
      <c r="D280" s="13"/>
      <c r="E280" s="13"/>
      <c r="F280" s="13"/>
      <c r="G280" s="13"/>
    </row>
    <row r="281" spans="1:7" x14ac:dyDescent="0.25">
      <c r="A281" s="13"/>
      <c r="B281" s="13"/>
      <c r="C281" s="13"/>
      <c r="D281" s="13"/>
      <c r="E281" s="13"/>
      <c r="F281" s="13"/>
      <c r="G281" s="13"/>
    </row>
    <row r="282" spans="1:7" x14ac:dyDescent="0.25">
      <c r="A282" s="13"/>
      <c r="B282" s="13"/>
      <c r="C282" s="13"/>
      <c r="D282" s="13"/>
      <c r="E282" s="13"/>
      <c r="F282" s="13"/>
      <c r="G282" s="13"/>
    </row>
    <row r="283" spans="1:7" x14ac:dyDescent="0.25">
      <c r="A283" s="13"/>
      <c r="B283" s="13"/>
      <c r="C283" s="13"/>
      <c r="D283" s="13"/>
      <c r="E283" s="13"/>
      <c r="F283" s="13"/>
      <c r="G283" s="13"/>
    </row>
    <row r="284" spans="1:7" x14ac:dyDescent="0.25">
      <c r="A284" s="13"/>
      <c r="B284" s="13"/>
      <c r="C284" s="13"/>
      <c r="D284" s="13"/>
      <c r="E284" s="13"/>
      <c r="F284" s="13"/>
      <c r="G284" s="13"/>
    </row>
    <row r="285" spans="1:7" x14ac:dyDescent="0.25">
      <c r="A285" s="13"/>
      <c r="B285" s="13"/>
      <c r="C285" s="13"/>
      <c r="D285" s="13"/>
      <c r="E285" s="13"/>
      <c r="F285" s="13"/>
      <c r="G285" s="13"/>
    </row>
    <row r="286" spans="1:7" x14ac:dyDescent="0.25">
      <c r="A286" s="13"/>
      <c r="B286" s="13"/>
      <c r="C286" s="13"/>
      <c r="D286" s="13"/>
      <c r="E286" s="13"/>
      <c r="F286" s="13"/>
      <c r="G286" s="13"/>
    </row>
    <row r="287" spans="1:7" x14ac:dyDescent="0.25">
      <c r="A287" s="13"/>
      <c r="B287" s="13"/>
      <c r="C287" s="13"/>
      <c r="D287" s="13"/>
      <c r="E287" s="13"/>
      <c r="F287" s="13"/>
      <c r="G287" s="13"/>
    </row>
    <row r="288" spans="1:7" x14ac:dyDescent="0.25">
      <c r="A288" s="13"/>
      <c r="B288" s="13"/>
      <c r="C288" s="13"/>
      <c r="D288" s="13"/>
      <c r="E288" s="13"/>
      <c r="F288" s="13"/>
      <c r="G288" s="13"/>
    </row>
    <row r="289" spans="1:7" x14ac:dyDescent="0.25">
      <c r="A289" s="13"/>
      <c r="B289" s="13"/>
      <c r="C289" s="13"/>
      <c r="D289" s="13"/>
      <c r="E289" s="13"/>
      <c r="F289" s="13"/>
      <c r="G289" s="13"/>
    </row>
    <row r="290" spans="1:7" x14ac:dyDescent="0.25">
      <c r="A290" s="13"/>
      <c r="B290" s="13"/>
      <c r="C290" s="13"/>
      <c r="D290" s="13"/>
      <c r="E290" s="13"/>
      <c r="F290" s="13"/>
      <c r="G290" s="13"/>
    </row>
    <row r="291" spans="1:7" x14ac:dyDescent="0.25">
      <c r="A291" s="13"/>
      <c r="B291" s="13"/>
      <c r="C291" s="13"/>
      <c r="D291" s="13"/>
      <c r="E291" s="13"/>
      <c r="F291" s="13"/>
      <c r="G291" s="13"/>
    </row>
    <row r="292" spans="1:7" x14ac:dyDescent="0.25">
      <c r="A292" s="13"/>
      <c r="B292" s="13"/>
      <c r="C292" s="13"/>
      <c r="D292" s="13"/>
      <c r="E292" s="13"/>
      <c r="F292" s="13"/>
      <c r="G292" s="13"/>
    </row>
    <row r="293" spans="1:7" x14ac:dyDescent="0.25">
      <c r="A293" s="13"/>
      <c r="B293" s="13"/>
      <c r="C293" s="13"/>
      <c r="D293" s="13"/>
      <c r="E293" s="13"/>
      <c r="F293" s="13"/>
      <c r="G293" s="13"/>
    </row>
    <row r="294" spans="1:7" x14ac:dyDescent="0.25">
      <c r="A294" s="13"/>
      <c r="B294" s="13"/>
      <c r="C294" s="13"/>
      <c r="D294" s="13"/>
      <c r="E294" s="13"/>
      <c r="F294" s="13"/>
      <c r="G294" s="13"/>
    </row>
    <row r="295" spans="1:7" x14ac:dyDescent="0.25">
      <c r="A295" s="13"/>
      <c r="B295" s="13"/>
      <c r="C295" s="13"/>
      <c r="D295" s="13"/>
      <c r="E295" s="13"/>
      <c r="F295" s="13"/>
      <c r="G295" s="13"/>
    </row>
    <row r="296" spans="1:7" x14ac:dyDescent="0.25">
      <c r="A296" s="13"/>
      <c r="B296" s="13"/>
      <c r="C296" s="13"/>
      <c r="D296" s="13"/>
      <c r="E296" s="13"/>
      <c r="F296" s="13"/>
      <c r="G296" s="13"/>
    </row>
    <row r="297" spans="1:7" x14ac:dyDescent="0.25">
      <c r="A297" s="13"/>
      <c r="B297" s="13"/>
      <c r="C297" s="13"/>
      <c r="D297" s="13"/>
      <c r="E297" s="13"/>
      <c r="F297" s="13"/>
      <c r="G297" s="13"/>
    </row>
    <row r="298" spans="1:7" x14ac:dyDescent="0.25">
      <c r="A298" s="13"/>
      <c r="B298" s="13"/>
      <c r="C298" s="13"/>
      <c r="D298" s="13"/>
      <c r="E298" s="13"/>
      <c r="F298" s="13"/>
      <c r="G298" s="13"/>
    </row>
    <row r="299" spans="1:7" x14ac:dyDescent="0.25">
      <c r="A299" s="13"/>
      <c r="B299" s="13"/>
      <c r="C299" s="13"/>
      <c r="D299" s="13"/>
      <c r="E299" s="13"/>
      <c r="F299" s="13"/>
      <c r="G299" s="13"/>
    </row>
    <row r="300" spans="1:7" x14ac:dyDescent="0.25">
      <c r="A300" s="13"/>
      <c r="B300" s="13"/>
      <c r="C300" s="13"/>
      <c r="D300" s="13"/>
      <c r="E300" s="13"/>
      <c r="F300" s="13"/>
      <c r="G300" s="13"/>
    </row>
    <row r="301" spans="1:7" x14ac:dyDescent="0.25">
      <c r="A301" s="13"/>
      <c r="B301" s="13"/>
      <c r="C301" s="13"/>
      <c r="D301" s="13"/>
      <c r="E301" s="13"/>
      <c r="F301" s="13"/>
      <c r="G301" s="13"/>
    </row>
    <row r="302" spans="1:7" x14ac:dyDescent="0.25">
      <c r="A302" s="13"/>
      <c r="B302" s="13"/>
      <c r="C302" s="13"/>
      <c r="D302" s="13"/>
      <c r="E302" s="13"/>
      <c r="F302" s="13"/>
      <c r="G302" s="13"/>
    </row>
    <row r="303" spans="1:7" x14ac:dyDescent="0.25">
      <c r="A303" s="13"/>
      <c r="B303" s="13"/>
      <c r="C303" s="13"/>
      <c r="D303" s="13"/>
      <c r="E303" s="13"/>
      <c r="F303" s="13"/>
      <c r="G303" s="13"/>
    </row>
    <row r="304" spans="1:7" x14ac:dyDescent="0.25">
      <c r="A304" s="13"/>
      <c r="B304" s="13"/>
      <c r="C304" s="13"/>
      <c r="D304" s="13"/>
      <c r="E304" s="13"/>
      <c r="F304" s="13"/>
      <c r="G304" s="13"/>
    </row>
    <row r="305" spans="1:7" x14ac:dyDescent="0.25">
      <c r="A305" s="13"/>
      <c r="B305" s="13"/>
      <c r="C305" s="13"/>
      <c r="D305" s="13"/>
      <c r="E305" s="13"/>
      <c r="F305" s="13"/>
      <c r="G305" s="13"/>
    </row>
    <row r="306" spans="1:7" x14ac:dyDescent="0.25">
      <c r="A306" s="13"/>
      <c r="B306" s="13"/>
      <c r="C306" s="13"/>
      <c r="D306" s="13"/>
      <c r="E306" s="13"/>
      <c r="F306" s="13"/>
      <c r="G306" s="13"/>
    </row>
    <row r="307" spans="1:7" x14ac:dyDescent="0.25">
      <c r="A307" s="13"/>
      <c r="B307" s="13"/>
      <c r="C307" s="13"/>
      <c r="D307" s="13"/>
      <c r="E307" s="13"/>
      <c r="F307" s="13"/>
      <c r="G307" s="13"/>
    </row>
    <row r="308" spans="1:7" x14ac:dyDescent="0.25">
      <c r="A308" s="13"/>
      <c r="B308" s="13"/>
      <c r="C308" s="13"/>
      <c r="D308" s="13"/>
      <c r="E308" s="13"/>
      <c r="F308" s="13"/>
      <c r="G308" s="13"/>
    </row>
    <row r="309" spans="1:7" x14ac:dyDescent="0.25">
      <c r="A309" s="13"/>
      <c r="B309" s="13"/>
      <c r="C309" s="13"/>
      <c r="D309" s="13"/>
      <c r="E309" s="13"/>
      <c r="F309" s="13"/>
      <c r="G309" s="13"/>
    </row>
    <row r="310" spans="1:7" x14ac:dyDescent="0.25">
      <c r="A310" s="13"/>
      <c r="B310" s="13"/>
      <c r="C310" s="13"/>
      <c r="D310" s="13"/>
      <c r="E310" s="13"/>
      <c r="F310" s="13"/>
      <c r="G310" s="13"/>
    </row>
    <row r="311" spans="1:7" x14ac:dyDescent="0.25">
      <c r="A311" s="13"/>
      <c r="B311" s="13"/>
      <c r="C311" s="13"/>
      <c r="D311" s="13"/>
      <c r="E311" s="13"/>
      <c r="F311" s="13"/>
      <c r="G311" s="13"/>
    </row>
    <row r="312" spans="1:7" x14ac:dyDescent="0.25">
      <c r="A312" s="13"/>
      <c r="B312" s="13"/>
      <c r="C312" s="13"/>
      <c r="D312" s="13"/>
      <c r="E312" s="13"/>
      <c r="F312" s="13"/>
      <c r="G312" s="13"/>
    </row>
    <row r="313" spans="1:7" x14ac:dyDescent="0.25">
      <c r="A313" s="13"/>
      <c r="B313" s="13"/>
      <c r="C313" s="13"/>
      <c r="D313" s="13"/>
      <c r="E313" s="13"/>
      <c r="F313" s="13"/>
      <c r="G313" s="13"/>
    </row>
    <row r="314" spans="1:7" x14ac:dyDescent="0.25">
      <c r="A314" s="13"/>
      <c r="B314" s="13"/>
      <c r="C314" s="13"/>
      <c r="D314" s="13"/>
      <c r="E314" s="13"/>
      <c r="F314" s="13"/>
      <c r="G314" s="13"/>
    </row>
    <row r="315" spans="1:7" x14ac:dyDescent="0.25">
      <c r="A315" s="13"/>
      <c r="B315" s="13"/>
      <c r="C315" s="13"/>
      <c r="D315" s="13"/>
      <c r="E315" s="13"/>
      <c r="F315" s="13"/>
      <c r="G315" s="13"/>
    </row>
    <row r="316" spans="1:7" x14ac:dyDescent="0.25">
      <c r="A316" s="13"/>
      <c r="B316" s="13"/>
      <c r="C316" s="13"/>
      <c r="D316" s="13"/>
      <c r="E316" s="13"/>
      <c r="F316" s="13"/>
      <c r="G316" s="13"/>
    </row>
    <row r="317" spans="1:7" x14ac:dyDescent="0.25">
      <c r="A317" s="13"/>
      <c r="B317" s="13"/>
      <c r="C317" s="13"/>
      <c r="D317" s="13"/>
      <c r="E317" s="13"/>
      <c r="F317" s="13"/>
      <c r="G317" s="13"/>
    </row>
    <row r="318" spans="1:7" x14ac:dyDescent="0.25">
      <c r="A318" s="13"/>
      <c r="B318" s="13"/>
      <c r="C318" s="13"/>
      <c r="D318" s="13"/>
      <c r="E318" s="13"/>
      <c r="F318" s="13"/>
      <c r="G318" s="13"/>
    </row>
    <row r="319" spans="1:7" x14ac:dyDescent="0.25">
      <c r="A319" s="13"/>
      <c r="B319" s="13"/>
      <c r="C319" s="13"/>
      <c r="D319" s="13"/>
      <c r="E319" s="13"/>
      <c r="F319" s="13"/>
      <c r="G319" s="13"/>
    </row>
  </sheetData>
  <printOptions horizontalCentered="1"/>
  <pageMargins left="0.70866141732283472" right="0.70866141732283472" top="0.74803149606299213" bottom="0.74803149606299213" header="0.31496062992125984" footer="0.31496062992125984"/>
  <pageSetup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9BBE-CEC0-4D55-88E3-9DBAD5EBEB1C}">
  <sheetPr codeName="Hoja4"/>
  <dimension ref="A3:E193"/>
  <sheetViews>
    <sheetView topLeftCell="A159" workbookViewId="0">
      <selection activeCell="A193" sqref="A193"/>
    </sheetView>
  </sheetViews>
  <sheetFormatPr baseColWidth="10" defaultRowHeight="15" x14ac:dyDescent="0.25"/>
  <sheetData>
    <row r="3" spans="1:5" x14ac:dyDescent="0.25">
      <c r="A3" s="87" t="s">
        <v>245</v>
      </c>
      <c r="B3" s="87" t="s">
        <v>4060</v>
      </c>
    </row>
    <row r="4" spans="1:5" x14ac:dyDescent="0.25">
      <c r="A4" s="87" t="s">
        <v>250</v>
      </c>
      <c r="B4" s="87" t="s">
        <v>4061</v>
      </c>
    </row>
    <row r="5" spans="1:5" x14ac:dyDescent="0.25">
      <c r="A5" s="87" t="s">
        <v>251</v>
      </c>
      <c r="B5" s="87" t="s">
        <v>4062</v>
      </c>
    </row>
    <row r="6" spans="1:5" x14ac:dyDescent="0.25">
      <c r="A6" s="87" t="s">
        <v>247</v>
      </c>
      <c r="B6" s="87" t="s">
        <v>4063</v>
      </c>
    </row>
    <row r="7" spans="1:5" x14ac:dyDescent="0.25">
      <c r="A7" s="87" t="s">
        <v>248</v>
      </c>
      <c r="B7" s="87" t="s">
        <v>4064</v>
      </c>
    </row>
    <row r="8" spans="1:5" x14ac:dyDescent="0.25">
      <c r="A8" s="87" t="s">
        <v>253</v>
      </c>
      <c r="B8" s="87" t="s">
        <v>4063</v>
      </c>
    </row>
    <row r="9" spans="1:5" x14ac:dyDescent="0.25">
      <c r="A9" s="87" t="s">
        <v>261</v>
      </c>
      <c r="B9" s="87" t="s">
        <v>4062</v>
      </c>
    </row>
    <row r="10" spans="1:5" x14ac:dyDescent="0.25">
      <c r="A10" s="87" t="s">
        <v>278</v>
      </c>
      <c r="B10" s="87" t="s">
        <v>4061</v>
      </c>
    </row>
    <row r="11" spans="1:5" x14ac:dyDescent="0.25">
      <c r="A11" s="87" t="s">
        <v>249</v>
      </c>
      <c r="B11" s="87" t="s">
        <v>4065</v>
      </c>
    </row>
    <row r="12" spans="1:5" x14ac:dyDescent="0.25">
      <c r="A12" s="87" t="s">
        <v>255</v>
      </c>
      <c r="B12" s="87" t="s">
        <v>4066</v>
      </c>
    </row>
    <row r="16" spans="1:5" x14ac:dyDescent="0.25">
      <c r="A16" t="s">
        <v>195</v>
      </c>
      <c r="B16" t="s">
        <v>4067</v>
      </c>
      <c r="C16" t="s">
        <v>4068</v>
      </c>
      <c r="D16" t="s">
        <v>4069</v>
      </c>
      <c r="E16" t="s">
        <v>4070</v>
      </c>
    </row>
    <row r="17" spans="1:5" x14ac:dyDescent="0.25">
      <c r="A17" t="s">
        <v>168</v>
      </c>
      <c r="B17" t="s">
        <v>334</v>
      </c>
      <c r="C17" t="s">
        <v>4071</v>
      </c>
      <c r="D17" t="s">
        <v>290</v>
      </c>
      <c r="E17" t="s">
        <v>4072</v>
      </c>
    </row>
    <row r="18" spans="1:5" x14ac:dyDescent="0.25">
      <c r="A18" t="s">
        <v>168</v>
      </c>
      <c r="B18" t="s">
        <v>563</v>
      </c>
      <c r="C18" t="s">
        <v>4073</v>
      </c>
      <c r="D18" t="s">
        <v>290</v>
      </c>
      <c r="E18" t="s">
        <v>4072</v>
      </c>
    </row>
    <row r="19" spans="1:5" x14ac:dyDescent="0.25">
      <c r="A19" t="s">
        <v>169</v>
      </c>
      <c r="B19" t="s">
        <v>410</v>
      </c>
      <c r="C19" t="s">
        <v>4074</v>
      </c>
      <c r="D19" t="s">
        <v>290</v>
      </c>
      <c r="E19" t="s">
        <v>4072</v>
      </c>
    </row>
    <row r="20" spans="1:5" x14ac:dyDescent="0.25">
      <c r="A20" t="s">
        <v>169</v>
      </c>
      <c r="B20" t="s">
        <v>4075</v>
      </c>
      <c r="C20" t="s">
        <v>4076</v>
      </c>
      <c r="D20" t="s">
        <v>290</v>
      </c>
      <c r="E20" t="s">
        <v>4072</v>
      </c>
    </row>
    <row r="21" spans="1:5" x14ac:dyDescent="0.25">
      <c r="A21" t="s">
        <v>169</v>
      </c>
      <c r="B21" t="s">
        <v>411</v>
      </c>
      <c r="C21" t="s">
        <v>4077</v>
      </c>
      <c r="D21" t="s">
        <v>290</v>
      </c>
      <c r="E21" t="s">
        <v>4072</v>
      </c>
    </row>
    <row r="22" spans="1:5" x14ac:dyDescent="0.25">
      <c r="A22" t="s">
        <v>169</v>
      </c>
      <c r="B22" t="s">
        <v>575</v>
      </c>
      <c r="C22" t="s">
        <v>4078</v>
      </c>
      <c r="D22" t="s">
        <v>290</v>
      </c>
      <c r="E22" t="s">
        <v>4072</v>
      </c>
    </row>
    <row r="23" spans="1:5" x14ac:dyDescent="0.25">
      <c r="A23" t="s">
        <v>169</v>
      </c>
      <c r="B23" t="s">
        <v>374</v>
      </c>
      <c r="C23" t="s">
        <v>4079</v>
      </c>
      <c r="D23" t="s">
        <v>290</v>
      </c>
      <c r="E23" t="s">
        <v>4072</v>
      </c>
    </row>
    <row r="24" spans="1:5" x14ac:dyDescent="0.25">
      <c r="A24" t="s">
        <v>169</v>
      </c>
      <c r="B24" t="s">
        <v>412</v>
      </c>
      <c r="C24" t="s">
        <v>4080</v>
      </c>
      <c r="D24" t="s">
        <v>290</v>
      </c>
      <c r="E24" t="s">
        <v>4072</v>
      </c>
    </row>
    <row r="25" spans="1:5" x14ac:dyDescent="0.25">
      <c r="A25" t="s">
        <v>169</v>
      </c>
      <c r="B25" t="s">
        <v>467</v>
      </c>
      <c r="C25" t="s">
        <v>4081</v>
      </c>
      <c r="D25" t="s">
        <v>290</v>
      </c>
      <c r="E25" t="s">
        <v>4072</v>
      </c>
    </row>
    <row r="26" spans="1:5" x14ac:dyDescent="0.25">
      <c r="A26" t="s">
        <v>169</v>
      </c>
      <c r="B26" t="s">
        <v>438</v>
      </c>
      <c r="C26" t="s">
        <v>4082</v>
      </c>
      <c r="D26" t="s">
        <v>290</v>
      </c>
      <c r="E26" t="s">
        <v>4072</v>
      </c>
    </row>
    <row r="27" spans="1:5" x14ac:dyDescent="0.25">
      <c r="A27" t="s">
        <v>169</v>
      </c>
      <c r="B27" t="s">
        <v>427</v>
      </c>
      <c r="C27" t="s">
        <v>4083</v>
      </c>
      <c r="D27" t="s">
        <v>290</v>
      </c>
      <c r="E27" t="s">
        <v>4072</v>
      </c>
    </row>
    <row r="28" spans="1:5" x14ac:dyDescent="0.25">
      <c r="A28" t="s">
        <v>169</v>
      </c>
      <c r="B28" t="s">
        <v>3042</v>
      </c>
      <c r="C28" t="s">
        <v>4084</v>
      </c>
      <c r="D28" t="s">
        <v>290</v>
      </c>
      <c r="E28" t="s">
        <v>4072</v>
      </c>
    </row>
    <row r="29" spans="1:5" x14ac:dyDescent="0.25">
      <c r="A29" t="s">
        <v>169</v>
      </c>
      <c r="B29" t="s">
        <v>391</v>
      </c>
      <c r="C29" t="s">
        <v>4085</v>
      </c>
      <c r="D29" t="s">
        <v>290</v>
      </c>
      <c r="E29" t="s">
        <v>4072</v>
      </c>
    </row>
    <row r="30" spans="1:5" x14ac:dyDescent="0.25">
      <c r="A30" t="s">
        <v>169</v>
      </c>
      <c r="B30" t="s">
        <v>377</v>
      </c>
      <c r="C30" t="s">
        <v>3011</v>
      </c>
      <c r="D30" t="s">
        <v>290</v>
      </c>
      <c r="E30" t="s">
        <v>4072</v>
      </c>
    </row>
    <row r="31" spans="1:5" x14ac:dyDescent="0.25">
      <c r="A31" t="s">
        <v>169</v>
      </c>
      <c r="B31" t="s">
        <v>4086</v>
      </c>
      <c r="C31" t="s">
        <v>4087</v>
      </c>
      <c r="D31" t="s">
        <v>290</v>
      </c>
      <c r="E31" t="s">
        <v>4072</v>
      </c>
    </row>
    <row r="32" spans="1:5" x14ac:dyDescent="0.25">
      <c r="A32" t="s">
        <v>169</v>
      </c>
      <c r="B32" t="s">
        <v>2675</v>
      </c>
      <c r="C32" t="s">
        <v>4088</v>
      </c>
      <c r="D32" t="s">
        <v>290</v>
      </c>
      <c r="E32" t="s">
        <v>4072</v>
      </c>
    </row>
    <row r="33" spans="1:5" x14ac:dyDescent="0.25">
      <c r="A33" t="s">
        <v>169</v>
      </c>
      <c r="B33" t="s">
        <v>558</v>
      </c>
      <c r="C33" t="s">
        <v>4089</v>
      </c>
      <c r="D33" t="s">
        <v>290</v>
      </c>
      <c r="E33" t="s">
        <v>4072</v>
      </c>
    </row>
    <row r="34" spans="1:5" x14ac:dyDescent="0.25">
      <c r="A34" t="s">
        <v>170</v>
      </c>
      <c r="B34" t="s">
        <v>264</v>
      </c>
      <c r="C34" t="s">
        <v>4090</v>
      </c>
      <c r="D34" t="s">
        <v>290</v>
      </c>
      <c r="E34" t="s">
        <v>4072</v>
      </c>
    </row>
    <row r="35" spans="1:5" x14ac:dyDescent="0.25">
      <c r="A35" t="s">
        <v>170</v>
      </c>
      <c r="B35" t="s">
        <v>4091</v>
      </c>
      <c r="C35" t="s">
        <v>4092</v>
      </c>
      <c r="D35" t="s">
        <v>290</v>
      </c>
      <c r="E35" t="s">
        <v>4072</v>
      </c>
    </row>
    <row r="36" spans="1:5" x14ac:dyDescent="0.25">
      <c r="A36" t="s">
        <v>170</v>
      </c>
      <c r="B36" t="s">
        <v>580</v>
      </c>
      <c r="C36" t="s">
        <v>4093</v>
      </c>
      <c r="D36" t="s">
        <v>290</v>
      </c>
      <c r="E36" t="s">
        <v>4072</v>
      </c>
    </row>
    <row r="37" spans="1:5" x14ac:dyDescent="0.25">
      <c r="A37" t="s">
        <v>170</v>
      </c>
      <c r="B37" t="s">
        <v>262</v>
      </c>
      <c r="C37" t="s">
        <v>4094</v>
      </c>
      <c r="D37" t="s">
        <v>290</v>
      </c>
      <c r="E37" t="s">
        <v>4072</v>
      </c>
    </row>
    <row r="38" spans="1:5" x14ac:dyDescent="0.25">
      <c r="A38" t="s">
        <v>170</v>
      </c>
      <c r="B38" t="s">
        <v>564</v>
      </c>
      <c r="C38" t="s">
        <v>4095</v>
      </c>
      <c r="D38" t="s">
        <v>290</v>
      </c>
      <c r="E38" t="s">
        <v>4072</v>
      </c>
    </row>
    <row r="39" spans="1:5" x14ac:dyDescent="0.25">
      <c r="A39" t="s">
        <v>171</v>
      </c>
      <c r="B39" t="s">
        <v>429</v>
      </c>
      <c r="C39" t="s">
        <v>4096</v>
      </c>
      <c r="D39" t="s">
        <v>310</v>
      </c>
      <c r="E39" t="s">
        <v>4097</v>
      </c>
    </row>
    <row r="40" spans="1:5" x14ac:dyDescent="0.25">
      <c r="A40" t="s">
        <v>171</v>
      </c>
      <c r="B40" t="s">
        <v>566</v>
      </c>
      <c r="C40" t="s">
        <v>4098</v>
      </c>
      <c r="D40" t="s">
        <v>310</v>
      </c>
      <c r="E40" t="s">
        <v>4097</v>
      </c>
    </row>
    <row r="41" spans="1:5" x14ac:dyDescent="0.25">
      <c r="A41" t="s">
        <v>171</v>
      </c>
      <c r="B41" t="s">
        <v>568</v>
      </c>
      <c r="C41" t="s">
        <v>4099</v>
      </c>
      <c r="D41" t="s">
        <v>310</v>
      </c>
      <c r="E41" t="s">
        <v>4097</v>
      </c>
    </row>
    <row r="42" spans="1:5" x14ac:dyDescent="0.25">
      <c r="A42" t="s">
        <v>171</v>
      </c>
      <c r="B42" t="s">
        <v>569</v>
      </c>
      <c r="C42" t="s">
        <v>4100</v>
      </c>
      <c r="D42" t="s">
        <v>310</v>
      </c>
      <c r="E42" t="s">
        <v>4097</v>
      </c>
    </row>
    <row r="43" spans="1:5" x14ac:dyDescent="0.25">
      <c r="A43" t="s">
        <v>171</v>
      </c>
      <c r="B43" t="s">
        <v>567</v>
      </c>
      <c r="C43" t="s">
        <v>4101</v>
      </c>
      <c r="D43" t="s">
        <v>310</v>
      </c>
      <c r="E43" t="s">
        <v>4097</v>
      </c>
    </row>
    <row r="44" spans="1:5" x14ac:dyDescent="0.25">
      <c r="A44" t="s">
        <v>171</v>
      </c>
      <c r="B44" t="s">
        <v>8597</v>
      </c>
      <c r="C44" t="s">
        <v>8598</v>
      </c>
      <c r="D44" t="s">
        <v>310</v>
      </c>
      <c r="E44" t="s">
        <v>4097</v>
      </c>
    </row>
    <row r="45" spans="1:5" x14ac:dyDescent="0.25">
      <c r="A45" t="s">
        <v>171</v>
      </c>
      <c r="B45" t="s">
        <v>565</v>
      </c>
      <c r="C45" t="s">
        <v>4102</v>
      </c>
      <c r="D45" t="s">
        <v>310</v>
      </c>
      <c r="E45" t="s">
        <v>4097</v>
      </c>
    </row>
    <row r="46" spans="1:5" x14ac:dyDescent="0.25">
      <c r="A46" t="s">
        <v>172</v>
      </c>
      <c r="B46" t="s">
        <v>4103</v>
      </c>
      <c r="C46" t="s">
        <v>4104</v>
      </c>
      <c r="D46" t="s">
        <v>290</v>
      </c>
      <c r="E46" t="s">
        <v>4072</v>
      </c>
    </row>
    <row r="47" spans="1:5" x14ac:dyDescent="0.25">
      <c r="A47" t="s">
        <v>172</v>
      </c>
      <c r="B47" t="s">
        <v>572</v>
      </c>
      <c r="C47" t="s">
        <v>4105</v>
      </c>
      <c r="D47" t="s">
        <v>290</v>
      </c>
      <c r="E47" t="s">
        <v>4072</v>
      </c>
    </row>
    <row r="48" spans="1:5" x14ac:dyDescent="0.25">
      <c r="A48" t="s">
        <v>172</v>
      </c>
      <c r="B48" t="s">
        <v>542</v>
      </c>
      <c r="C48" t="s">
        <v>4106</v>
      </c>
      <c r="D48" t="s">
        <v>290</v>
      </c>
      <c r="E48" t="s">
        <v>4072</v>
      </c>
    </row>
    <row r="49" spans="1:5" x14ac:dyDescent="0.25">
      <c r="A49" t="s">
        <v>172</v>
      </c>
      <c r="B49" t="s">
        <v>747</v>
      </c>
      <c r="C49" t="s">
        <v>3340</v>
      </c>
      <c r="D49" t="s">
        <v>290</v>
      </c>
      <c r="E49" t="s">
        <v>4072</v>
      </c>
    </row>
    <row r="50" spans="1:5" x14ac:dyDescent="0.25">
      <c r="A50" t="s">
        <v>172</v>
      </c>
      <c r="B50" t="s">
        <v>543</v>
      </c>
      <c r="C50" t="s">
        <v>4107</v>
      </c>
      <c r="D50" t="s">
        <v>290</v>
      </c>
      <c r="E50" t="s">
        <v>4072</v>
      </c>
    </row>
    <row r="51" spans="1:5" x14ac:dyDescent="0.25">
      <c r="A51" t="s">
        <v>174</v>
      </c>
      <c r="B51" t="s">
        <v>4108</v>
      </c>
      <c r="C51" t="s">
        <v>4109</v>
      </c>
      <c r="D51" t="s">
        <v>311</v>
      </c>
      <c r="E51" t="s">
        <v>4110</v>
      </c>
    </row>
    <row r="52" spans="1:5" x14ac:dyDescent="0.25">
      <c r="A52" t="s">
        <v>174</v>
      </c>
      <c r="B52" t="s">
        <v>574</v>
      </c>
      <c r="C52" t="s">
        <v>4111</v>
      </c>
      <c r="D52" t="s">
        <v>311</v>
      </c>
      <c r="E52" t="s">
        <v>4110</v>
      </c>
    </row>
    <row r="53" spans="1:5" x14ac:dyDescent="0.25">
      <c r="A53" t="s">
        <v>174</v>
      </c>
      <c r="B53" t="s">
        <v>578</v>
      </c>
      <c r="C53" t="s">
        <v>4112</v>
      </c>
      <c r="D53" t="s">
        <v>311</v>
      </c>
      <c r="E53" t="s">
        <v>4110</v>
      </c>
    </row>
    <row r="54" spans="1:5" x14ac:dyDescent="0.25">
      <c r="A54" t="s">
        <v>174</v>
      </c>
      <c r="B54" t="s">
        <v>381</v>
      </c>
      <c r="C54" t="s">
        <v>4113</v>
      </c>
      <c r="D54" t="s">
        <v>311</v>
      </c>
      <c r="E54" t="s">
        <v>4110</v>
      </c>
    </row>
    <row r="55" spans="1:5" x14ac:dyDescent="0.25">
      <c r="A55" t="s">
        <v>174</v>
      </c>
      <c r="B55" t="s">
        <v>4114</v>
      </c>
      <c r="C55" t="s">
        <v>4115</v>
      </c>
      <c r="D55" t="s">
        <v>311</v>
      </c>
      <c r="E55" t="s">
        <v>4110</v>
      </c>
    </row>
    <row r="56" spans="1:5" x14ac:dyDescent="0.25">
      <c r="A56" t="s">
        <v>174</v>
      </c>
      <c r="B56" t="s">
        <v>584</v>
      </c>
      <c r="C56" t="s">
        <v>4116</v>
      </c>
      <c r="D56" t="s">
        <v>311</v>
      </c>
      <c r="E56" t="s">
        <v>4110</v>
      </c>
    </row>
    <row r="57" spans="1:5" x14ac:dyDescent="0.25">
      <c r="A57" t="s">
        <v>175</v>
      </c>
      <c r="B57" t="s">
        <v>1402</v>
      </c>
      <c r="C57" t="s">
        <v>4117</v>
      </c>
      <c r="D57" t="s">
        <v>365</v>
      </c>
      <c r="E57" t="s">
        <v>4118</v>
      </c>
    </row>
    <row r="58" spans="1:5" x14ac:dyDescent="0.25">
      <c r="A58" t="s">
        <v>175</v>
      </c>
      <c r="B58" t="s">
        <v>583</v>
      </c>
      <c r="C58" t="s">
        <v>4119</v>
      </c>
      <c r="D58" t="s">
        <v>365</v>
      </c>
      <c r="E58" t="s">
        <v>4118</v>
      </c>
    </row>
    <row r="59" spans="1:5" x14ac:dyDescent="0.25">
      <c r="A59" t="s">
        <v>175</v>
      </c>
      <c r="B59" t="s">
        <v>472</v>
      </c>
      <c r="C59" t="s">
        <v>4120</v>
      </c>
      <c r="D59" t="s">
        <v>365</v>
      </c>
      <c r="E59" t="s">
        <v>4118</v>
      </c>
    </row>
    <row r="60" spans="1:5" x14ac:dyDescent="0.25">
      <c r="A60" t="s">
        <v>175</v>
      </c>
      <c r="B60" t="s">
        <v>478</v>
      </c>
      <c r="C60" t="s">
        <v>4121</v>
      </c>
      <c r="D60" t="s">
        <v>365</v>
      </c>
      <c r="E60" t="s">
        <v>4118</v>
      </c>
    </row>
    <row r="61" spans="1:5" x14ac:dyDescent="0.25">
      <c r="A61" t="s">
        <v>175</v>
      </c>
      <c r="B61" t="s">
        <v>577</v>
      </c>
      <c r="C61" t="s">
        <v>4122</v>
      </c>
      <c r="D61" t="s">
        <v>365</v>
      </c>
      <c r="E61" t="s">
        <v>4118</v>
      </c>
    </row>
    <row r="62" spans="1:5" x14ac:dyDescent="0.25">
      <c r="A62" t="s">
        <v>175</v>
      </c>
      <c r="B62" t="s">
        <v>576</v>
      </c>
      <c r="C62" t="s">
        <v>4123</v>
      </c>
      <c r="D62" t="s">
        <v>365</v>
      </c>
      <c r="E62" t="s">
        <v>4118</v>
      </c>
    </row>
    <row r="63" spans="1:5" x14ac:dyDescent="0.25">
      <c r="A63" t="s">
        <v>175</v>
      </c>
      <c r="B63" t="s">
        <v>585</v>
      </c>
      <c r="C63" t="s">
        <v>4124</v>
      </c>
      <c r="D63" t="s">
        <v>365</v>
      </c>
      <c r="E63" t="s">
        <v>4118</v>
      </c>
    </row>
    <row r="64" spans="1:5" x14ac:dyDescent="0.25">
      <c r="A64" t="s">
        <v>175</v>
      </c>
      <c r="B64" t="s">
        <v>4125</v>
      </c>
      <c r="C64" t="s">
        <v>4126</v>
      </c>
      <c r="D64" t="s">
        <v>365</v>
      </c>
      <c r="E64" t="s">
        <v>4118</v>
      </c>
    </row>
    <row r="65" spans="1:5" x14ac:dyDescent="0.25">
      <c r="A65" t="s">
        <v>175</v>
      </c>
      <c r="B65" t="s">
        <v>587</v>
      </c>
      <c r="C65" t="s">
        <v>4127</v>
      </c>
      <c r="D65" t="s">
        <v>365</v>
      </c>
      <c r="E65" t="s">
        <v>4118</v>
      </c>
    </row>
    <row r="66" spans="1:5" x14ac:dyDescent="0.25">
      <c r="A66" t="s">
        <v>175</v>
      </c>
      <c r="B66" t="s">
        <v>586</v>
      </c>
      <c r="C66" t="s">
        <v>4128</v>
      </c>
      <c r="D66" t="s">
        <v>365</v>
      </c>
      <c r="E66" t="s">
        <v>4118</v>
      </c>
    </row>
    <row r="67" spans="1:5" x14ac:dyDescent="0.25">
      <c r="A67" t="s">
        <v>176</v>
      </c>
      <c r="B67" t="s">
        <v>579</v>
      </c>
      <c r="C67" t="s">
        <v>4129</v>
      </c>
      <c r="D67" t="s">
        <v>290</v>
      </c>
      <c r="E67" t="s">
        <v>4072</v>
      </c>
    </row>
    <row r="68" spans="1:5" x14ac:dyDescent="0.25">
      <c r="A68" t="s">
        <v>176</v>
      </c>
      <c r="B68" t="s">
        <v>581</v>
      </c>
      <c r="C68" t="s">
        <v>4130</v>
      </c>
      <c r="D68" t="s">
        <v>290</v>
      </c>
      <c r="E68" t="s">
        <v>4072</v>
      </c>
    </row>
    <row r="69" spans="1:5" x14ac:dyDescent="0.25">
      <c r="A69" t="s">
        <v>176</v>
      </c>
      <c r="B69" t="s">
        <v>596</v>
      </c>
      <c r="C69" t="s">
        <v>4131</v>
      </c>
      <c r="D69" t="s">
        <v>290</v>
      </c>
      <c r="E69" t="s">
        <v>4072</v>
      </c>
    </row>
    <row r="70" spans="1:5" x14ac:dyDescent="0.25">
      <c r="A70" t="s">
        <v>176</v>
      </c>
      <c r="B70" t="s">
        <v>301</v>
      </c>
      <c r="C70" t="s">
        <v>4132</v>
      </c>
      <c r="D70" t="s">
        <v>290</v>
      </c>
      <c r="E70" t="s">
        <v>4072</v>
      </c>
    </row>
    <row r="71" spans="1:5" x14ac:dyDescent="0.25">
      <c r="A71" t="s">
        <v>176</v>
      </c>
      <c r="B71" t="s">
        <v>588</v>
      </c>
      <c r="C71" t="s">
        <v>4133</v>
      </c>
      <c r="D71" t="s">
        <v>290</v>
      </c>
      <c r="E71" t="s">
        <v>4072</v>
      </c>
    </row>
    <row r="72" spans="1:5" x14ac:dyDescent="0.25">
      <c r="A72" t="s">
        <v>176</v>
      </c>
      <c r="B72" t="s">
        <v>582</v>
      </c>
      <c r="C72" t="s">
        <v>4134</v>
      </c>
      <c r="D72" t="s">
        <v>290</v>
      </c>
      <c r="E72" t="s">
        <v>4072</v>
      </c>
    </row>
    <row r="73" spans="1:5" x14ac:dyDescent="0.25">
      <c r="A73" t="s">
        <v>177</v>
      </c>
      <c r="B73" t="s">
        <v>559</v>
      </c>
      <c r="C73" t="s">
        <v>4135</v>
      </c>
      <c r="D73" t="s">
        <v>306</v>
      </c>
      <c r="E73" t="s">
        <v>4136</v>
      </c>
    </row>
    <row r="74" spans="1:5" x14ac:dyDescent="0.25">
      <c r="A74" t="s">
        <v>177</v>
      </c>
      <c r="B74" t="s">
        <v>573</v>
      </c>
      <c r="C74" t="s">
        <v>4137</v>
      </c>
      <c r="D74" t="s">
        <v>306</v>
      </c>
      <c r="E74" t="s">
        <v>4136</v>
      </c>
    </row>
    <row r="75" spans="1:5" x14ac:dyDescent="0.25">
      <c r="A75" t="s">
        <v>177</v>
      </c>
      <c r="B75" t="s">
        <v>470</v>
      </c>
      <c r="C75" t="s">
        <v>4138</v>
      </c>
      <c r="D75" t="s">
        <v>306</v>
      </c>
      <c r="E75" t="s">
        <v>4136</v>
      </c>
    </row>
    <row r="76" spans="1:5" x14ac:dyDescent="0.25">
      <c r="A76" t="s">
        <v>177</v>
      </c>
      <c r="B76" t="s">
        <v>464</v>
      </c>
      <c r="C76" t="s">
        <v>4139</v>
      </c>
      <c r="D76" t="s">
        <v>306</v>
      </c>
      <c r="E76" t="s">
        <v>4136</v>
      </c>
    </row>
    <row r="77" spans="1:5" x14ac:dyDescent="0.25">
      <c r="A77" t="s">
        <v>177</v>
      </c>
      <c r="B77" t="s">
        <v>367</v>
      </c>
      <c r="C77" t="s">
        <v>4140</v>
      </c>
      <c r="D77" t="s">
        <v>306</v>
      </c>
      <c r="E77" t="s">
        <v>4136</v>
      </c>
    </row>
    <row r="78" spans="1:5" x14ac:dyDescent="0.25">
      <c r="A78" t="s">
        <v>177</v>
      </c>
      <c r="B78" t="s">
        <v>401</v>
      </c>
      <c r="C78" t="s">
        <v>4141</v>
      </c>
      <c r="D78" t="s">
        <v>306</v>
      </c>
      <c r="E78" t="s">
        <v>4136</v>
      </c>
    </row>
    <row r="79" spans="1:5" x14ac:dyDescent="0.25">
      <c r="A79" t="s">
        <v>177</v>
      </c>
      <c r="B79" t="s">
        <v>557</v>
      </c>
      <c r="C79" t="s">
        <v>4142</v>
      </c>
      <c r="D79" t="s">
        <v>306</v>
      </c>
      <c r="E79" t="s">
        <v>4136</v>
      </c>
    </row>
    <row r="80" spans="1:5" x14ac:dyDescent="0.25">
      <c r="A80" t="s">
        <v>3669</v>
      </c>
      <c r="B80" t="s">
        <v>383</v>
      </c>
      <c r="C80" t="s">
        <v>4143</v>
      </c>
      <c r="D80" t="s">
        <v>378</v>
      </c>
      <c r="E80" t="s">
        <v>4144</v>
      </c>
    </row>
    <row r="81" spans="1:5" x14ac:dyDescent="0.25">
      <c r="A81" t="s">
        <v>3669</v>
      </c>
      <c r="B81" t="s">
        <v>561</v>
      </c>
      <c r="C81" t="s">
        <v>4145</v>
      </c>
      <c r="D81" t="s">
        <v>378</v>
      </c>
      <c r="E81" t="s">
        <v>4144</v>
      </c>
    </row>
    <row r="82" spans="1:5" x14ac:dyDescent="0.25">
      <c r="A82" t="s">
        <v>3669</v>
      </c>
      <c r="B82" t="s">
        <v>560</v>
      </c>
      <c r="C82" t="s">
        <v>4146</v>
      </c>
      <c r="D82" t="s">
        <v>378</v>
      </c>
      <c r="E82" t="s">
        <v>4144</v>
      </c>
    </row>
    <row r="83" spans="1:5" x14ac:dyDescent="0.25">
      <c r="A83" t="s">
        <v>3669</v>
      </c>
      <c r="B83" t="s">
        <v>492</v>
      </c>
      <c r="C83" t="s">
        <v>4147</v>
      </c>
      <c r="D83" t="s">
        <v>378</v>
      </c>
      <c r="E83" t="s">
        <v>4144</v>
      </c>
    </row>
    <row r="84" spans="1:5" x14ac:dyDescent="0.25">
      <c r="A84" t="s">
        <v>3669</v>
      </c>
      <c r="B84" t="s">
        <v>491</v>
      </c>
      <c r="C84" t="s">
        <v>4148</v>
      </c>
      <c r="D84" t="s">
        <v>378</v>
      </c>
      <c r="E84" t="s">
        <v>4144</v>
      </c>
    </row>
    <row r="85" spans="1:5" x14ac:dyDescent="0.25">
      <c r="A85" t="s">
        <v>3669</v>
      </c>
      <c r="B85" t="s">
        <v>562</v>
      </c>
      <c r="C85" t="s">
        <v>4149</v>
      </c>
      <c r="D85" t="s">
        <v>378</v>
      </c>
      <c r="E85" t="s">
        <v>4144</v>
      </c>
    </row>
    <row r="86" spans="1:5" x14ac:dyDescent="0.25">
      <c r="A86" t="s">
        <v>3669</v>
      </c>
      <c r="B86" t="s">
        <v>489</v>
      </c>
      <c r="C86" t="s">
        <v>4150</v>
      </c>
      <c r="D86" t="s">
        <v>378</v>
      </c>
      <c r="E86" t="s">
        <v>4144</v>
      </c>
    </row>
    <row r="87" spans="1:5" x14ac:dyDescent="0.25">
      <c r="A87" t="s">
        <v>3669</v>
      </c>
      <c r="B87" t="s">
        <v>487</v>
      </c>
      <c r="C87" t="s">
        <v>4151</v>
      </c>
      <c r="D87" t="s">
        <v>378</v>
      </c>
      <c r="E87" t="s">
        <v>4144</v>
      </c>
    </row>
    <row r="88" spans="1:5" x14ac:dyDescent="0.25">
      <c r="A88" t="s">
        <v>3669</v>
      </c>
      <c r="B88" t="s">
        <v>488</v>
      </c>
      <c r="C88" t="s">
        <v>4152</v>
      </c>
      <c r="D88" t="s">
        <v>378</v>
      </c>
      <c r="E88" t="s">
        <v>4144</v>
      </c>
    </row>
    <row r="89" spans="1:5" x14ac:dyDescent="0.25">
      <c r="A89" t="s">
        <v>3669</v>
      </c>
      <c r="B89" t="s">
        <v>3012</v>
      </c>
      <c r="C89" t="s">
        <v>3011</v>
      </c>
      <c r="D89" t="s">
        <v>378</v>
      </c>
      <c r="E89" t="s">
        <v>4144</v>
      </c>
    </row>
    <row r="90" spans="1:5" x14ac:dyDescent="0.25">
      <c r="A90" t="s">
        <v>3669</v>
      </c>
      <c r="B90" t="s">
        <v>490</v>
      </c>
      <c r="C90" t="s">
        <v>4153</v>
      </c>
      <c r="D90" t="s">
        <v>378</v>
      </c>
      <c r="E90" t="s">
        <v>4144</v>
      </c>
    </row>
    <row r="91" spans="1:5" x14ac:dyDescent="0.25">
      <c r="A91" t="s">
        <v>178</v>
      </c>
      <c r="B91" t="s">
        <v>494</v>
      </c>
      <c r="C91" t="s">
        <v>4154</v>
      </c>
      <c r="D91" t="s">
        <v>256</v>
      </c>
      <c r="E91" t="s">
        <v>4155</v>
      </c>
    </row>
    <row r="92" spans="1:5" x14ac:dyDescent="0.25">
      <c r="A92" t="s">
        <v>178</v>
      </c>
      <c r="B92" t="s">
        <v>589</v>
      </c>
      <c r="C92" t="s">
        <v>4156</v>
      </c>
      <c r="D92" t="s">
        <v>256</v>
      </c>
      <c r="E92" t="s">
        <v>4155</v>
      </c>
    </row>
    <row r="93" spans="1:5" x14ac:dyDescent="0.25">
      <c r="A93" t="s">
        <v>178</v>
      </c>
      <c r="B93" t="s">
        <v>590</v>
      </c>
      <c r="C93" t="s">
        <v>4157</v>
      </c>
      <c r="D93" t="s">
        <v>256</v>
      </c>
      <c r="E93" t="s">
        <v>4155</v>
      </c>
    </row>
    <row r="94" spans="1:5" x14ac:dyDescent="0.25">
      <c r="A94" t="s">
        <v>178</v>
      </c>
      <c r="B94" s="65" t="s">
        <v>4158</v>
      </c>
      <c r="C94" t="s">
        <v>4159</v>
      </c>
      <c r="D94" t="s">
        <v>256</v>
      </c>
      <c r="E94" t="s">
        <v>4155</v>
      </c>
    </row>
    <row r="95" spans="1:5" x14ac:dyDescent="0.25">
      <c r="A95" t="s">
        <v>178</v>
      </c>
      <c r="B95" t="s">
        <v>9109</v>
      </c>
      <c r="C95" t="s">
        <v>9170</v>
      </c>
      <c r="D95" t="s">
        <v>256</v>
      </c>
      <c r="E95" t="s">
        <v>4155</v>
      </c>
    </row>
    <row r="96" spans="1:5" x14ac:dyDescent="0.25">
      <c r="A96" t="s">
        <v>178</v>
      </c>
      <c r="B96" t="s">
        <v>493</v>
      </c>
      <c r="C96" t="s">
        <v>4160</v>
      </c>
      <c r="D96" t="s">
        <v>256</v>
      </c>
      <c r="E96" t="s">
        <v>4155</v>
      </c>
    </row>
    <row r="97" spans="1:5" x14ac:dyDescent="0.25">
      <c r="A97" t="s">
        <v>179</v>
      </c>
      <c r="B97" t="s">
        <v>593</v>
      </c>
      <c r="C97" t="s">
        <v>4161</v>
      </c>
      <c r="D97" t="s">
        <v>496</v>
      </c>
      <c r="E97" t="s">
        <v>4162</v>
      </c>
    </row>
    <row r="98" spans="1:5" x14ac:dyDescent="0.25">
      <c r="A98" t="s">
        <v>179</v>
      </c>
      <c r="B98" t="s">
        <v>594</v>
      </c>
      <c r="C98" t="s">
        <v>4163</v>
      </c>
      <c r="D98" t="s">
        <v>496</v>
      </c>
      <c r="E98" t="s">
        <v>4162</v>
      </c>
    </row>
    <row r="99" spans="1:5" x14ac:dyDescent="0.25">
      <c r="A99" t="s">
        <v>179</v>
      </c>
      <c r="B99" t="s">
        <v>595</v>
      </c>
      <c r="C99" t="s">
        <v>4164</v>
      </c>
      <c r="D99" t="s">
        <v>496</v>
      </c>
      <c r="E99" t="s">
        <v>4162</v>
      </c>
    </row>
    <row r="100" spans="1:5" x14ac:dyDescent="0.25">
      <c r="A100" t="s">
        <v>179</v>
      </c>
      <c r="B100" t="s">
        <v>592</v>
      </c>
      <c r="C100" t="s">
        <v>4165</v>
      </c>
      <c r="D100" t="s">
        <v>496</v>
      </c>
      <c r="E100" t="s">
        <v>4162</v>
      </c>
    </row>
    <row r="101" spans="1:5" x14ac:dyDescent="0.25">
      <c r="A101" t="s">
        <v>179</v>
      </c>
      <c r="B101" t="s">
        <v>497</v>
      </c>
      <c r="C101" t="s">
        <v>4166</v>
      </c>
      <c r="D101" t="s">
        <v>496</v>
      </c>
      <c r="E101" t="s">
        <v>4162</v>
      </c>
    </row>
    <row r="102" spans="1:5" x14ac:dyDescent="0.25">
      <c r="A102" t="s">
        <v>179</v>
      </c>
      <c r="B102" t="s">
        <v>591</v>
      </c>
      <c r="C102" t="s">
        <v>4167</v>
      </c>
      <c r="D102" t="s">
        <v>496</v>
      </c>
      <c r="E102" t="s">
        <v>4162</v>
      </c>
    </row>
    <row r="103" spans="1:5" x14ac:dyDescent="0.25">
      <c r="A103" t="s">
        <v>179</v>
      </c>
      <c r="B103" t="s">
        <v>495</v>
      </c>
      <c r="C103" t="s">
        <v>4168</v>
      </c>
      <c r="D103" t="s">
        <v>496</v>
      </c>
      <c r="E103" t="s">
        <v>4162</v>
      </c>
    </row>
    <row r="104" spans="1:5" x14ac:dyDescent="0.25">
      <c r="A104" t="s">
        <v>180</v>
      </c>
      <c r="B104" t="s">
        <v>498</v>
      </c>
      <c r="C104" t="s">
        <v>4169</v>
      </c>
      <c r="D104" t="s">
        <v>358</v>
      </c>
      <c r="E104" t="s">
        <v>4170</v>
      </c>
    </row>
    <row r="105" spans="1:5" x14ac:dyDescent="0.25">
      <c r="A105" t="s">
        <v>180</v>
      </c>
      <c r="B105" t="s">
        <v>499</v>
      </c>
      <c r="C105" t="s">
        <v>4171</v>
      </c>
      <c r="D105" t="s">
        <v>358</v>
      </c>
      <c r="E105" t="s">
        <v>4170</v>
      </c>
    </row>
    <row r="106" spans="1:5" x14ac:dyDescent="0.25">
      <c r="A106" t="s">
        <v>180</v>
      </c>
      <c r="B106" t="s">
        <v>501</v>
      </c>
      <c r="C106" t="s">
        <v>4172</v>
      </c>
      <c r="D106" t="s">
        <v>358</v>
      </c>
      <c r="E106" t="s">
        <v>4170</v>
      </c>
    </row>
    <row r="107" spans="1:5" x14ac:dyDescent="0.25">
      <c r="A107" t="s">
        <v>180</v>
      </c>
      <c r="B107" t="s">
        <v>500</v>
      </c>
      <c r="C107" t="s">
        <v>4173</v>
      </c>
      <c r="D107" t="s">
        <v>358</v>
      </c>
      <c r="E107" t="s">
        <v>4170</v>
      </c>
    </row>
    <row r="108" spans="1:5" x14ac:dyDescent="0.25">
      <c r="A108" t="s">
        <v>181</v>
      </c>
      <c r="B108" t="s">
        <v>503</v>
      </c>
      <c r="C108" t="s">
        <v>4174</v>
      </c>
      <c r="D108" t="s">
        <v>313</v>
      </c>
      <c r="E108" t="s">
        <v>4175</v>
      </c>
    </row>
    <row r="109" spans="1:5" x14ac:dyDescent="0.25">
      <c r="A109" t="s">
        <v>181</v>
      </c>
      <c r="B109" t="s">
        <v>504</v>
      </c>
      <c r="C109" t="s">
        <v>4176</v>
      </c>
      <c r="D109" t="s">
        <v>313</v>
      </c>
      <c r="E109" t="s">
        <v>4175</v>
      </c>
    </row>
    <row r="110" spans="1:5" x14ac:dyDescent="0.25">
      <c r="A110" t="s">
        <v>181</v>
      </c>
      <c r="B110" t="s">
        <v>502</v>
      </c>
      <c r="C110" t="s">
        <v>4177</v>
      </c>
      <c r="D110" t="s">
        <v>313</v>
      </c>
      <c r="E110" t="s">
        <v>4175</v>
      </c>
    </row>
    <row r="111" spans="1:5" x14ac:dyDescent="0.25">
      <c r="A111" t="s">
        <v>182</v>
      </c>
      <c r="B111" t="s">
        <v>513</v>
      </c>
      <c r="C111" t="s">
        <v>2831</v>
      </c>
      <c r="D111" t="s">
        <v>373</v>
      </c>
      <c r="E111" t="s">
        <v>4178</v>
      </c>
    </row>
    <row r="112" spans="1:5" x14ac:dyDescent="0.25">
      <c r="A112" t="s">
        <v>182</v>
      </c>
      <c r="B112" t="s">
        <v>508</v>
      </c>
      <c r="C112" t="s">
        <v>4179</v>
      </c>
      <c r="D112" t="s">
        <v>373</v>
      </c>
      <c r="E112" t="s">
        <v>4178</v>
      </c>
    </row>
    <row r="113" spans="1:5" x14ac:dyDescent="0.25">
      <c r="A113" t="s">
        <v>182</v>
      </c>
      <c r="B113" t="s">
        <v>514</v>
      </c>
      <c r="C113" t="s">
        <v>4180</v>
      </c>
      <c r="D113" t="s">
        <v>373</v>
      </c>
      <c r="E113" t="s">
        <v>4178</v>
      </c>
    </row>
    <row r="114" spans="1:5" x14ac:dyDescent="0.25">
      <c r="A114" t="s">
        <v>182</v>
      </c>
      <c r="B114" t="s">
        <v>511</v>
      </c>
      <c r="C114" t="s">
        <v>4181</v>
      </c>
      <c r="D114" t="s">
        <v>373</v>
      </c>
      <c r="E114" t="s">
        <v>4178</v>
      </c>
    </row>
    <row r="115" spans="1:5" x14ac:dyDescent="0.25">
      <c r="A115" t="s">
        <v>182</v>
      </c>
      <c r="B115" t="s">
        <v>510</v>
      </c>
      <c r="C115" t="s">
        <v>4182</v>
      </c>
      <c r="D115" t="s">
        <v>373</v>
      </c>
      <c r="E115" t="s">
        <v>4178</v>
      </c>
    </row>
    <row r="116" spans="1:5" x14ac:dyDescent="0.25">
      <c r="A116" t="s">
        <v>182</v>
      </c>
      <c r="B116" t="s">
        <v>505</v>
      </c>
      <c r="C116" t="s">
        <v>4183</v>
      </c>
      <c r="D116" t="s">
        <v>373</v>
      </c>
      <c r="E116" t="s">
        <v>4178</v>
      </c>
    </row>
    <row r="117" spans="1:5" x14ac:dyDescent="0.25">
      <c r="A117" t="s">
        <v>182</v>
      </c>
      <c r="B117" t="s">
        <v>507</v>
      </c>
      <c r="C117" t="s">
        <v>4184</v>
      </c>
      <c r="D117" t="s">
        <v>373</v>
      </c>
      <c r="E117" t="s">
        <v>4178</v>
      </c>
    </row>
    <row r="118" spans="1:5" x14ac:dyDescent="0.25">
      <c r="A118" t="s">
        <v>182</v>
      </c>
      <c r="B118" t="s">
        <v>1551</v>
      </c>
      <c r="C118" t="s">
        <v>4185</v>
      </c>
      <c r="D118" t="s">
        <v>373</v>
      </c>
      <c r="E118" t="s">
        <v>4178</v>
      </c>
    </row>
    <row r="119" spans="1:5" x14ac:dyDescent="0.25">
      <c r="A119" t="s">
        <v>182</v>
      </c>
      <c r="B119" t="s">
        <v>512</v>
      </c>
      <c r="C119" t="s">
        <v>4186</v>
      </c>
      <c r="D119" t="s">
        <v>373</v>
      </c>
      <c r="E119" t="s">
        <v>4178</v>
      </c>
    </row>
    <row r="120" spans="1:5" x14ac:dyDescent="0.25">
      <c r="A120" t="s">
        <v>182</v>
      </c>
      <c r="B120" t="s">
        <v>506</v>
      </c>
      <c r="C120" t="s">
        <v>4187</v>
      </c>
      <c r="D120" t="s">
        <v>373</v>
      </c>
      <c r="E120" t="s">
        <v>4178</v>
      </c>
    </row>
    <row r="121" spans="1:5" x14ac:dyDescent="0.25">
      <c r="A121" t="s">
        <v>182</v>
      </c>
      <c r="B121" t="s">
        <v>509</v>
      </c>
      <c r="C121" t="s">
        <v>4188</v>
      </c>
      <c r="D121" t="s">
        <v>373</v>
      </c>
      <c r="E121" t="s">
        <v>4178</v>
      </c>
    </row>
    <row r="122" spans="1:5" x14ac:dyDescent="0.25">
      <c r="A122" t="s">
        <v>183</v>
      </c>
      <c r="B122" t="s">
        <v>515</v>
      </c>
      <c r="C122" t="s">
        <v>4189</v>
      </c>
      <c r="D122" t="s">
        <v>290</v>
      </c>
      <c r="E122" t="s">
        <v>4072</v>
      </c>
    </row>
    <row r="123" spans="1:5" x14ac:dyDescent="0.25">
      <c r="A123" t="s">
        <v>183</v>
      </c>
      <c r="B123" t="s">
        <v>599</v>
      </c>
      <c r="C123" t="s">
        <v>3099</v>
      </c>
      <c r="D123" t="s">
        <v>290</v>
      </c>
      <c r="E123" t="s">
        <v>4072</v>
      </c>
    </row>
    <row r="124" spans="1:5" x14ac:dyDescent="0.25">
      <c r="A124" t="s">
        <v>183</v>
      </c>
      <c r="B124" t="s">
        <v>598</v>
      </c>
      <c r="C124" t="s">
        <v>4190</v>
      </c>
      <c r="D124" t="s">
        <v>290</v>
      </c>
      <c r="E124" t="s">
        <v>4072</v>
      </c>
    </row>
    <row r="125" spans="1:5" x14ac:dyDescent="0.25">
      <c r="A125" t="s">
        <v>183</v>
      </c>
      <c r="B125" t="s">
        <v>1570</v>
      </c>
      <c r="C125" t="s">
        <v>3105</v>
      </c>
      <c r="D125" t="s">
        <v>290</v>
      </c>
      <c r="E125" t="s">
        <v>4072</v>
      </c>
    </row>
    <row r="126" spans="1:5" x14ac:dyDescent="0.25">
      <c r="A126" t="s">
        <v>183</v>
      </c>
      <c r="B126" t="s">
        <v>597</v>
      </c>
      <c r="C126" t="s">
        <v>4191</v>
      </c>
      <c r="D126" t="s">
        <v>290</v>
      </c>
      <c r="E126" t="s">
        <v>4072</v>
      </c>
    </row>
    <row r="127" spans="1:5" x14ac:dyDescent="0.25">
      <c r="A127" t="s">
        <v>184</v>
      </c>
      <c r="B127" t="s">
        <v>570</v>
      </c>
      <c r="C127" t="s">
        <v>3004</v>
      </c>
      <c r="D127" t="s">
        <v>365</v>
      </c>
      <c r="E127" t="s">
        <v>4118</v>
      </c>
    </row>
    <row r="128" spans="1:5" x14ac:dyDescent="0.25">
      <c r="A128" t="s">
        <v>184</v>
      </c>
      <c r="B128" t="s">
        <v>571</v>
      </c>
      <c r="C128" t="s">
        <v>4192</v>
      </c>
      <c r="D128" t="s">
        <v>365</v>
      </c>
      <c r="E128" t="s">
        <v>4118</v>
      </c>
    </row>
    <row r="129" spans="1:5" x14ac:dyDescent="0.25">
      <c r="A129" t="s">
        <v>2991</v>
      </c>
      <c r="B129" t="s">
        <v>601</v>
      </c>
      <c r="C129" t="s">
        <v>4193</v>
      </c>
      <c r="D129" t="s">
        <v>290</v>
      </c>
      <c r="E129" t="s">
        <v>4072</v>
      </c>
    </row>
    <row r="130" spans="1:5" x14ac:dyDescent="0.25">
      <c r="A130" t="s">
        <v>2991</v>
      </c>
      <c r="B130" t="s">
        <v>600</v>
      </c>
      <c r="C130" t="s">
        <v>4194</v>
      </c>
      <c r="D130" t="s">
        <v>290</v>
      </c>
      <c r="E130" t="s">
        <v>4072</v>
      </c>
    </row>
    <row r="131" spans="1:5" x14ac:dyDescent="0.25">
      <c r="A131" t="s">
        <v>2991</v>
      </c>
      <c r="B131" t="s">
        <v>602</v>
      </c>
      <c r="C131" t="s">
        <v>4195</v>
      </c>
      <c r="D131" t="s">
        <v>290</v>
      </c>
      <c r="E131" t="s">
        <v>4072</v>
      </c>
    </row>
    <row r="132" spans="1:5" x14ac:dyDescent="0.25">
      <c r="A132" t="s">
        <v>185</v>
      </c>
      <c r="B132" t="s">
        <v>603</v>
      </c>
      <c r="C132" t="s">
        <v>4196</v>
      </c>
      <c r="D132" t="s">
        <v>365</v>
      </c>
      <c r="E132" t="s">
        <v>4118</v>
      </c>
    </row>
    <row r="133" spans="1:5" x14ac:dyDescent="0.25">
      <c r="A133" t="s">
        <v>185</v>
      </c>
      <c r="B133" t="s">
        <v>604</v>
      </c>
      <c r="C133" t="s">
        <v>4197</v>
      </c>
      <c r="D133" t="s">
        <v>365</v>
      </c>
      <c r="E133" t="s">
        <v>4118</v>
      </c>
    </row>
    <row r="134" spans="1:5" x14ac:dyDescent="0.25">
      <c r="A134" t="s">
        <v>186</v>
      </c>
      <c r="B134" t="s">
        <v>605</v>
      </c>
      <c r="C134" t="s">
        <v>4198</v>
      </c>
      <c r="D134" t="s">
        <v>440</v>
      </c>
      <c r="E134" t="s">
        <v>4199</v>
      </c>
    </row>
    <row r="135" spans="1:5" x14ac:dyDescent="0.25">
      <c r="A135" t="s">
        <v>186</v>
      </c>
      <c r="B135" t="s">
        <v>483</v>
      </c>
      <c r="C135" t="s">
        <v>4200</v>
      </c>
      <c r="D135" t="s">
        <v>440</v>
      </c>
      <c r="E135" t="s">
        <v>4199</v>
      </c>
    </row>
    <row r="136" spans="1:5" x14ac:dyDescent="0.25">
      <c r="A136" t="s">
        <v>186</v>
      </c>
      <c r="B136" t="s">
        <v>527</v>
      </c>
      <c r="C136" t="s">
        <v>4201</v>
      </c>
      <c r="D136" t="s">
        <v>440</v>
      </c>
      <c r="E136" t="s">
        <v>4199</v>
      </c>
    </row>
    <row r="137" spans="1:5" x14ac:dyDescent="0.25">
      <c r="A137" t="s">
        <v>186</v>
      </c>
      <c r="B137" t="s">
        <v>523</v>
      </c>
      <c r="C137" t="s">
        <v>4202</v>
      </c>
      <c r="D137" t="s">
        <v>440</v>
      </c>
      <c r="E137" t="s">
        <v>4199</v>
      </c>
    </row>
    <row r="138" spans="1:5" x14ac:dyDescent="0.25">
      <c r="A138" t="s">
        <v>186</v>
      </c>
      <c r="B138" t="s">
        <v>526</v>
      </c>
      <c r="C138" t="s">
        <v>4203</v>
      </c>
      <c r="D138" t="s">
        <v>440</v>
      </c>
      <c r="E138" t="s">
        <v>4199</v>
      </c>
    </row>
    <row r="139" spans="1:5" x14ac:dyDescent="0.25">
      <c r="A139" t="s">
        <v>186</v>
      </c>
      <c r="B139" t="s">
        <v>524</v>
      </c>
      <c r="C139" t="s">
        <v>4204</v>
      </c>
      <c r="D139" t="s">
        <v>440</v>
      </c>
      <c r="E139" t="s">
        <v>4199</v>
      </c>
    </row>
    <row r="140" spans="1:5" x14ac:dyDescent="0.25">
      <c r="A140" t="s">
        <v>186</v>
      </c>
      <c r="B140" t="s">
        <v>525</v>
      </c>
      <c r="C140" t="s">
        <v>4205</v>
      </c>
      <c r="D140" t="s">
        <v>440</v>
      </c>
      <c r="E140" t="s">
        <v>4199</v>
      </c>
    </row>
    <row r="141" spans="1:5" x14ac:dyDescent="0.25">
      <c r="A141" t="s">
        <v>186</v>
      </c>
      <c r="B141" t="s">
        <v>606</v>
      </c>
      <c r="C141" t="s">
        <v>4206</v>
      </c>
      <c r="D141" t="s">
        <v>440</v>
      </c>
      <c r="E141" t="s">
        <v>4199</v>
      </c>
    </row>
    <row r="142" spans="1:5" x14ac:dyDescent="0.25">
      <c r="A142" t="s">
        <v>186</v>
      </c>
      <c r="B142" t="s">
        <v>522</v>
      </c>
      <c r="C142" t="s">
        <v>4207</v>
      </c>
      <c r="D142" t="s">
        <v>440</v>
      </c>
      <c r="E142" t="s">
        <v>4199</v>
      </c>
    </row>
    <row r="143" spans="1:5" x14ac:dyDescent="0.25">
      <c r="A143" t="s">
        <v>187</v>
      </c>
      <c r="B143" t="s">
        <v>484</v>
      </c>
      <c r="C143" t="s">
        <v>4208</v>
      </c>
      <c r="D143" t="s">
        <v>461</v>
      </c>
      <c r="E143" t="s">
        <v>4209</v>
      </c>
    </row>
    <row r="144" spans="1:5" x14ac:dyDescent="0.25">
      <c r="A144" t="s">
        <v>187</v>
      </c>
      <c r="B144" t="s">
        <v>486</v>
      </c>
      <c r="C144" t="s">
        <v>4210</v>
      </c>
      <c r="D144" t="s">
        <v>461</v>
      </c>
      <c r="E144" t="s">
        <v>4209</v>
      </c>
    </row>
    <row r="145" spans="1:5" x14ac:dyDescent="0.25">
      <c r="A145" t="s">
        <v>187</v>
      </c>
      <c r="B145" t="s">
        <v>485</v>
      </c>
      <c r="C145" t="s">
        <v>4211</v>
      </c>
      <c r="D145" t="s">
        <v>461</v>
      </c>
      <c r="E145" t="s">
        <v>4209</v>
      </c>
    </row>
    <row r="146" spans="1:5" x14ac:dyDescent="0.25">
      <c r="A146" t="s">
        <v>188</v>
      </c>
      <c r="B146" t="s">
        <v>516</v>
      </c>
      <c r="C146" t="s">
        <v>4212</v>
      </c>
      <c r="D146" t="s">
        <v>409</v>
      </c>
      <c r="E146" t="s">
        <v>4213</v>
      </c>
    </row>
    <row r="147" spans="1:5" x14ac:dyDescent="0.25">
      <c r="A147" t="s">
        <v>188</v>
      </c>
      <c r="B147" t="s">
        <v>517</v>
      </c>
      <c r="C147" t="s">
        <v>4214</v>
      </c>
      <c r="D147" t="s">
        <v>409</v>
      </c>
      <c r="E147" t="s">
        <v>4213</v>
      </c>
    </row>
    <row r="148" spans="1:5" x14ac:dyDescent="0.25">
      <c r="A148" t="s">
        <v>188</v>
      </c>
      <c r="B148" t="s">
        <v>518</v>
      </c>
      <c r="C148" t="s">
        <v>4215</v>
      </c>
      <c r="D148" t="s">
        <v>409</v>
      </c>
      <c r="E148" t="s">
        <v>4213</v>
      </c>
    </row>
    <row r="149" spans="1:5" x14ac:dyDescent="0.25">
      <c r="A149" t="s">
        <v>188</v>
      </c>
      <c r="B149" t="s">
        <v>519</v>
      </c>
      <c r="C149" t="s">
        <v>4216</v>
      </c>
      <c r="D149" t="s">
        <v>409</v>
      </c>
      <c r="E149" t="s">
        <v>4213</v>
      </c>
    </row>
    <row r="150" spans="1:5" x14ac:dyDescent="0.25">
      <c r="A150" t="s">
        <v>189</v>
      </c>
      <c r="B150" t="s">
        <v>521</v>
      </c>
      <c r="C150" t="s">
        <v>4217</v>
      </c>
      <c r="D150" t="s">
        <v>405</v>
      </c>
      <c r="E150" t="s">
        <v>4218</v>
      </c>
    </row>
    <row r="151" spans="1:5" x14ac:dyDescent="0.25">
      <c r="A151" t="s">
        <v>189</v>
      </c>
      <c r="B151" t="s">
        <v>530</v>
      </c>
      <c r="C151" t="s">
        <v>4219</v>
      </c>
      <c r="D151" t="s">
        <v>405</v>
      </c>
      <c r="E151" t="s">
        <v>4218</v>
      </c>
    </row>
    <row r="152" spans="1:5" x14ac:dyDescent="0.25">
      <c r="A152" t="s">
        <v>189</v>
      </c>
      <c r="B152" t="s">
        <v>531</v>
      </c>
      <c r="C152" t="s">
        <v>4220</v>
      </c>
      <c r="D152" t="s">
        <v>405</v>
      </c>
      <c r="E152" t="s">
        <v>4218</v>
      </c>
    </row>
    <row r="153" spans="1:5" x14ac:dyDescent="0.25">
      <c r="A153" t="s">
        <v>189</v>
      </c>
      <c r="B153" t="s">
        <v>528</v>
      </c>
      <c r="C153" t="s">
        <v>4221</v>
      </c>
      <c r="D153" t="s">
        <v>405</v>
      </c>
      <c r="E153" t="s">
        <v>4218</v>
      </c>
    </row>
    <row r="154" spans="1:5" x14ac:dyDescent="0.25">
      <c r="A154" t="s">
        <v>189</v>
      </c>
      <c r="B154" t="s">
        <v>529</v>
      </c>
      <c r="C154" t="s">
        <v>4222</v>
      </c>
      <c r="D154" t="s">
        <v>405</v>
      </c>
      <c r="E154" t="s">
        <v>4218</v>
      </c>
    </row>
    <row r="155" spans="1:5" x14ac:dyDescent="0.25">
      <c r="A155" t="s">
        <v>189</v>
      </c>
      <c r="B155" t="s">
        <v>520</v>
      </c>
      <c r="C155" t="s">
        <v>4223</v>
      </c>
      <c r="D155" t="s">
        <v>405</v>
      </c>
      <c r="E155" t="s">
        <v>4218</v>
      </c>
    </row>
    <row r="156" spans="1:5" x14ac:dyDescent="0.25">
      <c r="A156" t="s">
        <v>190</v>
      </c>
      <c r="B156" t="s">
        <v>534</v>
      </c>
      <c r="C156" t="s">
        <v>4224</v>
      </c>
      <c r="D156" t="s">
        <v>290</v>
      </c>
      <c r="E156" t="s">
        <v>4072</v>
      </c>
    </row>
    <row r="157" spans="1:5" x14ac:dyDescent="0.25">
      <c r="A157" t="s">
        <v>190</v>
      </c>
      <c r="B157" t="s">
        <v>532</v>
      </c>
      <c r="C157" t="s">
        <v>4225</v>
      </c>
      <c r="D157" t="s">
        <v>290</v>
      </c>
      <c r="E157" t="s">
        <v>4072</v>
      </c>
    </row>
    <row r="158" spans="1:5" x14ac:dyDescent="0.25">
      <c r="A158" t="s">
        <v>190</v>
      </c>
      <c r="B158" t="s">
        <v>533</v>
      </c>
      <c r="C158" t="s">
        <v>4226</v>
      </c>
      <c r="D158" t="s">
        <v>290</v>
      </c>
      <c r="E158" t="s">
        <v>4072</v>
      </c>
    </row>
    <row r="159" spans="1:5" x14ac:dyDescent="0.25">
      <c r="A159" t="s">
        <v>190</v>
      </c>
      <c r="B159" t="s">
        <v>554</v>
      </c>
      <c r="C159" t="s">
        <v>4227</v>
      </c>
      <c r="D159" t="s">
        <v>290</v>
      </c>
      <c r="E159" t="s">
        <v>4072</v>
      </c>
    </row>
    <row r="160" spans="1:5" x14ac:dyDescent="0.25">
      <c r="A160" t="s">
        <v>190</v>
      </c>
      <c r="B160" t="s">
        <v>535</v>
      </c>
      <c r="C160" t="s">
        <v>4228</v>
      </c>
      <c r="D160" t="s">
        <v>290</v>
      </c>
      <c r="E160" t="s">
        <v>4072</v>
      </c>
    </row>
    <row r="161" spans="1:5" x14ac:dyDescent="0.25">
      <c r="A161" t="s">
        <v>190</v>
      </c>
      <c r="B161" t="s">
        <v>555</v>
      </c>
      <c r="C161" t="s">
        <v>4229</v>
      </c>
      <c r="D161" t="s">
        <v>290</v>
      </c>
      <c r="E161" t="s">
        <v>4072</v>
      </c>
    </row>
    <row r="162" spans="1:5" x14ac:dyDescent="0.25">
      <c r="A162" t="s">
        <v>190</v>
      </c>
      <c r="B162" t="s">
        <v>556</v>
      </c>
      <c r="C162" t="s">
        <v>4230</v>
      </c>
      <c r="D162" t="s">
        <v>290</v>
      </c>
      <c r="E162" t="s">
        <v>4072</v>
      </c>
    </row>
    <row r="163" spans="1:5" x14ac:dyDescent="0.25">
      <c r="A163" t="s">
        <v>190</v>
      </c>
      <c r="B163" t="s">
        <v>541</v>
      </c>
      <c r="C163" t="s">
        <v>4231</v>
      </c>
      <c r="D163" t="s">
        <v>290</v>
      </c>
      <c r="E163" t="s">
        <v>4072</v>
      </c>
    </row>
    <row r="164" spans="1:5" x14ac:dyDescent="0.25">
      <c r="A164" t="s">
        <v>190</v>
      </c>
      <c r="B164" t="s">
        <v>553</v>
      </c>
      <c r="C164" t="s">
        <v>4232</v>
      </c>
      <c r="D164" t="s">
        <v>290</v>
      </c>
      <c r="E164" t="s">
        <v>4072</v>
      </c>
    </row>
    <row r="165" spans="1:5" x14ac:dyDescent="0.25">
      <c r="A165" t="s">
        <v>191</v>
      </c>
      <c r="B165" t="s">
        <v>545</v>
      </c>
      <c r="C165" t="s">
        <v>4233</v>
      </c>
      <c r="D165" t="s">
        <v>290</v>
      </c>
      <c r="E165" t="s">
        <v>4072</v>
      </c>
    </row>
    <row r="166" spans="1:5" x14ac:dyDescent="0.25">
      <c r="A166" t="s">
        <v>191</v>
      </c>
      <c r="B166" t="s">
        <v>544</v>
      </c>
      <c r="C166" t="s">
        <v>4234</v>
      </c>
      <c r="D166" t="s">
        <v>290</v>
      </c>
      <c r="E166" t="s">
        <v>4072</v>
      </c>
    </row>
    <row r="167" spans="1:5" x14ac:dyDescent="0.25">
      <c r="A167" t="s">
        <v>191</v>
      </c>
      <c r="B167" t="s">
        <v>621</v>
      </c>
      <c r="C167" t="s">
        <v>4235</v>
      </c>
      <c r="D167" t="s">
        <v>290</v>
      </c>
      <c r="E167" t="s">
        <v>4072</v>
      </c>
    </row>
    <row r="168" spans="1:5" x14ac:dyDescent="0.25">
      <c r="A168" t="s">
        <v>191</v>
      </c>
      <c r="B168" t="s">
        <v>622</v>
      </c>
      <c r="C168" t="s">
        <v>4236</v>
      </c>
      <c r="D168" t="s">
        <v>290</v>
      </c>
      <c r="E168" t="s">
        <v>4072</v>
      </c>
    </row>
    <row r="169" spans="1:5" x14ac:dyDescent="0.25">
      <c r="A169" t="s">
        <v>191</v>
      </c>
      <c r="B169" t="s">
        <v>4237</v>
      </c>
      <c r="C169" t="s">
        <v>4238</v>
      </c>
      <c r="D169" t="s">
        <v>290</v>
      </c>
      <c r="E169" t="s">
        <v>4072</v>
      </c>
    </row>
    <row r="170" spans="1:5" x14ac:dyDescent="0.25">
      <c r="A170" t="s">
        <v>192</v>
      </c>
      <c r="B170" t="s">
        <v>536</v>
      </c>
      <c r="C170" t="s">
        <v>4239</v>
      </c>
      <c r="D170" t="s">
        <v>312</v>
      </c>
      <c r="E170" t="s">
        <v>4240</v>
      </c>
    </row>
    <row r="171" spans="1:5" x14ac:dyDescent="0.25">
      <c r="A171" t="s">
        <v>192</v>
      </c>
      <c r="B171" t="s">
        <v>546</v>
      </c>
      <c r="C171" t="s">
        <v>4241</v>
      </c>
      <c r="D171" t="s">
        <v>312</v>
      </c>
      <c r="E171" t="s">
        <v>4240</v>
      </c>
    </row>
    <row r="172" spans="1:5" x14ac:dyDescent="0.25">
      <c r="A172" t="s">
        <v>192</v>
      </c>
      <c r="B172" t="s">
        <v>537</v>
      </c>
      <c r="C172" t="s">
        <v>4242</v>
      </c>
      <c r="D172" t="s">
        <v>312</v>
      </c>
      <c r="E172" t="s">
        <v>4240</v>
      </c>
    </row>
    <row r="173" spans="1:5" x14ac:dyDescent="0.25">
      <c r="A173" t="s">
        <v>192</v>
      </c>
      <c r="B173" t="s">
        <v>538</v>
      </c>
      <c r="C173" t="s">
        <v>4243</v>
      </c>
      <c r="D173" t="s">
        <v>312</v>
      </c>
      <c r="E173" t="s">
        <v>4240</v>
      </c>
    </row>
    <row r="174" spans="1:5" x14ac:dyDescent="0.25">
      <c r="A174" t="s">
        <v>193</v>
      </c>
      <c r="B174" t="s">
        <v>548</v>
      </c>
      <c r="C174" t="s">
        <v>4244</v>
      </c>
      <c r="D174" t="s">
        <v>263</v>
      </c>
      <c r="E174" t="s">
        <v>4245</v>
      </c>
    </row>
    <row r="175" spans="1:5" x14ac:dyDescent="0.25">
      <c r="A175" t="s">
        <v>193</v>
      </c>
      <c r="B175" t="s">
        <v>540</v>
      </c>
      <c r="C175" t="s">
        <v>4246</v>
      </c>
      <c r="D175" t="s">
        <v>263</v>
      </c>
      <c r="E175" t="s">
        <v>4245</v>
      </c>
    </row>
    <row r="176" spans="1:5" x14ac:dyDescent="0.25">
      <c r="A176" t="s">
        <v>193</v>
      </c>
      <c r="B176" t="s">
        <v>547</v>
      </c>
      <c r="C176" t="s">
        <v>4247</v>
      </c>
      <c r="D176" t="s">
        <v>263</v>
      </c>
      <c r="E176" t="s">
        <v>4245</v>
      </c>
    </row>
    <row r="177" spans="1:5" x14ac:dyDescent="0.25">
      <c r="A177" t="s">
        <v>193</v>
      </c>
      <c r="B177" t="s">
        <v>539</v>
      </c>
      <c r="C177" t="s">
        <v>4248</v>
      </c>
      <c r="D177" t="s">
        <v>263</v>
      </c>
      <c r="E177" t="s">
        <v>4245</v>
      </c>
    </row>
    <row r="178" spans="1:5" x14ac:dyDescent="0.25">
      <c r="A178" t="s">
        <v>173</v>
      </c>
      <c r="B178" t="s">
        <v>549</v>
      </c>
      <c r="C178" t="s">
        <v>4249</v>
      </c>
      <c r="D178" t="s">
        <v>306</v>
      </c>
      <c r="E178" t="s">
        <v>4136</v>
      </c>
    </row>
    <row r="179" spans="1:5" x14ac:dyDescent="0.25">
      <c r="A179" t="s">
        <v>173</v>
      </c>
      <c r="B179" t="s">
        <v>4250</v>
      </c>
      <c r="C179" t="s">
        <v>4251</v>
      </c>
      <c r="D179" t="s">
        <v>306</v>
      </c>
      <c r="E179" t="s">
        <v>4136</v>
      </c>
    </row>
    <row r="180" spans="1:5" x14ac:dyDescent="0.25">
      <c r="A180" t="s">
        <v>194</v>
      </c>
      <c r="B180" t="s">
        <v>550</v>
      </c>
      <c r="C180" t="s">
        <v>4252</v>
      </c>
      <c r="D180" t="s">
        <v>372</v>
      </c>
      <c r="E180" t="s">
        <v>4253</v>
      </c>
    </row>
    <row r="181" spans="1:5" x14ac:dyDescent="0.25">
      <c r="A181" t="s">
        <v>194</v>
      </c>
      <c r="B181" t="s">
        <v>551</v>
      </c>
      <c r="C181" t="s">
        <v>4254</v>
      </c>
      <c r="D181" t="s">
        <v>372</v>
      </c>
      <c r="E181" t="s">
        <v>4253</v>
      </c>
    </row>
    <row r="182" spans="1:5" x14ac:dyDescent="0.25">
      <c r="A182" t="s">
        <v>194</v>
      </c>
      <c r="B182" t="s">
        <v>552</v>
      </c>
      <c r="C182" t="s">
        <v>4255</v>
      </c>
      <c r="D182" t="s">
        <v>372</v>
      </c>
      <c r="E182" t="s">
        <v>4253</v>
      </c>
    </row>
    <row r="183" spans="1:5" x14ac:dyDescent="0.25">
      <c r="A183" t="s">
        <v>2720</v>
      </c>
      <c r="B183" t="s">
        <v>865</v>
      </c>
      <c r="C183" t="s">
        <v>4256</v>
      </c>
      <c r="D183" t="s">
        <v>290</v>
      </c>
      <c r="E183" t="s">
        <v>4072</v>
      </c>
    </row>
    <row r="184" spans="1:5" x14ac:dyDescent="0.25">
      <c r="A184" t="s">
        <v>2720</v>
      </c>
      <c r="B184" t="s">
        <v>1489</v>
      </c>
      <c r="C184" t="s">
        <v>4257</v>
      </c>
      <c r="D184" t="s">
        <v>290</v>
      </c>
      <c r="E184" t="s">
        <v>4072</v>
      </c>
    </row>
    <row r="185" spans="1:5" x14ac:dyDescent="0.25">
      <c r="A185" t="s">
        <v>2720</v>
      </c>
      <c r="B185" t="s">
        <v>1497</v>
      </c>
      <c r="C185" t="s">
        <v>4258</v>
      </c>
      <c r="D185" t="s">
        <v>290</v>
      </c>
      <c r="E185" t="s">
        <v>4072</v>
      </c>
    </row>
    <row r="186" spans="1:5" x14ac:dyDescent="0.25">
      <c r="A186" t="s">
        <v>2720</v>
      </c>
      <c r="B186" t="s">
        <v>862</v>
      </c>
      <c r="C186" t="s">
        <v>4259</v>
      </c>
      <c r="D186" t="s">
        <v>290</v>
      </c>
      <c r="E186" t="s">
        <v>4072</v>
      </c>
    </row>
    <row r="187" spans="1:5" x14ac:dyDescent="0.25">
      <c r="A187" t="s">
        <v>178</v>
      </c>
      <c r="B187" t="s">
        <v>9958</v>
      </c>
      <c r="C187" t="s">
        <v>10751</v>
      </c>
      <c r="D187" t="s">
        <v>256</v>
      </c>
      <c r="E187" t="s">
        <v>4155</v>
      </c>
    </row>
    <row r="188" spans="1:5" x14ac:dyDescent="0.25">
      <c r="A188" t="s">
        <v>10752</v>
      </c>
      <c r="B188" t="s">
        <v>9856</v>
      </c>
      <c r="C188" t="s">
        <v>10753</v>
      </c>
      <c r="D188" t="s">
        <v>263</v>
      </c>
      <c r="E188" t="s">
        <v>10754</v>
      </c>
    </row>
    <row r="189" spans="1:5" x14ac:dyDescent="0.25">
      <c r="A189" t="s">
        <v>10752</v>
      </c>
      <c r="B189" t="s">
        <v>9870</v>
      </c>
      <c r="C189" t="s">
        <v>10755</v>
      </c>
      <c r="D189" t="s">
        <v>263</v>
      </c>
      <c r="E189" t="s">
        <v>10754</v>
      </c>
    </row>
    <row r="190" spans="1:5" x14ac:dyDescent="0.25">
      <c r="A190" t="s">
        <v>10752</v>
      </c>
      <c r="B190" t="s">
        <v>9955</v>
      </c>
      <c r="C190" t="s">
        <v>10756</v>
      </c>
      <c r="D190" t="s">
        <v>263</v>
      </c>
      <c r="E190" t="s">
        <v>10754</v>
      </c>
    </row>
    <row r="191" spans="1:5" x14ac:dyDescent="0.25">
      <c r="A191" t="s">
        <v>191</v>
      </c>
      <c r="B191" t="s">
        <v>10201</v>
      </c>
      <c r="C191" t="s">
        <v>10757</v>
      </c>
      <c r="D191" t="s">
        <v>311</v>
      </c>
      <c r="E191" t="s">
        <v>4072</v>
      </c>
    </row>
    <row r="192" spans="1:5" x14ac:dyDescent="0.25">
      <c r="A192" t="s">
        <v>191</v>
      </c>
      <c r="B192" t="s">
        <v>10394</v>
      </c>
      <c r="C192" t="s">
        <v>10758</v>
      </c>
      <c r="D192" t="s">
        <v>10759</v>
      </c>
      <c r="E192" t="s">
        <v>4072</v>
      </c>
    </row>
    <row r="193" spans="1:5" x14ac:dyDescent="0.25">
      <c r="A193" t="s">
        <v>10752</v>
      </c>
      <c r="B193" t="s">
        <v>9824</v>
      </c>
      <c r="C193" t="s">
        <v>10760</v>
      </c>
      <c r="D193" t="s">
        <v>263</v>
      </c>
      <c r="E193" t="s">
        <v>10754</v>
      </c>
    </row>
  </sheetData>
  <autoFilter ref="A16:E185" xr:uid="{F7199BBE-CEC0-4D55-88E3-9DBAD5EBEB1C}"/>
  <phoneticPr fontId="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BF1B4-EFB3-4700-A977-C08E6029281A}">
  <sheetPr codeName="Hoja5"/>
  <dimension ref="A1:Q319"/>
  <sheetViews>
    <sheetView showGridLines="0" zoomScale="70" zoomScaleNormal="70" workbookViewId="0">
      <selection activeCell="A5" sqref="A5"/>
    </sheetView>
  </sheetViews>
  <sheetFormatPr baseColWidth="10" defaultColWidth="11.42578125" defaultRowHeight="15" x14ac:dyDescent="0.25"/>
  <cols>
    <col min="1" max="1" width="26.85546875" style="14" customWidth="1"/>
    <col min="2" max="2" width="16.42578125" style="14" customWidth="1"/>
    <col min="3" max="3" width="17.85546875" style="14" customWidth="1"/>
    <col min="4" max="4" width="16.28515625" style="14" customWidth="1"/>
    <col min="5" max="5" width="15.85546875" style="14" bestFit="1" customWidth="1"/>
    <col min="6" max="6" width="15.42578125" style="14" bestFit="1" customWidth="1"/>
    <col min="7" max="7" width="10.42578125" style="14" customWidth="1"/>
    <col min="8" max="8" width="15.42578125" style="14" bestFit="1" customWidth="1"/>
    <col min="9" max="9" width="14.85546875" style="14" bestFit="1" customWidth="1"/>
    <col min="10" max="10" width="13.5703125" style="14" customWidth="1"/>
    <col min="11" max="11" width="18" style="14" bestFit="1" customWidth="1"/>
    <col min="12" max="14" width="21.5703125" style="15" bestFit="1" customWidth="1"/>
    <col min="15" max="16384" width="11.42578125" style="14"/>
  </cols>
  <sheetData>
    <row r="1" spans="1:17" x14ac:dyDescent="0.25">
      <c r="A1" s="13"/>
      <c r="B1" s="13"/>
    </row>
    <row r="2" spans="1:17" x14ac:dyDescent="0.25">
      <c r="A2" s="16" t="s">
        <v>11</v>
      </c>
      <c r="B2" s="13" t="s">
        <v>167</v>
      </c>
    </row>
    <row r="3" spans="1:17" x14ac:dyDescent="0.25">
      <c r="A3" s="17" t="str">
        <f>+SecEnt!A3</f>
        <v>EJECUCIÓN PRESUPUESTO DE INVERSIÓN 2024 (Cifras en millones de pesos) - Corte a 31 de diciembre</v>
      </c>
      <c r="C3" s="17"/>
      <c r="D3" s="17"/>
      <c r="E3" s="17"/>
      <c r="F3" s="17"/>
      <c r="G3" s="17"/>
      <c r="I3" s="94" t="s">
        <v>3791</v>
      </c>
      <c r="J3" s="94"/>
      <c r="K3" s="94"/>
    </row>
    <row r="4" spans="1:17" ht="30" x14ac:dyDescent="0.25">
      <c r="A4" s="54" t="s">
        <v>195</v>
      </c>
      <c r="B4" s="55" t="s">
        <v>628</v>
      </c>
      <c r="C4" s="54" t="s">
        <v>196</v>
      </c>
      <c r="D4" s="54" t="s">
        <v>197</v>
      </c>
      <c r="E4" s="54" t="s">
        <v>240</v>
      </c>
      <c r="F4" s="55" t="s">
        <v>242</v>
      </c>
      <c r="G4" s="55" t="s">
        <v>243</v>
      </c>
      <c r="H4" s="56" t="s">
        <v>3792</v>
      </c>
      <c r="I4" s="57" t="s">
        <v>3793</v>
      </c>
      <c r="J4" s="58" t="s">
        <v>3794</v>
      </c>
      <c r="K4" s="59" t="s">
        <v>3795</v>
      </c>
      <c r="L4"/>
    </row>
    <row r="5" spans="1:17" x14ac:dyDescent="0.25">
      <c r="A5" s="47" t="s">
        <v>9151</v>
      </c>
      <c r="B5" s="45">
        <v>12776528166967</v>
      </c>
      <c r="C5" s="43">
        <v>12304257024172.381</v>
      </c>
      <c r="D5" s="43">
        <v>4813861055255.7471</v>
      </c>
      <c r="E5" s="43">
        <v>4735225729933.083</v>
      </c>
      <c r="F5" s="44">
        <v>0.96303603478011734</v>
      </c>
      <c r="G5" s="44">
        <v>0.37677379898098734</v>
      </c>
      <c r="H5" s="43">
        <v>472271142794.61914</v>
      </c>
      <c r="I5" s="62">
        <v>7490395968916.6338</v>
      </c>
      <c r="J5" s="43">
        <v>78635325322.664063</v>
      </c>
      <c r="K5" s="63">
        <v>7569031294239.2979</v>
      </c>
      <c r="L5"/>
      <c r="M5" s="22"/>
      <c r="N5" s="22"/>
      <c r="O5" s="23"/>
      <c r="P5" s="23"/>
      <c r="Q5" s="23"/>
    </row>
    <row r="6" spans="1:17" x14ac:dyDescent="0.25">
      <c r="A6" s="18" t="s">
        <v>9146</v>
      </c>
      <c r="B6" s="19">
        <v>6821061599551</v>
      </c>
      <c r="C6" s="19">
        <v>6630717416093.873</v>
      </c>
      <c r="D6" s="19">
        <v>2221731102552.3594</v>
      </c>
      <c r="E6" s="19">
        <v>2206052569636.4697</v>
      </c>
      <c r="F6" s="20">
        <v>0.97209463942245344</v>
      </c>
      <c r="G6" s="20">
        <v>0.32571632291058711</v>
      </c>
      <c r="H6" s="19">
        <v>190344183457.12695</v>
      </c>
      <c r="I6" s="91">
        <v>4408986313541.5137</v>
      </c>
      <c r="J6" s="19">
        <v>15678532915.889648</v>
      </c>
      <c r="K6" s="19">
        <v>4424664846457.4033</v>
      </c>
      <c r="L6"/>
      <c r="M6" s="22"/>
      <c r="N6" s="22"/>
      <c r="O6" s="23"/>
      <c r="P6" s="23"/>
      <c r="Q6" s="23"/>
    </row>
    <row r="7" spans="1:17" x14ac:dyDescent="0.25">
      <c r="A7" s="47" t="s">
        <v>9165</v>
      </c>
      <c r="B7" s="45">
        <v>5366906197157</v>
      </c>
      <c r="C7" s="43">
        <v>5318602436144.2998</v>
      </c>
      <c r="D7" s="43">
        <v>1613200157033.9597</v>
      </c>
      <c r="E7" s="43">
        <v>1612910818935.8599</v>
      </c>
      <c r="F7" s="44">
        <v>0.99099970090062539</v>
      </c>
      <c r="G7" s="44">
        <v>0.30058288663374011</v>
      </c>
      <c r="H7" s="43">
        <v>48303761012.700195</v>
      </c>
      <c r="I7" s="62">
        <v>3705402279110.3398</v>
      </c>
      <c r="J7" s="43">
        <v>289338098.09985352</v>
      </c>
      <c r="K7" s="63">
        <v>3705691617208.4395</v>
      </c>
      <c r="L7"/>
      <c r="M7" s="22"/>
      <c r="N7" s="22"/>
      <c r="O7" s="23"/>
      <c r="P7" s="23"/>
      <c r="Q7" s="23"/>
    </row>
    <row r="8" spans="1:17" x14ac:dyDescent="0.25">
      <c r="A8" s="18" t="s">
        <v>9155</v>
      </c>
      <c r="B8" s="19">
        <v>7525703325265</v>
      </c>
      <c r="C8" s="19">
        <v>7288707125712.6816</v>
      </c>
      <c r="D8" s="19">
        <v>4463368495431.8311</v>
      </c>
      <c r="E8" s="19">
        <v>4374333722108.269</v>
      </c>
      <c r="F8" s="20">
        <v>0.96850843179577861</v>
      </c>
      <c r="G8" s="20">
        <v>0.59308323787460282</v>
      </c>
      <c r="H8" s="19">
        <v>236996199552.31836</v>
      </c>
      <c r="I8" s="91">
        <v>2825338630280.8506</v>
      </c>
      <c r="J8" s="19">
        <v>89034773323.562012</v>
      </c>
      <c r="K8" s="19">
        <v>2914373403604.4126</v>
      </c>
      <c r="L8"/>
      <c r="M8" s="22"/>
      <c r="N8" s="22"/>
      <c r="O8" s="23"/>
      <c r="P8" s="23"/>
      <c r="Q8" s="23"/>
    </row>
    <row r="9" spans="1:17" x14ac:dyDescent="0.25">
      <c r="A9" s="18" t="s">
        <v>9139</v>
      </c>
      <c r="B9" s="19">
        <v>8081078749273</v>
      </c>
      <c r="C9" s="19">
        <v>8056490672008.8594</v>
      </c>
      <c r="D9" s="19">
        <v>5749117101556.249</v>
      </c>
      <c r="E9" s="19">
        <v>5645243544203.2295</v>
      </c>
      <c r="F9" s="20">
        <v>0.99695732735356002</v>
      </c>
      <c r="G9" s="20">
        <v>0.71142941183111952</v>
      </c>
      <c r="H9" s="19">
        <v>24588077264.140625</v>
      </c>
      <c r="I9" s="91">
        <v>2307373570452.6104</v>
      </c>
      <c r="J9" s="19">
        <v>103873557353.01953</v>
      </c>
      <c r="K9" s="19">
        <v>2411247127805.6299</v>
      </c>
      <c r="L9"/>
      <c r="M9" s="22"/>
      <c r="N9" s="22"/>
      <c r="O9" s="23"/>
      <c r="P9" s="23"/>
      <c r="Q9" s="23"/>
    </row>
    <row r="10" spans="1:17" x14ac:dyDescent="0.25">
      <c r="A10" s="18" t="s">
        <v>9145</v>
      </c>
      <c r="B10" s="19">
        <v>11152307544973</v>
      </c>
      <c r="C10" s="19">
        <v>10863196471742.014</v>
      </c>
      <c r="D10" s="19">
        <v>8579618374537.1396</v>
      </c>
      <c r="E10" s="19">
        <v>8406177166866.6699</v>
      </c>
      <c r="F10" s="20">
        <v>0.97407612083283113</v>
      </c>
      <c r="G10" s="20">
        <v>0.7693132869532886</v>
      </c>
      <c r="H10" s="19">
        <v>289111073230.98633</v>
      </c>
      <c r="I10" s="91">
        <v>2283578097204.874</v>
      </c>
      <c r="J10" s="19">
        <v>173441207670.46973</v>
      </c>
      <c r="K10" s="19">
        <v>2457019304875.3438</v>
      </c>
      <c r="L10"/>
      <c r="M10" s="22"/>
      <c r="N10" s="22"/>
      <c r="O10" s="23"/>
      <c r="P10" s="23"/>
      <c r="Q10" s="23"/>
    </row>
    <row r="11" spans="1:17" x14ac:dyDescent="0.25">
      <c r="A11" s="47" t="s">
        <v>9157</v>
      </c>
      <c r="B11" s="45">
        <v>3315450549608</v>
      </c>
      <c r="C11" s="43">
        <v>3034410169304.4702</v>
      </c>
      <c r="D11" s="43">
        <v>1017452703246.5004</v>
      </c>
      <c r="E11" s="43">
        <v>1003609904513.4402</v>
      </c>
      <c r="F11" s="44">
        <v>0.9152331256043742</v>
      </c>
      <c r="G11" s="44">
        <v>0.30688218328781836</v>
      </c>
      <c r="H11" s="43">
        <v>281040380303.52979</v>
      </c>
      <c r="I11" s="62">
        <v>2016957466057.9697</v>
      </c>
      <c r="J11" s="43">
        <v>13842798733.060181</v>
      </c>
      <c r="K11" s="63">
        <v>2030800264791.0298</v>
      </c>
      <c r="L11"/>
      <c r="M11" s="22"/>
      <c r="N11" s="22"/>
      <c r="O11" s="23"/>
      <c r="P11" s="23"/>
      <c r="Q11" s="23"/>
    </row>
    <row r="12" spans="1:17" x14ac:dyDescent="0.25">
      <c r="A12" s="18" t="s">
        <v>9154</v>
      </c>
      <c r="B12" s="19">
        <v>3103143349434</v>
      </c>
      <c r="C12" s="19">
        <v>2888579935684.8198</v>
      </c>
      <c r="D12" s="19">
        <v>1116376176634.9697</v>
      </c>
      <c r="E12" s="19">
        <v>1107935401611.6396</v>
      </c>
      <c r="F12" s="20">
        <v>0.93085610634509819</v>
      </c>
      <c r="G12" s="20">
        <v>0.3597565600179547</v>
      </c>
      <c r="H12" s="19">
        <v>214563413749.18018</v>
      </c>
      <c r="I12" s="91">
        <v>1772203759049.8501</v>
      </c>
      <c r="J12" s="19">
        <v>8440775023.3300781</v>
      </c>
      <c r="K12" s="19">
        <v>1780644534073.1802</v>
      </c>
      <c r="L12"/>
      <c r="M12" s="22"/>
      <c r="N12" s="22"/>
      <c r="O12" s="23"/>
      <c r="P12" s="23"/>
      <c r="Q12" s="23"/>
    </row>
    <row r="13" spans="1:17" x14ac:dyDescent="0.25">
      <c r="A13" s="18" t="s">
        <v>9143</v>
      </c>
      <c r="B13" s="19">
        <v>2056649907901</v>
      </c>
      <c r="C13" s="19">
        <v>1972690617014.1804</v>
      </c>
      <c r="D13" s="19">
        <v>939017258928.80994</v>
      </c>
      <c r="E13" s="19">
        <v>919546221679.61975</v>
      </c>
      <c r="F13" s="20">
        <v>0.95917667340256862</v>
      </c>
      <c r="G13" s="20">
        <v>0.45657613156298599</v>
      </c>
      <c r="H13" s="19">
        <v>83959290886.81958</v>
      </c>
      <c r="I13" s="91">
        <v>1033673358085.3705</v>
      </c>
      <c r="J13" s="19">
        <v>19471037249.190186</v>
      </c>
      <c r="K13" s="19">
        <v>1053144395334.5607</v>
      </c>
      <c r="L13"/>
      <c r="M13" s="22"/>
      <c r="N13" s="22"/>
      <c r="O13" s="23"/>
      <c r="P13" s="23"/>
      <c r="Q13" s="23"/>
    </row>
    <row r="14" spans="1:17" x14ac:dyDescent="0.25">
      <c r="A14" s="18" t="s">
        <v>9161</v>
      </c>
      <c r="B14" s="19">
        <v>3260032668925</v>
      </c>
      <c r="C14" s="19">
        <v>3077899056390.7295</v>
      </c>
      <c r="D14" s="19">
        <v>2137786463008.26</v>
      </c>
      <c r="E14" s="19">
        <v>1849006881008.2197</v>
      </c>
      <c r="F14" s="20">
        <v>0.94413135356881894</v>
      </c>
      <c r="G14" s="20">
        <v>0.65575614728830245</v>
      </c>
      <c r="H14" s="19">
        <v>182133612534.27051</v>
      </c>
      <c r="I14" s="91">
        <v>940112593382.46948</v>
      </c>
      <c r="J14" s="19">
        <v>288779582000.04028</v>
      </c>
      <c r="K14" s="19">
        <v>1228892175382.5098</v>
      </c>
      <c r="L14"/>
      <c r="M14" s="22"/>
      <c r="N14" s="22"/>
      <c r="O14" s="23"/>
      <c r="P14" s="23"/>
      <c r="Q14" s="23"/>
    </row>
    <row r="15" spans="1:17" x14ac:dyDescent="0.25">
      <c r="A15" s="47" t="s">
        <v>9152</v>
      </c>
      <c r="B15" s="45">
        <v>1439164580272</v>
      </c>
      <c r="C15" s="43">
        <v>1403708505182.01</v>
      </c>
      <c r="D15" s="43">
        <v>535800581757.22009</v>
      </c>
      <c r="E15" s="43">
        <v>526086950687.56018</v>
      </c>
      <c r="F15" s="44">
        <v>0.9753634326636299</v>
      </c>
      <c r="G15" s="44">
        <v>0.37229972798243449</v>
      </c>
      <c r="H15" s="43">
        <v>35456075089.98999</v>
      </c>
      <c r="I15" s="62">
        <v>867907923424.78992</v>
      </c>
      <c r="J15" s="43">
        <v>9713631069.6599121</v>
      </c>
      <c r="K15" s="63">
        <v>877621554494.44983</v>
      </c>
      <c r="L15"/>
      <c r="M15" s="22"/>
      <c r="N15" s="22"/>
      <c r="O15" s="23"/>
      <c r="P15" s="23"/>
      <c r="Q15" s="23"/>
    </row>
    <row r="16" spans="1:17" x14ac:dyDescent="0.25">
      <c r="A16" s="18" t="s">
        <v>9278</v>
      </c>
      <c r="B16" s="19">
        <v>9967559102631</v>
      </c>
      <c r="C16" s="19">
        <v>9876821621950.9824</v>
      </c>
      <c r="D16" s="19">
        <v>9039018988999.2617</v>
      </c>
      <c r="E16" s="19">
        <v>8806202559920.4414</v>
      </c>
      <c r="F16" s="20">
        <v>0.9908967200750215</v>
      </c>
      <c r="G16" s="20">
        <v>0.90684378150447642</v>
      </c>
      <c r="H16" s="19">
        <v>90737480680.017578</v>
      </c>
      <c r="I16" s="91">
        <v>837802632951.7207</v>
      </c>
      <c r="J16" s="19">
        <v>232816429078.82031</v>
      </c>
      <c r="K16" s="19">
        <v>1070619062030.541</v>
      </c>
      <c r="L16"/>
      <c r="M16" s="22"/>
      <c r="N16" s="22"/>
      <c r="O16" s="23"/>
      <c r="P16" s="23"/>
      <c r="Q16" s="23"/>
    </row>
    <row r="17" spans="1:17" x14ac:dyDescent="0.25">
      <c r="A17" s="49" t="s">
        <v>9147</v>
      </c>
      <c r="B17" s="48">
        <v>5663393123503</v>
      </c>
      <c r="C17" s="40">
        <v>5506918131049.3193</v>
      </c>
      <c r="D17" s="40">
        <v>4746417927004.5605</v>
      </c>
      <c r="E17" s="40">
        <v>4707596334477.79</v>
      </c>
      <c r="F17" s="41">
        <v>0.97237080509133089</v>
      </c>
      <c r="G17" s="41">
        <v>0.83808731329403818</v>
      </c>
      <c r="H17" s="40">
        <v>156474992453.68066</v>
      </c>
      <c r="I17" s="60">
        <v>760500204044.75879</v>
      </c>
      <c r="J17" s="40">
        <v>38821592526.770508</v>
      </c>
      <c r="K17" s="61">
        <v>799321796571.5293</v>
      </c>
      <c r="L17"/>
      <c r="M17" s="22"/>
      <c r="N17" s="22"/>
      <c r="O17" s="23"/>
      <c r="P17" s="23"/>
      <c r="Q17" s="23"/>
    </row>
    <row r="18" spans="1:17" x14ac:dyDescent="0.25">
      <c r="A18" s="47" t="s">
        <v>9142</v>
      </c>
      <c r="B18" s="45">
        <v>1137039817889</v>
      </c>
      <c r="C18" s="43">
        <v>993701711954.95032</v>
      </c>
      <c r="D18" s="43">
        <v>279356635726.06</v>
      </c>
      <c r="E18" s="43">
        <v>273695324255.54001</v>
      </c>
      <c r="F18" s="44">
        <v>0.87393747898805541</v>
      </c>
      <c r="G18" s="44">
        <v>0.24568764552564801</v>
      </c>
      <c r="H18" s="43">
        <v>143338105934.04968</v>
      </c>
      <c r="I18" s="62">
        <v>714345076228.89038</v>
      </c>
      <c r="J18" s="43">
        <v>5661311470.519989</v>
      </c>
      <c r="K18" s="63">
        <v>720006387699.4104</v>
      </c>
      <c r="L18"/>
      <c r="M18" s="22"/>
      <c r="N18" s="22"/>
      <c r="O18" s="23"/>
      <c r="P18" s="23"/>
      <c r="Q18" s="23"/>
    </row>
    <row r="19" spans="1:17" x14ac:dyDescent="0.25">
      <c r="A19" s="18" t="s">
        <v>9164</v>
      </c>
      <c r="B19" s="19">
        <v>994038873890</v>
      </c>
      <c r="C19" s="19">
        <v>929657622366.39001</v>
      </c>
      <c r="D19" s="19">
        <v>321253388500.97998</v>
      </c>
      <c r="E19" s="19">
        <v>321045388500.97998</v>
      </c>
      <c r="F19" s="20">
        <v>0.93523266220800294</v>
      </c>
      <c r="G19" s="20">
        <v>0.32317990466892926</v>
      </c>
      <c r="H19" s="19">
        <v>64381251523.609985</v>
      </c>
      <c r="I19" s="91">
        <v>608404233865.41003</v>
      </c>
      <c r="J19" s="19">
        <v>208000000</v>
      </c>
      <c r="K19" s="19">
        <v>608612233865.41003</v>
      </c>
      <c r="L19"/>
      <c r="M19" s="22"/>
      <c r="N19" s="22"/>
      <c r="O19" s="23"/>
      <c r="P19" s="23"/>
      <c r="Q19" s="23"/>
    </row>
    <row r="20" spans="1:17" x14ac:dyDescent="0.25">
      <c r="A20" s="18" t="s">
        <v>9156</v>
      </c>
      <c r="B20" s="19">
        <v>824125423425</v>
      </c>
      <c r="C20" s="19">
        <v>706032718602.48022</v>
      </c>
      <c r="D20" s="19">
        <v>99748067802.919998</v>
      </c>
      <c r="E20" s="19">
        <v>99661169345.25</v>
      </c>
      <c r="F20" s="20">
        <v>0.85670542193476351</v>
      </c>
      <c r="G20" s="20">
        <v>0.12103505724695997</v>
      </c>
      <c r="H20" s="19">
        <v>118092704822.51978</v>
      </c>
      <c r="I20" s="91">
        <v>606284650799.56018</v>
      </c>
      <c r="J20" s="19">
        <v>86898457.669998169</v>
      </c>
      <c r="K20" s="19">
        <v>606371549257.23022</v>
      </c>
      <c r="L20"/>
      <c r="M20" s="22"/>
      <c r="N20" s="22"/>
      <c r="O20" s="23"/>
      <c r="P20" s="23"/>
      <c r="Q20" s="23"/>
    </row>
    <row r="21" spans="1:17" x14ac:dyDescent="0.25">
      <c r="A21" s="18" t="s">
        <v>9166</v>
      </c>
      <c r="B21" s="19">
        <v>982459258332</v>
      </c>
      <c r="C21" s="19">
        <v>840646329189.59985</v>
      </c>
      <c r="D21" s="19">
        <v>387583527990.10004</v>
      </c>
      <c r="E21" s="19">
        <v>384485154251.85004</v>
      </c>
      <c r="F21" s="20">
        <v>0.85565515522428137</v>
      </c>
      <c r="G21" s="20">
        <v>0.39450341039905484</v>
      </c>
      <c r="H21" s="19">
        <v>141812929142.40015</v>
      </c>
      <c r="I21" s="91">
        <v>453062801199.49982</v>
      </c>
      <c r="J21" s="19">
        <v>3098373738.25</v>
      </c>
      <c r="K21" s="19">
        <v>456161174937.74982</v>
      </c>
      <c r="L21"/>
      <c r="M21" s="22"/>
      <c r="N21" s="22"/>
      <c r="O21" s="23"/>
      <c r="P21" s="23"/>
      <c r="Q21" s="23"/>
    </row>
    <row r="22" spans="1:17" x14ac:dyDescent="0.25">
      <c r="A22" s="47" t="s">
        <v>9150</v>
      </c>
      <c r="B22" s="45">
        <v>985487482283</v>
      </c>
      <c r="C22" s="43">
        <v>972465802654.0498</v>
      </c>
      <c r="D22" s="43">
        <v>540065797983.17999</v>
      </c>
      <c r="E22" s="43">
        <v>535817860774.78992</v>
      </c>
      <c r="F22" s="44">
        <v>0.98678656009025711</v>
      </c>
      <c r="G22" s="44">
        <v>0.54801893244960631</v>
      </c>
      <c r="H22" s="43">
        <v>13021679628.950195</v>
      </c>
      <c r="I22" s="62">
        <v>432400004670.86981</v>
      </c>
      <c r="J22" s="43">
        <v>4247937208.3900757</v>
      </c>
      <c r="K22" s="63">
        <v>436647941879.25989</v>
      </c>
      <c r="L22"/>
      <c r="M22" s="22"/>
      <c r="N22" s="22"/>
      <c r="O22" s="23"/>
      <c r="P22" s="23"/>
      <c r="Q22" s="23"/>
    </row>
    <row r="23" spans="1:17" x14ac:dyDescent="0.25">
      <c r="A23" s="18" t="s">
        <v>9167</v>
      </c>
      <c r="B23" s="19">
        <v>1045218780894</v>
      </c>
      <c r="C23" s="19">
        <v>987027519041.81042</v>
      </c>
      <c r="D23" s="19">
        <v>574143565678.19995</v>
      </c>
      <c r="E23" s="19">
        <v>573581526954.16992</v>
      </c>
      <c r="F23" s="20">
        <v>0.94432623780217839</v>
      </c>
      <c r="G23" s="20">
        <v>0.54930467780833558</v>
      </c>
      <c r="H23" s="19">
        <v>58191261852.189575</v>
      </c>
      <c r="I23" s="91">
        <v>412883953363.61047</v>
      </c>
      <c r="J23" s="19">
        <v>562038724.0300293</v>
      </c>
      <c r="K23" s="19">
        <v>413445992087.6405</v>
      </c>
      <c r="L23"/>
      <c r="M23" s="22"/>
      <c r="N23" s="22"/>
      <c r="O23" s="23"/>
      <c r="P23" s="23"/>
      <c r="Q23" s="23"/>
    </row>
    <row r="24" spans="1:17" x14ac:dyDescent="0.25">
      <c r="A24" s="49" t="s">
        <v>9141</v>
      </c>
      <c r="B24" s="48">
        <v>730950388311</v>
      </c>
      <c r="C24" s="40">
        <v>701119490299.11011</v>
      </c>
      <c r="D24" s="40">
        <v>290423091392.03998</v>
      </c>
      <c r="E24" s="40">
        <v>265592162319.89999</v>
      </c>
      <c r="F24" s="41">
        <v>0.95918888820783055</v>
      </c>
      <c r="G24" s="41">
        <v>0.39732257624640954</v>
      </c>
      <c r="H24" s="40">
        <v>29830898011.889893</v>
      </c>
      <c r="I24" s="60">
        <v>410696398907.07013</v>
      </c>
      <c r="J24" s="40">
        <v>24830929072.139984</v>
      </c>
      <c r="K24" s="61">
        <v>435527327979.21008</v>
      </c>
      <c r="L24"/>
      <c r="M24" s="22"/>
      <c r="N24" s="22"/>
      <c r="O24" s="23"/>
      <c r="P24" s="23"/>
      <c r="Q24" s="23"/>
    </row>
    <row r="25" spans="1:17" x14ac:dyDescent="0.25">
      <c r="A25" s="49" t="s">
        <v>9149</v>
      </c>
      <c r="B25" s="48">
        <v>561259970633</v>
      </c>
      <c r="C25" s="40">
        <v>487094822114.11005</v>
      </c>
      <c r="D25" s="40">
        <v>217120144705.32996</v>
      </c>
      <c r="E25" s="40">
        <v>216141721706.65994</v>
      </c>
      <c r="F25" s="41">
        <v>0.86785954388436959</v>
      </c>
      <c r="G25" s="41">
        <v>0.38684416503186142</v>
      </c>
      <c r="H25" s="40">
        <v>74165148518.889954</v>
      </c>
      <c r="I25" s="60">
        <v>269974677408.78009</v>
      </c>
      <c r="J25" s="40">
        <v>978422998.67001343</v>
      </c>
      <c r="K25" s="61">
        <v>270953100407.4501</v>
      </c>
      <c r="L25"/>
      <c r="M25" s="22"/>
      <c r="N25" s="22"/>
      <c r="O25" s="23"/>
      <c r="P25" s="23"/>
      <c r="Q25" s="23"/>
    </row>
    <row r="26" spans="1:17" x14ac:dyDescent="0.25">
      <c r="A26" s="49" t="s">
        <v>9153</v>
      </c>
      <c r="B26" s="48">
        <v>343700148969</v>
      </c>
      <c r="C26" s="40">
        <v>326574539383.94989</v>
      </c>
      <c r="D26" s="40">
        <v>188210773229.10004</v>
      </c>
      <c r="E26" s="40">
        <v>166977693978.93002</v>
      </c>
      <c r="F26" s="41">
        <v>0.95017281884682936</v>
      </c>
      <c r="G26" s="41">
        <v>0.54760166323371506</v>
      </c>
      <c r="H26" s="40">
        <v>17125609585.05011</v>
      </c>
      <c r="I26" s="60">
        <v>138363766154.84985</v>
      </c>
      <c r="J26" s="40">
        <v>21233079250.170013</v>
      </c>
      <c r="K26" s="61">
        <v>159596845405.01987</v>
      </c>
      <c r="L26"/>
      <c r="M26" s="22"/>
      <c r="N26" s="22"/>
      <c r="O26" s="23"/>
      <c r="P26" s="23"/>
      <c r="Q26" s="23"/>
    </row>
    <row r="27" spans="1:17" x14ac:dyDescent="0.25">
      <c r="A27" s="47" t="s">
        <v>9163</v>
      </c>
      <c r="B27" s="45">
        <v>515167917902</v>
      </c>
      <c r="C27" s="43">
        <v>461550373040.82001</v>
      </c>
      <c r="D27" s="43">
        <v>344890163782.38</v>
      </c>
      <c r="E27" s="43">
        <v>344725257502.22998</v>
      </c>
      <c r="F27" s="44">
        <v>0.89592219740791468</v>
      </c>
      <c r="G27" s="44">
        <v>0.6694713544797799</v>
      </c>
      <c r="H27" s="43">
        <v>53617544861.179993</v>
      </c>
      <c r="I27" s="62">
        <v>116660209258.44</v>
      </c>
      <c r="J27" s="43">
        <v>164906280.15002441</v>
      </c>
      <c r="K27" s="63">
        <v>116825115538.59003</v>
      </c>
      <c r="L27"/>
      <c r="M27" s="22"/>
      <c r="N27" s="22"/>
      <c r="O27" s="23"/>
      <c r="P27" s="23"/>
      <c r="Q27" s="23"/>
    </row>
    <row r="28" spans="1:17" x14ac:dyDescent="0.25">
      <c r="A28" s="18" t="s">
        <v>9162</v>
      </c>
      <c r="B28" s="19">
        <v>263000000000</v>
      </c>
      <c r="C28" s="19">
        <v>260202432702.79001</v>
      </c>
      <c r="D28" s="19">
        <v>148616629627.11002</v>
      </c>
      <c r="E28" s="19">
        <v>148441629627.11002</v>
      </c>
      <c r="F28" s="20">
        <v>0.98936286198779466</v>
      </c>
      <c r="G28" s="20">
        <v>0.56508224192817491</v>
      </c>
      <c r="H28" s="19">
        <v>2797567297.2099915</v>
      </c>
      <c r="I28" s="91">
        <v>111585803075.67999</v>
      </c>
      <c r="J28" s="19">
        <v>175000000</v>
      </c>
      <c r="K28" s="19">
        <v>111760803075.67999</v>
      </c>
      <c r="L28"/>
      <c r="M28" s="22"/>
      <c r="N28" s="22"/>
      <c r="O28" s="23"/>
      <c r="P28" s="23"/>
      <c r="Q28" s="23"/>
    </row>
    <row r="29" spans="1:17" x14ac:dyDescent="0.25">
      <c r="A29" s="18" t="s">
        <v>9160</v>
      </c>
      <c r="B29" s="19">
        <v>310408411808</v>
      </c>
      <c r="C29" s="19">
        <v>266414317286.31</v>
      </c>
      <c r="D29" s="19">
        <v>157407187061.84998</v>
      </c>
      <c r="E29" s="19">
        <v>138220359726.23001</v>
      </c>
      <c r="F29" s="20">
        <v>0.85827028892212465</v>
      </c>
      <c r="G29" s="20">
        <v>0.50709704078255657</v>
      </c>
      <c r="H29" s="19">
        <v>43994094521.690002</v>
      </c>
      <c r="I29" s="91">
        <v>109007130224.46002</v>
      </c>
      <c r="J29" s="19">
        <v>19186827335.619965</v>
      </c>
      <c r="K29" s="19">
        <v>128193957560.07999</v>
      </c>
      <c r="L29"/>
      <c r="M29" s="22"/>
      <c r="N29" s="22"/>
      <c r="O29" s="23"/>
      <c r="P29" s="23"/>
      <c r="Q29" s="23"/>
    </row>
    <row r="30" spans="1:17" x14ac:dyDescent="0.25">
      <c r="A30" s="18" t="s">
        <v>9140</v>
      </c>
      <c r="B30" s="19">
        <v>257729928226</v>
      </c>
      <c r="C30" s="19">
        <v>253097706043.40994</v>
      </c>
      <c r="D30" s="19">
        <v>178773922176.79999</v>
      </c>
      <c r="E30" s="19">
        <v>178553024878.60999</v>
      </c>
      <c r="F30" s="20">
        <v>0.98202683633028398</v>
      </c>
      <c r="G30" s="20">
        <v>0.69364828294227232</v>
      </c>
      <c r="H30" s="19">
        <v>4632222182.5900574</v>
      </c>
      <c r="I30" s="91">
        <v>74323783866.609955</v>
      </c>
      <c r="J30" s="19">
        <v>220897298.19000244</v>
      </c>
      <c r="K30" s="19">
        <v>74544681164.799957</v>
      </c>
      <c r="L30"/>
      <c r="M30" s="22"/>
      <c r="N30" s="22"/>
      <c r="O30" s="23"/>
      <c r="P30" s="23"/>
      <c r="Q30" s="23"/>
    </row>
    <row r="31" spans="1:17" x14ac:dyDescent="0.25">
      <c r="A31" s="18" t="s">
        <v>9144</v>
      </c>
      <c r="B31" s="19">
        <v>254269322249</v>
      </c>
      <c r="C31" s="19">
        <v>247656427072.01004</v>
      </c>
      <c r="D31" s="19">
        <v>194442271241.32001</v>
      </c>
      <c r="E31" s="19">
        <v>193752566096.57001</v>
      </c>
      <c r="F31" s="20">
        <v>0.97399255593046297</v>
      </c>
      <c r="G31" s="20">
        <v>0.76470991278651868</v>
      </c>
      <c r="H31" s="19">
        <v>6612895176.9899597</v>
      </c>
      <c r="I31" s="91">
        <v>53214155830.690033</v>
      </c>
      <c r="J31" s="19">
        <v>689705144.75</v>
      </c>
      <c r="K31" s="19">
        <v>53903860975.440033</v>
      </c>
      <c r="L31"/>
      <c r="M31" s="22"/>
      <c r="N31" s="22"/>
      <c r="O31" s="23"/>
      <c r="P31" s="23"/>
      <c r="Q31" s="23"/>
    </row>
    <row r="32" spans="1:17" x14ac:dyDescent="0.25">
      <c r="A32" s="18" t="s">
        <v>9148</v>
      </c>
      <c r="B32" s="19">
        <v>347851577998</v>
      </c>
      <c r="C32" s="19">
        <v>341721484368.72003</v>
      </c>
      <c r="D32" s="19">
        <v>302278074158.07996</v>
      </c>
      <c r="E32" s="19">
        <v>300612432249.07996</v>
      </c>
      <c r="F32" s="20">
        <v>0.98237727232815597</v>
      </c>
      <c r="G32" s="20">
        <v>0.86898577806600585</v>
      </c>
      <c r="H32" s="19">
        <v>6130093629.2799683</v>
      </c>
      <c r="I32" s="91">
        <v>39443410210.640076</v>
      </c>
      <c r="J32" s="19">
        <v>1665641909</v>
      </c>
      <c r="K32" s="19">
        <v>41109052119.640076</v>
      </c>
      <c r="L32"/>
      <c r="M32" s="22"/>
      <c r="N32" s="22"/>
      <c r="O32" s="23"/>
      <c r="P32" s="23"/>
      <c r="Q32" s="23"/>
    </row>
    <row r="33" spans="1:17" x14ac:dyDescent="0.25">
      <c r="A33" s="47" t="s">
        <v>8600</v>
      </c>
      <c r="B33" s="45">
        <v>40538191002</v>
      </c>
      <c r="C33" s="43">
        <v>39428570626.32</v>
      </c>
      <c r="D33" s="43">
        <v>16346619383.199999</v>
      </c>
      <c r="E33" s="43">
        <v>16346619383.199999</v>
      </c>
      <c r="F33" s="44">
        <v>0.97262777770164299</v>
      </c>
      <c r="G33" s="44">
        <v>0.40323998133990535</v>
      </c>
      <c r="H33" s="43">
        <v>1109620375.6800003</v>
      </c>
      <c r="I33" s="62">
        <v>23081951243.120003</v>
      </c>
      <c r="J33" s="43">
        <v>0</v>
      </c>
      <c r="K33" s="63">
        <v>23081951243.120003</v>
      </c>
      <c r="L33"/>
      <c r="M33" s="22"/>
      <c r="N33" s="22"/>
      <c r="O33" s="23"/>
      <c r="P33" s="23"/>
      <c r="Q33" s="23"/>
    </row>
    <row r="34" spans="1:17" x14ac:dyDescent="0.25">
      <c r="A34" s="18" t="s">
        <v>9159</v>
      </c>
      <c r="B34" s="19">
        <v>375160266458</v>
      </c>
      <c r="C34" s="19">
        <v>332156419947.16003</v>
      </c>
      <c r="D34" s="19">
        <v>316586261358.72003</v>
      </c>
      <c r="E34" s="19">
        <v>302421292968.54999</v>
      </c>
      <c r="F34" s="20">
        <v>0.88537206533929591</v>
      </c>
      <c r="G34" s="20">
        <v>0.84386937973923881</v>
      </c>
      <c r="H34" s="19">
        <v>43003846510.839966</v>
      </c>
      <c r="I34" s="91">
        <v>15570158588.440002</v>
      </c>
      <c r="J34" s="19">
        <v>14164968390.170044</v>
      </c>
      <c r="K34" s="19">
        <v>29735126978.610046</v>
      </c>
      <c r="L34"/>
      <c r="M34" s="22"/>
      <c r="N34" s="22"/>
      <c r="O34" s="23"/>
      <c r="P34" s="23"/>
      <c r="Q34" s="23"/>
    </row>
    <row r="35" spans="1:17" x14ac:dyDescent="0.25">
      <c r="A35" s="47" t="s">
        <v>9158</v>
      </c>
      <c r="B35" s="45">
        <v>105012736073</v>
      </c>
      <c r="C35" s="43">
        <v>96133934929.279999</v>
      </c>
      <c r="D35" s="43">
        <v>81766809303.210007</v>
      </c>
      <c r="E35" s="43">
        <v>79389455106.040009</v>
      </c>
      <c r="F35" s="44">
        <v>0.915450244648917</v>
      </c>
      <c r="G35" s="44">
        <v>0.77863707166309337</v>
      </c>
      <c r="H35" s="43">
        <v>8878801143.7200012</v>
      </c>
      <c r="I35" s="62">
        <v>14367125626.069992</v>
      </c>
      <c r="J35" s="43">
        <v>2377354197.1699982</v>
      </c>
      <c r="K35" s="63">
        <v>16744479823.23999</v>
      </c>
      <c r="L35"/>
    </row>
    <row r="36" spans="1:17" x14ac:dyDescent="0.25">
      <c r="A36" s="33" t="s">
        <v>198</v>
      </c>
      <c r="B36" s="34">
        <v>90602397361802</v>
      </c>
      <c r="C36" s="34">
        <v>87465681404073.891</v>
      </c>
      <c r="D36" s="34">
        <v>51611779317047.461</v>
      </c>
      <c r="E36" s="34">
        <v>50439388445207.977</v>
      </c>
      <c r="F36" s="35">
        <v>0.96537932715839359</v>
      </c>
      <c r="G36" s="35">
        <v>0.56965136486340906</v>
      </c>
      <c r="H36" s="34">
        <v>3136715957728.1719</v>
      </c>
      <c r="I36" s="64">
        <v>35853902087026.383</v>
      </c>
      <c r="J36" s="34">
        <v>1172390871839.4453</v>
      </c>
      <c r="K36" s="34">
        <v>37026292958865.828</v>
      </c>
      <c r="L36"/>
    </row>
    <row r="37" spans="1:17" x14ac:dyDescent="0.25">
      <c r="A37"/>
      <c r="B37"/>
      <c r="C37"/>
      <c r="D37"/>
      <c r="E37"/>
      <c r="F37"/>
      <c r="G37"/>
      <c r="H37"/>
      <c r="I37"/>
      <c r="J37"/>
      <c r="K37"/>
      <c r="L37"/>
    </row>
    <row r="38" spans="1:17" x14ac:dyDescent="0.25">
      <c r="A38" s="13"/>
      <c r="B38" s="13"/>
      <c r="C38" s="13"/>
      <c r="D38" s="13"/>
      <c r="E38" s="13"/>
      <c r="F38" s="13"/>
      <c r="G38" s="13"/>
      <c r="H38" s="13"/>
      <c r="I38" s="13"/>
      <c r="J38" s="13"/>
    </row>
    <row r="39" spans="1:17" x14ac:dyDescent="0.25">
      <c r="A39" s="13"/>
      <c r="B39" s="50"/>
      <c r="C39" s="50"/>
      <c r="D39" s="50"/>
      <c r="E39" s="50"/>
      <c r="F39" s="50"/>
      <c r="G39" s="50"/>
      <c r="H39" s="13"/>
      <c r="I39" s="13"/>
    </row>
    <row r="40" spans="1:17" x14ac:dyDescent="0.25">
      <c r="A40" s="13"/>
      <c r="B40" s="50"/>
      <c r="C40" s="50"/>
      <c r="D40" s="50"/>
      <c r="E40" s="50"/>
      <c r="F40" s="50"/>
      <c r="G40" s="50"/>
      <c r="H40" s="13"/>
      <c r="I40" s="13"/>
    </row>
    <row r="41" spans="1:17" x14ac:dyDescent="0.25">
      <c r="A41" s="13"/>
      <c r="B41" s="50"/>
      <c r="C41" s="50"/>
      <c r="D41" s="50"/>
      <c r="E41" s="50"/>
      <c r="F41" s="50"/>
      <c r="G41" s="50"/>
      <c r="H41" s="13"/>
      <c r="I41" s="13"/>
    </row>
    <row r="42" spans="1:17" x14ac:dyDescent="0.25">
      <c r="A42" s="13"/>
      <c r="B42" s="50"/>
      <c r="C42" s="50"/>
      <c r="D42" s="50"/>
      <c r="E42" s="50"/>
      <c r="F42" s="50"/>
      <c r="G42" s="50"/>
      <c r="H42" s="13"/>
      <c r="I42" s="13"/>
    </row>
    <row r="43" spans="1:17" x14ac:dyDescent="0.25">
      <c r="A43" s="13"/>
      <c r="B43" s="50"/>
      <c r="C43" s="50"/>
      <c r="D43" s="50"/>
      <c r="E43" s="50"/>
      <c r="F43" s="50"/>
      <c r="G43" s="50"/>
      <c r="H43" s="13"/>
      <c r="I43" s="13"/>
    </row>
    <row r="44" spans="1:17" x14ac:dyDescent="0.25">
      <c r="A44" s="13"/>
      <c r="B44" s="50"/>
      <c r="C44" s="50"/>
      <c r="D44" s="50"/>
      <c r="E44" s="50"/>
      <c r="F44" s="50"/>
      <c r="G44" s="50"/>
      <c r="H44" s="13"/>
      <c r="I44" s="13"/>
    </row>
    <row r="45" spans="1:17" x14ac:dyDescent="0.25">
      <c r="A45" s="13"/>
      <c r="B45" s="50"/>
      <c r="C45" s="50"/>
      <c r="D45" s="50"/>
      <c r="E45" s="50"/>
      <c r="F45" s="50"/>
      <c r="G45" s="50"/>
      <c r="H45" s="13"/>
      <c r="I45" s="13"/>
    </row>
    <row r="46" spans="1:17" x14ac:dyDescent="0.25">
      <c r="A46" s="13"/>
      <c r="B46" s="50"/>
      <c r="C46" s="50"/>
      <c r="D46" s="50"/>
      <c r="E46" s="50"/>
      <c r="F46" s="50"/>
      <c r="G46" s="50"/>
      <c r="H46" s="13"/>
      <c r="I46" s="13"/>
    </row>
    <row r="47" spans="1:17" x14ac:dyDescent="0.25">
      <c r="A47" s="13"/>
      <c r="B47" s="50"/>
      <c r="C47" s="50"/>
      <c r="D47" s="50"/>
      <c r="E47" s="50"/>
      <c r="F47" s="50"/>
      <c r="G47" s="50"/>
      <c r="H47" s="13"/>
      <c r="I47" s="13"/>
    </row>
    <row r="48" spans="1:17" x14ac:dyDescent="0.25">
      <c r="A48" s="13"/>
      <c r="B48" s="50"/>
      <c r="C48" s="50"/>
      <c r="D48" s="50"/>
      <c r="E48" s="50"/>
      <c r="F48" s="50"/>
      <c r="G48" s="50"/>
      <c r="H48" s="13"/>
      <c r="I48" s="13"/>
    </row>
    <row r="49" spans="1:9" x14ac:dyDescent="0.25">
      <c r="A49" s="13"/>
      <c r="B49" s="50"/>
      <c r="C49" s="50"/>
      <c r="D49" s="50"/>
      <c r="E49" s="50"/>
      <c r="F49" s="50"/>
      <c r="G49" s="50"/>
      <c r="H49" s="13"/>
      <c r="I49" s="13"/>
    </row>
    <row r="50" spans="1:9" x14ac:dyDescent="0.25">
      <c r="A50" s="13"/>
      <c r="B50" s="50"/>
      <c r="C50" s="50"/>
      <c r="D50" s="50"/>
      <c r="E50" s="50"/>
      <c r="F50" s="50"/>
      <c r="G50" s="50"/>
      <c r="H50" s="13"/>
      <c r="I50" s="13"/>
    </row>
    <row r="51" spans="1:9" x14ac:dyDescent="0.25">
      <c r="A51" s="13"/>
      <c r="B51" s="50"/>
      <c r="C51" s="50"/>
      <c r="D51" s="50"/>
      <c r="E51" s="50"/>
      <c r="F51" s="50"/>
      <c r="G51" s="50"/>
      <c r="H51" s="13"/>
      <c r="I51" s="13"/>
    </row>
    <row r="52" spans="1:9" x14ac:dyDescent="0.25">
      <c r="A52" s="13"/>
      <c r="B52" s="50"/>
      <c r="C52" s="50"/>
      <c r="D52" s="50"/>
      <c r="E52" s="50"/>
      <c r="F52" s="50"/>
      <c r="G52" s="50"/>
      <c r="H52" s="13"/>
      <c r="I52" s="13"/>
    </row>
    <row r="53" spans="1:9" x14ac:dyDescent="0.25">
      <c r="A53" s="13"/>
      <c r="B53" s="13"/>
      <c r="C53" s="13"/>
      <c r="D53" s="13"/>
      <c r="E53" s="13"/>
      <c r="F53" s="13"/>
      <c r="G53" s="13"/>
      <c r="H53" s="13"/>
      <c r="I53" s="13"/>
    </row>
    <row r="54" spans="1:9" x14ac:dyDescent="0.25">
      <c r="A54" s="13"/>
      <c r="B54" s="13"/>
      <c r="C54" s="13"/>
      <c r="D54" s="13"/>
      <c r="E54" s="13"/>
      <c r="F54" s="13"/>
      <c r="G54" s="13"/>
      <c r="H54" s="13"/>
      <c r="I54" s="13"/>
    </row>
    <row r="55" spans="1:9" x14ac:dyDescent="0.25">
      <c r="A55" s="13"/>
      <c r="B55" s="13"/>
      <c r="C55" s="13"/>
      <c r="D55" s="13"/>
      <c r="E55" s="13"/>
      <c r="F55" s="13"/>
      <c r="G55" s="13"/>
      <c r="H55" s="13"/>
      <c r="I55" s="13"/>
    </row>
    <row r="56" spans="1:9" x14ac:dyDescent="0.25">
      <c r="A56" s="13"/>
      <c r="B56" s="13"/>
      <c r="C56" s="13"/>
      <c r="D56" s="13"/>
      <c r="E56" s="13"/>
      <c r="F56" s="13"/>
      <c r="G56" s="13"/>
      <c r="H56" s="13"/>
      <c r="I56" s="13"/>
    </row>
    <row r="57" spans="1:9" x14ac:dyDescent="0.25">
      <c r="A57" s="13"/>
      <c r="B57" s="13"/>
      <c r="C57" s="13"/>
      <c r="D57" s="13"/>
      <c r="E57" s="13"/>
      <c r="F57" s="13"/>
      <c r="G57" s="13"/>
      <c r="H57" s="13"/>
      <c r="I57" s="13"/>
    </row>
    <row r="58" spans="1:9" x14ac:dyDescent="0.25">
      <c r="A58" s="13"/>
      <c r="B58" s="13"/>
      <c r="C58" s="13"/>
      <c r="D58" s="13"/>
      <c r="E58" s="13"/>
      <c r="F58" s="13"/>
      <c r="G58" s="13"/>
      <c r="H58" s="13"/>
      <c r="I58" s="13"/>
    </row>
    <row r="59" spans="1:9" x14ac:dyDescent="0.25">
      <c r="A59" s="13"/>
      <c r="B59" s="13"/>
      <c r="C59" s="13"/>
      <c r="D59" s="13"/>
      <c r="E59" s="13"/>
      <c r="F59" s="13"/>
      <c r="G59" s="13"/>
      <c r="H59" s="13"/>
      <c r="I59" s="13"/>
    </row>
    <row r="60" spans="1:9" x14ac:dyDescent="0.25">
      <c r="A60" s="13"/>
      <c r="B60" s="13"/>
      <c r="C60" s="13"/>
      <c r="D60" s="13"/>
      <c r="E60" s="13"/>
      <c r="F60" s="13"/>
      <c r="G60" s="13"/>
      <c r="H60" s="13"/>
      <c r="I60" s="13"/>
    </row>
    <row r="61" spans="1:9" x14ac:dyDescent="0.25">
      <c r="A61" s="13"/>
      <c r="B61" s="13"/>
      <c r="C61" s="13"/>
      <c r="D61" s="13"/>
      <c r="E61" s="13"/>
      <c r="F61" s="13"/>
      <c r="G61" s="13"/>
      <c r="H61" s="13"/>
      <c r="I61" s="13"/>
    </row>
    <row r="62" spans="1:9" x14ac:dyDescent="0.25">
      <c r="A62" s="13"/>
      <c r="B62" s="13"/>
      <c r="C62" s="13"/>
      <c r="D62" s="13"/>
      <c r="E62" s="13"/>
      <c r="F62" s="13"/>
      <c r="G62" s="13"/>
      <c r="H62" s="13"/>
      <c r="I62" s="13"/>
    </row>
    <row r="63" spans="1:9" x14ac:dyDescent="0.25">
      <c r="A63" s="13"/>
      <c r="B63" s="13"/>
      <c r="C63" s="13"/>
      <c r="D63" s="13"/>
      <c r="E63" s="13"/>
      <c r="F63" s="13"/>
      <c r="G63" s="13"/>
      <c r="H63" s="13"/>
      <c r="I63" s="13"/>
    </row>
    <row r="64" spans="1:9" x14ac:dyDescent="0.25">
      <c r="A64" s="13"/>
      <c r="B64" s="13"/>
      <c r="C64" s="13"/>
      <c r="D64" s="13"/>
      <c r="E64" s="13"/>
      <c r="F64" s="13"/>
      <c r="G64" s="13"/>
      <c r="H64" s="13"/>
      <c r="I64" s="13"/>
    </row>
    <row r="65" spans="1:9" x14ac:dyDescent="0.25">
      <c r="A65" s="13"/>
      <c r="B65" s="13"/>
      <c r="C65" s="13"/>
      <c r="D65" s="13"/>
      <c r="E65" s="13"/>
      <c r="F65" s="13"/>
      <c r="G65" s="13"/>
      <c r="H65" s="13"/>
      <c r="I65" s="13"/>
    </row>
    <row r="66" spans="1:9" x14ac:dyDescent="0.25">
      <c r="A66" s="13"/>
      <c r="B66" s="13"/>
      <c r="C66" s="13"/>
      <c r="D66" s="13"/>
      <c r="E66" s="13"/>
      <c r="F66" s="13"/>
      <c r="G66" s="13"/>
      <c r="H66" s="13"/>
      <c r="I66" s="13"/>
    </row>
    <row r="67" spans="1:9" x14ac:dyDescent="0.25">
      <c r="A67" s="13"/>
      <c r="B67" s="13"/>
      <c r="C67" s="13"/>
      <c r="D67" s="13"/>
      <c r="E67" s="13"/>
      <c r="F67" s="13"/>
      <c r="G67" s="13"/>
      <c r="H67" s="13"/>
      <c r="I67" s="13"/>
    </row>
    <row r="68" spans="1:9" x14ac:dyDescent="0.25">
      <c r="A68" s="13"/>
      <c r="B68" s="13"/>
      <c r="C68" s="13"/>
      <c r="D68" s="13"/>
      <c r="E68" s="13"/>
      <c r="F68" s="13"/>
      <c r="G68" s="13"/>
      <c r="H68" s="13"/>
      <c r="I68" s="13"/>
    </row>
    <row r="69" spans="1:9" x14ac:dyDescent="0.25">
      <c r="A69" s="13"/>
      <c r="B69" s="13"/>
      <c r="C69" s="13"/>
      <c r="D69" s="13"/>
      <c r="E69" s="13"/>
      <c r="F69" s="13"/>
      <c r="G69" s="13"/>
      <c r="H69" s="13"/>
      <c r="I69" s="13"/>
    </row>
    <row r="70" spans="1:9" x14ac:dyDescent="0.25">
      <c r="A70" s="13"/>
      <c r="B70" s="13"/>
      <c r="C70" s="13"/>
      <c r="D70" s="13"/>
      <c r="E70" s="13"/>
      <c r="F70" s="13"/>
      <c r="G70" s="13"/>
      <c r="H70" s="13"/>
      <c r="I70" s="13"/>
    </row>
    <row r="71" spans="1:9" x14ac:dyDescent="0.25">
      <c r="A71" s="13"/>
      <c r="B71" s="13"/>
      <c r="C71" s="13"/>
      <c r="D71" s="13"/>
      <c r="E71" s="13"/>
      <c r="F71" s="13"/>
      <c r="G71" s="13"/>
      <c r="H71" s="13"/>
      <c r="I71" s="13"/>
    </row>
    <row r="72" spans="1:9" x14ac:dyDescent="0.25">
      <c r="A72" s="13"/>
      <c r="B72" s="13"/>
      <c r="C72" s="13"/>
      <c r="D72" s="13"/>
      <c r="E72" s="13"/>
      <c r="F72" s="13"/>
      <c r="G72" s="13"/>
      <c r="H72" s="13"/>
      <c r="I72" s="13"/>
    </row>
    <row r="73" spans="1:9" x14ac:dyDescent="0.25">
      <c r="A73" s="13"/>
      <c r="B73" s="13"/>
      <c r="C73" s="13"/>
      <c r="D73" s="13"/>
      <c r="E73" s="13"/>
      <c r="F73" s="13"/>
      <c r="G73" s="13"/>
      <c r="H73" s="13"/>
      <c r="I73" s="13"/>
    </row>
    <row r="74" spans="1:9" x14ac:dyDescent="0.25">
      <c r="A74" s="13"/>
      <c r="B74" s="13"/>
      <c r="C74" s="13"/>
      <c r="D74" s="13"/>
      <c r="E74" s="13"/>
      <c r="F74" s="13"/>
      <c r="G74" s="13"/>
      <c r="H74" s="13"/>
      <c r="I74" s="13"/>
    </row>
    <row r="75" spans="1:9" x14ac:dyDescent="0.25">
      <c r="A75" s="13"/>
      <c r="B75" s="13"/>
      <c r="C75" s="13"/>
      <c r="D75" s="13"/>
      <c r="E75" s="13"/>
      <c r="F75" s="13"/>
      <c r="G75" s="13"/>
      <c r="H75" s="13"/>
      <c r="I75" s="13"/>
    </row>
    <row r="76" spans="1:9" x14ac:dyDescent="0.25">
      <c r="A76" s="13"/>
      <c r="B76" s="13"/>
      <c r="C76" s="13"/>
      <c r="D76" s="13"/>
      <c r="E76" s="13"/>
      <c r="F76" s="13"/>
      <c r="G76" s="13"/>
      <c r="H76" s="13"/>
      <c r="I76" s="13"/>
    </row>
    <row r="77" spans="1:9" x14ac:dyDescent="0.25">
      <c r="A77" s="13"/>
      <c r="B77" s="13"/>
      <c r="C77" s="13"/>
      <c r="D77" s="13"/>
      <c r="E77" s="13"/>
      <c r="F77" s="13"/>
      <c r="G77" s="13"/>
      <c r="H77" s="13"/>
      <c r="I77" s="13"/>
    </row>
    <row r="78" spans="1:9" x14ac:dyDescent="0.25">
      <c r="A78" s="13"/>
      <c r="B78" s="13"/>
      <c r="C78" s="13"/>
      <c r="D78" s="13"/>
      <c r="E78" s="13"/>
      <c r="F78" s="13"/>
      <c r="G78" s="13"/>
      <c r="H78" s="13"/>
      <c r="I78" s="13"/>
    </row>
    <row r="79" spans="1:9" x14ac:dyDescent="0.25">
      <c r="A79" s="13"/>
      <c r="B79" s="13"/>
      <c r="C79" s="13"/>
      <c r="D79" s="13"/>
      <c r="E79" s="13"/>
      <c r="F79" s="13"/>
      <c r="G79" s="13"/>
      <c r="H79" s="13"/>
      <c r="I79" s="13"/>
    </row>
    <row r="80" spans="1:9" x14ac:dyDescent="0.25">
      <c r="A80" s="13"/>
      <c r="B80" s="13"/>
      <c r="C80" s="13"/>
      <c r="D80" s="13"/>
      <c r="E80" s="13"/>
      <c r="F80" s="13"/>
      <c r="G80" s="13"/>
      <c r="H80" s="13"/>
      <c r="I80" s="13"/>
    </row>
    <row r="81" spans="1:9" x14ac:dyDescent="0.25">
      <c r="A81" s="13"/>
      <c r="B81" s="13"/>
      <c r="C81" s="13"/>
      <c r="D81" s="13"/>
      <c r="E81" s="13"/>
      <c r="F81" s="13"/>
      <c r="G81" s="13"/>
      <c r="H81" s="13"/>
      <c r="I81" s="13"/>
    </row>
    <row r="82" spans="1:9" x14ac:dyDescent="0.25">
      <c r="A82" s="13"/>
      <c r="B82" s="13"/>
      <c r="C82" s="13"/>
      <c r="D82" s="13"/>
      <c r="E82" s="13"/>
      <c r="F82" s="13"/>
      <c r="G82" s="13"/>
      <c r="H82" s="13"/>
      <c r="I82" s="13"/>
    </row>
    <row r="83" spans="1:9" x14ac:dyDescent="0.25">
      <c r="A83" s="13"/>
      <c r="B83" s="13"/>
      <c r="C83" s="13"/>
      <c r="D83" s="13"/>
      <c r="E83" s="13"/>
      <c r="F83" s="13"/>
      <c r="G83" s="13"/>
      <c r="H83" s="13"/>
      <c r="I83" s="13"/>
    </row>
    <row r="84" spans="1:9" x14ac:dyDescent="0.25">
      <c r="A84" s="13"/>
      <c r="B84" s="13"/>
      <c r="C84" s="13"/>
      <c r="D84" s="13"/>
      <c r="E84" s="13"/>
      <c r="F84" s="13"/>
      <c r="G84" s="13"/>
      <c r="H84" s="13"/>
      <c r="I84" s="13"/>
    </row>
    <row r="85" spans="1:9" x14ac:dyDescent="0.25">
      <c r="A85" s="13"/>
      <c r="B85" s="13"/>
      <c r="C85" s="13"/>
      <c r="D85" s="13"/>
      <c r="E85" s="13"/>
      <c r="F85" s="13"/>
      <c r="G85" s="13"/>
      <c r="H85" s="13"/>
      <c r="I85" s="13"/>
    </row>
    <row r="86" spans="1:9" x14ac:dyDescent="0.25">
      <c r="A86" s="13"/>
      <c r="B86" s="13"/>
      <c r="C86" s="13"/>
      <c r="D86" s="13"/>
      <c r="E86" s="13"/>
      <c r="F86" s="13"/>
      <c r="G86" s="13"/>
      <c r="H86" s="13"/>
      <c r="I86" s="13"/>
    </row>
    <row r="87" spans="1:9" x14ac:dyDescent="0.25">
      <c r="A87" s="13"/>
      <c r="B87" s="13"/>
      <c r="C87" s="13"/>
      <c r="D87" s="13"/>
      <c r="E87" s="13"/>
      <c r="F87" s="13"/>
      <c r="G87" s="13"/>
      <c r="H87" s="13"/>
      <c r="I87" s="13"/>
    </row>
    <row r="88" spans="1:9" x14ac:dyDescent="0.25">
      <c r="A88" s="13"/>
      <c r="B88" s="13"/>
      <c r="C88" s="13"/>
      <c r="D88" s="13"/>
      <c r="E88" s="13"/>
      <c r="F88" s="13"/>
      <c r="G88" s="13"/>
      <c r="H88" s="13"/>
      <c r="I88" s="13"/>
    </row>
    <row r="89" spans="1:9" x14ac:dyDescent="0.25">
      <c r="A89" s="13"/>
      <c r="B89" s="13"/>
      <c r="C89" s="13"/>
      <c r="D89" s="13"/>
      <c r="E89" s="13"/>
      <c r="F89" s="13"/>
      <c r="G89" s="13"/>
      <c r="H89" s="13"/>
      <c r="I89" s="13"/>
    </row>
    <row r="90" spans="1:9" x14ac:dyDescent="0.25">
      <c r="A90" s="13"/>
      <c r="B90" s="13"/>
      <c r="C90" s="13"/>
      <c r="D90" s="13"/>
      <c r="E90" s="13"/>
      <c r="F90" s="13"/>
      <c r="G90" s="13"/>
      <c r="H90" s="13"/>
      <c r="I90" s="13"/>
    </row>
    <row r="91" spans="1:9" x14ac:dyDescent="0.25">
      <c r="A91" s="13"/>
      <c r="B91" s="13"/>
      <c r="C91" s="13"/>
      <c r="D91" s="13"/>
      <c r="E91" s="13"/>
      <c r="F91" s="13"/>
      <c r="G91" s="13"/>
      <c r="H91" s="13"/>
      <c r="I91" s="13"/>
    </row>
    <row r="92" spans="1:9" x14ac:dyDescent="0.25">
      <c r="A92" s="13"/>
      <c r="B92" s="13"/>
      <c r="C92" s="13"/>
      <c r="D92" s="13"/>
      <c r="E92" s="13"/>
      <c r="F92" s="13"/>
      <c r="G92" s="13"/>
      <c r="H92" s="13"/>
      <c r="I92" s="13"/>
    </row>
    <row r="93" spans="1:9" x14ac:dyDescent="0.25">
      <c r="A93" s="13"/>
      <c r="B93" s="13"/>
      <c r="C93" s="13"/>
      <c r="D93" s="13"/>
      <c r="E93" s="13"/>
      <c r="F93" s="13"/>
      <c r="G93" s="13"/>
      <c r="H93" s="13"/>
      <c r="I93" s="13"/>
    </row>
    <row r="94" spans="1:9" x14ac:dyDescent="0.25">
      <c r="A94" s="13"/>
      <c r="B94" s="13"/>
      <c r="C94" s="13"/>
      <c r="D94" s="13"/>
      <c r="E94" s="13"/>
      <c r="F94" s="13"/>
      <c r="G94" s="13"/>
      <c r="H94" s="13"/>
      <c r="I94" s="13"/>
    </row>
    <row r="95" spans="1:9" x14ac:dyDescent="0.25">
      <c r="A95" s="13"/>
      <c r="B95" s="13"/>
      <c r="C95" s="13"/>
      <c r="D95" s="13"/>
      <c r="E95" s="13"/>
      <c r="F95" s="13"/>
      <c r="G95" s="13"/>
      <c r="H95" s="13"/>
      <c r="I95" s="13"/>
    </row>
    <row r="96" spans="1:9" x14ac:dyDescent="0.25">
      <c r="A96" s="13"/>
      <c r="B96" s="13"/>
      <c r="C96" s="13"/>
      <c r="D96" s="13"/>
      <c r="E96" s="13"/>
      <c r="F96" s="13"/>
      <c r="G96" s="13"/>
      <c r="H96" s="13"/>
      <c r="I96" s="13"/>
    </row>
    <row r="97" spans="1:9" x14ac:dyDescent="0.25">
      <c r="A97" s="13"/>
      <c r="B97" s="13"/>
      <c r="C97" s="13"/>
      <c r="D97" s="13"/>
      <c r="E97" s="13"/>
      <c r="F97" s="13"/>
      <c r="G97" s="13"/>
      <c r="H97" s="13"/>
      <c r="I97" s="13"/>
    </row>
    <row r="98" spans="1:9" x14ac:dyDescent="0.25">
      <c r="A98" s="13"/>
      <c r="B98" s="13"/>
      <c r="C98" s="13"/>
      <c r="D98" s="13"/>
      <c r="E98" s="13"/>
      <c r="F98" s="13"/>
      <c r="G98" s="13"/>
      <c r="H98" s="13"/>
      <c r="I98" s="13"/>
    </row>
    <row r="99" spans="1:9" x14ac:dyDescent="0.25">
      <c r="A99" s="13"/>
      <c r="B99" s="13"/>
      <c r="C99" s="13"/>
      <c r="D99" s="13"/>
      <c r="E99" s="13"/>
      <c r="F99" s="13"/>
      <c r="G99" s="13"/>
      <c r="H99" s="13"/>
      <c r="I99" s="13"/>
    </row>
    <row r="100" spans="1:9" x14ac:dyDescent="0.25">
      <c r="A100" s="13"/>
      <c r="B100" s="13"/>
      <c r="C100" s="13"/>
      <c r="D100" s="13"/>
      <c r="E100" s="13"/>
      <c r="F100" s="13"/>
      <c r="G100" s="13"/>
      <c r="H100" s="13"/>
      <c r="I100" s="13"/>
    </row>
    <row r="101" spans="1:9" x14ac:dyDescent="0.25">
      <c r="A101" s="13"/>
      <c r="B101" s="13"/>
      <c r="C101" s="13"/>
      <c r="D101" s="13"/>
      <c r="E101" s="13"/>
      <c r="F101" s="13"/>
      <c r="G101" s="13"/>
      <c r="H101" s="13"/>
      <c r="I101" s="13"/>
    </row>
    <row r="102" spans="1:9" x14ac:dyDescent="0.25">
      <c r="A102" s="13"/>
      <c r="B102" s="13"/>
      <c r="C102" s="13"/>
      <c r="D102" s="13"/>
      <c r="E102" s="13"/>
      <c r="F102" s="13"/>
      <c r="G102" s="13"/>
      <c r="H102" s="13"/>
      <c r="I102" s="13"/>
    </row>
    <row r="103" spans="1:9" x14ac:dyDescent="0.25">
      <c r="A103" s="13"/>
      <c r="B103" s="13"/>
      <c r="C103" s="13"/>
      <c r="D103" s="13"/>
      <c r="E103" s="13"/>
      <c r="F103" s="13"/>
      <c r="G103" s="13"/>
      <c r="H103" s="13"/>
      <c r="I103" s="13"/>
    </row>
    <row r="104" spans="1:9" x14ac:dyDescent="0.25">
      <c r="A104" s="13"/>
      <c r="B104" s="13"/>
      <c r="C104" s="13"/>
      <c r="D104" s="13"/>
      <c r="E104" s="13"/>
      <c r="F104" s="13"/>
      <c r="G104" s="13"/>
      <c r="H104" s="13"/>
      <c r="I104" s="13"/>
    </row>
    <row r="105" spans="1:9" x14ac:dyDescent="0.25">
      <c r="A105" s="13"/>
      <c r="B105" s="13"/>
      <c r="C105" s="13"/>
      <c r="D105" s="13"/>
      <c r="E105" s="13"/>
      <c r="F105" s="13"/>
      <c r="G105" s="13"/>
      <c r="H105" s="13"/>
      <c r="I105" s="13"/>
    </row>
    <row r="106" spans="1:9" x14ac:dyDescent="0.25">
      <c r="A106" s="13"/>
      <c r="B106" s="13"/>
      <c r="C106" s="13"/>
      <c r="D106" s="13"/>
      <c r="E106" s="13"/>
      <c r="F106" s="13"/>
      <c r="G106" s="13"/>
      <c r="H106" s="13"/>
      <c r="I106" s="13"/>
    </row>
    <row r="107" spans="1:9" x14ac:dyDescent="0.25">
      <c r="A107" s="13"/>
      <c r="B107" s="13"/>
      <c r="C107" s="13"/>
      <c r="D107" s="13"/>
      <c r="E107" s="13"/>
      <c r="F107" s="13"/>
      <c r="G107" s="13"/>
      <c r="H107" s="13"/>
      <c r="I107" s="13"/>
    </row>
    <row r="108" spans="1:9" x14ac:dyDescent="0.25">
      <c r="A108" s="13"/>
      <c r="B108" s="13"/>
      <c r="C108" s="13"/>
      <c r="D108" s="13"/>
      <c r="E108" s="13"/>
      <c r="F108" s="13"/>
      <c r="G108" s="13"/>
      <c r="H108" s="13"/>
      <c r="I108" s="13"/>
    </row>
    <row r="109" spans="1:9" x14ac:dyDescent="0.25">
      <c r="A109" s="13"/>
      <c r="B109" s="13"/>
      <c r="C109" s="13"/>
      <c r="D109" s="13"/>
      <c r="E109" s="13"/>
      <c r="F109" s="13"/>
      <c r="G109" s="13"/>
      <c r="H109" s="13"/>
      <c r="I109" s="13"/>
    </row>
    <row r="110" spans="1:9" x14ac:dyDescent="0.25">
      <c r="A110" s="13"/>
      <c r="B110" s="13"/>
      <c r="C110" s="13"/>
      <c r="D110" s="13"/>
      <c r="E110" s="13"/>
      <c r="F110" s="13"/>
      <c r="G110" s="13"/>
      <c r="H110" s="13"/>
      <c r="I110" s="13"/>
    </row>
    <row r="111" spans="1:9" x14ac:dyDescent="0.25">
      <c r="A111" s="13"/>
      <c r="B111" s="13"/>
      <c r="C111" s="13"/>
      <c r="D111" s="13"/>
      <c r="E111" s="13"/>
      <c r="F111" s="13"/>
      <c r="G111" s="13"/>
      <c r="H111" s="13"/>
      <c r="I111" s="13"/>
    </row>
    <row r="112" spans="1:9" x14ac:dyDescent="0.25">
      <c r="A112" s="13"/>
      <c r="B112" s="13"/>
      <c r="C112" s="13"/>
      <c r="D112" s="13"/>
      <c r="E112" s="13"/>
      <c r="F112" s="13"/>
      <c r="G112" s="13"/>
      <c r="H112" s="13"/>
      <c r="I112" s="13"/>
    </row>
    <row r="113" spans="1:9" x14ac:dyDescent="0.25">
      <c r="A113" s="13"/>
      <c r="B113" s="13"/>
      <c r="C113" s="13"/>
      <c r="D113" s="13"/>
      <c r="E113" s="13"/>
      <c r="F113" s="13"/>
      <c r="G113" s="13"/>
      <c r="H113" s="13"/>
      <c r="I113" s="13"/>
    </row>
    <row r="114" spans="1:9" x14ac:dyDescent="0.25">
      <c r="A114" s="13"/>
      <c r="B114" s="13"/>
      <c r="C114" s="13"/>
      <c r="D114" s="13"/>
      <c r="E114" s="13"/>
      <c r="F114" s="13"/>
      <c r="G114" s="13"/>
      <c r="H114" s="13"/>
      <c r="I114" s="13"/>
    </row>
    <row r="115" spans="1:9" x14ac:dyDescent="0.25">
      <c r="A115" s="13"/>
      <c r="B115" s="13"/>
      <c r="C115" s="13"/>
      <c r="D115" s="13"/>
      <c r="E115" s="13"/>
      <c r="F115" s="13"/>
      <c r="G115" s="13"/>
      <c r="H115" s="13"/>
      <c r="I115" s="13"/>
    </row>
    <row r="116" spans="1:9" x14ac:dyDescent="0.25">
      <c r="A116" s="13"/>
      <c r="B116" s="13"/>
      <c r="C116" s="13"/>
      <c r="D116" s="13"/>
      <c r="E116" s="13"/>
      <c r="F116" s="13"/>
      <c r="G116" s="13"/>
      <c r="H116" s="13"/>
      <c r="I116" s="13"/>
    </row>
    <row r="117" spans="1:9" x14ac:dyDescent="0.25">
      <c r="A117" s="13"/>
      <c r="B117" s="13"/>
      <c r="C117" s="13"/>
      <c r="D117" s="13"/>
      <c r="E117" s="13"/>
      <c r="F117" s="13"/>
      <c r="G117" s="13"/>
      <c r="H117" s="13"/>
      <c r="I117" s="13"/>
    </row>
    <row r="118" spans="1:9" x14ac:dyDescent="0.25">
      <c r="A118" s="13"/>
      <c r="B118" s="13"/>
      <c r="C118" s="13"/>
      <c r="D118" s="13"/>
      <c r="E118" s="13"/>
      <c r="F118" s="13"/>
      <c r="G118" s="13"/>
      <c r="H118" s="13"/>
      <c r="I118" s="13"/>
    </row>
    <row r="119" spans="1:9" x14ac:dyDescent="0.25">
      <c r="A119" s="13"/>
      <c r="B119" s="13"/>
      <c r="C119" s="13"/>
      <c r="D119" s="13"/>
      <c r="E119" s="13"/>
      <c r="F119" s="13"/>
      <c r="G119" s="13"/>
      <c r="H119" s="13"/>
      <c r="I119" s="13"/>
    </row>
    <row r="120" spans="1:9" x14ac:dyDescent="0.25">
      <c r="A120" s="13"/>
      <c r="B120" s="13"/>
      <c r="C120" s="13"/>
      <c r="D120" s="13"/>
      <c r="E120" s="13"/>
      <c r="F120" s="13"/>
      <c r="G120" s="13"/>
      <c r="H120" s="13"/>
      <c r="I120" s="13"/>
    </row>
    <row r="121" spans="1:9" x14ac:dyDescent="0.25">
      <c r="A121" s="13"/>
      <c r="B121" s="13"/>
      <c r="C121" s="13"/>
      <c r="D121" s="13"/>
      <c r="E121" s="13"/>
      <c r="F121" s="13"/>
      <c r="G121" s="13"/>
      <c r="H121" s="13"/>
      <c r="I121" s="13"/>
    </row>
    <row r="122" spans="1:9" x14ac:dyDescent="0.25">
      <c r="A122" s="13"/>
      <c r="B122" s="13"/>
      <c r="C122" s="13"/>
      <c r="D122" s="13"/>
      <c r="E122" s="13"/>
      <c r="F122" s="13"/>
      <c r="G122" s="13"/>
      <c r="H122" s="13"/>
      <c r="I122" s="13"/>
    </row>
    <row r="123" spans="1:9" x14ac:dyDescent="0.25">
      <c r="A123" s="13"/>
      <c r="B123" s="13"/>
      <c r="C123" s="13"/>
      <c r="D123" s="13"/>
      <c r="E123" s="13"/>
      <c r="F123" s="13"/>
      <c r="G123" s="13"/>
      <c r="H123" s="13"/>
      <c r="I123" s="13"/>
    </row>
    <row r="124" spans="1:9" x14ac:dyDescent="0.25">
      <c r="A124" s="13"/>
      <c r="B124" s="13"/>
      <c r="C124" s="13"/>
      <c r="D124" s="13"/>
      <c r="E124" s="13"/>
      <c r="F124" s="13"/>
      <c r="G124" s="13"/>
      <c r="H124" s="13"/>
      <c r="I124" s="13"/>
    </row>
    <row r="125" spans="1:9" x14ac:dyDescent="0.25">
      <c r="A125" s="13"/>
      <c r="B125" s="13"/>
      <c r="C125" s="13"/>
      <c r="D125" s="13"/>
      <c r="E125" s="13"/>
      <c r="F125" s="13"/>
      <c r="G125" s="13"/>
      <c r="H125" s="13"/>
      <c r="I125" s="13"/>
    </row>
    <row r="126" spans="1:9" x14ac:dyDescent="0.25">
      <c r="A126" s="13"/>
      <c r="B126" s="13"/>
      <c r="C126" s="13"/>
      <c r="D126" s="13"/>
      <c r="E126" s="13"/>
      <c r="F126" s="13"/>
      <c r="G126" s="13"/>
      <c r="H126" s="13"/>
      <c r="I126" s="13"/>
    </row>
    <row r="127" spans="1:9" x14ac:dyDescent="0.25">
      <c r="A127" s="13"/>
      <c r="B127" s="13"/>
      <c r="C127" s="13"/>
      <c r="D127" s="13"/>
      <c r="E127" s="13"/>
      <c r="F127" s="13"/>
      <c r="G127" s="13"/>
      <c r="H127" s="13"/>
      <c r="I127" s="13"/>
    </row>
    <row r="128" spans="1:9" x14ac:dyDescent="0.25">
      <c r="A128" s="13"/>
      <c r="B128" s="13"/>
      <c r="C128" s="13"/>
      <c r="D128" s="13"/>
      <c r="E128" s="13"/>
      <c r="F128" s="13"/>
      <c r="G128" s="13"/>
      <c r="H128" s="13"/>
      <c r="I128" s="13"/>
    </row>
    <row r="129" spans="1:9" x14ac:dyDescent="0.25">
      <c r="A129" s="13"/>
      <c r="B129" s="13"/>
      <c r="C129" s="13"/>
      <c r="D129" s="13"/>
      <c r="E129" s="13"/>
      <c r="F129" s="13"/>
      <c r="G129" s="13"/>
      <c r="H129" s="13"/>
      <c r="I129" s="13"/>
    </row>
    <row r="130" spans="1:9" x14ac:dyDescent="0.25">
      <c r="A130" s="13"/>
      <c r="B130" s="13"/>
      <c r="C130" s="13"/>
      <c r="D130" s="13"/>
      <c r="E130" s="13"/>
      <c r="F130" s="13"/>
      <c r="G130" s="13"/>
      <c r="H130" s="13"/>
      <c r="I130" s="13"/>
    </row>
    <row r="131" spans="1:9" x14ac:dyDescent="0.25">
      <c r="A131" s="13"/>
      <c r="B131" s="13"/>
      <c r="C131" s="13"/>
      <c r="D131" s="13"/>
      <c r="E131" s="13"/>
      <c r="F131" s="13"/>
      <c r="G131" s="13"/>
      <c r="H131" s="13"/>
      <c r="I131" s="13"/>
    </row>
    <row r="132" spans="1:9" x14ac:dyDescent="0.25">
      <c r="A132" s="13"/>
      <c r="B132" s="13"/>
      <c r="C132" s="13"/>
      <c r="D132" s="13"/>
      <c r="E132" s="13"/>
      <c r="F132" s="13"/>
      <c r="G132" s="13"/>
      <c r="H132" s="13"/>
      <c r="I132" s="13"/>
    </row>
    <row r="133" spans="1:9" x14ac:dyDescent="0.25">
      <c r="A133" s="13"/>
      <c r="B133" s="13"/>
      <c r="C133" s="13"/>
      <c r="D133" s="13"/>
      <c r="E133" s="13"/>
      <c r="F133" s="13"/>
      <c r="G133" s="13"/>
      <c r="H133" s="13"/>
      <c r="I133" s="13"/>
    </row>
    <row r="134" spans="1:9" x14ac:dyDescent="0.25">
      <c r="A134" s="13"/>
      <c r="B134" s="13"/>
      <c r="C134" s="13"/>
      <c r="D134" s="13"/>
      <c r="E134" s="13"/>
      <c r="F134" s="13"/>
      <c r="G134" s="13"/>
      <c r="H134" s="13"/>
      <c r="I134" s="13"/>
    </row>
    <row r="135" spans="1:9" x14ac:dyDescent="0.25">
      <c r="A135" s="13"/>
      <c r="B135" s="13"/>
      <c r="C135" s="13"/>
      <c r="D135" s="13"/>
      <c r="E135" s="13"/>
      <c r="F135" s="13"/>
      <c r="G135" s="13"/>
      <c r="H135" s="13"/>
      <c r="I135" s="13"/>
    </row>
    <row r="136" spans="1:9" x14ac:dyDescent="0.25">
      <c r="A136" s="13"/>
      <c r="B136" s="13"/>
      <c r="C136" s="13"/>
      <c r="D136" s="13"/>
      <c r="E136" s="13"/>
      <c r="F136" s="13"/>
      <c r="G136" s="13"/>
      <c r="H136" s="13"/>
      <c r="I136" s="13"/>
    </row>
    <row r="137" spans="1:9" x14ac:dyDescent="0.25">
      <c r="A137" s="13"/>
      <c r="B137" s="13"/>
      <c r="C137" s="13"/>
      <c r="D137" s="13"/>
      <c r="E137" s="13"/>
      <c r="F137" s="13"/>
      <c r="G137" s="13"/>
      <c r="H137" s="13"/>
      <c r="I137" s="13"/>
    </row>
    <row r="138" spans="1:9" x14ac:dyDescent="0.25">
      <c r="A138" s="13"/>
      <c r="B138" s="13"/>
      <c r="C138" s="13"/>
      <c r="D138" s="13"/>
      <c r="E138" s="13"/>
      <c r="F138" s="13"/>
      <c r="G138" s="13"/>
      <c r="H138" s="13"/>
      <c r="I138" s="13"/>
    </row>
    <row r="139" spans="1:9" x14ac:dyDescent="0.25">
      <c r="A139" s="13"/>
      <c r="B139" s="13"/>
      <c r="C139" s="13"/>
      <c r="D139" s="13"/>
      <c r="E139" s="13"/>
      <c r="F139" s="13"/>
      <c r="G139" s="13"/>
      <c r="H139" s="13"/>
      <c r="I139" s="13"/>
    </row>
    <row r="140" spans="1:9" x14ac:dyDescent="0.25">
      <c r="A140" s="13"/>
      <c r="B140" s="13"/>
      <c r="C140" s="13"/>
      <c r="D140" s="13"/>
      <c r="E140" s="13"/>
      <c r="F140" s="13"/>
      <c r="G140" s="13"/>
      <c r="H140" s="13"/>
      <c r="I140" s="13"/>
    </row>
    <row r="141" spans="1:9" x14ac:dyDescent="0.25">
      <c r="A141" s="13"/>
      <c r="B141" s="13"/>
      <c r="C141" s="13"/>
      <c r="D141" s="13"/>
      <c r="E141" s="13"/>
      <c r="F141" s="13"/>
      <c r="G141" s="13"/>
      <c r="H141" s="13"/>
      <c r="I141" s="13"/>
    </row>
    <row r="142" spans="1:9" x14ac:dyDescent="0.25">
      <c r="A142" s="13"/>
      <c r="B142" s="13"/>
      <c r="C142" s="13"/>
      <c r="D142" s="13"/>
      <c r="E142" s="13"/>
      <c r="F142" s="13"/>
      <c r="G142" s="13"/>
      <c r="H142" s="13"/>
      <c r="I142" s="13"/>
    </row>
    <row r="143" spans="1:9" x14ac:dyDescent="0.25">
      <c r="A143" s="13"/>
      <c r="B143" s="13"/>
      <c r="C143" s="13"/>
      <c r="D143" s="13"/>
      <c r="E143" s="13"/>
      <c r="F143" s="13"/>
      <c r="G143" s="13"/>
      <c r="H143" s="13"/>
      <c r="I143" s="13"/>
    </row>
    <row r="144" spans="1:9" x14ac:dyDescent="0.25">
      <c r="A144" s="13"/>
      <c r="B144" s="13"/>
      <c r="C144" s="13"/>
      <c r="D144" s="13"/>
      <c r="E144" s="13"/>
      <c r="F144" s="13"/>
      <c r="G144" s="13"/>
      <c r="H144" s="13"/>
      <c r="I144" s="13"/>
    </row>
    <row r="145" spans="1:9" x14ac:dyDescent="0.25">
      <c r="A145" s="13"/>
      <c r="B145" s="13"/>
      <c r="C145" s="13"/>
      <c r="D145" s="13"/>
      <c r="E145" s="13"/>
      <c r="F145" s="13"/>
      <c r="G145" s="13"/>
      <c r="H145" s="13"/>
      <c r="I145" s="13"/>
    </row>
    <row r="146" spans="1:9" x14ac:dyDescent="0.25">
      <c r="A146" s="13"/>
      <c r="B146" s="13"/>
      <c r="C146" s="13"/>
      <c r="D146" s="13"/>
      <c r="E146" s="13"/>
      <c r="F146" s="13"/>
      <c r="G146" s="13"/>
      <c r="H146" s="13"/>
      <c r="I146" s="13"/>
    </row>
    <row r="147" spans="1:9" x14ac:dyDescent="0.25">
      <c r="A147" s="13"/>
      <c r="B147" s="13"/>
      <c r="C147" s="13"/>
      <c r="D147" s="13"/>
      <c r="E147" s="13"/>
      <c r="F147" s="13"/>
      <c r="G147" s="13"/>
      <c r="H147" s="13"/>
      <c r="I147" s="13"/>
    </row>
    <row r="148" spans="1:9" x14ac:dyDescent="0.25">
      <c r="A148" s="13"/>
      <c r="B148" s="13"/>
      <c r="C148" s="13"/>
      <c r="D148" s="13"/>
      <c r="E148" s="13"/>
      <c r="F148" s="13"/>
      <c r="G148" s="13"/>
      <c r="H148" s="13"/>
      <c r="I148" s="13"/>
    </row>
    <row r="149" spans="1:9" x14ac:dyDescent="0.25">
      <c r="A149" s="13"/>
      <c r="B149" s="13"/>
      <c r="C149" s="13"/>
      <c r="D149" s="13"/>
      <c r="E149" s="13"/>
      <c r="F149" s="13"/>
      <c r="G149" s="13"/>
      <c r="H149" s="13"/>
      <c r="I149" s="13"/>
    </row>
    <row r="150" spans="1:9" x14ac:dyDescent="0.25">
      <c r="A150" s="13"/>
      <c r="B150" s="13"/>
      <c r="C150" s="13"/>
      <c r="D150" s="13"/>
      <c r="E150" s="13"/>
      <c r="F150" s="13"/>
      <c r="G150" s="13"/>
      <c r="H150" s="13"/>
      <c r="I150" s="13"/>
    </row>
    <row r="151" spans="1:9" x14ac:dyDescent="0.25">
      <c r="A151" s="13"/>
      <c r="B151" s="13"/>
      <c r="C151" s="13"/>
      <c r="D151" s="13"/>
      <c r="E151" s="13"/>
      <c r="F151" s="13"/>
      <c r="G151" s="13"/>
      <c r="H151" s="13"/>
      <c r="I151" s="13"/>
    </row>
    <row r="152" spans="1:9" x14ac:dyDescent="0.25">
      <c r="A152" s="13"/>
      <c r="B152" s="13"/>
      <c r="C152" s="13"/>
      <c r="D152" s="13"/>
      <c r="E152" s="13"/>
      <c r="F152" s="13"/>
      <c r="G152" s="13"/>
      <c r="H152" s="13"/>
      <c r="I152" s="13"/>
    </row>
    <row r="153" spans="1:9" x14ac:dyDescent="0.25">
      <c r="A153" s="13"/>
      <c r="B153" s="13"/>
      <c r="C153" s="13"/>
      <c r="D153" s="13"/>
      <c r="E153" s="13"/>
      <c r="F153" s="13"/>
      <c r="G153" s="13"/>
      <c r="H153" s="13"/>
      <c r="I153" s="13"/>
    </row>
    <row r="154" spans="1:9" x14ac:dyDescent="0.25">
      <c r="A154" s="13"/>
      <c r="B154" s="13"/>
      <c r="C154" s="13"/>
      <c r="D154" s="13"/>
      <c r="E154" s="13"/>
      <c r="F154" s="13"/>
      <c r="G154" s="13"/>
      <c r="H154" s="13"/>
      <c r="I154" s="13"/>
    </row>
    <row r="155" spans="1:9" x14ac:dyDescent="0.25">
      <c r="A155" s="13"/>
      <c r="B155" s="13"/>
      <c r="C155" s="13"/>
      <c r="D155" s="13"/>
      <c r="E155" s="13"/>
      <c r="F155" s="13"/>
      <c r="G155" s="13"/>
      <c r="H155" s="13"/>
      <c r="I155" s="13"/>
    </row>
    <row r="156" spans="1:9" x14ac:dyDescent="0.25">
      <c r="A156" s="13"/>
      <c r="B156" s="13"/>
      <c r="C156" s="13"/>
      <c r="D156" s="13"/>
      <c r="E156" s="13"/>
      <c r="F156" s="13"/>
      <c r="G156" s="13"/>
      <c r="H156" s="13"/>
      <c r="I156" s="13"/>
    </row>
    <row r="157" spans="1:9" x14ac:dyDescent="0.25">
      <c r="A157" s="13"/>
      <c r="B157" s="13"/>
      <c r="C157" s="13"/>
      <c r="D157" s="13"/>
      <c r="E157" s="13"/>
      <c r="F157" s="13"/>
      <c r="G157" s="13"/>
      <c r="H157" s="13"/>
      <c r="I157" s="13"/>
    </row>
    <row r="158" spans="1:9" x14ac:dyDescent="0.25">
      <c r="A158" s="13"/>
      <c r="B158" s="13"/>
      <c r="C158" s="13"/>
      <c r="D158" s="13"/>
      <c r="E158" s="13"/>
      <c r="F158" s="13"/>
      <c r="G158" s="13"/>
      <c r="H158" s="13"/>
      <c r="I158" s="13"/>
    </row>
    <row r="159" spans="1:9" x14ac:dyDescent="0.25">
      <c r="A159" s="13"/>
      <c r="B159" s="13"/>
      <c r="C159" s="13"/>
      <c r="D159" s="13"/>
      <c r="E159" s="13"/>
      <c r="F159" s="13"/>
      <c r="G159" s="13"/>
      <c r="H159" s="13"/>
      <c r="I159" s="13"/>
    </row>
    <row r="160" spans="1:9" x14ac:dyDescent="0.25">
      <c r="A160" s="13"/>
      <c r="B160" s="13"/>
      <c r="C160" s="13"/>
      <c r="D160" s="13"/>
      <c r="E160" s="13"/>
      <c r="F160" s="13"/>
      <c r="G160" s="13"/>
      <c r="H160" s="13"/>
      <c r="I160" s="13"/>
    </row>
    <row r="161" spans="1:9" x14ac:dyDescent="0.25">
      <c r="A161" s="13"/>
      <c r="B161" s="13"/>
      <c r="C161" s="13"/>
      <c r="D161" s="13"/>
      <c r="E161" s="13"/>
      <c r="F161" s="13"/>
      <c r="G161" s="13"/>
      <c r="H161" s="13"/>
      <c r="I161" s="13"/>
    </row>
    <row r="162" spans="1:9" x14ac:dyDescent="0.25">
      <c r="A162" s="13"/>
      <c r="B162" s="13"/>
      <c r="C162" s="13"/>
      <c r="D162" s="13"/>
      <c r="E162" s="13"/>
      <c r="F162" s="13"/>
      <c r="G162" s="13"/>
      <c r="H162" s="13"/>
      <c r="I162" s="13"/>
    </row>
    <row r="163" spans="1:9" x14ac:dyDescent="0.25">
      <c r="A163" s="13"/>
      <c r="B163" s="13"/>
      <c r="C163" s="13"/>
      <c r="D163" s="13"/>
      <c r="E163" s="13"/>
      <c r="F163" s="13"/>
      <c r="G163" s="13"/>
      <c r="H163" s="13"/>
      <c r="I163" s="13"/>
    </row>
    <row r="164" spans="1:9" x14ac:dyDescent="0.25">
      <c r="A164" s="13"/>
      <c r="B164" s="13"/>
      <c r="C164" s="13"/>
      <c r="D164" s="13"/>
      <c r="E164" s="13"/>
      <c r="F164" s="13"/>
      <c r="G164" s="13"/>
      <c r="H164" s="13"/>
      <c r="I164" s="13"/>
    </row>
    <row r="165" spans="1:9" x14ac:dyDescent="0.25">
      <c r="A165" s="13"/>
      <c r="B165" s="13"/>
      <c r="C165" s="13"/>
      <c r="D165" s="13"/>
      <c r="E165" s="13"/>
      <c r="F165" s="13"/>
      <c r="G165" s="13"/>
      <c r="H165" s="13"/>
      <c r="I165" s="13"/>
    </row>
    <row r="166" spans="1:9" x14ac:dyDescent="0.25">
      <c r="A166" s="13"/>
      <c r="B166" s="13"/>
      <c r="C166" s="13"/>
      <c r="D166" s="13"/>
      <c r="E166" s="13"/>
      <c r="F166" s="13"/>
      <c r="G166" s="13"/>
    </row>
    <row r="167" spans="1:9" x14ac:dyDescent="0.25">
      <c r="A167" s="13"/>
      <c r="B167" s="13"/>
      <c r="C167" s="13"/>
      <c r="D167" s="13"/>
      <c r="E167" s="13"/>
      <c r="F167" s="13"/>
      <c r="G167" s="13"/>
    </row>
    <row r="168" spans="1:9" x14ac:dyDescent="0.25">
      <c r="A168" s="13"/>
      <c r="B168" s="13"/>
      <c r="C168" s="13"/>
      <c r="D168" s="13"/>
      <c r="E168" s="13"/>
      <c r="F168" s="13"/>
      <c r="G168" s="13"/>
    </row>
    <row r="169" spans="1:9" x14ac:dyDescent="0.25">
      <c r="A169" s="13"/>
      <c r="B169" s="13"/>
      <c r="C169" s="13"/>
      <c r="D169" s="13"/>
      <c r="E169" s="13"/>
      <c r="F169" s="13"/>
      <c r="G169" s="13"/>
    </row>
    <row r="170" spans="1:9" x14ac:dyDescent="0.25">
      <c r="A170" s="13"/>
      <c r="B170" s="13"/>
      <c r="C170" s="13"/>
      <c r="D170" s="13"/>
      <c r="E170" s="13"/>
      <c r="F170" s="13"/>
      <c r="G170" s="13"/>
    </row>
    <row r="171" spans="1:9" x14ac:dyDescent="0.25">
      <c r="A171" s="13"/>
      <c r="B171" s="13"/>
      <c r="C171" s="13"/>
      <c r="D171" s="13"/>
      <c r="E171" s="13"/>
      <c r="F171" s="13"/>
      <c r="G171" s="13"/>
    </row>
    <row r="172" spans="1:9" x14ac:dyDescent="0.25">
      <c r="A172" s="13"/>
      <c r="B172" s="13"/>
      <c r="C172" s="13"/>
      <c r="D172" s="13"/>
      <c r="E172" s="13"/>
      <c r="F172" s="13"/>
      <c r="G172" s="13"/>
    </row>
    <row r="173" spans="1:9" x14ac:dyDescent="0.25">
      <c r="A173" s="13"/>
      <c r="B173" s="13"/>
      <c r="C173" s="13"/>
      <c r="D173" s="13"/>
      <c r="E173" s="13"/>
      <c r="F173" s="13"/>
      <c r="G173" s="13"/>
    </row>
    <row r="174" spans="1:9" x14ac:dyDescent="0.25">
      <c r="A174" s="13"/>
      <c r="B174" s="13"/>
      <c r="C174" s="13"/>
      <c r="D174" s="13"/>
      <c r="E174" s="13"/>
      <c r="F174" s="13"/>
      <c r="G174" s="13"/>
    </row>
    <row r="175" spans="1:9" x14ac:dyDescent="0.25">
      <c r="A175" s="13"/>
      <c r="B175" s="13"/>
      <c r="C175" s="13"/>
      <c r="D175" s="13"/>
      <c r="E175" s="13"/>
      <c r="F175" s="13"/>
      <c r="G175" s="13"/>
    </row>
    <row r="176" spans="1:9" x14ac:dyDescent="0.25">
      <c r="A176" s="13"/>
      <c r="B176" s="13"/>
      <c r="C176" s="13"/>
      <c r="D176" s="13"/>
      <c r="E176" s="13"/>
      <c r="F176" s="13"/>
      <c r="G176" s="13"/>
    </row>
    <row r="177" spans="1:7" x14ac:dyDescent="0.25">
      <c r="A177" s="13"/>
      <c r="B177" s="13"/>
      <c r="C177" s="13"/>
      <c r="D177" s="13"/>
      <c r="E177" s="13"/>
      <c r="F177" s="13"/>
      <c r="G177" s="13"/>
    </row>
    <row r="178" spans="1:7" x14ac:dyDescent="0.25">
      <c r="A178" s="13"/>
      <c r="B178" s="13"/>
      <c r="C178" s="13"/>
      <c r="D178" s="13"/>
      <c r="E178" s="13"/>
      <c r="F178" s="13"/>
      <c r="G178" s="13"/>
    </row>
    <row r="179" spans="1:7" x14ac:dyDescent="0.25">
      <c r="A179" s="13"/>
      <c r="B179" s="13"/>
      <c r="C179" s="13"/>
      <c r="D179" s="13"/>
      <c r="E179" s="13"/>
      <c r="F179" s="13"/>
      <c r="G179" s="13"/>
    </row>
    <row r="180" spans="1:7" x14ac:dyDescent="0.25">
      <c r="A180" s="13"/>
      <c r="B180" s="13"/>
      <c r="C180" s="13"/>
      <c r="D180" s="13"/>
      <c r="E180" s="13"/>
      <c r="F180" s="13"/>
      <c r="G180" s="13"/>
    </row>
    <row r="181" spans="1:7" x14ac:dyDescent="0.25">
      <c r="A181" s="13"/>
      <c r="B181" s="13"/>
      <c r="C181" s="13"/>
      <c r="D181" s="13"/>
      <c r="E181" s="13"/>
      <c r="F181" s="13"/>
      <c r="G181" s="13"/>
    </row>
    <row r="182" spans="1:7" x14ac:dyDescent="0.25">
      <c r="A182" s="13"/>
      <c r="B182" s="13"/>
      <c r="C182" s="13"/>
      <c r="D182" s="13"/>
      <c r="E182" s="13"/>
      <c r="F182" s="13"/>
      <c r="G182" s="13"/>
    </row>
    <row r="183" spans="1:7" x14ac:dyDescent="0.25">
      <c r="A183" s="13"/>
      <c r="B183" s="13"/>
      <c r="C183" s="13"/>
      <c r="D183" s="13"/>
      <c r="E183" s="13"/>
      <c r="F183" s="13"/>
      <c r="G183" s="13"/>
    </row>
    <row r="184" spans="1:7" x14ac:dyDescent="0.25">
      <c r="A184" s="13"/>
      <c r="B184" s="13"/>
      <c r="C184" s="13"/>
      <c r="D184" s="13"/>
      <c r="E184" s="13"/>
      <c r="F184" s="13"/>
      <c r="G184" s="13"/>
    </row>
    <row r="185" spans="1:7" x14ac:dyDescent="0.25">
      <c r="A185" s="13"/>
      <c r="B185" s="13"/>
      <c r="C185" s="13"/>
      <c r="D185" s="13"/>
      <c r="E185" s="13"/>
      <c r="F185" s="13"/>
      <c r="G185" s="13"/>
    </row>
    <row r="186" spans="1:7" x14ac:dyDescent="0.25">
      <c r="A186" s="13"/>
      <c r="B186" s="13"/>
      <c r="C186" s="13"/>
      <c r="D186" s="13"/>
      <c r="E186" s="13"/>
      <c r="F186" s="13"/>
      <c r="G186" s="13"/>
    </row>
    <row r="187" spans="1:7" x14ac:dyDescent="0.25">
      <c r="A187" s="13"/>
      <c r="B187" s="13"/>
      <c r="C187" s="13"/>
      <c r="D187" s="13"/>
      <c r="E187" s="13"/>
      <c r="F187" s="13"/>
      <c r="G187" s="13"/>
    </row>
    <row r="188" spans="1:7" x14ac:dyDescent="0.25">
      <c r="A188" s="13"/>
      <c r="B188" s="13"/>
      <c r="C188" s="13"/>
      <c r="D188" s="13"/>
      <c r="E188" s="13"/>
      <c r="F188" s="13"/>
      <c r="G188" s="13"/>
    </row>
    <row r="189" spans="1:7" x14ac:dyDescent="0.25">
      <c r="A189" s="13"/>
      <c r="B189" s="13"/>
      <c r="C189" s="13"/>
      <c r="D189" s="13"/>
      <c r="E189" s="13"/>
      <c r="F189" s="13"/>
      <c r="G189" s="13"/>
    </row>
    <row r="190" spans="1:7" x14ac:dyDescent="0.25">
      <c r="A190" s="13"/>
      <c r="B190" s="13"/>
      <c r="C190" s="13"/>
      <c r="D190" s="13"/>
      <c r="E190" s="13"/>
      <c r="F190" s="13"/>
      <c r="G190" s="13"/>
    </row>
    <row r="191" spans="1:7" x14ac:dyDescent="0.25">
      <c r="A191" s="13"/>
      <c r="B191" s="13"/>
      <c r="C191" s="13"/>
      <c r="D191" s="13"/>
      <c r="E191" s="13"/>
      <c r="F191" s="13"/>
      <c r="G191" s="13"/>
    </row>
    <row r="192" spans="1:7" x14ac:dyDescent="0.25">
      <c r="A192" s="13"/>
      <c r="B192" s="13"/>
      <c r="C192" s="13"/>
      <c r="D192" s="13"/>
      <c r="E192" s="13"/>
      <c r="F192" s="13"/>
      <c r="G192" s="13"/>
    </row>
    <row r="193" spans="1:7" x14ac:dyDescent="0.25">
      <c r="A193" s="13"/>
      <c r="B193" s="13"/>
      <c r="C193" s="13"/>
      <c r="D193" s="13"/>
      <c r="E193" s="13"/>
      <c r="F193" s="13"/>
      <c r="G193" s="13"/>
    </row>
    <row r="194" spans="1:7" x14ac:dyDescent="0.25">
      <c r="A194" s="13"/>
      <c r="B194" s="13"/>
      <c r="C194" s="13"/>
      <c r="D194" s="13"/>
      <c r="E194" s="13"/>
      <c r="F194" s="13"/>
      <c r="G194" s="13"/>
    </row>
    <row r="195" spans="1:7" x14ac:dyDescent="0.25">
      <c r="A195" s="13"/>
      <c r="B195" s="13"/>
      <c r="C195" s="13"/>
      <c r="D195" s="13"/>
      <c r="E195" s="13"/>
      <c r="F195" s="13"/>
      <c r="G195" s="13"/>
    </row>
    <row r="196" spans="1:7" x14ac:dyDescent="0.25">
      <c r="A196" s="13"/>
      <c r="B196" s="13"/>
      <c r="C196" s="13"/>
      <c r="D196" s="13"/>
      <c r="E196" s="13"/>
      <c r="F196" s="13"/>
      <c r="G196" s="13"/>
    </row>
    <row r="197" spans="1:7" x14ac:dyDescent="0.25">
      <c r="A197" s="13"/>
      <c r="B197" s="13"/>
      <c r="C197" s="13"/>
      <c r="D197" s="13"/>
      <c r="E197" s="13"/>
      <c r="F197" s="13"/>
      <c r="G197" s="13"/>
    </row>
    <row r="198" spans="1:7" x14ac:dyDescent="0.25">
      <c r="A198" s="13"/>
      <c r="B198" s="13"/>
      <c r="C198" s="13"/>
      <c r="D198" s="13"/>
      <c r="E198" s="13"/>
      <c r="F198" s="13"/>
      <c r="G198" s="13"/>
    </row>
    <row r="199" spans="1:7" x14ac:dyDescent="0.25">
      <c r="A199" s="13"/>
      <c r="B199" s="13"/>
      <c r="C199" s="13"/>
      <c r="D199" s="13"/>
      <c r="E199" s="13"/>
      <c r="F199" s="13"/>
      <c r="G199" s="13"/>
    </row>
    <row r="200" spans="1:7" x14ac:dyDescent="0.25">
      <c r="A200" s="13"/>
      <c r="B200" s="13"/>
      <c r="C200" s="13"/>
      <c r="D200" s="13"/>
      <c r="E200" s="13"/>
      <c r="F200" s="13"/>
      <c r="G200" s="13"/>
    </row>
    <row r="201" spans="1:7" x14ac:dyDescent="0.25">
      <c r="A201" s="13"/>
      <c r="B201" s="13"/>
      <c r="C201" s="13"/>
      <c r="D201" s="13"/>
      <c r="E201" s="13"/>
      <c r="F201" s="13"/>
      <c r="G201" s="13"/>
    </row>
    <row r="202" spans="1:7" x14ac:dyDescent="0.25">
      <c r="A202" s="13"/>
      <c r="B202" s="13"/>
      <c r="C202" s="13"/>
      <c r="D202" s="13"/>
      <c r="E202" s="13"/>
      <c r="F202" s="13"/>
      <c r="G202" s="13"/>
    </row>
    <row r="203" spans="1:7" x14ac:dyDescent="0.25">
      <c r="A203" s="13"/>
      <c r="B203" s="13"/>
      <c r="C203" s="13"/>
      <c r="D203" s="13"/>
      <c r="E203" s="13"/>
      <c r="F203" s="13"/>
      <c r="G203" s="13"/>
    </row>
    <row r="204" spans="1:7" x14ac:dyDescent="0.25">
      <c r="A204" s="13"/>
      <c r="B204" s="13"/>
      <c r="C204" s="13"/>
      <c r="D204" s="13"/>
      <c r="E204" s="13"/>
      <c r="F204" s="13"/>
      <c r="G204" s="13"/>
    </row>
    <row r="205" spans="1:7" x14ac:dyDescent="0.25">
      <c r="A205" s="13"/>
      <c r="B205" s="13"/>
      <c r="C205" s="13"/>
      <c r="D205" s="13"/>
      <c r="E205" s="13"/>
      <c r="F205" s="13"/>
      <c r="G205" s="13"/>
    </row>
    <row r="206" spans="1:7" x14ac:dyDescent="0.25">
      <c r="A206" s="13"/>
      <c r="B206" s="13"/>
      <c r="C206" s="13"/>
      <c r="D206" s="13"/>
      <c r="E206" s="13"/>
      <c r="F206" s="13"/>
      <c r="G206" s="13"/>
    </row>
    <row r="207" spans="1:7" x14ac:dyDescent="0.25">
      <c r="A207" s="13"/>
      <c r="B207" s="13"/>
      <c r="C207" s="13"/>
      <c r="D207" s="13"/>
      <c r="E207" s="13"/>
      <c r="F207" s="13"/>
      <c r="G207" s="13"/>
    </row>
    <row r="208" spans="1:7" x14ac:dyDescent="0.25">
      <c r="A208" s="13"/>
      <c r="B208" s="13"/>
      <c r="C208" s="13"/>
      <c r="D208" s="13"/>
      <c r="E208" s="13"/>
      <c r="F208" s="13"/>
      <c r="G208" s="13"/>
    </row>
    <row r="209" spans="1:7" x14ac:dyDescent="0.25">
      <c r="A209" s="13"/>
      <c r="B209" s="13"/>
      <c r="C209" s="13"/>
      <c r="D209" s="13"/>
      <c r="E209" s="13"/>
      <c r="F209" s="13"/>
      <c r="G209" s="13"/>
    </row>
    <row r="210" spans="1:7" x14ac:dyDescent="0.25">
      <c r="A210" s="13"/>
      <c r="B210" s="13"/>
      <c r="C210" s="13"/>
      <c r="D210" s="13"/>
      <c r="E210" s="13"/>
      <c r="F210" s="13"/>
      <c r="G210" s="13"/>
    </row>
    <row r="211" spans="1:7" x14ac:dyDescent="0.25">
      <c r="A211" s="13"/>
      <c r="B211" s="13"/>
      <c r="C211" s="13"/>
      <c r="D211" s="13"/>
      <c r="E211" s="13"/>
      <c r="F211" s="13"/>
      <c r="G211" s="13"/>
    </row>
    <row r="212" spans="1:7" x14ac:dyDescent="0.25">
      <c r="A212" s="13"/>
      <c r="B212" s="13"/>
      <c r="C212" s="13"/>
      <c r="D212" s="13"/>
      <c r="E212" s="13"/>
      <c r="F212" s="13"/>
      <c r="G212" s="13"/>
    </row>
    <row r="213" spans="1:7" x14ac:dyDescent="0.25">
      <c r="A213" s="13"/>
      <c r="B213" s="13"/>
      <c r="C213" s="13"/>
      <c r="D213" s="13"/>
      <c r="E213" s="13"/>
      <c r="F213" s="13"/>
      <c r="G213" s="13"/>
    </row>
    <row r="214" spans="1:7" x14ac:dyDescent="0.25">
      <c r="A214" s="13"/>
      <c r="B214" s="13"/>
      <c r="C214" s="13"/>
      <c r="D214" s="13"/>
      <c r="E214" s="13"/>
      <c r="F214" s="13"/>
      <c r="G214" s="13"/>
    </row>
    <row r="215" spans="1:7" x14ac:dyDescent="0.25">
      <c r="A215" s="13"/>
      <c r="B215" s="13"/>
      <c r="C215" s="13"/>
      <c r="D215" s="13"/>
      <c r="E215" s="13"/>
      <c r="F215" s="13"/>
      <c r="G215" s="13"/>
    </row>
    <row r="216" spans="1:7" x14ac:dyDescent="0.25">
      <c r="A216" s="13"/>
      <c r="B216" s="13"/>
      <c r="C216" s="13"/>
      <c r="D216" s="13"/>
      <c r="E216" s="13"/>
      <c r="F216" s="13"/>
      <c r="G216" s="13"/>
    </row>
    <row r="217" spans="1:7" x14ac:dyDescent="0.25">
      <c r="A217" s="13"/>
      <c r="B217" s="13"/>
      <c r="C217" s="13"/>
      <c r="D217" s="13"/>
      <c r="E217" s="13"/>
      <c r="F217" s="13"/>
      <c r="G217" s="13"/>
    </row>
    <row r="218" spans="1:7" x14ac:dyDescent="0.25">
      <c r="A218" s="13"/>
      <c r="B218" s="13"/>
      <c r="C218" s="13"/>
      <c r="D218" s="13"/>
      <c r="E218" s="13"/>
      <c r="F218" s="13"/>
      <c r="G218" s="13"/>
    </row>
    <row r="219" spans="1:7" x14ac:dyDescent="0.25">
      <c r="A219" s="13"/>
      <c r="B219" s="13"/>
      <c r="C219" s="13"/>
      <c r="D219" s="13"/>
      <c r="E219" s="13"/>
      <c r="F219" s="13"/>
      <c r="G219" s="13"/>
    </row>
    <row r="220" spans="1:7" x14ac:dyDescent="0.25">
      <c r="A220" s="13"/>
      <c r="B220" s="13"/>
      <c r="C220" s="13"/>
      <c r="D220" s="13"/>
      <c r="E220" s="13"/>
      <c r="F220" s="13"/>
      <c r="G220" s="13"/>
    </row>
    <row r="221" spans="1:7" x14ac:dyDescent="0.25">
      <c r="A221" s="13"/>
      <c r="B221" s="13"/>
      <c r="C221" s="13"/>
      <c r="D221" s="13"/>
      <c r="E221" s="13"/>
      <c r="F221" s="13"/>
      <c r="G221" s="13"/>
    </row>
    <row r="222" spans="1:7" x14ac:dyDescent="0.25">
      <c r="A222" s="13"/>
      <c r="B222" s="13"/>
      <c r="C222" s="13"/>
      <c r="D222" s="13"/>
      <c r="E222" s="13"/>
      <c r="F222" s="13"/>
      <c r="G222" s="13"/>
    </row>
    <row r="223" spans="1:7" x14ac:dyDescent="0.25">
      <c r="A223" s="13"/>
      <c r="B223" s="13"/>
      <c r="C223" s="13"/>
      <c r="D223" s="13"/>
      <c r="E223" s="13"/>
      <c r="F223" s="13"/>
      <c r="G223" s="13"/>
    </row>
    <row r="224" spans="1:7" x14ac:dyDescent="0.25">
      <c r="A224" s="13"/>
      <c r="B224" s="13"/>
      <c r="C224" s="13"/>
      <c r="D224" s="13"/>
      <c r="E224" s="13"/>
      <c r="F224" s="13"/>
      <c r="G224" s="13"/>
    </row>
    <row r="225" spans="1:7" x14ac:dyDescent="0.25">
      <c r="A225" s="13"/>
      <c r="B225" s="13"/>
      <c r="C225" s="13"/>
      <c r="D225" s="13"/>
      <c r="E225" s="13"/>
      <c r="F225" s="13"/>
      <c r="G225" s="13"/>
    </row>
    <row r="226" spans="1:7" x14ac:dyDescent="0.25">
      <c r="A226" s="13"/>
      <c r="B226" s="13"/>
      <c r="C226" s="13"/>
      <c r="D226" s="13"/>
      <c r="E226" s="13"/>
      <c r="F226" s="13"/>
      <c r="G226" s="13"/>
    </row>
    <row r="227" spans="1:7" x14ac:dyDescent="0.25">
      <c r="A227" s="13"/>
      <c r="B227" s="13"/>
      <c r="C227" s="13"/>
      <c r="D227" s="13"/>
      <c r="E227" s="13"/>
      <c r="F227" s="13"/>
      <c r="G227" s="13"/>
    </row>
    <row r="228" spans="1:7" x14ac:dyDescent="0.25">
      <c r="A228" s="13"/>
      <c r="B228" s="13"/>
      <c r="C228" s="13"/>
      <c r="D228" s="13"/>
      <c r="E228" s="13"/>
      <c r="F228" s="13"/>
      <c r="G228" s="13"/>
    </row>
    <row r="229" spans="1:7" x14ac:dyDescent="0.25">
      <c r="A229" s="13"/>
      <c r="B229" s="13"/>
      <c r="C229" s="13"/>
      <c r="D229" s="13"/>
      <c r="E229" s="13"/>
      <c r="F229" s="13"/>
      <c r="G229" s="13"/>
    </row>
    <row r="230" spans="1:7" x14ac:dyDescent="0.25">
      <c r="A230" s="13"/>
      <c r="B230" s="13"/>
      <c r="C230" s="13"/>
      <c r="D230" s="13"/>
      <c r="E230" s="13"/>
      <c r="F230" s="13"/>
      <c r="G230" s="13"/>
    </row>
    <row r="231" spans="1:7" x14ac:dyDescent="0.25">
      <c r="A231" s="13"/>
      <c r="B231" s="13"/>
      <c r="C231" s="13"/>
      <c r="D231" s="13"/>
      <c r="E231" s="13"/>
      <c r="F231" s="13"/>
      <c r="G231" s="13"/>
    </row>
    <row r="232" spans="1:7" x14ac:dyDescent="0.25">
      <c r="A232" s="13"/>
      <c r="B232" s="13"/>
      <c r="C232" s="13"/>
      <c r="D232" s="13"/>
      <c r="E232" s="13"/>
      <c r="F232" s="13"/>
      <c r="G232" s="13"/>
    </row>
    <row r="233" spans="1:7" x14ac:dyDescent="0.25">
      <c r="A233" s="13"/>
      <c r="B233" s="13"/>
      <c r="C233" s="13"/>
      <c r="D233" s="13"/>
      <c r="E233" s="13"/>
      <c r="F233" s="13"/>
      <c r="G233" s="13"/>
    </row>
    <row r="234" spans="1:7" x14ac:dyDescent="0.25">
      <c r="A234" s="13"/>
      <c r="B234" s="13"/>
      <c r="C234" s="13"/>
      <c r="D234" s="13"/>
      <c r="E234" s="13"/>
      <c r="F234" s="13"/>
      <c r="G234" s="13"/>
    </row>
    <row r="235" spans="1:7" x14ac:dyDescent="0.25">
      <c r="A235" s="13"/>
      <c r="B235" s="13"/>
      <c r="C235" s="13"/>
      <c r="D235" s="13"/>
      <c r="E235" s="13"/>
      <c r="F235" s="13"/>
      <c r="G235" s="13"/>
    </row>
    <row r="236" spans="1:7" x14ac:dyDescent="0.25">
      <c r="A236" s="13"/>
      <c r="B236" s="13"/>
      <c r="C236" s="13"/>
      <c r="D236" s="13"/>
      <c r="E236" s="13"/>
      <c r="F236" s="13"/>
      <c r="G236" s="13"/>
    </row>
    <row r="237" spans="1:7" x14ac:dyDescent="0.25">
      <c r="A237" s="13"/>
      <c r="B237" s="13"/>
      <c r="C237" s="13"/>
      <c r="D237" s="13"/>
      <c r="E237" s="13"/>
      <c r="F237" s="13"/>
      <c r="G237" s="13"/>
    </row>
    <row r="238" spans="1:7" x14ac:dyDescent="0.25">
      <c r="A238" s="13"/>
      <c r="B238" s="13"/>
      <c r="C238" s="13"/>
      <c r="D238" s="13"/>
      <c r="E238" s="13"/>
      <c r="F238" s="13"/>
      <c r="G238" s="13"/>
    </row>
    <row r="239" spans="1:7" x14ac:dyDescent="0.25">
      <c r="A239" s="13"/>
      <c r="B239" s="13"/>
      <c r="C239" s="13"/>
      <c r="D239" s="13"/>
      <c r="E239" s="13"/>
      <c r="F239" s="13"/>
      <c r="G239" s="13"/>
    </row>
    <row r="240" spans="1:7" x14ac:dyDescent="0.25">
      <c r="A240" s="13"/>
      <c r="B240" s="13"/>
      <c r="C240" s="13"/>
      <c r="D240" s="13"/>
      <c r="E240" s="13"/>
      <c r="F240" s="13"/>
      <c r="G240" s="13"/>
    </row>
    <row r="241" spans="1:7" x14ac:dyDescent="0.25">
      <c r="A241" s="13"/>
      <c r="B241" s="13"/>
      <c r="C241" s="13"/>
      <c r="D241" s="13"/>
      <c r="E241" s="13"/>
      <c r="F241" s="13"/>
      <c r="G241" s="13"/>
    </row>
    <row r="242" spans="1:7" x14ac:dyDescent="0.25">
      <c r="A242" s="13"/>
      <c r="B242" s="13"/>
      <c r="C242" s="13"/>
      <c r="D242" s="13"/>
      <c r="E242" s="13"/>
      <c r="F242" s="13"/>
      <c r="G242" s="13"/>
    </row>
    <row r="243" spans="1:7" x14ac:dyDescent="0.25">
      <c r="A243" s="13"/>
      <c r="B243" s="13"/>
      <c r="C243" s="13"/>
      <c r="D243" s="13"/>
      <c r="E243" s="13"/>
      <c r="F243" s="13"/>
      <c r="G243" s="13"/>
    </row>
    <row r="244" spans="1:7" x14ac:dyDescent="0.25">
      <c r="A244" s="13"/>
      <c r="B244" s="13"/>
      <c r="C244" s="13"/>
      <c r="D244" s="13"/>
      <c r="E244" s="13"/>
      <c r="F244" s="13"/>
      <c r="G244" s="13"/>
    </row>
    <row r="245" spans="1:7" x14ac:dyDescent="0.25">
      <c r="A245" s="13"/>
      <c r="B245" s="13"/>
      <c r="C245" s="13"/>
      <c r="D245" s="13"/>
      <c r="E245" s="13"/>
      <c r="F245" s="13"/>
      <c r="G245" s="13"/>
    </row>
    <row r="246" spans="1:7" x14ac:dyDescent="0.25">
      <c r="A246" s="13"/>
      <c r="B246" s="13"/>
      <c r="C246" s="13"/>
      <c r="D246" s="13"/>
      <c r="E246" s="13"/>
      <c r="F246" s="13"/>
      <c r="G246" s="13"/>
    </row>
    <row r="247" spans="1:7" x14ac:dyDescent="0.25">
      <c r="A247" s="13"/>
      <c r="B247" s="13"/>
      <c r="C247" s="13"/>
      <c r="D247" s="13"/>
      <c r="E247" s="13"/>
      <c r="F247" s="13"/>
      <c r="G247" s="13"/>
    </row>
    <row r="248" spans="1:7" x14ac:dyDescent="0.25">
      <c r="A248" s="13"/>
      <c r="B248" s="13"/>
      <c r="C248" s="13"/>
      <c r="D248" s="13"/>
      <c r="E248" s="13"/>
      <c r="F248" s="13"/>
      <c r="G248" s="13"/>
    </row>
    <row r="249" spans="1:7" x14ac:dyDescent="0.25">
      <c r="A249" s="13"/>
      <c r="B249" s="13"/>
      <c r="C249" s="13"/>
      <c r="D249" s="13"/>
      <c r="E249" s="13"/>
      <c r="F249" s="13"/>
      <c r="G249" s="13"/>
    </row>
    <row r="250" spans="1:7" x14ac:dyDescent="0.25">
      <c r="A250" s="13"/>
      <c r="B250" s="13"/>
      <c r="C250" s="13"/>
      <c r="D250" s="13"/>
      <c r="E250" s="13"/>
      <c r="F250" s="13"/>
      <c r="G250" s="13"/>
    </row>
    <row r="251" spans="1:7" x14ac:dyDescent="0.25">
      <c r="A251" s="13"/>
      <c r="B251" s="13"/>
      <c r="C251" s="13"/>
      <c r="D251" s="13"/>
      <c r="E251" s="13"/>
      <c r="F251" s="13"/>
      <c r="G251" s="13"/>
    </row>
    <row r="252" spans="1:7" x14ac:dyDescent="0.25">
      <c r="A252" s="13"/>
      <c r="B252" s="13"/>
      <c r="C252" s="13"/>
      <c r="D252" s="13"/>
      <c r="E252" s="13"/>
      <c r="F252" s="13"/>
      <c r="G252" s="13"/>
    </row>
    <row r="253" spans="1:7" x14ac:dyDescent="0.25">
      <c r="A253" s="13"/>
      <c r="B253" s="13"/>
      <c r="C253" s="13"/>
      <c r="D253" s="13"/>
      <c r="E253" s="13"/>
      <c r="F253" s="13"/>
      <c r="G253" s="13"/>
    </row>
    <row r="254" spans="1:7" x14ac:dyDescent="0.25">
      <c r="A254" s="13"/>
      <c r="B254" s="13"/>
      <c r="C254" s="13"/>
      <c r="D254" s="13"/>
      <c r="E254" s="13"/>
      <c r="F254" s="13"/>
      <c r="G254" s="13"/>
    </row>
    <row r="255" spans="1:7" x14ac:dyDescent="0.25">
      <c r="A255" s="13"/>
      <c r="B255" s="13"/>
      <c r="C255" s="13"/>
      <c r="D255" s="13"/>
      <c r="E255" s="13"/>
      <c r="F255" s="13"/>
      <c r="G255" s="13"/>
    </row>
    <row r="256" spans="1:7" x14ac:dyDescent="0.25">
      <c r="A256" s="13"/>
      <c r="B256" s="13"/>
      <c r="C256" s="13"/>
      <c r="D256" s="13"/>
      <c r="E256" s="13"/>
      <c r="F256" s="13"/>
      <c r="G256" s="13"/>
    </row>
    <row r="257" spans="1:7" x14ac:dyDescent="0.25">
      <c r="A257" s="13"/>
      <c r="B257" s="13"/>
      <c r="C257" s="13"/>
      <c r="D257" s="13"/>
      <c r="E257" s="13"/>
      <c r="F257" s="13"/>
      <c r="G257" s="13"/>
    </row>
    <row r="258" spans="1:7" x14ac:dyDescent="0.25">
      <c r="A258" s="13"/>
      <c r="B258" s="13"/>
      <c r="C258" s="13"/>
      <c r="D258" s="13"/>
      <c r="E258" s="13"/>
      <c r="F258" s="13"/>
      <c r="G258" s="13"/>
    </row>
    <row r="259" spans="1:7" x14ac:dyDescent="0.25">
      <c r="A259" s="13"/>
      <c r="B259" s="13"/>
      <c r="C259" s="13"/>
      <c r="D259" s="13"/>
      <c r="E259" s="13"/>
      <c r="F259" s="13"/>
      <c r="G259" s="13"/>
    </row>
    <row r="260" spans="1:7" x14ac:dyDescent="0.25">
      <c r="A260" s="13"/>
      <c r="B260" s="13"/>
      <c r="C260" s="13"/>
      <c r="D260" s="13"/>
      <c r="E260" s="13"/>
      <c r="F260" s="13"/>
      <c r="G260" s="13"/>
    </row>
    <row r="261" spans="1:7" x14ac:dyDescent="0.25">
      <c r="A261" s="13"/>
      <c r="B261" s="13"/>
      <c r="C261" s="13"/>
      <c r="D261" s="13"/>
      <c r="E261" s="13"/>
      <c r="F261" s="13"/>
      <c r="G261" s="13"/>
    </row>
    <row r="262" spans="1:7" x14ac:dyDescent="0.25">
      <c r="A262" s="13"/>
      <c r="B262" s="13"/>
      <c r="C262" s="13"/>
      <c r="D262" s="13"/>
      <c r="E262" s="13"/>
      <c r="F262" s="13"/>
      <c r="G262" s="13"/>
    </row>
    <row r="263" spans="1:7" x14ac:dyDescent="0.25">
      <c r="A263" s="13"/>
      <c r="B263" s="13"/>
      <c r="C263" s="13"/>
      <c r="D263" s="13"/>
      <c r="E263" s="13"/>
      <c r="F263" s="13"/>
      <c r="G263" s="13"/>
    </row>
    <row r="264" spans="1:7" x14ac:dyDescent="0.25">
      <c r="A264" s="13"/>
      <c r="B264" s="13"/>
      <c r="C264" s="13"/>
      <c r="D264" s="13"/>
      <c r="E264" s="13"/>
      <c r="F264" s="13"/>
      <c r="G264" s="13"/>
    </row>
    <row r="265" spans="1:7" x14ac:dyDescent="0.25">
      <c r="A265" s="13"/>
      <c r="B265" s="13"/>
      <c r="C265" s="13"/>
      <c r="D265" s="13"/>
      <c r="E265" s="13"/>
      <c r="F265" s="13"/>
      <c r="G265" s="13"/>
    </row>
    <row r="266" spans="1:7" x14ac:dyDescent="0.25">
      <c r="A266" s="13"/>
      <c r="B266" s="13"/>
      <c r="C266" s="13"/>
      <c r="D266" s="13"/>
      <c r="E266" s="13"/>
      <c r="F266" s="13"/>
      <c r="G266" s="13"/>
    </row>
    <row r="267" spans="1:7" x14ac:dyDescent="0.25">
      <c r="A267" s="13"/>
      <c r="B267" s="13"/>
      <c r="C267" s="13"/>
      <c r="D267" s="13"/>
      <c r="E267" s="13"/>
      <c r="F267" s="13"/>
      <c r="G267" s="13"/>
    </row>
    <row r="268" spans="1:7" x14ac:dyDescent="0.25">
      <c r="A268" s="13"/>
      <c r="B268" s="13"/>
      <c r="C268" s="13"/>
      <c r="D268" s="13"/>
      <c r="E268" s="13"/>
      <c r="F268" s="13"/>
      <c r="G268" s="13"/>
    </row>
    <row r="269" spans="1:7" x14ac:dyDescent="0.25">
      <c r="A269" s="13"/>
      <c r="B269" s="13"/>
      <c r="C269" s="13"/>
      <c r="D269" s="13"/>
      <c r="E269" s="13"/>
      <c r="F269" s="13"/>
      <c r="G269" s="13"/>
    </row>
    <row r="270" spans="1:7" x14ac:dyDescent="0.25">
      <c r="A270" s="13"/>
      <c r="B270" s="13"/>
      <c r="C270" s="13"/>
      <c r="D270" s="13"/>
      <c r="E270" s="13"/>
      <c r="F270" s="13"/>
      <c r="G270" s="13"/>
    </row>
    <row r="271" spans="1:7" x14ac:dyDescent="0.25">
      <c r="A271" s="13"/>
      <c r="B271" s="13"/>
      <c r="C271" s="13"/>
      <c r="D271" s="13"/>
      <c r="E271" s="13"/>
      <c r="F271" s="13"/>
      <c r="G271" s="13"/>
    </row>
    <row r="272" spans="1:7" x14ac:dyDescent="0.25">
      <c r="A272" s="13"/>
      <c r="B272" s="13"/>
      <c r="C272" s="13"/>
      <c r="D272" s="13"/>
      <c r="E272" s="13"/>
      <c r="F272" s="13"/>
      <c r="G272" s="13"/>
    </row>
    <row r="273" spans="1:7" x14ac:dyDescent="0.25">
      <c r="A273" s="13"/>
      <c r="B273" s="13"/>
      <c r="C273" s="13"/>
      <c r="D273" s="13"/>
      <c r="E273" s="13"/>
      <c r="F273" s="13"/>
      <c r="G273" s="13"/>
    </row>
    <row r="274" spans="1:7" x14ac:dyDescent="0.25">
      <c r="A274" s="13"/>
      <c r="B274" s="13"/>
      <c r="C274" s="13"/>
      <c r="D274" s="13"/>
      <c r="E274" s="13"/>
      <c r="F274" s="13"/>
      <c r="G274" s="13"/>
    </row>
    <row r="275" spans="1:7" x14ac:dyDescent="0.25">
      <c r="A275" s="13"/>
      <c r="B275" s="13"/>
      <c r="C275" s="13"/>
      <c r="D275" s="13"/>
      <c r="E275" s="13"/>
      <c r="F275" s="13"/>
      <c r="G275" s="13"/>
    </row>
    <row r="276" spans="1:7" x14ac:dyDescent="0.25">
      <c r="A276" s="13"/>
      <c r="B276" s="13"/>
      <c r="C276" s="13"/>
      <c r="D276" s="13"/>
      <c r="E276" s="13"/>
      <c r="F276" s="13"/>
      <c r="G276" s="13"/>
    </row>
    <row r="277" spans="1:7" x14ac:dyDescent="0.25">
      <c r="A277" s="13"/>
      <c r="B277" s="13"/>
      <c r="C277" s="13"/>
      <c r="D277" s="13"/>
      <c r="E277" s="13"/>
      <c r="F277" s="13"/>
      <c r="G277" s="13"/>
    </row>
    <row r="278" spans="1:7" x14ac:dyDescent="0.25">
      <c r="A278" s="13"/>
      <c r="B278" s="13"/>
      <c r="C278" s="13"/>
      <c r="D278" s="13"/>
      <c r="E278" s="13"/>
      <c r="F278" s="13"/>
      <c r="G278" s="13"/>
    </row>
    <row r="279" spans="1:7" x14ac:dyDescent="0.25">
      <c r="A279" s="13"/>
      <c r="B279" s="13"/>
      <c r="C279" s="13"/>
      <c r="D279" s="13"/>
      <c r="E279" s="13"/>
      <c r="F279" s="13"/>
      <c r="G279" s="13"/>
    </row>
    <row r="280" spans="1:7" x14ac:dyDescent="0.25">
      <c r="A280" s="13"/>
      <c r="B280" s="13"/>
      <c r="C280" s="13"/>
      <c r="D280" s="13"/>
      <c r="E280" s="13"/>
      <c r="F280" s="13"/>
      <c r="G280" s="13"/>
    </row>
    <row r="281" spans="1:7" x14ac:dyDescent="0.25">
      <c r="A281" s="13"/>
      <c r="B281" s="13"/>
      <c r="C281" s="13"/>
      <c r="D281" s="13"/>
      <c r="E281" s="13"/>
      <c r="F281" s="13"/>
      <c r="G281" s="13"/>
    </row>
    <row r="282" spans="1:7" x14ac:dyDescent="0.25">
      <c r="A282" s="13"/>
      <c r="B282" s="13"/>
      <c r="C282" s="13"/>
      <c r="D282" s="13"/>
      <c r="E282" s="13"/>
      <c r="F282" s="13"/>
      <c r="G282" s="13"/>
    </row>
    <row r="283" spans="1:7" x14ac:dyDescent="0.25">
      <c r="A283" s="13"/>
      <c r="B283" s="13"/>
      <c r="C283" s="13"/>
      <c r="D283" s="13"/>
      <c r="E283" s="13"/>
      <c r="F283" s="13"/>
      <c r="G283" s="13"/>
    </row>
    <row r="284" spans="1:7" x14ac:dyDescent="0.25">
      <c r="A284" s="13"/>
      <c r="B284" s="13"/>
      <c r="C284" s="13"/>
      <c r="D284" s="13"/>
      <c r="E284" s="13"/>
      <c r="F284" s="13"/>
      <c r="G284" s="13"/>
    </row>
    <row r="285" spans="1:7" x14ac:dyDescent="0.25">
      <c r="A285" s="13"/>
      <c r="B285" s="13"/>
      <c r="C285" s="13"/>
      <c r="D285" s="13"/>
      <c r="E285" s="13"/>
      <c r="F285" s="13"/>
      <c r="G285" s="13"/>
    </row>
    <row r="286" spans="1:7" x14ac:dyDescent="0.25">
      <c r="A286" s="13"/>
      <c r="B286" s="13"/>
      <c r="C286" s="13"/>
      <c r="D286" s="13"/>
      <c r="E286" s="13"/>
      <c r="F286" s="13"/>
      <c r="G286" s="13"/>
    </row>
    <row r="287" spans="1:7" x14ac:dyDescent="0.25">
      <c r="A287" s="13"/>
      <c r="B287" s="13"/>
      <c r="C287" s="13"/>
      <c r="D287" s="13"/>
      <c r="E287" s="13"/>
      <c r="F287" s="13"/>
      <c r="G287" s="13"/>
    </row>
    <row r="288" spans="1:7" x14ac:dyDescent="0.25">
      <c r="A288" s="13"/>
      <c r="B288" s="13"/>
      <c r="C288" s="13"/>
      <c r="D288" s="13"/>
      <c r="E288" s="13"/>
      <c r="F288" s="13"/>
      <c r="G288" s="13"/>
    </row>
    <row r="289" spans="1:7" x14ac:dyDescent="0.25">
      <c r="A289" s="13"/>
      <c r="B289" s="13"/>
      <c r="C289" s="13"/>
      <c r="D289" s="13"/>
      <c r="E289" s="13"/>
      <c r="F289" s="13"/>
      <c r="G289" s="13"/>
    </row>
    <row r="290" spans="1:7" x14ac:dyDescent="0.25">
      <c r="A290" s="13"/>
      <c r="B290" s="13"/>
      <c r="C290" s="13"/>
      <c r="D290" s="13"/>
      <c r="E290" s="13"/>
      <c r="F290" s="13"/>
      <c r="G290" s="13"/>
    </row>
    <row r="291" spans="1:7" x14ac:dyDescent="0.25">
      <c r="A291" s="13"/>
      <c r="B291" s="13"/>
      <c r="C291" s="13"/>
      <c r="D291" s="13"/>
      <c r="E291" s="13"/>
      <c r="F291" s="13"/>
      <c r="G291" s="13"/>
    </row>
    <row r="292" spans="1:7" x14ac:dyDescent="0.25">
      <c r="A292" s="13"/>
      <c r="B292" s="13"/>
      <c r="C292" s="13"/>
      <c r="D292" s="13"/>
      <c r="E292" s="13"/>
      <c r="F292" s="13"/>
      <c r="G292" s="13"/>
    </row>
    <row r="293" spans="1:7" x14ac:dyDescent="0.25">
      <c r="A293" s="13"/>
      <c r="B293" s="13"/>
      <c r="C293" s="13"/>
      <c r="D293" s="13"/>
      <c r="E293" s="13"/>
      <c r="F293" s="13"/>
      <c r="G293" s="13"/>
    </row>
    <row r="294" spans="1:7" x14ac:dyDescent="0.25">
      <c r="A294" s="13"/>
      <c r="B294" s="13"/>
      <c r="C294" s="13"/>
      <c r="D294" s="13"/>
      <c r="E294" s="13"/>
      <c r="F294" s="13"/>
      <c r="G294" s="13"/>
    </row>
    <row r="295" spans="1:7" x14ac:dyDescent="0.25">
      <c r="A295" s="13"/>
      <c r="B295" s="13"/>
      <c r="C295" s="13"/>
      <c r="D295" s="13"/>
      <c r="E295" s="13"/>
      <c r="F295" s="13"/>
      <c r="G295" s="13"/>
    </row>
    <row r="296" spans="1:7" x14ac:dyDescent="0.25">
      <c r="A296" s="13"/>
      <c r="B296" s="13"/>
      <c r="C296" s="13"/>
      <c r="D296" s="13"/>
      <c r="E296" s="13"/>
      <c r="F296" s="13"/>
      <c r="G296" s="13"/>
    </row>
    <row r="297" spans="1:7" x14ac:dyDescent="0.25">
      <c r="A297" s="13"/>
      <c r="B297" s="13"/>
      <c r="C297" s="13"/>
      <c r="D297" s="13"/>
      <c r="E297" s="13"/>
      <c r="F297" s="13"/>
      <c r="G297" s="13"/>
    </row>
    <row r="298" spans="1:7" x14ac:dyDescent="0.25">
      <c r="A298" s="13"/>
      <c r="B298" s="13"/>
      <c r="C298" s="13"/>
      <c r="D298" s="13"/>
      <c r="E298" s="13"/>
      <c r="F298" s="13"/>
      <c r="G298" s="13"/>
    </row>
    <row r="299" spans="1:7" x14ac:dyDescent="0.25">
      <c r="A299" s="13"/>
      <c r="B299" s="13"/>
      <c r="C299" s="13"/>
      <c r="D299" s="13"/>
      <c r="E299" s="13"/>
      <c r="F299" s="13"/>
      <c r="G299" s="13"/>
    </row>
    <row r="300" spans="1:7" x14ac:dyDescent="0.25">
      <c r="A300" s="13"/>
      <c r="B300" s="13"/>
      <c r="C300" s="13"/>
      <c r="D300" s="13"/>
      <c r="E300" s="13"/>
      <c r="F300" s="13"/>
      <c r="G300" s="13"/>
    </row>
    <row r="301" spans="1:7" x14ac:dyDescent="0.25">
      <c r="A301" s="13"/>
      <c r="B301" s="13"/>
      <c r="C301" s="13"/>
      <c r="D301" s="13"/>
      <c r="E301" s="13"/>
      <c r="F301" s="13"/>
      <c r="G301" s="13"/>
    </row>
    <row r="302" spans="1:7" x14ac:dyDescent="0.25">
      <c r="A302" s="13"/>
      <c r="B302" s="13"/>
      <c r="C302" s="13"/>
      <c r="D302" s="13"/>
      <c r="E302" s="13"/>
      <c r="F302" s="13"/>
      <c r="G302" s="13"/>
    </row>
    <row r="303" spans="1:7" x14ac:dyDescent="0.25">
      <c r="A303" s="13"/>
      <c r="B303" s="13"/>
      <c r="C303" s="13"/>
      <c r="D303" s="13"/>
      <c r="E303" s="13"/>
      <c r="F303" s="13"/>
      <c r="G303" s="13"/>
    </row>
    <row r="304" spans="1:7" x14ac:dyDescent="0.25">
      <c r="A304" s="13"/>
      <c r="B304" s="13"/>
      <c r="C304" s="13"/>
      <c r="D304" s="13"/>
      <c r="E304" s="13"/>
      <c r="F304" s="13"/>
      <c r="G304" s="13"/>
    </row>
    <row r="305" spans="1:7" x14ac:dyDescent="0.25">
      <c r="A305" s="13"/>
      <c r="B305" s="13"/>
      <c r="C305" s="13"/>
      <c r="D305" s="13"/>
      <c r="E305" s="13"/>
      <c r="F305" s="13"/>
      <c r="G305" s="13"/>
    </row>
    <row r="306" spans="1:7" x14ac:dyDescent="0.25">
      <c r="A306" s="13"/>
      <c r="B306" s="13"/>
      <c r="C306" s="13"/>
      <c r="D306" s="13"/>
      <c r="E306" s="13"/>
      <c r="F306" s="13"/>
      <c r="G306" s="13"/>
    </row>
    <row r="307" spans="1:7" x14ac:dyDescent="0.25">
      <c r="A307" s="13"/>
      <c r="B307" s="13"/>
      <c r="C307" s="13"/>
      <c r="D307" s="13"/>
      <c r="E307" s="13"/>
      <c r="F307" s="13"/>
      <c r="G307" s="13"/>
    </row>
    <row r="308" spans="1:7" x14ac:dyDescent="0.25">
      <c r="A308" s="13"/>
      <c r="B308" s="13"/>
      <c r="C308" s="13"/>
      <c r="D308" s="13"/>
      <c r="E308" s="13"/>
      <c r="F308" s="13"/>
      <c r="G308" s="13"/>
    </row>
    <row r="309" spans="1:7" x14ac:dyDescent="0.25">
      <c r="A309" s="13"/>
      <c r="B309" s="13"/>
      <c r="C309" s="13"/>
      <c r="D309" s="13"/>
      <c r="E309" s="13"/>
      <c r="F309" s="13"/>
      <c r="G309" s="13"/>
    </row>
    <row r="310" spans="1:7" x14ac:dyDescent="0.25">
      <c r="A310" s="13"/>
      <c r="B310" s="13"/>
      <c r="C310" s="13"/>
      <c r="D310" s="13"/>
      <c r="E310" s="13"/>
      <c r="F310" s="13"/>
      <c r="G310" s="13"/>
    </row>
    <row r="311" spans="1:7" x14ac:dyDescent="0.25">
      <c r="A311" s="13"/>
      <c r="B311" s="13"/>
      <c r="C311" s="13"/>
      <c r="D311" s="13"/>
      <c r="E311" s="13"/>
      <c r="F311" s="13"/>
      <c r="G311" s="13"/>
    </row>
    <row r="312" spans="1:7" x14ac:dyDescent="0.25">
      <c r="A312" s="13"/>
      <c r="B312" s="13"/>
      <c r="C312" s="13"/>
      <c r="D312" s="13"/>
      <c r="E312" s="13"/>
      <c r="F312" s="13"/>
      <c r="G312" s="13"/>
    </row>
    <row r="313" spans="1:7" x14ac:dyDescent="0.25">
      <c r="A313" s="13"/>
      <c r="B313" s="13"/>
      <c r="C313" s="13"/>
      <c r="D313" s="13"/>
      <c r="E313" s="13"/>
      <c r="F313" s="13"/>
      <c r="G313" s="13"/>
    </row>
    <row r="314" spans="1:7" x14ac:dyDescent="0.25">
      <c r="A314" s="13"/>
      <c r="B314" s="13"/>
      <c r="C314" s="13"/>
      <c r="D314" s="13"/>
      <c r="E314" s="13"/>
      <c r="F314" s="13"/>
      <c r="G314" s="13"/>
    </row>
    <row r="315" spans="1:7" x14ac:dyDescent="0.25">
      <c r="A315" s="13"/>
      <c r="B315" s="13"/>
      <c r="C315" s="13"/>
      <c r="D315" s="13"/>
      <c r="E315" s="13"/>
      <c r="F315" s="13"/>
      <c r="G315" s="13"/>
    </row>
    <row r="316" spans="1:7" x14ac:dyDescent="0.25">
      <c r="A316" s="13"/>
      <c r="B316" s="13"/>
      <c r="C316" s="13"/>
      <c r="D316" s="13"/>
      <c r="E316" s="13"/>
      <c r="F316" s="13"/>
      <c r="G316" s="13"/>
    </row>
    <row r="317" spans="1:7" x14ac:dyDescent="0.25">
      <c r="A317" s="13"/>
      <c r="B317" s="13"/>
      <c r="C317" s="13"/>
      <c r="D317" s="13"/>
      <c r="E317" s="13"/>
      <c r="F317" s="13"/>
      <c r="G317" s="13"/>
    </row>
    <row r="318" spans="1:7" x14ac:dyDescent="0.25">
      <c r="A318" s="13"/>
      <c r="B318" s="13"/>
      <c r="C318" s="13"/>
      <c r="D318" s="13"/>
      <c r="E318" s="13"/>
      <c r="F318" s="13"/>
      <c r="G318" s="13"/>
    </row>
    <row r="319" spans="1:7" x14ac:dyDescent="0.25">
      <c r="A319" s="13"/>
      <c r="B319" s="13"/>
      <c r="C319" s="13"/>
      <c r="D319" s="13"/>
      <c r="E319" s="13"/>
      <c r="F319" s="13"/>
      <c r="G319" s="13"/>
    </row>
  </sheetData>
  <mergeCells count="1">
    <mergeCell ref="I3:K3"/>
  </mergeCells>
  <printOptions horizontalCentered="1"/>
  <pageMargins left="0.25" right="0.25" top="0.75" bottom="0.75" header="0.3" footer="0.3"/>
  <pageSetup scale="75" orientation="landscap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D27EB-C1AF-4EAD-9FC1-895F2C92626F}">
  <sheetPr codeName="Hoja6"/>
  <dimension ref="A3:H3436"/>
  <sheetViews>
    <sheetView topLeftCell="A3422" zoomScale="60" zoomScaleNormal="60" workbookViewId="0">
      <selection activeCell="E3434" sqref="E3434"/>
    </sheetView>
  </sheetViews>
  <sheetFormatPr baseColWidth="10" defaultRowHeight="15" x14ac:dyDescent="0.25"/>
  <cols>
    <col min="1" max="1" width="18.5703125" bestFit="1" customWidth="1"/>
  </cols>
  <sheetData>
    <row r="3" spans="1:8" x14ac:dyDescent="0.25">
      <c r="C3">
        <v>3</v>
      </c>
      <c r="D3">
        <f>+C3+1</f>
        <v>4</v>
      </c>
      <c r="E3">
        <f t="shared" ref="E3:H3" si="0">+D3+1</f>
        <v>5</v>
      </c>
      <c r="F3">
        <f t="shared" si="0"/>
        <v>6</v>
      </c>
      <c r="G3">
        <f t="shared" si="0"/>
        <v>7</v>
      </c>
      <c r="H3">
        <f t="shared" si="0"/>
        <v>8</v>
      </c>
    </row>
    <row r="4" spans="1:8" x14ac:dyDescent="0.25">
      <c r="A4" t="s">
        <v>3733</v>
      </c>
      <c r="B4" t="s">
        <v>3732</v>
      </c>
      <c r="C4" t="s">
        <v>8710</v>
      </c>
      <c r="D4" t="s">
        <v>2721</v>
      </c>
      <c r="E4" t="s">
        <v>8711</v>
      </c>
      <c r="F4" t="s">
        <v>2722</v>
      </c>
      <c r="G4" t="s">
        <v>3731</v>
      </c>
      <c r="H4" t="s">
        <v>3730</v>
      </c>
    </row>
    <row r="5" spans="1:8" x14ac:dyDescent="0.25">
      <c r="A5" t="s">
        <v>4298</v>
      </c>
      <c r="B5" t="s">
        <v>6126</v>
      </c>
      <c r="C5" t="s">
        <v>8232</v>
      </c>
      <c r="D5" t="s">
        <v>8233</v>
      </c>
      <c r="E5" t="s">
        <v>8234</v>
      </c>
      <c r="F5" t="s">
        <v>8235</v>
      </c>
      <c r="G5" t="s">
        <v>490</v>
      </c>
      <c r="H5" t="s">
        <v>4153</v>
      </c>
    </row>
    <row r="6" spans="1:8" x14ac:dyDescent="0.25">
      <c r="A6" t="s">
        <v>4299</v>
      </c>
      <c r="B6" t="s">
        <v>6127</v>
      </c>
      <c r="C6" t="s">
        <v>8236</v>
      </c>
      <c r="D6" t="s">
        <v>8237</v>
      </c>
      <c r="E6" t="s">
        <v>8238</v>
      </c>
      <c r="F6" t="s">
        <v>8239</v>
      </c>
      <c r="G6" t="s">
        <v>8418</v>
      </c>
      <c r="H6" t="s">
        <v>8419</v>
      </c>
    </row>
    <row r="7" spans="1:8" x14ac:dyDescent="0.25">
      <c r="A7" t="s">
        <v>4300</v>
      </c>
      <c r="B7" t="s">
        <v>6128</v>
      </c>
      <c r="C7" t="s">
        <v>8232</v>
      </c>
      <c r="D7" t="s">
        <v>8233</v>
      </c>
      <c r="E7" t="s">
        <v>8234</v>
      </c>
      <c r="F7" t="s">
        <v>8235</v>
      </c>
      <c r="G7" t="s">
        <v>488</v>
      </c>
      <c r="H7" t="s">
        <v>4152</v>
      </c>
    </row>
    <row r="8" spans="1:8" x14ac:dyDescent="0.25">
      <c r="A8" t="s">
        <v>4301</v>
      </c>
      <c r="B8" t="s">
        <v>6129</v>
      </c>
      <c r="C8" t="s">
        <v>8232</v>
      </c>
      <c r="D8" t="s">
        <v>8233</v>
      </c>
      <c r="E8" t="s">
        <v>8234</v>
      </c>
      <c r="F8" t="s">
        <v>8235</v>
      </c>
      <c r="G8" t="s">
        <v>490</v>
      </c>
      <c r="H8" t="s">
        <v>4153</v>
      </c>
    </row>
    <row r="9" spans="1:8" x14ac:dyDescent="0.25">
      <c r="A9" t="s">
        <v>4302</v>
      </c>
      <c r="B9" t="s">
        <v>6130</v>
      </c>
      <c r="C9" t="s">
        <v>8232</v>
      </c>
      <c r="D9" t="s">
        <v>8233</v>
      </c>
      <c r="E9" t="s">
        <v>8240</v>
      </c>
      <c r="F9" t="s">
        <v>8241</v>
      </c>
      <c r="G9" t="s">
        <v>561</v>
      </c>
      <c r="H9" t="s">
        <v>4145</v>
      </c>
    </row>
    <row r="10" spans="1:8" x14ac:dyDescent="0.25">
      <c r="A10" t="s">
        <v>4303</v>
      </c>
      <c r="B10" t="s">
        <v>6131</v>
      </c>
      <c r="C10" t="s">
        <v>8232</v>
      </c>
      <c r="D10" t="s">
        <v>8233</v>
      </c>
      <c r="E10" t="s">
        <v>8234</v>
      </c>
      <c r="F10" t="s">
        <v>8235</v>
      </c>
      <c r="G10" t="s">
        <v>560</v>
      </c>
      <c r="H10" t="s">
        <v>3722</v>
      </c>
    </row>
    <row r="11" spans="1:8" x14ac:dyDescent="0.25">
      <c r="A11" t="s">
        <v>4304</v>
      </c>
      <c r="B11" t="s">
        <v>6132</v>
      </c>
      <c r="C11" t="s">
        <v>8232</v>
      </c>
      <c r="D11" t="s">
        <v>8233</v>
      </c>
      <c r="E11" t="s">
        <v>8234</v>
      </c>
      <c r="F11" t="s">
        <v>8235</v>
      </c>
      <c r="G11" t="s">
        <v>490</v>
      </c>
      <c r="H11" t="s">
        <v>3014</v>
      </c>
    </row>
    <row r="12" spans="1:8" x14ac:dyDescent="0.25">
      <c r="A12" t="s">
        <v>4305</v>
      </c>
      <c r="B12" t="s">
        <v>6133</v>
      </c>
      <c r="C12" t="s">
        <v>8232</v>
      </c>
      <c r="D12" t="s">
        <v>8233</v>
      </c>
      <c r="E12" t="s">
        <v>8234</v>
      </c>
      <c r="F12" t="s">
        <v>8235</v>
      </c>
      <c r="G12" t="s">
        <v>490</v>
      </c>
      <c r="H12" t="s">
        <v>4153</v>
      </c>
    </row>
    <row r="13" spans="1:8" x14ac:dyDescent="0.25">
      <c r="A13" t="s">
        <v>4306</v>
      </c>
      <c r="B13" t="s">
        <v>6134</v>
      </c>
      <c r="C13" t="s">
        <v>8242</v>
      </c>
      <c r="D13" t="s">
        <v>8243</v>
      </c>
      <c r="E13" t="s">
        <v>8244</v>
      </c>
      <c r="F13" t="s">
        <v>8245</v>
      </c>
      <c r="G13" t="s">
        <v>8420</v>
      </c>
      <c r="H13" t="s">
        <v>8421</v>
      </c>
    </row>
    <row r="14" spans="1:8" x14ac:dyDescent="0.25">
      <c r="A14" t="s">
        <v>4307</v>
      </c>
      <c r="B14" t="s">
        <v>6135</v>
      </c>
      <c r="C14" t="s">
        <v>8232</v>
      </c>
      <c r="D14" t="s">
        <v>8233</v>
      </c>
      <c r="E14" t="s">
        <v>8240</v>
      </c>
      <c r="F14" t="s">
        <v>8241</v>
      </c>
      <c r="G14" t="s">
        <v>561</v>
      </c>
      <c r="H14" t="s">
        <v>4145</v>
      </c>
    </row>
    <row r="15" spans="1:8" x14ac:dyDescent="0.25">
      <c r="A15" t="s">
        <v>4308</v>
      </c>
      <c r="B15" t="s">
        <v>6136</v>
      </c>
      <c r="C15" t="s">
        <v>8236</v>
      </c>
      <c r="D15" t="s">
        <v>8237</v>
      </c>
      <c r="E15" t="s">
        <v>8238</v>
      </c>
      <c r="F15" t="s">
        <v>8239</v>
      </c>
      <c r="G15" t="s">
        <v>8422</v>
      </c>
      <c r="H15" t="s">
        <v>8423</v>
      </c>
    </row>
    <row r="16" spans="1:8" x14ac:dyDescent="0.25">
      <c r="A16" t="s">
        <v>4309</v>
      </c>
      <c r="B16" t="s">
        <v>6137</v>
      </c>
      <c r="C16" t="s">
        <v>8232</v>
      </c>
      <c r="D16" t="s">
        <v>8233</v>
      </c>
      <c r="E16" t="s">
        <v>8240</v>
      </c>
      <c r="F16" t="s">
        <v>8241</v>
      </c>
      <c r="G16" t="s">
        <v>561</v>
      </c>
      <c r="H16" t="s">
        <v>4145</v>
      </c>
    </row>
    <row r="17" spans="1:8" x14ac:dyDescent="0.25">
      <c r="A17" t="s">
        <v>4310</v>
      </c>
      <c r="B17" t="s">
        <v>6138</v>
      </c>
      <c r="C17" t="s">
        <v>8246</v>
      </c>
      <c r="D17" t="s">
        <v>8247</v>
      </c>
      <c r="E17" t="s">
        <v>8248</v>
      </c>
      <c r="F17" t="s">
        <v>8249</v>
      </c>
      <c r="G17" t="s">
        <v>8424</v>
      </c>
      <c r="H17" t="s">
        <v>8425</v>
      </c>
    </row>
    <row r="18" spans="1:8" x14ac:dyDescent="0.25">
      <c r="A18" t="s">
        <v>4311</v>
      </c>
      <c r="B18" t="s">
        <v>6139</v>
      </c>
      <c r="C18" t="s">
        <v>8242</v>
      </c>
      <c r="D18" t="s">
        <v>8243</v>
      </c>
      <c r="E18" t="s">
        <v>8244</v>
      </c>
      <c r="F18" t="s">
        <v>8245</v>
      </c>
      <c r="G18" t="s">
        <v>8426</v>
      </c>
      <c r="H18" t="s">
        <v>8427</v>
      </c>
    </row>
    <row r="19" spans="1:8" x14ac:dyDescent="0.25">
      <c r="A19" t="s">
        <v>4312</v>
      </c>
      <c r="B19" t="s">
        <v>6140</v>
      </c>
      <c r="C19" t="s">
        <v>8232</v>
      </c>
      <c r="D19" t="s">
        <v>8233</v>
      </c>
      <c r="E19" t="s">
        <v>8240</v>
      </c>
      <c r="F19" t="s">
        <v>8241</v>
      </c>
      <c r="G19" t="s">
        <v>561</v>
      </c>
      <c r="H19" t="s">
        <v>4145</v>
      </c>
    </row>
    <row r="20" spans="1:8" x14ac:dyDescent="0.25">
      <c r="A20" t="s">
        <v>4313</v>
      </c>
      <c r="B20" t="s">
        <v>6141</v>
      </c>
      <c r="C20" t="s">
        <v>8232</v>
      </c>
      <c r="D20" t="s">
        <v>8233</v>
      </c>
      <c r="E20" t="s">
        <v>8234</v>
      </c>
      <c r="F20" t="s">
        <v>8235</v>
      </c>
      <c r="G20" t="s">
        <v>488</v>
      </c>
      <c r="H20" t="s">
        <v>4152</v>
      </c>
    </row>
    <row r="21" spans="1:8" x14ac:dyDescent="0.25">
      <c r="A21" t="s">
        <v>4314</v>
      </c>
      <c r="B21" t="s">
        <v>6142</v>
      </c>
      <c r="C21" t="s">
        <v>8236</v>
      </c>
      <c r="D21" t="s">
        <v>8237</v>
      </c>
      <c r="E21" t="s">
        <v>8238</v>
      </c>
      <c r="F21" t="s">
        <v>8239</v>
      </c>
      <c r="G21" t="s">
        <v>8428</v>
      </c>
      <c r="H21" t="s">
        <v>8429</v>
      </c>
    </row>
    <row r="22" spans="1:8" x14ac:dyDescent="0.25">
      <c r="A22" t="s">
        <v>4315</v>
      </c>
      <c r="B22" t="s">
        <v>6143</v>
      </c>
      <c r="C22" t="s">
        <v>8232</v>
      </c>
      <c r="D22" t="s">
        <v>8233</v>
      </c>
      <c r="E22" t="s">
        <v>8250</v>
      </c>
      <c r="F22" t="s">
        <v>8251</v>
      </c>
      <c r="G22" t="s">
        <v>383</v>
      </c>
      <c r="H22" t="s">
        <v>4143</v>
      </c>
    </row>
    <row r="23" spans="1:8" x14ac:dyDescent="0.25">
      <c r="A23" t="s">
        <v>4316</v>
      </c>
      <c r="B23" t="s">
        <v>6144</v>
      </c>
      <c r="C23" t="s">
        <v>8246</v>
      </c>
      <c r="D23" t="s">
        <v>8247</v>
      </c>
      <c r="E23" t="s">
        <v>8252</v>
      </c>
      <c r="F23" t="s">
        <v>8253</v>
      </c>
      <c r="G23" t="s">
        <v>8430</v>
      </c>
      <c r="H23" t="s">
        <v>8431</v>
      </c>
    </row>
    <row r="24" spans="1:8" x14ac:dyDescent="0.25">
      <c r="A24" t="s">
        <v>4317</v>
      </c>
      <c r="B24" t="s">
        <v>6145</v>
      </c>
      <c r="C24" t="s">
        <v>8236</v>
      </c>
      <c r="D24" t="s">
        <v>8237</v>
      </c>
      <c r="E24" t="s">
        <v>8238</v>
      </c>
      <c r="F24" t="s">
        <v>8239</v>
      </c>
      <c r="G24" t="s">
        <v>8432</v>
      </c>
      <c r="H24" t="s">
        <v>8433</v>
      </c>
    </row>
    <row r="25" spans="1:8" x14ac:dyDescent="0.25">
      <c r="A25" t="s">
        <v>4318</v>
      </c>
      <c r="B25" t="s">
        <v>6146</v>
      </c>
      <c r="C25" t="s">
        <v>8232</v>
      </c>
      <c r="D25" t="s">
        <v>8233</v>
      </c>
      <c r="E25" t="s">
        <v>8250</v>
      </c>
      <c r="F25" t="s">
        <v>8251</v>
      </c>
      <c r="G25" t="s">
        <v>383</v>
      </c>
      <c r="H25" t="s">
        <v>4143</v>
      </c>
    </row>
    <row r="26" spans="1:8" x14ac:dyDescent="0.25">
      <c r="A26" t="s">
        <v>4319</v>
      </c>
      <c r="B26" t="s">
        <v>6147</v>
      </c>
      <c r="C26" t="s">
        <v>8236</v>
      </c>
      <c r="D26" t="s">
        <v>8237</v>
      </c>
      <c r="E26" t="s">
        <v>8238</v>
      </c>
      <c r="F26" t="s">
        <v>8239</v>
      </c>
      <c r="G26" t="s">
        <v>8434</v>
      </c>
      <c r="H26" t="s">
        <v>8435</v>
      </c>
    </row>
    <row r="27" spans="1:8" x14ac:dyDescent="0.25">
      <c r="A27" t="s">
        <v>4320</v>
      </c>
      <c r="B27" t="s">
        <v>6148</v>
      </c>
      <c r="C27" t="s">
        <v>8254</v>
      </c>
      <c r="D27" t="s">
        <v>8255</v>
      </c>
      <c r="E27" t="s">
        <v>8256</v>
      </c>
      <c r="F27" t="s">
        <v>8257</v>
      </c>
      <c r="G27" t="s">
        <v>8436</v>
      </c>
      <c r="H27" t="s">
        <v>8437</v>
      </c>
    </row>
    <row r="28" spans="1:8" x14ac:dyDescent="0.25">
      <c r="A28" t="s">
        <v>4321</v>
      </c>
      <c r="B28" t="s">
        <v>6149</v>
      </c>
      <c r="C28" t="s">
        <v>8254</v>
      </c>
      <c r="D28" t="s">
        <v>8258</v>
      </c>
      <c r="E28" t="s">
        <v>8259</v>
      </c>
      <c r="F28" t="s">
        <v>8260</v>
      </c>
      <c r="G28" t="s">
        <v>8438</v>
      </c>
      <c r="H28" t="s">
        <v>8439</v>
      </c>
    </row>
    <row r="29" spans="1:8" x14ac:dyDescent="0.25">
      <c r="A29" t="s">
        <v>4322</v>
      </c>
      <c r="B29" t="s">
        <v>6150</v>
      </c>
      <c r="C29" t="s">
        <v>8232</v>
      </c>
      <c r="D29" t="s">
        <v>8233</v>
      </c>
      <c r="E29" t="s">
        <v>8240</v>
      </c>
      <c r="F29" t="s">
        <v>8241</v>
      </c>
      <c r="G29" t="s">
        <v>561</v>
      </c>
      <c r="H29" t="s">
        <v>3671</v>
      </c>
    </row>
    <row r="30" spans="1:8" x14ac:dyDescent="0.25">
      <c r="A30" t="s">
        <v>4323</v>
      </c>
      <c r="B30" t="s">
        <v>6151</v>
      </c>
      <c r="C30" t="s">
        <v>8232</v>
      </c>
      <c r="D30" t="s">
        <v>8233</v>
      </c>
      <c r="E30" t="s">
        <v>8240</v>
      </c>
      <c r="F30" t="s">
        <v>8241</v>
      </c>
      <c r="G30" t="s">
        <v>561</v>
      </c>
      <c r="H30" t="s">
        <v>3671</v>
      </c>
    </row>
    <row r="31" spans="1:8" x14ac:dyDescent="0.25">
      <c r="A31" t="s">
        <v>4324</v>
      </c>
      <c r="B31" t="s">
        <v>6152</v>
      </c>
      <c r="C31" t="s">
        <v>8232</v>
      </c>
      <c r="D31" t="s">
        <v>8233</v>
      </c>
      <c r="E31" t="s">
        <v>8240</v>
      </c>
      <c r="F31" t="s">
        <v>8241</v>
      </c>
      <c r="G31" t="s">
        <v>561</v>
      </c>
      <c r="H31" t="s">
        <v>4145</v>
      </c>
    </row>
    <row r="32" spans="1:8" x14ac:dyDescent="0.25">
      <c r="A32" t="s">
        <v>4325</v>
      </c>
      <c r="B32" t="s">
        <v>6153</v>
      </c>
      <c r="C32" t="s">
        <v>8232</v>
      </c>
      <c r="D32" t="s">
        <v>8233</v>
      </c>
      <c r="E32" t="s">
        <v>8234</v>
      </c>
      <c r="F32" t="s">
        <v>8235</v>
      </c>
      <c r="G32" t="s">
        <v>488</v>
      </c>
      <c r="H32" t="s">
        <v>3674</v>
      </c>
    </row>
    <row r="33" spans="1:8" x14ac:dyDescent="0.25">
      <c r="A33" t="s">
        <v>4326</v>
      </c>
      <c r="B33" t="s">
        <v>6154</v>
      </c>
      <c r="C33" t="s">
        <v>8232</v>
      </c>
      <c r="D33" t="s">
        <v>8233</v>
      </c>
      <c r="E33" t="s">
        <v>8234</v>
      </c>
      <c r="F33" t="s">
        <v>8235</v>
      </c>
      <c r="G33" t="s">
        <v>560</v>
      </c>
      <c r="H33" t="s">
        <v>3722</v>
      </c>
    </row>
    <row r="34" spans="1:8" x14ac:dyDescent="0.25">
      <c r="A34" t="s">
        <v>4327</v>
      </c>
      <c r="B34" t="s">
        <v>6155</v>
      </c>
      <c r="C34" t="s">
        <v>8232</v>
      </c>
      <c r="D34" t="s">
        <v>8233</v>
      </c>
      <c r="E34" t="s">
        <v>8234</v>
      </c>
      <c r="F34" t="s">
        <v>8235</v>
      </c>
      <c r="G34" t="s">
        <v>490</v>
      </c>
      <c r="H34" t="s">
        <v>3014</v>
      </c>
    </row>
    <row r="35" spans="1:8" x14ac:dyDescent="0.25">
      <c r="A35" t="s">
        <v>4328</v>
      </c>
      <c r="B35" t="s">
        <v>6156</v>
      </c>
      <c r="C35" t="s">
        <v>8232</v>
      </c>
      <c r="D35" t="s">
        <v>8233</v>
      </c>
      <c r="E35" t="s">
        <v>8234</v>
      </c>
      <c r="F35" t="s">
        <v>8235</v>
      </c>
      <c r="G35" t="s">
        <v>560</v>
      </c>
      <c r="H35" t="s">
        <v>3722</v>
      </c>
    </row>
    <row r="36" spans="1:8" x14ac:dyDescent="0.25">
      <c r="A36" t="s">
        <v>4329</v>
      </c>
      <c r="B36" t="s">
        <v>6157</v>
      </c>
      <c r="C36" t="s">
        <v>8232</v>
      </c>
      <c r="D36" t="s">
        <v>8233</v>
      </c>
      <c r="E36" t="s">
        <v>8234</v>
      </c>
      <c r="F36" t="s">
        <v>8235</v>
      </c>
      <c r="G36" t="s">
        <v>562</v>
      </c>
      <c r="H36" t="s">
        <v>4149</v>
      </c>
    </row>
    <row r="37" spans="1:8" x14ac:dyDescent="0.25">
      <c r="A37" t="s">
        <v>4330</v>
      </c>
      <c r="B37" t="s">
        <v>6158</v>
      </c>
      <c r="C37" t="s">
        <v>8232</v>
      </c>
      <c r="D37" t="s">
        <v>8233</v>
      </c>
      <c r="E37" t="s">
        <v>8234</v>
      </c>
      <c r="F37" t="s">
        <v>8235</v>
      </c>
      <c r="G37" t="s">
        <v>560</v>
      </c>
      <c r="H37" t="s">
        <v>3722</v>
      </c>
    </row>
    <row r="38" spans="1:8" x14ac:dyDescent="0.25">
      <c r="A38" t="s">
        <v>4331</v>
      </c>
      <c r="B38" t="s">
        <v>6159</v>
      </c>
      <c r="C38" t="s">
        <v>8254</v>
      </c>
      <c r="D38" t="s">
        <v>8255</v>
      </c>
      <c r="E38" t="s">
        <v>8256</v>
      </c>
      <c r="F38" t="s">
        <v>8257</v>
      </c>
      <c r="G38" t="s">
        <v>8440</v>
      </c>
      <c r="H38" t="s">
        <v>8441</v>
      </c>
    </row>
    <row r="39" spans="1:8" x14ac:dyDescent="0.25">
      <c r="A39" t="s">
        <v>4332</v>
      </c>
      <c r="B39" t="s">
        <v>6160</v>
      </c>
      <c r="C39" t="s">
        <v>8232</v>
      </c>
      <c r="D39" t="s">
        <v>8233</v>
      </c>
      <c r="E39" t="s">
        <v>8234</v>
      </c>
      <c r="F39" t="s">
        <v>8235</v>
      </c>
      <c r="G39" t="s">
        <v>562</v>
      </c>
      <c r="H39" t="s">
        <v>3721</v>
      </c>
    </row>
    <row r="40" spans="1:8" x14ac:dyDescent="0.25">
      <c r="A40" t="s">
        <v>4333</v>
      </c>
      <c r="B40" t="s">
        <v>6161</v>
      </c>
      <c r="C40" t="s">
        <v>8232</v>
      </c>
      <c r="D40" t="s">
        <v>8233</v>
      </c>
      <c r="E40" t="s">
        <v>8250</v>
      </c>
      <c r="F40" t="s">
        <v>8251</v>
      </c>
      <c r="G40" t="s">
        <v>383</v>
      </c>
      <c r="H40" t="s">
        <v>3723</v>
      </c>
    </row>
    <row r="41" spans="1:8" x14ac:dyDescent="0.25">
      <c r="A41" t="s">
        <v>4334</v>
      </c>
      <c r="B41" t="s">
        <v>6162</v>
      </c>
      <c r="C41" t="s">
        <v>8232</v>
      </c>
      <c r="D41" t="s">
        <v>8233</v>
      </c>
      <c r="E41" t="s">
        <v>8240</v>
      </c>
      <c r="F41" t="s">
        <v>8241</v>
      </c>
      <c r="G41" t="s">
        <v>561</v>
      </c>
      <c r="H41" t="s">
        <v>4145</v>
      </c>
    </row>
    <row r="42" spans="1:8" x14ac:dyDescent="0.25">
      <c r="A42" t="s">
        <v>4335</v>
      </c>
      <c r="B42" t="s">
        <v>6163</v>
      </c>
      <c r="C42" t="s">
        <v>8254</v>
      </c>
      <c r="D42" t="s">
        <v>8255</v>
      </c>
      <c r="E42" t="s">
        <v>8256</v>
      </c>
      <c r="F42" t="s">
        <v>8257</v>
      </c>
      <c r="G42" t="s">
        <v>8436</v>
      </c>
      <c r="H42" t="s">
        <v>8437</v>
      </c>
    </row>
    <row r="43" spans="1:8" x14ac:dyDescent="0.25">
      <c r="A43" t="s">
        <v>4336</v>
      </c>
      <c r="B43" t="s">
        <v>6164</v>
      </c>
      <c r="C43" t="s">
        <v>8261</v>
      </c>
      <c r="D43" t="s">
        <v>8262</v>
      </c>
      <c r="E43" t="s">
        <v>8263</v>
      </c>
      <c r="F43" t="s">
        <v>8264</v>
      </c>
      <c r="G43" t="s">
        <v>8442</v>
      </c>
      <c r="H43" t="s">
        <v>8443</v>
      </c>
    </row>
    <row r="44" spans="1:8" x14ac:dyDescent="0.25">
      <c r="A44" t="s">
        <v>4337</v>
      </c>
      <c r="B44" t="s">
        <v>6165</v>
      </c>
      <c r="C44" t="s">
        <v>8232</v>
      </c>
      <c r="D44" t="s">
        <v>8233</v>
      </c>
      <c r="E44" t="s">
        <v>8234</v>
      </c>
      <c r="F44" t="s">
        <v>8235</v>
      </c>
      <c r="G44" t="s">
        <v>490</v>
      </c>
      <c r="H44" t="s">
        <v>4153</v>
      </c>
    </row>
    <row r="45" spans="1:8" x14ac:dyDescent="0.25">
      <c r="A45" t="s">
        <v>4338</v>
      </c>
      <c r="B45" t="s">
        <v>6166</v>
      </c>
      <c r="C45" t="s">
        <v>8232</v>
      </c>
      <c r="D45" t="s">
        <v>8233</v>
      </c>
      <c r="E45" t="s">
        <v>8234</v>
      </c>
      <c r="F45" t="s">
        <v>8235</v>
      </c>
      <c r="G45" t="s">
        <v>490</v>
      </c>
      <c r="H45" t="s">
        <v>4153</v>
      </c>
    </row>
    <row r="46" spans="1:8" x14ac:dyDescent="0.25">
      <c r="A46" t="s">
        <v>4339</v>
      </c>
      <c r="B46" t="s">
        <v>6167</v>
      </c>
      <c r="C46" t="s">
        <v>8232</v>
      </c>
      <c r="D46" t="s">
        <v>8233</v>
      </c>
      <c r="E46" t="s">
        <v>8240</v>
      </c>
      <c r="F46" t="s">
        <v>8241</v>
      </c>
      <c r="G46" t="s">
        <v>561</v>
      </c>
      <c r="H46" t="s">
        <v>3671</v>
      </c>
    </row>
    <row r="47" spans="1:8" x14ac:dyDescent="0.25">
      <c r="A47" t="s">
        <v>626</v>
      </c>
      <c r="B47" t="s">
        <v>1139</v>
      </c>
      <c r="C47" t="s">
        <v>3242</v>
      </c>
      <c r="D47" t="s">
        <v>3241</v>
      </c>
      <c r="E47" t="s">
        <v>3495</v>
      </c>
      <c r="F47" t="s">
        <v>3494</v>
      </c>
      <c r="G47" t="s">
        <v>487</v>
      </c>
      <c r="H47" t="s">
        <v>3673</v>
      </c>
    </row>
    <row r="48" spans="1:8" x14ac:dyDescent="0.25">
      <c r="A48" t="s">
        <v>4340</v>
      </c>
      <c r="B48" t="s">
        <v>6168</v>
      </c>
      <c r="C48" t="s">
        <v>8232</v>
      </c>
      <c r="D48" t="s">
        <v>8233</v>
      </c>
      <c r="E48" t="s">
        <v>8265</v>
      </c>
      <c r="F48" t="s">
        <v>8266</v>
      </c>
      <c r="G48" t="s">
        <v>492</v>
      </c>
      <c r="H48" t="s">
        <v>3677</v>
      </c>
    </row>
    <row r="49" spans="1:8" x14ac:dyDescent="0.25">
      <c r="A49" t="s">
        <v>4341</v>
      </c>
      <c r="B49" t="s">
        <v>6169</v>
      </c>
      <c r="C49" t="s">
        <v>8232</v>
      </c>
      <c r="D49" t="s">
        <v>8233</v>
      </c>
      <c r="E49" t="s">
        <v>8240</v>
      </c>
      <c r="F49" t="s">
        <v>8241</v>
      </c>
      <c r="G49" t="s">
        <v>561</v>
      </c>
      <c r="H49" t="s">
        <v>3671</v>
      </c>
    </row>
    <row r="50" spans="1:8" x14ac:dyDescent="0.25">
      <c r="A50" t="s">
        <v>4342</v>
      </c>
      <c r="B50" t="s">
        <v>6170</v>
      </c>
      <c r="C50" t="s">
        <v>8232</v>
      </c>
      <c r="D50" t="s">
        <v>8233</v>
      </c>
      <c r="E50" t="s">
        <v>8234</v>
      </c>
      <c r="F50" t="s">
        <v>8235</v>
      </c>
      <c r="G50" t="s">
        <v>490</v>
      </c>
      <c r="H50" t="s">
        <v>3014</v>
      </c>
    </row>
    <row r="51" spans="1:8" x14ac:dyDescent="0.25">
      <c r="A51" t="s">
        <v>1916</v>
      </c>
      <c r="B51" t="s">
        <v>1436</v>
      </c>
      <c r="C51" t="s">
        <v>2727</v>
      </c>
      <c r="D51" t="s">
        <v>2726</v>
      </c>
      <c r="E51" t="s">
        <v>2887</v>
      </c>
      <c r="F51" t="s">
        <v>2886</v>
      </c>
      <c r="G51" t="s">
        <v>561</v>
      </c>
      <c r="H51" t="s">
        <v>3671</v>
      </c>
    </row>
    <row r="52" spans="1:8" x14ac:dyDescent="0.25">
      <c r="A52" t="s">
        <v>3729</v>
      </c>
      <c r="B52" t="s">
        <v>3728</v>
      </c>
      <c r="C52" t="s">
        <v>3018</v>
      </c>
      <c r="D52" t="s">
        <v>3017</v>
      </c>
      <c r="E52" t="s">
        <v>3016</v>
      </c>
      <c r="F52" t="s">
        <v>3015</v>
      </c>
      <c r="G52" t="s">
        <v>490</v>
      </c>
      <c r="H52" t="s">
        <v>3014</v>
      </c>
    </row>
    <row r="53" spans="1:8" x14ac:dyDescent="0.25">
      <c r="A53" t="s">
        <v>1914</v>
      </c>
      <c r="B53" t="s">
        <v>1134</v>
      </c>
      <c r="C53" t="s">
        <v>2727</v>
      </c>
      <c r="D53" t="s">
        <v>2726</v>
      </c>
      <c r="E53" t="s">
        <v>2887</v>
      </c>
      <c r="F53" t="s">
        <v>2886</v>
      </c>
      <c r="G53" t="s">
        <v>561</v>
      </c>
      <c r="H53" t="s">
        <v>3671</v>
      </c>
    </row>
    <row r="54" spans="1:8" x14ac:dyDescent="0.25">
      <c r="A54" t="s">
        <v>4343</v>
      </c>
      <c r="B54" t="s">
        <v>6171</v>
      </c>
      <c r="C54" t="s">
        <v>8232</v>
      </c>
      <c r="D54" t="s">
        <v>8233</v>
      </c>
      <c r="E54" t="s">
        <v>8234</v>
      </c>
      <c r="F54" t="s">
        <v>8235</v>
      </c>
      <c r="G54" t="s">
        <v>489</v>
      </c>
      <c r="H54" t="s">
        <v>3686</v>
      </c>
    </row>
    <row r="55" spans="1:8" x14ac:dyDescent="0.25">
      <c r="A55" t="s">
        <v>958</v>
      </c>
      <c r="B55" t="s">
        <v>1437</v>
      </c>
      <c r="C55" t="s">
        <v>3018</v>
      </c>
      <c r="D55" t="s">
        <v>3017</v>
      </c>
      <c r="E55" t="s">
        <v>3016</v>
      </c>
      <c r="F55" t="s">
        <v>3015</v>
      </c>
      <c r="G55" t="s">
        <v>490</v>
      </c>
      <c r="H55" t="s">
        <v>3014</v>
      </c>
    </row>
    <row r="56" spans="1:8" x14ac:dyDescent="0.25">
      <c r="A56" t="s">
        <v>3727</v>
      </c>
      <c r="B56" t="s">
        <v>3726</v>
      </c>
      <c r="C56" t="s">
        <v>3018</v>
      </c>
      <c r="D56" t="s">
        <v>3017</v>
      </c>
      <c r="E56" t="s">
        <v>3016</v>
      </c>
      <c r="F56" t="s">
        <v>3015</v>
      </c>
      <c r="G56" t="s">
        <v>490</v>
      </c>
      <c r="H56" t="s">
        <v>3014</v>
      </c>
    </row>
    <row r="57" spans="1:8" x14ac:dyDescent="0.25">
      <c r="A57" t="s">
        <v>1908</v>
      </c>
      <c r="B57" t="s">
        <v>1135</v>
      </c>
      <c r="C57" t="s">
        <v>3018</v>
      </c>
      <c r="D57" t="s">
        <v>3017</v>
      </c>
      <c r="E57" t="s">
        <v>3016</v>
      </c>
      <c r="F57" t="s">
        <v>3015</v>
      </c>
      <c r="G57" t="s">
        <v>490</v>
      </c>
      <c r="H57" t="s">
        <v>3014</v>
      </c>
    </row>
    <row r="58" spans="1:8" x14ac:dyDescent="0.25">
      <c r="A58" t="s">
        <v>4344</v>
      </c>
      <c r="B58" t="s">
        <v>6172</v>
      </c>
      <c r="C58" t="s">
        <v>8232</v>
      </c>
      <c r="D58" t="s">
        <v>8233</v>
      </c>
      <c r="E58" t="s">
        <v>8234</v>
      </c>
      <c r="F58" t="s">
        <v>8235</v>
      </c>
      <c r="G58" t="s">
        <v>488</v>
      </c>
      <c r="H58" t="s">
        <v>3674</v>
      </c>
    </row>
    <row r="59" spans="1:8" x14ac:dyDescent="0.25">
      <c r="A59" t="s">
        <v>4345</v>
      </c>
      <c r="B59" t="s">
        <v>6173</v>
      </c>
      <c r="C59" t="s">
        <v>8232</v>
      </c>
      <c r="D59" t="s">
        <v>8233</v>
      </c>
      <c r="E59" t="s">
        <v>8234</v>
      </c>
      <c r="F59" t="s">
        <v>8235</v>
      </c>
      <c r="G59" t="s">
        <v>487</v>
      </c>
      <c r="H59" t="s">
        <v>3673</v>
      </c>
    </row>
    <row r="60" spans="1:8" x14ac:dyDescent="0.25">
      <c r="A60" t="s">
        <v>2461</v>
      </c>
      <c r="B60" t="s">
        <v>3725</v>
      </c>
      <c r="C60" t="s">
        <v>3018</v>
      </c>
      <c r="D60" t="s">
        <v>3017</v>
      </c>
      <c r="E60" t="s">
        <v>3016</v>
      </c>
      <c r="F60" t="s">
        <v>3015</v>
      </c>
      <c r="G60" t="s">
        <v>489</v>
      </c>
      <c r="H60" t="s">
        <v>3686</v>
      </c>
    </row>
    <row r="61" spans="1:8" x14ac:dyDescent="0.25">
      <c r="A61" t="s">
        <v>1906</v>
      </c>
      <c r="B61" t="s">
        <v>1136</v>
      </c>
      <c r="C61" t="s">
        <v>3031</v>
      </c>
      <c r="D61" t="s">
        <v>3030</v>
      </c>
      <c r="E61" t="s">
        <v>3508</v>
      </c>
      <c r="F61" t="s">
        <v>3507</v>
      </c>
      <c r="G61" t="s">
        <v>487</v>
      </c>
      <c r="H61" t="s">
        <v>3673</v>
      </c>
    </row>
    <row r="62" spans="1:8" x14ac:dyDescent="0.25">
      <c r="A62" t="s">
        <v>1913</v>
      </c>
      <c r="B62" t="s">
        <v>3724</v>
      </c>
      <c r="C62" t="s">
        <v>2727</v>
      </c>
      <c r="D62" t="s">
        <v>2726</v>
      </c>
      <c r="E62" t="s">
        <v>2725</v>
      </c>
      <c r="F62" t="s">
        <v>2724</v>
      </c>
      <c r="G62" t="s">
        <v>383</v>
      </c>
      <c r="H62" t="s">
        <v>3723</v>
      </c>
    </row>
    <row r="63" spans="1:8" x14ac:dyDescent="0.25">
      <c r="A63" t="s">
        <v>1907</v>
      </c>
      <c r="B63" t="s">
        <v>1435</v>
      </c>
      <c r="C63" t="s">
        <v>3031</v>
      </c>
      <c r="D63" t="s">
        <v>3030</v>
      </c>
      <c r="E63" t="s">
        <v>3335</v>
      </c>
      <c r="F63" t="s">
        <v>3334</v>
      </c>
      <c r="G63" t="s">
        <v>488</v>
      </c>
      <c r="H63" t="s">
        <v>3674</v>
      </c>
    </row>
    <row r="64" spans="1:8" x14ac:dyDescent="0.25">
      <c r="A64" t="s">
        <v>1920</v>
      </c>
      <c r="B64" t="s">
        <v>1137</v>
      </c>
      <c r="C64" t="s">
        <v>3018</v>
      </c>
      <c r="D64" t="s">
        <v>3017</v>
      </c>
      <c r="E64" t="s">
        <v>3016</v>
      </c>
      <c r="F64" t="s">
        <v>3015</v>
      </c>
      <c r="G64" t="s">
        <v>488</v>
      </c>
      <c r="H64" t="s">
        <v>3674</v>
      </c>
    </row>
    <row r="65" spans="1:8" x14ac:dyDescent="0.25">
      <c r="A65" t="s">
        <v>883</v>
      </c>
      <c r="B65" t="s">
        <v>1138</v>
      </c>
      <c r="C65" t="s">
        <v>3018</v>
      </c>
      <c r="D65" t="s">
        <v>3017</v>
      </c>
      <c r="E65" t="s">
        <v>3016</v>
      </c>
      <c r="F65" t="s">
        <v>3015</v>
      </c>
      <c r="G65" t="s">
        <v>560</v>
      </c>
      <c r="H65" t="s">
        <v>3722</v>
      </c>
    </row>
    <row r="66" spans="1:8" x14ac:dyDescent="0.25">
      <c r="A66" t="s">
        <v>1919</v>
      </c>
      <c r="B66" t="s">
        <v>1133</v>
      </c>
      <c r="C66" t="s">
        <v>3018</v>
      </c>
      <c r="D66" t="s">
        <v>3017</v>
      </c>
      <c r="E66" t="s">
        <v>3016</v>
      </c>
      <c r="F66" t="s">
        <v>3015</v>
      </c>
      <c r="G66" t="s">
        <v>562</v>
      </c>
      <c r="H66" t="s">
        <v>3721</v>
      </c>
    </row>
    <row r="67" spans="1:8" x14ac:dyDescent="0.25">
      <c r="A67" t="s">
        <v>4346</v>
      </c>
      <c r="B67" t="s">
        <v>6174</v>
      </c>
      <c r="C67" t="s">
        <v>8232</v>
      </c>
      <c r="D67" t="s">
        <v>8233</v>
      </c>
      <c r="E67" t="s">
        <v>8234</v>
      </c>
      <c r="F67" t="s">
        <v>8235</v>
      </c>
      <c r="G67" t="s">
        <v>490</v>
      </c>
      <c r="H67" t="s">
        <v>3014</v>
      </c>
    </row>
    <row r="68" spans="1:8" x14ac:dyDescent="0.25">
      <c r="A68" t="s">
        <v>1905</v>
      </c>
      <c r="B68" t="s">
        <v>1434</v>
      </c>
      <c r="C68" t="s">
        <v>3018</v>
      </c>
      <c r="D68" t="s">
        <v>3017</v>
      </c>
      <c r="E68" t="s">
        <v>3016</v>
      </c>
      <c r="F68" t="s">
        <v>3015</v>
      </c>
      <c r="G68" t="s">
        <v>490</v>
      </c>
      <c r="H68" t="s">
        <v>3014</v>
      </c>
    </row>
    <row r="69" spans="1:8" x14ac:dyDescent="0.25">
      <c r="A69" t="s">
        <v>3720</v>
      </c>
      <c r="B69" t="s">
        <v>6175</v>
      </c>
      <c r="C69" t="s">
        <v>3031</v>
      </c>
      <c r="D69" t="s">
        <v>3030</v>
      </c>
      <c r="E69" t="s">
        <v>3335</v>
      </c>
      <c r="F69" t="s">
        <v>3334</v>
      </c>
      <c r="G69" t="s">
        <v>561</v>
      </c>
      <c r="H69" t="s">
        <v>3671</v>
      </c>
    </row>
    <row r="70" spans="1:8" x14ac:dyDescent="0.25">
      <c r="A70" t="s">
        <v>1917</v>
      </c>
      <c r="B70" t="s">
        <v>1433</v>
      </c>
      <c r="C70" t="s">
        <v>2727</v>
      </c>
      <c r="D70" t="s">
        <v>2726</v>
      </c>
      <c r="E70" t="s">
        <v>2887</v>
      </c>
      <c r="F70" t="s">
        <v>2886</v>
      </c>
      <c r="G70" t="s">
        <v>561</v>
      </c>
      <c r="H70" t="s">
        <v>3671</v>
      </c>
    </row>
    <row r="71" spans="1:8" x14ac:dyDescent="0.25">
      <c r="A71" t="s">
        <v>1915</v>
      </c>
      <c r="B71" t="s">
        <v>1132</v>
      </c>
      <c r="C71" t="s">
        <v>2727</v>
      </c>
      <c r="D71" t="s">
        <v>2726</v>
      </c>
      <c r="E71" t="s">
        <v>2887</v>
      </c>
      <c r="F71" t="s">
        <v>2886</v>
      </c>
      <c r="G71" t="s">
        <v>561</v>
      </c>
      <c r="H71" t="s">
        <v>3671</v>
      </c>
    </row>
    <row r="72" spans="1:8" x14ac:dyDescent="0.25">
      <c r="A72" t="s">
        <v>1918</v>
      </c>
      <c r="B72" t="s">
        <v>1131</v>
      </c>
      <c r="C72" t="s">
        <v>2727</v>
      </c>
      <c r="D72" t="s">
        <v>2726</v>
      </c>
      <c r="E72" t="s">
        <v>2887</v>
      </c>
      <c r="F72" t="s">
        <v>2886</v>
      </c>
      <c r="G72" t="s">
        <v>561</v>
      </c>
      <c r="H72" t="s">
        <v>3671</v>
      </c>
    </row>
    <row r="73" spans="1:8" x14ac:dyDescent="0.25">
      <c r="A73" t="s">
        <v>2460</v>
      </c>
      <c r="B73" t="s">
        <v>3719</v>
      </c>
      <c r="C73" t="s">
        <v>3018</v>
      </c>
      <c r="D73" t="s">
        <v>3017</v>
      </c>
      <c r="E73" t="s">
        <v>3016</v>
      </c>
      <c r="F73" t="s">
        <v>3015</v>
      </c>
      <c r="G73" t="s">
        <v>492</v>
      </c>
      <c r="H73" t="s">
        <v>3677</v>
      </c>
    </row>
    <row r="74" spans="1:8" x14ac:dyDescent="0.25">
      <c r="A74" t="s">
        <v>3718</v>
      </c>
      <c r="B74" t="s">
        <v>3717</v>
      </c>
      <c r="C74" t="s">
        <v>3242</v>
      </c>
      <c r="D74" t="s">
        <v>3241</v>
      </c>
      <c r="E74" t="s">
        <v>3495</v>
      </c>
      <c r="F74" t="s">
        <v>3494</v>
      </c>
      <c r="G74" t="s">
        <v>487</v>
      </c>
      <c r="H74" t="s">
        <v>3673</v>
      </c>
    </row>
    <row r="75" spans="1:8" x14ac:dyDescent="0.25">
      <c r="A75" t="s">
        <v>3716</v>
      </c>
      <c r="B75" t="s">
        <v>3715</v>
      </c>
      <c r="C75" t="s">
        <v>3242</v>
      </c>
      <c r="D75" t="s">
        <v>3241</v>
      </c>
      <c r="E75" t="s">
        <v>3495</v>
      </c>
      <c r="F75" t="s">
        <v>3494</v>
      </c>
      <c r="G75" t="s">
        <v>487</v>
      </c>
      <c r="H75" t="s">
        <v>3673</v>
      </c>
    </row>
    <row r="76" spans="1:8" x14ac:dyDescent="0.25">
      <c r="A76" t="s">
        <v>2458</v>
      </c>
      <c r="B76" t="s">
        <v>3714</v>
      </c>
      <c r="C76" t="s">
        <v>3018</v>
      </c>
      <c r="D76" t="s">
        <v>3017</v>
      </c>
      <c r="E76" t="s">
        <v>3016</v>
      </c>
      <c r="F76" t="s">
        <v>3015</v>
      </c>
      <c r="G76" t="s">
        <v>490</v>
      </c>
      <c r="H76" t="s">
        <v>3014</v>
      </c>
    </row>
    <row r="77" spans="1:8" x14ac:dyDescent="0.25">
      <c r="A77" t="s">
        <v>2457</v>
      </c>
      <c r="B77" t="s">
        <v>3713</v>
      </c>
      <c r="C77" t="s">
        <v>3018</v>
      </c>
      <c r="D77" t="s">
        <v>3017</v>
      </c>
      <c r="E77" t="s">
        <v>3016</v>
      </c>
      <c r="F77" t="s">
        <v>3015</v>
      </c>
      <c r="G77" t="s">
        <v>490</v>
      </c>
      <c r="H77" t="s">
        <v>3014</v>
      </c>
    </row>
    <row r="78" spans="1:8" x14ac:dyDescent="0.25">
      <c r="A78" t="s">
        <v>2468</v>
      </c>
      <c r="B78" t="s">
        <v>3712</v>
      </c>
      <c r="C78" t="s">
        <v>3031</v>
      </c>
      <c r="D78" t="s">
        <v>3030</v>
      </c>
      <c r="E78" t="s">
        <v>3029</v>
      </c>
      <c r="F78" t="s">
        <v>3028</v>
      </c>
      <c r="G78" t="s">
        <v>487</v>
      </c>
      <c r="H78" t="s">
        <v>3673</v>
      </c>
    </row>
    <row r="79" spans="1:8" x14ac:dyDescent="0.25">
      <c r="A79" t="s">
        <v>3711</v>
      </c>
      <c r="B79" t="s">
        <v>3710</v>
      </c>
      <c r="C79" t="s">
        <v>3242</v>
      </c>
      <c r="D79" t="s">
        <v>3241</v>
      </c>
      <c r="E79" t="s">
        <v>3495</v>
      </c>
      <c r="F79" t="s">
        <v>3494</v>
      </c>
      <c r="G79" t="s">
        <v>487</v>
      </c>
      <c r="H79" t="s">
        <v>3673</v>
      </c>
    </row>
    <row r="80" spans="1:8" x14ac:dyDescent="0.25">
      <c r="A80" t="s">
        <v>2456</v>
      </c>
      <c r="B80" t="s">
        <v>3709</v>
      </c>
      <c r="C80" t="s">
        <v>3018</v>
      </c>
      <c r="D80" t="s">
        <v>3017</v>
      </c>
      <c r="E80" t="s">
        <v>3016</v>
      </c>
      <c r="F80" t="s">
        <v>3015</v>
      </c>
      <c r="G80" t="s">
        <v>490</v>
      </c>
      <c r="H80" t="s">
        <v>3014</v>
      </c>
    </row>
    <row r="81" spans="1:8" x14ac:dyDescent="0.25">
      <c r="A81" t="s">
        <v>3844</v>
      </c>
      <c r="B81" t="s">
        <v>6176</v>
      </c>
      <c r="C81" t="s">
        <v>2727</v>
      </c>
      <c r="D81" t="s">
        <v>2726</v>
      </c>
      <c r="E81" t="s">
        <v>2887</v>
      </c>
      <c r="F81" t="s">
        <v>2886</v>
      </c>
      <c r="G81" t="s">
        <v>561</v>
      </c>
      <c r="H81" t="s">
        <v>3671</v>
      </c>
    </row>
    <row r="82" spans="1:8" x14ac:dyDescent="0.25">
      <c r="A82" t="s">
        <v>4347</v>
      </c>
      <c r="B82" t="s">
        <v>6177</v>
      </c>
      <c r="C82" t="s">
        <v>3242</v>
      </c>
      <c r="D82" t="s">
        <v>3241</v>
      </c>
      <c r="E82" t="s">
        <v>3495</v>
      </c>
      <c r="F82" t="s">
        <v>3494</v>
      </c>
      <c r="G82" t="s">
        <v>487</v>
      </c>
      <c r="H82" t="s">
        <v>3673</v>
      </c>
    </row>
    <row r="83" spans="1:8" x14ac:dyDescent="0.25">
      <c r="A83" t="s">
        <v>4348</v>
      </c>
      <c r="B83" t="s">
        <v>6178</v>
      </c>
      <c r="C83" t="s">
        <v>2727</v>
      </c>
      <c r="D83" t="s">
        <v>2726</v>
      </c>
      <c r="E83" t="s">
        <v>2887</v>
      </c>
      <c r="F83" t="s">
        <v>2886</v>
      </c>
      <c r="G83" t="s">
        <v>561</v>
      </c>
      <c r="H83" t="s">
        <v>3671</v>
      </c>
    </row>
    <row r="84" spans="1:8" x14ac:dyDescent="0.25">
      <c r="A84" t="s">
        <v>4349</v>
      </c>
      <c r="B84" t="s">
        <v>6179</v>
      </c>
      <c r="C84" t="s">
        <v>8232</v>
      </c>
      <c r="D84" t="s">
        <v>8233</v>
      </c>
      <c r="E84" t="s">
        <v>8265</v>
      </c>
      <c r="F84" t="s">
        <v>8266</v>
      </c>
      <c r="G84" t="s">
        <v>492</v>
      </c>
      <c r="H84" t="s">
        <v>3677</v>
      </c>
    </row>
    <row r="85" spans="1:8" x14ac:dyDescent="0.25">
      <c r="A85" t="s">
        <v>1021</v>
      </c>
      <c r="B85" t="s">
        <v>3708</v>
      </c>
      <c r="C85" t="s">
        <v>3018</v>
      </c>
      <c r="D85" t="s">
        <v>3017</v>
      </c>
      <c r="E85" t="s">
        <v>3016</v>
      </c>
      <c r="F85" t="s">
        <v>3015</v>
      </c>
      <c r="G85" t="s">
        <v>492</v>
      </c>
      <c r="H85" t="s">
        <v>3677</v>
      </c>
    </row>
    <row r="86" spans="1:8" x14ac:dyDescent="0.25">
      <c r="A86" t="s">
        <v>3707</v>
      </c>
      <c r="B86" t="s">
        <v>3706</v>
      </c>
      <c r="C86" t="s">
        <v>3018</v>
      </c>
      <c r="D86" t="s">
        <v>3017</v>
      </c>
      <c r="E86" t="s">
        <v>3016</v>
      </c>
      <c r="F86" t="s">
        <v>3015</v>
      </c>
      <c r="G86" t="s">
        <v>492</v>
      </c>
      <c r="H86" t="s">
        <v>3677</v>
      </c>
    </row>
    <row r="87" spans="1:8" x14ac:dyDescent="0.25">
      <c r="A87" t="s">
        <v>3705</v>
      </c>
      <c r="B87" t="s">
        <v>3704</v>
      </c>
      <c r="C87" t="s">
        <v>3018</v>
      </c>
      <c r="D87" t="s">
        <v>3017</v>
      </c>
      <c r="E87" t="s">
        <v>3016</v>
      </c>
      <c r="F87" t="s">
        <v>3015</v>
      </c>
      <c r="G87" t="s">
        <v>492</v>
      </c>
      <c r="H87" t="s">
        <v>3677</v>
      </c>
    </row>
    <row r="88" spans="1:8" x14ac:dyDescent="0.25">
      <c r="A88" t="s">
        <v>1020</v>
      </c>
      <c r="B88" t="s">
        <v>1626</v>
      </c>
      <c r="C88" t="s">
        <v>3018</v>
      </c>
      <c r="D88" t="s">
        <v>3017</v>
      </c>
      <c r="E88" t="s">
        <v>3016</v>
      </c>
      <c r="F88" t="s">
        <v>3015</v>
      </c>
      <c r="G88" t="s">
        <v>490</v>
      </c>
      <c r="H88" t="s">
        <v>3014</v>
      </c>
    </row>
    <row r="89" spans="1:8" x14ac:dyDescent="0.25">
      <c r="A89" t="s">
        <v>2469</v>
      </c>
      <c r="B89" t="s">
        <v>3703</v>
      </c>
      <c r="C89" t="s">
        <v>3018</v>
      </c>
      <c r="D89" t="s">
        <v>3017</v>
      </c>
      <c r="E89" t="s">
        <v>3016</v>
      </c>
      <c r="F89" t="s">
        <v>3015</v>
      </c>
      <c r="G89" t="s">
        <v>492</v>
      </c>
      <c r="H89" t="s">
        <v>3677</v>
      </c>
    </row>
    <row r="90" spans="1:8" x14ac:dyDescent="0.25">
      <c r="A90" t="s">
        <v>4350</v>
      </c>
      <c r="B90" t="s">
        <v>6180</v>
      </c>
      <c r="C90" t="s">
        <v>8236</v>
      </c>
      <c r="D90" t="s">
        <v>8237</v>
      </c>
      <c r="E90" t="s">
        <v>8238</v>
      </c>
      <c r="F90" t="s">
        <v>8239</v>
      </c>
      <c r="G90" t="s">
        <v>8444</v>
      </c>
      <c r="H90" t="s">
        <v>8445</v>
      </c>
    </row>
    <row r="91" spans="1:8" x14ac:dyDescent="0.25">
      <c r="A91" t="s">
        <v>4351</v>
      </c>
      <c r="B91" t="s">
        <v>6181</v>
      </c>
      <c r="C91" t="s">
        <v>8236</v>
      </c>
      <c r="D91" t="s">
        <v>8237</v>
      </c>
      <c r="E91" t="s">
        <v>8238</v>
      </c>
      <c r="F91" t="s">
        <v>8239</v>
      </c>
      <c r="G91" t="s">
        <v>8444</v>
      </c>
      <c r="H91" t="s">
        <v>8445</v>
      </c>
    </row>
    <row r="92" spans="1:8" x14ac:dyDescent="0.25">
      <c r="A92" t="s">
        <v>4352</v>
      </c>
      <c r="B92" t="s">
        <v>6182</v>
      </c>
      <c r="C92" t="s">
        <v>8236</v>
      </c>
      <c r="D92" t="s">
        <v>8237</v>
      </c>
      <c r="E92" t="s">
        <v>8238</v>
      </c>
      <c r="F92" t="s">
        <v>8239</v>
      </c>
      <c r="G92" t="s">
        <v>8446</v>
      </c>
      <c r="H92" t="s">
        <v>8447</v>
      </c>
    </row>
    <row r="93" spans="1:8" x14ac:dyDescent="0.25">
      <c r="A93" t="s">
        <v>4353</v>
      </c>
      <c r="B93" t="s">
        <v>6183</v>
      </c>
      <c r="C93" t="s">
        <v>8236</v>
      </c>
      <c r="D93" t="s">
        <v>8237</v>
      </c>
      <c r="E93" t="s">
        <v>8238</v>
      </c>
      <c r="F93" t="s">
        <v>8239</v>
      </c>
      <c r="G93" t="s">
        <v>8444</v>
      </c>
      <c r="H93" t="s">
        <v>8445</v>
      </c>
    </row>
    <row r="94" spans="1:8" x14ac:dyDescent="0.25">
      <c r="A94" t="s">
        <v>4354</v>
      </c>
      <c r="B94" t="s">
        <v>6184</v>
      </c>
      <c r="C94" t="s">
        <v>8232</v>
      </c>
      <c r="D94" t="s">
        <v>8233</v>
      </c>
      <c r="E94" t="s">
        <v>8234</v>
      </c>
      <c r="F94" t="s">
        <v>8235</v>
      </c>
      <c r="G94" t="s">
        <v>487</v>
      </c>
      <c r="H94" t="s">
        <v>8448</v>
      </c>
    </row>
    <row r="95" spans="1:8" x14ac:dyDescent="0.25">
      <c r="A95" t="s">
        <v>4355</v>
      </c>
      <c r="B95" t="s">
        <v>6185</v>
      </c>
      <c r="C95" t="s">
        <v>8267</v>
      </c>
      <c r="D95" t="s">
        <v>8268</v>
      </c>
      <c r="E95" t="s">
        <v>8269</v>
      </c>
      <c r="F95" t="s">
        <v>8270</v>
      </c>
      <c r="G95" t="s">
        <v>8449</v>
      </c>
      <c r="H95" t="s">
        <v>8450</v>
      </c>
    </row>
    <row r="96" spans="1:8" x14ac:dyDescent="0.25">
      <c r="A96" t="s">
        <v>4356</v>
      </c>
      <c r="B96" t="s">
        <v>6186</v>
      </c>
      <c r="C96" t="s">
        <v>8232</v>
      </c>
      <c r="D96" t="s">
        <v>8233</v>
      </c>
      <c r="E96" t="s">
        <v>8234</v>
      </c>
      <c r="F96" t="s">
        <v>8235</v>
      </c>
      <c r="G96" t="s">
        <v>489</v>
      </c>
      <c r="H96" t="s">
        <v>4150</v>
      </c>
    </row>
    <row r="97" spans="1:8" x14ac:dyDescent="0.25">
      <c r="A97" t="s">
        <v>4357</v>
      </c>
      <c r="B97" t="s">
        <v>6187</v>
      </c>
      <c r="C97" t="s">
        <v>8232</v>
      </c>
      <c r="D97" t="s">
        <v>8233</v>
      </c>
      <c r="E97" t="s">
        <v>8234</v>
      </c>
      <c r="F97" t="s">
        <v>8235</v>
      </c>
      <c r="G97" t="s">
        <v>490</v>
      </c>
      <c r="H97" t="s">
        <v>4153</v>
      </c>
    </row>
    <row r="98" spans="1:8" x14ac:dyDescent="0.25">
      <c r="A98" t="s">
        <v>4358</v>
      </c>
      <c r="B98" t="s">
        <v>6188</v>
      </c>
      <c r="C98" t="s">
        <v>8236</v>
      </c>
      <c r="D98" t="s">
        <v>8237</v>
      </c>
      <c r="E98" t="s">
        <v>8238</v>
      </c>
      <c r="F98" t="s">
        <v>8239</v>
      </c>
      <c r="G98" t="s">
        <v>8444</v>
      </c>
      <c r="H98" t="s">
        <v>8445</v>
      </c>
    </row>
    <row r="99" spans="1:8" x14ac:dyDescent="0.25">
      <c r="A99" t="s">
        <v>4359</v>
      </c>
      <c r="B99" t="s">
        <v>6189</v>
      </c>
      <c r="C99" t="s">
        <v>8232</v>
      </c>
      <c r="D99" t="s">
        <v>8233</v>
      </c>
      <c r="E99" t="s">
        <v>8234</v>
      </c>
      <c r="F99" t="s">
        <v>8235</v>
      </c>
      <c r="G99" t="s">
        <v>489</v>
      </c>
      <c r="H99" t="s">
        <v>4150</v>
      </c>
    </row>
    <row r="100" spans="1:8" x14ac:dyDescent="0.25">
      <c r="A100" t="s">
        <v>4360</v>
      </c>
      <c r="B100" t="s">
        <v>6190</v>
      </c>
      <c r="C100" t="s">
        <v>8232</v>
      </c>
      <c r="D100" t="s">
        <v>8233</v>
      </c>
      <c r="E100" t="s">
        <v>8234</v>
      </c>
      <c r="F100" t="s">
        <v>8235</v>
      </c>
      <c r="G100" t="s">
        <v>489</v>
      </c>
      <c r="H100" t="s">
        <v>3686</v>
      </c>
    </row>
    <row r="101" spans="1:8" x14ac:dyDescent="0.25">
      <c r="A101" t="s">
        <v>3702</v>
      </c>
      <c r="B101" t="s">
        <v>6191</v>
      </c>
      <c r="C101" t="s">
        <v>3018</v>
      </c>
      <c r="D101" t="s">
        <v>3017</v>
      </c>
      <c r="E101" t="s">
        <v>3016</v>
      </c>
      <c r="F101" t="s">
        <v>3015</v>
      </c>
      <c r="G101" t="s">
        <v>489</v>
      </c>
      <c r="H101" t="s">
        <v>3686</v>
      </c>
    </row>
    <row r="102" spans="1:8" x14ac:dyDescent="0.25">
      <c r="A102" t="s">
        <v>3701</v>
      </c>
      <c r="B102" t="s">
        <v>3700</v>
      </c>
      <c r="C102" t="s">
        <v>3242</v>
      </c>
      <c r="D102" t="s">
        <v>3241</v>
      </c>
      <c r="E102" t="s">
        <v>3495</v>
      </c>
      <c r="F102" t="s">
        <v>3494</v>
      </c>
      <c r="G102" t="s">
        <v>487</v>
      </c>
      <c r="H102" t="s">
        <v>3673</v>
      </c>
    </row>
    <row r="103" spans="1:8" x14ac:dyDescent="0.25">
      <c r="A103" t="s">
        <v>3699</v>
      </c>
      <c r="B103" t="s">
        <v>3698</v>
      </c>
      <c r="C103" t="s">
        <v>3018</v>
      </c>
      <c r="D103" t="s">
        <v>3017</v>
      </c>
      <c r="E103" t="s">
        <v>3016</v>
      </c>
      <c r="F103" t="s">
        <v>3015</v>
      </c>
      <c r="G103" t="s">
        <v>489</v>
      </c>
      <c r="H103" t="s">
        <v>3686</v>
      </c>
    </row>
    <row r="104" spans="1:8" x14ac:dyDescent="0.25">
      <c r="A104" t="s">
        <v>1035</v>
      </c>
      <c r="B104" t="s">
        <v>1679</v>
      </c>
      <c r="C104" t="s">
        <v>3018</v>
      </c>
      <c r="D104" t="s">
        <v>3017</v>
      </c>
      <c r="E104" t="s">
        <v>3016</v>
      </c>
      <c r="F104" t="s">
        <v>3015</v>
      </c>
      <c r="G104" t="s">
        <v>490</v>
      </c>
      <c r="H104" t="s">
        <v>3014</v>
      </c>
    </row>
    <row r="105" spans="1:8" x14ac:dyDescent="0.25">
      <c r="A105" t="s">
        <v>2459</v>
      </c>
      <c r="B105" t="s">
        <v>3697</v>
      </c>
      <c r="C105" t="s">
        <v>3018</v>
      </c>
      <c r="D105" t="s">
        <v>3017</v>
      </c>
      <c r="E105" t="s">
        <v>3016</v>
      </c>
      <c r="F105" t="s">
        <v>3015</v>
      </c>
      <c r="G105" t="s">
        <v>489</v>
      </c>
      <c r="H105" t="s">
        <v>3686</v>
      </c>
    </row>
    <row r="106" spans="1:8" x14ac:dyDescent="0.25">
      <c r="A106" t="s">
        <v>4361</v>
      </c>
      <c r="B106" t="s">
        <v>6192</v>
      </c>
      <c r="C106" t="s">
        <v>8236</v>
      </c>
      <c r="D106" t="s">
        <v>8237</v>
      </c>
      <c r="E106" t="s">
        <v>8238</v>
      </c>
      <c r="F106" t="s">
        <v>8239</v>
      </c>
      <c r="G106" t="s">
        <v>8451</v>
      </c>
      <c r="H106" t="s">
        <v>8452</v>
      </c>
    </row>
    <row r="107" spans="1:8" x14ac:dyDescent="0.25">
      <c r="A107" t="s">
        <v>4362</v>
      </c>
      <c r="B107" t="s">
        <v>6193</v>
      </c>
      <c r="C107" t="s">
        <v>202</v>
      </c>
      <c r="D107" t="s">
        <v>8271</v>
      </c>
      <c r="E107" t="s">
        <v>8242</v>
      </c>
      <c r="F107" t="s">
        <v>8272</v>
      </c>
      <c r="G107" t="s">
        <v>203</v>
      </c>
      <c r="H107" t="s">
        <v>203</v>
      </c>
    </row>
    <row r="108" spans="1:8" x14ac:dyDescent="0.25">
      <c r="A108" t="s">
        <v>4363</v>
      </c>
      <c r="B108" t="s">
        <v>6194</v>
      </c>
      <c r="C108" t="s">
        <v>202</v>
      </c>
      <c r="D108" t="s">
        <v>8271</v>
      </c>
      <c r="E108" t="s">
        <v>8273</v>
      </c>
      <c r="F108" t="s">
        <v>8274</v>
      </c>
      <c r="G108" t="s">
        <v>8453</v>
      </c>
      <c r="H108" t="s">
        <v>8454</v>
      </c>
    </row>
    <row r="109" spans="1:8" x14ac:dyDescent="0.25">
      <c r="A109" t="s">
        <v>4364</v>
      </c>
      <c r="B109" t="s">
        <v>6195</v>
      </c>
      <c r="C109" t="s">
        <v>8267</v>
      </c>
      <c r="D109" t="s">
        <v>8268</v>
      </c>
      <c r="E109" t="s">
        <v>8269</v>
      </c>
      <c r="F109" t="s">
        <v>8270</v>
      </c>
      <c r="G109" t="s">
        <v>8449</v>
      </c>
      <c r="H109" t="s">
        <v>8450</v>
      </c>
    </row>
    <row r="110" spans="1:8" x14ac:dyDescent="0.25">
      <c r="A110" t="s">
        <v>4365</v>
      </c>
      <c r="B110" t="s">
        <v>6196</v>
      </c>
      <c r="C110" t="s">
        <v>8232</v>
      </c>
      <c r="D110" t="s">
        <v>8233</v>
      </c>
      <c r="E110" t="s">
        <v>8234</v>
      </c>
      <c r="F110" t="s">
        <v>8235</v>
      </c>
      <c r="G110" t="s">
        <v>489</v>
      </c>
      <c r="H110" t="s">
        <v>4150</v>
      </c>
    </row>
    <row r="111" spans="1:8" x14ac:dyDescent="0.25">
      <c r="A111" t="s">
        <v>4366</v>
      </c>
      <c r="B111" t="s">
        <v>6197</v>
      </c>
      <c r="C111" t="s">
        <v>8232</v>
      </c>
      <c r="D111" t="s">
        <v>8233</v>
      </c>
      <c r="E111" t="s">
        <v>8234</v>
      </c>
      <c r="F111" t="s">
        <v>8235</v>
      </c>
      <c r="G111" t="s">
        <v>487</v>
      </c>
      <c r="H111" t="s">
        <v>8448</v>
      </c>
    </row>
    <row r="112" spans="1:8" x14ac:dyDescent="0.25">
      <c r="A112" t="s">
        <v>4367</v>
      </c>
      <c r="B112" t="s">
        <v>6198</v>
      </c>
      <c r="C112" t="s">
        <v>8232</v>
      </c>
      <c r="D112" t="s">
        <v>8233</v>
      </c>
      <c r="E112" t="s">
        <v>8234</v>
      </c>
      <c r="F112" t="s">
        <v>8235</v>
      </c>
      <c r="G112" t="s">
        <v>488</v>
      </c>
      <c r="H112" t="s">
        <v>4152</v>
      </c>
    </row>
    <row r="113" spans="1:8" x14ac:dyDescent="0.25">
      <c r="A113" t="s">
        <v>4368</v>
      </c>
      <c r="B113" t="s">
        <v>6199</v>
      </c>
      <c r="C113" t="s">
        <v>8232</v>
      </c>
      <c r="D113" t="s">
        <v>8233</v>
      </c>
      <c r="E113" t="s">
        <v>8234</v>
      </c>
      <c r="F113" t="s">
        <v>8235</v>
      </c>
      <c r="G113" t="s">
        <v>490</v>
      </c>
      <c r="H113" t="s">
        <v>4153</v>
      </c>
    </row>
    <row r="114" spans="1:8" x14ac:dyDescent="0.25">
      <c r="A114" t="s">
        <v>3696</v>
      </c>
      <c r="B114" t="s">
        <v>3695</v>
      </c>
      <c r="C114" t="s">
        <v>3242</v>
      </c>
      <c r="D114" t="s">
        <v>3241</v>
      </c>
      <c r="E114" t="s">
        <v>3495</v>
      </c>
      <c r="F114" t="s">
        <v>3494</v>
      </c>
      <c r="G114" t="s">
        <v>487</v>
      </c>
      <c r="H114" t="s">
        <v>3673</v>
      </c>
    </row>
    <row r="115" spans="1:8" x14ac:dyDescent="0.25">
      <c r="A115" t="s">
        <v>3694</v>
      </c>
      <c r="B115" t="s">
        <v>6200</v>
      </c>
      <c r="C115" t="s">
        <v>3018</v>
      </c>
      <c r="D115" t="s">
        <v>3017</v>
      </c>
      <c r="E115" t="s">
        <v>3016</v>
      </c>
      <c r="F115" t="s">
        <v>3015</v>
      </c>
      <c r="G115" t="s">
        <v>489</v>
      </c>
      <c r="H115" t="s">
        <v>3686</v>
      </c>
    </row>
    <row r="116" spans="1:8" x14ac:dyDescent="0.25">
      <c r="A116" t="s">
        <v>1019</v>
      </c>
      <c r="B116" t="s">
        <v>1624</v>
      </c>
      <c r="C116" t="s">
        <v>3018</v>
      </c>
      <c r="D116" t="s">
        <v>3017</v>
      </c>
      <c r="E116" t="s">
        <v>3016</v>
      </c>
      <c r="F116" t="s">
        <v>3015</v>
      </c>
      <c r="G116" t="s">
        <v>490</v>
      </c>
      <c r="H116" t="s">
        <v>3014</v>
      </c>
    </row>
    <row r="117" spans="1:8" x14ac:dyDescent="0.25">
      <c r="A117" t="s">
        <v>3693</v>
      </c>
      <c r="B117" t="s">
        <v>6201</v>
      </c>
      <c r="C117" t="s">
        <v>3018</v>
      </c>
      <c r="D117" t="s">
        <v>3017</v>
      </c>
      <c r="E117" t="s">
        <v>3016</v>
      </c>
      <c r="F117" t="s">
        <v>3015</v>
      </c>
      <c r="G117" t="s">
        <v>489</v>
      </c>
      <c r="H117" t="s">
        <v>3686</v>
      </c>
    </row>
    <row r="118" spans="1:8" x14ac:dyDescent="0.25">
      <c r="A118" t="s">
        <v>3692</v>
      </c>
      <c r="B118" t="s">
        <v>6202</v>
      </c>
      <c r="C118" t="s">
        <v>3018</v>
      </c>
      <c r="D118" t="s">
        <v>3017</v>
      </c>
      <c r="E118" t="s">
        <v>3016</v>
      </c>
      <c r="F118" t="s">
        <v>3015</v>
      </c>
      <c r="G118" t="s">
        <v>487</v>
      </c>
      <c r="H118" t="s">
        <v>3673</v>
      </c>
    </row>
    <row r="119" spans="1:8" x14ac:dyDescent="0.25">
      <c r="A119" t="s">
        <v>3691</v>
      </c>
      <c r="B119" t="s">
        <v>6203</v>
      </c>
      <c r="C119" t="s">
        <v>2727</v>
      </c>
      <c r="D119" t="s">
        <v>2726</v>
      </c>
      <c r="E119" t="s">
        <v>2887</v>
      </c>
      <c r="F119" t="s">
        <v>2886</v>
      </c>
      <c r="G119" t="s">
        <v>561</v>
      </c>
      <c r="H119" t="s">
        <v>3671</v>
      </c>
    </row>
    <row r="120" spans="1:8" x14ac:dyDescent="0.25">
      <c r="A120" t="s">
        <v>2465</v>
      </c>
      <c r="B120" t="s">
        <v>3690</v>
      </c>
      <c r="C120" t="s">
        <v>3242</v>
      </c>
      <c r="D120" t="s">
        <v>3241</v>
      </c>
      <c r="E120" t="s">
        <v>3495</v>
      </c>
      <c r="F120" t="s">
        <v>3494</v>
      </c>
      <c r="G120" t="s">
        <v>487</v>
      </c>
      <c r="H120" t="s">
        <v>3673</v>
      </c>
    </row>
    <row r="121" spans="1:8" x14ac:dyDescent="0.25">
      <c r="A121" t="s">
        <v>2463</v>
      </c>
      <c r="B121" t="s">
        <v>3689</v>
      </c>
      <c r="C121" t="s">
        <v>3018</v>
      </c>
      <c r="D121" t="s">
        <v>3017</v>
      </c>
      <c r="E121" t="s">
        <v>3016</v>
      </c>
      <c r="F121" t="s">
        <v>3015</v>
      </c>
      <c r="G121" t="s">
        <v>489</v>
      </c>
      <c r="H121" t="s">
        <v>3686</v>
      </c>
    </row>
    <row r="122" spans="1:8" x14ac:dyDescent="0.25">
      <c r="A122" t="s">
        <v>2466</v>
      </c>
      <c r="B122" t="s">
        <v>3688</v>
      </c>
      <c r="C122" t="s">
        <v>3242</v>
      </c>
      <c r="D122" t="s">
        <v>3241</v>
      </c>
      <c r="E122" t="s">
        <v>3495</v>
      </c>
      <c r="F122" t="s">
        <v>3494</v>
      </c>
      <c r="G122" t="s">
        <v>487</v>
      </c>
      <c r="H122" t="s">
        <v>3673</v>
      </c>
    </row>
    <row r="123" spans="1:8" x14ac:dyDescent="0.25">
      <c r="A123" t="s">
        <v>2464</v>
      </c>
      <c r="B123" t="s">
        <v>3687</v>
      </c>
      <c r="C123" t="s">
        <v>3018</v>
      </c>
      <c r="D123" t="s">
        <v>3017</v>
      </c>
      <c r="E123" t="s">
        <v>3016</v>
      </c>
      <c r="F123" t="s">
        <v>3015</v>
      </c>
      <c r="G123" t="s">
        <v>489</v>
      </c>
      <c r="H123" t="s">
        <v>3686</v>
      </c>
    </row>
    <row r="124" spans="1:8" x14ac:dyDescent="0.25">
      <c r="A124" t="s">
        <v>4369</v>
      </c>
      <c r="B124" t="s">
        <v>6204</v>
      </c>
      <c r="C124" t="s">
        <v>3018</v>
      </c>
      <c r="D124" t="s">
        <v>3017</v>
      </c>
      <c r="E124" t="s">
        <v>3016</v>
      </c>
      <c r="F124" t="s">
        <v>3015</v>
      </c>
      <c r="G124" t="s">
        <v>490</v>
      </c>
      <c r="H124" t="s">
        <v>3014</v>
      </c>
    </row>
    <row r="125" spans="1:8" x14ac:dyDescent="0.25">
      <c r="A125" t="s">
        <v>4370</v>
      </c>
      <c r="B125" t="s">
        <v>6205</v>
      </c>
      <c r="C125" t="s">
        <v>3776</v>
      </c>
      <c r="D125" t="s">
        <v>3777</v>
      </c>
      <c r="E125" t="s">
        <v>8275</v>
      </c>
      <c r="F125" t="s">
        <v>8276</v>
      </c>
      <c r="G125" t="s">
        <v>491</v>
      </c>
      <c r="H125" t="s">
        <v>4148</v>
      </c>
    </row>
    <row r="126" spans="1:8" x14ac:dyDescent="0.25">
      <c r="A126" t="s">
        <v>4371</v>
      </c>
      <c r="B126" t="s">
        <v>6206</v>
      </c>
      <c r="C126" t="s">
        <v>3776</v>
      </c>
      <c r="D126" t="s">
        <v>3777</v>
      </c>
      <c r="E126" t="s">
        <v>8275</v>
      </c>
      <c r="F126" t="s">
        <v>8276</v>
      </c>
      <c r="G126" t="s">
        <v>491</v>
      </c>
      <c r="H126" t="s">
        <v>4148</v>
      </c>
    </row>
    <row r="127" spans="1:8" x14ac:dyDescent="0.25">
      <c r="A127" t="s">
        <v>932</v>
      </c>
      <c r="B127" t="s">
        <v>1333</v>
      </c>
      <c r="C127" t="s">
        <v>3018</v>
      </c>
      <c r="D127" t="s">
        <v>3017</v>
      </c>
      <c r="E127" t="s">
        <v>3016</v>
      </c>
      <c r="F127" t="s">
        <v>3015</v>
      </c>
      <c r="G127" t="s">
        <v>490</v>
      </c>
      <c r="H127" t="s">
        <v>3014</v>
      </c>
    </row>
    <row r="128" spans="1:8" x14ac:dyDescent="0.25">
      <c r="A128" t="s">
        <v>933</v>
      </c>
      <c r="B128" t="s">
        <v>1334</v>
      </c>
      <c r="C128" t="s">
        <v>2944</v>
      </c>
      <c r="D128" t="s">
        <v>2943</v>
      </c>
      <c r="E128" t="s">
        <v>3091</v>
      </c>
      <c r="F128" t="s">
        <v>3090</v>
      </c>
      <c r="G128" t="s">
        <v>491</v>
      </c>
      <c r="H128" t="s">
        <v>3684</v>
      </c>
    </row>
    <row r="129" spans="1:8" x14ac:dyDescent="0.25">
      <c r="A129" t="s">
        <v>4372</v>
      </c>
      <c r="B129" t="s">
        <v>6207</v>
      </c>
      <c r="C129" t="s">
        <v>2944</v>
      </c>
      <c r="D129" t="s">
        <v>2943</v>
      </c>
      <c r="E129" t="s">
        <v>3091</v>
      </c>
      <c r="F129" t="s">
        <v>3090</v>
      </c>
      <c r="G129" t="s">
        <v>491</v>
      </c>
      <c r="H129" t="s">
        <v>3684</v>
      </c>
    </row>
    <row r="130" spans="1:8" x14ac:dyDescent="0.25">
      <c r="A130" t="s">
        <v>2462</v>
      </c>
      <c r="B130" t="s">
        <v>3685</v>
      </c>
      <c r="C130" t="s">
        <v>2944</v>
      </c>
      <c r="D130" t="s">
        <v>2943</v>
      </c>
      <c r="E130" t="s">
        <v>3091</v>
      </c>
      <c r="F130" t="s">
        <v>3090</v>
      </c>
      <c r="G130" t="s">
        <v>491</v>
      </c>
      <c r="H130" t="s">
        <v>3684</v>
      </c>
    </row>
    <row r="131" spans="1:8" x14ac:dyDescent="0.25">
      <c r="A131" t="s">
        <v>4373</v>
      </c>
      <c r="B131" t="s">
        <v>6208</v>
      </c>
      <c r="C131" t="s">
        <v>2944</v>
      </c>
      <c r="D131" t="s">
        <v>2943</v>
      </c>
      <c r="E131" t="s">
        <v>3091</v>
      </c>
      <c r="F131" t="s">
        <v>3090</v>
      </c>
      <c r="G131" t="s">
        <v>491</v>
      </c>
      <c r="H131" t="s">
        <v>3684</v>
      </c>
    </row>
    <row r="132" spans="1:8" x14ac:dyDescent="0.25">
      <c r="A132" t="s">
        <v>4374</v>
      </c>
      <c r="B132" t="s">
        <v>6209</v>
      </c>
      <c r="C132" t="s">
        <v>2944</v>
      </c>
      <c r="D132" t="s">
        <v>2943</v>
      </c>
      <c r="E132" t="s">
        <v>3091</v>
      </c>
      <c r="F132" t="s">
        <v>3090</v>
      </c>
      <c r="G132" t="s">
        <v>491</v>
      </c>
      <c r="H132" t="s">
        <v>3684</v>
      </c>
    </row>
    <row r="133" spans="1:8" x14ac:dyDescent="0.25">
      <c r="A133" t="s">
        <v>4375</v>
      </c>
      <c r="B133" t="s">
        <v>6210</v>
      </c>
      <c r="C133" t="s">
        <v>8232</v>
      </c>
      <c r="D133" t="s">
        <v>8233</v>
      </c>
      <c r="E133" t="s">
        <v>8265</v>
      </c>
      <c r="F133" t="s">
        <v>8266</v>
      </c>
      <c r="G133" t="s">
        <v>492</v>
      </c>
      <c r="H133" t="s">
        <v>4147</v>
      </c>
    </row>
    <row r="134" spans="1:8" x14ac:dyDescent="0.25">
      <c r="A134" t="s">
        <v>4376</v>
      </c>
      <c r="B134" t="s">
        <v>6211</v>
      </c>
      <c r="C134" t="s">
        <v>8232</v>
      </c>
      <c r="D134" t="s">
        <v>8233</v>
      </c>
      <c r="E134" t="s">
        <v>8265</v>
      </c>
      <c r="F134" t="s">
        <v>8266</v>
      </c>
      <c r="G134" t="s">
        <v>492</v>
      </c>
      <c r="H134" t="s">
        <v>4147</v>
      </c>
    </row>
    <row r="135" spans="1:8" x14ac:dyDescent="0.25">
      <c r="A135" t="s">
        <v>4377</v>
      </c>
      <c r="B135" t="s">
        <v>6212</v>
      </c>
      <c r="C135" t="s">
        <v>8232</v>
      </c>
      <c r="D135" t="s">
        <v>8233</v>
      </c>
      <c r="E135" t="s">
        <v>8234</v>
      </c>
      <c r="F135" t="s">
        <v>8235</v>
      </c>
      <c r="G135" t="s">
        <v>490</v>
      </c>
      <c r="H135" t="s">
        <v>4153</v>
      </c>
    </row>
    <row r="136" spans="1:8" x14ac:dyDescent="0.25">
      <c r="A136" t="s">
        <v>651</v>
      </c>
      <c r="B136" t="s">
        <v>6213</v>
      </c>
      <c r="C136" t="s">
        <v>3018</v>
      </c>
      <c r="D136" t="s">
        <v>3017</v>
      </c>
      <c r="E136" t="s">
        <v>3016</v>
      </c>
      <c r="F136" t="s">
        <v>3015</v>
      </c>
      <c r="G136" t="s">
        <v>492</v>
      </c>
      <c r="H136" t="s">
        <v>3677</v>
      </c>
    </row>
    <row r="137" spans="1:8" x14ac:dyDescent="0.25">
      <c r="A137" t="s">
        <v>633</v>
      </c>
      <c r="B137" t="s">
        <v>631</v>
      </c>
      <c r="C137" t="s">
        <v>3018</v>
      </c>
      <c r="D137" t="s">
        <v>3017</v>
      </c>
      <c r="E137" t="s">
        <v>3016</v>
      </c>
      <c r="F137" t="s">
        <v>3015</v>
      </c>
      <c r="G137" t="s">
        <v>492</v>
      </c>
      <c r="H137" t="s">
        <v>3677</v>
      </c>
    </row>
    <row r="138" spans="1:8" x14ac:dyDescent="0.25">
      <c r="A138" t="s">
        <v>3683</v>
      </c>
      <c r="B138" t="s">
        <v>6214</v>
      </c>
      <c r="C138" t="s">
        <v>3018</v>
      </c>
      <c r="D138" t="s">
        <v>3017</v>
      </c>
      <c r="E138" t="s">
        <v>3016</v>
      </c>
      <c r="F138" t="s">
        <v>3015</v>
      </c>
      <c r="G138" t="s">
        <v>492</v>
      </c>
      <c r="H138" t="s">
        <v>3677</v>
      </c>
    </row>
    <row r="139" spans="1:8" x14ac:dyDescent="0.25">
      <c r="A139" t="s">
        <v>650</v>
      </c>
      <c r="B139" t="s">
        <v>757</v>
      </c>
      <c r="C139" t="s">
        <v>3018</v>
      </c>
      <c r="D139" t="s">
        <v>3017</v>
      </c>
      <c r="E139" t="s">
        <v>3016</v>
      </c>
      <c r="F139" t="s">
        <v>3015</v>
      </c>
      <c r="G139" t="s">
        <v>490</v>
      </c>
      <c r="H139" t="s">
        <v>3014</v>
      </c>
    </row>
    <row r="140" spans="1:8" x14ac:dyDescent="0.25">
      <c r="A140" t="s">
        <v>934</v>
      </c>
      <c r="B140" t="s">
        <v>1336</v>
      </c>
      <c r="C140" t="s">
        <v>3018</v>
      </c>
      <c r="D140" t="s">
        <v>3017</v>
      </c>
      <c r="E140" t="s">
        <v>3016</v>
      </c>
      <c r="F140" t="s">
        <v>3015</v>
      </c>
      <c r="G140" t="s">
        <v>490</v>
      </c>
      <c r="H140" t="s">
        <v>3014</v>
      </c>
    </row>
    <row r="141" spans="1:8" x14ac:dyDescent="0.25">
      <c r="A141" t="s">
        <v>3682</v>
      </c>
      <c r="B141" t="s">
        <v>3681</v>
      </c>
      <c r="C141" t="s">
        <v>3018</v>
      </c>
      <c r="D141" t="s">
        <v>3017</v>
      </c>
      <c r="E141" t="s">
        <v>3016</v>
      </c>
      <c r="F141" t="s">
        <v>3015</v>
      </c>
      <c r="G141" t="s">
        <v>490</v>
      </c>
      <c r="H141" t="s">
        <v>3014</v>
      </c>
    </row>
    <row r="142" spans="1:8" x14ac:dyDescent="0.25">
      <c r="A142" t="s">
        <v>931</v>
      </c>
      <c r="B142" t="s">
        <v>1332</v>
      </c>
      <c r="C142" t="s">
        <v>3018</v>
      </c>
      <c r="D142" t="s">
        <v>3017</v>
      </c>
      <c r="E142" t="s">
        <v>3016</v>
      </c>
      <c r="F142" t="s">
        <v>3015</v>
      </c>
      <c r="G142" t="s">
        <v>492</v>
      </c>
      <c r="H142" t="s">
        <v>3677</v>
      </c>
    </row>
    <row r="143" spans="1:8" x14ac:dyDescent="0.25">
      <c r="A143" t="s">
        <v>930</v>
      </c>
      <c r="B143" t="s">
        <v>1331</v>
      </c>
      <c r="C143" t="s">
        <v>3018</v>
      </c>
      <c r="D143" t="s">
        <v>3017</v>
      </c>
      <c r="E143" t="s">
        <v>3016</v>
      </c>
      <c r="F143" t="s">
        <v>3015</v>
      </c>
      <c r="G143" t="s">
        <v>492</v>
      </c>
      <c r="H143" t="s">
        <v>3677</v>
      </c>
    </row>
    <row r="144" spans="1:8" x14ac:dyDescent="0.25">
      <c r="A144" t="s">
        <v>2467</v>
      </c>
      <c r="B144" t="s">
        <v>3680</v>
      </c>
      <c r="C144" t="s">
        <v>3018</v>
      </c>
      <c r="D144" t="s">
        <v>3017</v>
      </c>
      <c r="E144" t="s">
        <v>3016</v>
      </c>
      <c r="F144" t="s">
        <v>3015</v>
      </c>
      <c r="G144" t="s">
        <v>490</v>
      </c>
      <c r="H144" t="s">
        <v>3014</v>
      </c>
    </row>
    <row r="145" spans="1:8" x14ac:dyDescent="0.25">
      <c r="A145" t="s">
        <v>3679</v>
      </c>
      <c r="B145" t="s">
        <v>3678</v>
      </c>
      <c r="C145" t="s">
        <v>3018</v>
      </c>
      <c r="D145" t="s">
        <v>3017</v>
      </c>
      <c r="E145" t="s">
        <v>3016</v>
      </c>
      <c r="F145" t="s">
        <v>3015</v>
      </c>
      <c r="G145" t="s">
        <v>492</v>
      </c>
      <c r="H145" t="s">
        <v>3677</v>
      </c>
    </row>
    <row r="146" spans="1:8" x14ac:dyDescent="0.25">
      <c r="A146" t="s">
        <v>3829</v>
      </c>
      <c r="B146" t="s">
        <v>6215</v>
      </c>
      <c r="C146" t="s">
        <v>3018</v>
      </c>
      <c r="D146" t="s">
        <v>3017</v>
      </c>
      <c r="E146" t="s">
        <v>3016</v>
      </c>
      <c r="F146" t="s">
        <v>3015</v>
      </c>
      <c r="G146" t="s">
        <v>492</v>
      </c>
      <c r="H146" t="s">
        <v>3677</v>
      </c>
    </row>
    <row r="147" spans="1:8" x14ac:dyDescent="0.25">
      <c r="A147" t="s">
        <v>3830</v>
      </c>
      <c r="B147" t="s">
        <v>6216</v>
      </c>
      <c r="C147" t="s">
        <v>3018</v>
      </c>
      <c r="D147" t="s">
        <v>3017</v>
      </c>
      <c r="E147" t="s">
        <v>3016</v>
      </c>
      <c r="F147" t="s">
        <v>3015</v>
      </c>
      <c r="G147" t="s">
        <v>490</v>
      </c>
      <c r="H147" t="s">
        <v>3014</v>
      </c>
    </row>
    <row r="148" spans="1:8" x14ac:dyDescent="0.25">
      <c r="A148" t="s">
        <v>4378</v>
      </c>
      <c r="B148" t="s">
        <v>6217</v>
      </c>
      <c r="C148" t="s">
        <v>3018</v>
      </c>
      <c r="D148" t="s">
        <v>3017</v>
      </c>
      <c r="E148" t="s">
        <v>3016</v>
      </c>
      <c r="F148" t="s">
        <v>3015</v>
      </c>
      <c r="G148" t="s">
        <v>492</v>
      </c>
      <c r="H148" t="s">
        <v>3677</v>
      </c>
    </row>
    <row r="149" spans="1:8" x14ac:dyDescent="0.25">
      <c r="A149" t="s">
        <v>4379</v>
      </c>
      <c r="B149" t="s">
        <v>6218</v>
      </c>
      <c r="C149" t="s">
        <v>3018</v>
      </c>
      <c r="D149" t="s">
        <v>3017</v>
      </c>
      <c r="E149" t="s">
        <v>3016</v>
      </c>
      <c r="F149" t="s">
        <v>3015</v>
      </c>
      <c r="G149" t="s">
        <v>492</v>
      </c>
      <c r="H149" t="s">
        <v>3677</v>
      </c>
    </row>
    <row r="150" spans="1:8" x14ac:dyDescent="0.25">
      <c r="A150" t="s">
        <v>4380</v>
      </c>
      <c r="B150" t="s">
        <v>6219</v>
      </c>
      <c r="C150" t="s">
        <v>8232</v>
      </c>
      <c r="D150" t="s">
        <v>8233</v>
      </c>
      <c r="E150" t="s">
        <v>8234</v>
      </c>
      <c r="F150" t="s">
        <v>8235</v>
      </c>
      <c r="G150" t="s">
        <v>490</v>
      </c>
      <c r="H150" t="s">
        <v>3014</v>
      </c>
    </row>
    <row r="151" spans="1:8" x14ac:dyDescent="0.25">
      <c r="A151" t="s">
        <v>4381</v>
      </c>
      <c r="B151" t="s">
        <v>6220</v>
      </c>
      <c r="C151" t="s">
        <v>8232</v>
      </c>
      <c r="D151" t="s">
        <v>8233</v>
      </c>
      <c r="E151" t="s">
        <v>8234</v>
      </c>
      <c r="F151" t="s">
        <v>8235</v>
      </c>
      <c r="G151" t="s">
        <v>490</v>
      </c>
      <c r="H151" t="s">
        <v>3014</v>
      </c>
    </row>
    <row r="152" spans="1:8" x14ac:dyDescent="0.25">
      <c r="A152" t="s">
        <v>4382</v>
      </c>
      <c r="B152" t="s">
        <v>6221</v>
      </c>
      <c r="C152" t="s">
        <v>8232</v>
      </c>
      <c r="D152" t="s">
        <v>8233</v>
      </c>
      <c r="E152" t="s">
        <v>8234</v>
      </c>
      <c r="F152" t="s">
        <v>8235</v>
      </c>
      <c r="G152" t="s">
        <v>488</v>
      </c>
      <c r="H152" t="s">
        <v>4152</v>
      </c>
    </row>
    <row r="153" spans="1:8" x14ac:dyDescent="0.25">
      <c r="A153" t="s">
        <v>4383</v>
      </c>
      <c r="B153" t="s">
        <v>6222</v>
      </c>
      <c r="C153" t="s">
        <v>8232</v>
      </c>
      <c r="D153" t="s">
        <v>8233</v>
      </c>
      <c r="E153" t="s">
        <v>8240</v>
      </c>
      <c r="F153" t="s">
        <v>8241</v>
      </c>
      <c r="G153" t="s">
        <v>561</v>
      </c>
      <c r="H153" t="s">
        <v>4145</v>
      </c>
    </row>
    <row r="154" spans="1:8" x14ac:dyDescent="0.25">
      <c r="A154" t="s">
        <v>4384</v>
      </c>
      <c r="B154" t="s">
        <v>6223</v>
      </c>
      <c r="C154" t="s">
        <v>8232</v>
      </c>
      <c r="D154" t="s">
        <v>8233</v>
      </c>
      <c r="E154" t="s">
        <v>8234</v>
      </c>
      <c r="F154" t="s">
        <v>8235</v>
      </c>
      <c r="G154" t="s">
        <v>488</v>
      </c>
      <c r="H154" t="s">
        <v>4152</v>
      </c>
    </row>
    <row r="155" spans="1:8" x14ac:dyDescent="0.25">
      <c r="A155" t="s">
        <v>4385</v>
      </c>
      <c r="B155" t="s">
        <v>6224</v>
      </c>
      <c r="C155" t="s">
        <v>8232</v>
      </c>
      <c r="D155" t="s">
        <v>8233</v>
      </c>
      <c r="E155" t="s">
        <v>8240</v>
      </c>
      <c r="F155" t="s">
        <v>8241</v>
      </c>
      <c r="G155" t="s">
        <v>561</v>
      </c>
      <c r="H155" t="s">
        <v>4145</v>
      </c>
    </row>
    <row r="156" spans="1:8" x14ac:dyDescent="0.25">
      <c r="A156" t="s">
        <v>4386</v>
      </c>
      <c r="B156" t="s">
        <v>6225</v>
      </c>
      <c r="C156" t="s">
        <v>8232</v>
      </c>
      <c r="D156" t="s">
        <v>8233</v>
      </c>
      <c r="E156" t="s">
        <v>8234</v>
      </c>
      <c r="F156" t="s">
        <v>8235</v>
      </c>
      <c r="G156" t="s">
        <v>488</v>
      </c>
      <c r="H156" t="s">
        <v>4152</v>
      </c>
    </row>
    <row r="157" spans="1:8" x14ac:dyDescent="0.25">
      <c r="A157" t="s">
        <v>4387</v>
      </c>
      <c r="B157" t="s">
        <v>6226</v>
      </c>
      <c r="C157" t="s">
        <v>8232</v>
      </c>
      <c r="D157" t="s">
        <v>8233</v>
      </c>
      <c r="E157" t="s">
        <v>8234</v>
      </c>
      <c r="F157" t="s">
        <v>8235</v>
      </c>
      <c r="G157" t="s">
        <v>488</v>
      </c>
      <c r="H157" t="s">
        <v>3674</v>
      </c>
    </row>
    <row r="158" spans="1:8" x14ac:dyDescent="0.25">
      <c r="A158" t="s">
        <v>4388</v>
      </c>
      <c r="B158" t="s">
        <v>6227</v>
      </c>
      <c r="C158" t="s">
        <v>8236</v>
      </c>
      <c r="D158" t="s">
        <v>8237</v>
      </c>
      <c r="E158" t="s">
        <v>8238</v>
      </c>
      <c r="F158" t="s">
        <v>8239</v>
      </c>
      <c r="G158" t="s">
        <v>8455</v>
      </c>
      <c r="H158" t="s">
        <v>8456</v>
      </c>
    </row>
    <row r="159" spans="1:8" x14ac:dyDescent="0.25">
      <c r="A159" t="s">
        <v>4389</v>
      </c>
      <c r="B159" t="s">
        <v>6228</v>
      </c>
      <c r="C159" t="s">
        <v>8232</v>
      </c>
      <c r="D159" t="s">
        <v>8233</v>
      </c>
      <c r="E159" t="s">
        <v>8234</v>
      </c>
      <c r="F159" t="s">
        <v>8235</v>
      </c>
      <c r="G159" t="s">
        <v>487</v>
      </c>
      <c r="H159" t="s">
        <v>8448</v>
      </c>
    </row>
    <row r="160" spans="1:8" x14ac:dyDescent="0.25">
      <c r="A160" t="s">
        <v>4390</v>
      </c>
      <c r="B160" t="s">
        <v>6229</v>
      </c>
      <c r="C160" t="s">
        <v>8232</v>
      </c>
      <c r="D160" t="s">
        <v>8233</v>
      </c>
      <c r="E160" t="s">
        <v>8234</v>
      </c>
      <c r="F160" t="s">
        <v>8235</v>
      </c>
      <c r="G160" t="s">
        <v>488</v>
      </c>
      <c r="H160" t="s">
        <v>3674</v>
      </c>
    </row>
    <row r="161" spans="1:8" x14ac:dyDescent="0.25">
      <c r="A161" t="s">
        <v>4391</v>
      </c>
      <c r="B161" t="s">
        <v>6230</v>
      </c>
      <c r="C161" t="s">
        <v>8232</v>
      </c>
      <c r="D161" t="s">
        <v>8233</v>
      </c>
      <c r="E161" t="s">
        <v>8234</v>
      </c>
      <c r="F161" t="s">
        <v>8235</v>
      </c>
      <c r="G161" t="s">
        <v>488</v>
      </c>
      <c r="H161" t="s">
        <v>3674</v>
      </c>
    </row>
    <row r="162" spans="1:8" x14ac:dyDescent="0.25">
      <c r="A162" t="s">
        <v>4392</v>
      </c>
      <c r="B162" t="s">
        <v>6231</v>
      </c>
      <c r="C162" t="s">
        <v>8232</v>
      </c>
      <c r="D162" t="s">
        <v>8233</v>
      </c>
      <c r="E162" t="s">
        <v>8234</v>
      </c>
      <c r="F162" t="s">
        <v>8235</v>
      </c>
      <c r="G162" t="s">
        <v>488</v>
      </c>
      <c r="H162" t="s">
        <v>3674</v>
      </c>
    </row>
    <row r="163" spans="1:8" x14ac:dyDescent="0.25">
      <c r="A163" t="s">
        <v>4393</v>
      </c>
      <c r="B163" t="s">
        <v>6232</v>
      </c>
      <c r="C163" t="s">
        <v>8232</v>
      </c>
      <c r="D163" t="s">
        <v>8233</v>
      </c>
      <c r="E163" t="s">
        <v>8234</v>
      </c>
      <c r="F163" t="s">
        <v>8235</v>
      </c>
      <c r="G163" t="s">
        <v>488</v>
      </c>
      <c r="H163" t="s">
        <v>3674</v>
      </c>
    </row>
    <row r="164" spans="1:8" x14ac:dyDescent="0.25">
      <c r="A164" t="s">
        <v>4394</v>
      </c>
      <c r="B164" t="s">
        <v>6233</v>
      </c>
      <c r="C164" t="s">
        <v>8232</v>
      </c>
      <c r="D164" t="s">
        <v>8233</v>
      </c>
      <c r="E164" t="s">
        <v>8234</v>
      </c>
      <c r="F164" t="s">
        <v>8235</v>
      </c>
      <c r="G164" t="s">
        <v>490</v>
      </c>
      <c r="H164" t="s">
        <v>4153</v>
      </c>
    </row>
    <row r="165" spans="1:8" x14ac:dyDescent="0.25">
      <c r="A165" t="s">
        <v>4395</v>
      </c>
      <c r="B165" t="s">
        <v>6234</v>
      </c>
      <c r="C165" t="s">
        <v>8232</v>
      </c>
      <c r="D165" t="s">
        <v>8233</v>
      </c>
      <c r="E165" t="s">
        <v>8234</v>
      </c>
      <c r="F165" t="s">
        <v>8235</v>
      </c>
      <c r="G165" t="s">
        <v>490</v>
      </c>
      <c r="H165" t="s">
        <v>4153</v>
      </c>
    </row>
    <row r="166" spans="1:8" x14ac:dyDescent="0.25">
      <c r="A166" t="s">
        <v>4396</v>
      </c>
      <c r="B166" t="s">
        <v>6235</v>
      </c>
      <c r="C166" t="s">
        <v>8232</v>
      </c>
      <c r="D166" t="s">
        <v>8233</v>
      </c>
      <c r="E166" t="s">
        <v>8240</v>
      </c>
      <c r="F166" t="s">
        <v>8241</v>
      </c>
      <c r="G166" t="s">
        <v>561</v>
      </c>
      <c r="H166" t="s">
        <v>3671</v>
      </c>
    </row>
    <row r="167" spans="1:8" x14ac:dyDescent="0.25">
      <c r="A167" t="s">
        <v>3676</v>
      </c>
      <c r="B167" t="s">
        <v>3675</v>
      </c>
      <c r="C167" t="s">
        <v>3018</v>
      </c>
      <c r="D167" t="s">
        <v>3017</v>
      </c>
      <c r="E167" t="s">
        <v>3016</v>
      </c>
      <c r="F167" t="s">
        <v>3015</v>
      </c>
      <c r="G167" t="s">
        <v>490</v>
      </c>
      <c r="H167" t="s">
        <v>3014</v>
      </c>
    </row>
    <row r="168" spans="1:8" x14ac:dyDescent="0.25">
      <c r="A168" t="s">
        <v>1909</v>
      </c>
      <c r="B168" t="s">
        <v>1365</v>
      </c>
      <c r="C168" t="s">
        <v>2727</v>
      </c>
      <c r="D168" t="s">
        <v>2726</v>
      </c>
      <c r="E168" t="s">
        <v>2887</v>
      </c>
      <c r="F168" t="s">
        <v>2886</v>
      </c>
      <c r="G168" t="s">
        <v>561</v>
      </c>
      <c r="H168" t="s">
        <v>3671</v>
      </c>
    </row>
    <row r="169" spans="1:8" x14ac:dyDescent="0.25">
      <c r="A169" t="s">
        <v>1912</v>
      </c>
      <c r="B169" t="s">
        <v>1339</v>
      </c>
      <c r="C169" t="s">
        <v>3018</v>
      </c>
      <c r="D169" t="s">
        <v>3017</v>
      </c>
      <c r="E169" t="s">
        <v>3016</v>
      </c>
      <c r="F169" t="s">
        <v>3015</v>
      </c>
      <c r="G169" t="s">
        <v>490</v>
      </c>
      <c r="H169" t="s">
        <v>3014</v>
      </c>
    </row>
    <row r="170" spans="1:8" x14ac:dyDescent="0.25">
      <c r="A170" t="s">
        <v>1911</v>
      </c>
      <c r="B170" t="s">
        <v>1366</v>
      </c>
      <c r="C170" t="s">
        <v>3018</v>
      </c>
      <c r="D170" t="s">
        <v>3017</v>
      </c>
      <c r="E170" t="s">
        <v>3016</v>
      </c>
      <c r="F170" t="s">
        <v>3015</v>
      </c>
      <c r="G170" t="s">
        <v>488</v>
      </c>
      <c r="H170" t="s">
        <v>3674</v>
      </c>
    </row>
    <row r="171" spans="1:8" x14ac:dyDescent="0.25">
      <c r="A171" t="s">
        <v>1910</v>
      </c>
      <c r="B171" t="s">
        <v>1367</v>
      </c>
      <c r="C171" t="s">
        <v>3018</v>
      </c>
      <c r="D171" t="s">
        <v>3017</v>
      </c>
      <c r="E171" t="s">
        <v>3016</v>
      </c>
      <c r="F171" t="s">
        <v>3015</v>
      </c>
      <c r="G171" t="s">
        <v>487</v>
      </c>
      <c r="H171" t="s">
        <v>3673</v>
      </c>
    </row>
    <row r="172" spans="1:8" x14ac:dyDescent="0.25">
      <c r="A172" t="s">
        <v>2470</v>
      </c>
      <c r="B172" t="s">
        <v>3672</v>
      </c>
      <c r="C172" t="s">
        <v>2727</v>
      </c>
      <c r="D172" t="s">
        <v>2726</v>
      </c>
      <c r="E172" t="s">
        <v>2887</v>
      </c>
      <c r="F172" t="s">
        <v>2886</v>
      </c>
      <c r="G172" t="s">
        <v>561</v>
      </c>
      <c r="H172" t="s">
        <v>3671</v>
      </c>
    </row>
    <row r="173" spans="1:8" x14ac:dyDescent="0.25">
      <c r="A173" t="s">
        <v>2471</v>
      </c>
      <c r="B173" t="s">
        <v>3670</v>
      </c>
      <c r="C173" t="s">
        <v>3018</v>
      </c>
      <c r="D173" t="s">
        <v>3017</v>
      </c>
      <c r="E173" t="s">
        <v>3016</v>
      </c>
      <c r="F173" t="s">
        <v>3015</v>
      </c>
      <c r="G173" t="s">
        <v>490</v>
      </c>
      <c r="H173" t="s">
        <v>3014</v>
      </c>
    </row>
    <row r="174" spans="1:8" x14ac:dyDescent="0.25">
      <c r="A174" t="s">
        <v>3668</v>
      </c>
      <c r="B174" t="s">
        <v>6236</v>
      </c>
      <c r="C174" t="s">
        <v>3018</v>
      </c>
      <c r="D174" t="s">
        <v>3017</v>
      </c>
      <c r="E174" t="s">
        <v>3016</v>
      </c>
      <c r="F174" t="s">
        <v>3015</v>
      </c>
      <c r="G174" t="s">
        <v>490</v>
      </c>
      <c r="H174" t="s">
        <v>3014</v>
      </c>
    </row>
    <row r="175" spans="1:8" x14ac:dyDescent="0.25">
      <c r="A175" t="s">
        <v>3833</v>
      </c>
      <c r="B175" t="s">
        <v>6237</v>
      </c>
      <c r="C175" t="s">
        <v>3018</v>
      </c>
      <c r="D175" t="s">
        <v>3017</v>
      </c>
      <c r="E175" t="s">
        <v>3016</v>
      </c>
      <c r="F175" t="s">
        <v>3015</v>
      </c>
      <c r="G175" t="s">
        <v>490</v>
      </c>
      <c r="H175" t="s">
        <v>3014</v>
      </c>
    </row>
    <row r="176" spans="1:8" x14ac:dyDescent="0.25">
      <c r="A176" t="s">
        <v>3831</v>
      </c>
      <c r="B176" t="s">
        <v>6238</v>
      </c>
      <c r="C176" t="s">
        <v>2727</v>
      </c>
      <c r="D176" t="s">
        <v>2726</v>
      </c>
      <c r="E176" t="s">
        <v>2887</v>
      </c>
      <c r="F176" t="s">
        <v>2886</v>
      </c>
      <c r="G176" t="s">
        <v>561</v>
      </c>
      <c r="H176" t="s">
        <v>3671</v>
      </c>
    </row>
    <row r="177" spans="1:8" x14ac:dyDescent="0.25">
      <c r="A177" t="s">
        <v>4397</v>
      </c>
      <c r="B177" t="s">
        <v>6239</v>
      </c>
      <c r="C177" t="s">
        <v>3031</v>
      </c>
      <c r="D177" t="s">
        <v>3030</v>
      </c>
      <c r="E177" t="s">
        <v>3335</v>
      </c>
      <c r="F177" t="s">
        <v>3334</v>
      </c>
      <c r="G177" t="s">
        <v>561</v>
      </c>
      <c r="H177" t="s">
        <v>3671</v>
      </c>
    </row>
    <row r="178" spans="1:8" x14ac:dyDescent="0.25">
      <c r="A178" t="s">
        <v>3832</v>
      </c>
      <c r="B178" t="s">
        <v>6240</v>
      </c>
      <c r="C178" t="s">
        <v>2727</v>
      </c>
      <c r="D178" t="s">
        <v>2726</v>
      </c>
      <c r="E178" t="s">
        <v>2887</v>
      </c>
      <c r="F178" t="s">
        <v>2886</v>
      </c>
      <c r="G178" t="s">
        <v>561</v>
      </c>
      <c r="H178" t="s">
        <v>3671</v>
      </c>
    </row>
    <row r="179" spans="1:8" x14ac:dyDescent="0.25">
      <c r="A179" t="s">
        <v>4398</v>
      </c>
      <c r="B179" t="s">
        <v>6241</v>
      </c>
      <c r="C179" t="s">
        <v>3018</v>
      </c>
      <c r="D179" t="s">
        <v>3017</v>
      </c>
      <c r="E179" t="s">
        <v>3016</v>
      </c>
      <c r="F179" t="s">
        <v>3015</v>
      </c>
      <c r="G179" t="s">
        <v>488</v>
      </c>
      <c r="H179" t="s">
        <v>3674</v>
      </c>
    </row>
    <row r="180" spans="1:8" x14ac:dyDescent="0.25">
      <c r="A180" t="s">
        <v>4399</v>
      </c>
      <c r="B180" t="s">
        <v>6242</v>
      </c>
      <c r="C180" t="s">
        <v>3018</v>
      </c>
      <c r="D180" t="s">
        <v>3017</v>
      </c>
      <c r="E180" t="s">
        <v>3016</v>
      </c>
      <c r="F180" t="s">
        <v>3015</v>
      </c>
      <c r="G180" t="s">
        <v>488</v>
      </c>
      <c r="H180" t="s">
        <v>3674</v>
      </c>
    </row>
    <row r="181" spans="1:8" x14ac:dyDescent="0.25">
      <c r="A181" t="s">
        <v>4400</v>
      </c>
      <c r="B181" t="s">
        <v>6243</v>
      </c>
      <c r="C181" t="s">
        <v>3018</v>
      </c>
      <c r="D181" t="s">
        <v>3017</v>
      </c>
      <c r="E181" t="s">
        <v>3016</v>
      </c>
      <c r="F181" t="s">
        <v>3015</v>
      </c>
      <c r="G181" t="s">
        <v>490</v>
      </c>
      <c r="H181" t="s">
        <v>3014</v>
      </c>
    </row>
    <row r="182" spans="1:8" x14ac:dyDescent="0.25">
      <c r="A182" t="s">
        <v>4401</v>
      </c>
      <c r="B182" t="s">
        <v>6244</v>
      </c>
      <c r="C182" t="s">
        <v>8232</v>
      </c>
      <c r="D182" t="s">
        <v>8233</v>
      </c>
      <c r="E182" t="s">
        <v>8277</v>
      </c>
      <c r="F182" t="s">
        <v>8278</v>
      </c>
      <c r="G182" t="s">
        <v>3012</v>
      </c>
      <c r="H182" t="s">
        <v>3011</v>
      </c>
    </row>
    <row r="183" spans="1:8" x14ac:dyDescent="0.25">
      <c r="A183" t="s">
        <v>4402</v>
      </c>
      <c r="B183" t="s">
        <v>6245</v>
      </c>
      <c r="C183" t="s">
        <v>8279</v>
      </c>
      <c r="D183" t="s">
        <v>8280</v>
      </c>
      <c r="E183" t="s">
        <v>8244</v>
      </c>
      <c r="F183" t="s">
        <v>8245</v>
      </c>
      <c r="G183" t="s">
        <v>8457</v>
      </c>
      <c r="H183" t="s">
        <v>8458</v>
      </c>
    </row>
    <row r="184" spans="1:8" x14ac:dyDescent="0.25">
      <c r="A184" t="s">
        <v>4403</v>
      </c>
      <c r="B184" t="s">
        <v>6246</v>
      </c>
      <c r="C184" t="s">
        <v>8279</v>
      </c>
      <c r="D184" t="s">
        <v>8280</v>
      </c>
      <c r="E184" t="s">
        <v>8244</v>
      </c>
      <c r="F184" t="s">
        <v>8245</v>
      </c>
      <c r="G184" t="s">
        <v>8459</v>
      </c>
      <c r="H184" t="s">
        <v>8460</v>
      </c>
    </row>
    <row r="185" spans="1:8" x14ac:dyDescent="0.25">
      <c r="A185" t="s">
        <v>4404</v>
      </c>
      <c r="B185" t="s">
        <v>6247</v>
      </c>
      <c r="C185" t="s">
        <v>8279</v>
      </c>
      <c r="D185" t="s">
        <v>8280</v>
      </c>
      <c r="E185" t="s">
        <v>8244</v>
      </c>
      <c r="F185" t="s">
        <v>8245</v>
      </c>
      <c r="G185" t="s">
        <v>8461</v>
      </c>
      <c r="H185" t="s">
        <v>8462</v>
      </c>
    </row>
    <row r="186" spans="1:8" x14ac:dyDescent="0.25">
      <c r="A186" t="s">
        <v>4405</v>
      </c>
      <c r="B186" t="s">
        <v>6248</v>
      </c>
      <c r="C186" t="s">
        <v>8281</v>
      </c>
      <c r="D186" t="s">
        <v>8282</v>
      </c>
      <c r="E186" t="s">
        <v>8283</v>
      </c>
      <c r="F186" t="s">
        <v>8284</v>
      </c>
      <c r="G186" t="s">
        <v>525</v>
      </c>
      <c r="H186" t="s">
        <v>4205</v>
      </c>
    </row>
    <row r="187" spans="1:8" x14ac:dyDescent="0.25">
      <c r="A187" t="s">
        <v>4406</v>
      </c>
      <c r="B187" t="s">
        <v>6249</v>
      </c>
      <c r="C187" t="s">
        <v>8281</v>
      </c>
      <c r="D187" t="s">
        <v>8282</v>
      </c>
      <c r="E187" t="s">
        <v>8283</v>
      </c>
      <c r="F187" t="s">
        <v>8284</v>
      </c>
      <c r="G187" t="s">
        <v>526</v>
      </c>
      <c r="H187" t="s">
        <v>4203</v>
      </c>
    </row>
    <row r="188" spans="1:8" x14ac:dyDescent="0.25">
      <c r="A188" t="s">
        <v>4407</v>
      </c>
      <c r="B188" t="s">
        <v>6250</v>
      </c>
      <c r="C188" t="s">
        <v>8279</v>
      </c>
      <c r="D188" t="s">
        <v>8280</v>
      </c>
      <c r="E188" t="s">
        <v>8244</v>
      </c>
      <c r="F188" t="s">
        <v>8245</v>
      </c>
      <c r="G188" t="s">
        <v>8463</v>
      </c>
      <c r="H188" t="s">
        <v>8464</v>
      </c>
    </row>
    <row r="189" spans="1:8" x14ac:dyDescent="0.25">
      <c r="A189" t="s">
        <v>4408</v>
      </c>
      <c r="B189" t="s">
        <v>6251</v>
      </c>
      <c r="C189" t="s">
        <v>8281</v>
      </c>
      <c r="D189" t="s">
        <v>8282</v>
      </c>
      <c r="E189" t="s">
        <v>8283</v>
      </c>
      <c r="F189" t="s">
        <v>8284</v>
      </c>
      <c r="G189" t="s">
        <v>483</v>
      </c>
      <c r="H189" t="s">
        <v>4200</v>
      </c>
    </row>
    <row r="190" spans="1:8" x14ac:dyDescent="0.25">
      <c r="A190" t="s">
        <v>4409</v>
      </c>
      <c r="B190" t="s">
        <v>6252</v>
      </c>
      <c r="C190" t="s">
        <v>8281</v>
      </c>
      <c r="D190" t="s">
        <v>8282</v>
      </c>
      <c r="E190" t="s">
        <v>8285</v>
      </c>
      <c r="F190" t="s">
        <v>8286</v>
      </c>
      <c r="G190" t="s">
        <v>524</v>
      </c>
      <c r="H190" t="s">
        <v>4204</v>
      </c>
    </row>
    <row r="191" spans="1:8" x14ac:dyDescent="0.25">
      <c r="A191" t="s">
        <v>4410</v>
      </c>
      <c r="B191" t="s">
        <v>6253</v>
      </c>
      <c r="C191" t="s">
        <v>8281</v>
      </c>
      <c r="D191" t="s">
        <v>8282</v>
      </c>
      <c r="E191" t="s">
        <v>8287</v>
      </c>
      <c r="F191" t="s">
        <v>8288</v>
      </c>
      <c r="G191" t="s">
        <v>605</v>
      </c>
      <c r="H191" t="s">
        <v>4198</v>
      </c>
    </row>
    <row r="192" spans="1:8" x14ac:dyDescent="0.25">
      <c r="A192" t="s">
        <v>4411</v>
      </c>
      <c r="B192" t="s">
        <v>6254</v>
      </c>
      <c r="C192" t="s">
        <v>8279</v>
      </c>
      <c r="D192" t="s">
        <v>8280</v>
      </c>
      <c r="E192" t="s">
        <v>8244</v>
      </c>
      <c r="F192" t="s">
        <v>8245</v>
      </c>
      <c r="G192" t="s">
        <v>8463</v>
      </c>
      <c r="H192" t="s">
        <v>8464</v>
      </c>
    </row>
    <row r="193" spans="1:8" x14ac:dyDescent="0.25">
      <c r="A193" t="s">
        <v>4412</v>
      </c>
      <c r="B193" t="s">
        <v>6255</v>
      </c>
      <c r="C193" t="s">
        <v>8281</v>
      </c>
      <c r="D193" t="s">
        <v>8282</v>
      </c>
      <c r="E193" t="s">
        <v>8283</v>
      </c>
      <c r="F193" t="s">
        <v>8284</v>
      </c>
      <c r="G193" t="s">
        <v>523</v>
      </c>
      <c r="H193" t="s">
        <v>4202</v>
      </c>
    </row>
    <row r="194" spans="1:8" x14ac:dyDescent="0.25">
      <c r="A194" t="s">
        <v>4413</v>
      </c>
      <c r="B194" t="s">
        <v>6256</v>
      </c>
      <c r="C194" t="s">
        <v>8281</v>
      </c>
      <c r="D194" t="s">
        <v>8282</v>
      </c>
      <c r="E194" t="s">
        <v>8287</v>
      </c>
      <c r="F194" t="s">
        <v>8288</v>
      </c>
      <c r="G194" t="s">
        <v>605</v>
      </c>
      <c r="H194" t="s">
        <v>4198</v>
      </c>
    </row>
    <row r="195" spans="1:8" x14ac:dyDescent="0.25">
      <c r="A195" t="s">
        <v>4414</v>
      </c>
      <c r="B195" t="s">
        <v>6257</v>
      </c>
      <c r="C195" t="s">
        <v>8281</v>
      </c>
      <c r="D195" t="s">
        <v>8282</v>
      </c>
      <c r="E195" t="s">
        <v>8283</v>
      </c>
      <c r="F195" t="s">
        <v>8284</v>
      </c>
      <c r="G195" t="s">
        <v>606</v>
      </c>
      <c r="H195" t="s">
        <v>3527</v>
      </c>
    </row>
    <row r="196" spans="1:8" x14ac:dyDescent="0.25">
      <c r="A196" t="s">
        <v>708</v>
      </c>
      <c r="B196" t="s">
        <v>805</v>
      </c>
      <c r="C196" t="s">
        <v>3031</v>
      </c>
      <c r="D196" t="s">
        <v>3030</v>
      </c>
      <c r="E196" t="s">
        <v>3501</v>
      </c>
      <c r="F196" t="s">
        <v>3500</v>
      </c>
      <c r="G196" t="s">
        <v>523</v>
      </c>
      <c r="H196" t="s">
        <v>3515</v>
      </c>
    </row>
    <row r="197" spans="1:8" x14ac:dyDescent="0.25">
      <c r="A197" t="s">
        <v>716</v>
      </c>
      <c r="B197" t="s">
        <v>813</v>
      </c>
      <c r="C197" t="s">
        <v>3031</v>
      </c>
      <c r="D197" t="s">
        <v>3030</v>
      </c>
      <c r="E197" t="s">
        <v>3501</v>
      </c>
      <c r="F197" t="s">
        <v>3500</v>
      </c>
      <c r="G197" t="s">
        <v>522</v>
      </c>
      <c r="H197" t="s">
        <v>3518</v>
      </c>
    </row>
    <row r="198" spans="1:8" x14ac:dyDescent="0.25">
      <c r="A198" t="s">
        <v>707</v>
      </c>
      <c r="B198" t="s">
        <v>804</v>
      </c>
      <c r="C198" t="s">
        <v>3031</v>
      </c>
      <c r="D198" t="s">
        <v>3030</v>
      </c>
      <c r="E198" t="s">
        <v>3501</v>
      </c>
      <c r="F198" t="s">
        <v>3500</v>
      </c>
      <c r="G198" t="s">
        <v>523</v>
      </c>
      <c r="H198" t="s">
        <v>3515</v>
      </c>
    </row>
    <row r="199" spans="1:8" x14ac:dyDescent="0.25">
      <c r="A199" t="s">
        <v>706</v>
      </c>
      <c r="B199" t="s">
        <v>803</v>
      </c>
      <c r="C199" t="s">
        <v>3031</v>
      </c>
      <c r="D199" t="s">
        <v>3030</v>
      </c>
      <c r="E199" t="s">
        <v>3335</v>
      </c>
      <c r="F199" t="s">
        <v>3334</v>
      </c>
      <c r="G199" t="s">
        <v>605</v>
      </c>
      <c r="H199" t="s">
        <v>3499</v>
      </c>
    </row>
    <row r="200" spans="1:8" x14ac:dyDescent="0.25">
      <c r="A200" t="s">
        <v>4415</v>
      </c>
      <c r="B200" t="s">
        <v>6258</v>
      </c>
      <c r="C200" t="s">
        <v>8281</v>
      </c>
      <c r="D200" t="s">
        <v>8282</v>
      </c>
      <c r="E200" t="s">
        <v>8283</v>
      </c>
      <c r="F200" t="s">
        <v>8284</v>
      </c>
      <c r="G200" t="s">
        <v>523</v>
      </c>
      <c r="H200" t="s">
        <v>3515</v>
      </c>
    </row>
    <row r="201" spans="1:8" x14ac:dyDescent="0.25">
      <c r="A201" t="s">
        <v>714</v>
      </c>
      <c r="B201" t="s">
        <v>811</v>
      </c>
      <c r="C201" t="s">
        <v>3031</v>
      </c>
      <c r="D201" t="s">
        <v>3030</v>
      </c>
      <c r="E201" t="s">
        <v>3501</v>
      </c>
      <c r="F201" t="s">
        <v>3500</v>
      </c>
      <c r="G201" t="s">
        <v>522</v>
      </c>
      <c r="H201" t="s">
        <v>3518</v>
      </c>
    </row>
    <row r="202" spans="1:8" x14ac:dyDescent="0.25">
      <c r="A202" t="s">
        <v>709</v>
      </c>
      <c r="B202" t="s">
        <v>806</v>
      </c>
      <c r="C202" t="s">
        <v>3031</v>
      </c>
      <c r="D202" t="s">
        <v>3030</v>
      </c>
      <c r="E202" t="s">
        <v>3501</v>
      </c>
      <c r="F202" t="s">
        <v>3500</v>
      </c>
      <c r="G202" t="s">
        <v>523</v>
      </c>
      <c r="H202" t="s">
        <v>3515</v>
      </c>
    </row>
    <row r="203" spans="1:8" x14ac:dyDescent="0.25">
      <c r="A203" t="s">
        <v>715</v>
      </c>
      <c r="B203" t="s">
        <v>812</v>
      </c>
      <c r="C203" t="s">
        <v>3031</v>
      </c>
      <c r="D203" t="s">
        <v>3030</v>
      </c>
      <c r="E203" t="s">
        <v>3501</v>
      </c>
      <c r="F203" t="s">
        <v>3500</v>
      </c>
      <c r="G203" t="s">
        <v>522</v>
      </c>
      <c r="H203" t="s">
        <v>3518</v>
      </c>
    </row>
    <row r="204" spans="1:8" x14ac:dyDescent="0.25">
      <c r="A204" t="s">
        <v>718</v>
      </c>
      <c r="B204" t="s">
        <v>815</v>
      </c>
      <c r="C204" t="s">
        <v>3031</v>
      </c>
      <c r="D204" t="s">
        <v>3030</v>
      </c>
      <c r="E204" t="s">
        <v>3029</v>
      </c>
      <c r="F204" t="s">
        <v>3028</v>
      </c>
      <c r="G204" t="s">
        <v>524</v>
      </c>
      <c r="H204" t="s">
        <v>3504</v>
      </c>
    </row>
    <row r="205" spans="1:8" x14ac:dyDescent="0.25">
      <c r="A205" t="s">
        <v>705</v>
      </c>
      <c r="B205" t="s">
        <v>802</v>
      </c>
      <c r="C205" t="s">
        <v>3031</v>
      </c>
      <c r="D205" t="s">
        <v>3030</v>
      </c>
      <c r="E205" t="s">
        <v>3508</v>
      </c>
      <c r="F205" t="s">
        <v>3507</v>
      </c>
      <c r="G205" t="s">
        <v>527</v>
      </c>
      <c r="H205" t="s">
        <v>3506</v>
      </c>
    </row>
    <row r="206" spans="1:8" x14ac:dyDescent="0.25">
      <c r="A206" t="s">
        <v>717</v>
      </c>
      <c r="B206" t="s">
        <v>814</v>
      </c>
      <c r="C206" t="s">
        <v>3031</v>
      </c>
      <c r="D206" t="s">
        <v>3030</v>
      </c>
      <c r="E206" t="s">
        <v>3335</v>
      </c>
      <c r="F206" t="s">
        <v>3334</v>
      </c>
      <c r="G206" t="s">
        <v>525</v>
      </c>
      <c r="H206" t="s">
        <v>3582</v>
      </c>
    </row>
    <row r="207" spans="1:8" x14ac:dyDescent="0.25">
      <c r="A207" t="s">
        <v>4416</v>
      </c>
      <c r="B207" t="s">
        <v>6259</v>
      </c>
      <c r="C207" t="s">
        <v>8281</v>
      </c>
      <c r="D207" t="s">
        <v>8282</v>
      </c>
      <c r="E207" t="s">
        <v>8283</v>
      </c>
      <c r="F207" t="s">
        <v>8284</v>
      </c>
      <c r="G207" t="s">
        <v>522</v>
      </c>
      <c r="H207" t="s">
        <v>3518</v>
      </c>
    </row>
    <row r="208" spans="1:8" x14ac:dyDescent="0.25">
      <c r="A208" t="s">
        <v>713</v>
      </c>
      <c r="B208" t="s">
        <v>810</v>
      </c>
      <c r="C208" t="s">
        <v>3031</v>
      </c>
      <c r="D208" t="s">
        <v>3030</v>
      </c>
      <c r="E208" t="s">
        <v>3501</v>
      </c>
      <c r="F208" t="s">
        <v>3500</v>
      </c>
      <c r="G208" t="s">
        <v>606</v>
      </c>
      <c r="H208" t="s">
        <v>3527</v>
      </c>
    </row>
    <row r="209" spans="1:8" x14ac:dyDescent="0.25">
      <c r="A209" t="s">
        <v>712</v>
      </c>
      <c r="B209" t="s">
        <v>809</v>
      </c>
      <c r="C209" t="s">
        <v>3031</v>
      </c>
      <c r="D209" t="s">
        <v>3030</v>
      </c>
      <c r="E209" t="s">
        <v>3501</v>
      </c>
      <c r="F209" t="s">
        <v>3500</v>
      </c>
      <c r="G209" t="s">
        <v>522</v>
      </c>
      <c r="H209" t="s">
        <v>3518</v>
      </c>
    </row>
    <row r="210" spans="1:8" x14ac:dyDescent="0.25">
      <c r="A210" t="s">
        <v>710</v>
      </c>
      <c r="B210" t="s">
        <v>807</v>
      </c>
      <c r="C210" t="s">
        <v>3031</v>
      </c>
      <c r="D210" t="s">
        <v>3030</v>
      </c>
      <c r="E210" t="s">
        <v>3501</v>
      </c>
      <c r="F210" t="s">
        <v>3500</v>
      </c>
      <c r="G210" t="s">
        <v>523</v>
      </c>
      <c r="H210" t="s">
        <v>3515</v>
      </c>
    </row>
    <row r="211" spans="1:8" x14ac:dyDescent="0.25">
      <c r="A211" t="s">
        <v>711</v>
      </c>
      <c r="B211" t="s">
        <v>808</v>
      </c>
      <c r="C211" t="s">
        <v>3031</v>
      </c>
      <c r="D211" t="s">
        <v>3030</v>
      </c>
      <c r="E211" t="s">
        <v>3501</v>
      </c>
      <c r="F211" t="s">
        <v>3500</v>
      </c>
      <c r="G211" t="s">
        <v>522</v>
      </c>
      <c r="H211" t="s">
        <v>3518</v>
      </c>
    </row>
    <row r="212" spans="1:8" x14ac:dyDescent="0.25">
      <c r="A212" t="s">
        <v>4417</v>
      </c>
      <c r="B212" t="s">
        <v>6260</v>
      </c>
      <c r="C212" t="s">
        <v>8281</v>
      </c>
      <c r="D212" t="s">
        <v>8282</v>
      </c>
      <c r="E212" t="s">
        <v>8283</v>
      </c>
      <c r="F212" t="s">
        <v>8284</v>
      </c>
      <c r="G212" t="s">
        <v>483</v>
      </c>
      <c r="H212" t="s">
        <v>3510</v>
      </c>
    </row>
    <row r="213" spans="1:8" x14ac:dyDescent="0.25">
      <c r="A213" t="s">
        <v>4418</v>
      </c>
      <c r="B213" t="s">
        <v>6261</v>
      </c>
      <c r="C213" t="s">
        <v>8281</v>
      </c>
      <c r="D213" t="s">
        <v>8282</v>
      </c>
      <c r="E213" t="s">
        <v>8283</v>
      </c>
      <c r="F213" t="s">
        <v>8284</v>
      </c>
      <c r="G213" t="s">
        <v>606</v>
      </c>
      <c r="H213" t="s">
        <v>3527</v>
      </c>
    </row>
    <row r="214" spans="1:8" x14ac:dyDescent="0.25">
      <c r="A214" t="s">
        <v>1923</v>
      </c>
      <c r="B214" t="s">
        <v>1828</v>
      </c>
      <c r="C214" t="s">
        <v>3031</v>
      </c>
      <c r="D214" t="s">
        <v>3030</v>
      </c>
      <c r="E214" t="s">
        <v>3501</v>
      </c>
      <c r="F214" t="s">
        <v>3500</v>
      </c>
      <c r="G214" t="s">
        <v>522</v>
      </c>
      <c r="H214" t="s">
        <v>3518</v>
      </c>
    </row>
    <row r="215" spans="1:8" x14ac:dyDescent="0.25">
      <c r="A215" t="s">
        <v>1926</v>
      </c>
      <c r="B215" t="s">
        <v>1829</v>
      </c>
      <c r="C215" t="s">
        <v>3031</v>
      </c>
      <c r="D215" t="s">
        <v>3030</v>
      </c>
      <c r="E215" t="s">
        <v>3508</v>
      </c>
      <c r="F215" t="s">
        <v>3507</v>
      </c>
      <c r="G215" t="s">
        <v>605</v>
      </c>
      <c r="H215" t="s">
        <v>3499</v>
      </c>
    </row>
    <row r="216" spans="1:8" x14ac:dyDescent="0.25">
      <c r="A216" t="s">
        <v>1922</v>
      </c>
      <c r="B216" t="s">
        <v>1830</v>
      </c>
      <c r="C216" t="s">
        <v>3031</v>
      </c>
      <c r="D216" t="s">
        <v>3030</v>
      </c>
      <c r="E216" t="s">
        <v>3029</v>
      </c>
      <c r="F216" t="s">
        <v>3028</v>
      </c>
      <c r="G216" t="s">
        <v>523</v>
      </c>
      <c r="H216" t="s">
        <v>3515</v>
      </c>
    </row>
    <row r="217" spans="1:8" x14ac:dyDescent="0.25">
      <c r="A217" t="s">
        <v>1930</v>
      </c>
      <c r="B217" t="s">
        <v>1189</v>
      </c>
      <c r="C217" t="s">
        <v>3031</v>
      </c>
      <c r="D217" t="s">
        <v>3030</v>
      </c>
      <c r="E217" t="s">
        <v>3501</v>
      </c>
      <c r="F217" t="s">
        <v>3500</v>
      </c>
      <c r="G217" t="s">
        <v>522</v>
      </c>
      <c r="H217" t="s">
        <v>3518</v>
      </c>
    </row>
    <row r="218" spans="1:8" x14ac:dyDescent="0.25">
      <c r="A218" t="s">
        <v>1934</v>
      </c>
      <c r="B218" t="s">
        <v>1831</v>
      </c>
      <c r="C218" t="s">
        <v>3031</v>
      </c>
      <c r="D218" t="s">
        <v>3030</v>
      </c>
      <c r="E218" t="s">
        <v>3501</v>
      </c>
      <c r="F218" t="s">
        <v>3500</v>
      </c>
      <c r="G218" t="s">
        <v>522</v>
      </c>
      <c r="H218" t="s">
        <v>3518</v>
      </c>
    </row>
    <row r="219" spans="1:8" x14ac:dyDescent="0.25">
      <c r="A219" t="s">
        <v>1927</v>
      </c>
      <c r="B219" t="s">
        <v>1832</v>
      </c>
      <c r="C219" t="s">
        <v>3031</v>
      </c>
      <c r="D219" t="s">
        <v>3030</v>
      </c>
      <c r="E219" t="s">
        <v>3508</v>
      </c>
      <c r="F219" t="s">
        <v>3507</v>
      </c>
      <c r="G219" t="s">
        <v>605</v>
      </c>
      <c r="H219" t="s">
        <v>3499</v>
      </c>
    </row>
    <row r="220" spans="1:8" x14ac:dyDescent="0.25">
      <c r="A220" t="s">
        <v>1924</v>
      </c>
      <c r="B220" t="s">
        <v>1826</v>
      </c>
      <c r="C220" t="s">
        <v>3031</v>
      </c>
      <c r="D220" t="s">
        <v>3030</v>
      </c>
      <c r="E220" t="s">
        <v>3501</v>
      </c>
      <c r="F220" t="s">
        <v>3500</v>
      </c>
      <c r="G220" t="s">
        <v>522</v>
      </c>
      <c r="H220" t="s">
        <v>3518</v>
      </c>
    </row>
    <row r="221" spans="1:8" x14ac:dyDescent="0.25">
      <c r="A221" t="s">
        <v>1925</v>
      </c>
      <c r="B221" t="s">
        <v>1835</v>
      </c>
      <c r="C221" t="s">
        <v>3031</v>
      </c>
      <c r="D221" t="s">
        <v>3030</v>
      </c>
      <c r="E221" t="s">
        <v>3501</v>
      </c>
      <c r="F221" t="s">
        <v>3500</v>
      </c>
      <c r="G221" t="s">
        <v>526</v>
      </c>
      <c r="H221" t="s">
        <v>3550</v>
      </c>
    </row>
    <row r="222" spans="1:8" x14ac:dyDescent="0.25">
      <c r="A222" t="s">
        <v>1921</v>
      </c>
      <c r="B222" t="s">
        <v>1834</v>
      </c>
      <c r="C222" t="s">
        <v>3031</v>
      </c>
      <c r="D222" t="s">
        <v>3030</v>
      </c>
      <c r="E222" t="s">
        <v>3501</v>
      </c>
      <c r="F222" t="s">
        <v>3500</v>
      </c>
      <c r="G222" t="s">
        <v>523</v>
      </c>
      <c r="H222" t="s">
        <v>3515</v>
      </c>
    </row>
    <row r="223" spans="1:8" x14ac:dyDescent="0.25">
      <c r="A223" t="s">
        <v>4419</v>
      </c>
      <c r="B223" t="s">
        <v>6262</v>
      </c>
      <c r="C223" t="s">
        <v>8281</v>
      </c>
      <c r="D223" t="s">
        <v>8282</v>
      </c>
      <c r="E223" t="s">
        <v>8283</v>
      </c>
      <c r="F223" t="s">
        <v>8284</v>
      </c>
      <c r="G223" t="s">
        <v>483</v>
      </c>
      <c r="H223" t="s">
        <v>3510</v>
      </c>
    </row>
    <row r="224" spans="1:8" x14ac:dyDescent="0.25">
      <c r="A224" t="s">
        <v>1929</v>
      </c>
      <c r="B224" t="s">
        <v>1833</v>
      </c>
      <c r="C224" t="s">
        <v>3031</v>
      </c>
      <c r="D224" t="s">
        <v>3030</v>
      </c>
      <c r="E224" t="s">
        <v>3335</v>
      </c>
      <c r="F224" t="s">
        <v>3334</v>
      </c>
      <c r="G224" t="s">
        <v>483</v>
      </c>
      <c r="H224" t="s">
        <v>3510</v>
      </c>
    </row>
    <row r="225" spans="1:8" x14ac:dyDescent="0.25">
      <c r="A225" t="s">
        <v>1928</v>
      </c>
      <c r="B225" t="s">
        <v>2638</v>
      </c>
      <c r="C225" t="s">
        <v>3031</v>
      </c>
      <c r="D225" t="s">
        <v>3030</v>
      </c>
      <c r="E225" t="s">
        <v>3335</v>
      </c>
      <c r="F225" t="s">
        <v>3334</v>
      </c>
      <c r="G225" t="s">
        <v>605</v>
      </c>
      <c r="H225" t="s">
        <v>3499</v>
      </c>
    </row>
    <row r="226" spans="1:8" x14ac:dyDescent="0.25">
      <c r="A226" t="s">
        <v>4420</v>
      </c>
      <c r="B226" t="s">
        <v>6263</v>
      </c>
      <c r="C226" t="s">
        <v>8281</v>
      </c>
      <c r="D226" t="s">
        <v>8282</v>
      </c>
      <c r="E226" t="s">
        <v>8283</v>
      </c>
      <c r="F226" t="s">
        <v>8284</v>
      </c>
      <c r="G226" t="s">
        <v>483</v>
      </c>
      <c r="H226" t="s">
        <v>3510</v>
      </c>
    </row>
    <row r="227" spans="1:8" x14ac:dyDescent="0.25">
      <c r="A227" t="s">
        <v>3667</v>
      </c>
      <c r="B227" t="s">
        <v>3666</v>
      </c>
      <c r="C227" t="s">
        <v>3031</v>
      </c>
      <c r="D227" t="s">
        <v>3030</v>
      </c>
      <c r="E227" t="s">
        <v>3501</v>
      </c>
      <c r="F227" t="s">
        <v>3500</v>
      </c>
      <c r="G227" t="s">
        <v>526</v>
      </c>
      <c r="H227" t="s">
        <v>3550</v>
      </c>
    </row>
    <row r="228" spans="1:8" x14ac:dyDescent="0.25">
      <c r="A228" t="s">
        <v>3665</v>
      </c>
      <c r="B228" t="s">
        <v>3664</v>
      </c>
      <c r="C228" t="s">
        <v>3031</v>
      </c>
      <c r="D228" t="s">
        <v>3030</v>
      </c>
      <c r="E228" t="s">
        <v>3029</v>
      </c>
      <c r="F228" t="s">
        <v>3028</v>
      </c>
      <c r="G228" t="s">
        <v>524</v>
      </c>
      <c r="H228" t="s">
        <v>3504</v>
      </c>
    </row>
    <row r="229" spans="1:8" x14ac:dyDescent="0.25">
      <c r="A229" t="s">
        <v>3663</v>
      </c>
      <c r="B229" t="s">
        <v>3662</v>
      </c>
      <c r="C229" t="s">
        <v>3031</v>
      </c>
      <c r="D229" t="s">
        <v>3030</v>
      </c>
      <c r="E229" t="s">
        <v>3029</v>
      </c>
      <c r="F229" t="s">
        <v>3028</v>
      </c>
      <c r="G229" t="s">
        <v>524</v>
      </c>
      <c r="H229" t="s">
        <v>3504</v>
      </c>
    </row>
    <row r="230" spans="1:8" x14ac:dyDescent="0.25">
      <c r="A230" t="s">
        <v>4421</v>
      </c>
      <c r="B230" t="s">
        <v>6264</v>
      </c>
      <c r="C230" t="s">
        <v>3031</v>
      </c>
      <c r="D230" t="s">
        <v>3030</v>
      </c>
      <c r="E230" t="s">
        <v>3335</v>
      </c>
      <c r="F230" t="s">
        <v>3334</v>
      </c>
      <c r="G230" t="s">
        <v>483</v>
      </c>
      <c r="H230" t="s">
        <v>3510</v>
      </c>
    </row>
    <row r="231" spans="1:8" x14ac:dyDescent="0.25">
      <c r="A231" t="s">
        <v>4422</v>
      </c>
      <c r="B231" t="s">
        <v>6265</v>
      </c>
      <c r="C231" t="s">
        <v>3031</v>
      </c>
      <c r="D231" t="s">
        <v>3030</v>
      </c>
      <c r="E231" t="s">
        <v>3335</v>
      </c>
      <c r="F231" t="s">
        <v>3334</v>
      </c>
      <c r="G231" t="s">
        <v>483</v>
      </c>
      <c r="H231" t="s">
        <v>3510</v>
      </c>
    </row>
    <row r="232" spans="1:8" x14ac:dyDescent="0.25">
      <c r="A232" t="s">
        <v>4423</v>
      </c>
      <c r="B232" t="s">
        <v>6266</v>
      </c>
      <c r="C232" t="s">
        <v>3031</v>
      </c>
      <c r="D232" t="s">
        <v>3030</v>
      </c>
      <c r="E232" t="s">
        <v>3335</v>
      </c>
      <c r="F232" t="s">
        <v>3334</v>
      </c>
      <c r="G232" t="s">
        <v>483</v>
      </c>
      <c r="H232" t="s">
        <v>3510</v>
      </c>
    </row>
    <row r="233" spans="1:8" x14ac:dyDescent="0.25">
      <c r="A233" t="s">
        <v>4424</v>
      </c>
      <c r="B233" t="s">
        <v>6267</v>
      </c>
      <c r="C233" t="s">
        <v>3031</v>
      </c>
      <c r="D233" t="s">
        <v>3030</v>
      </c>
      <c r="E233" t="s">
        <v>3335</v>
      </c>
      <c r="F233" t="s">
        <v>3334</v>
      </c>
      <c r="G233" t="s">
        <v>483</v>
      </c>
      <c r="H233" t="s">
        <v>3510</v>
      </c>
    </row>
    <row r="234" spans="1:8" x14ac:dyDescent="0.25">
      <c r="A234" t="s">
        <v>4425</v>
      </c>
      <c r="B234" t="s">
        <v>6268</v>
      </c>
      <c r="C234" t="s">
        <v>3031</v>
      </c>
      <c r="D234" t="s">
        <v>3030</v>
      </c>
      <c r="E234" t="s">
        <v>3335</v>
      </c>
      <c r="F234" t="s">
        <v>3334</v>
      </c>
      <c r="G234" t="s">
        <v>483</v>
      </c>
      <c r="H234" t="s">
        <v>3510</v>
      </c>
    </row>
    <row r="235" spans="1:8" x14ac:dyDescent="0.25">
      <c r="A235" t="s">
        <v>4426</v>
      </c>
      <c r="B235" t="s">
        <v>6269</v>
      </c>
      <c r="C235" t="s">
        <v>3031</v>
      </c>
      <c r="D235" t="s">
        <v>3030</v>
      </c>
      <c r="E235" t="s">
        <v>3501</v>
      </c>
      <c r="F235" t="s">
        <v>3500</v>
      </c>
      <c r="G235" t="s">
        <v>606</v>
      </c>
      <c r="H235" t="s">
        <v>3527</v>
      </c>
    </row>
    <row r="236" spans="1:8" x14ac:dyDescent="0.25">
      <c r="A236" t="s">
        <v>4427</v>
      </c>
      <c r="B236" t="s">
        <v>6270</v>
      </c>
      <c r="C236" t="s">
        <v>3031</v>
      </c>
      <c r="D236" t="s">
        <v>3030</v>
      </c>
      <c r="E236" t="s">
        <v>3508</v>
      </c>
      <c r="F236" t="s">
        <v>3507</v>
      </c>
      <c r="G236" t="s">
        <v>527</v>
      </c>
      <c r="H236" t="s">
        <v>3506</v>
      </c>
    </row>
    <row r="237" spans="1:8" x14ac:dyDescent="0.25">
      <c r="A237" t="s">
        <v>4428</v>
      </c>
      <c r="B237" t="s">
        <v>6271</v>
      </c>
      <c r="C237" t="s">
        <v>3031</v>
      </c>
      <c r="D237" t="s">
        <v>3030</v>
      </c>
      <c r="E237" t="s">
        <v>3335</v>
      </c>
      <c r="F237" t="s">
        <v>3334</v>
      </c>
      <c r="G237" t="s">
        <v>483</v>
      </c>
      <c r="H237" t="s">
        <v>3510</v>
      </c>
    </row>
    <row r="238" spans="1:8" x14ac:dyDescent="0.25">
      <c r="A238" t="s">
        <v>4429</v>
      </c>
      <c r="B238" t="s">
        <v>6272</v>
      </c>
      <c r="C238" t="s">
        <v>3031</v>
      </c>
      <c r="D238" t="s">
        <v>3030</v>
      </c>
      <c r="E238" t="s">
        <v>3501</v>
      </c>
      <c r="F238" t="s">
        <v>3500</v>
      </c>
      <c r="G238" t="s">
        <v>522</v>
      </c>
      <c r="H238" t="s">
        <v>3518</v>
      </c>
    </row>
    <row r="239" spans="1:8" x14ac:dyDescent="0.25">
      <c r="A239" t="s">
        <v>719</v>
      </c>
      <c r="B239" t="s">
        <v>816</v>
      </c>
      <c r="C239" t="s">
        <v>3031</v>
      </c>
      <c r="D239" t="s">
        <v>3030</v>
      </c>
      <c r="E239" t="s">
        <v>3335</v>
      </c>
      <c r="F239" t="s">
        <v>3334</v>
      </c>
      <c r="G239" t="s">
        <v>483</v>
      </c>
      <c r="H239" t="s">
        <v>3510</v>
      </c>
    </row>
    <row r="240" spans="1:8" x14ac:dyDescent="0.25">
      <c r="A240" t="s">
        <v>2472</v>
      </c>
      <c r="B240" t="s">
        <v>3661</v>
      </c>
      <c r="C240" t="s">
        <v>3031</v>
      </c>
      <c r="D240" t="s">
        <v>3030</v>
      </c>
      <c r="E240" t="s">
        <v>3501</v>
      </c>
      <c r="F240" t="s">
        <v>3500</v>
      </c>
      <c r="G240" t="s">
        <v>522</v>
      </c>
      <c r="H240" t="s">
        <v>3518</v>
      </c>
    </row>
    <row r="241" spans="1:8" x14ac:dyDescent="0.25">
      <c r="A241" t="s">
        <v>3660</v>
      </c>
      <c r="B241" t="s">
        <v>3659</v>
      </c>
      <c r="C241" t="s">
        <v>3031</v>
      </c>
      <c r="D241" t="s">
        <v>3030</v>
      </c>
      <c r="E241" t="s">
        <v>3335</v>
      </c>
      <c r="F241" t="s">
        <v>3334</v>
      </c>
      <c r="G241" t="s">
        <v>483</v>
      </c>
      <c r="H241" t="s">
        <v>3510</v>
      </c>
    </row>
    <row r="242" spans="1:8" x14ac:dyDescent="0.25">
      <c r="A242" t="s">
        <v>3658</v>
      </c>
      <c r="B242" t="s">
        <v>6273</v>
      </c>
      <c r="C242" t="s">
        <v>3031</v>
      </c>
      <c r="D242" t="s">
        <v>3030</v>
      </c>
      <c r="E242" t="s">
        <v>3335</v>
      </c>
      <c r="F242" t="s">
        <v>3334</v>
      </c>
      <c r="G242" t="s">
        <v>483</v>
      </c>
      <c r="H242" t="s">
        <v>3510</v>
      </c>
    </row>
    <row r="243" spans="1:8" x14ac:dyDescent="0.25">
      <c r="A243" t="s">
        <v>3657</v>
      </c>
      <c r="B243" t="s">
        <v>3656</v>
      </c>
      <c r="C243" t="s">
        <v>3031</v>
      </c>
      <c r="D243" t="s">
        <v>3030</v>
      </c>
      <c r="E243" t="s">
        <v>3335</v>
      </c>
      <c r="F243" t="s">
        <v>3334</v>
      </c>
      <c r="G243" t="s">
        <v>483</v>
      </c>
      <c r="H243" t="s">
        <v>3510</v>
      </c>
    </row>
    <row r="244" spans="1:8" x14ac:dyDescent="0.25">
      <c r="A244" t="s">
        <v>3655</v>
      </c>
      <c r="B244" t="s">
        <v>3654</v>
      </c>
      <c r="C244" t="s">
        <v>3031</v>
      </c>
      <c r="D244" t="s">
        <v>3030</v>
      </c>
      <c r="E244" t="s">
        <v>3335</v>
      </c>
      <c r="F244" t="s">
        <v>3334</v>
      </c>
      <c r="G244" t="s">
        <v>483</v>
      </c>
      <c r="H244" t="s">
        <v>3510</v>
      </c>
    </row>
    <row r="245" spans="1:8" x14ac:dyDescent="0.25">
      <c r="A245" t="s">
        <v>4430</v>
      </c>
      <c r="B245" t="s">
        <v>6274</v>
      </c>
      <c r="C245" t="s">
        <v>8281</v>
      </c>
      <c r="D245" t="s">
        <v>8282</v>
      </c>
      <c r="E245" t="s">
        <v>8283</v>
      </c>
      <c r="F245" t="s">
        <v>8284</v>
      </c>
      <c r="G245" t="s">
        <v>522</v>
      </c>
      <c r="H245" t="s">
        <v>3518</v>
      </c>
    </row>
    <row r="246" spans="1:8" x14ac:dyDescent="0.25">
      <c r="A246" t="s">
        <v>720</v>
      </c>
      <c r="B246" t="s">
        <v>817</v>
      </c>
      <c r="C246" t="s">
        <v>3031</v>
      </c>
      <c r="D246" t="s">
        <v>3030</v>
      </c>
      <c r="E246" t="s">
        <v>3501</v>
      </c>
      <c r="F246" t="s">
        <v>3500</v>
      </c>
      <c r="G246" t="s">
        <v>522</v>
      </c>
      <c r="H246" t="s">
        <v>3518</v>
      </c>
    </row>
    <row r="247" spans="1:8" x14ac:dyDescent="0.25">
      <c r="A247" t="s">
        <v>4431</v>
      </c>
      <c r="B247" t="s">
        <v>6275</v>
      </c>
      <c r="C247" t="s">
        <v>8279</v>
      </c>
      <c r="D247" t="s">
        <v>8280</v>
      </c>
      <c r="E247" t="s">
        <v>8244</v>
      </c>
      <c r="F247" t="s">
        <v>8245</v>
      </c>
      <c r="G247" t="s">
        <v>8457</v>
      </c>
      <c r="H247" t="s">
        <v>8458</v>
      </c>
    </row>
    <row r="248" spans="1:8" x14ac:dyDescent="0.25">
      <c r="A248" t="s">
        <v>4432</v>
      </c>
      <c r="B248" t="s">
        <v>6276</v>
      </c>
      <c r="C248" t="s">
        <v>8279</v>
      </c>
      <c r="D248" t="s">
        <v>8280</v>
      </c>
      <c r="E248" t="s">
        <v>8244</v>
      </c>
      <c r="F248" t="s">
        <v>8245</v>
      </c>
      <c r="G248" t="s">
        <v>8465</v>
      </c>
      <c r="H248" t="s">
        <v>8466</v>
      </c>
    </row>
    <row r="249" spans="1:8" x14ac:dyDescent="0.25">
      <c r="A249" t="s">
        <v>4433</v>
      </c>
      <c r="B249" t="s">
        <v>6277</v>
      </c>
      <c r="C249" t="s">
        <v>8281</v>
      </c>
      <c r="D249" t="s">
        <v>8282</v>
      </c>
      <c r="E249" t="s">
        <v>8283</v>
      </c>
      <c r="F249" t="s">
        <v>8284</v>
      </c>
      <c r="G249" t="s">
        <v>523</v>
      </c>
      <c r="H249" t="s">
        <v>4202</v>
      </c>
    </row>
    <row r="250" spans="1:8" x14ac:dyDescent="0.25">
      <c r="A250" t="s">
        <v>4434</v>
      </c>
      <c r="B250" t="s">
        <v>6278</v>
      </c>
      <c r="C250" t="s">
        <v>8279</v>
      </c>
      <c r="D250" t="s">
        <v>8280</v>
      </c>
      <c r="E250" t="s">
        <v>8244</v>
      </c>
      <c r="F250" t="s">
        <v>8245</v>
      </c>
      <c r="G250" t="s">
        <v>8467</v>
      </c>
      <c r="H250" t="s">
        <v>8468</v>
      </c>
    </row>
    <row r="251" spans="1:8" x14ac:dyDescent="0.25">
      <c r="A251" t="s">
        <v>4435</v>
      </c>
      <c r="B251" t="s">
        <v>6279</v>
      </c>
      <c r="C251" t="s">
        <v>8281</v>
      </c>
      <c r="D251" t="s">
        <v>8282</v>
      </c>
      <c r="E251" t="s">
        <v>8283</v>
      </c>
      <c r="F251" t="s">
        <v>8284</v>
      </c>
      <c r="G251" t="s">
        <v>523</v>
      </c>
      <c r="H251" t="s">
        <v>4202</v>
      </c>
    </row>
    <row r="252" spans="1:8" x14ac:dyDescent="0.25">
      <c r="A252" t="s">
        <v>4436</v>
      </c>
      <c r="B252" t="s">
        <v>6280</v>
      </c>
      <c r="C252" t="s">
        <v>8281</v>
      </c>
      <c r="D252" t="s">
        <v>8282</v>
      </c>
      <c r="E252" t="s">
        <v>8283</v>
      </c>
      <c r="F252" t="s">
        <v>8284</v>
      </c>
      <c r="G252" t="s">
        <v>523</v>
      </c>
      <c r="H252" t="s">
        <v>4202</v>
      </c>
    </row>
    <row r="253" spans="1:8" x14ac:dyDescent="0.25">
      <c r="A253" t="s">
        <v>4437</v>
      </c>
      <c r="B253" t="s">
        <v>6281</v>
      </c>
      <c r="C253" t="s">
        <v>8281</v>
      </c>
      <c r="D253" t="s">
        <v>8282</v>
      </c>
      <c r="E253" t="s">
        <v>8283</v>
      </c>
      <c r="F253" t="s">
        <v>8284</v>
      </c>
      <c r="G253" t="s">
        <v>523</v>
      </c>
      <c r="H253" t="s">
        <v>3515</v>
      </c>
    </row>
    <row r="254" spans="1:8" x14ac:dyDescent="0.25">
      <c r="A254" t="s">
        <v>722</v>
      </c>
      <c r="B254" t="s">
        <v>819</v>
      </c>
      <c r="C254" t="s">
        <v>3031</v>
      </c>
      <c r="D254" t="s">
        <v>3030</v>
      </c>
      <c r="E254" t="s">
        <v>3501</v>
      </c>
      <c r="F254" t="s">
        <v>3500</v>
      </c>
      <c r="G254" t="s">
        <v>522</v>
      </c>
      <c r="H254" t="s">
        <v>3518</v>
      </c>
    </row>
    <row r="255" spans="1:8" x14ac:dyDescent="0.25">
      <c r="A255" t="s">
        <v>721</v>
      </c>
      <c r="B255" t="s">
        <v>818</v>
      </c>
      <c r="C255" t="s">
        <v>3031</v>
      </c>
      <c r="D255" t="s">
        <v>3030</v>
      </c>
      <c r="E255" t="s">
        <v>3501</v>
      </c>
      <c r="F255" t="s">
        <v>3500</v>
      </c>
      <c r="G255" t="s">
        <v>523</v>
      </c>
      <c r="H255" t="s">
        <v>3515</v>
      </c>
    </row>
    <row r="256" spans="1:8" x14ac:dyDescent="0.25">
      <c r="A256" t="s">
        <v>4438</v>
      </c>
      <c r="B256" t="s">
        <v>6282</v>
      </c>
      <c r="C256" t="s">
        <v>3031</v>
      </c>
      <c r="D256" t="s">
        <v>3030</v>
      </c>
      <c r="E256" t="s">
        <v>3501</v>
      </c>
      <c r="F256" t="s">
        <v>3500</v>
      </c>
      <c r="G256" t="s">
        <v>523</v>
      </c>
      <c r="H256" t="s">
        <v>3515</v>
      </c>
    </row>
    <row r="257" spans="1:8" x14ac:dyDescent="0.25">
      <c r="A257" t="s">
        <v>4439</v>
      </c>
      <c r="B257" t="s">
        <v>6283</v>
      </c>
      <c r="C257" t="s">
        <v>8281</v>
      </c>
      <c r="D257" t="s">
        <v>8282</v>
      </c>
      <c r="E257" t="s">
        <v>8283</v>
      </c>
      <c r="F257" t="s">
        <v>8284</v>
      </c>
      <c r="G257" t="s">
        <v>522</v>
      </c>
      <c r="H257" t="s">
        <v>4207</v>
      </c>
    </row>
    <row r="258" spans="1:8" x14ac:dyDescent="0.25">
      <c r="A258" t="s">
        <v>4440</v>
      </c>
      <c r="B258" t="s">
        <v>6284</v>
      </c>
      <c r="C258" t="s">
        <v>8279</v>
      </c>
      <c r="D258" t="s">
        <v>8280</v>
      </c>
      <c r="E258" t="s">
        <v>8244</v>
      </c>
      <c r="F258" t="s">
        <v>8245</v>
      </c>
      <c r="G258" t="s">
        <v>8469</v>
      </c>
      <c r="H258" t="s">
        <v>8470</v>
      </c>
    </row>
    <row r="259" spans="1:8" x14ac:dyDescent="0.25">
      <c r="A259" t="s">
        <v>4441</v>
      </c>
      <c r="B259" t="s">
        <v>6285</v>
      </c>
      <c r="C259" t="s">
        <v>8279</v>
      </c>
      <c r="D259" t="s">
        <v>8280</v>
      </c>
      <c r="E259" t="s">
        <v>8244</v>
      </c>
      <c r="F259" t="s">
        <v>8245</v>
      </c>
      <c r="G259" t="s">
        <v>8471</v>
      </c>
      <c r="H259" t="s">
        <v>8472</v>
      </c>
    </row>
    <row r="260" spans="1:8" x14ac:dyDescent="0.25">
      <c r="A260" t="s">
        <v>4442</v>
      </c>
      <c r="B260" t="s">
        <v>6286</v>
      </c>
      <c r="C260" t="s">
        <v>8279</v>
      </c>
      <c r="D260" t="s">
        <v>8280</v>
      </c>
      <c r="E260" t="s">
        <v>8244</v>
      </c>
      <c r="F260" t="s">
        <v>8245</v>
      </c>
      <c r="G260" t="s">
        <v>8469</v>
      </c>
      <c r="H260" t="s">
        <v>8470</v>
      </c>
    </row>
    <row r="261" spans="1:8" x14ac:dyDescent="0.25">
      <c r="A261" t="s">
        <v>723</v>
      </c>
      <c r="B261" t="s">
        <v>820</v>
      </c>
      <c r="C261" t="s">
        <v>3031</v>
      </c>
      <c r="D261" t="s">
        <v>3030</v>
      </c>
      <c r="E261" t="s">
        <v>3501</v>
      </c>
      <c r="F261" t="s">
        <v>3500</v>
      </c>
      <c r="G261" t="s">
        <v>605</v>
      </c>
      <c r="H261" t="s">
        <v>3499</v>
      </c>
    </row>
    <row r="262" spans="1:8" x14ac:dyDescent="0.25">
      <c r="A262" t="s">
        <v>724</v>
      </c>
      <c r="B262" t="s">
        <v>821</v>
      </c>
      <c r="C262" t="s">
        <v>3031</v>
      </c>
      <c r="D262" t="s">
        <v>3030</v>
      </c>
      <c r="E262" t="s">
        <v>3501</v>
      </c>
      <c r="F262" t="s">
        <v>3500</v>
      </c>
      <c r="G262" t="s">
        <v>522</v>
      </c>
      <c r="H262" t="s">
        <v>3518</v>
      </c>
    </row>
    <row r="263" spans="1:8" x14ac:dyDescent="0.25">
      <c r="A263" t="s">
        <v>850</v>
      </c>
      <c r="B263" t="s">
        <v>1305</v>
      </c>
      <c r="C263" t="s">
        <v>3031</v>
      </c>
      <c r="D263" t="s">
        <v>3030</v>
      </c>
      <c r="E263" t="s">
        <v>3335</v>
      </c>
      <c r="F263" t="s">
        <v>3334</v>
      </c>
      <c r="G263" t="s">
        <v>483</v>
      </c>
      <c r="H263" t="s">
        <v>3510</v>
      </c>
    </row>
    <row r="264" spans="1:8" x14ac:dyDescent="0.25">
      <c r="A264" t="s">
        <v>1932</v>
      </c>
      <c r="B264" t="s">
        <v>1306</v>
      </c>
      <c r="C264" t="s">
        <v>3031</v>
      </c>
      <c r="D264" t="s">
        <v>3030</v>
      </c>
      <c r="E264" t="s">
        <v>3335</v>
      </c>
      <c r="F264" t="s">
        <v>3334</v>
      </c>
      <c r="G264" t="s">
        <v>483</v>
      </c>
      <c r="H264" t="s">
        <v>3510</v>
      </c>
    </row>
    <row r="265" spans="1:8" x14ac:dyDescent="0.25">
      <c r="A265" t="s">
        <v>3653</v>
      </c>
      <c r="B265" t="s">
        <v>3652</v>
      </c>
      <c r="C265" t="s">
        <v>3031</v>
      </c>
      <c r="D265" t="s">
        <v>3030</v>
      </c>
      <c r="E265" t="s">
        <v>3335</v>
      </c>
      <c r="F265" t="s">
        <v>3334</v>
      </c>
      <c r="G265" t="s">
        <v>483</v>
      </c>
      <c r="H265" t="s">
        <v>3510</v>
      </c>
    </row>
    <row r="266" spans="1:8" x14ac:dyDescent="0.25">
      <c r="A266" t="s">
        <v>1931</v>
      </c>
      <c r="B266" t="s">
        <v>2640</v>
      </c>
      <c r="C266" t="s">
        <v>3031</v>
      </c>
      <c r="D266" t="s">
        <v>3030</v>
      </c>
      <c r="E266" t="s">
        <v>3029</v>
      </c>
      <c r="F266" t="s">
        <v>3028</v>
      </c>
      <c r="G266" t="s">
        <v>605</v>
      </c>
      <c r="H266" t="s">
        <v>3499</v>
      </c>
    </row>
    <row r="267" spans="1:8" x14ac:dyDescent="0.25">
      <c r="A267" t="s">
        <v>3862</v>
      </c>
      <c r="B267" t="s">
        <v>6287</v>
      </c>
      <c r="C267" t="s">
        <v>3031</v>
      </c>
      <c r="D267" t="s">
        <v>3030</v>
      </c>
      <c r="E267" t="s">
        <v>3508</v>
      </c>
      <c r="F267" t="s">
        <v>3507</v>
      </c>
      <c r="G267" t="s">
        <v>605</v>
      </c>
      <c r="H267" t="s">
        <v>3499</v>
      </c>
    </row>
    <row r="268" spans="1:8" x14ac:dyDescent="0.25">
      <c r="A268" t="s">
        <v>3861</v>
      </c>
      <c r="B268" t="s">
        <v>6288</v>
      </c>
      <c r="C268" t="s">
        <v>3031</v>
      </c>
      <c r="D268" t="s">
        <v>3030</v>
      </c>
      <c r="E268" t="s">
        <v>3501</v>
      </c>
      <c r="F268" t="s">
        <v>3500</v>
      </c>
      <c r="G268" t="s">
        <v>522</v>
      </c>
      <c r="H268" t="s">
        <v>3518</v>
      </c>
    </row>
    <row r="269" spans="1:8" x14ac:dyDescent="0.25">
      <c r="A269" t="s">
        <v>4443</v>
      </c>
      <c r="B269" t="s">
        <v>6289</v>
      </c>
      <c r="C269" t="s">
        <v>8279</v>
      </c>
      <c r="D269" t="s">
        <v>8280</v>
      </c>
      <c r="E269" t="s">
        <v>8244</v>
      </c>
      <c r="F269" t="s">
        <v>8245</v>
      </c>
      <c r="G269" t="s">
        <v>8465</v>
      </c>
      <c r="H269" t="s">
        <v>8466</v>
      </c>
    </row>
    <row r="270" spans="1:8" x14ac:dyDescent="0.25">
      <c r="A270" t="s">
        <v>4444</v>
      </c>
      <c r="B270" t="s">
        <v>6290</v>
      </c>
      <c r="C270" t="s">
        <v>3031</v>
      </c>
      <c r="D270" t="s">
        <v>3030</v>
      </c>
      <c r="E270" t="s">
        <v>3335</v>
      </c>
      <c r="F270" t="s">
        <v>3334</v>
      </c>
      <c r="G270" t="s">
        <v>483</v>
      </c>
      <c r="H270" t="s">
        <v>3510</v>
      </c>
    </row>
    <row r="271" spans="1:8" x14ac:dyDescent="0.25">
      <c r="A271" t="s">
        <v>4445</v>
      </c>
      <c r="B271" t="s">
        <v>6291</v>
      </c>
      <c r="C271" t="s">
        <v>8279</v>
      </c>
      <c r="D271" t="s">
        <v>8280</v>
      </c>
      <c r="E271" t="s">
        <v>8244</v>
      </c>
      <c r="F271" t="s">
        <v>8245</v>
      </c>
      <c r="G271" t="s">
        <v>8461</v>
      </c>
      <c r="H271" t="s">
        <v>8462</v>
      </c>
    </row>
    <row r="272" spans="1:8" x14ac:dyDescent="0.25">
      <c r="A272" t="s">
        <v>4446</v>
      </c>
      <c r="B272" t="s">
        <v>6292</v>
      </c>
      <c r="C272" t="s">
        <v>8279</v>
      </c>
      <c r="D272" t="s">
        <v>8280</v>
      </c>
      <c r="E272" t="s">
        <v>8244</v>
      </c>
      <c r="F272" t="s">
        <v>8245</v>
      </c>
      <c r="G272" t="s">
        <v>8465</v>
      </c>
      <c r="H272" t="s">
        <v>8466</v>
      </c>
    </row>
    <row r="273" spans="1:8" x14ac:dyDescent="0.25">
      <c r="A273" t="s">
        <v>4447</v>
      </c>
      <c r="B273" t="s">
        <v>6293</v>
      </c>
      <c r="C273" t="s">
        <v>8279</v>
      </c>
      <c r="D273" t="s">
        <v>8280</v>
      </c>
      <c r="E273" t="s">
        <v>8244</v>
      </c>
      <c r="F273" t="s">
        <v>8245</v>
      </c>
      <c r="G273" t="s">
        <v>8461</v>
      </c>
      <c r="H273" t="s">
        <v>8462</v>
      </c>
    </row>
    <row r="274" spans="1:8" x14ac:dyDescent="0.25">
      <c r="A274" t="s">
        <v>4448</v>
      </c>
      <c r="B274" t="s">
        <v>6294</v>
      </c>
      <c r="C274" t="s">
        <v>8279</v>
      </c>
      <c r="D274" t="s">
        <v>8280</v>
      </c>
      <c r="E274" t="s">
        <v>8244</v>
      </c>
      <c r="F274" t="s">
        <v>8245</v>
      </c>
      <c r="G274" t="s">
        <v>8461</v>
      </c>
      <c r="H274" t="s">
        <v>8462</v>
      </c>
    </row>
    <row r="275" spans="1:8" x14ac:dyDescent="0.25">
      <c r="A275" t="s">
        <v>4449</v>
      </c>
      <c r="B275" t="s">
        <v>6295</v>
      </c>
      <c r="C275" t="s">
        <v>8289</v>
      </c>
      <c r="D275" t="s">
        <v>8290</v>
      </c>
      <c r="E275" t="s">
        <v>8244</v>
      </c>
      <c r="F275" t="s">
        <v>8245</v>
      </c>
      <c r="G275" t="s">
        <v>8473</v>
      </c>
      <c r="H275" t="s">
        <v>8474</v>
      </c>
    </row>
    <row r="276" spans="1:8" x14ac:dyDescent="0.25">
      <c r="A276" t="s">
        <v>4450</v>
      </c>
      <c r="B276" t="s">
        <v>6296</v>
      </c>
      <c r="C276" t="s">
        <v>8279</v>
      </c>
      <c r="D276" t="s">
        <v>8280</v>
      </c>
      <c r="E276" t="s">
        <v>8244</v>
      </c>
      <c r="F276" t="s">
        <v>8245</v>
      </c>
      <c r="G276" t="s">
        <v>8469</v>
      </c>
      <c r="H276" t="s">
        <v>8470</v>
      </c>
    </row>
    <row r="277" spans="1:8" x14ac:dyDescent="0.25">
      <c r="A277" t="s">
        <v>4451</v>
      </c>
      <c r="B277" t="s">
        <v>6297</v>
      </c>
      <c r="C277" t="s">
        <v>8279</v>
      </c>
      <c r="D277" t="s">
        <v>8280</v>
      </c>
      <c r="E277" t="s">
        <v>8244</v>
      </c>
      <c r="F277" t="s">
        <v>8245</v>
      </c>
      <c r="G277" t="s">
        <v>8461</v>
      </c>
      <c r="H277" t="s">
        <v>8462</v>
      </c>
    </row>
    <row r="278" spans="1:8" x14ac:dyDescent="0.25">
      <c r="A278" t="s">
        <v>4452</v>
      </c>
      <c r="B278" t="s">
        <v>6298</v>
      </c>
      <c r="C278" t="s">
        <v>8279</v>
      </c>
      <c r="D278" t="s">
        <v>8280</v>
      </c>
      <c r="E278" t="s">
        <v>8244</v>
      </c>
      <c r="F278" t="s">
        <v>8245</v>
      </c>
      <c r="G278" t="s">
        <v>8461</v>
      </c>
      <c r="H278" t="s">
        <v>8462</v>
      </c>
    </row>
    <row r="279" spans="1:8" x14ac:dyDescent="0.25">
      <c r="A279" t="s">
        <v>4453</v>
      </c>
      <c r="B279" t="s">
        <v>6299</v>
      </c>
      <c r="C279" t="s">
        <v>8279</v>
      </c>
      <c r="D279" t="s">
        <v>8280</v>
      </c>
      <c r="E279" t="s">
        <v>8244</v>
      </c>
      <c r="F279" t="s">
        <v>8245</v>
      </c>
      <c r="G279" t="s">
        <v>8475</v>
      </c>
      <c r="H279" t="s">
        <v>8476</v>
      </c>
    </row>
    <row r="280" spans="1:8" x14ac:dyDescent="0.25">
      <c r="A280" t="s">
        <v>4454</v>
      </c>
      <c r="B280" t="s">
        <v>6300</v>
      </c>
      <c r="C280" t="s">
        <v>8279</v>
      </c>
      <c r="D280" t="s">
        <v>8280</v>
      </c>
      <c r="E280" t="s">
        <v>8244</v>
      </c>
      <c r="F280" t="s">
        <v>8245</v>
      </c>
      <c r="G280" t="s">
        <v>8465</v>
      </c>
      <c r="H280" t="s">
        <v>8466</v>
      </c>
    </row>
    <row r="281" spans="1:8" x14ac:dyDescent="0.25">
      <c r="A281" t="s">
        <v>4455</v>
      </c>
      <c r="B281" t="s">
        <v>6301</v>
      </c>
      <c r="C281" t="s">
        <v>8281</v>
      </c>
      <c r="D281" t="s">
        <v>8282</v>
      </c>
      <c r="E281" t="s">
        <v>8283</v>
      </c>
      <c r="F281" t="s">
        <v>8284</v>
      </c>
      <c r="G281" t="s">
        <v>605</v>
      </c>
      <c r="H281" t="s">
        <v>3499</v>
      </c>
    </row>
    <row r="282" spans="1:8" x14ac:dyDescent="0.25">
      <c r="A282" t="s">
        <v>4456</v>
      </c>
      <c r="B282" t="s">
        <v>6302</v>
      </c>
      <c r="C282" t="s">
        <v>8281</v>
      </c>
      <c r="D282" t="s">
        <v>8282</v>
      </c>
      <c r="E282" t="s">
        <v>8283</v>
      </c>
      <c r="F282" t="s">
        <v>8284</v>
      </c>
      <c r="G282" t="s">
        <v>527</v>
      </c>
      <c r="H282" t="s">
        <v>3506</v>
      </c>
    </row>
    <row r="283" spans="1:8" x14ac:dyDescent="0.25">
      <c r="A283" t="s">
        <v>4457</v>
      </c>
      <c r="B283" t="s">
        <v>6303</v>
      </c>
      <c r="C283" t="s">
        <v>8281</v>
      </c>
      <c r="D283" t="s">
        <v>8282</v>
      </c>
      <c r="E283" t="s">
        <v>8283</v>
      </c>
      <c r="F283" t="s">
        <v>8284</v>
      </c>
      <c r="G283" t="s">
        <v>483</v>
      </c>
      <c r="H283" t="s">
        <v>3510</v>
      </c>
    </row>
    <row r="284" spans="1:8" x14ac:dyDescent="0.25">
      <c r="A284" t="s">
        <v>3651</v>
      </c>
      <c r="B284" t="s">
        <v>3650</v>
      </c>
      <c r="C284" t="s">
        <v>3031</v>
      </c>
      <c r="D284" t="s">
        <v>3030</v>
      </c>
      <c r="E284" t="s">
        <v>3335</v>
      </c>
      <c r="F284" t="s">
        <v>3334</v>
      </c>
      <c r="G284" t="s">
        <v>527</v>
      </c>
      <c r="H284" t="s">
        <v>3506</v>
      </c>
    </row>
    <row r="285" spans="1:8" x14ac:dyDescent="0.25">
      <c r="A285" t="s">
        <v>3649</v>
      </c>
      <c r="B285" t="s">
        <v>3648</v>
      </c>
      <c r="C285" t="s">
        <v>3031</v>
      </c>
      <c r="D285" t="s">
        <v>3030</v>
      </c>
      <c r="E285" t="s">
        <v>3335</v>
      </c>
      <c r="F285" t="s">
        <v>3334</v>
      </c>
      <c r="G285" t="s">
        <v>483</v>
      </c>
      <c r="H285" t="s">
        <v>3510</v>
      </c>
    </row>
    <row r="286" spans="1:8" x14ac:dyDescent="0.25">
      <c r="A286" t="s">
        <v>3760</v>
      </c>
      <c r="B286" t="s">
        <v>3767</v>
      </c>
      <c r="C286" t="s">
        <v>3031</v>
      </c>
      <c r="D286" t="s">
        <v>3030</v>
      </c>
      <c r="E286" t="s">
        <v>3335</v>
      </c>
      <c r="F286" t="s">
        <v>3334</v>
      </c>
      <c r="G286" t="s">
        <v>483</v>
      </c>
      <c r="H286" t="s">
        <v>3510</v>
      </c>
    </row>
    <row r="287" spans="1:8" x14ac:dyDescent="0.25">
      <c r="A287" t="s">
        <v>4458</v>
      </c>
      <c r="B287" t="s">
        <v>6304</v>
      </c>
      <c r="C287" t="s">
        <v>3031</v>
      </c>
      <c r="D287" t="s">
        <v>3030</v>
      </c>
      <c r="E287" t="s">
        <v>3508</v>
      </c>
      <c r="F287" t="s">
        <v>3507</v>
      </c>
      <c r="G287" t="s">
        <v>524</v>
      </c>
      <c r="H287" t="s">
        <v>3504</v>
      </c>
    </row>
    <row r="288" spans="1:8" x14ac:dyDescent="0.25">
      <c r="A288" t="s">
        <v>4459</v>
      </c>
      <c r="B288" t="s">
        <v>6305</v>
      </c>
      <c r="C288" t="s">
        <v>3031</v>
      </c>
      <c r="D288" t="s">
        <v>3030</v>
      </c>
      <c r="E288" t="s">
        <v>3501</v>
      </c>
      <c r="F288" t="s">
        <v>3500</v>
      </c>
      <c r="G288" t="s">
        <v>526</v>
      </c>
      <c r="H288" t="s">
        <v>3550</v>
      </c>
    </row>
    <row r="289" spans="1:8" x14ac:dyDescent="0.25">
      <c r="A289" t="s">
        <v>4460</v>
      </c>
      <c r="B289" t="s">
        <v>6306</v>
      </c>
      <c r="C289" t="s">
        <v>3031</v>
      </c>
      <c r="D289" t="s">
        <v>3030</v>
      </c>
      <c r="E289" t="s">
        <v>3335</v>
      </c>
      <c r="F289" t="s">
        <v>3334</v>
      </c>
      <c r="G289" t="s">
        <v>483</v>
      </c>
      <c r="H289" t="s">
        <v>3510</v>
      </c>
    </row>
    <row r="290" spans="1:8" x14ac:dyDescent="0.25">
      <c r="A290" t="s">
        <v>4461</v>
      </c>
      <c r="B290" t="s">
        <v>6307</v>
      </c>
      <c r="C290" t="s">
        <v>3031</v>
      </c>
      <c r="D290" t="s">
        <v>3030</v>
      </c>
      <c r="E290" t="s">
        <v>3501</v>
      </c>
      <c r="F290" t="s">
        <v>3500</v>
      </c>
      <c r="G290" t="s">
        <v>526</v>
      </c>
      <c r="H290" t="s">
        <v>3550</v>
      </c>
    </row>
    <row r="291" spans="1:8" x14ac:dyDescent="0.25">
      <c r="A291" t="s">
        <v>4462</v>
      </c>
      <c r="B291" t="s">
        <v>6308</v>
      </c>
      <c r="C291" t="s">
        <v>3031</v>
      </c>
      <c r="D291" t="s">
        <v>3030</v>
      </c>
      <c r="E291" t="s">
        <v>3335</v>
      </c>
      <c r="F291" t="s">
        <v>3334</v>
      </c>
      <c r="G291" t="s">
        <v>483</v>
      </c>
      <c r="H291" t="s">
        <v>3510</v>
      </c>
    </row>
    <row r="292" spans="1:8" x14ac:dyDescent="0.25">
      <c r="A292" t="s">
        <v>4463</v>
      </c>
      <c r="B292" t="s">
        <v>6309</v>
      </c>
      <c r="C292" t="s">
        <v>3031</v>
      </c>
      <c r="D292" t="s">
        <v>3030</v>
      </c>
      <c r="E292" t="s">
        <v>3501</v>
      </c>
      <c r="F292" t="s">
        <v>3500</v>
      </c>
      <c r="G292" t="s">
        <v>526</v>
      </c>
      <c r="H292" t="s">
        <v>3550</v>
      </c>
    </row>
    <row r="293" spans="1:8" x14ac:dyDescent="0.25">
      <c r="A293" t="s">
        <v>4464</v>
      </c>
      <c r="B293" t="s">
        <v>6310</v>
      </c>
      <c r="C293" t="s">
        <v>3031</v>
      </c>
      <c r="D293" t="s">
        <v>3030</v>
      </c>
      <c r="E293" t="s">
        <v>3501</v>
      </c>
      <c r="F293" t="s">
        <v>3500</v>
      </c>
      <c r="G293" t="s">
        <v>526</v>
      </c>
      <c r="H293" t="s">
        <v>3550</v>
      </c>
    </row>
    <row r="294" spans="1:8" x14ac:dyDescent="0.25">
      <c r="A294" t="s">
        <v>4465</v>
      </c>
      <c r="B294" t="s">
        <v>6311</v>
      </c>
      <c r="C294" t="s">
        <v>3031</v>
      </c>
      <c r="D294" t="s">
        <v>3030</v>
      </c>
      <c r="E294" t="s">
        <v>3335</v>
      </c>
      <c r="F294" t="s">
        <v>3334</v>
      </c>
      <c r="G294" t="s">
        <v>483</v>
      </c>
      <c r="H294" t="s">
        <v>3510</v>
      </c>
    </row>
    <row r="295" spans="1:8" x14ac:dyDescent="0.25">
      <c r="A295" t="s">
        <v>4037</v>
      </c>
      <c r="B295" t="s">
        <v>6312</v>
      </c>
      <c r="C295" t="s">
        <v>3031</v>
      </c>
      <c r="D295" t="s">
        <v>3030</v>
      </c>
      <c r="E295" t="s">
        <v>3335</v>
      </c>
      <c r="F295" t="s">
        <v>3334</v>
      </c>
      <c r="G295" t="s">
        <v>483</v>
      </c>
      <c r="H295" t="s">
        <v>3510</v>
      </c>
    </row>
    <row r="296" spans="1:8" x14ac:dyDescent="0.25">
      <c r="A296" t="s">
        <v>4466</v>
      </c>
      <c r="B296" t="s">
        <v>6313</v>
      </c>
      <c r="C296" t="s">
        <v>2727</v>
      </c>
      <c r="D296" t="s">
        <v>2726</v>
      </c>
      <c r="E296" t="s">
        <v>2887</v>
      </c>
      <c r="F296" t="s">
        <v>2886</v>
      </c>
      <c r="G296" t="s">
        <v>561</v>
      </c>
      <c r="H296" t="s">
        <v>3671</v>
      </c>
    </row>
    <row r="297" spans="1:8" x14ac:dyDescent="0.25">
      <c r="A297" t="s">
        <v>4262</v>
      </c>
      <c r="B297" t="s">
        <v>6314</v>
      </c>
      <c r="C297" t="s">
        <v>3031</v>
      </c>
      <c r="D297" t="s">
        <v>3030</v>
      </c>
      <c r="E297" t="s">
        <v>3335</v>
      </c>
      <c r="F297" t="s">
        <v>3334</v>
      </c>
      <c r="G297" t="s">
        <v>483</v>
      </c>
      <c r="H297" t="s">
        <v>3510</v>
      </c>
    </row>
    <row r="298" spans="1:8" x14ac:dyDescent="0.25">
      <c r="A298" t="s">
        <v>4467</v>
      </c>
      <c r="B298" t="s">
        <v>6315</v>
      </c>
      <c r="C298" t="s">
        <v>3031</v>
      </c>
      <c r="D298" t="s">
        <v>3030</v>
      </c>
      <c r="E298" t="s">
        <v>3335</v>
      </c>
      <c r="F298" t="s">
        <v>3334</v>
      </c>
      <c r="G298" t="s">
        <v>483</v>
      </c>
      <c r="H298" t="s">
        <v>3510</v>
      </c>
    </row>
    <row r="299" spans="1:8" x14ac:dyDescent="0.25">
      <c r="A299" t="s">
        <v>4468</v>
      </c>
      <c r="B299" t="s">
        <v>6316</v>
      </c>
      <c r="C299" t="s">
        <v>3031</v>
      </c>
      <c r="D299" t="s">
        <v>3030</v>
      </c>
      <c r="E299" t="s">
        <v>3501</v>
      </c>
      <c r="F299" t="s">
        <v>3500</v>
      </c>
      <c r="G299" t="s">
        <v>526</v>
      </c>
      <c r="H299" t="s">
        <v>3550</v>
      </c>
    </row>
    <row r="300" spans="1:8" x14ac:dyDescent="0.25">
      <c r="A300" t="s">
        <v>4469</v>
      </c>
      <c r="B300" t="s">
        <v>6317</v>
      </c>
      <c r="C300" t="s">
        <v>3031</v>
      </c>
      <c r="D300" t="s">
        <v>3030</v>
      </c>
      <c r="E300" t="s">
        <v>3508</v>
      </c>
      <c r="F300" t="s">
        <v>3507</v>
      </c>
      <c r="G300" t="s">
        <v>605</v>
      </c>
      <c r="H300" t="s">
        <v>3499</v>
      </c>
    </row>
    <row r="301" spans="1:8" x14ac:dyDescent="0.25">
      <c r="A301" t="s">
        <v>4470</v>
      </c>
      <c r="B301" t="s">
        <v>6318</v>
      </c>
      <c r="C301" t="s">
        <v>3031</v>
      </c>
      <c r="D301" t="s">
        <v>3030</v>
      </c>
      <c r="E301" t="s">
        <v>3501</v>
      </c>
      <c r="F301" t="s">
        <v>3500</v>
      </c>
      <c r="G301" t="s">
        <v>606</v>
      </c>
      <c r="H301" t="s">
        <v>3527</v>
      </c>
    </row>
    <row r="302" spans="1:8" x14ac:dyDescent="0.25">
      <c r="A302" t="s">
        <v>4471</v>
      </c>
      <c r="B302" t="s">
        <v>6319</v>
      </c>
      <c r="C302" t="s">
        <v>2749</v>
      </c>
      <c r="D302" t="s">
        <v>2748</v>
      </c>
      <c r="E302" t="s">
        <v>2760</v>
      </c>
      <c r="F302" t="s">
        <v>2759</v>
      </c>
      <c r="G302" t="s">
        <v>505</v>
      </c>
      <c r="H302" t="s">
        <v>2855</v>
      </c>
    </row>
    <row r="303" spans="1:8" x14ac:dyDescent="0.25">
      <c r="A303" t="s">
        <v>4472</v>
      </c>
      <c r="B303" t="s">
        <v>6320</v>
      </c>
      <c r="C303" t="s">
        <v>3031</v>
      </c>
      <c r="D303" t="s">
        <v>3030</v>
      </c>
      <c r="E303" t="s">
        <v>3508</v>
      </c>
      <c r="F303" t="s">
        <v>3507</v>
      </c>
      <c r="G303" t="s">
        <v>527</v>
      </c>
      <c r="H303" t="s">
        <v>3506</v>
      </c>
    </row>
    <row r="304" spans="1:8" x14ac:dyDescent="0.25">
      <c r="A304" t="s">
        <v>4473</v>
      </c>
      <c r="B304" t="s">
        <v>6321</v>
      </c>
      <c r="C304" t="s">
        <v>3031</v>
      </c>
      <c r="D304" t="s">
        <v>3030</v>
      </c>
      <c r="E304" t="s">
        <v>3501</v>
      </c>
      <c r="F304" t="s">
        <v>3500</v>
      </c>
      <c r="G304" t="s">
        <v>523</v>
      </c>
      <c r="H304" t="s">
        <v>3515</v>
      </c>
    </row>
    <row r="305" spans="1:8" x14ac:dyDescent="0.25">
      <c r="A305" t="s">
        <v>4474</v>
      </c>
      <c r="B305" t="s">
        <v>6322</v>
      </c>
      <c r="C305" t="s">
        <v>3031</v>
      </c>
      <c r="D305" t="s">
        <v>3030</v>
      </c>
      <c r="E305" t="s">
        <v>3501</v>
      </c>
      <c r="F305" t="s">
        <v>3500</v>
      </c>
      <c r="G305" t="s">
        <v>526</v>
      </c>
      <c r="H305" t="s">
        <v>3550</v>
      </c>
    </row>
    <row r="306" spans="1:8" x14ac:dyDescent="0.25">
      <c r="A306" t="s">
        <v>4475</v>
      </c>
      <c r="B306" t="s">
        <v>6323</v>
      </c>
      <c r="C306" t="s">
        <v>3031</v>
      </c>
      <c r="D306" t="s">
        <v>3030</v>
      </c>
      <c r="E306" t="s">
        <v>3501</v>
      </c>
      <c r="F306" t="s">
        <v>3500</v>
      </c>
      <c r="G306" t="s">
        <v>526</v>
      </c>
      <c r="H306" t="s">
        <v>3550</v>
      </c>
    </row>
    <row r="307" spans="1:8" x14ac:dyDescent="0.25">
      <c r="A307" t="s">
        <v>4476</v>
      </c>
      <c r="B307" t="s">
        <v>6324</v>
      </c>
      <c r="C307" t="s">
        <v>3018</v>
      </c>
      <c r="D307" t="s">
        <v>3017</v>
      </c>
      <c r="E307" t="s">
        <v>3476</v>
      </c>
      <c r="F307" t="s">
        <v>3475</v>
      </c>
      <c r="G307" t="s">
        <v>517</v>
      </c>
      <c r="H307" t="s">
        <v>3474</v>
      </c>
    </row>
    <row r="308" spans="1:8" x14ac:dyDescent="0.25">
      <c r="A308" t="s">
        <v>4477</v>
      </c>
      <c r="B308" t="s">
        <v>6325</v>
      </c>
      <c r="C308" t="s">
        <v>3031</v>
      </c>
      <c r="D308" t="s">
        <v>3030</v>
      </c>
      <c r="E308" t="s">
        <v>3508</v>
      </c>
      <c r="F308" t="s">
        <v>3507</v>
      </c>
      <c r="G308" t="s">
        <v>524</v>
      </c>
      <c r="H308" t="s">
        <v>3504</v>
      </c>
    </row>
    <row r="309" spans="1:8" x14ac:dyDescent="0.25">
      <c r="A309" t="s">
        <v>4478</v>
      </c>
      <c r="B309" t="s">
        <v>6326</v>
      </c>
      <c r="C309" t="s">
        <v>3031</v>
      </c>
      <c r="D309" t="s">
        <v>3030</v>
      </c>
      <c r="E309" t="s">
        <v>3501</v>
      </c>
      <c r="F309" t="s">
        <v>3500</v>
      </c>
      <c r="G309" t="s">
        <v>523</v>
      </c>
      <c r="H309" t="s">
        <v>3515</v>
      </c>
    </row>
    <row r="310" spans="1:8" x14ac:dyDescent="0.25">
      <c r="A310" t="s">
        <v>4479</v>
      </c>
      <c r="B310" t="s">
        <v>6327</v>
      </c>
      <c r="C310" t="s">
        <v>3031</v>
      </c>
      <c r="D310" t="s">
        <v>3030</v>
      </c>
      <c r="E310" t="s">
        <v>3501</v>
      </c>
      <c r="F310" t="s">
        <v>3500</v>
      </c>
      <c r="G310" t="s">
        <v>526</v>
      </c>
      <c r="H310" t="s">
        <v>3550</v>
      </c>
    </row>
    <row r="311" spans="1:8" x14ac:dyDescent="0.25">
      <c r="A311" t="s">
        <v>4480</v>
      </c>
      <c r="B311" t="s">
        <v>6328</v>
      </c>
      <c r="C311" t="s">
        <v>3031</v>
      </c>
      <c r="D311" t="s">
        <v>3030</v>
      </c>
      <c r="E311" t="s">
        <v>3501</v>
      </c>
      <c r="F311" t="s">
        <v>3500</v>
      </c>
      <c r="G311" t="s">
        <v>523</v>
      </c>
      <c r="H311" t="s">
        <v>3515</v>
      </c>
    </row>
    <row r="312" spans="1:8" x14ac:dyDescent="0.25">
      <c r="A312" t="s">
        <v>4481</v>
      </c>
      <c r="B312" t="s">
        <v>6329</v>
      </c>
      <c r="C312" t="s">
        <v>3031</v>
      </c>
      <c r="D312" t="s">
        <v>3030</v>
      </c>
      <c r="E312" t="s">
        <v>3501</v>
      </c>
      <c r="F312" t="s">
        <v>3500</v>
      </c>
      <c r="G312" t="s">
        <v>522</v>
      </c>
      <c r="H312" t="s">
        <v>3518</v>
      </c>
    </row>
    <row r="313" spans="1:8" x14ac:dyDescent="0.25">
      <c r="A313" t="s">
        <v>4482</v>
      </c>
      <c r="B313" t="s">
        <v>6330</v>
      </c>
      <c r="C313" t="s">
        <v>3031</v>
      </c>
      <c r="D313" t="s">
        <v>3030</v>
      </c>
      <c r="E313" t="s">
        <v>3335</v>
      </c>
      <c r="F313" t="s">
        <v>3334</v>
      </c>
      <c r="G313" t="s">
        <v>483</v>
      </c>
      <c r="H313" t="s">
        <v>3510</v>
      </c>
    </row>
    <row r="314" spans="1:8" x14ac:dyDescent="0.25">
      <c r="A314" t="s">
        <v>4483</v>
      </c>
      <c r="B314" t="s">
        <v>6331</v>
      </c>
      <c r="C314" t="s">
        <v>3031</v>
      </c>
      <c r="D314" t="s">
        <v>3030</v>
      </c>
      <c r="E314" t="s">
        <v>3508</v>
      </c>
      <c r="F314" t="s">
        <v>3507</v>
      </c>
      <c r="G314" t="s">
        <v>605</v>
      </c>
      <c r="H314" t="s">
        <v>3499</v>
      </c>
    </row>
    <row r="315" spans="1:8" x14ac:dyDescent="0.25">
      <c r="A315" t="s">
        <v>4484</v>
      </c>
      <c r="B315" t="s">
        <v>6332</v>
      </c>
      <c r="C315" t="s">
        <v>2727</v>
      </c>
      <c r="D315" t="s">
        <v>2726</v>
      </c>
      <c r="E315" t="s">
        <v>2887</v>
      </c>
      <c r="F315" t="s">
        <v>2886</v>
      </c>
      <c r="G315" t="s">
        <v>529</v>
      </c>
      <c r="H315" t="s">
        <v>2892</v>
      </c>
    </row>
    <row r="316" spans="1:8" x14ac:dyDescent="0.25">
      <c r="A316" t="s">
        <v>4485</v>
      </c>
      <c r="B316" t="s">
        <v>6333</v>
      </c>
      <c r="C316" t="s">
        <v>3031</v>
      </c>
      <c r="D316" t="s">
        <v>3030</v>
      </c>
      <c r="E316" t="s">
        <v>3335</v>
      </c>
      <c r="F316" t="s">
        <v>3334</v>
      </c>
      <c r="G316" t="s">
        <v>525</v>
      </c>
      <c r="H316" t="s">
        <v>3582</v>
      </c>
    </row>
    <row r="317" spans="1:8" x14ac:dyDescent="0.25">
      <c r="A317" t="s">
        <v>4486</v>
      </c>
      <c r="B317" t="s">
        <v>6334</v>
      </c>
      <c r="C317" t="s">
        <v>3031</v>
      </c>
      <c r="D317" t="s">
        <v>3030</v>
      </c>
      <c r="E317" t="s">
        <v>3335</v>
      </c>
      <c r="F317" t="s">
        <v>3334</v>
      </c>
      <c r="G317" t="s">
        <v>483</v>
      </c>
      <c r="H317" t="s">
        <v>3510</v>
      </c>
    </row>
    <row r="318" spans="1:8" x14ac:dyDescent="0.25">
      <c r="A318" t="s">
        <v>4487</v>
      </c>
      <c r="B318" t="s">
        <v>6335</v>
      </c>
      <c r="C318" t="s">
        <v>3031</v>
      </c>
      <c r="D318" t="s">
        <v>3030</v>
      </c>
      <c r="E318" t="s">
        <v>3335</v>
      </c>
      <c r="F318" t="s">
        <v>3334</v>
      </c>
      <c r="G318" t="s">
        <v>483</v>
      </c>
      <c r="H318" t="s">
        <v>3510</v>
      </c>
    </row>
    <row r="319" spans="1:8" x14ac:dyDescent="0.25">
      <c r="A319" t="s">
        <v>4488</v>
      </c>
      <c r="B319" t="s">
        <v>6336</v>
      </c>
      <c r="C319" t="s">
        <v>3031</v>
      </c>
      <c r="D319" t="s">
        <v>3030</v>
      </c>
      <c r="E319" t="s">
        <v>3501</v>
      </c>
      <c r="F319" t="s">
        <v>3500</v>
      </c>
      <c r="G319" t="s">
        <v>523</v>
      </c>
      <c r="H319" t="s">
        <v>3515</v>
      </c>
    </row>
    <row r="320" spans="1:8" x14ac:dyDescent="0.25">
      <c r="A320" t="s">
        <v>4489</v>
      </c>
      <c r="B320" t="s">
        <v>6337</v>
      </c>
      <c r="C320" t="s">
        <v>3031</v>
      </c>
      <c r="D320" t="s">
        <v>3030</v>
      </c>
      <c r="E320" t="s">
        <v>3508</v>
      </c>
      <c r="F320" t="s">
        <v>3507</v>
      </c>
      <c r="G320" t="s">
        <v>527</v>
      </c>
      <c r="H320" t="s">
        <v>3506</v>
      </c>
    </row>
    <row r="321" spans="1:8" x14ac:dyDescent="0.25">
      <c r="A321" t="s">
        <v>4490</v>
      </c>
      <c r="B321" t="s">
        <v>6338</v>
      </c>
      <c r="C321" t="s">
        <v>3031</v>
      </c>
      <c r="D321" t="s">
        <v>3030</v>
      </c>
      <c r="E321" t="s">
        <v>3501</v>
      </c>
      <c r="F321" t="s">
        <v>3500</v>
      </c>
      <c r="G321" t="s">
        <v>526</v>
      </c>
      <c r="H321" t="s">
        <v>3550</v>
      </c>
    </row>
    <row r="322" spans="1:8" x14ac:dyDescent="0.25">
      <c r="A322" t="s">
        <v>4491</v>
      </c>
      <c r="B322" t="s">
        <v>6339</v>
      </c>
      <c r="C322" t="s">
        <v>3031</v>
      </c>
      <c r="D322" t="s">
        <v>3030</v>
      </c>
      <c r="E322" t="s">
        <v>3335</v>
      </c>
      <c r="F322" t="s">
        <v>3334</v>
      </c>
      <c r="G322" t="s">
        <v>483</v>
      </c>
      <c r="H322" t="s">
        <v>3510</v>
      </c>
    </row>
    <row r="323" spans="1:8" x14ac:dyDescent="0.25">
      <c r="A323" t="s">
        <v>4492</v>
      </c>
      <c r="B323" t="s">
        <v>6340</v>
      </c>
      <c r="C323" t="s">
        <v>3031</v>
      </c>
      <c r="D323" t="s">
        <v>3030</v>
      </c>
      <c r="E323" t="s">
        <v>3508</v>
      </c>
      <c r="F323" t="s">
        <v>3507</v>
      </c>
      <c r="G323" t="s">
        <v>524</v>
      </c>
      <c r="H323" t="s">
        <v>3504</v>
      </c>
    </row>
    <row r="324" spans="1:8" x14ac:dyDescent="0.25">
      <c r="A324" t="s">
        <v>4493</v>
      </c>
      <c r="B324" t="s">
        <v>6341</v>
      </c>
      <c r="C324" t="s">
        <v>3031</v>
      </c>
      <c r="D324" t="s">
        <v>3030</v>
      </c>
      <c r="E324" t="s">
        <v>3508</v>
      </c>
      <c r="F324" t="s">
        <v>3507</v>
      </c>
      <c r="G324" t="s">
        <v>524</v>
      </c>
      <c r="H324" t="s">
        <v>3504</v>
      </c>
    </row>
    <row r="325" spans="1:8" x14ac:dyDescent="0.25">
      <c r="A325" t="s">
        <v>4494</v>
      </c>
      <c r="B325" t="s">
        <v>6342</v>
      </c>
      <c r="C325" t="s">
        <v>3031</v>
      </c>
      <c r="D325" t="s">
        <v>3030</v>
      </c>
      <c r="E325" t="s">
        <v>3508</v>
      </c>
      <c r="F325" t="s">
        <v>3507</v>
      </c>
      <c r="G325" t="s">
        <v>524</v>
      </c>
      <c r="H325" t="s">
        <v>3504</v>
      </c>
    </row>
    <row r="326" spans="1:8" x14ac:dyDescent="0.25">
      <c r="A326" t="s">
        <v>4495</v>
      </c>
      <c r="B326" t="s">
        <v>6343</v>
      </c>
      <c r="C326" t="s">
        <v>3031</v>
      </c>
      <c r="D326" t="s">
        <v>3030</v>
      </c>
      <c r="E326" t="s">
        <v>3501</v>
      </c>
      <c r="F326" t="s">
        <v>3500</v>
      </c>
      <c r="G326" t="s">
        <v>526</v>
      </c>
      <c r="H326" t="s">
        <v>3550</v>
      </c>
    </row>
    <row r="327" spans="1:8" x14ac:dyDescent="0.25">
      <c r="A327" t="s">
        <v>4496</v>
      </c>
      <c r="B327" t="s">
        <v>6344</v>
      </c>
      <c r="C327" t="s">
        <v>3031</v>
      </c>
      <c r="D327" t="s">
        <v>3030</v>
      </c>
      <c r="E327" t="s">
        <v>3501</v>
      </c>
      <c r="F327" t="s">
        <v>3500</v>
      </c>
      <c r="G327" t="s">
        <v>526</v>
      </c>
      <c r="H327" t="s">
        <v>3550</v>
      </c>
    </row>
    <row r="328" spans="1:8" x14ac:dyDescent="0.25">
      <c r="A328" t="s">
        <v>4497</v>
      </c>
      <c r="B328" t="s">
        <v>6345</v>
      </c>
      <c r="C328" t="s">
        <v>2727</v>
      </c>
      <c r="D328" t="s">
        <v>2726</v>
      </c>
      <c r="E328" t="s">
        <v>2887</v>
      </c>
      <c r="F328" t="s">
        <v>2886</v>
      </c>
      <c r="G328" t="s">
        <v>561</v>
      </c>
      <c r="H328" t="s">
        <v>3671</v>
      </c>
    </row>
    <row r="329" spans="1:8" x14ac:dyDescent="0.25">
      <c r="A329" t="s">
        <v>4498</v>
      </c>
      <c r="B329" t="s">
        <v>6346</v>
      </c>
      <c r="C329" t="s">
        <v>3031</v>
      </c>
      <c r="D329" t="s">
        <v>3030</v>
      </c>
      <c r="E329" t="s">
        <v>3508</v>
      </c>
      <c r="F329" t="s">
        <v>3507</v>
      </c>
      <c r="G329" t="s">
        <v>524</v>
      </c>
      <c r="H329" t="s">
        <v>3504</v>
      </c>
    </row>
    <row r="330" spans="1:8" x14ac:dyDescent="0.25">
      <c r="A330" t="s">
        <v>4499</v>
      </c>
      <c r="B330" t="s">
        <v>6347</v>
      </c>
      <c r="C330" t="s">
        <v>3031</v>
      </c>
      <c r="D330" t="s">
        <v>3030</v>
      </c>
      <c r="E330" t="s">
        <v>3508</v>
      </c>
      <c r="F330" t="s">
        <v>3507</v>
      </c>
      <c r="G330" t="s">
        <v>524</v>
      </c>
      <c r="H330" t="s">
        <v>3504</v>
      </c>
    </row>
    <row r="331" spans="1:8" x14ac:dyDescent="0.25">
      <c r="A331" t="s">
        <v>4500</v>
      </c>
      <c r="B331" t="s">
        <v>6348</v>
      </c>
      <c r="C331" t="s">
        <v>2727</v>
      </c>
      <c r="D331" t="s">
        <v>2726</v>
      </c>
      <c r="E331" t="s">
        <v>2961</v>
      </c>
      <c r="F331" t="s">
        <v>2960</v>
      </c>
      <c r="G331" t="s">
        <v>494</v>
      </c>
      <c r="H331" t="s">
        <v>2969</v>
      </c>
    </row>
    <row r="332" spans="1:8" x14ac:dyDescent="0.25">
      <c r="A332" t="s">
        <v>4501</v>
      </c>
      <c r="B332" t="s">
        <v>6349</v>
      </c>
      <c r="C332" t="s">
        <v>2734</v>
      </c>
      <c r="D332" t="s">
        <v>2733</v>
      </c>
      <c r="E332" t="s">
        <v>2732</v>
      </c>
      <c r="F332" t="s">
        <v>2731</v>
      </c>
      <c r="G332" t="s">
        <v>537</v>
      </c>
      <c r="H332" t="s">
        <v>2735</v>
      </c>
    </row>
    <row r="333" spans="1:8" x14ac:dyDescent="0.25">
      <c r="A333" t="s">
        <v>4502</v>
      </c>
      <c r="B333" t="s">
        <v>6350</v>
      </c>
      <c r="C333" t="s">
        <v>2727</v>
      </c>
      <c r="D333" t="s">
        <v>2726</v>
      </c>
      <c r="E333" t="s">
        <v>2961</v>
      </c>
      <c r="F333" t="s">
        <v>2960</v>
      </c>
      <c r="G333" t="s">
        <v>494</v>
      </c>
      <c r="H333" t="s">
        <v>2969</v>
      </c>
    </row>
    <row r="334" spans="1:8" x14ac:dyDescent="0.25">
      <c r="A334" t="s">
        <v>4503</v>
      </c>
      <c r="B334" t="s">
        <v>6351</v>
      </c>
      <c r="C334" t="s">
        <v>2744</v>
      </c>
      <c r="D334" t="s">
        <v>2743</v>
      </c>
      <c r="E334" t="s">
        <v>3076</v>
      </c>
      <c r="F334" t="s">
        <v>3075</v>
      </c>
      <c r="G334" t="s">
        <v>579</v>
      </c>
      <c r="H334" t="s">
        <v>3314</v>
      </c>
    </row>
    <row r="335" spans="1:8" x14ac:dyDescent="0.25">
      <c r="A335" t="s">
        <v>4504</v>
      </c>
      <c r="B335" t="s">
        <v>6352</v>
      </c>
      <c r="C335" t="s">
        <v>3031</v>
      </c>
      <c r="D335" t="s">
        <v>3030</v>
      </c>
      <c r="E335" t="s">
        <v>3335</v>
      </c>
      <c r="F335" t="s">
        <v>3334</v>
      </c>
      <c r="G335" t="s">
        <v>483</v>
      </c>
      <c r="H335" t="s">
        <v>3510</v>
      </c>
    </row>
    <row r="336" spans="1:8" x14ac:dyDescent="0.25">
      <c r="A336" t="s">
        <v>4505</v>
      </c>
      <c r="B336" t="s">
        <v>6353</v>
      </c>
      <c r="C336" t="s">
        <v>3031</v>
      </c>
      <c r="D336" t="s">
        <v>3030</v>
      </c>
      <c r="E336" t="s">
        <v>3501</v>
      </c>
      <c r="F336" t="s">
        <v>3500</v>
      </c>
      <c r="G336" t="s">
        <v>526</v>
      </c>
      <c r="H336" t="s">
        <v>3550</v>
      </c>
    </row>
    <row r="337" spans="1:8" x14ac:dyDescent="0.25">
      <c r="A337" t="s">
        <v>4506</v>
      </c>
      <c r="B337" t="s">
        <v>6354</v>
      </c>
      <c r="C337" t="s">
        <v>3031</v>
      </c>
      <c r="D337" t="s">
        <v>3030</v>
      </c>
      <c r="E337" t="s">
        <v>3508</v>
      </c>
      <c r="F337" t="s">
        <v>3507</v>
      </c>
      <c r="G337" t="s">
        <v>605</v>
      </c>
      <c r="H337" t="s">
        <v>3499</v>
      </c>
    </row>
    <row r="338" spans="1:8" x14ac:dyDescent="0.25">
      <c r="A338" t="s">
        <v>4507</v>
      </c>
      <c r="B338" t="s">
        <v>6355</v>
      </c>
      <c r="C338" t="s">
        <v>3031</v>
      </c>
      <c r="D338" t="s">
        <v>3030</v>
      </c>
      <c r="E338" t="s">
        <v>3501</v>
      </c>
      <c r="F338" t="s">
        <v>3500</v>
      </c>
      <c r="G338" t="s">
        <v>522</v>
      </c>
      <c r="H338" t="s">
        <v>3518</v>
      </c>
    </row>
    <row r="339" spans="1:8" x14ac:dyDescent="0.25">
      <c r="A339" t="s">
        <v>4508</v>
      </c>
      <c r="B339" t="s">
        <v>6356</v>
      </c>
      <c r="C339" t="s">
        <v>3031</v>
      </c>
      <c r="D339" t="s">
        <v>3030</v>
      </c>
      <c r="E339" t="s">
        <v>3335</v>
      </c>
      <c r="F339" t="s">
        <v>3334</v>
      </c>
      <c r="G339" t="s">
        <v>483</v>
      </c>
      <c r="H339" t="s">
        <v>3510</v>
      </c>
    </row>
    <row r="340" spans="1:8" x14ac:dyDescent="0.25">
      <c r="A340" t="s">
        <v>4509</v>
      </c>
      <c r="B340" t="s">
        <v>6357</v>
      </c>
      <c r="C340" t="s">
        <v>3023</v>
      </c>
      <c r="D340" t="s">
        <v>3022</v>
      </c>
      <c r="E340" t="s">
        <v>3021</v>
      </c>
      <c r="F340" t="s">
        <v>3020</v>
      </c>
      <c r="G340" t="s">
        <v>580</v>
      </c>
      <c r="H340" t="s">
        <v>3064</v>
      </c>
    </row>
    <row r="341" spans="1:8" x14ac:dyDescent="0.25">
      <c r="A341" t="s">
        <v>4510</v>
      </c>
      <c r="B341" t="s">
        <v>6358</v>
      </c>
      <c r="C341" t="s">
        <v>3031</v>
      </c>
      <c r="D341" t="s">
        <v>3030</v>
      </c>
      <c r="E341" t="s">
        <v>3501</v>
      </c>
      <c r="F341" t="s">
        <v>3500</v>
      </c>
      <c r="G341" t="s">
        <v>526</v>
      </c>
      <c r="H341" t="s">
        <v>3550</v>
      </c>
    </row>
    <row r="342" spans="1:8" x14ac:dyDescent="0.25">
      <c r="A342" t="s">
        <v>4511</v>
      </c>
      <c r="B342" t="s">
        <v>6359</v>
      </c>
      <c r="C342" t="s">
        <v>2744</v>
      </c>
      <c r="D342" t="s">
        <v>2743</v>
      </c>
      <c r="E342" t="s">
        <v>2742</v>
      </c>
      <c r="F342" t="s">
        <v>2741</v>
      </c>
      <c r="G342" t="s">
        <v>546</v>
      </c>
      <c r="H342" t="s">
        <v>2740</v>
      </c>
    </row>
    <row r="343" spans="1:8" x14ac:dyDescent="0.25">
      <c r="A343" t="s">
        <v>4512</v>
      </c>
      <c r="B343" t="s">
        <v>6360</v>
      </c>
      <c r="C343" t="s">
        <v>3031</v>
      </c>
      <c r="D343" t="s">
        <v>3030</v>
      </c>
      <c r="E343" t="s">
        <v>3508</v>
      </c>
      <c r="F343" t="s">
        <v>3507</v>
      </c>
      <c r="G343" t="s">
        <v>605</v>
      </c>
      <c r="H343" t="s">
        <v>3499</v>
      </c>
    </row>
    <row r="344" spans="1:8" x14ac:dyDescent="0.25">
      <c r="A344" t="s">
        <v>4513</v>
      </c>
      <c r="B344" t="s">
        <v>6361</v>
      </c>
      <c r="C344" t="s">
        <v>3031</v>
      </c>
      <c r="D344" t="s">
        <v>3030</v>
      </c>
      <c r="E344" t="s">
        <v>3508</v>
      </c>
      <c r="F344" t="s">
        <v>3507</v>
      </c>
      <c r="G344" t="s">
        <v>605</v>
      </c>
      <c r="H344" t="s">
        <v>3499</v>
      </c>
    </row>
    <row r="345" spans="1:8" x14ac:dyDescent="0.25">
      <c r="A345" t="s">
        <v>4514</v>
      </c>
      <c r="B345" t="s">
        <v>6362</v>
      </c>
      <c r="C345" t="s">
        <v>3018</v>
      </c>
      <c r="D345" t="s">
        <v>3017</v>
      </c>
      <c r="E345" t="s">
        <v>3476</v>
      </c>
      <c r="F345" t="s">
        <v>3475</v>
      </c>
      <c r="G345" t="s">
        <v>517</v>
      </c>
      <c r="H345" t="s">
        <v>3474</v>
      </c>
    </row>
    <row r="346" spans="1:8" x14ac:dyDescent="0.25">
      <c r="A346" t="s">
        <v>4515</v>
      </c>
      <c r="B346" t="s">
        <v>6363</v>
      </c>
      <c r="C346" t="s">
        <v>3031</v>
      </c>
      <c r="D346" t="s">
        <v>3030</v>
      </c>
      <c r="E346" t="s">
        <v>3508</v>
      </c>
      <c r="F346" t="s">
        <v>3507</v>
      </c>
      <c r="G346" t="s">
        <v>605</v>
      </c>
      <c r="H346" t="s">
        <v>3499</v>
      </c>
    </row>
    <row r="347" spans="1:8" x14ac:dyDescent="0.25">
      <c r="A347" t="s">
        <v>4516</v>
      </c>
      <c r="B347" t="s">
        <v>6364</v>
      </c>
      <c r="C347" t="s">
        <v>3031</v>
      </c>
      <c r="D347" t="s">
        <v>3030</v>
      </c>
      <c r="E347" t="s">
        <v>3501</v>
      </c>
      <c r="F347" t="s">
        <v>3500</v>
      </c>
      <c r="G347" t="s">
        <v>526</v>
      </c>
      <c r="H347" t="s">
        <v>3550</v>
      </c>
    </row>
    <row r="348" spans="1:8" x14ac:dyDescent="0.25">
      <c r="A348" t="s">
        <v>4517</v>
      </c>
      <c r="B348" t="s">
        <v>6365</v>
      </c>
      <c r="C348" t="s">
        <v>246</v>
      </c>
      <c r="D348" t="s">
        <v>8291</v>
      </c>
      <c r="E348" t="s">
        <v>246</v>
      </c>
      <c r="F348" t="s">
        <v>8291</v>
      </c>
      <c r="G348" t="s">
        <v>246</v>
      </c>
      <c r="H348" t="s">
        <v>8291</v>
      </c>
    </row>
    <row r="349" spans="1:8" x14ac:dyDescent="0.25">
      <c r="A349" t="s">
        <v>4518</v>
      </c>
      <c r="B349" t="s">
        <v>6366</v>
      </c>
      <c r="C349" t="s">
        <v>246</v>
      </c>
      <c r="D349" t="s">
        <v>8291</v>
      </c>
      <c r="E349" t="s">
        <v>246</v>
      </c>
      <c r="F349" t="s">
        <v>8291</v>
      </c>
      <c r="G349" t="s">
        <v>246</v>
      </c>
      <c r="H349" t="s">
        <v>8291</v>
      </c>
    </row>
    <row r="350" spans="1:8" x14ac:dyDescent="0.25">
      <c r="A350" t="s">
        <v>4519</v>
      </c>
      <c r="B350" t="s">
        <v>6367</v>
      </c>
      <c r="C350" t="s">
        <v>8279</v>
      </c>
      <c r="D350" t="s">
        <v>8280</v>
      </c>
      <c r="E350" t="s">
        <v>8244</v>
      </c>
      <c r="F350" t="s">
        <v>8245</v>
      </c>
      <c r="G350" t="s">
        <v>8475</v>
      </c>
      <c r="H350" t="s">
        <v>8476</v>
      </c>
    </row>
    <row r="351" spans="1:8" x14ac:dyDescent="0.25">
      <c r="A351" t="s">
        <v>4520</v>
      </c>
      <c r="B351" t="s">
        <v>6368</v>
      </c>
      <c r="C351" t="s">
        <v>8281</v>
      </c>
      <c r="D351" t="s">
        <v>8282</v>
      </c>
      <c r="E351" t="s">
        <v>8283</v>
      </c>
      <c r="F351" t="s">
        <v>8284</v>
      </c>
      <c r="G351" t="s">
        <v>483</v>
      </c>
      <c r="H351" t="s">
        <v>3510</v>
      </c>
    </row>
    <row r="352" spans="1:8" x14ac:dyDescent="0.25">
      <c r="A352" t="s">
        <v>3647</v>
      </c>
      <c r="B352" t="s">
        <v>3646</v>
      </c>
      <c r="C352" t="s">
        <v>3031</v>
      </c>
      <c r="D352" t="s">
        <v>3030</v>
      </c>
      <c r="E352" t="s">
        <v>3335</v>
      </c>
      <c r="F352" t="s">
        <v>3334</v>
      </c>
      <c r="G352" t="s">
        <v>483</v>
      </c>
      <c r="H352" t="s">
        <v>3510</v>
      </c>
    </row>
    <row r="353" spans="1:8" x14ac:dyDescent="0.25">
      <c r="A353" t="s">
        <v>4521</v>
      </c>
      <c r="B353" t="s">
        <v>6369</v>
      </c>
      <c r="C353" t="s">
        <v>3031</v>
      </c>
      <c r="D353" t="s">
        <v>3030</v>
      </c>
      <c r="E353" t="s">
        <v>3501</v>
      </c>
      <c r="F353" t="s">
        <v>3500</v>
      </c>
      <c r="G353" t="s">
        <v>522</v>
      </c>
      <c r="H353" t="s">
        <v>3518</v>
      </c>
    </row>
    <row r="354" spans="1:8" x14ac:dyDescent="0.25">
      <c r="A354" t="s">
        <v>4522</v>
      </c>
      <c r="B354" t="s">
        <v>6370</v>
      </c>
      <c r="C354" t="s">
        <v>2929</v>
      </c>
      <c r="D354" t="s">
        <v>2928</v>
      </c>
      <c r="E354" t="s">
        <v>2908</v>
      </c>
      <c r="F354" t="s">
        <v>2907</v>
      </c>
      <c r="G354" t="s">
        <v>504</v>
      </c>
      <c r="H354" t="s">
        <v>2906</v>
      </c>
    </row>
    <row r="355" spans="1:8" x14ac:dyDescent="0.25">
      <c r="A355" t="s">
        <v>4523</v>
      </c>
      <c r="B355" t="s">
        <v>6371</v>
      </c>
      <c r="C355" t="s">
        <v>3023</v>
      </c>
      <c r="D355" t="s">
        <v>3022</v>
      </c>
      <c r="E355" t="s">
        <v>3021</v>
      </c>
      <c r="F355" t="s">
        <v>3020</v>
      </c>
      <c r="G355" t="s">
        <v>564</v>
      </c>
      <c r="H355" t="s">
        <v>3062</v>
      </c>
    </row>
    <row r="356" spans="1:8" x14ac:dyDescent="0.25">
      <c r="A356" t="s">
        <v>4524</v>
      </c>
      <c r="B356" t="s">
        <v>6372</v>
      </c>
      <c r="C356" t="s">
        <v>3031</v>
      </c>
      <c r="D356" t="s">
        <v>3030</v>
      </c>
      <c r="E356" t="s">
        <v>3508</v>
      </c>
      <c r="F356" t="s">
        <v>3507</v>
      </c>
      <c r="G356" t="s">
        <v>605</v>
      </c>
      <c r="H356" t="s">
        <v>3499</v>
      </c>
    </row>
    <row r="357" spans="1:8" x14ac:dyDescent="0.25">
      <c r="A357" t="s">
        <v>4525</v>
      </c>
      <c r="B357" t="s">
        <v>6373</v>
      </c>
      <c r="C357" t="s">
        <v>3031</v>
      </c>
      <c r="D357" t="s">
        <v>3030</v>
      </c>
      <c r="E357" t="s">
        <v>3501</v>
      </c>
      <c r="F357" t="s">
        <v>3500</v>
      </c>
      <c r="G357" t="s">
        <v>523</v>
      </c>
      <c r="H357" t="s">
        <v>3515</v>
      </c>
    </row>
    <row r="358" spans="1:8" x14ac:dyDescent="0.25">
      <c r="A358" t="s">
        <v>4526</v>
      </c>
      <c r="B358" t="s">
        <v>6374</v>
      </c>
      <c r="C358" t="s">
        <v>3031</v>
      </c>
      <c r="D358" t="s">
        <v>3030</v>
      </c>
      <c r="E358" t="s">
        <v>3508</v>
      </c>
      <c r="F358" t="s">
        <v>3507</v>
      </c>
      <c r="G358" t="s">
        <v>605</v>
      </c>
      <c r="H358" t="s">
        <v>3499</v>
      </c>
    </row>
    <row r="359" spans="1:8" x14ac:dyDescent="0.25">
      <c r="A359" t="s">
        <v>4527</v>
      </c>
      <c r="B359" t="s">
        <v>6375</v>
      </c>
      <c r="C359" t="s">
        <v>3031</v>
      </c>
      <c r="D359" t="s">
        <v>3030</v>
      </c>
      <c r="E359" t="s">
        <v>3508</v>
      </c>
      <c r="F359" t="s">
        <v>3507</v>
      </c>
      <c r="G359" t="s">
        <v>527</v>
      </c>
      <c r="H359" t="s">
        <v>3506</v>
      </c>
    </row>
    <row r="360" spans="1:8" x14ac:dyDescent="0.25">
      <c r="A360" t="s">
        <v>4528</v>
      </c>
      <c r="B360" t="s">
        <v>6376</v>
      </c>
      <c r="C360" t="s">
        <v>3031</v>
      </c>
      <c r="D360" t="s">
        <v>3030</v>
      </c>
      <c r="E360" t="s">
        <v>3508</v>
      </c>
      <c r="F360" t="s">
        <v>3507</v>
      </c>
      <c r="G360" t="s">
        <v>527</v>
      </c>
      <c r="H360" t="s">
        <v>3506</v>
      </c>
    </row>
    <row r="361" spans="1:8" x14ac:dyDescent="0.25">
      <c r="A361" t="s">
        <v>4529</v>
      </c>
      <c r="B361" t="s">
        <v>6377</v>
      </c>
      <c r="C361" t="s">
        <v>3031</v>
      </c>
      <c r="D361" t="s">
        <v>3030</v>
      </c>
      <c r="E361" t="s">
        <v>3508</v>
      </c>
      <c r="F361" t="s">
        <v>3507</v>
      </c>
      <c r="G361" t="s">
        <v>605</v>
      </c>
      <c r="H361" t="s">
        <v>3499</v>
      </c>
    </row>
    <row r="362" spans="1:8" x14ac:dyDescent="0.25">
      <c r="A362" t="s">
        <v>4530</v>
      </c>
      <c r="B362" t="s">
        <v>6378</v>
      </c>
      <c r="C362" t="s">
        <v>3031</v>
      </c>
      <c r="D362" t="s">
        <v>3030</v>
      </c>
      <c r="E362" t="s">
        <v>3508</v>
      </c>
      <c r="F362" t="s">
        <v>3507</v>
      </c>
      <c r="G362" t="s">
        <v>527</v>
      </c>
      <c r="H362" t="s">
        <v>3506</v>
      </c>
    </row>
    <row r="363" spans="1:8" x14ac:dyDescent="0.25">
      <c r="A363" t="s">
        <v>4531</v>
      </c>
      <c r="B363" t="s">
        <v>6379</v>
      </c>
      <c r="C363" t="s">
        <v>3031</v>
      </c>
      <c r="D363" t="s">
        <v>3030</v>
      </c>
      <c r="E363" t="s">
        <v>3335</v>
      </c>
      <c r="F363" t="s">
        <v>3334</v>
      </c>
      <c r="G363" t="s">
        <v>483</v>
      </c>
      <c r="H363" t="s">
        <v>3510</v>
      </c>
    </row>
    <row r="364" spans="1:8" x14ac:dyDescent="0.25">
      <c r="A364" t="s">
        <v>4532</v>
      </c>
      <c r="B364" t="s">
        <v>6380</v>
      </c>
      <c r="C364" t="s">
        <v>3031</v>
      </c>
      <c r="D364" t="s">
        <v>3030</v>
      </c>
      <c r="E364" t="s">
        <v>3335</v>
      </c>
      <c r="F364" t="s">
        <v>3334</v>
      </c>
      <c r="G364" t="s">
        <v>483</v>
      </c>
      <c r="H364" t="s">
        <v>3510</v>
      </c>
    </row>
    <row r="365" spans="1:8" x14ac:dyDescent="0.25">
      <c r="A365" t="s">
        <v>4533</v>
      </c>
      <c r="B365" t="s">
        <v>6381</v>
      </c>
      <c r="C365" t="s">
        <v>3031</v>
      </c>
      <c r="D365" t="s">
        <v>3030</v>
      </c>
      <c r="E365" t="s">
        <v>3501</v>
      </c>
      <c r="F365" t="s">
        <v>3500</v>
      </c>
      <c r="G365" t="s">
        <v>523</v>
      </c>
      <c r="H365" t="s">
        <v>3515</v>
      </c>
    </row>
    <row r="366" spans="1:8" x14ac:dyDescent="0.25">
      <c r="A366" t="s">
        <v>4534</v>
      </c>
      <c r="B366" t="s">
        <v>6382</v>
      </c>
      <c r="C366" t="s">
        <v>3031</v>
      </c>
      <c r="D366" t="s">
        <v>3030</v>
      </c>
      <c r="E366" t="s">
        <v>3501</v>
      </c>
      <c r="F366" t="s">
        <v>3500</v>
      </c>
      <c r="G366" t="s">
        <v>526</v>
      </c>
      <c r="H366" t="s">
        <v>3550</v>
      </c>
    </row>
    <row r="367" spans="1:8" x14ac:dyDescent="0.25">
      <c r="A367" t="s">
        <v>4535</v>
      </c>
      <c r="B367" t="s">
        <v>6383</v>
      </c>
      <c r="C367" t="s">
        <v>3031</v>
      </c>
      <c r="D367" t="s">
        <v>3030</v>
      </c>
      <c r="E367" t="s">
        <v>3508</v>
      </c>
      <c r="F367" t="s">
        <v>3507</v>
      </c>
      <c r="G367" t="s">
        <v>605</v>
      </c>
      <c r="H367" t="s">
        <v>3499</v>
      </c>
    </row>
    <row r="368" spans="1:8" x14ac:dyDescent="0.25">
      <c r="A368" t="s">
        <v>4536</v>
      </c>
      <c r="B368" t="s">
        <v>6384</v>
      </c>
      <c r="C368" t="s">
        <v>3031</v>
      </c>
      <c r="D368" t="s">
        <v>3030</v>
      </c>
      <c r="E368" t="s">
        <v>3501</v>
      </c>
      <c r="F368" t="s">
        <v>3500</v>
      </c>
      <c r="G368" t="s">
        <v>526</v>
      </c>
      <c r="H368" t="s">
        <v>3550</v>
      </c>
    </row>
    <row r="369" spans="1:8" x14ac:dyDescent="0.25">
      <c r="A369" t="s">
        <v>4537</v>
      </c>
      <c r="B369" t="s">
        <v>6385</v>
      </c>
      <c r="C369" t="s">
        <v>3031</v>
      </c>
      <c r="D369" t="s">
        <v>3030</v>
      </c>
      <c r="E369" t="s">
        <v>3501</v>
      </c>
      <c r="F369" t="s">
        <v>3500</v>
      </c>
      <c r="G369" t="s">
        <v>526</v>
      </c>
      <c r="H369" t="s">
        <v>3550</v>
      </c>
    </row>
    <row r="370" spans="1:8" x14ac:dyDescent="0.25">
      <c r="A370" t="s">
        <v>4538</v>
      </c>
      <c r="B370" t="s">
        <v>6386</v>
      </c>
      <c r="C370" t="s">
        <v>3031</v>
      </c>
      <c r="D370" t="s">
        <v>3030</v>
      </c>
      <c r="E370" t="s">
        <v>3501</v>
      </c>
      <c r="F370" t="s">
        <v>3500</v>
      </c>
      <c r="G370" t="s">
        <v>606</v>
      </c>
      <c r="H370" t="s">
        <v>3527</v>
      </c>
    </row>
    <row r="371" spans="1:8" x14ac:dyDescent="0.25">
      <c r="A371" t="s">
        <v>4539</v>
      </c>
      <c r="B371" t="s">
        <v>6387</v>
      </c>
      <c r="C371" t="s">
        <v>3031</v>
      </c>
      <c r="D371" t="s">
        <v>3030</v>
      </c>
      <c r="E371" t="s">
        <v>3335</v>
      </c>
      <c r="F371" t="s">
        <v>3334</v>
      </c>
      <c r="G371" t="s">
        <v>483</v>
      </c>
      <c r="H371" t="s">
        <v>3510</v>
      </c>
    </row>
    <row r="372" spans="1:8" x14ac:dyDescent="0.25">
      <c r="A372" t="s">
        <v>4540</v>
      </c>
      <c r="B372" t="s">
        <v>6388</v>
      </c>
      <c r="C372" t="s">
        <v>3031</v>
      </c>
      <c r="D372" t="s">
        <v>3030</v>
      </c>
      <c r="E372" t="s">
        <v>3501</v>
      </c>
      <c r="F372" t="s">
        <v>3500</v>
      </c>
      <c r="G372" t="s">
        <v>523</v>
      </c>
      <c r="H372" t="s">
        <v>3515</v>
      </c>
    </row>
    <row r="373" spans="1:8" x14ac:dyDescent="0.25">
      <c r="A373" t="s">
        <v>4541</v>
      </c>
      <c r="B373" t="s">
        <v>6389</v>
      </c>
      <c r="C373" t="s">
        <v>3031</v>
      </c>
      <c r="D373" t="s">
        <v>3030</v>
      </c>
      <c r="E373" t="s">
        <v>3508</v>
      </c>
      <c r="F373" t="s">
        <v>3507</v>
      </c>
      <c r="G373" t="s">
        <v>605</v>
      </c>
      <c r="H373" t="s">
        <v>3499</v>
      </c>
    </row>
    <row r="374" spans="1:8" x14ac:dyDescent="0.25">
      <c r="A374" t="s">
        <v>4542</v>
      </c>
      <c r="B374" t="s">
        <v>6390</v>
      </c>
      <c r="C374" t="s">
        <v>3031</v>
      </c>
      <c r="D374" t="s">
        <v>3030</v>
      </c>
      <c r="E374" t="s">
        <v>3508</v>
      </c>
      <c r="F374" t="s">
        <v>3507</v>
      </c>
      <c r="G374" t="s">
        <v>524</v>
      </c>
      <c r="H374" t="s">
        <v>3504</v>
      </c>
    </row>
    <row r="375" spans="1:8" x14ac:dyDescent="0.25">
      <c r="A375" t="s">
        <v>4543</v>
      </c>
      <c r="B375" t="s">
        <v>6391</v>
      </c>
      <c r="C375" t="s">
        <v>3031</v>
      </c>
      <c r="D375" t="s">
        <v>3030</v>
      </c>
      <c r="E375" t="s">
        <v>3501</v>
      </c>
      <c r="F375" t="s">
        <v>3500</v>
      </c>
      <c r="G375" t="s">
        <v>523</v>
      </c>
      <c r="H375" t="s">
        <v>3515</v>
      </c>
    </row>
    <row r="376" spans="1:8" x14ac:dyDescent="0.25">
      <c r="A376" t="s">
        <v>4544</v>
      </c>
      <c r="B376" t="s">
        <v>6392</v>
      </c>
      <c r="C376" t="s">
        <v>3031</v>
      </c>
      <c r="D376" t="s">
        <v>3030</v>
      </c>
      <c r="E376" t="s">
        <v>3508</v>
      </c>
      <c r="F376" t="s">
        <v>3507</v>
      </c>
      <c r="G376" t="s">
        <v>527</v>
      </c>
      <c r="H376" t="s">
        <v>3506</v>
      </c>
    </row>
    <row r="377" spans="1:8" x14ac:dyDescent="0.25">
      <c r="A377" t="s">
        <v>4038</v>
      </c>
      <c r="B377" t="s">
        <v>6393</v>
      </c>
      <c r="C377" t="s">
        <v>3031</v>
      </c>
      <c r="D377" t="s">
        <v>3030</v>
      </c>
      <c r="E377" t="s">
        <v>3508</v>
      </c>
      <c r="F377" t="s">
        <v>3507</v>
      </c>
      <c r="G377" t="s">
        <v>527</v>
      </c>
      <c r="H377" t="s">
        <v>3506</v>
      </c>
    </row>
    <row r="378" spans="1:8" x14ac:dyDescent="0.25">
      <c r="A378" t="s">
        <v>4545</v>
      </c>
      <c r="B378" t="s">
        <v>6394</v>
      </c>
      <c r="C378" t="s">
        <v>3031</v>
      </c>
      <c r="D378" t="s">
        <v>3030</v>
      </c>
      <c r="E378" t="s">
        <v>3335</v>
      </c>
      <c r="F378" t="s">
        <v>3334</v>
      </c>
      <c r="G378" t="s">
        <v>483</v>
      </c>
      <c r="H378" t="s">
        <v>3510</v>
      </c>
    </row>
    <row r="379" spans="1:8" x14ac:dyDescent="0.25">
      <c r="A379" t="s">
        <v>4546</v>
      </c>
      <c r="B379" t="s">
        <v>6395</v>
      </c>
      <c r="C379" t="s">
        <v>3031</v>
      </c>
      <c r="D379" t="s">
        <v>3030</v>
      </c>
      <c r="E379" t="s">
        <v>3508</v>
      </c>
      <c r="F379" t="s">
        <v>3507</v>
      </c>
      <c r="G379" t="s">
        <v>527</v>
      </c>
      <c r="H379" t="s">
        <v>3506</v>
      </c>
    </row>
    <row r="380" spans="1:8" x14ac:dyDescent="0.25">
      <c r="A380" t="s">
        <v>4547</v>
      </c>
      <c r="B380" t="s">
        <v>6396</v>
      </c>
      <c r="C380" t="s">
        <v>3031</v>
      </c>
      <c r="D380" t="s">
        <v>3030</v>
      </c>
      <c r="E380" t="s">
        <v>3335</v>
      </c>
      <c r="F380" t="s">
        <v>3334</v>
      </c>
      <c r="G380" t="s">
        <v>483</v>
      </c>
      <c r="H380" t="s">
        <v>3510</v>
      </c>
    </row>
    <row r="381" spans="1:8" x14ac:dyDescent="0.25">
      <c r="A381" t="s">
        <v>4548</v>
      </c>
      <c r="B381" t="s">
        <v>6397</v>
      </c>
      <c r="C381" t="s">
        <v>3031</v>
      </c>
      <c r="D381" t="s">
        <v>3030</v>
      </c>
      <c r="E381" t="s">
        <v>3508</v>
      </c>
      <c r="F381" t="s">
        <v>3507</v>
      </c>
      <c r="G381" t="s">
        <v>527</v>
      </c>
      <c r="H381" t="s">
        <v>3506</v>
      </c>
    </row>
    <row r="382" spans="1:8" x14ac:dyDescent="0.25">
      <c r="A382" t="s">
        <v>4549</v>
      </c>
      <c r="B382" t="s">
        <v>6398</v>
      </c>
      <c r="C382" t="s">
        <v>3031</v>
      </c>
      <c r="D382" t="s">
        <v>3030</v>
      </c>
      <c r="E382" t="s">
        <v>3508</v>
      </c>
      <c r="F382" t="s">
        <v>3507</v>
      </c>
      <c r="G382" t="s">
        <v>527</v>
      </c>
      <c r="H382" t="s">
        <v>3506</v>
      </c>
    </row>
    <row r="383" spans="1:8" x14ac:dyDescent="0.25">
      <c r="A383" t="s">
        <v>4550</v>
      </c>
      <c r="B383" t="s">
        <v>6399</v>
      </c>
      <c r="C383" t="s">
        <v>3031</v>
      </c>
      <c r="D383" t="s">
        <v>3030</v>
      </c>
      <c r="E383" t="s">
        <v>3508</v>
      </c>
      <c r="F383" t="s">
        <v>3507</v>
      </c>
      <c r="G383" t="s">
        <v>527</v>
      </c>
      <c r="H383" t="s">
        <v>3506</v>
      </c>
    </row>
    <row r="384" spans="1:8" x14ac:dyDescent="0.25">
      <c r="A384" t="s">
        <v>4551</v>
      </c>
      <c r="B384" t="s">
        <v>6400</v>
      </c>
      <c r="C384" t="s">
        <v>3031</v>
      </c>
      <c r="D384" t="s">
        <v>3030</v>
      </c>
      <c r="E384" t="s">
        <v>3335</v>
      </c>
      <c r="F384" t="s">
        <v>3334</v>
      </c>
      <c r="G384" t="s">
        <v>483</v>
      </c>
      <c r="H384" t="s">
        <v>3510</v>
      </c>
    </row>
    <row r="385" spans="1:8" x14ac:dyDescent="0.25">
      <c r="A385" t="s">
        <v>4552</v>
      </c>
      <c r="B385" t="s">
        <v>6401</v>
      </c>
      <c r="C385" t="s">
        <v>3031</v>
      </c>
      <c r="D385" t="s">
        <v>3030</v>
      </c>
      <c r="E385" t="s">
        <v>3508</v>
      </c>
      <c r="F385" t="s">
        <v>3507</v>
      </c>
      <c r="G385" t="s">
        <v>524</v>
      </c>
      <c r="H385" t="s">
        <v>3504</v>
      </c>
    </row>
    <row r="386" spans="1:8" x14ac:dyDescent="0.25">
      <c r="A386" t="s">
        <v>4553</v>
      </c>
      <c r="B386" t="s">
        <v>6402</v>
      </c>
      <c r="C386" t="s">
        <v>8279</v>
      </c>
      <c r="D386" t="s">
        <v>8280</v>
      </c>
      <c r="E386" t="s">
        <v>8244</v>
      </c>
      <c r="F386" t="s">
        <v>8245</v>
      </c>
      <c r="G386" t="s">
        <v>8475</v>
      </c>
      <c r="H386" t="s">
        <v>8476</v>
      </c>
    </row>
    <row r="387" spans="1:8" x14ac:dyDescent="0.25">
      <c r="A387" t="s">
        <v>4554</v>
      </c>
      <c r="B387" t="s">
        <v>6403</v>
      </c>
      <c r="C387" t="s">
        <v>8279</v>
      </c>
      <c r="D387" t="s">
        <v>8280</v>
      </c>
      <c r="E387" t="s">
        <v>8244</v>
      </c>
      <c r="F387" t="s">
        <v>8245</v>
      </c>
      <c r="G387" t="s">
        <v>8475</v>
      </c>
      <c r="H387" t="s">
        <v>8476</v>
      </c>
    </row>
    <row r="388" spans="1:8" x14ac:dyDescent="0.25">
      <c r="A388" t="s">
        <v>4555</v>
      </c>
      <c r="B388" t="s">
        <v>6404</v>
      </c>
      <c r="C388" t="s">
        <v>8281</v>
      </c>
      <c r="D388" t="s">
        <v>8282</v>
      </c>
      <c r="E388" t="s">
        <v>8283</v>
      </c>
      <c r="F388" t="s">
        <v>8284</v>
      </c>
      <c r="G388" t="s">
        <v>483</v>
      </c>
      <c r="H388" t="s">
        <v>3510</v>
      </c>
    </row>
    <row r="389" spans="1:8" x14ac:dyDescent="0.25">
      <c r="A389" t="s">
        <v>4556</v>
      </c>
      <c r="B389" t="s">
        <v>6405</v>
      </c>
      <c r="C389" t="s">
        <v>8281</v>
      </c>
      <c r="D389" t="s">
        <v>8282</v>
      </c>
      <c r="E389" t="s">
        <v>8283</v>
      </c>
      <c r="F389" t="s">
        <v>8284</v>
      </c>
      <c r="G389" t="s">
        <v>527</v>
      </c>
      <c r="H389" t="s">
        <v>3506</v>
      </c>
    </row>
    <row r="390" spans="1:8" x14ac:dyDescent="0.25">
      <c r="A390" t="s">
        <v>4557</v>
      </c>
      <c r="B390" t="s">
        <v>6406</v>
      </c>
      <c r="C390" t="s">
        <v>8281</v>
      </c>
      <c r="D390" t="s">
        <v>8282</v>
      </c>
      <c r="E390" t="s">
        <v>8283</v>
      </c>
      <c r="F390" t="s">
        <v>8284</v>
      </c>
      <c r="G390" t="s">
        <v>483</v>
      </c>
      <c r="H390" t="s">
        <v>3510</v>
      </c>
    </row>
    <row r="391" spans="1:8" x14ac:dyDescent="0.25">
      <c r="A391" t="s">
        <v>4558</v>
      </c>
      <c r="B391" t="s">
        <v>6407</v>
      </c>
      <c r="C391" t="s">
        <v>8281</v>
      </c>
      <c r="D391" t="s">
        <v>8282</v>
      </c>
      <c r="E391" t="s">
        <v>8283</v>
      </c>
      <c r="F391" t="s">
        <v>8284</v>
      </c>
      <c r="G391" t="s">
        <v>527</v>
      </c>
      <c r="H391" t="s">
        <v>3506</v>
      </c>
    </row>
    <row r="392" spans="1:8" x14ac:dyDescent="0.25">
      <c r="A392" t="s">
        <v>4559</v>
      </c>
      <c r="B392" t="s">
        <v>6408</v>
      </c>
      <c r="C392" t="s">
        <v>8281</v>
      </c>
      <c r="D392" t="s">
        <v>8282</v>
      </c>
      <c r="E392" t="s">
        <v>8283</v>
      </c>
      <c r="F392" t="s">
        <v>8284</v>
      </c>
      <c r="G392" t="s">
        <v>483</v>
      </c>
      <c r="H392" t="s">
        <v>3510</v>
      </c>
    </row>
    <row r="393" spans="1:8" x14ac:dyDescent="0.25">
      <c r="A393" t="s">
        <v>4560</v>
      </c>
      <c r="B393" t="s">
        <v>6409</v>
      </c>
      <c r="C393" t="s">
        <v>3031</v>
      </c>
      <c r="D393" t="s">
        <v>3030</v>
      </c>
      <c r="E393" t="s">
        <v>3501</v>
      </c>
      <c r="F393" t="s">
        <v>3500</v>
      </c>
      <c r="G393" t="s">
        <v>606</v>
      </c>
      <c r="H393" t="s">
        <v>3527</v>
      </c>
    </row>
    <row r="394" spans="1:8" x14ac:dyDescent="0.25">
      <c r="A394" t="s">
        <v>3645</v>
      </c>
      <c r="B394" t="s">
        <v>3644</v>
      </c>
      <c r="C394" t="s">
        <v>3031</v>
      </c>
      <c r="D394" t="s">
        <v>3030</v>
      </c>
      <c r="E394" t="s">
        <v>3335</v>
      </c>
      <c r="F394" t="s">
        <v>3334</v>
      </c>
      <c r="G394" t="s">
        <v>525</v>
      </c>
      <c r="H394" t="s">
        <v>3582</v>
      </c>
    </row>
    <row r="395" spans="1:8" x14ac:dyDescent="0.25">
      <c r="A395" t="s">
        <v>4561</v>
      </c>
      <c r="B395" t="s">
        <v>6410</v>
      </c>
      <c r="C395" t="s">
        <v>3031</v>
      </c>
      <c r="D395" t="s">
        <v>3030</v>
      </c>
      <c r="E395" t="s">
        <v>3335</v>
      </c>
      <c r="F395" t="s">
        <v>3334</v>
      </c>
      <c r="G395" t="s">
        <v>483</v>
      </c>
      <c r="H395" t="s">
        <v>3510</v>
      </c>
    </row>
    <row r="396" spans="1:8" x14ac:dyDescent="0.25">
      <c r="A396" t="s">
        <v>4562</v>
      </c>
      <c r="B396" t="s">
        <v>6411</v>
      </c>
      <c r="C396" t="s">
        <v>8281</v>
      </c>
      <c r="D396" t="s">
        <v>8282</v>
      </c>
      <c r="E396" t="s">
        <v>8283</v>
      </c>
      <c r="F396" t="s">
        <v>8284</v>
      </c>
      <c r="G396" t="s">
        <v>483</v>
      </c>
      <c r="H396" t="s">
        <v>3510</v>
      </c>
    </row>
    <row r="397" spans="1:8" x14ac:dyDescent="0.25">
      <c r="A397" t="s">
        <v>4563</v>
      </c>
      <c r="B397" t="s">
        <v>6412</v>
      </c>
      <c r="C397" t="s">
        <v>3031</v>
      </c>
      <c r="D397" t="s">
        <v>3030</v>
      </c>
      <c r="E397" t="s">
        <v>3335</v>
      </c>
      <c r="F397" t="s">
        <v>3334</v>
      </c>
      <c r="G397" t="s">
        <v>483</v>
      </c>
      <c r="H397" t="s">
        <v>3510</v>
      </c>
    </row>
    <row r="398" spans="1:8" x14ac:dyDescent="0.25">
      <c r="A398" t="s">
        <v>4564</v>
      </c>
      <c r="B398" t="s">
        <v>6413</v>
      </c>
      <c r="C398" t="s">
        <v>8281</v>
      </c>
      <c r="D398" t="s">
        <v>8282</v>
      </c>
      <c r="E398" t="s">
        <v>8283</v>
      </c>
      <c r="F398" t="s">
        <v>8284</v>
      </c>
      <c r="G398" t="s">
        <v>523</v>
      </c>
      <c r="H398" t="s">
        <v>3515</v>
      </c>
    </row>
    <row r="399" spans="1:8" x14ac:dyDescent="0.25">
      <c r="A399" t="s">
        <v>3643</v>
      </c>
      <c r="B399" t="s">
        <v>3642</v>
      </c>
      <c r="C399" t="s">
        <v>3031</v>
      </c>
      <c r="D399" t="s">
        <v>3030</v>
      </c>
      <c r="E399" t="s">
        <v>3335</v>
      </c>
      <c r="F399" t="s">
        <v>3334</v>
      </c>
      <c r="G399" t="s">
        <v>483</v>
      </c>
      <c r="H399" t="s">
        <v>3510</v>
      </c>
    </row>
    <row r="400" spans="1:8" x14ac:dyDescent="0.25">
      <c r="A400" t="s">
        <v>3641</v>
      </c>
      <c r="B400" t="s">
        <v>3640</v>
      </c>
      <c r="C400" t="s">
        <v>3031</v>
      </c>
      <c r="D400" t="s">
        <v>3030</v>
      </c>
      <c r="E400" t="s">
        <v>3508</v>
      </c>
      <c r="F400" t="s">
        <v>3507</v>
      </c>
      <c r="G400" t="s">
        <v>527</v>
      </c>
      <c r="H400" t="s">
        <v>3506</v>
      </c>
    </row>
    <row r="401" spans="1:8" x14ac:dyDescent="0.25">
      <c r="A401" t="s">
        <v>3639</v>
      </c>
      <c r="B401" t="s">
        <v>3638</v>
      </c>
      <c r="C401" t="s">
        <v>3031</v>
      </c>
      <c r="D401" t="s">
        <v>3030</v>
      </c>
      <c r="E401" t="s">
        <v>3335</v>
      </c>
      <c r="F401" t="s">
        <v>3334</v>
      </c>
      <c r="G401" t="s">
        <v>605</v>
      </c>
      <c r="H401" t="s">
        <v>3499</v>
      </c>
    </row>
    <row r="402" spans="1:8" x14ac:dyDescent="0.25">
      <c r="A402" t="s">
        <v>4565</v>
      </c>
      <c r="B402" t="s">
        <v>6414</v>
      </c>
      <c r="C402" t="s">
        <v>3031</v>
      </c>
      <c r="D402" t="s">
        <v>3030</v>
      </c>
      <c r="E402" t="s">
        <v>3335</v>
      </c>
      <c r="F402" t="s">
        <v>3334</v>
      </c>
      <c r="G402" t="s">
        <v>483</v>
      </c>
      <c r="H402" t="s">
        <v>3510</v>
      </c>
    </row>
    <row r="403" spans="1:8" x14ac:dyDescent="0.25">
      <c r="A403" t="s">
        <v>4566</v>
      </c>
      <c r="B403" t="s">
        <v>6415</v>
      </c>
      <c r="C403" t="s">
        <v>8281</v>
      </c>
      <c r="D403" t="s">
        <v>8282</v>
      </c>
      <c r="E403" t="s">
        <v>8283</v>
      </c>
      <c r="F403" t="s">
        <v>8284</v>
      </c>
      <c r="G403" t="s">
        <v>526</v>
      </c>
      <c r="H403" t="s">
        <v>3550</v>
      </c>
    </row>
    <row r="404" spans="1:8" x14ac:dyDescent="0.25">
      <c r="A404" t="s">
        <v>2482</v>
      </c>
      <c r="B404" t="s">
        <v>3637</v>
      </c>
      <c r="C404" t="s">
        <v>3031</v>
      </c>
      <c r="D404" t="s">
        <v>3030</v>
      </c>
      <c r="E404" t="s">
        <v>3335</v>
      </c>
      <c r="F404" t="s">
        <v>3334</v>
      </c>
      <c r="G404" t="s">
        <v>483</v>
      </c>
      <c r="H404" t="s">
        <v>3510</v>
      </c>
    </row>
    <row r="405" spans="1:8" x14ac:dyDescent="0.25">
      <c r="A405" t="s">
        <v>2483</v>
      </c>
      <c r="B405" t="s">
        <v>3636</v>
      </c>
      <c r="C405" t="s">
        <v>3031</v>
      </c>
      <c r="D405" t="s">
        <v>3030</v>
      </c>
      <c r="E405" t="s">
        <v>3508</v>
      </c>
      <c r="F405" t="s">
        <v>3507</v>
      </c>
      <c r="G405" t="s">
        <v>527</v>
      </c>
      <c r="H405" t="s">
        <v>3506</v>
      </c>
    </row>
    <row r="406" spans="1:8" x14ac:dyDescent="0.25">
      <c r="A406" t="s">
        <v>2484</v>
      </c>
      <c r="B406" t="s">
        <v>6416</v>
      </c>
      <c r="C406" t="s">
        <v>3031</v>
      </c>
      <c r="D406" t="s">
        <v>3030</v>
      </c>
      <c r="E406" t="s">
        <v>3508</v>
      </c>
      <c r="F406" t="s">
        <v>3507</v>
      </c>
      <c r="G406" t="s">
        <v>527</v>
      </c>
      <c r="H406" t="s">
        <v>3506</v>
      </c>
    </row>
    <row r="407" spans="1:8" x14ac:dyDescent="0.25">
      <c r="A407" t="s">
        <v>3866</v>
      </c>
      <c r="B407" t="s">
        <v>6417</v>
      </c>
      <c r="C407" t="s">
        <v>3031</v>
      </c>
      <c r="D407" t="s">
        <v>3030</v>
      </c>
      <c r="E407" t="s">
        <v>3501</v>
      </c>
      <c r="F407" t="s">
        <v>3500</v>
      </c>
      <c r="G407" t="s">
        <v>523</v>
      </c>
      <c r="H407" t="s">
        <v>3515</v>
      </c>
    </row>
    <row r="408" spans="1:8" x14ac:dyDescent="0.25">
      <c r="A408" t="s">
        <v>3864</v>
      </c>
      <c r="B408" t="s">
        <v>6418</v>
      </c>
      <c r="C408" t="s">
        <v>3031</v>
      </c>
      <c r="D408" t="s">
        <v>3030</v>
      </c>
      <c r="E408" t="s">
        <v>3508</v>
      </c>
      <c r="F408" t="s">
        <v>3507</v>
      </c>
      <c r="G408" t="s">
        <v>527</v>
      </c>
      <c r="H408" t="s">
        <v>3506</v>
      </c>
    </row>
    <row r="409" spans="1:8" x14ac:dyDescent="0.25">
      <c r="A409" t="s">
        <v>4567</v>
      </c>
      <c r="B409" t="s">
        <v>6419</v>
      </c>
      <c r="C409" t="s">
        <v>3031</v>
      </c>
      <c r="D409" t="s">
        <v>3030</v>
      </c>
      <c r="E409" t="s">
        <v>3335</v>
      </c>
      <c r="F409" t="s">
        <v>3334</v>
      </c>
      <c r="G409" t="s">
        <v>483</v>
      </c>
      <c r="H409" t="s">
        <v>3510</v>
      </c>
    </row>
    <row r="410" spans="1:8" x14ac:dyDescent="0.25">
      <c r="A410" t="s">
        <v>4271</v>
      </c>
      <c r="B410" t="s">
        <v>6420</v>
      </c>
      <c r="C410" t="s">
        <v>3031</v>
      </c>
      <c r="D410" t="s">
        <v>3030</v>
      </c>
      <c r="E410" t="s">
        <v>3508</v>
      </c>
      <c r="F410" t="s">
        <v>3507</v>
      </c>
      <c r="G410" t="s">
        <v>527</v>
      </c>
      <c r="H410" t="s">
        <v>3506</v>
      </c>
    </row>
    <row r="411" spans="1:8" x14ac:dyDescent="0.25">
      <c r="A411" t="s">
        <v>4568</v>
      </c>
      <c r="B411" t="s">
        <v>6421</v>
      </c>
      <c r="C411" t="s">
        <v>3031</v>
      </c>
      <c r="D411" t="s">
        <v>3030</v>
      </c>
      <c r="E411" t="s">
        <v>3508</v>
      </c>
      <c r="F411" t="s">
        <v>3507</v>
      </c>
      <c r="G411" t="s">
        <v>605</v>
      </c>
      <c r="H411" t="s">
        <v>3499</v>
      </c>
    </row>
    <row r="412" spans="1:8" x14ac:dyDescent="0.25">
      <c r="A412" t="s">
        <v>4569</v>
      </c>
      <c r="B412" t="s">
        <v>6422</v>
      </c>
      <c r="C412" t="s">
        <v>3031</v>
      </c>
      <c r="D412" t="s">
        <v>3030</v>
      </c>
      <c r="E412" t="s">
        <v>3335</v>
      </c>
      <c r="F412" t="s">
        <v>3334</v>
      </c>
      <c r="G412" t="s">
        <v>525</v>
      </c>
      <c r="H412" t="s">
        <v>3582</v>
      </c>
    </row>
    <row r="413" spans="1:8" x14ac:dyDescent="0.25">
      <c r="A413" t="s">
        <v>4570</v>
      </c>
      <c r="B413" t="s">
        <v>6423</v>
      </c>
      <c r="C413" t="s">
        <v>3031</v>
      </c>
      <c r="D413" t="s">
        <v>3030</v>
      </c>
      <c r="E413" t="s">
        <v>3335</v>
      </c>
      <c r="F413" t="s">
        <v>3334</v>
      </c>
      <c r="G413" t="s">
        <v>483</v>
      </c>
      <c r="H413" t="s">
        <v>3510</v>
      </c>
    </row>
    <row r="414" spans="1:8" x14ac:dyDescent="0.25">
      <c r="A414" t="s">
        <v>4571</v>
      </c>
      <c r="B414" t="s">
        <v>6424</v>
      </c>
      <c r="C414" t="s">
        <v>3031</v>
      </c>
      <c r="D414" t="s">
        <v>3030</v>
      </c>
      <c r="E414" t="s">
        <v>3335</v>
      </c>
      <c r="F414" t="s">
        <v>3334</v>
      </c>
      <c r="G414" t="s">
        <v>483</v>
      </c>
      <c r="H414" t="s">
        <v>3510</v>
      </c>
    </row>
    <row r="415" spans="1:8" x14ac:dyDescent="0.25">
      <c r="A415" t="s">
        <v>4572</v>
      </c>
      <c r="B415" t="s">
        <v>6425</v>
      </c>
      <c r="C415" t="s">
        <v>8281</v>
      </c>
      <c r="D415" t="s">
        <v>8282</v>
      </c>
      <c r="E415" t="s">
        <v>8283</v>
      </c>
      <c r="F415" t="s">
        <v>8284</v>
      </c>
      <c r="G415" t="s">
        <v>522</v>
      </c>
      <c r="H415" t="s">
        <v>3518</v>
      </c>
    </row>
    <row r="416" spans="1:8" x14ac:dyDescent="0.25">
      <c r="A416" t="s">
        <v>3635</v>
      </c>
      <c r="B416" t="s">
        <v>3634</v>
      </c>
      <c r="C416" t="s">
        <v>3031</v>
      </c>
      <c r="D416" t="s">
        <v>3030</v>
      </c>
      <c r="E416" t="s">
        <v>3029</v>
      </c>
      <c r="F416" t="s">
        <v>3028</v>
      </c>
      <c r="G416" t="s">
        <v>524</v>
      </c>
      <c r="H416" t="s">
        <v>3504</v>
      </c>
    </row>
    <row r="417" spans="1:8" x14ac:dyDescent="0.25">
      <c r="A417" t="s">
        <v>4573</v>
      </c>
      <c r="B417" t="s">
        <v>6426</v>
      </c>
      <c r="C417" t="s">
        <v>8281</v>
      </c>
      <c r="D417" t="s">
        <v>8282</v>
      </c>
      <c r="E417" t="s">
        <v>8285</v>
      </c>
      <c r="F417" t="s">
        <v>8286</v>
      </c>
      <c r="G417" t="s">
        <v>524</v>
      </c>
      <c r="H417" t="s">
        <v>3504</v>
      </c>
    </row>
    <row r="418" spans="1:8" x14ac:dyDescent="0.25">
      <c r="A418" t="s">
        <v>4574</v>
      </c>
      <c r="B418" t="s">
        <v>6427</v>
      </c>
      <c r="C418" t="s">
        <v>3031</v>
      </c>
      <c r="D418" t="s">
        <v>3030</v>
      </c>
      <c r="E418" t="s">
        <v>3335</v>
      </c>
      <c r="F418" t="s">
        <v>3334</v>
      </c>
      <c r="G418" t="s">
        <v>483</v>
      </c>
      <c r="H418" t="s">
        <v>3510</v>
      </c>
    </row>
    <row r="419" spans="1:8" x14ac:dyDescent="0.25">
      <c r="A419" t="s">
        <v>3633</v>
      </c>
      <c r="B419" t="s">
        <v>3632</v>
      </c>
      <c r="C419" t="s">
        <v>3031</v>
      </c>
      <c r="D419" t="s">
        <v>3030</v>
      </c>
      <c r="E419" t="s">
        <v>3501</v>
      </c>
      <c r="F419" t="s">
        <v>3500</v>
      </c>
      <c r="G419" t="s">
        <v>523</v>
      </c>
      <c r="H419" t="s">
        <v>3515</v>
      </c>
    </row>
    <row r="420" spans="1:8" x14ac:dyDescent="0.25">
      <c r="A420" t="s">
        <v>4575</v>
      </c>
      <c r="B420" t="s">
        <v>6428</v>
      </c>
      <c r="C420" t="s">
        <v>3031</v>
      </c>
      <c r="D420" t="s">
        <v>3030</v>
      </c>
      <c r="E420" t="s">
        <v>3335</v>
      </c>
      <c r="F420" t="s">
        <v>3334</v>
      </c>
      <c r="G420" t="s">
        <v>483</v>
      </c>
      <c r="H420" t="s">
        <v>3510</v>
      </c>
    </row>
    <row r="421" spans="1:8" x14ac:dyDescent="0.25">
      <c r="A421" t="s">
        <v>4576</v>
      </c>
      <c r="B421" t="s">
        <v>6429</v>
      </c>
      <c r="C421" t="s">
        <v>3031</v>
      </c>
      <c r="D421" t="s">
        <v>3030</v>
      </c>
      <c r="E421" t="s">
        <v>3335</v>
      </c>
      <c r="F421" t="s">
        <v>3334</v>
      </c>
      <c r="G421" t="s">
        <v>483</v>
      </c>
      <c r="H421" t="s">
        <v>3510</v>
      </c>
    </row>
    <row r="422" spans="1:8" x14ac:dyDescent="0.25">
      <c r="A422" t="s">
        <v>4577</v>
      </c>
      <c r="B422" t="s">
        <v>6430</v>
      </c>
      <c r="C422" t="s">
        <v>8292</v>
      </c>
      <c r="D422" t="s">
        <v>8293</v>
      </c>
      <c r="E422" t="s">
        <v>8294</v>
      </c>
      <c r="F422" t="s">
        <v>8295</v>
      </c>
      <c r="G422" t="s">
        <v>8477</v>
      </c>
      <c r="H422" t="s">
        <v>8478</v>
      </c>
    </row>
    <row r="423" spans="1:8" x14ac:dyDescent="0.25">
      <c r="A423" t="s">
        <v>4578</v>
      </c>
      <c r="B423" t="s">
        <v>6431</v>
      </c>
      <c r="C423" t="s">
        <v>8292</v>
      </c>
      <c r="D423" t="s">
        <v>8293</v>
      </c>
      <c r="E423" t="s">
        <v>8294</v>
      </c>
      <c r="F423" t="s">
        <v>8295</v>
      </c>
      <c r="G423" t="s">
        <v>8479</v>
      </c>
      <c r="H423" t="s">
        <v>8480</v>
      </c>
    </row>
    <row r="424" spans="1:8" x14ac:dyDescent="0.25">
      <c r="A424" t="s">
        <v>4579</v>
      </c>
      <c r="B424" t="s">
        <v>6432</v>
      </c>
      <c r="C424" t="s">
        <v>8279</v>
      </c>
      <c r="D424" t="s">
        <v>8280</v>
      </c>
      <c r="E424" t="s">
        <v>8244</v>
      </c>
      <c r="F424" t="s">
        <v>8245</v>
      </c>
      <c r="G424" t="s">
        <v>8475</v>
      </c>
      <c r="H424" t="s">
        <v>8476</v>
      </c>
    </row>
    <row r="425" spans="1:8" x14ac:dyDescent="0.25">
      <c r="A425" t="s">
        <v>4580</v>
      </c>
      <c r="B425" t="s">
        <v>6433</v>
      </c>
      <c r="C425" t="s">
        <v>8279</v>
      </c>
      <c r="D425" t="s">
        <v>8280</v>
      </c>
      <c r="E425" t="s">
        <v>8244</v>
      </c>
      <c r="F425" t="s">
        <v>8245</v>
      </c>
      <c r="G425" t="s">
        <v>8475</v>
      </c>
      <c r="H425" t="s">
        <v>8476</v>
      </c>
    </row>
    <row r="426" spans="1:8" x14ac:dyDescent="0.25">
      <c r="A426" t="s">
        <v>4581</v>
      </c>
      <c r="B426" t="s">
        <v>6434</v>
      </c>
      <c r="C426" t="s">
        <v>8261</v>
      </c>
      <c r="D426" t="s">
        <v>8262</v>
      </c>
      <c r="E426" t="s">
        <v>8296</v>
      </c>
      <c r="F426" t="s">
        <v>8297</v>
      </c>
      <c r="G426" t="s">
        <v>8481</v>
      </c>
      <c r="H426" t="s">
        <v>8482</v>
      </c>
    </row>
    <row r="427" spans="1:8" x14ac:dyDescent="0.25">
      <c r="A427" t="s">
        <v>4582</v>
      </c>
      <c r="B427" t="s">
        <v>6435</v>
      </c>
      <c r="C427" t="s">
        <v>8281</v>
      </c>
      <c r="D427" t="s">
        <v>8282</v>
      </c>
      <c r="E427" t="s">
        <v>8283</v>
      </c>
      <c r="F427" t="s">
        <v>8284</v>
      </c>
      <c r="G427" t="s">
        <v>525</v>
      </c>
      <c r="H427" t="s">
        <v>4205</v>
      </c>
    </row>
    <row r="428" spans="1:8" x14ac:dyDescent="0.25">
      <c r="A428" t="s">
        <v>4583</v>
      </c>
      <c r="B428" t="s">
        <v>6436</v>
      </c>
      <c r="C428" t="s">
        <v>8279</v>
      </c>
      <c r="D428" t="s">
        <v>8280</v>
      </c>
      <c r="E428" t="s">
        <v>8244</v>
      </c>
      <c r="F428" t="s">
        <v>8245</v>
      </c>
      <c r="G428" t="s">
        <v>8475</v>
      </c>
      <c r="H428" t="s">
        <v>8476</v>
      </c>
    </row>
    <row r="429" spans="1:8" x14ac:dyDescent="0.25">
      <c r="A429" t="s">
        <v>4584</v>
      </c>
      <c r="B429" t="s">
        <v>6437</v>
      </c>
      <c r="C429" t="s">
        <v>8267</v>
      </c>
      <c r="D429" t="s">
        <v>8268</v>
      </c>
      <c r="E429" t="s">
        <v>8269</v>
      </c>
      <c r="F429" t="s">
        <v>8270</v>
      </c>
      <c r="G429" t="s">
        <v>8449</v>
      </c>
      <c r="H429" t="s">
        <v>8450</v>
      </c>
    </row>
    <row r="430" spans="1:8" x14ac:dyDescent="0.25">
      <c r="A430" t="s">
        <v>4585</v>
      </c>
      <c r="B430" t="s">
        <v>6438</v>
      </c>
      <c r="C430" t="s">
        <v>8279</v>
      </c>
      <c r="D430" t="s">
        <v>8280</v>
      </c>
      <c r="E430" t="s">
        <v>8244</v>
      </c>
      <c r="F430" t="s">
        <v>8245</v>
      </c>
      <c r="G430" t="s">
        <v>8475</v>
      </c>
      <c r="H430" t="s">
        <v>8476</v>
      </c>
    </row>
    <row r="431" spans="1:8" x14ac:dyDescent="0.25">
      <c r="A431" t="s">
        <v>4586</v>
      </c>
      <c r="B431" t="s">
        <v>6439</v>
      </c>
      <c r="C431" t="s">
        <v>8279</v>
      </c>
      <c r="D431" t="s">
        <v>8280</v>
      </c>
      <c r="E431" t="s">
        <v>8244</v>
      </c>
      <c r="F431" t="s">
        <v>8245</v>
      </c>
      <c r="G431" t="s">
        <v>8475</v>
      </c>
      <c r="H431" t="s">
        <v>8476</v>
      </c>
    </row>
    <row r="432" spans="1:8" x14ac:dyDescent="0.25">
      <c r="A432" t="s">
        <v>4587</v>
      </c>
      <c r="B432" t="s">
        <v>6440</v>
      </c>
      <c r="C432" t="s">
        <v>8281</v>
      </c>
      <c r="D432" t="s">
        <v>8282</v>
      </c>
      <c r="E432" t="s">
        <v>8283</v>
      </c>
      <c r="F432" t="s">
        <v>8284</v>
      </c>
      <c r="G432" t="s">
        <v>606</v>
      </c>
      <c r="H432" t="s">
        <v>3527</v>
      </c>
    </row>
    <row r="433" spans="1:8" x14ac:dyDescent="0.25">
      <c r="A433" t="s">
        <v>4588</v>
      </c>
      <c r="B433" t="s">
        <v>6441</v>
      </c>
      <c r="C433" t="s">
        <v>8281</v>
      </c>
      <c r="D433" t="s">
        <v>8282</v>
      </c>
      <c r="E433" t="s">
        <v>8283</v>
      </c>
      <c r="F433" t="s">
        <v>8284</v>
      </c>
      <c r="G433" t="s">
        <v>483</v>
      </c>
      <c r="H433" t="s">
        <v>3510</v>
      </c>
    </row>
    <row r="434" spans="1:8" x14ac:dyDescent="0.25">
      <c r="A434" t="s">
        <v>4589</v>
      </c>
      <c r="B434" t="s">
        <v>6442</v>
      </c>
      <c r="C434" t="s">
        <v>8281</v>
      </c>
      <c r="D434" t="s">
        <v>8282</v>
      </c>
      <c r="E434" t="s">
        <v>8283</v>
      </c>
      <c r="F434" t="s">
        <v>8284</v>
      </c>
      <c r="G434" t="s">
        <v>606</v>
      </c>
      <c r="H434" t="s">
        <v>3527</v>
      </c>
    </row>
    <row r="435" spans="1:8" x14ac:dyDescent="0.25">
      <c r="A435" t="s">
        <v>4590</v>
      </c>
      <c r="B435" t="s">
        <v>6443</v>
      </c>
      <c r="C435" t="s">
        <v>8281</v>
      </c>
      <c r="D435" t="s">
        <v>8282</v>
      </c>
      <c r="E435" t="s">
        <v>8283</v>
      </c>
      <c r="F435" t="s">
        <v>8284</v>
      </c>
      <c r="G435" t="s">
        <v>605</v>
      </c>
      <c r="H435" t="s">
        <v>3499</v>
      </c>
    </row>
    <row r="436" spans="1:8" x14ac:dyDescent="0.25">
      <c r="A436" t="s">
        <v>4591</v>
      </c>
      <c r="B436" t="s">
        <v>6444</v>
      </c>
      <c r="C436" t="s">
        <v>8281</v>
      </c>
      <c r="D436" t="s">
        <v>8282</v>
      </c>
      <c r="E436" t="s">
        <v>8283</v>
      </c>
      <c r="F436" t="s">
        <v>8284</v>
      </c>
      <c r="G436" t="s">
        <v>605</v>
      </c>
      <c r="H436" t="s">
        <v>3499</v>
      </c>
    </row>
    <row r="437" spans="1:8" x14ac:dyDescent="0.25">
      <c r="A437" t="s">
        <v>4592</v>
      </c>
      <c r="B437" t="s">
        <v>6445</v>
      </c>
      <c r="C437" t="s">
        <v>8281</v>
      </c>
      <c r="D437" t="s">
        <v>8282</v>
      </c>
      <c r="E437" t="s">
        <v>8283</v>
      </c>
      <c r="F437" t="s">
        <v>8284</v>
      </c>
      <c r="G437" t="s">
        <v>483</v>
      </c>
      <c r="H437" t="s">
        <v>3510</v>
      </c>
    </row>
    <row r="438" spans="1:8" x14ac:dyDescent="0.25">
      <c r="A438" t="s">
        <v>4593</v>
      </c>
      <c r="B438" t="s">
        <v>6446</v>
      </c>
      <c r="C438" t="s">
        <v>8281</v>
      </c>
      <c r="D438" t="s">
        <v>8282</v>
      </c>
      <c r="E438" t="s">
        <v>8283</v>
      </c>
      <c r="F438" t="s">
        <v>8284</v>
      </c>
      <c r="G438" t="s">
        <v>483</v>
      </c>
      <c r="H438" t="s">
        <v>3510</v>
      </c>
    </row>
    <row r="439" spans="1:8" x14ac:dyDescent="0.25">
      <c r="A439" t="s">
        <v>4594</v>
      </c>
      <c r="B439" t="s">
        <v>6447</v>
      </c>
      <c r="C439" t="s">
        <v>8281</v>
      </c>
      <c r="D439" t="s">
        <v>8282</v>
      </c>
      <c r="E439" t="s">
        <v>8283</v>
      </c>
      <c r="F439" t="s">
        <v>8284</v>
      </c>
      <c r="G439" t="s">
        <v>483</v>
      </c>
      <c r="H439" t="s">
        <v>3510</v>
      </c>
    </row>
    <row r="440" spans="1:8" x14ac:dyDescent="0.25">
      <c r="A440" t="s">
        <v>4595</v>
      </c>
      <c r="B440" t="s">
        <v>6448</v>
      </c>
      <c r="C440" t="s">
        <v>8281</v>
      </c>
      <c r="D440" t="s">
        <v>8282</v>
      </c>
      <c r="E440" t="s">
        <v>8283</v>
      </c>
      <c r="F440" t="s">
        <v>8284</v>
      </c>
      <c r="G440" t="s">
        <v>483</v>
      </c>
      <c r="H440" t="s">
        <v>3510</v>
      </c>
    </row>
    <row r="441" spans="1:8" x14ac:dyDescent="0.25">
      <c r="A441" t="s">
        <v>1933</v>
      </c>
      <c r="B441" t="s">
        <v>1330</v>
      </c>
      <c r="C441" t="s">
        <v>3031</v>
      </c>
      <c r="D441" t="s">
        <v>3030</v>
      </c>
      <c r="E441" t="s">
        <v>3335</v>
      </c>
      <c r="F441" t="s">
        <v>3334</v>
      </c>
      <c r="G441" t="s">
        <v>527</v>
      </c>
      <c r="H441" t="s">
        <v>3506</v>
      </c>
    </row>
    <row r="442" spans="1:8" x14ac:dyDescent="0.25">
      <c r="A442" t="s">
        <v>4596</v>
      </c>
      <c r="B442" t="s">
        <v>6449</v>
      </c>
      <c r="C442" t="s">
        <v>8298</v>
      </c>
      <c r="D442" t="s">
        <v>8299</v>
      </c>
      <c r="E442" t="s">
        <v>8300</v>
      </c>
      <c r="F442" t="s">
        <v>8301</v>
      </c>
      <c r="G442" t="s">
        <v>544</v>
      </c>
      <c r="H442" t="s">
        <v>3498</v>
      </c>
    </row>
    <row r="443" spans="1:8" x14ac:dyDescent="0.25">
      <c r="A443" t="s">
        <v>3631</v>
      </c>
      <c r="B443" t="s">
        <v>3630</v>
      </c>
      <c r="C443" t="s">
        <v>3031</v>
      </c>
      <c r="D443" t="s">
        <v>3030</v>
      </c>
      <c r="E443" t="s">
        <v>3335</v>
      </c>
      <c r="F443" t="s">
        <v>3334</v>
      </c>
      <c r="G443" t="s">
        <v>483</v>
      </c>
      <c r="H443" t="s">
        <v>3510</v>
      </c>
    </row>
    <row r="444" spans="1:8" x14ac:dyDescent="0.25">
      <c r="A444" t="s">
        <v>3629</v>
      </c>
      <c r="B444" t="s">
        <v>3628</v>
      </c>
      <c r="C444" t="s">
        <v>3031</v>
      </c>
      <c r="D444" t="s">
        <v>3030</v>
      </c>
      <c r="E444" t="s">
        <v>3335</v>
      </c>
      <c r="F444" t="s">
        <v>3334</v>
      </c>
      <c r="G444" t="s">
        <v>605</v>
      </c>
      <c r="H444" t="s">
        <v>3499</v>
      </c>
    </row>
    <row r="445" spans="1:8" x14ac:dyDescent="0.25">
      <c r="A445" t="s">
        <v>4597</v>
      </c>
      <c r="B445" t="s">
        <v>6450</v>
      </c>
      <c r="C445" t="s">
        <v>8281</v>
      </c>
      <c r="D445" t="s">
        <v>8282</v>
      </c>
      <c r="E445" t="s">
        <v>8283</v>
      </c>
      <c r="F445" t="s">
        <v>8284</v>
      </c>
      <c r="G445" t="s">
        <v>483</v>
      </c>
      <c r="H445" t="s">
        <v>3510</v>
      </c>
    </row>
    <row r="446" spans="1:8" x14ac:dyDescent="0.25">
      <c r="A446" t="s">
        <v>3863</v>
      </c>
      <c r="B446" t="s">
        <v>6451</v>
      </c>
      <c r="C446" t="s">
        <v>3031</v>
      </c>
      <c r="D446" t="s">
        <v>3030</v>
      </c>
      <c r="E446" t="s">
        <v>3335</v>
      </c>
      <c r="F446" t="s">
        <v>3334</v>
      </c>
      <c r="G446" t="s">
        <v>483</v>
      </c>
      <c r="H446" t="s">
        <v>3510</v>
      </c>
    </row>
    <row r="447" spans="1:8" x14ac:dyDescent="0.25">
      <c r="A447" t="s">
        <v>3865</v>
      </c>
      <c r="B447" t="s">
        <v>6452</v>
      </c>
      <c r="C447" t="s">
        <v>3031</v>
      </c>
      <c r="D447" t="s">
        <v>3030</v>
      </c>
      <c r="E447" t="s">
        <v>3335</v>
      </c>
      <c r="F447" t="s">
        <v>3334</v>
      </c>
      <c r="G447" t="s">
        <v>483</v>
      </c>
      <c r="H447" t="s">
        <v>3510</v>
      </c>
    </row>
    <row r="448" spans="1:8" x14ac:dyDescent="0.25">
      <c r="A448" t="s">
        <v>4598</v>
      </c>
      <c r="B448" t="s">
        <v>6453</v>
      </c>
      <c r="C448" t="s">
        <v>3031</v>
      </c>
      <c r="D448" t="s">
        <v>3030</v>
      </c>
      <c r="E448" t="s">
        <v>3335</v>
      </c>
      <c r="F448" t="s">
        <v>3334</v>
      </c>
      <c r="G448" t="s">
        <v>483</v>
      </c>
      <c r="H448" t="s">
        <v>3510</v>
      </c>
    </row>
    <row r="449" spans="1:8" x14ac:dyDescent="0.25">
      <c r="A449" t="s">
        <v>4291</v>
      </c>
      <c r="B449" t="s">
        <v>6454</v>
      </c>
      <c r="C449" t="s">
        <v>3031</v>
      </c>
      <c r="D449" t="s">
        <v>3030</v>
      </c>
      <c r="E449" t="s">
        <v>3335</v>
      </c>
      <c r="F449" t="s">
        <v>3334</v>
      </c>
      <c r="G449" t="s">
        <v>483</v>
      </c>
      <c r="H449" t="s">
        <v>3510</v>
      </c>
    </row>
    <row r="450" spans="1:8" x14ac:dyDescent="0.25">
      <c r="A450" t="s">
        <v>4599</v>
      </c>
      <c r="B450" t="s">
        <v>6455</v>
      </c>
      <c r="C450" t="s">
        <v>3031</v>
      </c>
      <c r="D450" t="s">
        <v>3030</v>
      </c>
      <c r="E450" t="s">
        <v>3335</v>
      </c>
      <c r="F450" t="s">
        <v>3334</v>
      </c>
      <c r="G450" t="s">
        <v>483</v>
      </c>
      <c r="H450" t="s">
        <v>3510</v>
      </c>
    </row>
    <row r="451" spans="1:8" x14ac:dyDescent="0.25">
      <c r="A451" t="s">
        <v>4600</v>
      </c>
      <c r="B451" t="s">
        <v>6456</v>
      </c>
      <c r="C451" t="s">
        <v>3031</v>
      </c>
      <c r="D451" t="s">
        <v>3030</v>
      </c>
      <c r="E451" t="s">
        <v>3335</v>
      </c>
      <c r="F451" t="s">
        <v>3334</v>
      </c>
      <c r="G451" t="s">
        <v>483</v>
      </c>
      <c r="H451" t="s">
        <v>3510</v>
      </c>
    </row>
    <row r="452" spans="1:8" x14ac:dyDescent="0.25">
      <c r="A452" t="s">
        <v>4268</v>
      </c>
      <c r="B452" t="s">
        <v>6457</v>
      </c>
      <c r="C452" t="s">
        <v>3031</v>
      </c>
      <c r="D452" t="s">
        <v>3030</v>
      </c>
      <c r="E452" t="s">
        <v>3335</v>
      </c>
      <c r="F452" t="s">
        <v>3334</v>
      </c>
      <c r="G452" t="s">
        <v>483</v>
      </c>
      <c r="H452" t="s">
        <v>3510</v>
      </c>
    </row>
    <row r="453" spans="1:8" x14ac:dyDescent="0.25">
      <c r="A453" t="s">
        <v>4601</v>
      </c>
      <c r="B453" t="s">
        <v>6458</v>
      </c>
      <c r="C453" t="s">
        <v>3031</v>
      </c>
      <c r="D453" t="s">
        <v>3030</v>
      </c>
      <c r="E453" t="s">
        <v>3335</v>
      </c>
      <c r="F453" t="s">
        <v>3334</v>
      </c>
      <c r="G453" t="s">
        <v>483</v>
      </c>
      <c r="H453" t="s">
        <v>3510</v>
      </c>
    </row>
    <row r="454" spans="1:8" x14ac:dyDescent="0.25">
      <c r="A454" t="s">
        <v>4602</v>
      </c>
      <c r="B454" t="s">
        <v>6459</v>
      </c>
      <c r="C454" t="s">
        <v>3031</v>
      </c>
      <c r="D454" t="s">
        <v>3030</v>
      </c>
      <c r="E454" t="s">
        <v>3335</v>
      </c>
      <c r="F454" t="s">
        <v>3334</v>
      </c>
      <c r="G454" t="s">
        <v>483</v>
      </c>
      <c r="H454" t="s">
        <v>3510</v>
      </c>
    </row>
    <row r="455" spans="1:8" x14ac:dyDescent="0.25">
      <c r="A455" t="s">
        <v>4603</v>
      </c>
      <c r="B455" t="s">
        <v>6460</v>
      </c>
      <c r="C455" t="s">
        <v>3031</v>
      </c>
      <c r="D455" t="s">
        <v>3030</v>
      </c>
      <c r="E455" t="s">
        <v>3335</v>
      </c>
      <c r="F455" t="s">
        <v>3334</v>
      </c>
      <c r="G455" t="s">
        <v>483</v>
      </c>
      <c r="H455" t="s">
        <v>3510</v>
      </c>
    </row>
    <row r="456" spans="1:8" x14ac:dyDescent="0.25">
      <c r="A456" t="s">
        <v>4604</v>
      </c>
      <c r="B456" t="s">
        <v>6461</v>
      </c>
      <c r="C456" t="s">
        <v>8279</v>
      </c>
      <c r="D456" t="s">
        <v>8280</v>
      </c>
      <c r="E456" t="s">
        <v>8244</v>
      </c>
      <c r="F456" t="s">
        <v>8245</v>
      </c>
      <c r="G456" t="s">
        <v>8465</v>
      </c>
      <c r="H456" t="s">
        <v>8466</v>
      </c>
    </row>
    <row r="457" spans="1:8" x14ac:dyDescent="0.25">
      <c r="A457" t="s">
        <v>4605</v>
      </c>
      <c r="B457" t="s">
        <v>6462</v>
      </c>
      <c r="C457" t="s">
        <v>8281</v>
      </c>
      <c r="D457" t="s">
        <v>8282</v>
      </c>
      <c r="E457" t="s">
        <v>8283</v>
      </c>
      <c r="F457" t="s">
        <v>8284</v>
      </c>
      <c r="G457" t="s">
        <v>526</v>
      </c>
      <c r="H457" t="s">
        <v>3550</v>
      </c>
    </row>
    <row r="458" spans="1:8" x14ac:dyDescent="0.25">
      <c r="A458" t="s">
        <v>4606</v>
      </c>
      <c r="B458" t="s">
        <v>6463</v>
      </c>
      <c r="C458" t="s">
        <v>3031</v>
      </c>
      <c r="D458" t="s">
        <v>3030</v>
      </c>
      <c r="E458" t="s">
        <v>3508</v>
      </c>
      <c r="F458" t="s">
        <v>3507</v>
      </c>
      <c r="G458" t="s">
        <v>527</v>
      </c>
      <c r="H458" t="s">
        <v>3506</v>
      </c>
    </row>
    <row r="459" spans="1:8" x14ac:dyDescent="0.25">
      <c r="A459" t="s">
        <v>4607</v>
      </c>
      <c r="B459" t="s">
        <v>6464</v>
      </c>
      <c r="C459" t="s">
        <v>3031</v>
      </c>
      <c r="D459" t="s">
        <v>3030</v>
      </c>
      <c r="E459" t="s">
        <v>3335</v>
      </c>
      <c r="F459" t="s">
        <v>3334</v>
      </c>
      <c r="G459" t="s">
        <v>483</v>
      </c>
      <c r="H459" t="s">
        <v>3510</v>
      </c>
    </row>
    <row r="460" spans="1:8" x14ac:dyDescent="0.25">
      <c r="A460" t="s">
        <v>4292</v>
      </c>
      <c r="B460" t="s">
        <v>6465</v>
      </c>
      <c r="C460" t="s">
        <v>3031</v>
      </c>
      <c r="D460" t="s">
        <v>3030</v>
      </c>
      <c r="E460" t="s">
        <v>3335</v>
      </c>
      <c r="F460" t="s">
        <v>3334</v>
      </c>
      <c r="G460" t="s">
        <v>483</v>
      </c>
      <c r="H460" t="s">
        <v>3510</v>
      </c>
    </row>
    <row r="461" spans="1:8" x14ac:dyDescent="0.25">
      <c r="A461" t="s">
        <v>4608</v>
      </c>
      <c r="B461" t="s">
        <v>6466</v>
      </c>
      <c r="C461" t="s">
        <v>8279</v>
      </c>
      <c r="D461" t="s">
        <v>8280</v>
      </c>
      <c r="E461" t="s">
        <v>8244</v>
      </c>
      <c r="F461" t="s">
        <v>8245</v>
      </c>
      <c r="G461" t="s">
        <v>8461</v>
      </c>
      <c r="H461" t="s">
        <v>8462</v>
      </c>
    </row>
    <row r="462" spans="1:8" x14ac:dyDescent="0.25">
      <c r="A462" t="s">
        <v>4609</v>
      </c>
      <c r="B462" t="s">
        <v>6467</v>
      </c>
      <c r="C462" t="s">
        <v>8281</v>
      </c>
      <c r="D462" t="s">
        <v>8282</v>
      </c>
      <c r="E462" t="s">
        <v>8283</v>
      </c>
      <c r="F462" t="s">
        <v>8284</v>
      </c>
      <c r="G462" t="s">
        <v>483</v>
      </c>
      <c r="H462" t="s">
        <v>3510</v>
      </c>
    </row>
    <row r="463" spans="1:8" x14ac:dyDescent="0.25">
      <c r="A463" t="s">
        <v>4610</v>
      </c>
      <c r="B463" t="s">
        <v>6468</v>
      </c>
      <c r="C463" t="s">
        <v>2734</v>
      </c>
      <c r="D463" t="s">
        <v>2733</v>
      </c>
      <c r="E463" t="s">
        <v>2732</v>
      </c>
      <c r="F463" t="s">
        <v>2731</v>
      </c>
      <c r="G463" t="s">
        <v>537</v>
      </c>
      <c r="H463" t="s">
        <v>2735</v>
      </c>
    </row>
    <row r="464" spans="1:8" x14ac:dyDescent="0.25">
      <c r="A464" t="s">
        <v>4611</v>
      </c>
      <c r="B464" t="s">
        <v>6469</v>
      </c>
      <c r="C464" t="s">
        <v>8236</v>
      </c>
      <c r="D464" t="s">
        <v>8237</v>
      </c>
      <c r="E464" t="s">
        <v>8302</v>
      </c>
      <c r="F464" t="s">
        <v>8303</v>
      </c>
      <c r="G464" t="s">
        <v>8483</v>
      </c>
      <c r="H464" t="s">
        <v>8462</v>
      </c>
    </row>
    <row r="465" spans="1:8" x14ac:dyDescent="0.25">
      <c r="A465" t="s">
        <v>4612</v>
      </c>
      <c r="B465" t="s">
        <v>6470</v>
      </c>
      <c r="C465" t="s">
        <v>8279</v>
      </c>
      <c r="D465" t="s">
        <v>8280</v>
      </c>
      <c r="E465" t="s">
        <v>8244</v>
      </c>
      <c r="F465" t="s">
        <v>8245</v>
      </c>
      <c r="G465" t="s">
        <v>8463</v>
      </c>
      <c r="H465" t="s">
        <v>8464</v>
      </c>
    </row>
    <row r="466" spans="1:8" x14ac:dyDescent="0.25">
      <c r="A466" t="s">
        <v>4613</v>
      </c>
      <c r="B466" t="s">
        <v>6471</v>
      </c>
      <c r="C466" t="s">
        <v>8279</v>
      </c>
      <c r="D466" t="s">
        <v>8280</v>
      </c>
      <c r="E466" t="s">
        <v>8244</v>
      </c>
      <c r="F466" t="s">
        <v>8245</v>
      </c>
      <c r="G466" t="s">
        <v>8475</v>
      </c>
      <c r="H466" t="s">
        <v>8476</v>
      </c>
    </row>
    <row r="467" spans="1:8" x14ac:dyDescent="0.25">
      <c r="A467" t="s">
        <v>4614</v>
      </c>
      <c r="B467" t="s">
        <v>6472</v>
      </c>
      <c r="C467" t="s">
        <v>8279</v>
      </c>
      <c r="D467" t="s">
        <v>8280</v>
      </c>
      <c r="E467" t="s">
        <v>8244</v>
      </c>
      <c r="F467" t="s">
        <v>8245</v>
      </c>
      <c r="G467" t="s">
        <v>8475</v>
      </c>
      <c r="H467" t="s">
        <v>8476</v>
      </c>
    </row>
    <row r="468" spans="1:8" x14ac:dyDescent="0.25">
      <c r="A468" t="s">
        <v>4615</v>
      </c>
      <c r="B468" t="s">
        <v>6473</v>
      </c>
      <c r="C468" t="s">
        <v>8279</v>
      </c>
      <c r="D468" t="s">
        <v>8280</v>
      </c>
      <c r="E468" t="s">
        <v>8244</v>
      </c>
      <c r="F468" t="s">
        <v>8245</v>
      </c>
      <c r="G468" t="s">
        <v>8475</v>
      </c>
      <c r="H468" t="s">
        <v>8476</v>
      </c>
    </row>
    <row r="469" spans="1:8" x14ac:dyDescent="0.25">
      <c r="A469" t="s">
        <v>4616</v>
      </c>
      <c r="B469" t="s">
        <v>6474</v>
      </c>
      <c r="C469" t="s">
        <v>8279</v>
      </c>
      <c r="D469" t="s">
        <v>8280</v>
      </c>
      <c r="E469" t="s">
        <v>8244</v>
      </c>
      <c r="F469" t="s">
        <v>8245</v>
      </c>
      <c r="G469" t="s">
        <v>8475</v>
      </c>
      <c r="H469" t="s">
        <v>8476</v>
      </c>
    </row>
    <row r="470" spans="1:8" x14ac:dyDescent="0.25">
      <c r="A470" t="s">
        <v>4617</v>
      </c>
      <c r="B470" t="s">
        <v>6475</v>
      </c>
      <c r="C470" t="s">
        <v>8279</v>
      </c>
      <c r="D470" t="s">
        <v>8280</v>
      </c>
      <c r="E470" t="s">
        <v>8244</v>
      </c>
      <c r="F470" t="s">
        <v>8245</v>
      </c>
      <c r="G470" t="s">
        <v>8475</v>
      </c>
      <c r="H470" t="s">
        <v>8476</v>
      </c>
    </row>
    <row r="471" spans="1:8" x14ac:dyDescent="0.25">
      <c r="A471" t="s">
        <v>4618</v>
      </c>
      <c r="B471" t="s">
        <v>6476</v>
      </c>
      <c r="C471" t="s">
        <v>8279</v>
      </c>
      <c r="D471" t="s">
        <v>8280</v>
      </c>
      <c r="E471" t="s">
        <v>8244</v>
      </c>
      <c r="F471" t="s">
        <v>8245</v>
      </c>
      <c r="G471" t="s">
        <v>8475</v>
      </c>
      <c r="H471" t="s">
        <v>8476</v>
      </c>
    </row>
    <row r="472" spans="1:8" x14ac:dyDescent="0.25">
      <c r="A472" t="s">
        <v>4619</v>
      </c>
      <c r="B472" t="s">
        <v>6477</v>
      </c>
      <c r="C472" t="s">
        <v>8279</v>
      </c>
      <c r="D472" t="s">
        <v>8280</v>
      </c>
      <c r="E472" t="s">
        <v>8244</v>
      </c>
      <c r="F472" t="s">
        <v>8245</v>
      </c>
      <c r="G472" t="s">
        <v>8475</v>
      </c>
      <c r="H472" t="s">
        <v>8476</v>
      </c>
    </row>
    <row r="473" spans="1:8" x14ac:dyDescent="0.25">
      <c r="A473" t="s">
        <v>4620</v>
      </c>
      <c r="B473" t="s">
        <v>6478</v>
      </c>
      <c r="C473" t="s">
        <v>8279</v>
      </c>
      <c r="D473" t="s">
        <v>8280</v>
      </c>
      <c r="E473" t="s">
        <v>8244</v>
      </c>
      <c r="F473" t="s">
        <v>8245</v>
      </c>
      <c r="G473" t="s">
        <v>8475</v>
      </c>
      <c r="H473" t="s">
        <v>8476</v>
      </c>
    </row>
    <row r="474" spans="1:8" x14ac:dyDescent="0.25">
      <c r="A474" t="s">
        <v>4621</v>
      </c>
      <c r="B474" t="s">
        <v>6479</v>
      </c>
      <c r="C474" t="s">
        <v>8279</v>
      </c>
      <c r="D474" t="s">
        <v>8280</v>
      </c>
      <c r="E474" t="s">
        <v>8244</v>
      </c>
      <c r="F474" t="s">
        <v>8245</v>
      </c>
      <c r="G474" t="s">
        <v>8475</v>
      </c>
      <c r="H474" t="s">
        <v>8476</v>
      </c>
    </row>
    <row r="475" spans="1:8" x14ac:dyDescent="0.25">
      <c r="A475" t="s">
        <v>4622</v>
      </c>
      <c r="B475" t="s">
        <v>6480</v>
      </c>
      <c r="C475" t="s">
        <v>8279</v>
      </c>
      <c r="D475" t="s">
        <v>8280</v>
      </c>
      <c r="E475" t="s">
        <v>8244</v>
      </c>
      <c r="F475" t="s">
        <v>8245</v>
      </c>
      <c r="G475" t="s">
        <v>8465</v>
      </c>
      <c r="H475" t="s">
        <v>8466</v>
      </c>
    </row>
    <row r="476" spans="1:8" x14ac:dyDescent="0.25">
      <c r="A476" t="s">
        <v>4623</v>
      </c>
      <c r="B476" t="s">
        <v>6481</v>
      </c>
      <c r="C476" t="s">
        <v>8279</v>
      </c>
      <c r="D476" t="s">
        <v>8280</v>
      </c>
      <c r="E476" t="s">
        <v>8244</v>
      </c>
      <c r="F476" t="s">
        <v>8245</v>
      </c>
      <c r="G476" t="s">
        <v>8465</v>
      </c>
      <c r="H476" t="s">
        <v>8466</v>
      </c>
    </row>
    <row r="477" spans="1:8" x14ac:dyDescent="0.25">
      <c r="A477" t="s">
        <v>4624</v>
      </c>
      <c r="B477" t="s">
        <v>6482</v>
      </c>
      <c r="C477" t="s">
        <v>8279</v>
      </c>
      <c r="D477" t="s">
        <v>8280</v>
      </c>
      <c r="E477" t="s">
        <v>8244</v>
      </c>
      <c r="F477" t="s">
        <v>8245</v>
      </c>
      <c r="G477" t="s">
        <v>8475</v>
      </c>
      <c r="H477" t="s">
        <v>8476</v>
      </c>
    </row>
    <row r="478" spans="1:8" x14ac:dyDescent="0.25">
      <c r="A478" t="s">
        <v>4625</v>
      </c>
      <c r="B478" t="s">
        <v>6483</v>
      </c>
      <c r="C478" t="s">
        <v>8281</v>
      </c>
      <c r="D478" t="s">
        <v>8282</v>
      </c>
      <c r="E478" t="s">
        <v>8283</v>
      </c>
      <c r="F478" t="s">
        <v>8284</v>
      </c>
      <c r="G478" t="s">
        <v>526</v>
      </c>
      <c r="H478" t="s">
        <v>3550</v>
      </c>
    </row>
    <row r="479" spans="1:8" x14ac:dyDescent="0.25">
      <c r="A479" t="s">
        <v>4626</v>
      </c>
      <c r="B479" t="s">
        <v>6484</v>
      </c>
      <c r="C479" t="s">
        <v>8281</v>
      </c>
      <c r="D479" t="s">
        <v>8282</v>
      </c>
      <c r="E479" t="s">
        <v>8283</v>
      </c>
      <c r="F479" t="s">
        <v>8284</v>
      </c>
      <c r="G479" t="s">
        <v>527</v>
      </c>
      <c r="H479" t="s">
        <v>3506</v>
      </c>
    </row>
    <row r="480" spans="1:8" x14ac:dyDescent="0.25">
      <c r="A480" t="s">
        <v>4627</v>
      </c>
      <c r="B480" t="s">
        <v>6485</v>
      </c>
      <c r="C480" t="s">
        <v>8281</v>
      </c>
      <c r="D480" t="s">
        <v>8282</v>
      </c>
      <c r="E480" t="s">
        <v>8283</v>
      </c>
      <c r="F480" t="s">
        <v>8284</v>
      </c>
      <c r="G480" t="s">
        <v>483</v>
      </c>
      <c r="H480" t="s">
        <v>3510</v>
      </c>
    </row>
    <row r="481" spans="1:8" x14ac:dyDescent="0.25">
      <c r="A481" t="s">
        <v>4628</v>
      </c>
      <c r="B481" t="s">
        <v>6486</v>
      </c>
      <c r="C481" t="s">
        <v>8281</v>
      </c>
      <c r="D481" t="s">
        <v>8282</v>
      </c>
      <c r="E481" t="s">
        <v>8283</v>
      </c>
      <c r="F481" t="s">
        <v>8284</v>
      </c>
      <c r="G481" t="s">
        <v>483</v>
      </c>
      <c r="H481" t="s">
        <v>3510</v>
      </c>
    </row>
    <row r="482" spans="1:8" x14ac:dyDescent="0.25">
      <c r="A482" t="s">
        <v>4629</v>
      </c>
      <c r="B482" t="s">
        <v>6487</v>
      </c>
      <c r="C482" t="s">
        <v>8281</v>
      </c>
      <c r="D482" t="s">
        <v>8282</v>
      </c>
      <c r="E482" t="s">
        <v>8283</v>
      </c>
      <c r="F482" t="s">
        <v>8284</v>
      </c>
      <c r="G482" t="s">
        <v>483</v>
      </c>
      <c r="H482" t="s">
        <v>3510</v>
      </c>
    </row>
    <row r="483" spans="1:8" x14ac:dyDescent="0.25">
      <c r="A483" t="s">
        <v>4630</v>
      </c>
      <c r="B483" t="s">
        <v>6488</v>
      </c>
      <c r="C483" t="s">
        <v>8281</v>
      </c>
      <c r="D483" t="s">
        <v>8282</v>
      </c>
      <c r="E483" t="s">
        <v>8283</v>
      </c>
      <c r="F483" t="s">
        <v>8284</v>
      </c>
      <c r="G483" t="s">
        <v>483</v>
      </c>
      <c r="H483" t="s">
        <v>3510</v>
      </c>
    </row>
    <row r="484" spans="1:8" x14ac:dyDescent="0.25">
      <c r="A484" t="s">
        <v>4631</v>
      </c>
      <c r="B484" t="s">
        <v>6489</v>
      </c>
      <c r="C484" t="s">
        <v>8281</v>
      </c>
      <c r="D484" t="s">
        <v>8282</v>
      </c>
      <c r="E484" t="s">
        <v>8283</v>
      </c>
      <c r="F484" t="s">
        <v>8284</v>
      </c>
      <c r="G484" t="s">
        <v>527</v>
      </c>
      <c r="H484" t="s">
        <v>3506</v>
      </c>
    </row>
    <row r="485" spans="1:8" x14ac:dyDescent="0.25">
      <c r="A485" t="s">
        <v>4632</v>
      </c>
      <c r="B485" t="s">
        <v>6490</v>
      </c>
      <c r="C485" t="s">
        <v>8281</v>
      </c>
      <c r="D485" t="s">
        <v>8282</v>
      </c>
      <c r="E485" t="s">
        <v>8283</v>
      </c>
      <c r="F485" t="s">
        <v>8284</v>
      </c>
      <c r="G485" t="s">
        <v>527</v>
      </c>
      <c r="H485" t="s">
        <v>3506</v>
      </c>
    </row>
    <row r="486" spans="1:8" x14ac:dyDescent="0.25">
      <c r="A486" t="s">
        <v>3627</v>
      </c>
      <c r="B486" t="s">
        <v>3626</v>
      </c>
      <c r="C486" t="s">
        <v>3031</v>
      </c>
      <c r="D486" t="s">
        <v>3030</v>
      </c>
      <c r="E486" t="s">
        <v>3335</v>
      </c>
      <c r="F486" t="s">
        <v>3334</v>
      </c>
      <c r="G486" t="s">
        <v>527</v>
      </c>
      <c r="H486" t="s">
        <v>3506</v>
      </c>
    </row>
    <row r="487" spans="1:8" x14ac:dyDescent="0.25">
      <c r="A487" t="s">
        <v>3625</v>
      </c>
      <c r="B487" t="s">
        <v>3624</v>
      </c>
      <c r="C487" t="s">
        <v>3031</v>
      </c>
      <c r="D487" t="s">
        <v>3030</v>
      </c>
      <c r="E487" t="s">
        <v>3335</v>
      </c>
      <c r="F487" t="s">
        <v>3334</v>
      </c>
      <c r="G487" t="s">
        <v>483</v>
      </c>
      <c r="H487" t="s">
        <v>3510</v>
      </c>
    </row>
    <row r="488" spans="1:8" x14ac:dyDescent="0.25">
      <c r="A488" t="s">
        <v>3623</v>
      </c>
      <c r="B488" t="s">
        <v>3622</v>
      </c>
      <c r="C488" t="s">
        <v>3031</v>
      </c>
      <c r="D488" t="s">
        <v>3030</v>
      </c>
      <c r="E488" t="s">
        <v>3335</v>
      </c>
      <c r="F488" t="s">
        <v>3334</v>
      </c>
      <c r="G488" t="s">
        <v>527</v>
      </c>
      <c r="H488" t="s">
        <v>3506</v>
      </c>
    </row>
    <row r="489" spans="1:8" x14ac:dyDescent="0.25">
      <c r="A489" t="s">
        <v>4633</v>
      </c>
      <c r="B489" t="s">
        <v>6491</v>
      </c>
      <c r="C489" t="s">
        <v>8281</v>
      </c>
      <c r="D489" t="s">
        <v>8282</v>
      </c>
      <c r="E489" t="s">
        <v>8283</v>
      </c>
      <c r="F489" t="s">
        <v>8284</v>
      </c>
      <c r="G489" t="s">
        <v>483</v>
      </c>
      <c r="H489" t="s">
        <v>3510</v>
      </c>
    </row>
    <row r="490" spans="1:8" x14ac:dyDescent="0.25">
      <c r="A490" t="s">
        <v>3621</v>
      </c>
      <c r="B490" t="s">
        <v>3620</v>
      </c>
      <c r="C490" t="s">
        <v>3031</v>
      </c>
      <c r="D490" t="s">
        <v>3030</v>
      </c>
      <c r="E490" t="s">
        <v>3335</v>
      </c>
      <c r="F490" t="s">
        <v>3334</v>
      </c>
      <c r="G490" t="s">
        <v>483</v>
      </c>
      <c r="H490" t="s">
        <v>3510</v>
      </c>
    </row>
    <row r="491" spans="1:8" x14ac:dyDescent="0.25">
      <c r="A491" t="s">
        <v>2486</v>
      </c>
      <c r="B491" t="s">
        <v>6492</v>
      </c>
      <c r="C491" t="s">
        <v>3031</v>
      </c>
      <c r="D491" t="s">
        <v>3030</v>
      </c>
      <c r="E491" t="s">
        <v>3508</v>
      </c>
      <c r="F491" t="s">
        <v>3507</v>
      </c>
      <c r="G491" t="s">
        <v>527</v>
      </c>
      <c r="H491" t="s">
        <v>3506</v>
      </c>
    </row>
    <row r="492" spans="1:8" x14ac:dyDescent="0.25">
      <c r="A492" t="s">
        <v>3619</v>
      </c>
      <c r="B492" t="s">
        <v>3618</v>
      </c>
      <c r="C492" t="s">
        <v>3031</v>
      </c>
      <c r="D492" t="s">
        <v>3030</v>
      </c>
      <c r="E492" t="s">
        <v>3335</v>
      </c>
      <c r="F492" t="s">
        <v>3334</v>
      </c>
      <c r="G492" t="s">
        <v>527</v>
      </c>
      <c r="H492" t="s">
        <v>3506</v>
      </c>
    </row>
    <row r="493" spans="1:8" x14ac:dyDescent="0.25">
      <c r="A493" t="s">
        <v>2485</v>
      </c>
      <c r="B493" t="s">
        <v>6493</v>
      </c>
      <c r="C493" t="s">
        <v>3031</v>
      </c>
      <c r="D493" t="s">
        <v>3030</v>
      </c>
      <c r="E493" t="s">
        <v>3508</v>
      </c>
      <c r="F493" t="s">
        <v>3507</v>
      </c>
      <c r="G493" t="s">
        <v>527</v>
      </c>
      <c r="H493" t="s">
        <v>3506</v>
      </c>
    </row>
    <row r="494" spans="1:8" x14ac:dyDescent="0.25">
      <c r="A494" t="s">
        <v>4634</v>
      </c>
      <c r="B494" t="s">
        <v>6494</v>
      </c>
      <c r="C494" t="s">
        <v>3031</v>
      </c>
      <c r="D494" t="s">
        <v>3030</v>
      </c>
      <c r="E494" t="s">
        <v>3335</v>
      </c>
      <c r="F494" t="s">
        <v>3334</v>
      </c>
      <c r="G494" t="s">
        <v>483</v>
      </c>
      <c r="H494" t="s">
        <v>3510</v>
      </c>
    </row>
    <row r="495" spans="1:8" x14ac:dyDescent="0.25">
      <c r="A495" t="s">
        <v>3821</v>
      </c>
      <c r="B495" t="s">
        <v>6495</v>
      </c>
      <c r="C495" t="s">
        <v>3031</v>
      </c>
      <c r="D495" t="s">
        <v>3030</v>
      </c>
      <c r="E495" t="s">
        <v>3335</v>
      </c>
      <c r="F495" t="s">
        <v>3334</v>
      </c>
      <c r="G495" t="s">
        <v>483</v>
      </c>
      <c r="H495" t="s">
        <v>3510</v>
      </c>
    </row>
    <row r="496" spans="1:8" x14ac:dyDescent="0.25">
      <c r="A496" t="s">
        <v>4269</v>
      </c>
      <c r="B496" t="s">
        <v>6496</v>
      </c>
      <c r="C496" t="s">
        <v>3031</v>
      </c>
      <c r="D496" t="s">
        <v>3030</v>
      </c>
      <c r="E496" t="s">
        <v>3335</v>
      </c>
      <c r="F496" t="s">
        <v>3334</v>
      </c>
      <c r="G496" t="s">
        <v>483</v>
      </c>
      <c r="H496" t="s">
        <v>3510</v>
      </c>
    </row>
    <row r="497" spans="1:8" x14ac:dyDescent="0.25">
      <c r="A497" t="s">
        <v>4635</v>
      </c>
      <c r="B497" t="s">
        <v>6497</v>
      </c>
      <c r="C497" t="s">
        <v>3031</v>
      </c>
      <c r="D497" t="s">
        <v>3030</v>
      </c>
      <c r="E497" t="s">
        <v>3335</v>
      </c>
      <c r="F497" t="s">
        <v>3334</v>
      </c>
      <c r="G497" t="s">
        <v>483</v>
      </c>
      <c r="H497" t="s">
        <v>3510</v>
      </c>
    </row>
    <row r="498" spans="1:8" x14ac:dyDescent="0.25">
      <c r="A498" t="s">
        <v>4636</v>
      </c>
      <c r="B498" t="s">
        <v>6498</v>
      </c>
      <c r="C498" t="s">
        <v>3031</v>
      </c>
      <c r="D498" t="s">
        <v>3030</v>
      </c>
      <c r="E498" t="s">
        <v>3335</v>
      </c>
      <c r="F498" t="s">
        <v>3334</v>
      </c>
      <c r="G498" t="s">
        <v>483</v>
      </c>
      <c r="H498" t="s">
        <v>3510</v>
      </c>
    </row>
    <row r="499" spans="1:8" x14ac:dyDescent="0.25">
      <c r="A499" t="s">
        <v>4637</v>
      </c>
      <c r="B499" t="s">
        <v>6499</v>
      </c>
      <c r="C499" t="s">
        <v>8279</v>
      </c>
      <c r="D499" t="s">
        <v>8280</v>
      </c>
      <c r="E499" t="s">
        <v>8244</v>
      </c>
      <c r="F499" t="s">
        <v>8245</v>
      </c>
      <c r="G499" t="s">
        <v>8465</v>
      </c>
      <c r="H499" t="s">
        <v>8466</v>
      </c>
    </row>
    <row r="500" spans="1:8" x14ac:dyDescent="0.25">
      <c r="A500" t="s">
        <v>4638</v>
      </c>
      <c r="B500" t="s">
        <v>6500</v>
      </c>
      <c r="C500" t="s">
        <v>8281</v>
      </c>
      <c r="D500" t="s">
        <v>8282</v>
      </c>
      <c r="E500" t="s">
        <v>8285</v>
      </c>
      <c r="F500" t="s">
        <v>8286</v>
      </c>
      <c r="G500" t="s">
        <v>524</v>
      </c>
      <c r="H500" t="s">
        <v>3504</v>
      </c>
    </row>
    <row r="501" spans="1:8" x14ac:dyDescent="0.25">
      <c r="A501" t="s">
        <v>4639</v>
      </c>
      <c r="B501" t="s">
        <v>6501</v>
      </c>
      <c r="C501" t="s">
        <v>8281</v>
      </c>
      <c r="D501" t="s">
        <v>8282</v>
      </c>
      <c r="E501" t="s">
        <v>8285</v>
      </c>
      <c r="F501" t="s">
        <v>8286</v>
      </c>
      <c r="G501" t="s">
        <v>524</v>
      </c>
      <c r="H501" t="s">
        <v>3504</v>
      </c>
    </row>
    <row r="502" spans="1:8" x14ac:dyDescent="0.25">
      <c r="A502" t="s">
        <v>4640</v>
      </c>
      <c r="B502" t="s">
        <v>6502</v>
      </c>
      <c r="C502" t="s">
        <v>8281</v>
      </c>
      <c r="D502" t="s">
        <v>8282</v>
      </c>
      <c r="E502" t="s">
        <v>8283</v>
      </c>
      <c r="F502" t="s">
        <v>8284</v>
      </c>
      <c r="G502" t="s">
        <v>483</v>
      </c>
      <c r="H502" t="s">
        <v>3510</v>
      </c>
    </row>
    <row r="503" spans="1:8" x14ac:dyDescent="0.25">
      <c r="A503" t="s">
        <v>4641</v>
      </c>
      <c r="B503" t="s">
        <v>6503</v>
      </c>
      <c r="C503" t="s">
        <v>8281</v>
      </c>
      <c r="D503" t="s">
        <v>8282</v>
      </c>
      <c r="E503" t="s">
        <v>8283</v>
      </c>
      <c r="F503" t="s">
        <v>8284</v>
      </c>
      <c r="G503" t="s">
        <v>527</v>
      </c>
      <c r="H503" t="s">
        <v>3506</v>
      </c>
    </row>
    <row r="504" spans="1:8" x14ac:dyDescent="0.25">
      <c r="A504" t="s">
        <v>4642</v>
      </c>
      <c r="B504" t="s">
        <v>6504</v>
      </c>
      <c r="C504" t="s">
        <v>8281</v>
      </c>
      <c r="D504" t="s">
        <v>8282</v>
      </c>
      <c r="E504" t="s">
        <v>8283</v>
      </c>
      <c r="F504" t="s">
        <v>8284</v>
      </c>
      <c r="G504" t="s">
        <v>527</v>
      </c>
      <c r="H504" t="s">
        <v>3506</v>
      </c>
    </row>
    <row r="505" spans="1:8" x14ac:dyDescent="0.25">
      <c r="A505" t="s">
        <v>4643</v>
      </c>
      <c r="B505" t="s">
        <v>6505</v>
      </c>
      <c r="C505" t="s">
        <v>8281</v>
      </c>
      <c r="D505" t="s">
        <v>8282</v>
      </c>
      <c r="E505" t="s">
        <v>8283</v>
      </c>
      <c r="F505" t="s">
        <v>8284</v>
      </c>
      <c r="G505" t="s">
        <v>527</v>
      </c>
      <c r="H505" t="s">
        <v>3506</v>
      </c>
    </row>
    <row r="506" spans="1:8" x14ac:dyDescent="0.25">
      <c r="A506" t="s">
        <v>4644</v>
      </c>
      <c r="B506" t="s">
        <v>6506</v>
      </c>
      <c r="C506" t="s">
        <v>8281</v>
      </c>
      <c r="D506" t="s">
        <v>8282</v>
      </c>
      <c r="E506" t="s">
        <v>8283</v>
      </c>
      <c r="F506" t="s">
        <v>8284</v>
      </c>
      <c r="G506" t="s">
        <v>527</v>
      </c>
      <c r="H506" t="s">
        <v>3506</v>
      </c>
    </row>
    <row r="507" spans="1:8" x14ac:dyDescent="0.25">
      <c r="A507" t="s">
        <v>3784</v>
      </c>
      <c r="B507" t="s">
        <v>6507</v>
      </c>
      <c r="C507" t="s">
        <v>3031</v>
      </c>
      <c r="D507" t="s">
        <v>3030</v>
      </c>
      <c r="E507" t="s">
        <v>3508</v>
      </c>
      <c r="F507" t="s">
        <v>3507</v>
      </c>
      <c r="G507" t="s">
        <v>527</v>
      </c>
      <c r="H507" t="s">
        <v>3506</v>
      </c>
    </row>
    <row r="508" spans="1:8" x14ac:dyDescent="0.25">
      <c r="A508" t="s">
        <v>4031</v>
      </c>
      <c r="B508" t="s">
        <v>6508</v>
      </c>
      <c r="C508" t="s">
        <v>3031</v>
      </c>
      <c r="D508" t="s">
        <v>3030</v>
      </c>
      <c r="E508" t="s">
        <v>3508</v>
      </c>
      <c r="F508" t="s">
        <v>3507</v>
      </c>
      <c r="G508" t="s">
        <v>527</v>
      </c>
      <c r="H508" t="s">
        <v>3506</v>
      </c>
    </row>
    <row r="509" spans="1:8" x14ac:dyDescent="0.25">
      <c r="A509" t="s">
        <v>4645</v>
      </c>
      <c r="B509" t="s">
        <v>6509</v>
      </c>
      <c r="C509" t="s">
        <v>8281</v>
      </c>
      <c r="D509" t="s">
        <v>8282</v>
      </c>
      <c r="E509" t="s">
        <v>8283</v>
      </c>
      <c r="F509" t="s">
        <v>8284</v>
      </c>
      <c r="G509" t="s">
        <v>483</v>
      </c>
      <c r="H509" t="s">
        <v>3510</v>
      </c>
    </row>
    <row r="510" spans="1:8" x14ac:dyDescent="0.25">
      <c r="A510" t="s">
        <v>3783</v>
      </c>
      <c r="B510" t="s">
        <v>6510</v>
      </c>
      <c r="C510" t="s">
        <v>3031</v>
      </c>
      <c r="D510" t="s">
        <v>3030</v>
      </c>
      <c r="E510" t="s">
        <v>3508</v>
      </c>
      <c r="F510" t="s">
        <v>3507</v>
      </c>
      <c r="G510" t="s">
        <v>527</v>
      </c>
      <c r="H510" t="s">
        <v>3506</v>
      </c>
    </row>
    <row r="511" spans="1:8" x14ac:dyDescent="0.25">
      <c r="A511" t="s">
        <v>3785</v>
      </c>
      <c r="B511" t="s">
        <v>6511</v>
      </c>
      <c r="C511" t="s">
        <v>3031</v>
      </c>
      <c r="D511" t="s">
        <v>3030</v>
      </c>
      <c r="E511" t="s">
        <v>3508</v>
      </c>
      <c r="F511" t="s">
        <v>3507</v>
      </c>
      <c r="G511" t="s">
        <v>527</v>
      </c>
      <c r="H511" t="s">
        <v>3506</v>
      </c>
    </row>
    <row r="512" spans="1:8" x14ac:dyDescent="0.25">
      <c r="A512" t="s">
        <v>4646</v>
      </c>
      <c r="B512" t="s">
        <v>6512</v>
      </c>
      <c r="C512" t="s">
        <v>8281</v>
      </c>
      <c r="D512" t="s">
        <v>8282</v>
      </c>
      <c r="E512" t="s">
        <v>8283</v>
      </c>
      <c r="F512" t="s">
        <v>8284</v>
      </c>
      <c r="G512" t="s">
        <v>527</v>
      </c>
      <c r="H512" t="s">
        <v>3506</v>
      </c>
    </row>
    <row r="513" spans="1:8" x14ac:dyDescent="0.25">
      <c r="A513" t="s">
        <v>4647</v>
      </c>
      <c r="B513" t="s">
        <v>6513</v>
      </c>
      <c r="C513" t="s">
        <v>3031</v>
      </c>
      <c r="D513" t="s">
        <v>3030</v>
      </c>
      <c r="E513" t="s">
        <v>3029</v>
      </c>
      <c r="F513" t="s">
        <v>3028</v>
      </c>
      <c r="G513" t="s">
        <v>526</v>
      </c>
      <c r="H513" t="s">
        <v>3550</v>
      </c>
    </row>
    <row r="514" spans="1:8" x14ac:dyDescent="0.25">
      <c r="A514" t="s">
        <v>3786</v>
      </c>
      <c r="B514" t="s">
        <v>6514</v>
      </c>
      <c r="C514" t="s">
        <v>3031</v>
      </c>
      <c r="D514" t="s">
        <v>3030</v>
      </c>
      <c r="E514" t="s">
        <v>3501</v>
      </c>
      <c r="F514" t="s">
        <v>3500</v>
      </c>
      <c r="G514" t="s">
        <v>526</v>
      </c>
      <c r="H514" t="s">
        <v>3550</v>
      </c>
    </row>
    <row r="515" spans="1:8" x14ac:dyDescent="0.25">
      <c r="A515" t="s">
        <v>4648</v>
      </c>
      <c r="B515" t="s">
        <v>6515</v>
      </c>
      <c r="C515" t="s">
        <v>3031</v>
      </c>
      <c r="D515" t="s">
        <v>3030</v>
      </c>
      <c r="E515" t="s">
        <v>3501</v>
      </c>
      <c r="F515" t="s">
        <v>3500</v>
      </c>
      <c r="G515" t="s">
        <v>526</v>
      </c>
      <c r="H515" t="s">
        <v>3550</v>
      </c>
    </row>
    <row r="516" spans="1:8" x14ac:dyDescent="0.25">
      <c r="A516" t="s">
        <v>4649</v>
      </c>
      <c r="B516" t="s">
        <v>6516</v>
      </c>
      <c r="C516" t="s">
        <v>3031</v>
      </c>
      <c r="D516" t="s">
        <v>3030</v>
      </c>
      <c r="E516" t="s">
        <v>3508</v>
      </c>
      <c r="F516" t="s">
        <v>3507</v>
      </c>
      <c r="G516" t="s">
        <v>527</v>
      </c>
      <c r="H516" t="s">
        <v>3506</v>
      </c>
    </row>
    <row r="517" spans="1:8" x14ac:dyDescent="0.25">
      <c r="A517" t="s">
        <v>4650</v>
      </c>
      <c r="B517" t="s">
        <v>6517</v>
      </c>
      <c r="C517" t="s">
        <v>3031</v>
      </c>
      <c r="D517" t="s">
        <v>3030</v>
      </c>
      <c r="E517" t="s">
        <v>3508</v>
      </c>
      <c r="F517" t="s">
        <v>3507</v>
      </c>
      <c r="G517" t="s">
        <v>527</v>
      </c>
      <c r="H517" t="s">
        <v>3506</v>
      </c>
    </row>
    <row r="518" spans="1:8" x14ac:dyDescent="0.25">
      <c r="A518" t="s">
        <v>4651</v>
      </c>
      <c r="B518" t="s">
        <v>6518</v>
      </c>
      <c r="C518" t="s">
        <v>8279</v>
      </c>
      <c r="D518" t="s">
        <v>8280</v>
      </c>
      <c r="E518" t="s">
        <v>8244</v>
      </c>
      <c r="F518" t="s">
        <v>8245</v>
      </c>
      <c r="G518" t="s">
        <v>8461</v>
      </c>
      <c r="H518" t="s">
        <v>8462</v>
      </c>
    </row>
    <row r="519" spans="1:8" x14ac:dyDescent="0.25">
      <c r="A519" t="s">
        <v>4652</v>
      </c>
      <c r="B519" t="s">
        <v>6519</v>
      </c>
      <c r="C519" t="s">
        <v>8279</v>
      </c>
      <c r="D519" t="s">
        <v>8280</v>
      </c>
      <c r="E519" t="s">
        <v>8244</v>
      </c>
      <c r="F519" t="s">
        <v>8245</v>
      </c>
      <c r="G519" t="s">
        <v>8461</v>
      </c>
      <c r="H519" t="s">
        <v>8462</v>
      </c>
    </row>
    <row r="520" spans="1:8" x14ac:dyDescent="0.25">
      <c r="A520" t="s">
        <v>4653</v>
      </c>
      <c r="B520" t="s">
        <v>6520</v>
      </c>
      <c r="C520" t="s">
        <v>8279</v>
      </c>
      <c r="D520" t="s">
        <v>8280</v>
      </c>
      <c r="E520" t="s">
        <v>8244</v>
      </c>
      <c r="F520" t="s">
        <v>8245</v>
      </c>
      <c r="G520" t="s">
        <v>8475</v>
      </c>
      <c r="H520" t="s">
        <v>8476</v>
      </c>
    </row>
    <row r="521" spans="1:8" x14ac:dyDescent="0.25">
      <c r="A521" t="s">
        <v>4654</v>
      </c>
      <c r="B521" t="s">
        <v>6521</v>
      </c>
      <c r="C521" t="s">
        <v>8279</v>
      </c>
      <c r="D521" t="s">
        <v>8280</v>
      </c>
      <c r="E521" t="s">
        <v>8244</v>
      </c>
      <c r="F521" t="s">
        <v>8245</v>
      </c>
      <c r="G521" t="s">
        <v>8461</v>
      </c>
      <c r="H521" t="s">
        <v>8462</v>
      </c>
    </row>
    <row r="522" spans="1:8" x14ac:dyDescent="0.25">
      <c r="A522" t="s">
        <v>4655</v>
      </c>
      <c r="B522" t="s">
        <v>6522</v>
      </c>
      <c r="C522" t="s">
        <v>8279</v>
      </c>
      <c r="D522" t="s">
        <v>8280</v>
      </c>
      <c r="E522" t="s">
        <v>8244</v>
      </c>
      <c r="F522" t="s">
        <v>8245</v>
      </c>
      <c r="G522" t="s">
        <v>8484</v>
      </c>
      <c r="H522" t="s">
        <v>8485</v>
      </c>
    </row>
    <row r="523" spans="1:8" x14ac:dyDescent="0.25">
      <c r="A523" t="s">
        <v>4656</v>
      </c>
      <c r="B523" t="s">
        <v>6523</v>
      </c>
      <c r="C523" t="s">
        <v>8279</v>
      </c>
      <c r="D523" t="s">
        <v>8280</v>
      </c>
      <c r="E523" t="s">
        <v>8244</v>
      </c>
      <c r="F523" t="s">
        <v>8245</v>
      </c>
      <c r="G523" t="s">
        <v>8471</v>
      </c>
      <c r="H523" t="s">
        <v>8472</v>
      </c>
    </row>
    <row r="524" spans="1:8" x14ac:dyDescent="0.25">
      <c r="A524" t="s">
        <v>4657</v>
      </c>
      <c r="B524" t="s">
        <v>6524</v>
      </c>
      <c r="C524" t="s">
        <v>8279</v>
      </c>
      <c r="D524" t="s">
        <v>8280</v>
      </c>
      <c r="E524" t="s">
        <v>8244</v>
      </c>
      <c r="F524" t="s">
        <v>8245</v>
      </c>
      <c r="G524" t="s">
        <v>8475</v>
      </c>
      <c r="H524" t="s">
        <v>8476</v>
      </c>
    </row>
    <row r="525" spans="1:8" x14ac:dyDescent="0.25">
      <c r="A525" t="s">
        <v>4658</v>
      </c>
      <c r="B525" t="s">
        <v>6525</v>
      </c>
      <c r="C525" t="s">
        <v>8281</v>
      </c>
      <c r="D525" t="s">
        <v>8282</v>
      </c>
      <c r="E525" t="s">
        <v>8283</v>
      </c>
      <c r="F525" t="s">
        <v>8284</v>
      </c>
      <c r="G525" t="s">
        <v>522</v>
      </c>
      <c r="H525" t="s">
        <v>3518</v>
      </c>
    </row>
    <row r="526" spans="1:8" x14ac:dyDescent="0.25">
      <c r="A526" t="s">
        <v>4659</v>
      </c>
      <c r="B526" t="s">
        <v>6526</v>
      </c>
      <c r="C526" t="s">
        <v>8281</v>
      </c>
      <c r="D526" t="s">
        <v>8282</v>
      </c>
      <c r="E526" t="s">
        <v>8283</v>
      </c>
      <c r="F526" t="s">
        <v>8284</v>
      </c>
      <c r="G526" t="s">
        <v>483</v>
      </c>
      <c r="H526" t="s">
        <v>3510</v>
      </c>
    </row>
    <row r="527" spans="1:8" x14ac:dyDescent="0.25">
      <c r="A527" t="s">
        <v>4660</v>
      </c>
      <c r="B527" t="s">
        <v>6527</v>
      </c>
      <c r="C527" t="s">
        <v>8281</v>
      </c>
      <c r="D527" t="s">
        <v>8282</v>
      </c>
      <c r="E527" t="s">
        <v>8283</v>
      </c>
      <c r="F527" t="s">
        <v>8284</v>
      </c>
      <c r="G527" t="s">
        <v>605</v>
      </c>
      <c r="H527" t="s">
        <v>3499</v>
      </c>
    </row>
    <row r="528" spans="1:8" x14ac:dyDescent="0.25">
      <c r="A528" t="s">
        <v>4661</v>
      </c>
      <c r="B528" t="s">
        <v>6528</v>
      </c>
      <c r="C528" t="s">
        <v>8281</v>
      </c>
      <c r="D528" t="s">
        <v>8282</v>
      </c>
      <c r="E528" t="s">
        <v>8283</v>
      </c>
      <c r="F528" t="s">
        <v>8284</v>
      </c>
      <c r="G528" t="s">
        <v>483</v>
      </c>
      <c r="H528" t="s">
        <v>3510</v>
      </c>
    </row>
    <row r="529" spans="1:8" x14ac:dyDescent="0.25">
      <c r="A529" t="s">
        <v>4662</v>
      </c>
      <c r="B529" t="s">
        <v>6529</v>
      </c>
      <c r="C529" t="s">
        <v>8281</v>
      </c>
      <c r="D529" t="s">
        <v>8282</v>
      </c>
      <c r="E529" t="s">
        <v>8283</v>
      </c>
      <c r="F529" t="s">
        <v>8284</v>
      </c>
      <c r="G529" t="s">
        <v>483</v>
      </c>
      <c r="H529" t="s">
        <v>3510</v>
      </c>
    </row>
    <row r="530" spans="1:8" x14ac:dyDescent="0.25">
      <c r="A530" t="s">
        <v>4663</v>
      </c>
      <c r="B530" t="s">
        <v>6530</v>
      </c>
      <c r="C530" t="s">
        <v>8281</v>
      </c>
      <c r="D530" t="s">
        <v>8282</v>
      </c>
      <c r="E530" t="s">
        <v>8283</v>
      </c>
      <c r="F530" t="s">
        <v>8284</v>
      </c>
      <c r="G530" t="s">
        <v>483</v>
      </c>
      <c r="H530" t="s">
        <v>3510</v>
      </c>
    </row>
    <row r="531" spans="1:8" x14ac:dyDescent="0.25">
      <c r="A531" t="s">
        <v>3617</v>
      </c>
      <c r="B531" t="s">
        <v>3616</v>
      </c>
      <c r="C531" t="s">
        <v>3031</v>
      </c>
      <c r="D531" t="s">
        <v>3030</v>
      </c>
      <c r="E531" t="s">
        <v>3508</v>
      </c>
      <c r="F531" t="s">
        <v>3507</v>
      </c>
      <c r="G531" t="s">
        <v>605</v>
      </c>
      <c r="H531" t="s">
        <v>3499</v>
      </c>
    </row>
    <row r="532" spans="1:8" x14ac:dyDescent="0.25">
      <c r="A532" t="s">
        <v>3615</v>
      </c>
      <c r="B532" t="s">
        <v>3614</v>
      </c>
      <c r="C532" t="s">
        <v>3031</v>
      </c>
      <c r="D532" t="s">
        <v>3030</v>
      </c>
      <c r="E532" t="s">
        <v>3335</v>
      </c>
      <c r="F532" t="s">
        <v>3334</v>
      </c>
      <c r="G532" t="s">
        <v>526</v>
      </c>
      <c r="H532" t="s">
        <v>3550</v>
      </c>
    </row>
    <row r="533" spans="1:8" x14ac:dyDescent="0.25">
      <c r="A533" t="s">
        <v>2487</v>
      </c>
      <c r="B533" t="s">
        <v>3613</v>
      </c>
      <c r="C533" t="s">
        <v>3031</v>
      </c>
      <c r="D533" t="s">
        <v>3030</v>
      </c>
      <c r="E533" t="s">
        <v>3029</v>
      </c>
      <c r="F533" t="s">
        <v>3028</v>
      </c>
      <c r="G533" t="s">
        <v>523</v>
      </c>
      <c r="H533" t="s">
        <v>3515</v>
      </c>
    </row>
    <row r="534" spans="1:8" x14ac:dyDescent="0.25">
      <c r="A534" t="s">
        <v>3612</v>
      </c>
      <c r="B534" t="s">
        <v>3611</v>
      </c>
      <c r="C534" t="s">
        <v>3031</v>
      </c>
      <c r="D534" t="s">
        <v>3030</v>
      </c>
      <c r="E534" t="s">
        <v>3335</v>
      </c>
      <c r="F534" t="s">
        <v>3334</v>
      </c>
      <c r="G534" t="s">
        <v>527</v>
      </c>
      <c r="H534" t="s">
        <v>3506</v>
      </c>
    </row>
    <row r="535" spans="1:8" x14ac:dyDescent="0.25">
      <c r="A535" t="s">
        <v>3867</v>
      </c>
      <c r="B535" t="s">
        <v>6531</v>
      </c>
      <c r="C535" t="s">
        <v>3031</v>
      </c>
      <c r="D535" t="s">
        <v>3030</v>
      </c>
      <c r="E535" t="s">
        <v>3335</v>
      </c>
      <c r="F535" t="s">
        <v>3334</v>
      </c>
      <c r="G535" t="s">
        <v>483</v>
      </c>
      <c r="H535" t="s">
        <v>3510</v>
      </c>
    </row>
    <row r="536" spans="1:8" x14ac:dyDescent="0.25">
      <c r="A536" t="s">
        <v>4263</v>
      </c>
      <c r="B536" t="s">
        <v>6532</v>
      </c>
      <c r="C536" t="s">
        <v>3031</v>
      </c>
      <c r="D536" t="s">
        <v>3030</v>
      </c>
      <c r="E536" t="s">
        <v>3508</v>
      </c>
      <c r="F536" t="s">
        <v>3507</v>
      </c>
      <c r="G536" t="s">
        <v>527</v>
      </c>
      <c r="H536" t="s">
        <v>3506</v>
      </c>
    </row>
    <row r="537" spans="1:8" x14ac:dyDescent="0.25">
      <c r="A537" t="s">
        <v>4280</v>
      </c>
      <c r="B537" t="s">
        <v>6533</v>
      </c>
      <c r="C537" t="s">
        <v>3031</v>
      </c>
      <c r="D537" t="s">
        <v>3030</v>
      </c>
      <c r="E537" t="s">
        <v>3335</v>
      </c>
      <c r="F537" t="s">
        <v>3334</v>
      </c>
      <c r="G537" t="s">
        <v>483</v>
      </c>
      <c r="H537" t="s">
        <v>3510</v>
      </c>
    </row>
    <row r="538" spans="1:8" x14ac:dyDescent="0.25">
      <c r="A538" t="s">
        <v>4664</v>
      </c>
      <c r="B538" t="s">
        <v>6534</v>
      </c>
      <c r="C538" t="s">
        <v>3031</v>
      </c>
      <c r="D538" t="s">
        <v>3030</v>
      </c>
      <c r="E538" t="s">
        <v>3508</v>
      </c>
      <c r="F538" t="s">
        <v>3507</v>
      </c>
      <c r="G538" t="s">
        <v>527</v>
      </c>
      <c r="H538" t="s">
        <v>3506</v>
      </c>
    </row>
    <row r="539" spans="1:8" x14ac:dyDescent="0.25">
      <c r="A539" t="s">
        <v>4665</v>
      </c>
      <c r="B539" t="s">
        <v>6535</v>
      </c>
      <c r="C539" t="s">
        <v>3031</v>
      </c>
      <c r="D539" t="s">
        <v>3030</v>
      </c>
      <c r="E539" t="s">
        <v>3335</v>
      </c>
      <c r="F539" t="s">
        <v>3334</v>
      </c>
      <c r="G539" t="s">
        <v>483</v>
      </c>
      <c r="H539" t="s">
        <v>3510</v>
      </c>
    </row>
    <row r="540" spans="1:8" x14ac:dyDescent="0.25">
      <c r="A540" t="s">
        <v>4666</v>
      </c>
      <c r="B540" t="s">
        <v>6536</v>
      </c>
      <c r="C540" t="s">
        <v>8279</v>
      </c>
      <c r="D540" t="s">
        <v>8280</v>
      </c>
      <c r="E540" t="s">
        <v>8244</v>
      </c>
      <c r="F540" t="s">
        <v>8245</v>
      </c>
      <c r="G540" t="s">
        <v>8465</v>
      </c>
      <c r="H540" t="s">
        <v>8466</v>
      </c>
    </row>
    <row r="541" spans="1:8" x14ac:dyDescent="0.25">
      <c r="A541" t="s">
        <v>4667</v>
      </c>
      <c r="B541" t="s">
        <v>6537</v>
      </c>
      <c r="C541" t="s">
        <v>8281</v>
      </c>
      <c r="D541" t="s">
        <v>8282</v>
      </c>
      <c r="E541" t="s">
        <v>8283</v>
      </c>
      <c r="F541" t="s">
        <v>8284</v>
      </c>
      <c r="G541" t="s">
        <v>527</v>
      </c>
      <c r="H541" t="s">
        <v>3506</v>
      </c>
    </row>
    <row r="542" spans="1:8" x14ac:dyDescent="0.25">
      <c r="A542" t="s">
        <v>4668</v>
      </c>
      <c r="B542" t="s">
        <v>6538</v>
      </c>
      <c r="C542" t="s">
        <v>8281</v>
      </c>
      <c r="D542" t="s">
        <v>8282</v>
      </c>
      <c r="E542" t="s">
        <v>8285</v>
      </c>
      <c r="F542" t="s">
        <v>8286</v>
      </c>
      <c r="G542" t="s">
        <v>524</v>
      </c>
      <c r="H542" t="s">
        <v>3504</v>
      </c>
    </row>
    <row r="543" spans="1:8" x14ac:dyDescent="0.25">
      <c r="A543" t="s">
        <v>4669</v>
      </c>
      <c r="B543" t="s">
        <v>6539</v>
      </c>
      <c r="C543" t="s">
        <v>8281</v>
      </c>
      <c r="D543" t="s">
        <v>8282</v>
      </c>
      <c r="E543" t="s">
        <v>8283</v>
      </c>
      <c r="F543" t="s">
        <v>8284</v>
      </c>
      <c r="G543" t="s">
        <v>527</v>
      </c>
      <c r="H543" t="s">
        <v>3506</v>
      </c>
    </row>
    <row r="544" spans="1:8" x14ac:dyDescent="0.25">
      <c r="A544" t="s">
        <v>4670</v>
      </c>
      <c r="B544" t="s">
        <v>6540</v>
      </c>
      <c r="C544" t="s">
        <v>8281</v>
      </c>
      <c r="D544" t="s">
        <v>8282</v>
      </c>
      <c r="E544" t="s">
        <v>8283</v>
      </c>
      <c r="F544" t="s">
        <v>8284</v>
      </c>
      <c r="G544" t="s">
        <v>523</v>
      </c>
      <c r="H544" t="s">
        <v>3515</v>
      </c>
    </row>
    <row r="545" spans="1:8" x14ac:dyDescent="0.25">
      <c r="A545" t="s">
        <v>4671</v>
      </c>
      <c r="B545" t="s">
        <v>6541</v>
      </c>
      <c r="C545" t="s">
        <v>3031</v>
      </c>
      <c r="D545" t="s">
        <v>3030</v>
      </c>
      <c r="E545" t="s">
        <v>3335</v>
      </c>
      <c r="F545" t="s">
        <v>3334</v>
      </c>
      <c r="G545" t="s">
        <v>483</v>
      </c>
      <c r="H545" t="s">
        <v>3510</v>
      </c>
    </row>
    <row r="546" spans="1:8" x14ac:dyDescent="0.25">
      <c r="A546" t="s">
        <v>4672</v>
      </c>
      <c r="B546" t="s">
        <v>6542</v>
      </c>
      <c r="C546" t="s">
        <v>8281</v>
      </c>
      <c r="D546" t="s">
        <v>8282</v>
      </c>
      <c r="E546" t="s">
        <v>8283</v>
      </c>
      <c r="F546" t="s">
        <v>8284</v>
      </c>
      <c r="G546" t="s">
        <v>483</v>
      </c>
      <c r="H546" t="s">
        <v>3510</v>
      </c>
    </row>
    <row r="547" spans="1:8" x14ac:dyDescent="0.25">
      <c r="A547" t="s">
        <v>4673</v>
      </c>
      <c r="B547" t="s">
        <v>6543</v>
      </c>
      <c r="C547" t="s">
        <v>8281</v>
      </c>
      <c r="D547" t="s">
        <v>8282</v>
      </c>
      <c r="E547" t="s">
        <v>8283</v>
      </c>
      <c r="F547" t="s">
        <v>8284</v>
      </c>
      <c r="G547" t="s">
        <v>483</v>
      </c>
      <c r="H547" t="s">
        <v>3510</v>
      </c>
    </row>
    <row r="548" spans="1:8" x14ac:dyDescent="0.25">
      <c r="A548" t="s">
        <v>4674</v>
      </c>
      <c r="B548" t="s">
        <v>6544</v>
      </c>
      <c r="C548" t="s">
        <v>8281</v>
      </c>
      <c r="D548" t="s">
        <v>8282</v>
      </c>
      <c r="E548" t="s">
        <v>8283</v>
      </c>
      <c r="F548" t="s">
        <v>8284</v>
      </c>
      <c r="G548" t="s">
        <v>526</v>
      </c>
      <c r="H548" t="s">
        <v>3550</v>
      </c>
    </row>
    <row r="549" spans="1:8" x14ac:dyDescent="0.25">
      <c r="A549" t="s">
        <v>4675</v>
      </c>
      <c r="B549" t="s">
        <v>6545</v>
      </c>
      <c r="C549" t="s">
        <v>8281</v>
      </c>
      <c r="D549" t="s">
        <v>8282</v>
      </c>
      <c r="E549" t="s">
        <v>8283</v>
      </c>
      <c r="F549" t="s">
        <v>8284</v>
      </c>
      <c r="G549" t="s">
        <v>483</v>
      </c>
      <c r="H549" t="s">
        <v>3510</v>
      </c>
    </row>
    <row r="550" spans="1:8" x14ac:dyDescent="0.25">
      <c r="A550" t="s">
        <v>4676</v>
      </c>
      <c r="B550" t="s">
        <v>6546</v>
      </c>
      <c r="C550" t="s">
        <v>8281</v>
      </c>
      <c r="D550" t="s">
        <v>8282</v>
      </c>
      <c r="E550" t="s">
        <v>8283</v>
      </c>
      <c r="F550" t="s">
        <v>8284</v>
      </c>
      <c r="G550" t="s">
        <v>483</v>
      </c>
      <c r="H550" t="s">
        <v>3510</v>
      </c>
    </row>
    <row r="551" spans="1:8" x14ac:dyDescent="0.25">
      <c r="A551" t="s">
        <v>3610</v>
      </c>
      <c r="B551" t="s">
        <v>3609</v>
      </c>
      <c r="C551" t="s">
        <v>3031</v>
      </c>
      <c r="D551" t="s">
        <v>3030</v>
      </c>
      <c r="E551" t="s">
        <v>3335</v>
      </c>
      <c r="F551" t="s">
        <v>3334</v>
      </c>
      <c r="G551" t="s">
        <v>527</v>
      </c>
      <c r="H551" t="s">
        <v>3506</v>
      </c>
    </row>
    <row r="552" spans="1:8" x14ac:dyDescent="0.25">
      <c r="A552" t="s">
        <v>3608</v>
      </c>
      <c r="B552" t="s">
        <v>3607</v>
      </c>
      <c r="C552" t="s">
        <v>3031</v>
      </c>
      <c r="D552" t="s">
        <v>3030</v>
      </c>
      <c r="E552" t="s">
        <v>3335</v>
      </c>
      <c r="F552" t="s">
        <v>3334</v>
      </c>
      <c r="G552" t="s">
        <v>483</v>
      </c>
      <c r="H552" t="s">
        <v>3510</v>
      </c>
    </row>
    <row r="553" spans="1:8" x14ac:dyDescent="0.25">
      <c r="A553" t="s">
        <v>4677</v>
      </c>
      <c r="B553" t="s">
        <v>6547</v>
      </c>
      <c r="C553" t="s">
        <v>3031</v>
      </c>
      <c r="D553" t="s">
        <v>3030</v>
      </c>
      <c r="E553" t="s">
        <v>3501</v>
      </c>
      <c r="F553" t="s">
        <v>3500</v>
      </c>
      <c r="G553" t="s">
        <v>523</v>
      </c>
      <c r="H553" t="s">
        <v>3515</v>
      </c>
    </row>
    <row r="554" spans="1:8" x14ac:dyDescent="0.25">
      <c r="A554" t="s">
        <v>3868</v>
      </c>
      <c r="B554" t="s">
        <v>6548</v>
      </c>
      <c r="C554" t="s">
        <v>3031</v>
      </c>
      <c r="D554" t="s">
        <v>3030</v>
      </c>
      <c r="E554" t="s">
        <v>3335</v>
      </c>
      <c r="F554" t="s">
        <v>3334</v>
      </c>
      <c r="G554" t="s">
        <v>483</v>
      </c>
      <c r="H554" t="s">
        <v>3510</v>
      </c>
    </row>
    <row r="555" spans="1:8" x14ac:dyDescent="0.25">
      <c r="A555" t="s">
        <v>3787</v>
      </c>
      <c r="B555" t="s">
        <v>6549</v>
      </c>
      <c r="C555" t="s">
        <v>3031</v>
      </c>
      <c r="D555" t="s">
        <v>3030</v>
      </c>
      <c r="E555" t="s">
        <v>3508</v>
      </c>
      <c r="F555" t="s">
        <v>3507</v>
      </c>
      <c r="G555" t="s">
        <v>527</v>
      </c>
      <c r="H555" t="s">
        <v>3506</v>
      </c>
    </row>
    <row r="556" spans="1:8" x14ac:dyDescent="0.25">
      <c r="A556" t="s">
        <v>4678</v>
      </c>
      <c r="B556" t="s">
        <v>6550</v>
      </c>
      <c r="C556" t="s">
        <v>3031</v>
      </c>
      <c r="D556" t="s">
        <v>3030</v>
      </c>
      <c r="E556" t="s">
        <v>3501</v>
      </c>
      <c r="F556" t="s">
        <v>3500</v>
      </c>
      <c r="G556" t="s">
        <v>526</v>
      </c>
      <c r="H556" t="s">
        <v>3550</v>
      </c>
    </row>
    <row r="557" spans="1:8" x14ac:dyDescent="0.25">
      <c r="A557" t="s">
        <v>4679</v>
      </c>
      <c r="B557" t="s">
        <v>6551</v>
      </c>
      <c r="C557" t="s">
        <v>3031</v>
      </c>
      <c r="D557" t="s">
        <v>3030</v>
      </c>
      <c r="E557" t="s">
        <v>3501</v>
      </c>
      <c r="F557" t="s">
        <v>3500</v>
      </c>
      <c r="G557" t="s">
        <v>526</v>
      </c>
      <c r="H557" t="s">
        <v>3550</v>
      </c>
    </row>
    <row r="558" spans="1:8" x14ac:dyDescent="0.25">
      <c r="A558" t="s">
        <v>4281</v>
      </c>
      <c r="B558" t="s">
        <v>6552</v>
      </c>
      <c r="C558" t="s">
        <v>3031</v>
      </c>
      <c r="D558" t="s">
        <v>3030</v>
      </c>
      <c r="E558" t="s">
        <v>3335</v>
      </c>
      <c r="F558" t="s">
        <v>3334</v>
      </c>
      <c r="G558" t="s">
        <v>483</v>
      </c>
      <c r="H558" t="s">
        <v>3510</v>
      </c>
    </row>
    <row r="559" spans="1:8" x14ac:dyDescent="0.25">
      <c r="A559" t="s">
        <v>4680</v>
      </c>
      <c r="B559" t="s">
        <v>6553</v>
      </c>
      <c r="C559" t="s">
        <v>3031</v>
      </c>
      <c r="D559" t="s">
        <v>3030</v>
      </c>
      <c r="E559" t="s">
        <v>3335</v>
      </c>
      <c r="F559" t="s">
        <v>3334</v>
      </c>
      <c r="G559" t="s">
        <v>483</v>
      </c>
      <c r="H559" t="s">
        <v>3510</v>
      </c>
    </row>
    <row r="560" spans="1:8" x14ac:dyDescent="0.25">
      <c r="A560" t="s">
        <v>4681</v>
      </c>
      <c r="B560" t="s">
        <v>6554</v>
      </c>
      <c r="C560" t="s">
        <v>3031</v>
      </c>
      <c r="D560" t="s">
        <v>3030</v>
      </c>
      <c r="E560" t="s">
        <v>3335</v>
      </c>
      <c r="F560" t="s">
        <v>3334</v>
      </c>
      <c r="G560" t="s">
        <v>483</v>
      </c>
      <c r="H560" t="s">
        <v>3510</v>
      </c>
    </row>
    <row r="561" spans="1:8" x14ac:dyDescent="0.25">
      <c r="A561" t="s">
        <v>4682</v>
      </c>
      <c r="B561" t="s">
        <v>6555</v>
      </c>
      <c r="C561" t="s">
        <v>3031</v>
      </c>
      <c r="D561" t="s">
        <v>3030</v>
      </c>
      <c r="E561" t="s">
        <v>3508</v>
      </c>
      <c r="F561" t="s">
        <v>3507</v>
      </c>
      <c r="G561" t="s">
        <v>524</v>
      </c>
      <c r="H561" t="s">
        <v>3504</v>
      </c>
    </row>
    <row r="562" spans="1:8" x14ac:dyDescent="0.25">
      <c r="A562" t="s">
        <v>4683</v>
      </c>
      <c r="B562" t="s">
        <v>6556</v>
      </c>
      <c r="C562" t="s">
        <v>8279</v>
      </c>
      <c r="D562" t="s">
        <v>8280</v>
      </c>
      <c r="E562" t="s">
        <v>8244</v>
      </c>
      <c r="F562" t="s">
        <v>8245</v>
      </c>
      <c r="G562" t="s">
        <v>8475</v>
      </c>
      <c r="H562" t="s">
        <v>8476</v>
      </c>
    </row>
    <row r="563" spans="1:8" x14ac:dyDescent="0.25">
      <c r="A563" t="s">
        <v>4684</v>
      </c>
      <c r="B563" t="s">
        <v>6557</v>
      </c>
      <c r="C563" t="s">
        <v>8281</v>
      </c>
      <c r="D563" t="s">
        <v>8282</v>
      </c>
      <c r="E563" t="s">
        <v>8283</v>
      </c>
      <c r="F563" t="s">
        <v>8284</v>
      </c>
      <c r="G563" t="s">
        <v>606</v>
      </c>
      <c r="H563" t="s">
        <v>3527</v>
      </c>
    </row>
    <row r="564" spans="1:8" x14ac:dyDescent="0.25">
      <c r="A564" t="s">
        <v>4685</v>
      </c>
      <c r="B564" t="s">
        <v>6558</v>
      </c>
      <c r="C564" t="s">
        <v>8281</v>
      </c>
      <c r="D564" t="s">
        <v>8282</v>
      </c>
      <c r="E564" t="s">
        <v>8283</v>
      </c>
      <c r="F564" t="s">
        <v>8284</v>
      </c>
      <c r="G564" t="s">
        <v>483</v>
      </c>
      <c r="H564" t="s">
        <v>3510</v>
      </c>
    </row>
    <row r="565" spans="1:8" x14ac:dyDescent="0.25">
      <c r="A565" t="s">
        <v>4686</v>
      </c>
      <c r="B565" t="s">
        <v>6559</v>
      </c>
      <c r="C565" t="s">
        <v>8281</v>
      </c>
      <c r="D565" t="s">
        <v>8282</v>
      </c>
      <c r="E565" t="s">
        <v>8283</v>
      </c>
      <c r="F565" t="s">
        <v>8284</v>
      </c>
      <c r="G565" t="s">
        <v>483</v>
      </c>
      <c r="H565" t="s">
        <v>3510</v>
      </c>
    </row>
    <row r="566" spans="1:8" x14ac:dyDescent="0.25">
      <c r="A566" t="s">
        <v>3606</v>
      </c>
      <c r="B566" t="s">
        <v>6560</v>
      </c>
      <c r="C566" t="s">
        <v>3031</v>
      </c>
      <c r="D566" t="s">
        <v>3030</v>
      </c>
      <c r="E566" t="s">
        <v>3335</v>
      </c>
      <c r="F566" t="s">
        <v>3334</v>
      </c>
      <c r="G566" t="s">
        <v>483</v>
      </c>
      <c r="H566" t="s">
        <v>3510</v>
      </c>
    </row>
    <row r="567" spans="1:8" x14ac:dyDescent="0.25">
      <c r="A567" t="s">
        <v>4687</v>
      </c>
      <c r="B567" t="s">
        <v>6561</v>
      </c>
      <c r="C567" t="s">
        <v>8279</v>
      </c>
      <c r="D567" t="s">
        <v>8280</v>
      </c>
      <c r="E567" t="s">
        <v>8244</v>
      </c>
      <c r="F567" t="s">
        <v>8245</v>
      </c>
      <c r="G567" t="s">
        <v>8475</v>
      </c>
      <c r="H567" t="s">
        <v>8476</v>
      </c>
    </row>
    <row r="568" spans="1:8" x14ac:dyDescent="0.25">
      <c r="A568" t="s">
        <v>4688</v>
      </c>
      <c r="B568" t="s">
        <v>6562</v>
      </c>
      <c r="C568" t="s">
        <v>8279</v>
      </c>
      <c r="D568" t="s">
        <v>8280</v>
      </c>
      <c r="E568" t="s">
        <v>8244</v>
      </c>
      <c r="F568" t="s">
        <v>8245</v>
      </c>
      <c r="G568" t="s">
        <v>8475</v>
      </c>
      <c r="H568" t="s">
        <v>8476</v>
      </c>
    </row>
    <row r="569" spans="1:8" x14ac:dyDescent="0.25">
      <c r="A569" t="s">
        <v>4689</v>
      </c>
      <c r="B569" t="s">
        <v>6563</v>
      </c>
      <c r="C569" t="s">
        <v>8279</v>
      </c>
      <c r="D569" t="s">
        <v>8280</v>
      </c>
      <c r="E569" t="s">
        <v>8244</v>
      </c>
      <c r="F569" t="s">
        <v>8245</v>
      </c>
      <c r="G569" t="s">
        <v>8461</v>
      </c>
      <c r="H569" t="s">
        <v>8462</v>
      </c>
    </row>
    <row r="570" spans="1:8" x14ac:dyDescent="0.25">
      <c r="A570" t="s">
        <v>4690</v>
      </c>
      <c r="B570" t="s">
        <v>6564</v>
      </c>
      <c r="C570" t="s">
        <v>8289</v>
      </c>
      <c r="D570" t="s">
        <v>8290</v>
      </c>
      <c r="E570" t="s">
        <v>8244</v>
      </c>
      <c r="F570" t="s">
        <v>8245</v>
      </c>
      <c r="G570" t="s">
        <v>8473</v>
      </c>
      <c r="H570" t="s">
        <v>8474</v>
      </c>
    </row>
    <row r="571" spans="1:8" x14ac:dyDescent="0.25">
      <c r="A571" t="s">
        <v>4691</v>
      </c>
      <c r="B571" t="s">
        <v>6565</v>
      </c>
      <c r="C571" t="s">
        <v>8279</v>
      </c>
      <c r="D571" t="s">
        <v>8280</v>
      </c>
      <c r="E571" t="s">
        <v>8244</v>
      </c>
      <c r="F571" t="s">
        <v>8245</v>
      </c>
      <c r="G571" t="s">
        <v>8465</v>
      </c>
      <c r="H571" t="s">
        <v>8466</v>
      </c>
    </row>
    <row r="572" spans="1:8" x14ac:dyDescent="0.25">
      <c r="A572" t="s">
        <v>4692</v>
      </c>
      <c r="B572" t="s">
        <v>6566</v>
      </c>
      <c r="C572" t="s">
        <v>8279</v>
      </c>
      <c r="D572" t="s">
        <v>8280</v>
      </c>
      <c r="E572" t="s">
        <v>8244</v>
      </c>
      <c r="F572" t="s">
        <v>8245</v>
      </c>
      <c r="G572" t="s">
        <v>8465</v>
      </c>
      <c r="H572" t="s">
        <v>8466</v>
      </c>
    </row>
    <row r="573" spans="1:8" x14ac:dyDescent="0.25">
      <c r="A573" t="s">
        <v>4693</v>
      </c>
      <c r="B573" t="s">
        <v>6567</v>
      </c>
      <c r="C573" t="s">
        <v>8279</v>
      </c>
      <c r="D573" t="s">
        <v>8280</v>
      </c>
      <c r="E573" t="s">
        <v>8244</v>
      </c>
      <c r="F573" t="s">
        <v>8245</v>
      </c>
      <c r="G573" t="s">
        <v>8486</v>
      </c>
      <c r="H573" t="s">
        <v>8487</v>
      </c>
    </row>
    <row r="574" spans="1:8" x14ac:dyDescent="0.25">
      <c r="A574" t="s">
        <v>4694</v>
      </c>
      <c r="B574" t="s">
        <v>6568</v>
      </c>
      <c r="C574" t="s">
        <v>8279</v>
      </c>
      <c r="D574" t="s">
        <v>8280</v>
      </c>
      <c r="E574" t="s">
        <v>8244</v>
      </c>
      <c r="F574" t="s">
        <v>8245</v>
      </c>
      <c r="G574" t="s">
        <v>8465</v>
      </c>
      <c r="H574" t="s">
        <v>8466</v>
      </c>
    </row>
    <row r="575" spans="1:8" x14ac:dyDescent="0.25">
      <c r="A575" t="s">
        <v>4695</v>
      </c>
      <c r="B575" t="s">
        <v>6569</v>
      </c>
      <c r="C575" t="s">
        <v>8279</v>
      </c>
      <c r="D575" t="s">
        <v>8280</v>
      </c>
      <c r="E575" t="s">
        <v>8244</v>
      </c>
      <c r="F575" t="s">
        <v>8245</v>
      </c>
      <c r="G575" t="s">
        <v>8475</v>
      </c>
      <c r="H575" t="s">
        <v>8476</v>
      </c>
    </row>
    <row r="576" spans="1:8" x14ac:dyDescent="0.25">
      <c r="A576" t="s">
        <v>4696</v>
      </c>
      <c r="B576" t="s">
        <v>6570</v>
      </c>
      <c r="C576" t="s">
        <v>8281</v>
      </c>
      <c r="D576" t="s">
        <v>8282</v>
      </c>
      <c r="E576" t="s">
        <v>8283</v>
      </c>
      <c r="F576" t="s">
        <v>8284</v>
      </c>
      <c r="G576" t="s">
        <v>527</v>
      </c>
      <c r="H576" t="s">
        <v>3506</v>
      </c>
    </row>
    <row r="577" spans="1:8" x14ac:dyDescent="0.25">
      <c r="A577" t="s">
        <v>4697</v>
      </c>
      <c r="B577" t="s">
        <v>6571</v>
      </c>
      <c r="C577" t="s">
        <v>8281</v>
      </c>
      <c r="D577" t="s">
        <v>8282</v>
      </c>
      <c r="E577" t="s">
        <v>8283</v>
      </c>
      <c r="F577" t="s">
        <v>8284</v>
      </c>
      <c r="G577" t="s">
        <v>483</v>
      </c>
      <c r="H577" t="s">
        <v>3510</v>
      </c>
    </row>
    <row r="578" spans="1:8" x14ac:dyDescent="0.25">
      <c r="A578" t="s">
        <v>4698</v>
      </c>
      <c r="B578" t="s">
        <v>6572</v>
      </c>
      <c r="C578" t="s">
        <v>8281</v>
      </c>
      <c r="D578" t="s">
        <v>8282</v>
      </c>
      <c r="E578" t="s">
        <v>8283</v>
      </c>
      <c r="F578" t="s">
        <v>8284</v>
      </c>
      <c r="G578" t="s">
        <v>527</v>
      </c>
      <c r="H578" t="s">
        <v>3506</v>
      </c>
    </row>
    <row r="579" spans="1:8" x14ac:dyDescent="0.25">
      <c r="A579" t="s">
        <v>4699</v>
      </c>
      <c r="B579" t="s">
        <v>6573</v>
      </c>
      <c r="C579" t="s">
        <v>8281</v>
      </c>
      <c r="D579" t="s">
        <v>8282</v>
      </c>
      <c r="E579" t="s">
        <v>8283</v>
      </c>
      <c r="F579" t="s">
        <v>8284</v>
      </c>
      <c r="G579" t="s">
        <v>605</v>
      </c>
      <c r="H579" t="s">
        <v>3499</v>
      </c>
    </row>
    <row r="580" spans="1:8" x14ac:dyDescent="0.25">
      <c r="A580" t="s">
        <v>4700</v>
      </c>
      <c r="B580" t="s">
        <v>6574</v>
      </c>
      <c r="C580" t="s">
        <v>8281</v>
      </c>
      <c r="D580" t="s">
        <v>8282</v>
      </c>
      <c r="E580" t="s">
        <v>8283</v>
      </c>
      <c r="F580" t="s">
        <v>8284</v>
      </c>
      <c r="G580" t="s">
        <v>527</v>
      </c>
      <c r="H580" t="s">
        <v>3506</v>
      </c>
    </row>
    <row r="581" spans="1:8" x14ac:dyDescent="0.25">
      <c r="A581" t="s">
        <v>4701</v>
      </c>
      <c r="B581" t="s">
        <v>6575</v>
      </c>
      <c r="C581" t="s">
        <v>8281</v>
      </c>
      <c r="D581" t="s">
        <v>8282</v>
      </c>
      <c r="E581" t="s">
        <v>8283</v>
      </c>
      <c r="F581" t="s">
        <v>8284</v>
      </c>
      <c r="G581" t="s">
        <v>527</v>
      </c>
      <c r="H581" t="s">
        <v>3506</v>
      </c>
    </row>
    <row r="582" spans="1:8" x14ac:dyDescent="0.25">
      <c r="A582" t="s">
        <v>4702</v>
      </c>
      <c r="B582" t="s">
        <v>6576</v>
      </c>
      <c r="C582" t="s">
        <v>8281</v>
      </c>
      <c r="D582" t="s">
        <v>8282</v>
      </c>
      <c r="E582" t="s">
        <v>8283</v>
      </c>
      <c r="F582" t="s">
        <v>8284</v>
      </c>
      <c r="G582" t="s">
        <v>483</v>
      </c>
      <c r="H582" t="s">
        <v>3510</v>
      </c>
    </row>
    <row r="583" spans="1:8" x14ac:dyDescent="0.25">
      <c r="A583" t="s">
        <v>4703</v>
      </c>
      <c r="B583" t="s">
        <v>6577</v>
      </c>
      <c r="C583" t="s">
        <v>8281</v>
      </c>
      <c r="D583" t="s">
        <v>8282</v>
      </c>
      <c r="E583" t="s">
        <v>8283</v>
      </c>
      <c r="F583" t="s">
        <v>8284</v>
      </c>
      <c r="G583" t="s">
        <v>527</v>
      </c>
      <c r="H583" t="s">
        <v>3506</v>
      </c>
    </row>
    <row r="584" spans="1:8" x14ac:dyDescent="0.25">
      <c r="A584" t="s">
        <v>3605</v>
      </c>
      <c r="B584" t="s">
        <v>3604</v>
      </c>
      <c r="C584" t="s">
        <v>3031</v>
      </c>
      <c r="D584" t="s">
        <v>3030</v>
      </c>
      <c r="E584" t="s">
        <v>3335</v>
      </c>
      <c r="F584" t="s">
        <v>3334</v>
      </c>
      <c r="G584" t="s">
        <v>527</v>
      </c>
      <c r="H584" t="s">
        <v>3506</v>
      </c>
    </row>
    <row r="585" spans="1:8" x14ac:dyDescent="0.25">
      <c r="A585" t="s">
        <v>3603</v>
      </c>
      <c r="B585" t="s">
        <v>3602</v>
      </c>
      <c r="C585" t="s">
        <v>3031</v>
      </c>
      <c r="D585" t="s">
        <v>3030</v>
      </c>
      <c r="E585" t="s">
        <v>3335</v>
      </c>
      <c r="F585" t="s">
        <v>3334</v>
      </c>
      <c r="G585" t="s">
        <v>527</v>
      </c>
      <c r="H585" t="s">
        <v>3506</v>
      </c>
    </row>
    <row r="586" spans="1:8" x14ac:dyDescent="0.25">
      <c r="A586" t="s">
        <v>3601</v>
      </c>
      <c r="B586" t="s">
        <v>3600</v>
      </c>
      <c r="C586" t="s">
        <v>3031</v>
      </c>
      <c r="D586" t="s">
        <v>3030</v>
      </c>
      <c r="E586" t="s">
        <v>3335</v>
      </c>
      <c r="F586" t="s">
        <v>3334</v>
      </c>
      <c r="G586" t="s">
        <v>527</v>
      </c>
      <c r="H586" t="s">
        <v>3506</v>
      </c>
    </row>
    <row r="587" spans="1:8" x14ac:dyDescent="0.25">
      <c r="A587" t="s">
        <v>3599</v>
      </c>
      <c r="B587" t="s">
        <v>3598</v>
      </c>
      <c r="C587" t="s">
        <v>3031</v>
      </c>
      <c r="D587" t="s">
        <v>3030</v>
      </c>
      <c r="E587" t="s">
        <v>3335</v>
      </c>
      <c r="F587" t="s">
        <v>3334</v>
      </c>
      <c r="G587" t="s">
        <v>527</v>
      </c>
      <c r="H587" t="s">
        <v>3506</v>
      </c>
    </row>
    <row r="588" spans="1:8" x14ac:dyDescent="0.25">
      <c r="A588" t="s">
        <v>4704</v>
      </c>
      <c r="B588" t="s">
        <v>6578</v>
      </c>
      <c r="C588" t="s">
        <v>3031</v>
      </c>
      <c r="D588" t="s">
        <v>3030</v>
      </c>
      <c r="E588" t="s">
        <v>3335</v>
      </c>
      <c r="F588" t="s">
        <v>3334</v>
      </c>
      <c r="G588" t="s">
        <v>527</v>
      </c>
      <c r="H588" t="s">
        <v>3506</v>
      </c>
    </row>
    <row r="589" spans="1:8" x14ac:dyDescent="0.25">
      <c r="A589" t="s">
        <v>4705</v>
      </c>
      <c r="B589" t="s">
        <v>6579</v>
      </c>
      <c r="C589" t="s">
        <v>3031</v>
      </c>
      <c r="D589" t="s">
        <v>3030</v>
      </c>
      <c r="E589" t="s">
        <v>3335</v>
      </c>
      <c r="F589" t="s">
        <v>3334</v>
      </c>
      <c r="G589" t="s">
        <v>527</v>
      </c>
      <c r="H589" t="s">
        <v>3506</v>
      </c>
    </row>
    <row r="590" spans="1:8" x14ac:dyDescent="0.25">
      <c r="A590" t="s">
        <v>4706</v>
      </c>
      <c r="B590" t="s">
        <v>6580</v>
      </c>
      <c r="C590" t="s">
        <v>3031</v>
      </c>
      <c r="D590" t="s">
        <v>3030</v>
      </c>
      <c r="E590" t="s">
        <v>3335</v>
      </c>
      <c r="F590" t="s">
        <v>3334</v>
      </c>
      <c r="G590" t="s">
        <v>527</v>
      </c>
      <c r="H590" t="s">
        <v>3506</v>
      </c>
    </row>
    <row r="591" spans="1:8" x14ac:dyDescent="0.25">
      <c r="A591" t="s">
        <v>4707</v>
      </c>
      <c r="B591" t="s">
        <v>6581</v>
      </c>
      <c r="C591" t="s">
        <v>3031</v>
      </c>
      <c r="D591" t="s">
        <v>3030</v>
      </c>
      <c r="E591" t="s">
        <v>3335</v>
      </c>
      <c r="F591" t="s">
        <v>3334</v>
      </c>
      <c r="G591" t="s">
        <v>527</v>
      </c>
      <c r="H591" t="s">
        <v>3506</v>
      </c>
    </row>
    <row r="592" spans="1:8" x14ac:dyDescent="0.25">
      <c r="A592" t="s">
        <v>4708</v>
      </c>
      <c r="B592" t="s">
        <v>6582</v>
      </c>
      <c r="C592" t="s">
        <v>3031</v>
      </c>
      <c r="D592" t="s">
        <v>3030</v>
      </c>
      <c r="E592" t="s">
        <v>3335</v>
      </c>
      <c r="F592" t="s">
        <v>3334</v>
      </c>
      <c r="G592" t="s">
        <v>527</v>
      </c>
      <c r="H592" t="s">
        <v>3506</v>
      </c>
    </row>
    <row r="593" spans="1:8" x14ac:dyDescent="0.25">
      <c r="A593" t="s">
        <v>4709</v>
      </c>
      <c r="B593" t="s">
        <v>6583</v>
      </c>
      <c r="C593" t="s">
        <v>3031</v>
      </c>
      <c r="D593" t="s">
        <v>3030</v>
      </c>
      <c r="E593" t="s">
        <v>3335</v>
      </c>
      <c r="F593" t="s">
        <v>3334</v>
      </c>
      <c r="G593" t="s">
        <v>527</v>
      </c>
      <c r="H593" t="s">
        <v>3506</v>
      </c>
    </row>
    <row r="594" spans="1:8" x14ac:dyDescent="0.25">
      <c r="A594" t="s">
        <v>4710</v>
      </c>
      <c r="B594" t="s">
        <v>6584</v>
      </c>
      <c r="C594" t="s">
        <v>3031</v>
      </c>
      <c r="D594" t="s">
        <v>3030</v>
      </c>
      <c r="E594" t="s">
        <v>3508</v>
      </c>
      <c r="F594" t="s">
        <v>3507</v>
      </c>
      <c r="G594" t="s">
        <v>527</v>
      </c>
      <c r="H594" t="s">
        <v>3506</v>
      </c>
    </row>
    <row r="595" spans="1:8" x14ac:dyDescent="0.25">
      <c r="A595" t="s">
        <v>4711</v>
      </c>
      <c r="B595" t="s">
        <v>6585</v>
      </c>
      <c r="C595" t="s">
        <v>3031</v>
      </c>
      <c r="D595" t="s">
        <v>3030</v>
      </c>
      <c r="E595" t="s">
        <v>3501</v>
      </c>
      <c r="F595" t="s">
        <v>3500</v>
      </c>
      <c r="G595" t="s">
        <v>526</v>
      </c>
      <c r="H595" t="s">
        <v>3550</v>
      </c>
    </row>
    <row r="596" spans="1:8" x14ac:dyDescent="0.25">
      <c r="A596" t="s">
        <v>4712</v>
      </c>
      <c r="B596" t="s">
        <v>6586</v>
      </c>
      <c r="C596" t="s">
        <v>3031</v>
      </c>
      <c r="D596" t="s">
        <v>3030</v>
      </c>
      <c r="E596" t="s">
        <v>3508</v>
      </c>
      <c r="F596" t="s">
        <v>3507</v>
      </c>
      <c r="G596" t="s">
        <v>527</v>
      </c>
      <c r="H596" t="s">
        <v>3506</v>
      </c>
    </row>
    <row r="597" spans="1:8" x14ac:dyDescent="0.25">
      <c r="A597" t="s">
        <v>4713</v>
      </c>
      <c r="B597" t="s">
        <v>6587</v>
      </c>
      <c r="C597" t="s">
        <v>3031</v>
      </c>
      <c r="D597" t="s">
        <v>3030</v>
      </c>
      <c r="E597" t="s">
        <v>3508</v>
      </c>
      <c r="F597" t="s">
        <v>3507</v>
      </c>
      <c r="G597" t="s">
        <v>527</v>
      </c>
      <c r="H597" t="s">
        <v>3506</v>
      </c>
    </row>
    <row r="598" spans="1:8" x14ac:dyDescent="0.25">
      <c r="A598" t="s">
        <v>4714</v>
      </c>
      <c r="B598" t="s">
        <v>6588</v>
      </c>
      <c r="C598" t="s">
        <v>3031</v>
      </c>
      <c r="D598" t="s">
        <v>3030</v>
      </c>
      <c r="E598" t="s">
        <v>3508</v>
      </c>
      <c r="F598" t="s">
        <v>3507</v>
      </c>
      <c r="G598" t="s">
        <v>527</v>
      </c>
      <c r="H598" t="s">
        <v>3506</v>
      </c>
    </row>
    <row r="599" spans="1:8" x14ac:dyDescent="0.25">
      <c r="A599" t="s">
        <v>4715</v>
      </c>
      <c r="B599" t="s">
        <v>6589</v>
      </c>
      <c r="C599" t="s">
        <v>8279</v>
      </c>
      <c r="D599" t="s">
        <v>8280</v>
      </c>
      <c r="E599" t="s">
        <v>8244</v>
      </c>
      <c r="F599" t="s">
        <v>8245</v>
      </c>
      <c r="G599" t="s">
        <v>8465</v>
      </c>
      <c r="H599" t="s">
        <v>8466</v>
      </c>
    </row>
    <row r="600" spans="1:8" x14ac:dyDescent="0.25">
      <c r="A600" t="s">
        <v>4716</v>
      </c>
      <c r="B600" t="s">
        <v>6590</v>
      </c>
      <c r="C600" t="s">
        <v>8279</v>
      </c>
      <c r="D600" t="s">
        <v>8280</v>
      </c>
      <c r="E600" t="s">
        <v>8244</v>
      </c>
      <c r="F600" t="s">
        <v>8245</v>
      </c>
      <c r="G600" t="s">
        <v>8475</v>
      </c>
      <c r="H600" t="s">
        <v>8476</v>
      </c>
    </row>
    <row r="601" spans="1:8" x14ac:dyDescent="0.25">
      <c r="A601" t="s">
        <v>4717</v>
      </c>
      <c r="B601" t="s">
        <v>6591</v>
      </c>
      <c r="C601" t="s">
        <v>8279</v>
      </c>
      <c r="D601" t="s">
        <v>8280</v>
      </c>
      <c r="E601" t="s">
        <v>8244</v>
      </c>
      <c r="F601" t="s">
        <v>8245</v>
      </c>
      <c r="G601" t="s">
        <v>8475</v>
      </c>
      <c r="H601" t="s">
        <v>8476</v>
      </c>
    </row>
    <row r="602" spans="1:8" x14ac:dyDescent="0.25">
      <c r="A602" t="s">
        <v>4718</v>
      </c>
      <c r="B602" t="s">
        <v>6592</v>
      </c>
      <c r="C602" t="s">
        <v>8279</v>
      </c>
      <c r="D602" t="s">
        <v>8280</v>
      </c>
      <c r="E602" t="s">
        <v>8244</v>
      </c>
      <c r="F602" t="s">
        <v>8245</v>
      </c>
      <c r="G602" t="s">
        <v>8475</v>
      </c>
      <c r="H602" t="s">
        <v>8476</v>
      </c>
    </row>
    <row r="603" spans="1:8" x14ac:dyDescent="0.25">
      <c r="A603" t="s">
        <v>4719</v>
      </c>
      <c r="B603" t="s">
        <v>6593</v>
      </c>
      <c r="C603" t="s">
        <v>8281</v>
      </c>
      <c r="D603" t="s">
        <v>8282</v>
      </c>
      <c r="E603" t="s">
        <v>8283</v>
      </c>
      <c r="F603" t="s">
        <v>8284</v>
      </c>
      <c r="G603" t="s">
        <v>605</v>
      </c>
      <c r="H603" t="s">
        <v>3499</v>
      </c>
    </row>
    <row r="604" spans="1:8" x14ac:dyDescent="0.25">
      <c r="A604" t="s">
        <v>4720</v>
      </c>
      <c r="B604" t="s">
        <v>6594</v>
      </c>
      <c r="C604" t="s">
        <v>8281</v>
      </c>
      <c r="D604" t="s">
        <v>8282</v>
      </c>
      <c r="E604" t="s">
        <v>8283</v>
      </c>
      <c r="F604" t="s">
        <v>8284</v>
      </c>
      <c r="G604" t="s">
        <v>483</v>
      </c>
      <c r="H604" t="s">
        <v>3510</v>
      </c>
    </row>
    <row r="605" spans="1:8" x14ac:dyDescent="0.25">
      <c r="A605" t="s">
        <v>4721</v>
      </c>
      <c r="B605" t="s">
        <v>6595</v>
      </c>
      <c r="C605" t="s">
        <v>8281</v>
      </c>
      <c r="D605" t="s">
        <v>8282</v>
      </c>
      <c r="E605" t="s">
        <v>8283</v>
      </c>
      <c r="F605" t="s">
        <v>8284</v>
      </c>
      <c r="G605" t="s">
        <v>483</v>
      </c>
      <c r="H605" t="s">
        <v>3510</v>
      </c>
    </row>
    <row r="606" spans="1:8" x14ac:dyDescent="0.25">
      <c r="A606" t="s">
        <v>4722</v>
      </c>
      <c r="B606" t="s">
        <v>6596</v>
      </c>
      <c r="C606" t="s">
        <v>8281</v>
      </c>
      <c r="D606" t="s">
        <v>8282</v>
      </c>
      <c r="E606" t="s">
        <v>8283</v>
      </c>
      <c r="F606" t="s">
        <v>8284</v>
      </c>
      <c r="G606" t="s">
        <v>606</v>
      </c>
      <c r="H606" t="s">
        <v>3527</v>
      </c>
    </row>
    <row r="607" spans="1:8" x14ac:dyDescent="0.25">
      <c r="A607" t="s">
        <v>4723</v>
      </c>
      <c r="B607" t="s">
        <v>6597</v>
      </c>
      <c r="C607" t="s">
        <v>8281</v>
      </c>
      <c r="D607" t="s">
        <v>8282</v>
      </c>
      <c r="E607" t="s">
        <v>8283</v>
      </c>
      <c r="F607" t="s">
        <v>8284</v>
      </c>
      <c r="G607" t="s">
        <v>606</v>
      </c>
      <c r="H607" t="s">
        <v>3527</v>
      </c>
    </row>
    <row r="608" spans="1:8" x14ac:dyDescent="0.25">
      <c r="A608" t="s">
        <v>4724</v>
      </c>
      <c r="B608" t="s">
        <v>6598</v>
      </c>
      <c r="C608" t="s">
        <v>8281</v>
      </c>
      <c r="D608" t="s">
        <v>8282</v>
      </c>
      <c r="E608" t="s">
        <v>8283</v>
      </c>
      <c r="F608" t="s">
        <v>8284</v>
      </c>
      <c r="G608" t="s">
        <v>483</v>
      </c>
      <c r="H608" t="s">
        <v>3510</v>
      </c>
    </row>
    <row r="609" spans="1:8" x14ac:dyDescent="0.25">
      <c r="A609" t="s">
        <v>4725</v>
      </c>
      <c r="B609" t="s">
        <v>6599</v>
      </c>
      <c r="C609" t="s">
        <v>8281</v>
      </c>
      <c r="D609" t="s">
        <v>8282</v>
      </c>
      <c r="E609" t="s">
        <v>8283</v>
      </c>
      <c r="F609" t="s">
        <v>8284</v>
      </c>
      <c r="G609" t="s">
        <v>483</v>
      </c>
      <c r="H609" t="s">
        <v>3510</v>
      </c>
    </row>
    <row r="610" spans="1:8" x14ac:dyDescent="0.25">
      <c r="A610" t="s">
        <v>4726</v>
      </c>
      <c r="B610" t="s">
        <v>6600</v>
      </c>
      <c r="C610" t="s">
        <v>8232</v>
      </c>
      <c r="D610" t="s">
        <v>8233</v>
      </c>
      <c r="E610" t="s">
        <v>8240</v>
      </c>
      <c r="F610" t="s">
        <v>8241</v>
      </c>
      <c r="G610" t="s">
        <v>561</v>
      </c>
      <c r="H610" t="s">
        <v>3671</v>
      </c>
    </row>
    <row r="611" spans="1:8" x14ac:dyDescent="0.25">
      <c r="A611" t="s">
        <v>3597</v>
      </c>
      <c r="B611" t="s">
        <v>3596</v>
      </c>
      <c r="C611" t="s">
        <v>3031</v>
      </c>
      <c r="D611" t="s">
        <v>3030</v>
      </c>
      <c r="E611" t="s">
        <v>3508</v>
      </c>
      <c r="F611" t="s">
        <v>3507</v>
      </c>
      <c r="G611" t="s">
        <v>524</v>
      </c>
      <c r="H611" t="s">
        <v>3504</v>
      </c>
    </row>
    <row r="612" spans="1:8" x14ac:dyDescent="0.25">
      <c r="A612" t="s">
        <v>4727</v>
      </c>
      <c r="B612" t="s">
        <v>6601</v>
      </c>
      <c r="C612" t="s">
        <v>8281</v>
      </c>
      <c r="D612" t="s">
        <v>8282</v>
      </c>
      <c r="E612" t="s">
        <v>8283</v>
      </c>
      <c r="F612" t="s">
        <v>8284</v>
      </c>
      <c r="G612" t="s">
        <v>483</v>
      </c>
      <c r="H612" t="s">
        <v>3510</v>
      </c>
    </row>
    <row r="613" spans="1:8" x14ac:dyDescent="0.25">
      <c r="A613" t="s">
        <v>2474</v>
      </c>
      <c r="B613" t="s">
        <v>3595</v>
      </c>
      <c r="C613" t="s">
        <v>3031</v>
      </c>
      <c r="D613" t="s">
        <v>3030</v>
      </c>
      <c r="E613" t="s">
        <v>3501</v>
      </c>
      <c r="F613" t="s">
        <v>3500</v>
      </c>
      <c r="G613" t="s">
        <v>605</v>
      </c>
      <c r="H613" t="s">
        <v>3499</v>
      </c>
    </row>
    <row r="614" spans="1:8" x14ac:dyDescent="0.25">
      <c r="A614" t="s">
        <v>3594</v>
      </c>
      <c r="B614" t="s">
        <v>6602</v>
      </c>
      <c r="C614" t="s">
        <v>3031</v>
      </c>
      <c r="D614" t="s">
        <v>3030</v>
      </c>
      <c r="E614" t="s">
        <v>3335</v>
      </c>
      <c r="F614" t="s">
        <v>3334</v>
      </c>
      <c r="G614" t="s">
        <v>483</v>
      </c>
      <c r="H614" t="s">
        <v>3510</v>
      </c>
    </row>
    <row r="615" spans="1:8" x14ac:dyDescent="0.25">
      <c r="A615" t="s">
        <v>3873</v>
      </c>
      <c r="B615" t="s">
        <v>6603</v>
      </c>
      <c r="C615" t="s">
        <v>3031</v>
      </c>
      <c r="D615" t="s">
        <v>3030</v>
      </c>
      <c r="E615" t="s">
        <v>3335</v>
      </c>
      <c r="F615" t="s">
        <v>3334</v>
      </c>
      <c r="G615" t="s">
        <v>483</v>
      </c>
      <c r="H615" t="s">
        <v>3510</v>
      </c>
    </row>
    <row r="616" spans="1:8" x14ac:dyDescent="0.25">
      <c r="A616" t="s">
        <v>3772</v>
      </c>
      <c r="B616" t="s">
        <v>6604</v>
      </c>
      <c r="C616" t="s">
        <v>3031</v>
      </c>
      <c r="D616" t="s">
        <v>3030</v>
      </c>
      <c r="E616" t="s">
        <v>3335</v>
      </c>
      <c r="F616" t="s">
        <v>3334</v>
      </c>
      <c r="G616" t="s">
        <v>483</v>
      </c>
      <c r="H616" t="s">
        <v>3510</v>
      </c>
    </row>
    <row r="617" spans="1:8" x14ac:dyDescent="0.25">
      <c r="A617" t="s">
        <v>3869</v>
      </c>
      <c r="B617" t="s">
        <v>6605</v>
      </c>
      <c r="C617" t="s">
        <v>3031</v>
      </c>
      <c r="D617" t="s">
        <v>3030</v>
      </c>
      <c r="E617" t="s">
        <v>3508</v>
      </c>
      <c r="F617" t="s">
        <v>3507</v>
      </c>
      <c r="G617" t="s">
        <v>605</v>
      </c>
      <c r="H617" t="s">
        <v>3499</v>
      </c>
    </row>
    <row r="618" spans="1:8" x14ac:dyDescent="0.25">
      <c r="A618" t="s">
        <v>4728</v>
      </c>
      <c r="B618" t="s">
        <v>6606</v>
      </c>
      <c r="C618" t="s">
        <v>3031</v>
      </c>
      <c r="D618" t="s">
        <v>3030</v>
      </c>
      <c r="E618" t="s">
        <v>3508</v>
      </c>
      <c r="F618" t="s">
        <v>3507</v>
      </c>
      <c r="G618" t="s">
        <v>524</v>
      </c>
      <c r="H618" t="s">
        <v>3504</v>
      </c>
    </row>
    <row r="619" spans="1:8" x14ac:dyDescent="0.25">
      <c r="A619" t="s">
        <v>4039</v>
      </c>
      <c r="B619" t="s">
        <v>6607</v>
      </c>
      <c r="C619" t="s">
        <v>3031</v>
      </c>
      <c r="D619" t="s">
        <v>3030</v>
      </c>
      <c r="E619" t="s">
        <v>3335</v>
      </c>
      <c r="F619" t="s">
        <v>3334</v>
      </c>
      <c r="G619" t="s">
        <v>483</v>
      </c>
      <c r="H619" t="s">
        <v>3510</v>
      </c>
    </row>
    <row r="620" spans="1:8" x14ac:dyDescent="0.25">
      <c r="A620" t="s">
        <v>4272</v>
      </c>
      <c r="B620" t="s">
        <v>6608</v>
      </c>
      <c r="C620" t="s">
        <v>3031</v>
      </c>
      <c r="D620" t="s">
        <v>3030</v>
      </c>
      <c r="E620" t="s">
        <v>3335</v>
      </c>
      <c r="F620" t="s">
        <v>3334</v>
      </c>
      <c r="G620" t="s">
        <v>483</v>
      </c>
      <c r="H620" t="s">
        <v>3510</v>
      </c>
    </row>
    <row r="621" spans="1:8" x14ac:dyDescent="0.25">
      <c r="A621" t="s">
        <v>4729</v>
      </c>
      <c r="B621" t="s">
        <v>6609</v>
      </c>
      <c r="C621" t="s">
        <v>3031</v>
      </c>
      <c r="D621" t="s">
        <v>3030</v>
      </c>
      <c r="E621" t="s">
        <v>3501</v>
      </c>
      <c r="F621" t="s">
        <v>3500</v>
      </c>
      <c r="G621" t="s">
        <v>523</v>
      </c>
      <c r="H621" t="s">
        <v>3515</v>
      </c>
    </row>
    <row r="622" spans="1:8" x14ac:dyDescent="0.25">
      <c r="A622" t="s">
        <v>4730</v>
      </c>
      <c r="B622" t="s">
        <v>6610</v>
      </c>
      <c r="C622" t="s">
        <v>3031</v>
      </c>
      <c r="D622" t="s">
        <v>3030</v>
      </c>
      <c r="E622" t="s">
        <v>3335</v>
      </c>
      <c r="F622" t="s">
        <v>3334</v>
      </c>
      <c r="G622" t="s">
        <v>483</v>
      </c>
      <c r="H622" t="s">
        <v>3510</v>
      </c>
    </row>
    <row r="623" spans="1:8" x14ac:dyDescent="0.25">
      <c r="A623" t="s">
        <v>4731</v>
      </c>
      <c r="B623" t="s">
        <v>6611</v>
      </c>
      <c r="C623" t="s">
        <v>3031</v>
      </c>
      <c r="D623" t="s">
        <v>3030</v>
      </c>
      <c r="E623" t="s">
        <v>3335</v>
      </c>
      <c r="F623" t="s">
        <v>3334</v>
      </c>
      <c r="G623" t="s">
        <v>483</v>
      </c>
      <c r="H623" t="s">
        <v>3510</v>
      </c>
    </row>
    <row r="624" spans="1:8" x14ac:dyDescent="0.25">
      <c r="A624" t="s">
        <v>4732</v>
      </c>
      <c r="B624" t="s">
        <v>6612</v>
      </c>
      <c r="C624" t="s">
        <v>8292</v>
      </c>
      <c r="D624" t="s">
        <v>8293</v>
      </c>
      <c r="E624" t="s">
        <v>8294</v>
      </c>
      <c r="F624" t="s">
        <v>8295</v>
      </c>
      <c r="G624" t="s">
        <v>8479</v>
      </c>
      <c r="H624" t="s">
        <v>8480</v>
      </c>
    </row>
    <row r="625" spans="1:8" x14ac:dyDescent="0.25">
      <c r="A625" t="s">
        <v>4733</v>
      </c>
      <c r="B625" t="s">
        <v>6613</v>
      </c>
      <c r="C625" t="s">
        <v>8279</v>
      </c>
      <c r="D625" t="s">
        <v>8280</v>
      </c>
      <c r="E625" t="s">
        <v>8244</v>
      </c>
      <c r="F625" t="s">
        <v>8245</v>
      </c>
      <c r="G625" t="s">
        <v>8475</v>
      </c>
      <c r="H625" t="s">
        <v>8476</v>
      </c>
    </row>
    <row r="626" spans="1:8" x14ac:dyDescent="0.25">
      <c r="A626" t="s">
        <v>4734</v>
      </c>
      <c r="B626" t="s">
        <v>6614</v>
      </c>
      <c r="C626" t="s">
        <v>8279</v>
      </c>
      <c r="D626" t="s">
        <v>8280</v>
      </c>
      <c r="E626" t="s">
        <v>8244</v>
      </c>
      <c r="F626" t="s">
        <v>8245</v>
      </c>
      <c r="G626" t="s">
        <v>8475</v>
      </c>
      <c r="H626" t="s">
        <v>8476</v>
      </c>
    </row>
    <row r="627" spans="1:8" x14ac:dyDescent="0.25">
      <c r="A627" t="s">
        <v>4735</v>
      </c>
      <c r="B627" t="s">
        <v>6615</v>
      </c>
      <c r="C627" t="s">
        <v>8279</v>
      </c>
      <c r="D627" t="s">
        <v>8280</v>
      </c>
      <c r="E627" t="s">
        <v>8244</v>
      </c>
      <c r="F627" t="s">
        <v>8245</v>
      </c>
      <c r="G627" t="s">
        <v>8475</v>
      </c>
      <c r="H627" t="s">
        <v>8476</v>
      </c>
    </row>
    <row r="628" spans="1:8" x14ac:dyDescent="0.25">
      <c r="A628" t="s">
        <v>4736</v>
      </c>
      <c r="B628" t="s">
        <v>6616</v>
      </c>
      <c r="C628" t="s">
        <v>8279</v>
      </c>
      <c r="D628" t="s">
        <v>8280</v>
      </c>
      <c r="E628" t="s">
        <v>8244</v>
      </c>
      <c r="F628" t="s">
        <v>8245</v>
      </c>
      <c r="G628" t="s">
        <v>8475</v>
      </c>
      <c r="H628" t="s">
        <v>8476</v>
      </c>
    </row>
    <row r="629" spans="1:8" x14ac:dyDescent="0.25">
      <c r="A629" t="s">
        <v>4737</v>
      </c>
      <c r="B629" t="s">
        <v>6617</v>
      </c>
      <c r="C629" t="s">
        <v>8279</v>
      </c>
      <c r="D629" t="s">
        <v>8280</v>
      </c>
      <c r="E629" t="s">
        <v>8244</v>
      </c>
      <c r="F629" t="s">
        <v>8245</v>
      </c>
      <c r="G629" t="s">
        <v>8475</v>
      </c>
      <c r="H629" t="s">
        <v>8476</v>
      </c>
    </row>
    <row r="630" spans="1:8" x14ac:dyDescent="0.25">
      <c r="A630" t="s">
        <v>4738</v>
      </c>
      <c r="B630" t="s">
        <v>6618</v>
      </c>
      <c r="C630" t="s">
        <v>8281</v>
      </c>
      <c r="D630" t="s">
        <v>8282</v>
      </c>
      <c r="E630" t="s">
        <v>8283</v>
      </c>
      <c r="F630" t="s">
        <v>8284</v>
      </c>
      <c r="G630" t="s">
        <v>527</v>
      </c>
      <c r="H630" t="s">
        <v>4201</v>
      </c>
    </row>
    <row r="631" spans="1:8" x14ac:dyDescent="0.25">
      <c r="A631" t="s">
        <v>4739</v>
      </c>
      <c r="B631" t="s">
        <v>6619</v>
      </c>
      <c r="C631" t="s">
        <v>8281</v>
      </c>
      <c r="D631" t="s">
        <v>8282</v>
      </c>
      <c r="E631" t="s">
        <v>8283</v>
      </c>
      <c r="F631" t="s">
        <v>8284</v>
      </c>
      <c r="G631" t="s">
        <v>483</v>
      </c>
      <c r="H631" t="s">
        <v>4200</v>
      </c>
    </row>
    <row r="632" spans="1:8" x14ac:dyDescent="0.25">
      <c r="A632" t="s">
        <v>4740</v>
      </c>
      <c r="B632" t="s">
        <v>6620</v>
      </c>
      <c r="C632" t="s">
        <v>8279</v>
      </c>
      <c r="D632" t="s">
        <v>8280</v>
      </c>
      <c r="E632" t="s">
        <v>8244</v>
      </c>
      <c r="F632" t="s">
        <v>8245</v>
      </c>
      <c r="G632" t="s">
        <v>8475</v>
      </c>
      <c r="H632" t="s">
        <v>8476</v>
      </c>
    </row>
    <row r="633" spans="1:8" x14ac:dyDescent="0.25">
      <c r="A633" t="s">
        <v>4741</v>
      </c>
      <c r="B633" t="s">
        <v>6621</v>
      </c>
      <c r="C633" t="s">
        <v>8279</v>
      </c>
      <c r="D633" t="s">
        <v>8280</v>
      </c>
      <c r="E633" t="s">
        <v>8244</v>
      </c>
      <c r="F633" t="s">
        <v>8245</v>
      </c>
      <c r="G633" t="s">
        <v>8475</v>
      </c>
      <c r="H633" t="s">
        <v>8476</v>
      </c>
    </row>
    <row r="634" spans="1:8" x14ac:dyDescent="0.25">
      <c r="A634" t="s">
        <v>4742</v>
      </c>
      <c r="B634" t="s">
        <v>6622</v>
      </c>
      <c r="C634" t="s">
        <v>8279</v>
      </c>
      <c r="D634" t="s">
        <v>8280</v>
      </c>
      <c r="E634" t="s">
        <v>8244</v>
      </c>
      <c r="F634" t="s">
        <v>8245</v>
      </c>
      <c r="G634" t="s">
        <v>8475</v>
      </c>
      <c r="H634" t="s">
        <v>8476</v>
      </c>
    </row>
    <row r="635" spans="1:8" x14ac:dyDescent="0.25">
      <c r="A635" t="s">
        <v>4743</v>
      </c>
      <c r="B635" t="s">
        <v>6623</v>
      </c>
      <c r="C635" t="s">
        <v>8281</v>
      </c>
      <c r="D635" t="s">
        <v>8282</v>
      </c>
      <c r="E635" t="s">
        <v>8285</v>
      </c>
      <c r="F635" t="s">
        <v>8286</v>
      </c>
      <c r="G635" t="s">
        <v>524</v>
      </c>
      <c r="H635" t="s">
        <v>3504</v>
      </c>
    </row>
    <row r="636" spans="1:8" x14ac:dyDescent="0.25">
      <c r="A636" t="s">
        <v>4744</v>
      </c>
      <c r="B636" t="s">
        <v>6624</v>
      </c>
      <c r="C636" t="s">
        <v>8281</v>
      </c>
      <c r="D636" t="s">
        <v>8282</v>
      </c>
      <c r="E636" t="s">
        <v>8283</v>
      </c>
      <c r="F636" t="s">
        <v>8284</v>
      </c>
      <c r="G636" t="s">
        <v>483</v>
      </c>
      <c r="H636" t="s">
        <v>3510</v>
      </c>
    </row>
    <row r="637" spans="1:8" x14ac:dyDescent="0.25">
      <c r="A637" t="s">
        <v>4745</v>
      </c>
      <c r="B637" t="s">
        <v>6625</v>
      </c>
      <c r="C637" t="s">
        <v>8281</v>
      </c>
      <c r="D637" t="s">
        <v>8282</v>
      </c>
      <c r="E637" t="s">
        <v>8283</v>
      </c>
      <c r="F637" t="s">
        <v>8284</v>
      </c>
      <c r="G637" t="s">
        <v>605</v>
      </c>
      <c r="H637" t="s">
        <v>3499</v>
      </c>
    </row>
    <row r="638" spans="1:8" x14ac:dyDescent="0.25">
      <c r="A638" t="s">
        <v>4746</v>
      </c>
      <c r="B638" t="s">
        <v>6626</v>
      </c>
      <c r="C638" t="s">
        <v>8281</v>
      </c>
      <c r="D638" t="s">
        <v>8282</v>
      </c>
      <c r="E638" t="s">
        <v>8283</v>
      </c>
      <c r="F638" t="s">
        <v>8284</v>
      </c>
      <c r="G638" t="s">
        <v>483</v>
      </c>
      <c r="H638" t="s">
        <v>3510</v>
      </c>
    </row>
    <row r="639" spans="1:8" x14ac:dyDescent="0.25">
      <c r="A639" t="s">
        <v>4747</v>
      </c>
      <c r="B639" t="s">
        <v>6627</v>
      </c>
      <c r="C639" t="s">
        <v>8281</v>
      </c>
      <c r="D639" t="s">
        <v>8282</v>
      </c>
      <c r="E639" t="s">
        <v>8283</v>
      </c>
      <c r="F639" t="s">
        <v>8284</v>
      </c>
      <c r="G639" t="s">
        <v>483</v>
      </c>
      <c r="H639" t="s">
        <v>3510</v>
      </c>
    </row>
    <row r="640" spans="1:8" x14ac:dyDescent="0.25">
      <c r="A640" t="s">
        <v>4748</v>
      </c>
      <c r="B640" t="s">
        <v>6628</v>
      </c>
      <c r="C640" t="s">
        <v>8281</v>
      </c>
      <c r="D640" t="s">
        <v>8282</v>
      </c>
      <c r="E640" t="s">
        <v>8283</v>
      </c>
      <c r="F640" t="s">
        <v>8284</v>
      </c>
      <c r="G640" t="s">
        <v>605</v>
      </c>
      <c r="H640" t="s">
        <v>3499</v>
      </c>
    </row>
    <row r="641" spans="1:8" x14ac:dyDescent="0.25">
      <c r="A641" t="s">
        <v>4749</v>
      </c>
      <c r="B641" t="s">
        <v>6629</v>
      </c>
      <c r="C641" t="s">
        <v>8281</v>
      </c>
      <c r="D641" t="s">
        <v>8282</v>
      </c>
      <c r="E641" t="s">
        <v>8283</v>
      </c>
      <c r="F641" t="s">
        <v>8284</v>
      </c>
      <c r="G641" t="s">
        <v>483</v>
      </c>
      <c r="H641" t="s">
        <v>3510</v>
      </c>
    </row>
    <row r="642" spans="1:8" x14ac:dyDescent="0.25">
      <c r="A642" t="s">
        <v>3593</v>
      </c>
      <c r="B642" t="s">
        <v>3592</v>
      </c>
      <c r="C642" t="s">
        <v>3031</v>
      </c>
      <c r="D642" t="s">
        <v>3030</v>
      </c>
      <c r="E642" t="s">
        <v>3335</v>
      </c>
      <c r="F642" t="s">
        <v>3334</v>
      </c>
      <c r="G642" t="s">
        <v>483</v>
      </c>
      <c r="H642" t="s">
        <v>3510</v>
      </c>
    </row>
    <row r="643" spans="1:8" x14ac:dyDescent="0.25">
      <c r="A643" t="s">
        <v>4750</v>
      </c>
      <c r="B643" t="s">
        <v>6630</v>
      </c>
      <c r="C643" t="s">
        <v>3031</v>
      </c>
      <c r="D643" t="s">
        <v>3030</v>
      </c>
      <c r="E643" t="s">
        <v>3335</v>
      </c>
      <c r="F643" t="s">
        <v>3334</v>
      </c>
      <c r="G643" t="s">
        <v>483</v>
      </c>
      <c r="H643" t="s">
        <v>3510</v>
      </c>
    </row>
    <row r="644" spans="1:8" x14ac:dyDescent="0.25">
      <c r="A644" t="s">
        <v>3591</v>
      </c>
      <c r="B644" t="s">
        <v>3590</v>
      </c>
      <c r="C644" t="s">
        <v>3031</v>
      </c>
      <c r="D644" t="s">
        <v>3030</v>
      </c>
      <c r="E644" t="s">
        <v>3335</v>
      </c>
      <c r="F644" t="s">
        <v>3334</v>
      </c>
      <c r="G644" t="s">
        <v>605</v>
      </c>
      <c r="H644" t="s">
        <v>3499</v>
      </c>
    </row>
    <row r="645" spans="1:8" x14ac:dyDescent="0.25">
      <c r="A645" t="s">
        <v>4751</v>
      </c>
      <c r="B645" t="s">
        <v>6631</v>
      </c>
      <c r="C645" t="s">
        <v>3031</v>
      </c>
      <c r="D645" t="s">
        <v>3030</v>
      </c>
      <c r="E645" t="s">
        <v>3335</v>
      </c>
      <c r="F645" t="s">
        <v>3334</v>
      </c>
      <c r="G645" t="s">
        <v>483</v>
      </c>
      <c r="H645" t="s">
        <v>3510</v>
      </c>
    </row>
    <row r="646" spans="1:8" x14ac:dyDescent="0.25">
      <c r="A646" t="s">
        <v>4752</v>
      </c>
      <c r="B646" t="s">
        <v>6632</v>
      </c>
      <c r="C646" t="s">
        <v>8281</v>
      </c>
      <c r="D646" t="s">
        <v>8282</v>
      </c>
      <c r="E646" t="s">
        <v>8283</v>
      </c>
      <c r="F646" t="s">
        <v>8284</v>
      </c>
      <c r="G646" t="s">
        <v>522</v>
      </c>
      <c r="H646" t="s">
        <v>3518</v>
      </c>
    </row>
    <row r="647" spans="1:8" x14ac:dyDescent="0.25">
      <c r="A647" t="s">
        <v>4753</v>
      </c>
      <c r="B647" t="s">
        <v>6633</v>
      </c>
      <c r="C647" t="s">
        <v>8281</v>
      </c>
      <c r="D647" t="s">
        <v>8282</v>
      </c>
      <c r="E647" t="s">
        <v>8283</v>
      </c>
      <c r="F647" t="s">
        <v>8284</v>
      </c>
      <c r="G647" t="s">
        <v>526</v>
      </c>
      <c r="H647" t="s">
        <v>3550</v>
      </c>
    </row>
    <row r="648" spans="1:8" x14ac:dyDescent="0.25">
      <c r="A648" t="s">
        <v>2475</v>
      </c>
      <c r="B648" t="s">
        <v>3589</v>
      </c>
      <c r="C648" t="s">
        <v>3031</v>
      </c>
      <c r="D648" t="s">
        <v>3030</v>
      </c>
      <c r="E648" t="s">
        <v>3335</v>
      </c>
      <c r="F648" t="s">
        <v>3334</v>
      </c>
      <c r="G648" t="s">
        <v>483</v>
      </c>
      <c r="H648" t="s">
        <v>3510</v>
      </c>
    </row>
    <row r="649" spans="1:8" x14ac:dyDescent="0.25">
      <c r="A649" t="s">
        <v>3588</v>
      </c>
      <c r="B649" t="s">
        <v>3587</v>
      </c>
      <c r="C649" t="s">
        <v>3031</v>
      </c>
      <c r="D649" t="s">
        <v>3030</v>
      </c>
      <c r="E649" t="s">
        <v>3501</v>
      </c>
      <c r="F649" t="s">
        <v>3500</v>
      </c>
      <c r="G649" t="s">
        <v>605</v>
      </c>
      <c r="H649" t="s">
        <v>3499</v>
      </c>
    </row>
    <row r="650" spans="1:8" x14ac:dyDescent="0.25">
      <c r="A650" t="s">
        <v>2476</v>
      </c>
      <c r="B650" t="s">
        <v>3586</v>
      </c>
      <c r="C650" t="s">
        <v>3031</v>
      </c>
      <c r="D650" t="s">
        <v>3030</v>
      </c>
      <c r="E650" t="s">
        <v>3335</v>
      </c>
      <c r="F650" t="s">
        <v>3334</v>
      </c>
      <c r="G650" t="s">
        <v>483</v>
      </c>
      <c r="H650" t="s">
        <v>3510</v>
      </c>
    </row>
    <row r="651" spans="1:8" x14ac:dyDescent="0.25">
      <c r="A651" t="s">
        <v>2477</v>
      </c>
      <c r="B651" t="s">
        <v>3585</v>
      </c>
      <c r="C651" t="s">
        <v>3031</v>
      </c>
      <c r="D651" t="s">
        <v>3030</v>
      </c>
      <c r="E651" t="s">
        <v>3501</v>
      </c>
      <c r="F651" t="s">
        <v>3500</v>
      </c>
      <c r="G651" t="s">
        <v>522</v>
      </c>
      <c r="H651" t="s">
        <v>3518</v>
      </c>
    </row>
    <row r="652" spans="1:8" x14ac:dyDescent="0.25">
      <c r="A652" t="s">
        <v>3870</v>
      </c>
      <c r="B652" t="s">
        <v>6634</v>
      </c>
      <c r="C652" t="s">
        <v>3031</v>
      </c>
      <c r="D652" t="s">
        <v>3030</v>
      </c>
      <c r="E652" t="s">
        <v>3335</v>
      </c>
      <c r="F652" t="s">
        <v>3334</v>
      </c>
      <c r="G652" t="s">
        <v>483</v>
      </c>
      <c r="H652" t="s">
        <v>3510</v>
      </c>
    </row>
    <row r="653" spans="1:8" x14ac:dyDescent="0.25">
      <c r="A653" t="s">
        <v>4754</v>
      </c>
      <c r="B653" t="s">
        <v>6635</v>
      </c>
      <c r="C653" t="s">
        <v>3031</v>
      </c>
      <c r="D653" t="s">
        <v>3030</v>
      </c>
      <c r="E653" t="s">
        <v>3335</v>
      </c>
      <c r="F653" t="s">
        <v>3334</v>
      </c>
      <c r="G653" t="s">
        <v>483</v>
      </c>
      <c r="H653" t="s">
        <v>3510</v>
      </c>
    </row>
    <row r="654" spans="1:8" x14ac:dyDescent="0.25">
      <c r="A654" t="s">
        <v>3871</v>
      </c>
      <c r="B654" t="s">
        <v>6636</v>
      </c>
      <c r="C654" t="s">
        <v>3031</v>
      </c>
      <c r="D654" t="s">
        <v>3030</v>
      </c>
      <c r="E654" t="s">
        <v>3335</v>
      </c>
      <c r="F654" t="s">
        <v>3334</v>
      </c>
      <c r="G654" t="s">
        <v>483</v>
      </c>
      <c r="H654" t="s">
        <v>3510</v>
      </c>
    </row>
    <row r="655" spans="1:8" x14ac:dyDescent="0.25">
      <c r="A655" t="s">
        <v>3872</v>
      </c>
      <c r="B655" t="s">
        <v>6637</v>
      </c>
      <c r="C655" t="s">
        <v>3031</v>
      </c>
      <c r="D655" t="s">
        <v>3030</v>
      </c>
      <c r="E655" t="s">
        <v>3335</v>
      </c>
      <c r="F655" t="s">
        <v>3334</v>
      </c>
      <c r="G655" t="s">
        <v>483</v>
      </c>
      <c r="H655" t="s">
        <v>3510</v>
      </c>
    </row>
    <row r="656" spans="1:8" x14ac:dyDescent="0.25">
      <c r="A656" t="s">
        <v>4755</v>
      </c>
      <c r="B656" t="s">
        <v>6638</v>
      </c>
      <c r="C656" t="s">
        <v>3031</v>
      </c>
      <c r="D656" t="s">
        <v>3030</v>
      </c>
      <c r="E656" t="s">
        <v>3508</v>
      </c>
      <c r="F656" t="s">
        <v>3507</v>
      </c>
      <c r="G656" t="s">
        <v>605</v>
      </c>
      <c r="H656" t="s">
        <v>3499</v>
      </c>
    </row>
    <row r="657" spans="1:8" x14ac:dyDescent="0.25">
      <c r="A657" t="s">
        <v>4756</v>
      </c>
      <c r="B657" t="s">
        <v>6639</v>
      </c>
      <c r="C657" t="s">
        <v>3031</v>
      </c>
      <c r="D657" t="s">
        <v>3030</v>
      </c>
      <c r="E657" t="s">
        <v>3335</v>
      </c>
      <c r="F657" t="s">
        <v>3334</v>
      </c>
      <c r="G657" t="s">
        <v>483</v>
      </c>
      <c r="H657" t="s">
        <v>3510</v>
      </c>
    </row>
    <row r="658" spans="1:8" x14ac:dyDescent="0.25">
      <c r="A658" t="s">
        <v>4273</v>
      </c>
      <c r="B658" t="s">
        <v>6640</v>
      </c>
      <c r="C658" t="s">
        <v>3031</v>
      </c>
      <c r="D658" t="s">
        <v>3030</v>
      </c>
      <c r="E658" t="s">
        <v>3335</v>
      </c>
      <c r="F658" t="s">
        <v>3334</v>
      </c>
      <c r="G658" t="s">
        <v>483</v>
      </c>
      <c r="H658" t="s">
        <v>3510</v>
      </c>
    </row>
    <row r="659" spans="1:8" x14ac:dyDescent="0.25">
      <c r="A659" t="s">
        <v>4757</v>
      </c>
      <c r="B659" t="s">
        <v>6641</v>
      </c>
      <c r="C659" t="s">
        <v>3031</v>
      </c>
      <c r="D659" t="s">
        <v>3030</v>
      </c>
      <c r="E659" t="s">
        <v>3508</v>
      </c>
      <c r="F659" t="s">
        <v>3507</v>
      </c>
      <c r="G659" t="s">
        <v>605</v>
      </c>
      <c r="H659" t="s">
        <v>3499</v>
      </c>
    </row>
    <row r="660" spans="1:8" x14ac:dyDescent="0.25">
      <c r="A660" t="s">
        <v>4758</v>
      </c>
      <c r="B660" t="s">
        <v>6642</v>
      </c>
      <c r="C660" t="s">
        <v>3031</v>
      </c>
      <c r="D660" t="s">
        <v>3030</v>
      </c>
      <c r="E660" t="s">
        <v>3335</v>
      </c>
      <c r="F660" t="s">
        <v>3334</v>
      </c>
      <c r="G660" t="s">
        <v>483</v>
      </c>
      <c r="H660" t="s">
        <v>3510</v>
      </c>
    </row>
    <row r="661" spans="1:8" x14ac:dyDescent="0.25">
      <c r="A661" t="s">
        <v>4759</v>
      </c>
      <c r="B661" t="s">
        <v>6643</v>
      </c>
      <c r="C661" t="s">
        <v>3031</v>
      </c>
      <c r="D661" t="s">
        <v>3030</v>
      </c>
      <c r="E661" t="s">
        <v>3501</v>
      </c>
      <c r="F661" t="s">
        <v>3500</v>
      </c>
      <c r="G661" t="s">
        <v>523</v>
      </c>
      <c r="H661" t="s">
        <v>3515</v>
      </c>
    </row>
    <row r="662" spans="1:8" x14ac:dyDescent="0.25">
      <c r="A662" t="s">
        <v>4293</v>
      </c>
      <c r="B662" t="s">
        <v>6644</v>
      </c>
      <c r="C662" t="s">
        <v>3031</v>
      </c>
      <c r="D662" t="s">
        <v>3030</v>
      </c>
      <c r="E662" t="s">
        <v>3508</v>
      </c>
      <c r="F662" t="s">
        <v>3507</v>
      </c>
      <c r="G662" t="s">
        <v>605</v>
      </c>
      <c r="H662" t="s">
        <v>3499</v>
      </c>
    </row>
    <row r="663" spans="1:8" x14ac:dyDescent="0.25">
      <c r="A663" t="s">
        <v>4760</v>
      </c>
      <c r="B663" t="s">
        <v>6645</v>
      </c>
      <c r="C663" t="s">
        <v>3031</v>
      </c>
      <c r="D663" t="s">
        <v>3030</v>
      </c>
      <c r="E663" t="s">
        <v>3335</v>
      </c>
      <c r="F663" t="s">
        <v>3334</v>
      </c>
      <c r="G663" t="s">
        <v>483</v>
      </c>
      <c r="H663" t="s">
        <v>3510</v>
      </c>
    </row>
    <row r="664" spans="1:8" x14ac:dyDescent="0.25">
      <c r="A664" t="s">
        <v>4761</v>
      </c>
      <c r="B664" t="s">
        <v>6646</v>
      </c>
      <c r="C664" t="s">
        <v>3031</v>
      </c>
      <c r="D664" t="s">
        <v>3030</v>
      </c>
      <c r="E664" t="s">
        <v>3501</v>
      </c>
      <c r="F664" t="s">
        <v>3500</v>
      </c>
      <c r="G664" t="s">
        <v>526</v>
      </c>
      <c r="H664" t="s">
        <v>3550</v>
      </c>
    </row>
    <row r="665" spans="1:8" x14ac:dyDescent="0.25">
      <c r="A665" t="s">
        <v>4762</v>
      </c>
      <c r="B665" t="s">
        <v>6647</v>
      </c>
      <c r="C665" t="s">
        <v>3031</v>
      </c>
      <c r="D665" t="s">
        <v>3030</v>
      </c>
      <c r="E665" t="s">
        <v>3501</v>
      </c>
      <c r="F665" t="s">
        <v>3500</v>
      </c>
      <c r="G665" t="s">
        <v>522</v>
      </c>
      <c r="H665" t="s">
        <v>3518</v>
      </c>
    </row>
    <row r="666" spans="1:8" x14ac:dyDescent="0.25">
      <c r="A666" t="s">
        <v>4763</v>
      </c>
      <c r="B666" t="s">
        <v>6648</v>
      </c>
      <c r="C666" t="s">
        <v>3031</v>
      </c>
      <c r="D666" t="s">
        <v>3030</v>
      </c>
      <c r="E666" t="s">
        <v>3335</v>
      </c>
      <c r="F666" t="s">
        <v>3334</v>
      </c>
      <c r="G666" t="s">
        <v>483</v>
      </c>
      <c r="H666" t="s">
        <v>3510</v>
      </c>
    </row>
    <row r="667" spans="1:8" x14ac:dyDescent="0.25">
      <c r="A667" t="s">
        <v>4764</v>
      </c>
      <c r="B667" t="s">
        <v>6649</v>
      </c>
      <c r="C667" t="s">
        <v>8279</v>
      </c>
      <c r="D667" t="s">
        <v>8280</v>
      </c>
      <c r="E667" t="s">
        <v>8244</v>
      </c>
      <c r="F667" t="s">
        <v>8245</v>
      </c>
      <c r="G667" t="s">
        <v>8461</v>
      </c>
      <c r="H667" t="s">
        <v>8462</v>
      </c>
    </row>
    <row r="668" spans="1:8" x14ac:dyDescent="0.25">
      <c r="A668" t="s">
        <v>4765</v>
      </c>
      <c r="B668" t="s">
        <v>6650</v>
      </c>
      <c r="C668" t="s">
        <v>8279</v>
      </c>
      <c r="D668" t="s">
        <v>8280</v>
      </c>
      <c r="E668" t="s">
        <v>8244</v>
      </c>
      <c r="F668" t="s">
        <v>8245</v>
      </c>
      <c r="G668" t="s">
        <v>8475</v>
      </c>
      <c r="H668" t="s">
        <v>8476</v>
      </c>
    </row>
    <row r="669" spans="1:8" x14ac:dyDescent="0.25">
      <c r="A669" t="s">
        <v>4766</v>
      </c>
      <c r="B669" t="s">
        <v>6651</v>
      </c>
      <c r="C669" t="s">
        <v>8281</v>
      </c>
      <c r="D669" t="s">
        <v>8282</v>
      </c>
      <c r="E669" t="s">
        <v>8283</v>
      </c>
      <c r="F669" t="s">
        <v>8284</v>
      </c>
      <c r="G669" t="s">
        <v>483</v>
      </c>
      <c r="H669" t="s">
        <v>3510</v>
      </c>
    </row>
    <row r="670" spans="1:8" x14ac:dyDescent="0.25">
      <c r="A670" t="s">
        <v>4767</v>
      </c>
      <c r="B670" t="s">
        <v>6652</v>
      </c>
      <c r="C670" t="s">
        <v>8281</v>
      </c>
      <c r="D670" t="s">
        <v>8282</v>
      </c>
      <c r="E670" t="s">
        <v>8283</v>
      </c>
      <c r="F670" t="s">
        <v>8284</v>
      </c>
      <c r="G670" t="s">
        <v>527</v>
      </c>
      <c r="H670" t="s">
        <v>3506</v>
      </c>
    </row>
    <row r="671" spans="1:8" x14ac:dyDescent="0.25">
      <c r="A671" t="s">
        <v>4768</v>
      </c>
      <c r="B671" t="s">
        <v>6653</v>
      </c>
      <c r="C671" t="s">
        <v>8281</v>
      </c>
      <c r="D671" t="s">
        <v>8282</v>
      </c>
      <c r="E671" t="s">
        <v>8283</v>
      </c>
      <c r="F671" t="s">
        <v>8284</v>
      </c>
      <c r="G671" t="s">
        <v>483</v>
      </c>
      <c r="H671" t="s">
        <v>3510</v>
      </c>
    </row>
    <row r="672" spans="1:8" x14ac:dyDescent="0.25">
      <c r="A672" t="s">
        <v>4769</v>
      </c>
      <c r="B672" t="s">
        <v>6654</v>
      </c>
      <c r="C672" t="s">
        <v>8281</v>
      </c>
      <c r="D672" t="s">
        <v>8282</v>
      </c>
      <c r="E672" t="s">
        <v>8283</v>
      </c>
      <c r="F672" t="s">
        <v>8284</v>
      </c>
      <c r="G672" t="s">
        <v>527</v>
      </c>
      <c r="H672" t="s">
        <v>3506</v>
      </c>
    </row>
    <row r="673" spans="1:8" x14ac:dyDescent="0.25">
      <c r="A673" t="s">
        <v>4770</v>
      </c>
      <c r="B673" t="s">
        <v>6655</v>
      </c>
      <c r="C673" t="s">
        <v>3031</v>
      </c>
      <c r="D673" t="s">
        <v>3030</v>
      </c>
      <c r="E673" t="s">
        <v>3508</v>
      </c>
      <c r="F673" t="s">
        <v>3507</v>
      </c>
      <c r="G673" t="s">
        <v>527</v>
      </c>
      <c r="H673" t="s">
        <v>3506</v>
      </c>
    </row>
    <row r="674" spans="1:8" x14ac:dyDescent="0.25">
      <c r="A674" t="s">
        <v>3584</v>
      </c>
      <c r="B674" t="s">
        <v>3583</v>
      </c>
      <c r="C674" t="s">
        <v>3031</v>
      </c>
      <c r="D674" t="s">
        <v>3030</v>
      </c>
      <c r="E674" t="s">
        <v>3335</v>
      </c>
      <c r="F674" t="s">
        <v>3334</v>
      </c>
      <c r="G674" t="s">
        <v>525</v>
      </c>
      <c r="H674" t="s">
        <v>3582</v>
      </c>
    </row>
    <row r="675" spans="1:8" x14ac:dyDescent="0.25">
      <c r="A675" t="s">
        <v>3581</v>
      </c>
      <c r="B675" t="s">
        <v>3580</v>
      </c>
      <c r="C675" t="s">
        <v>3031</v>
      </c>
      <c r="D675" t="s">
        <v>3030</v>
      </c>
      <c r="E675" t="s">
        <v>3335</v>
      </c>
      <c r="F675" t="s">
        <v>3334</v>
      </c>
      <c r="G675" t="s">
        <v>483</v>
      </c>
      <c r="H675" t="s">
        <v>3510</v>
      </c>
    </row>
    <row r="676" spans="1:8" x14ac:dyDescent="0.25">
      <c r="A676" t="s">
        <v>4041</v>
      </c>
      <c r="B676" t="s">
        <v>6656</v>
      </c>
      <c r="C676" t="s">
        <v>3031</v>
      </c>
      <c r="D676" t="s">
        <v>3030</v>
      </c>
      <c r="E676" t="s">
        <v>3508</v>
      </c>
      <c r="F676" t="s">
        <v>3507</v>
      </c>
      <c r="G676" t="s">
        <v>524</v>
      </c>
      <c r="H676" t="s">
        <v>3504</v>
      </c>
    </row>
    <row r="677" spans="1:8" x14ac:dyDescent="0.25">
      <c r="A677" t="s">
        <v>4040</v>
      </c>
      <c r="B677" t="s">
        <v>6657</v>
      </c>
      <c r="C677" t="s">
        <v>3031</v>
      </c>
      <c r="D677" t="s">
        <v>3030</v>
      </c>
      <c r="E677" t="s">
        <v>3508</v>
      </c>
      <c r="F677" t="s">
        <v>3507</v>
      </c>
      <c r="G677" t="s">
        <v>524</v>
      </c>
      <c r="H677" t="s">
        <v>3504</v>
      </c>
    </row>
    <row r="678" spans="1:8" x14ac:dyDescent="0.25">
      <c r="A678" t="s">
        <v>4264</v>
      </c>
      <c r="B678" t="s">
        <v>6658</v>
      </c>
      <c r="C678" t="s">
        <v>3031</v>
      </c>
      <c r="D678" t="s">
        <v>3030</v>
      </c>
      <c r="E678" t="s">
        <v>3335</v>
      </c>
      <c r="F678" t="s">
        <v>3334</v>
      </c>
      <c r="G678" t="s">
        <v>483</v>
      </c>
      <c r="H678" t="s">
        <v>3510</v>
      </c>
    </row>
    <row r="679" spans="1:8" x14ac:dyDescent="0.25">
      <c r="A679" t="s">
        <v>4771</v>
      </c>
      <c r="B679" t="s">
        <v>6659</v>
      </c>
      <c r="C679" t="s">
        <v>3031</v>
      </c>
      <c r="D679" t="s">
        <v>3030</v>
      </c>
      <c r="E679" t="s">
        <v>3335</v>
      </c>
      <c r="F679" t="s">
        <v>3334</v>
      </c>
      <c r="G679" t="s">
        <v>483</v>
      </c>
      <c r="H679" t="s">
        <v>3510</v>
      </c>
    </row>
    <row r="680" spans="1:8" x14ac:dyDescent="0.25">
      <c r="A680" t="s">
        <v>4772</v>
      </c>
      <c r="B680" t="s">
        <v>6660</v>
      </c>
      <c r="C680" t="s">
        <v>8279</v>
      </c>
      <c r="D680" t="s">
        <v>8280</v>
      </c>
      <c r="E680" t="s">
        <v>8244</v>
      </c>
      <c r="F680" t="s">
        <v>8245</v>
      </c>
      <c r="G680" t="s">
        <v>8486</v>
      </c>
      <c r="H680" t="s">
        <v>8487</v>
      </c>
    </row>
    <row r="681" spans="1:8" x14ac:dyDescent="0.25">
      <c r="A681" t="s">
        <v>4773</v>
      </c>
      <c r="B681" t="s">
        <v>6661</v>
      </c>
      <c r="C681" t="s">
        <v>8279</v>
      </c>
      <c r="D681" t="s">
        <v>8280</v>
      </c>
      <c r="E681" t="s">
        <v>8244</v>
      </c>
      <c r="F681" t="s">
        <v>8245</v>
      </c>
      <c r="G681" t="s">
        <v>8461</v>
      </c>
      <c r="H681" t="s">
        <v>8462</v>
      </c>
    </row>
    <row r="682" spans="1:8" x14ac:dyDescent="0.25">
      <c r="A682" t="s">
        <v>4774</v>
      </c>
      <c r="B682" t="s">
        <v>6662</v>
      </c>
      <c r="C682" t="s">
        <v>8279</v>
      </c>
      <c r="D682" t="s">
        <v>8280</v>
      </c>
      <c r="E682" t="s">
        <v>8244</v>
      </c>
      <c r="F682" t="s">
        <v>8245</v>
      </c>
      <c r="G682" t="s">
        <v>8475</v>
      </c>
      <c r="H682" t="s">
        <v>8476</v>
      </c>
    </row>
    <row r="683" spans="1:8" x14ac:dyDescent="0.25">
      <c r="A683" t="s">
        <v>4775</v>
      </c>
      <c r="B683" t="s">
        <v>6663</v>
      </c>
      <c r="C683" t="s">
        <v>8279</v>
      </c>
      <c r="D683" t="s">
        <v>8280</v>
      </c>
      <c r="E683" t="s">
        <v>8244</v>
      </c>
      <c r="F683" t="s">
        <v>8245</v>
      </c>
      <c r="G683" t="s">
        <v>8461</v>
      </c>
      <c r="H683" t="s">
        <v>8462</v>
      </c>
    </row>
    <row r="684" spans="1:8" x14ac:dyDescent="0.25">
      <c r="A684" t="s">
        <v>4776</v>
      </c>
      <c r="B684" t="s">
        <v>6664</v>
      </c>
      <c r="C684" t="s">
        <v>8279</v>
      </c>
      <c r="D684" t="s">
        <v>8280</v>
      </c>
      <c r="E684" t="s">
        <v>8244</v>
      </c>
      <c r="F684" t="s">
        <v>8245</v>
      </c>
      <c r="G684" t="s">
        <v>8475</v>
      </c>
      <c r="H684" t="s">
        <v>8476</v>
      </c>
    </row>
    <row r="685" spans="1:8" x14ac:dyDescent="0.25">
      <c r="A685" t="s">
        <v>4777</v>
      </c>
      <c r="B685" t="s">
        <v>6665</v>
      </c>
      <c r="C685" t="s">
        <v>8279</v>
      </c>
      <c r="D685" t="s">
        <v>8280</v>
      </c>
      <c r="E685" t="s">
        <v>8244</v>
      </c>
      <c r="F685" t="s">
        <v>8245</v>
      </c>
      <c r="G685" t="s">
        <v>8475</v>
      </c>
      <c r="H685" t="s">
        <v>8476</v>
      </c>
    </row>
    <row r="686" spans="1:8" x14ac:dyDescent="0.25">
      <c r="A686" t="s">
        <v>4778</v>
      </c>
      <c r="B686" t="s">
        <v>6666</v>
      </c>
      <c r="C686" t="s">
        <v>8279</v>
      </c>
      <c r="D686" t="s">
        <v>8280</v>
      </c>
      <c r="E686" t="s">
        <v>8244</v>
      </c>
      <c r="F686" t="s">
        <v>8245</v>
      </c>
      <c r="G686" t="s">
        <v>8475</v>
      </c>
      <c r="H686" t="s">
        <v>8476</v>
      </c>
    </row>
    <row r="687" spans="1:8" x14ac:dyDescent="0.25">
      <c r="A687" t="s">
        <v>4779</v>
      </c>
      <c r="B687" t="s">
        <v>6667</v>
      </c>
      <c r="C687" t="s">
        <v>8279</v>
      </c>
      <c r="D687" t="s">
        <v>8280</v>
      </c>
      <c r="E687" t="s">
        <v>8244</v>
      </c>
      <c r="F687" t="s">
        <v>8245</v>
      </c>
      <c r="G687" t="s">
        <v>8475</v>
      </c>
      <c r="H687" t="s">
        <v>8476</v>
      </c>
    </row>
    <row r="688" spans="1:8" x14ac:dyDescent="0.25">
      <c r="A688" t="s">
        <v>4780</v>
      </c>
      <c r="B688" t="s">
        <v>6668</v>
      </c>
      <c r="C688" t="s">
        <v>8279</v>
      </c>
      <c r="D688" t="s">
        <v>8280</v>
      </c>
      <c r="E688" t="s">
        <v>8244</v>
      </c>
      <c r="F688" t="s">
        <v>8245</v>
      </c>
      <c r="G688" t="s">
        <v>8459</v>
      </c>
      <c r="H688" t="s">
        <v>8460</v>
      </c>
    </row>
    <row r="689" spans="1:8" x14ac:dyDescent="0.25">
      <c r="A689" t="s">
        <v>4781</v>
      </c>
      <c r="B689" t="s">
        <v>6669</v>
      </c>
      <c r="C689" t="s">
        <v>8279</v>
      </c>
      <c r="D689" t="s">
        <v>8280</v>
      </c>
      <c r="E689" t="s">
        <v>8244</v>
      </c>
      <c r="F689" t="s">
        <v>8245</v>
      </c>
      <c r="G689" t="s">
        <v>8475</v>
      </c>
      <c r="H689" t="s">
        <v>8476</v>
      </c>
    </row>
    <row r="690" spans="1:8" x14ac:dyDescent="0.25">
      <c r="A690" t="s">
        <v>4782</v>
      </c>
      <c r="B690" t="s">
        <v>6670</v>
      </c>
      <c r="C690" t="s">
        <v>8279</v>
      </c>
      <c r="D690" t="s">
        <v>8280</v>
      </c>
      <c r="E690" t="s">
        <v>8244</v>
      </c>
      <c r="F690" t="s">
        <v>8245</v>
      </c>
      <c r="G690" t="s">
        <v>8475</v>
      </c>
      <c r="H690" t="s">
        <v>8476</v>
      </c>
    </row>
    <row r="691" spans="1:8" x14ac:dyDescent="0.25">
      <c r="A691" t="s">
        <v>4783</v>
      </c>
      <c r="B691" t="s">
        <v>6671</v>
      </c>
      <c r="C691" t="s">
        <v>8279</v>
      </c>
      <c r="D691" t="s">
        <v>8280</v>
      </c>
      <c r="E691" t="s">
        <v>8244</v>
      </c>
      <c r="F691" t="s">
        <v>8245</v>
      </c>
      <c r="G691" t="s">
        <v>8465</v>
      </c>
      <c r="H691" t="s">
        <v>8466</v>
      </c>
    </row>
    <row r="692" spans="1:8" x14ac:dyDescent="0.25">
      <c r="A692" t="s">
        <v>4784</v>
      </c>
      <c r="B692" t="s">
        <v>6672</v>
      </c>
      <c r="C692" t="s">
        <v>8279</v>
      </c>
      <c r="D692" t="s">
        <v>8280</v>
      </c>
      <c r="E692" t="s">
        <v>8244</v>
      </c>
      <c r="F692" t="s">
        <v>8245</v>
      </c>
      <c r="G692" t="s">
        <v>8475</v>
      </c>
      <c r="H692" t="s">
        <v>8476</v>
      </c>
    </row>
    <row r="693" spans="1:8" x14ac:dyDescent="0.25">
      <c r="A693" t="s">
        <v>4785</v>
      </c>
      <c r="B693" t="s">
        <v>6673</v>
      </c>
      <c r="C693" t="s">
        <v>8281</v>
      </c>
      <c r="D693" t="s">
        <v>8282</v>
      </c>
      <c r="E693" t="s">
        <v>8283</v>
      </c>
      <c r="F693" t="s">
        <v>8284</v>
      </c>
      <c r="G693" t="s">
        <v>527</v>
      </c>
      <c r="H693" t="s">
        <v>3506</v>
      </c>
    </row>
    <row r="694" spans="1:8" x14ac:dyDescent="0.25">
      <c r="A694" t="s">
        <v>4786</v>
      </c>
      <c r="B694" t="s">
        <v>6674</v>
      </c>
      <c r="C694" t="s">
        <v>8281</v>
      </c>
      <c r="D694" t="s">
        <v>8282</v>
      </c>
      <c r="E694" t="s">
        <v>8283</v>
      </c>
      <c r="F694" t="s">
        <v>8284</v>
      </c>
      <c r="G694" t="s">
        <v>483</v>
      </c>
      <c r="H694" t="s">
        <v>3510</v>
      </c>
    </row>
    <row r="695" spans="1:8" x14ac:dyDescent="0.25">
      <c r="A695" t="s">
        <v>4787</v>
      </c>
      <c r="B695" t="s">
        <v>6675</v>
      </c>
      <c r="C695" t="s">
        <v>8281</v>
      </c>
      <c r="D695" t="s">
        <v>8282</v>
      </c>
      <c r="E695" t="s">
        <v>8285</v>
      </c>
      <c r="F695" t="s">
        <v>8286</v>
      </c>
      <c r="G695" t="s">
        <v>524</v>
      </c>
      <c r="H695" t="s">
        <v>3504</v>
      </c>
    </row>
    <row r="696" spans="1:8" x14ac:dyDescent="0.25">
      <c r="A696" t="s">
        <v>3579</v>
      </c>
      <c r="B696" t="s">
        <v>3578</v>
      </c>
      <c r="C696" t="s">
        <v>3031</v>
      </c>
      <c r="D696" t="s">
        <v>3030</v>
      </c>
      <c r="E696" t="s">
        <v>3029</v>
      </c>
      <c r="F696" t="s">
        <v>3028</v>
      </c>
      <c r="G696" t="s">
        <v>524</v>
      </c>
      <c r="H696" t="s">
        <v>3504</v>
      </c>
    </row>
    <row r="697" spans="1:8" x14ac:dyDescent="0.25">
      <c r="A697" t="s">
        <v>3577</v>
      </c>
      <c r="B697" t="s">
        <v>3576</v>
      </c>
      <c r="C697" t="s">
        <v>3031</v>
      </c>
      <c r="D697" t="s">
        <v>3030</v>
      </c>
      <c r="E697" t="s">
        <v>3508</v>
      </c>
      <c r="F697" t="s">
        <v>3507</v>
      </c>
      <c r="G697" t="s">
        <v>527</v>
      </c>
      <c r="H697" t="s">
        <v>3506</v>
      </c>
    </row>
    <row r="698" spans="1:8" x14ac:dyDescent="0.25">
      <c r="A698" t="s">
        <v>4788</v>
      </c>
      <c r="B698" t="s">
        <v>6676</v>
      </c>
      <c r="C698" t="s">
        <v>3031</v>
      </c>
      <c r="D698" t="s">
        <v>3030</v>
      </c>
      <c r="E698" t="s">
        <v>3029</v>
      </c>
      <c r="F698" t="s">
        <v>3028</v>
      </c>
      <c r="G698" t="s">
        <v>524</v>
      </c>
      <c r="H698" t="s">
        <v>3504</v>
      </c>
    </row>
    <row r="699" spans="1:8" x14ac:dyDescent="0.25">
      <c r="A699" t="s">
        <v>3773</v>
      </c>
      <c r="B699" t="s">
        <v>6677</v>
      </c>
      <c r="C699" t="s">
        <v>3031</v>
      </c>
      <c r="D699" t="s">
        <v>3030</v>
      </c>
      <c r="E699" t="s">
        <v>3335</v>
      </c>
      <c r="F699" t="s">
        <v>3334</v>
      </c>
      <c r="G699" t="s">
        <v>483</v>
      </c>
      <c r="H699" t="s">
        <v>3510</v>
      </c>
    </row>
    <row r="700" spans="1:8" x14ac:dyDescent="0.25">
      <c r="A700" t="s">
        <v>3874</v>
      </c>
      <c r="B700" t="s">
        <v>6678</v>
      </c>
      <c r="C700" t="s">
        <v>3031</v>
      </c>
      <c r="D700" t="s">
        <v>3030</v>
      </c>
      <c r="E700" t="s">
        <v>3335</v>
      </c>
      <c r="F700" t="s">
        <v>3334</v>
      </c>
      <c r="G700" t="s">
        <v>483</v>
      </c>
      <c r="H700" t="s">
        <v>3510</v>
      </c>
    </row>
    <row r="701" spans="1:8" x14ac:dyDescent="0.25">
      <c r="A701" t="s">
        <v>4043</v>
      </c>
      <c r="B701" t="s">
        <v>6679</v>
      </c>
      <c r="C701" t="s">
        <v>3031</v>
      </c>
      <c r="D701" t="s">
        <v>3030</v>
      </c>
      <c r="E701" t="s">
        <v>3335</v>
      </c>
      <c r="F701" t="s">
        <v>3334</v>
      </c>
      <c r="G701" t="s">
        <v>483</v>
      </c>
      <c r="H701" t="s">
        <v>3510</v>
      </c>
    </row>
    <row r="702" spans="1:8" x14ac:dyDescent="0.25">
      <c r="A702" t="s">
        <v>4042</v>
      </c>
      <c r="B702" t="s">
        <v>6680</v>
      </c>
      <c r="C702" t="s">
        <v>3031</v>
      </c>
      <c r="D702" t="s">
        <v>3030</v>
      </c>
      <c r="E702" t="s">
        <v>3335</v>
      </c>
      <c r="F702" t="s">
        <v>3334</v>
      </c>
      <c r="G702" t="s">
        <v>483</v>
      </c>
      <c r="H702" t="s">
        <v>3510</v>
      </c>
    </row>
    <row r="703" spans="1:8" x14ac:dyDescent="0.25">
      <c r="A703" t="s">
        <v>4789</v>
      </c>
      <c r="B703" t="s">
        <v>6681</v>
      </c>
      <c r="C703" t="s">
        <v>3031</v>
      </c>
      <c r="D703" t="s">
        <v>3030</v>
      </c>
      <c r="E703" t="s">
        <v>3335</v>
      </c>
      <c r="F703" t="s">
        <v>3334</v>
      </c>
      <c r="G703" t="s">
        <v>483</v>
      </c>
      <c r="H703" t="s">
        <v>3510</v>
      </c>
    </row>
    <row r="704" spans="1:8" x14ac:dyDescent="0.25">
      <c r="A704" t="s">
        <v>4790</v>
      </c>
      <c r="B704" t="s">
        <v>6682</v>
      </c>
      <c r="C704" t="s">
        <v>3031</v>
      </c>
      <c r="D704" t="s">
        <v>3030</v>
      </c>
      <c r="E704" t="s">
        <v>3335</v>
      </c>
      <c r="F704" t="s">
        <v>3334</v>
      </c>
      <c r="G704" t="s">
        <v>483</v>
      </c>
      <c r="H704" t="s">
        <v>3510</v>
      </c>
    </row>
    <row r="705" spans="1:8" x14ac:dyDescent="0.25">
      <c r="A705" t="s">
        <v>4791</v>
      </c>
      <c r="B705" t="s">
        <v>6683</v>
      </c>
      <c r="C705" t="s">
        <v>3031</v>
      </c>
      <c r="D705" t="s">
        <v>3030</v>
      </c>
      <c r="E705" t="s">
        <v>3508</v>
      </c>
      <c r="F705" t="s">
        <v>3507</v>
      </c>
      <c r="G705" t="s">
        <v>524</v>
      </c>
      <c r="H705" t="s">
        <v>3504</v>
      </c>
    </row>
    <row r="706" spans="1:8" x14ac:dyDescent="0.25">
      <c r="A706" t="s">
        <v>4792</v>
      </c>
      <c r="B706" t="s">
        <v>6684</v>
      </c>
      <c r="C706" t="s">
        <v>3031</v>
      </c>
      <c r="D706" t="s">
        <v>3030</v>
      </c>
      <c r="E706" t="s">
        <v>3335</v>
      </c>
      <c r="F706" t="s">
        <v>3334</v>
      </c>
      <c r="G706" t="s">
        <v>483</v>
      </c>
      <c r="H706" t="s">
        <v>3510</v>
      </c>
    </row>
    <row r="707" spans="1:8" x14ac:dyDescent="0.25">
      <c r="A707" t="s">
        <v>4793</v>
      </c>
      <c r="B707" t="s">
        <v>6685</v>
      </c>
      <c r="C707" t="s">
        <v>8279</v>
      </c>
      <c r="D707" t="s">
        <v>8280</v>
      </c>
      <c r="E707" t="s">
        <v>8244</v>
      </c>
      <c r="F707" t="s">
        <v>8245</v>
      </c>
      <c r="G707" t="s">
        <v>8467</v>
      </c>
      <c r="H707" t="s">
        <v>8468</v>
      </c>
    </row>
    <row r="708" spans="1:8" x14ac:dyDescent="0.25">
      <c r="A708" t="s">
        <v>4794</v>
      </c>
      <c r="B708" t="s">
        <v>6686</v>
      </c>
      <c r="C708" t="s">
        <v>8279</v>
      </c>
      <c r="D708" t="s">
        <v>8280</v>
      </c>
      <c r="E708" t="s">
        <v>8244</v>
      </c>
      <c r="F708" t="s">
        <v>8245</v>
      </c>
      <c r="G708" t="s">
        <v>8475</v>
      </c>
      <c r="H708" t="s">
        <v>8476</v>
      </c>
    </row>
    <row r="709" spans="1:8" x14ac:dyDescent="0.25">
      <c r="A709" t="s">
        <v>4795</v>
      </c>
      <c r="B709" t="s">
        <v>6687</v>
      </c>
      <c r="C709" t="s">
        <v>8279</v>
      </c>
      <c r="D709" t="s">
        <v>8280</v>
      </c>
      <c r="E709" t="s">
        <v>8244</v>
      </c>
      <c r="F709" t="s">
        <v>8245</v>
      </c>
      <c r="G709" t="s">
        <v>8475</v>
      </c>
      <c r="H709" t="s">
        <v>8476</v>
      </c>
    </row>
    <row r="710" spans="1:8" x14ac:dyDescent="0.25">
      <c r="A710" t="s">
        <v>4796</v>
      </c>
      <c r="B710" t="s">
        <v>6688</v>
      </c>
      <c r="C710" t="s">
        <v>8281</v>
      </c>
      <c r="D710" t="s">
        <v>8282</v>
      </c>
      <c r="E710" t="s">
        <v>8283</v>
      </c>
      <c r="F710" t="s">
        <v>8284</v>
      </c>
      <c r="G710" t="s">
        <v>483</v>
      </c>
      <c r="H710" t="s">
        <v>3510</v>
      </c>
    </row>
    <row r="711" spans="1:8" x14ac:dyDescent="0.25">
      <c r="A711" t="s">
        <v>4797</v>
      </c>
      <c r="B711" t="s">
        <v>6689</v>
      </c>
      <c r="C711" t="s">
        <v>8281</v>
      </c>
      <c r="D711" t="s">
        <v>8282</v>
      </c>
      <c r="E711" t="s">
        <v>8285</v>
      </c>
      <c r="F711" t="s">
        <v>8286</v>
      </c>
      <c r="G711" t="s">
        <v>524</v>
      </c>
      <c r="H711" t="s">
        <v>3504</v>
      </c>
    </row>
    <row r="712" spans="1:8" x14ac:dyDescent="0.25">
      <c r="A712" t="s">
        <v>3575</v>
      </c>
      <c r="B712" t="s">
        <v>3574</v>
      </c>
      <c r="C712" t="s">
        <v>3031</v>
      </c>
      <c r="D712" t="s">
        <v>3030</v>
      </c>
      <c r="E712" t="s">
        <v>3335</v>
      </c>
      <c r="F712" t="s">
        <v>3334</v>
      </c>
      <c r="G712" t="s">
        <v>483</v>
      </c>
      <c r="H712" t="s">
        <v>3510</v>
      </c>
    </row>
    <row r="713" spans="1:8" x14ac:dyDescent="0.25">
      <c r="A713" t="s">
        <v>4798</v>
      </c>
      <c r="B713" t="s">
        <v>6690</v>
      </c>
      <c r="C713" t="s">
        <v>8281</v>
      </c>
      <c r="D713" t="s">
        <v>8282</v>
      </c>
      <c r="E713" t="s">
        <v>8283</v>
      </c>
      <c r="F713" t="s">
        <v>8284</v>
      </c>
      <c r="G713" t="s">
        <v>483</v>
      </c>
      <c r="H713" t="s">
        <v>3510</v>
      </c>
    </row>
    <row r="714" spans="1:8" x14ac:dyDescent="0.25">
      <c r="A714" t="s">
        <v>4799</v>
      </c>
      <c r="B714" t="s">
        <v>6691</v>
      </c>
      <c r="C714" t="s">
        <v>8281</v>
      </c>
      <c r="D714" t="s">
        <v>8282</v>
      </c>
      <c r="E714" t="s">
        <v>8283</v>
      </c>
      <c r="F714" t="s">
        <v>8284</v>
      </c>
      <c r="G714" t="s">
        <v>483</v>
      </c>
      <c r="H714" t="s">
        <v>3510</v>
      </c>
    </row>
    <row r="715" spans="1:8" x14ac:dyDescent="0.25">
      <c r="A715" t="s">
        <v>4800</v>
      </c>
      <c r="B715" t="s">
        <v>6692</v>
      </c>
      <c r="C715" t="s">
        <v>8281</v>
      </c>
      <c r="D715" t="s">
        <v>8282</v>
      </c>
      <c r="E715" t="s">
        <v>8283</v>
      </c>
      <c r="F715" t="s">
        <v>8284</v>
      </c>
      <c r="G715" t="s">
        <v>483</v>
      </c>
      <c r="H715" t="s">
        <v>3510</v>
      </c>
    </row>
    <row r="716" spans="1:8" x14ac:dyDescent="0.25">
      <c r="A716" t="s">
        <v>4294</v>
      </c>
      <c r="B716" t="s">
        <v>6693</v>
      </c>
      <c r="C716" t="s">
        <v>3031</v>
      </c>
      <c r="D716" t="s">
        <v>3030</v>
      </c>
      <c r="E716" t="s">
        <v>3335</v>
      </c>
      <c r="F716" t="s">
        <v>3334</v>
      </c>
      <c r="G716" t="s">
        <v>483</v>
      </c>
      <c r="H716" t="s">
        <v>3510</v>
      </c>
    </row>
    <row r="717" spans="1:8" x14ac:dyDescent="0.25">
      <c r="A717" t="s">
        <v>4801</v>
      </c>
      <c r="B717" t="s">
        <v>6694</v>
      </c>
      <c r="C717" t="s">
        <v>8281</v>
      </c>
      <c r="D717" t="s">
        <v>8282</v>
      </c>
      <c r="E717" t="s">
        <v>8283</v>
      </c>
      <c r="F717" t="s">
        <v>8284</v>
      </c>
      <c r="G717" t="s">
        <v>483</v>
      </c>
      <c r="H717" t="s">
        <v>3510</v>
      </c>
    </row>
    <row r="718" spans="1:8" x14ac:dyDescent="0.25">
      <c r="A718" t="s">
        <v>3573</v>
      </c>
      <c r="B718" t="s">
        <v>3572</v>
      </c>
      <c r="C718" t="s">
        <v>3031</v>
      </c>
      <c r="D718" t="s">
        <v>3030</v>
      </c>
      <c r="E718" t="s">
        <v>3335</v>
      </c>
      <c r="F718" t="s">
        <v>3334</v>
      </c>
      <c r="G718" t="s">
        <v>483</v>
      </c>
      <c r="H718" t="s">
        <v>3510</v>
      </c>
    </row>
    <row r="719" spans="1:8" x14ac:dyDescent="0.25">
      <c r="A719" t="s">
        <v>3571</v>
      </c>
      <c r="B719" t="s">
        <v>3570</v>
      </c>
      <c r="C719" t="s">
        <v>3031</v>
      </c>
      <c r="D719" t="s">
        <v>3030</v>
      </c>
      <c r="E719" t="s">
        <v>3335</v>
      </c>
      <c r="F719" t="s">
        <v>3334</v>
      </c>
      <c r="G719" t="s">
        <v>483</v>
      </c>
      <c r="H719" t="s">
        <v>3510</v>
      </c>
    </row>
    <row r="720" spans="1:8" x14ac:dyDescent="0.25">
      <c r="A720" t="s">
        <v>4802</v>
      </c>
      <c r="B720" t="s">
        <v>6695</v>
      </c>
      <c r="C720" t="s">
        <v>3031</v>
      </c>
      <c r="D720" t="s">
        <v>3030</v>
      </c>
      <c r="E720" t="s">
        <v>3029</v>
      </c>
      <c r="F720" t="s">
        <v>3028</v>
      </c>
      <c r="G720" t="s">
        <v>523</v>
      </c>
      <c r="H720" t="s">
        <v>3515</v>
      </c>
    </row>
    <row r="721" spans="1:8" x14ac:dyDescent="0.25">
      <c r="A721" t="s">
        <v>4803</v>
      </c>
      <c r="B721" t="s">
        <v>6696</v>
      </c>
      <c r="C721" t="s">
        <v>8281</v>
      </c>
      <c r="D721" t="s">
        <v>8282</v>
      </c>
      <c r="E721" t="s">
        <v>8283</v>
      </c>
      <c r="F721" t="s">
        <v>8284</v>
      </c>
      <c r="G721" t="s">
        <v>483</v>
      </c>
      <c r="H721" t="s">
        <v>3510</v>
      </c>
    </row>
    <row r="722" spans="1:8" x14ac:dyDescent="0.25">
      <c r="A722" t="s">
        <v>4804</v>
      </c>
      <c r="B722" t="s">
        <v>6697</v>
      </c>
      <c r="C722" t="s">
        <v>8281</v>
      </c>
      <c r="D722" t="s">
        <v>8282</v>
      </c>
      <c r="E722" t="s">
        <v>8285</v>
      </c>
      <c r="F722" t="s">
        <v>8286</v>
      </c>
      <c r="G722" t="s">
        <v>524</v>
      </c>
      <c r="H722" t="s">
        <v>3504</v>
      </c>
    </row>
    <row r="723" spans="1:8" x14ac:dyDescent="0.25">
      <c r="A723" t="s">
        <v>2479</v>
      </c>
      <c r="B723" t="s">
        <v>3569</v>
      </c>
      <c r="C723" t="s">
        <v>3031</v>
      </c>
      <c r="D723" t="s">
        <v>3030</v>
      </c>
      <c r="E723" t="s">
        <v>3335</v>
      </c>
      <c r="F723" t="s">
        <v>3334</v>
      </c>
      <c r="G723" t="s">
        <v>483</v>
      </c>
      <c r="H723" t="s">
        <v>3510</v>
      </c>
    </row>
    <row r="724" spans="1:8" x14ac:dyDescent="0.25">
      <c r="A724" t="s">
        <v>2478</v>
      </c>
      <c r="B724" t="s">
        <v>3568</v>
      </c>
      <c r="C724" t="s">
        <v>3031</v>
      </c>
      <c r="D724" t="s">
        <v>3030</v>
      </c>
      <c r="E724" t="s">
        <v>3335</v>
      </c>
      <c r="F724" t="s">
        <v>3334</v>
      </c>
      <c r="G724" t="s">
        <v>483</v>
      </c>
      <c r="H724" t="s">
        <v>3510</v>
      </c>
    </row>
    <row r="725" spans="1:8" x14ac:dyDescent="0.25">
      <c r="A725" t="s">
        <v>3567</v>
      </c>
      <c r="B725" t="s">
        <v>3566</v>
      </c>
      <c r="C725" t="s">
        <v>3031</v>
      </c>
      <c r="D725" t="s">
        <v>3030</v>
      </c>
      <c r="E725" t="s">
        <v>3501</v>
      </c>
      <c r="F725" t="s">
        <v>3500</v>
      </c>
      <c r="G725" t="s">
        <v>605</v>
      </c>
      <c r="H725" t="s">
        <v>3499</v>
      </c>
    </row>
    <row r="726" spans="1:8" x14ac:dyDescent="0.25">
      <c r="A726" t="s">
        <v>3875</v>
      </c>
      <c r="B726" t="s">
        <v>6698</v>
      </c>
      <c r="C726" t="s">
        <v>3031</v>
      </c>
      <c r="D726" t="s">
        <v>3030</v>
      </c>
      <c r="E726" t="s">
        <v>3335</v>
      </c>
      <c r="F726" t="s">
        <v>3334</v>
      </c>
      <c r="G726" t="s">
        <v>483</v>
      </c>
      <c r="H726" t="s">
        <v>3510</v>
      </c>
    </row>
    <row r="727" spans="1:8" x14ac:dyDescent="0.25">
      <c r="A727" t="s">
        <v>3877</v>
      </c>
      <c r="B727" t="s">
        <v>6699</v>
      </c>
      <c r="C727" t="s">
        <v>3031</v>
      </c>
      <c r="D727" t="s">
        <v>3030</v>
      </c>
      <c r="E727" t="s">
        <v>3335</v>
      </c>
      <c r="F727" t="s">
        <v>3334</v>
      </c>
      <c r="G727" t="s">
        <v>483</v>
      </c>
      <c r="H727" t="s">
        <v>3510</v>
      </c>
    </row>
    <row r="728" spans="1:8" x14ac:dyDescent="0.25">
      <c r="A728" t="s">
        <v>4274</v>
      </c>
      <c r="B728" t="s">
        <v>6700</v>
      </c>
      <c r="C728" t="s">
        <v>3031</v>
      </c>
      <c r="D728" t="s">
        <v>3030</v>
      </c>
      <c r="E728" t="s">
        <v>3335</v>
      </c>
      <c r="F728" t="s">
        <v>3334</v>
      </c>
      <c r="G728" t="s">
        <v>483</v>
      </c>
      <c r="H728" t="s">
        <v>3510</v>
      </c>
    </row>
    <row r="729" spans="1:8" x14ac:dyDescent="0.25">
      <c r="A729" t="s">
        <v>4805</v>
      </c>
      <c r="B729" t="s">
        <v>6701</v>
      </c>
      <c r="C729" t="s">
        <v>3031</v>
      </c>
      <c r="D729" t="s">
        <v>3030</v>
      </c>
      <c r="E729" t="s">
        <v>3335</v>
      </c>
      <c r="F729" t="s">
        <v>3334</v>
      </c>
      <c r="G729" t="s">
        <v>483</v>
      </c>
      <c r="H729" t="s">
        <v>3510</v>
      </c>
    </row>
    <row r="730" spans="1:8" x14ac:dyDescent="0.25">
      <c r="A730" t="s">
        <v>4806</v>
      </c>
      <c r="B730" t="s">
        <v>6702</v>
      </c>
      <c r="C730" t="s">
        <v>3031</v>
      </c>
      <c r="D730" t="s">
        <v>3030</v>
      </c>
      <c r="E730" t="s">
        <v>3335</v>
      </c>
      <c r="F730" t="s">
        <v>3334</v>
      </c>
      <c r="G730" t="s">
        <v>483</v>
      </c>
      <c r="H730" t="s">
        <v>3510</v>
      </c>
    </row>
    <row r="731" spans="1:8" x14ac:dyDescent="0.25">
      <c r="A731" t="s">
        <v>4807</v>
      </c>
      <c r="B731" t="s">
        <v>6703</v>
      </c>
      <c r="C731" t="s">
        <v>3031</v>
      </c>
      <c r="D731" t="s">
        <v>3030</v>
      </c>
      <c r="E731" t="s">
        <v>3335</v>
      </c>
      <c r="F731" t="s">
        <v>3334</v>
      </c>
      <c r="G731" t="s">
        <v>483</v>
      </c>
      <c r="H731" t="s">
        <v>3510</v>
      </c>
    </row>
    <row r="732" spans="1:8" x14ac:dyDescent="0.25">
      <c r="A732" t="s">
        <v>4808</v>
      </c>
      <c r="B732" t="s">
        <v>6704</v>
      </c>
      <c r="C732" t="s">
        <v>3031</v>
      </c>
      <c r="D732" t="s">
        <v>3030</v>
      </c>
      <c r="E732" t="s">
        <v>3335</v>
      </c>
      <c r="F732" t="s">
        <v>3334</v>
      </c>
      <c r="G732" t="s">
        <v>483</v>
      </c>
      <c r="H732" t="s">
        <v>3510</v>
      </c>
    </row>
    <row r="733" spans="1:8" x14ac:dyDescent="0.25">
      <c r="A733" t="s">
        <v>4809</v>
      </c>
      <c r="B733" t="s">
        <v>6705</v>
      </c>
      <c r="C733" t="s">
        <v>3031</v>
      </c>
      <c r="D733" t="s">
        <v>3030</v>
      </c>
      <c r="E733" t="s">
        <v>3335</v>
      </c>
      <c r="F733" t="s">
        <v>3334</v>
      </c>
      <c r="G733" t="s">
        <v>483</v>
      </c>
      <c r="H733" t="s">
        <v>3510</v>
      </c>
    </row>
    <row r="734" spans="1:8" x14ac:dyDescent="0.25">
      <c r="A734" t="s">
        <v>4810</v>
      </c>
      <c r="B734" t="s">
        <v>6706</v>
      </c>
      <c r="C734" t="s">
        <v>3031</v>
      </c>
      <c r="D734" t="s">
        <v>3030</v>
      </c>
      <c r="E734" t="s">
        <v>3335</v>
      </c>
      <c r="F734" t="s">
        <v>3334</v>
      </c>
      <c r="G734" t="s">
        <v>483</v>
      </c>
      <c r="H734" t="s">
        <v>3510</v>
      </c>
    </row>
    <row r="735" spans="1:8" x14ac:dyDescent="0.25">
      <c r="A735" t="s">
        <v>4811</v>
      </c>
      <c r="B735" t="s">
        <v>6707</v>
      </c>
      <c r="C735" t="s">
        <v>8289</v>
      </c>
      <c r="D735" t="s">
        <v>8290</v>
      </c>
      <c r="E735" t="s">
        <v>8244</v>
      </c>
      <c r="F735" t="s">
        <v>8245</v>
      </c>
      <c r="G735" t="s">
        <v>8473</v>
      </c>
      <c r="H735" t="s">
        <v>8474</v>
      </c>
    </row>
    <row r="736" spans="1:8" x14ac:dyDescent="0.25">
      <c r="A736" t="s">
        <v>4812</v>
      </c>
      <c r="B736" t="s">
        <v>6708</v>
      </c>
      <c r="C736" t="s">
        <v>8279</v>
      </c>
      <c r="D736" t="s">
        <v>8280</v>
      </c>
      <c r="E736" t="s">
        <v>8244</v>
      </c>
      <c r="F736" t="s">
        <v>8245</v>
      </c>
      <c r="G736" t="s">
        <v>8475</v>
      </c>
      <c r="H736" t="s">
        <v>8476</v>
      </c>
    </row>
    <row r="737" spans="1:8" x14ac:dyDescent="0.25">
      <c r="A737" t="s">
        <v>4813</v>
      </c>
      <c r="B737" t="s">
        <v>6709</v>
      </c>
      <c r="C737" t="s">
        <v>8281</v>
      </c>
      <c r="D737" t="s">
        <v>8282</v>
      </c>
      <c r="E737" t="s">
        <v>8283</v>
      </c>
      <c r="F737" t="s">
        <v>8284</v>
      </c>
      <c r="G737" t="s">
        <v>483</v>
      </c>
      <c r="H737" t="s">
        <v>3510</v>
      </c>
    </row>
    <row r="738" spans="1:8" x14ac:dyDescent="0.25">
      <c r="A738" t="s">
        <v>4814</v>
      </c>
      <c r="B738" t="s">
        <v>6710</v>
      </c>
      <c r="C738" t="s">
        <v>8281</v>
      </c>
      <c r="D738" t="s">
        <v>8282</v>
      </c>
      <c r="E738" t="s">
        <v>8283</v>
      </c>
      <c r="F738" t="s">
        <v>8284</v>
      </c>
      <c r="G738" t="s">
        <v>605</v>
      </c>
      <c r="H738" t="s">
        <v>3499</v>
      </c>
    </row>
    <row r="739" spans="1:8" x14ac:dyDescent="0.25">
      <c r="A739" t="s">
        <v>4815</v>
      </c>
      <c r="B739" t="s">
        <v>6711</v>
      </c>
      <c r="C739" t="s">
        <v>8281</v>
      </c>
      <c r="D739" t="s">
        <v>8282</v>
      </c>
      <c r="E739" t="s">
        <v>8283</v>
      </c>
      <c r="F739" t="s">
        <v>8284</v>
      </c>
      <c r="G739" t="s">
        <v>483</v>
      </c>
      <c r="H739" t="s">
        <v>3510</v>
      </c>
    </row>
    <row r="740" spans="1:8" x14ac:dyDescent="0.25">
      <c r="A740" t="s">
        <v>4816</v>
      </c>
      <c r="B740" t="s">
        <v>6712</v>
      </c>
      <c r="C740" t="s">
        <v>8281</v>
      </c>
      <c r="D740" t="s">
        <v>8282</v>
      </c>
      <c r="E740" t="s">
        <v>8283</v>
      </c>
      <c r="F740" t="s">
        <v>8284</v>
      </c>
      <c r="G740" t="s">
        <v>526</v>
      </c>
      <c r="H740" t="s">
        <v>3550</v>
      </c>
    </row>
    <row r="741" spans="1:8" x14ac:dyDescent="0.25">
      <c r="A741" t="s">
        <v>4817</v>
      </c>
      <c r="B741" t="s">
        <v>6713</v>
      </c>
      <c r="C741" t="s">
        <v>8279</v>
      </c>
      <c r="D741" t="s">
        <v>8280</v>
      </c>
      <c r="E741" t="s">
        <v>8244</v>
      </c>
      <c r="F741" t="s">
        <v>8245</v>
      </c>
      <c r="G741" t="s">
        <v>8461</v>
      </c>
      <c r="H741" t="s">
        <v>8462</v>
      </c>
    </row>
    <row r="742" spans="1:8" x14ac:dyDescent="0.25">
      <c r="A742" t="s">
        <v>4818</v>
      </c>
      <c r="B742" t="s">
        <v>6714</v>
      </c>
      <c r="C742" t="s">
        <v>8279</v>
      </c>
      <c r="D742" t="s">
        <v>8280</v>
      </c>
      <c r="E742" t="s">
        <v>8244</v>
      </c>
      <c r="F742" t="s">
        <v>8245</v>
      </c>
      <c r="G742" t="s">
        <v>8469</v>
      </c>
      <c r="H742" t="s">
        <v>8470</v>
      </c>
    </row>
    <row r="743" spans="1:8" x14ac:dyDescent="0.25">
      <c r="A743" t="s">
        <v>4819</v>
      </c>
      <c r="B743" t="s">
        <v>6715</v>
      </c>
      <c r="C743" t="s">
        <v>8279</v>
      </c>
      <c r="D743" t="s">
        <v>8280</v>
      </c>
      <c r="E743" t="s">
        <v>8244</v>
      </c>
      <c r="F743" t="s">
        <v>8245</v>
      </c>
      <c r="G743" t="s">
        <v>8475</v>
      </c>
      <c r="H743" t="s">
        <v>8476</v>
      </c>
    </row>
    <row r="744" spans="1:8" x14ac:dyDescent="0.25">
      <c r="A744" t="s">
        <v>4820</v>
      </c>
      <c r="B744" t="s">
        <v>6716</v>
      </c>
      <c r="C744" t="s">
        <v>8279</v>
      </c>
      <c r="D744" t="s">
        <v>8280</v>
      </c>
      <c r="E744" t="s">
        <v>8244</v>
      </c>
      <c r="F744" t="s">
        <v>8245</v>
      </c>
      <c r="G744" t="s">
        <v>8461</v>
      </c>
      <c r="H744" t="s">
        <v>8462</v>
      </c>
    </row>
    <row r="745" spans="1:8" x14ac:dyDescent="0.25">
      <c r="A745" t="s">
        <v>4821</v>
      </c>
      <c r="B745" t="s">
        <v>6717</v>
      </c>
      <c r="C745" t="s">
        <v>8279</v>
      </c>
      <c r="D745" t="s">
        <v>8280</v>
      </c>
      <c r="E745" t="s">
        <v>8244</v>
      </c>
      <c r="F745" t="s">
        <v>8245</v>
      </c>
      <c r="G745" t="s">
        <v>8465</v>
      </c>
      <c r="H745" t="s">
        <v>8466</v>
      </c>
    </row>
    <row r="746" spans="1:8" x14ac:dyDescent="0.25">
      <c r="A746" t="s">
        <v>4822</v>
      </c>
      <c r="B746" t="s">
        <v>6718</v>
      </c>
      <c r="C746" t="s">
        <v>8279</v>
      </c>
      <c r="D746" t="s">
        <v>8280</v>
      </c>
      <c r="E746" t="s">
        <v>8244</v>
      </c>
      <c r="F746" t="s">
        <v>8245</v>
      </c>
      <c r="G746" t="s">
        <v>8475</v>
      </c>
      <c r="H746" t="s">
        <v>8476</v>
      </c>
    </row>
    <row r="747" spans="1:8" x14ac:dyDescent="0.25">
      <c r="A747" t="s">
        <v>4823</v>
      </c>
      <c r="B747" t="s">
        <v>6719</v>
      </c>
      <c r="C747" t="s">
        <v>8279</v>
      </c>
      <c r="D747" t="s">
        <v>8280</v>
      </c>
      <c r="E747" t="s">
        <v>8244</v>
      </c>
      <c r="F747" t="s">
        <v>8245</v>
      </c>
      <c r="G747" t="s">
        <v>8461</v>
      </c>
      <c r="H747" t="s">
        <v>8462</v>
      </c>
    </row>
    <row r="748" spans="1:8" x14ac:dyDescent="0.25">
      <c r="A748" t="s">
        <v>4824</v>
      </c>
      <c r="B748" t="s">
        <v>6720</v>
      </c>
      <c r="C748" t="s">
        <v>8279</v>
      </c>
      <c r="D748" t="s">
        <v>8280</v>
      </c>
      <c r="E748" t="s">
        <v>8244</v>
      </c>
      <c r="F748" t="s">
        <v>8245</v>
      </c>
      <c r="G748" t="s">
        <v>8465</v>
      </c>
      <c r="H748" t="s">
        <v>8466</v>
      </c>
    </row>
    <row r="749" spans="1:8" x14ac:dyDescent="0.25">
      <c r="A749" t="s">
        <v>4825</v>
      </c>
      <c r="B749" t="s">
        <v>6721</v>
      </c>
      <c r="C749" t="s">
        <v>8279</v>
      </c>
      <c r="D749" t="s">
        <v>8280</v>
      </c>
      <c r="E749" t="s">
        <v>8244</v>
      </c>
      <c r="F749" t="s">
        <v>8245</v>
      </c>
      <c r="G749" t="s">
        <v>8461</v>
      </c>
      <c r="H749" t="s">
        <v>8462</v>
      </c>
    </row>
    <row r="750" spans="1:8" x14ac:dyDescent="0.25">
      <c r="A750" t="s">
        <v>4826</v>
      </c>
      <c r="B750" t="s">
        <v>6722</v>
      </c>
      <c r="C750" t="s">
        <v>8279</v>
      </c>
      <c r="D750" t="s">
        <v>8280</v>
      </c>
      <c r="E750" t="s">
        <v>8244</v>
      </c>
      <c r="F750" t="s">
        <v>8245</v>
      </c>
      <c r="G750" t="s">
        <v>8475</v>
      </c>
      <c r="H750" t="s">
        <v>8476</v>
      </c>
    </row>
    <row r="751" spans="1:8" x14ac:dyDescent="0.25">
      <c r="A751" t="s">
        <v>4827</v>
      </c>
      <c r="B751" t="s">
        <v>6723</v>
      </c>
      <c r="C751" t="s">
        <v>8281</v>
      </c>
      <c r="D751" t="s">
        <v>8282</v>
      </c>
      <c r="E751" t="s">
        <v>8283</v>
      </c>
      <c r="F751" t="s">
        <v>8284</v>
      </c>
      <c r="G751" t="s">
        <v>527</v>
      </c>
      <c r="H751" t="s">
        <v>3506</v>
      </c>
    </row>
    <row r="752" spans="1:8" x14ac:dyDescent="0.25">
      <c r="A752" t="s">
        <v>4828</v>
      </c>
      <c r="B752" t="s">
        <v>6724</v>
      </c>
      <c r="C752" t="s">
        <v>8281</v>
      </c>
      <c r="D752" t="s">
        <v>8282</v>
      </c>
      <c r="E752" t="s">
        <v>8283</v>
      </c>
      <c r="F752" t="s">
        <v>8284</v>
      </c>
      <c r="G752" t="s">
        <v>483</v>
      </c>
      <c r="H752" t="s">
        <v>3510</v>
      </c>
    </row>
    <row r="753" spans="1:8" x14ac:dyDescent="0.25">
      <c r="A753" t="s">
        <v>4829</v>
      </c>
      <c r="B753" t="s">
        <v>6725</v>
      </c>
      <c r="C753" t="s">
        <v>8281</v>
      </c>
      <c r="D753" t="s">
        <v>8282</v>
      </c>
      <c r="E753" t="s">
        <v>8283</v>
      </c>
      <c r="F753" t="s">
        <v>8284</v>
      </c>
      <c r="G753" t="s">
        <v>483</v>
      </c>
      <c r="H753" t="s">
        <v>3510</v>
      </c>
    </row>
    <row r="754" spans="1:8" x14ac:dyDescent="0.25">
      <c r="A754" t="s">
        <v>4830</v>
      </c>
      <c r="B754" t="s">
        <v>6726</v>
      </c>
      <c r="C754" t="s">
        <v>8281</v>
      </c>
      <c r="D754" t="s">
        <v>8282</v>
      </c>
      <c r="E754" t="s">
        <v>8283</v>
      </c>
      <c r="F754" t="s">
        <v>8284</v>
      </c>
      <c r="G754" t="s">
        <v>526</v>
      </c>
      <c r="H754" t="s">
        <v>3550</v>
      </c>
    </row>
    <row r="755" spans="1:8" x14ac:dyDescent="0.25">
      <c r="A755" t="s">
        <v>4831</v>
      </c>
      <c r="B755" t="s">
        <v>6727</v>
      </c>
      <c r="C755" t="s">
        <v>8281</v>
      </c>
      <c r="D755" t="s">
        <v>8282</v>
      </c>
      <c r="E755" t="s">
        <v>8283</v>
      </c>
      <c r="F755" t="s">
        <v>8284</v>
      </c>
      <c r="G755" t="s">
        <v>483</v>
      </c>
      <c r="H755" t="s">
        <v>3510</v>
      </c>
    </row>
    <row r="756" spans="1:8" x14ac:dyDescent="0.25">
      <c r="A756" t="s">
        <v>4832</v>
      </c>
      <c r="B756" t="s">
        <v>6728</v>
      </c>
      <c r="C756" t="s">
        <v>8281</v>
      </c>
      <c r="D756" t="s">
        <v>8282</v>
      </c>
      <c r="E756" t="s">
        <v>8283</v>
      </c>
      <c r="F756" t="s">
        <v>8284</v>
      </c>
      <c r="G756" t="s">
        <v>526</v>
      </c>
      <c r="H756" t="s">
        <v>3550</v>
      </c>
    </row>
    <row r="757" spans="1:8" x14ac:dyDescent="0.25">
      <c r="A757" t="s">
        <v>4833</v>
      </c>
      <c r="B757" t="s">
        <v>6729</v>
      </c>
      <c r="C757" t="s">
        <v>8281</v>
      </c>
      <c r="D757" t="s">
        <v>8282</v>
      </c>
      <c r="E757" t="s">
        <v>8283</v>
      </c>
      <c r="F757" t="s">
        <v>8284</v>
      </c>
      <c r="G757" t="s">
        <v>483</v>
      </c>
      <c r="H757" t="s">
        <v>3510</v>
      </c>
    </row>
    <row r="758" spans="1:8" x14ac:dyDescent="0.25">
      <c r="A758" t="s">
        <v>4834</v>
      </c>
      <c r="B758" t="s">
        <v>6730</v>
      </c>
      <c r="C758" t="s">
        <v>8281</v>
      </c>
      <c r="D758" t="s">
        <v>8282</v>
      </c>
      <c r="E758" t="s">
        <v>8283</v>
      </c>
      <c r="F758" t="s">
        <v>8284</v>
      </c>
      <c r="G758" t="s">
        <v>483</v>
      </c>
      <c r="H758" t="s">
        <v>3510</v>
      </c>
    </row>
    <row r="759" spans="1:8" x14ac:dyDescent="0.25">
      <c r="A759" t="s">
        <v>4835</v>
      </c>
      <c r="B759" t="s">
        <v>6731</v>
      </c>
      <c r="C759" t="s">
        <v>8281</v>
      </c>
      <c r="D759" t="s">
        <v>8282</v>
      </c>
      <c r="E759" t="s">
        <v>8283</v>
      </c>
      <c r="F759" t="s">
        <v>8284</v>
      </c>
      <c r="G759" t="s">
        <v>526</v>
      </c>
      <c r="H759" t="s">
        <v>3550</v>
      </c>
    </row>
    <row r="760" spans="1:8" x14ac:dyDescent="0.25">
      <c r="A760" t="s">
        <v>4836</v>
      </c>
      <c r="B760" t="s">
        <v>6732</v>
      </c>
      <c r="C760" t="s">
        <v>8281</v>
      </c>
      <c r="D760" t="s">
        <v>8282</v>
      </c>
      <c r="E760" t="s">
        <v>8283</v>
      </c>
      <c r="F760" t="s">
        <v>8284</v>
      </c>
      <c r="G760" t="s">
        <v>527</v>
      </c>
      <c r="H760" t="s">
        <v>3506</v>
      </c>
    </row>
    <row r="761" spans="1:8" x14ac:dyDescent="0.25">
      <c r="A761" t="s">
        <v>4837</v>
      </c>
      <c r="B761" t="s">
        <v>6733</v>
      </c>
      <c r="C761" t="s">
        <v>8281</v>
      </c>
      <c r="D761" t="s">
        <v>8282</v>
      </c>
      <c r="E761" t="s">
        <v>8283</v>
      </c>
      <c r="F761" t="s">
        <v>8284</v>
      </c>
      <c r="G761" t="s">
        <v>527</v>
      </c>
      <c r="H761" t="s">
        <v>3506</v>
      </c>
    </row>
    <row r="762" spans="1:8" x14ac:dyDescent="0.25">
      <c r="A762" t="s">
        <v>4838</v>
      </c>
      <c r="B762" t="s">
        <v>6734</v>
      </c>
      <c r="C762" t="s">
        <v>8281</v>
      </c>
      <c r="D762" t="s">
        <v>8282</v>
      </c>
      <c r="E762" t="s">
        <v>8283</v>
      </c>
      <c r="F762" t="s">
        <v>8284</v>
      </c>
      <c r="G762" t="s">
        <v>527</v>
      </c>
      <c r="H762" t="s">
        <v>3506</v>
      </c>
    </row>
    <row r="763" spans="1:8" x14ac:dyDescent="0.25">
      <c r="A763" t="s">
        <v>4839</v>
      </c>
      <c r="B763" t="s">
        <v>6734</v>
      </c>
      <c r="C763" t="s">
        <v>8281</v>
      </c>
      <c r="D763" t="s">
        <v>8282</v>
      </c>
      <c r="E763" t="s">
        <v>8283</v>
      </c>
      <c r="F763" t="s">
        <v>8284</v>
      </c>
      <c r="G763" t="s">
        <v>527</v>
      </c>
      <c r="H763" t="s">
        <v>3506</v>
      </c>
    </row>
    <row r="764" spans="1:8" x14ac:dyDescent="0.25">
      <c r="A764" t="s">
        <v>4840</v>
      </c>
      <c r="B764" t="s">
        <v>6735</v>
      </c>
      <c r="C764" t="s">
        <v>8281</v>
      </c>
      <c r="D764" t="s">
        <v>8282</v>
      </c>
      <c r="E764" t="s">
        <v>8283</v>
      </c>
      <c r="F764" t="s">
        <v>8284</v>
      </c>
      <c r="G764" t="s">
        <v>483</v>
      </c>
      <c r="H764" t="s">
        <v>3510</v>
      </c>
    </row>
    <row r="765" spans="1:8" x14ac:dyDescent="0.25">
      <c r="A765" t="s">
        <v>4841</v>
      </c>
      <c r="B765" t="s">
        <v>6736</v>
      </c>
      <c r="C765" t="s">
        <v>8281</v>
      </c>
      <c r="D765" t="s">
        <v>8282</v>
      </c>
      <c r="E765" t="s">
        <v>8283</v>
      </c>
      <c r="F765" t="s">
        <v>8284</v>
      </c>
      <c r="G765" t="s">
        <v>483</v>
      </c>
      <c r="H765" t="s">
        <v>3510</v>
      </c>
    </row>
    <row r="766" spans="1:8" x14ac:dyDescent="0.25">
      <c r="A766" t="s">
        <v>3565</v>
      </c>
      <c r="B766" t="s">
        <v>3564</v>
      </c>
      <c r="C766" t="s">
        <v>3031</v>
      </c>
      <c r="D766" t="s">
        <v>3030</v>
      </c>
      <c r="E766" t="s">
        <v>3335</v>
      </c>
      <c r="F766" t="s">
        <v>3334</v>
      </c>
      <c r="G766" t="s">
        <v>527</v>
      </c>
      <c r="H766" t="s">
        <v>3506</v>
      </c>
    </row>
    <row r="767" spans="1:8" x14ac:dyDescent="0.25">
      <c r="A767" t="s">
        <v>3563</v>
      </c>
      <c r="B767" t="s">
        <v>3562</v>
      </c>
      <c r="C767" t="s">
        <v>3031</v>
      </c>
      <c r="D767" t="s">
        <v>3030</v>
      </c>
      <c r="E767" t="s">
        <v>3335</v>
      </c>
      <c r="F767" t="s">
        <v>3334</v>
      </c>
      <c r="G767" t="s">
        <v>483</v>
      </c>
      <c r="H767" t="s">
        <v>3510</v>
      </c>
    </row>
    <row r="768" spans="1:8" x14ac:dyDescent="0.25">
      <c r="A768" t="s">
        <v>3561</v>
      </c>
      <c r="B768" t="s">
        <v>3560</v>
      </c>
      <c r="C768" t="s">
        <v>3031</v>
      </c>
      <c r="D768" t="s">
        <v>3030</v>
      </c>
      <c r="E768" t="s">
        <v>3335</v>
      </c>
      <c r="F768" t="s">
        <v>3334</v>
      </c>
      <c r="G768" t="s">
        <v>483</v>
      </c>
      <c r="H768" t="s">
        <v>3510</v>
      </c>
    </row>
    <row r="769" spans="1:8" x14ac:dyDescent="0.25">
      <c r="A769" t="s">
        <v>3559</v>
      </c>
      <c r="B769" t="s">
        <v>3558</v>
      </c>
      <c r="C769" t="s">
        <v>3031</v>
      </c>
      <c r="D769" t="s">
        <v>3030</v>
      </c>
      <c r="E769" t="s">
        <v>3508</v>
      </c>
      <c r="F769" t="s">
        <v>3507</v>
      </c>
      <c r="G769" t="s">
        <v>605</v>
      </c>
      <c r="H769" t="s">
        <v>3499</v>
      </c>
    </row>
    <row r="770" spans="1:8" x14ac:dyDescent="0.25">
      <c r="A770" t="s">
        <v>4842</v>
      </c>
      <c r="B770" t="s">
        <v>6737</v>
      </c>
      <c r="C770" t="s">
        <v>8281</v>
      </c>
      <c r="D770" t="s">
        <v>8282</v>
      </c>
      <c r="E770" t="s">
        <v>8283</v>
      </c>
      <c r="F770" t="s">
        <v>8284</v>
      </c>
      <c r="G770" t="s">
        <v>525</v>
      </c>
      <c r="H770" t="s">
        <v>3582</v>
      </c>
    </row>
    <row r="771" spans="1:8" x14ac:dyDescent="0.25">
      <c r="A771" t="s">
        <v>2480</v>
      </c>
      <c r="B771" t="s">
        <v>3557</v>
      </c>
      <c r="C771" t="s">
        <v>3031</v>
      </c>
      <c r="D771" t="s">
        <v>3030</v>
      </c>
      <c r="E771" t="s">
        <v>3335</v>
      </c>
      <c r="F771" t="s">
        <v>3334</v>
      </c>
      <c r="G771" t="s">
        <v>483</v>
      </c>
      <c r="H771" t="s">
        <v>3510</v>
      </c>
    </row>
    <row r="772" spans="1:8" x14ac:dyDescent="0.25">
      <c r="A772" t="s">
        <v>4843</v>
      </c>
      <c r="B772" t="s">
        <v>6738</v>
      </c>
      <c r="C772" t="s">
        <v>3031</v>
      </c>
      <c r="D772" t="s">
        <v>3030</v>
      </c>
      <c r="E772" t="s">
        <v>3335</v>
      </c>
      <c r="F772" t="s">
        <v>3334</v>
      </c>
      <c r="G772" t="s">
        <v>527</v>
      </c>
      <c r="H772" t="s">
        <v>3506</v>
      </c>
    </row>
    <row r="773" spans="1:8" x14ac:dyDescent="0.25">
      <c r="A773" t="s">
        <v>4844</v>
      </c>
      <c r="B773" t="s">
        <v>6739</v>
      </c>
      <c r="C773" t="s">
        <v>3031</v>
      </c>
      <c r="D773" t="s">
        <v>3030</v>
      </c>
      <c r="E773" t="s">
        <v>3335</v>
      </c>
      <c r="F773" t="s">
        <v>3334</v>
      </c>
      <c r="G773" t="s">
        <v>527</v>
      </c>
      <c r="H773" t="s">
        <v>3506</v>
      </c>
    </row>
    <row r="774" spans="1:8" x14ac:dyDescent="0.25">
      <c r="A774" t="s">
        <v>2481</v>
      </c>
      <c r="B774" t="s">
        <v>3556</v>
      </c>
      <c r="C774" t="s">
        <v>3031</v>
      </c>
      <c r="D774" t="s">
        <v>3030</v>
      </c>
      <c r="E774" t="s">
        <v>3335</v>
      </c>
      <c r="F774" t="s">
        <v>3334</v>
      </c>
      <c r="G774" t="s">
        <v>483</v>
      </c>
      <c r="H774" t="s">
        <v>3510</v>
      </c>
    </row>
    <row r="775" spans="1:8" x14ac:dyDescent="0.25">
      <c r="A775" t="s">
        <v>3555</v>
      </c>
      <c r="B775" t="s">
        <v>6740</v>
      </c>
      <c r="C775" t="s">
        <v>3031</v>
      </c>
      <c r="D775" t="s">
        <v>3030</v>
      </c>
      <c r="E775" t="s">
        <v>3508</v>
      </c>
      <c r="F775" t="s">
        <v>3507</v>
      </c>
      <c r="G775" t="s">
        <v>527</v>
      </c>
      <c r="H775" t="s">
        <v>3506</v>
      </c>
    </row>
    <row r="776" spans="1:8" x14ac:dyDescent="0.25">
      <c r="A776" t="s">
        <v>3876</v>
      </c>
      <c r="B776" t="s">
        <v>6741</v>
      </c>
      <c r="C776" t="s">
        <v>3031</v>
      </c>
      <c r="D776" t="s">
        <v>3030</v>
      </c>
      <c r="E776" t="s">
        <v>3335</v>
      </c>
      <c r="F776" t="s">
        <v>3334</v>
      </c>
      <c r="G776" t="s">
        <v>483</v>
      </c>
      <c r="H776" t="s">
        <v>3510</v>
      </c>
    </row>
    <row r="777" spans="1:8" x14ac:dyDescent="0.25">
      <c r="A777" t="s">
        <v>4845</v>
      </c>
      <c r="B777" t="s">
        <v>6742</v>
      </c>
      <c r="C777" t="s">
        <v>3031</v>
      </c>
      <c r="D777" t="s">
        <v>3030</v>
      </c>
      <c r="E777" t="s">
        <v>3335</v>
      </c>
      <c r="F777" t="s">
        <v>3334</v>
      </c>
      <c r="G777" t="s">
        <v>483</v>
      </c>
      <c r="H777" t="s">
        <v>3510</v>
      </c>
    </row>
    <row r="778" spans="1:8" x14ac:dyDescent="0.25">
      <c r="A778" t="s">
        <v>4275</v>
      </c>
      <c r="B778" t="s">
        <v>6743</v>
      </c>
      <c r="C778" t="s">
        <v>3031</v>
      </c>
      <c r="D778" t="s">
        <v>3030</v>
      </c>
      <c r="E778" t="s">
        <v>3335</v>
      </c>
      <c r="F778" t="s">
        <v>3334</v>
      </c>
      <c r="G778" t="s">
        <v>483</v>
      </c>
      <c r="H778" t="s">
        <v>3510</v>
      </c>
    </row>
    <row r="779" spans="1:8" x14ac:dyDescent="0.25">
      <c r="A779" t="s">
        <v>4295</v>
      </c>
      <c r="B779" t="s">
        <v>6744</v>
      </c>
      <c r="C779" t="s">
        <v>3031</v>
      </c>
      <c r="D779" t="s">
        <v>3030</v>
      </c>
      <c r="E779" t="s">
        <v>3335</v>
      </c>
      <c r="F779" t="s">
        <v>3334</v>
      </c>
      <c r="G779" t="s">
        <v>483</v>
      </c>
      <c r="H779" t="s">
        <v>3510</v>
      </c>
    </row>
    <row r="780" spans="1:8" x14ac:dyDescent="0.25">
      <c r="A780" t="s">
        <v>4296</v>
      </c>
      <c r="B780" t="s">
        <v>6745</v>
      </c>
      <c r="C780" t="s">
        <v>3031</v>
      </c>
      <c r="D780" t="s">
        <v>3030</v>
      </c>
      <c r="E780" t="s">
        <v>3335</v>
      </c>
      <c r="F780" t="s">
        <v>3334</v>
      </c>
      <c r="G780" t="s">
        <v>483</v>
      </c>
      <c r="H780" t="s">
        <v>3510</v>
      </c>
    </row>
    <row r="781" spans="1:8" x14ac:dyDescent="0.25">
      <c r="A781" t="s">
        <v>4846</v>
      </c>
      <c r="B781" t="s">
        <v>6746</v>
      </c>
      <c r="C781" t="s">
        <v>3031</v>
      </c>
      <c r="D781" t="s">
        <v>3030</v>
      </c>
      <c r="E781" t="s">
        <v>3335</v>
      </c>
      <c r="F781" t="s">
        <v>3334</v>
      </c>
      <c r="G781" t="s">
        <v>483</v>
      </c>
      <c r="H781" t="s">
        <v>3510</v>
      </c>
    </row>
    <row r="782" spans="1:8" x14ac:dyDescent="0.25">
      <c r="A782" t="s">
        <v>4847</v>
      </c>
      <c r="B782" t="s">
        <v>6747</v>
      </c>
      <c r="C782" t="s">
        <v>3031</v>
      </c>
      <c r="D782" t="s">
        <v>3030</v>
      </c>
      <c r="E782" t="s">
        <v>3335</v>
      </c>
      <c r="F782" t="s">
        <v>3334</v>
      </c>
      <c r="G782" t="s">
        <v>483</v>
      </c>
      <c r="H782" t="s">
        <v>3510</v>
      </c>
    </row>
    <row r="783" spans="1:8" x14ac:dyDescent="0.25">
      <c r="A783" t="s">
        <v>4848</v>
      </c>
      <c r="B783" t="s">
        <v>6748</v>
      </c>
      <c r="C783" t="s">
        <v>8281</v>
      </c>
      <c r="D783" t="s">
        <v>8282</v>
      </c>
      <c r="E783" t="s">
        <v>8283</v>
      </c>
      <c r="F783" t="s">
        <v>8284</v>
      </c>
      <c r="G783" t="s">
        <v>483</v>
      </c>
      <c r="H783" t="s">
        <v>4200</v>
      </c>
    </row>
    <row r="784" spans="1:8" x14ac:dyDescent="0.25">
      <c r="A784" t="s">
        <v>4849</v>
      </c>
      <c r="B784" t="s">
        <v>6749</v>
      </c>
      <c r="C784" t="s">
        <v>8281</v>
      </c>
      <c r="D784" t="s">
        <v>8282</v>
      </c>
      <c r="E784" t="s">
        <v>8285</v>
      </c>
      <c r="F784" t="s">
        <v>8286</v>
      </c>
      <c r="G784" t="s">
        <v>524</v>
      </c>
      <c r="H784" t="s">
        <v>3504</v>
      </c>
    </row>
    <row r="785" spans="1:8" x14ac:dyDescent="0.25">
      <c r="A785" t="s">
        <v>3554</v>
      </c>
      <c r="B785" t="s">
        <v>3553</v>
      </c>
      <c r="C785" t="s">
        <v>3031</v>
      </c>
      <c r="D785" t="s">
        <v>3030</v>
      </c>
      <c r="E785" t="s">
        <v>3501</v>
      </c>
      <c r="F785" t="s">
        <v>3500</v>
      </c>
      <c r="G785" t="s">
        <v>526</v>
      </c>
      <c r="H785" t="s">
        <v>3550</v>
      </c>
    </row>
    <row r="786" spans="1:8" x14ac:dyDescent="0.25">
      <c r="A786" t="s">
        <v>3552</v>
      </c>
      <c r="B786" t="s">
        <v>3551</v>
      </c>
      <c r="C786" t="s">
        <v>3031</v>
      </c>
      <c r="D786" t="s">
        <v>3030</v>
      </c>
      <c r="E786" t="s">
        <v>3501</v>
      </c>
      <c r="F786" t="s">
        <v>3500</v>
      </c>
      <c r="G786" t="s">
        <v>526</v>
      </c>
      <c r="H786" t="s">
        <v>3550</v>
      </c>
    </row>
    <row r="787" spans="1:8" x14ac:dyDescent="0.25">
      <c r="A787" t="s">
        <v>4850</v>
      </c>
      <c r="B787" t="s">
        <v>6750</v>
      </c>
      <c r="C787" t="s">
        <v>8281</v>
      </c>
      <c r="D787" t="s">
        <v>8282</v>
      </c>
      <c r="E787" t="s">
        <v>8283</v>
      </c>
      <c r="F787" t="s">
        <v>8284</v>
      </c>
      <c r="G787" t="s">
        <v>606</v>
      </c>
      <c r="H787" t="s">
        <v>3527</v>
      </c>
    </row>
    <row r="788" spans="1:8" x14ac:dyDescent="0.25">
      <c r="A788" t="s">
        <v>4851</v>
      </c>
      <c r="B788" t="s">
        <v>6751</v>
      </c>
      <c r="C788" t="s">
        <v>8279</v>
      </c>
      <c r="D788" t="s">
        <v>8280</v>
      </c>
      <c r="E788" t="s">
        <v>8244</v>
      </c>
      <c r="F788" t="s">
        <v>8245</v>
      </c>
      <c r="G788" t="s">
        <v>8467</v>
      </c>
      <c r="H788" t="s">
        <v>8468</v>
      </c>
    </row>
    <row r="789" spans="1:8" x14ac:dyDescent="0.25">
      <c r="A789" t="s">
        <v>4852</v>
      </c>
      <c r="B789" t="s">
        <v>6752</v>
      </c>
      <c r="C789" t="s">
        <v>8289</v>
      </c>
      <c r="D789" t="s">
        <v>8290</v>
      </c>
      <c r="E789" t="s">
        <v>8244</v>
      </c>
      <c r="F789" t="s">
        <v>8245</v>
      </c>
      <c r="G789" t="s">
        <v>8488</v>
      </c>
      <c r="H789" t="s">
        <v>8489</v>
      </c>
    </row>
    <row r="790" spans="1:8" x14ac:dyDescent="0.25">
      <c r="A790" t="s">
        <v>4853</v>
      </c>
      <c r="B790" t="s">
        <v>6753</v>
      </c>
      <c r="C790" t="s">
        <v>8279</v>
      </c>
      <c r="D790" t="s">
        <v>8280</v>
      </c>
      <c r="E790" t="s">
        <v>8244</v>
      </c>
      <c r="F790" t="s">
        <v>8245</v>
      </c>
      <c r="G790" t="s">
        <v>8467</v>
      </c>
      <c r="H790" t="s">
        <v>8468</v>
      </c>
    </row>
    <row r="791" spans="1:8" x14ac:dyDescent="0.25">
      <c r="A791" t="s">
        <v>4854</v>
      </c>
      <c r="B791" t="s">
        <v>6754</v>
      </c>
      <c r="C791" t="s">
        <v>8279</v>
      </c>
      <c r="D791" t="s">
        <v>8280</v>
      </c>
      <c r="E791" t="s">
        <v>8244</v>
      </c>
      <c r="F791" t="s">
        <v>8245</v>
      </c>
      <c r="G791" t="s">
        <v>8467</v>
      </c>
      <c r="H791" t="s">
        <v>8468</v>
      </c>
    </row>
    <row r="792" spans="1:8" x14ac:dyDescent="0.25">
      <c r="A792" t="s">
        <v>4855</v>
      </c>
      <c r="B792" t="s">
        <v>6755</v>
      </c>
      <c r="C792" t="s">
        <v>8279</v>
      </c>
      <c r="D792" t="s">
        <v>8280</v>
      </c>
      <c r="E792" t="s">
        <v>8244</v>
      </c>
      <c r="F792" t="s">
        <v>8245</v>
      </c>
      <c r="G792" t="s">
        <v>8467</v>
      </c>
      <c r="H792" t="s">
        <v>8468</v>
      </c>
    </row>
    <row r="793" spans="1:8" x14ac:dyDescent="0.25">
      <c r="A793" t="s">
        <v>4856</v>
      </c>
      <c r="B793" t="s">
        <v>6756</v>
      </c>
      <c r="C793" t="s">
        <v>8279</v>
      </c>
      <c r="D793" t="s">
        <v>8280</v>
      </c>
      <c r="E793" t="s">
        <v>8244</v>
      </c>
      <c r="F793" t="s">
        <v>8245</v>
      </c>
      <c r="G793" t="s">
        <v>8467</v>
      </c>
      <c r="H793" t="s">
        <v>8468</v>
      </c>
    </row>
    <row r="794" spans="1:8" x14ac:dyDescent="0.25">
      <c r="A794" t="s">
        <v>4857</v>
      </c>
      <c r="B794" t="s">
        <v>6757</v>
      </c>
      <c r="C794" t="s">
        <v>8236</v>
      </c>
      <c r="D794" t="s">
        <v>8237</v>
      </c>
      <c r="E794" t="s">
        <v>8302</v>
      </c>
      <c r="F794" t="s">
        <v>8303</v>
      </c>
      <c r="G794" t="s">
        <v>8490</v>
      </c>
      <c r="H794" t="s">
        <v>8491</v>
      </c>
    </row>
    <row r="795" spans="1:8" x14ac:dyDescent="0.25">
      <c r="A795" t="s">
        <v>4858</v>
      </c>
      <c r="B795" t="s">
        <v>6758</v>
      </c>
      <c r="C795" t="s">
        <v>8279</v>
      </c>
      <c r="D795" t="s">
        <v>8280</v>
      </c>
      <c r="E795" t="s">
        <v>8244</v>
      </c>
      <c r="F795" t="s">
        <v>8245</v>
      </c>
      <c r="G795" t="s">
        <v>8467</v>
      </c>
      <c r="H795" t="s">
        <v>8468</v>
      </c>
    </row>
    <row r="796" spans="1:8" x14ac:dyDescent="0.25">
      <c r="A796" t="s">
        <v>4859</v>
      </c>
      <c r="B796" t="s">
        <v>6759</v>
      </c>
      <c r="C796" t="s">
        <v>8281</v>
      </c>
      <c r="D796" t="s">
        <v>8282</v>
      </c>
      <c r="E796" t="s">
        <v>8283</v>
      </c>
      <c r="F796" t="s">
        <v>8284</v>
      </c>
      <c r="G796" t="s">
        <v>483</v>
      </c>
      <c r="H796" t="s">
        <v>3510</v>
      </c>
    </row>
    <row r="797" spans="1:8" x14ac:dyDescent="0.25">
      <c r="A797" t="s">
        <v>4860</v>
      </c>
      <c r="B797" t="s">
        <v>6760</v>
      </c>
      <c r="C797" t="s">
        <v>8281</v>
      </c>
      <c r="D797" t="s">
        <v>8282</v>
      </c>
      <c r="E797" t="s">
        <v>8283</v>
      </c>
      <c r="F797" t="s">
        <v>8284</v>
      </c>
      <c r="G797" t="s">
        <v>526</v>
      </c>
      <c r="H797" t="s">
        <v>3550</v>
      </c>
    </row>
    <row r="798" spans="1:8" x14ac:dyDescent="0.25">
      <c r="A798" t="s">
        <v>4861</v>
      </c>
      <c r="B798" t="s">
        <v>6761</v>
      </c>
      <c r="C798" t="s">
        <v>8281</v>
      </c>
      <c r="D798" t="s">
        <v>8282</v>
      </c>
      <c r="E798" t="s">
        <v>8283</v>
      </c>
      <c r="F798" t="s">
        <v>8284</v>
      </c>
      <c r="G798" t="s">
        <v>483</v>
      </c>
      <c r="H798" t="s">
        <v>3510</v>
      </c>
    </row>
    <row r="799" spans="1:8" x14ac:dyDescent="0.25">
      <c r="A799" t="s">
        <v>4862</v>
      </c>
      <c r="B799" t="s">
        <v>6762</v>
      </c>
      <c r="C799" t="s">
        <v>8281</v>
      </c>
      <c r="D799" t="s">
        <v>8282</v>
      </c>
      <c r="E799" t="s">
        <v>8283</v>
      </c>
      <c r="F799" t="s">
        <v>8284</v>
      </c>
      <c r="G799" t="s">
        <v>483</v>
      </c>
      <c r="H799" t="s">
        <v>3510</v>
      </c>
    </row>
    <row r="800" spans="1:8" x14ac:dyDescent="0.25">
      <c r="A800" t="s">
        <v>4863</v>
      </c>
      <c r="B800" t="s">
        <v>6763</v>
      </c>
      <c r="C800" t="s">
        <v>8281</v>
      </c>
      <c r="D800" t="s">
        <v>8282</v>
      </c>
      <c r="E800" t="s">
        <v>8283</v>
      </c>
      <c r="F800" t="s">
        <v>8284</v>
      </c>
      <c r="G800" t="s">
        <v>523</v>
      </c>
      <c r="H800" t="s">
        <v>3515</v>
      </c>
    </row>
    <row r="801" spans="1:8" x14ac:dyDescent="0.25">
      <c r="A801" t="s">
        <v>4864</v>
      </c>
      <c r="B801" t="s">
        <v>6764</v>
      </c>
      <c r="C801" t="s">
        <v>8281</v>
      </c>
      <c r="D801" t="s">
        <v>8282</v>
      </c>
      <c r="E801" t="s">
        <v>8283</v>
      </c>
      <c r="F801" t="s">
        <v>8284</v>
      </c>
      <c r="G801" t="s">
        <v>526</v>
      </c>
      <c r="H801" t="s">
        <v>3550</v>
      </c>
    </row>
    <row r="802" spans="1:8" x14ac:dyDescent="0.25">
      <c r="A802" t="s">
        <v>4865</v>
      </c>
      <c r="B802" t="s">
        <v>6765</v>
      </c>
      <c r="C802" t="s">
        <v>8281</v>
      </c>
      <c r="D802" t="s">
        <v>8282</v>
      </c>
      <c r="E802" t="s">
        <v>8283</v>
      </c>
      <c r="F802" t="s">
        <v>8284</v>
      </c>
      <c r="G802" t="s">
        <v>483</v>
      </c>
      <c r="H802" t="s">
        <v>3510</v>
      </c>
    </row>
    <row r="803" spans="1:8" x14ac:dyDescent="0.25">
      <c r="A803" t="s">
        <v>4866</v>
      </c>
      <c r="B803" t="s">
        <v>6766</v>
      </c>
      <c r="C803" t="s">
        <v>8281</v>
      </c>
      <c r="D803" t="s">
        <v>8282</v>
      </c>
      <c r="E803" t="s">
        <v>8283</v>
      </c>
      <c r="F803" t="s">
        <v>8284</v>
      </c>
      <c r="G803" t="s">
        <v>483</v>
      </c>
      <c r="H803" t="s">
        <v>3510</v>
      </c>
    </row>
    <row r="804" spans="1:8" x14ac:dyDescent="0.25">
      <c r="A804" t="s">
        <v>4867</v>
      </c>
      <c r="B804" t="s">
        <v>6767</v>
      </c>
      <c r="C804" t="s">
        <v>3023</v>
      </c>
      <c r="D804" t="s">
        <v>3022</v>
      </c>
      <c r="E804" t="s">
        <v>3021</v>
      </c>
      <c r="F804" t="s">
        <v>3020</v>
      </c>
      <c r="G804" t="s">
        <v>747</v>
      </c>
      <c r="H804" t="s">
        <v>3340</v>
      </c>
    </row>
    <row r="805" spans="1:8" x14ac:dyDescent="0.25">
      <c r="A805" t="s">
        <v>4868</v>
      </c>
      <c r="B805" t="s">
        <v>6768</v>
      </c>
      <c r="C805" t="s">
        <v>3031</v>
      </c>
      <c r="D805" t="s">
        <v>3030</v>
      </c>
      <c r="E805" t="s">
        <v>3508</v>
      </c>
      <c r="F805" t="s">
        <v>3507</v>
      </c>
      <c r="G805" t="s">
        <v>527</v>
      </c>
      <c r="H805" t="s">
        <v>3506</v>
      </c>
    </row>
    <row r="806" spans="1:8" x14ac:dyDescent="0.25">
      <c r="A806" t="s">
        <v>4869</v>
      </c>
      <c r="B806" t="s">
        <v>6769</v>
      </c>
      <c r="C806" t="s">
        <v>3031</v>
      </c>
      <c r="D806" t="s">
        <v>3030</v>
      </c>
      <c r="E806" t="s">
        <v>3501</v>
      </c>
      <c r="F806" t="s">
        <v>3500</v>
      </c>
      <c r="G806" t="s">
        <v>526</v>
      </c>
      <c r="H806" t="s">
        <v>3550</v>
      </c>
    </row>
    <row r="807" spans="1:8" x14ac:dyDescent="0.25">
      <c r="A807" t="s">
        <v>4870</v>
      </c>
      <c r="B807" t="s">
        <v>6770</v>
      </c>
      <c r="C807" t="s">
        <v>3031</v>
      </c>
      <c r="D807" t="s">
        <v>3030</v>
      </c>
      <c r="E807" t="s">
        <v>3501</v>
      </c>
      <c r="F807" t="s">
        <v>3500</v>
      </c>
      <c r="G807" t="s">
        <v>526</v>
      </c>
      <c r="H807" t="s">
        <v>3550</v>
      </c>
    </row>
    <row r="808" spans="1:8" x14ac:dyDescent="0.25">
      <c r="A808" t="s">
        <v>4871</v>
      </c>
      <c r="B808" t="s">
        <v>6771</v>
      </c>
      <c r="C808" t="s">
        <v>3031</v>
      </c>
      <c r="D808" t="s">
        <v>3030</v>
      </c>
      <c r="E808" t="s">
        <v>3501</v>
      </c>
      <c r="F808" t="s">
        <v>3500</v>
      </c>
      <c r="G808" t="s">
        <v>526</v>
      </c>
      <c r="H808" t="s">
        <v>3550</v>
      </c>
    </row>
    <row r="809" spans="1:8" x14ac:dyDescent="0.25">
      <c r="A809" t="s">
        <v>4872</v>
      </c>
      <c r="B809" t="s">
        <v>6772</v>
      </c>
      <c r="C809" t="s">
        <v>3031</v>
      </c>
      <c r="D809" t="s">
        <v>3030</v>
      </c>
      <c r="E809" t="s">
        <v>3508</v>
      </c>
      <c r="F809" t="s">
        <v>3507</v>
      </c>
      <c r="G809" t="s">
        <v>527</v>
      </c>
      <c r="H809" t="s">
        <v>3506</v>
      </c>
    </row>
    <row r="810" spans="1:8" x14ac:dyDescent="0.25">
      <c r="A810" t="s">
        <v>4873</v>
      </c>
      <c r="B810" t="s">
        <v>6773</v>
      </c>
      <c r="C810" t="s">
        <v>3031</v>
      </c>
      <c r="D810" t="s">
        <v>3030</v>
      </c>
      <c r="E810" t="s">
        <v>3335</v>
      </c>
      <c r="F810" t="s">
        <v>3334</v>
      </c>
      <c r="G810" t="s">
        <v>483</v>
      </c>
      <c r="H810" t="s">
        <v>3510</v>
      </c>
    </row>
    <row r="811" spans="1:8" x14ac:dyDescent="0.25">
      <c r="A811" t="s">
        <v>4874</v>
      </c>
      <c r="B811" t="s">
        <v>6774</v>
      </c>
      <c r="C811" t="s">
        <v>8281</v>
      </c>
      <c r="D811" t="s">
        <v>8282</v>
      </c>
      <c r="E811" t="s">
        <v>8283</v>
      </c>
      <c r="F811" t="s">
        <v>8284</v>
      </c>
      <c r="G811" t="s">
        <v>483</v>
      </c>
      <c r="H811" t="s">
        <v>3510</v>
      </c>
    </row>
    <row r="812" spans="1:8" x14ac:dyDescent="0.25">
      <c r="A812" t="s">
        <v>4875</v>
      </c>
      <c r="B812" t="s">
        <v>6775</v>
      </c>
      <c r="C812" t="s">
        <v>8281</v>
      </c>
      <c r="D812" t="s">
        <v>8282</v>
      </c>
      <c r="E812" t="s">
        <v>8283</v>
      </c>
      <c r="F812" t="s">
        <v>8284</v>
      </c>
      <c r="G812" t="s">
        <v>527</v>
      </c>
      <c r="H812" t="s">
        <v>3506</v>
      </c>
    </row>
    <row r="813" spans="1:8" x14ac:dyDescent="0.25">
      <c r="A813" t="s">
        <v>3549</v>
      </c>
      <c r="B813" t="s">
        <v>3548</v>
      </c>
      <c r="C813" t="s">
        <v>3031</v>
      </c>
      <c r="D813" t="s">
        <v>3030</v>
      </c>
      <c r="E813" t="s">
        <v>3335</v>
      </c>
      <c r="F813" t="s">
        <v>3334</v>
      </c>
      <c r="G813" t="s">
        <v>527</v>
      </c>
      <c r="H813" t="s">
        <v>3506</v>
      </c>
    </row>
    <row r="814" spans="1:8" x14ac:dyDescent="0.25">
      <c r="A814" t="s">
        <v>3547</v>
      </c>
      <c r="B814" t="s">
        <v>3546</v>
      </c>
      <c r="C814" t="s">
        <v>3031</v>
      </c>
      <c r="D814" t="s">
        <v>3030</v>
      </c>
      <c r="E814" t="s">
        <v>3335</v>
      </c>
      <c r="F814" t="s">
        <v>3334</v>
      </c>
      <c r="G814" t="s">
        <v>527</v>
      </c>
      <c r="H814" t="s">
        <v>3506</v>
      </c>
    </row>
    <row r="815" spans="1:8" x14ac:dyDescent="0.25">
      <c r="A815" t="s">
        <v>3545</v>
      </c>
      <c r="B815" t="s">
        <v>3544</v>
      </c>
      <c r="C815" t="s">
        <v>3031</v>
      </c>
      <c r="D815" t="s">
        <v>3030</v>
      </c>
      <c r="E815" t="s">
        <v>3335</v>
      </c>
      <c r="F815" t="s">
        <v>3334</v>
      </c>
      <c r="G815" t="s">
        <v>527</v>
      </c>
      <c r="H815" t="s">
        <v>3506</v>
      </c>
    </row>
    <row r="816" spans="1:8" x14ac:dyDescent="0.25">
      <c r="A816" t="s">
        <v>3543</v>
      </c>
      <c r="B816" t="s">
        <v>3542</v>
      </c>
      <c r="C816" t="s">
        <v>3031</v>
      </c>
      <c r="D816" t="s">
        <v>3030</v>
      </c>
      <c r="E816" t="s">
        <v>3335</v>
      </c>
      <c r="F816" t="s">
        <v>3334</v>
      </c>
      <c r="G816" t="s">
        <v>527</v>
      </c>
      <c r="H816" t="s">
        <v>3506</v>
      </c>
    </row>
    <row r="817" spans="1:8" x14ac:dyDescent="0.25">
      <c r="A817" t="s">
        <v>3541</v>
      </c>
      <c r="B817" t="s">
        <v>3540</v>
      </c>
      <c r="C817" t="s">
        <v>3031</v>
      </c>
      <c r="D817" t="s">
        <v>3030</v>
      </c>
      <c r="E817" t="s">
        <v>3335</v>
      </c>
      <c r="F817" t="s">
        <v>3334</v>
      </c>
      <c r="G817" t="s">
        <v>527</v>
      </c>
      <c r="H817" t="s">
        <v>3506</v>
      </c>
    </row>
    <row r="818" spans="1:8" x14ac:dyDescent="0.25">
      <c r="A818" t="s">
        <v>4876</v>
      </c>
      <c r="B818" t="s">
        <v>6776</v>
      </c>
      <c r="C818" t="s">
        <v>8279</v>
      </c>
      <c r="D818" t="s">
        <v>8280</v>
      </c>
      <c r="E818" t="s">
        <v>8244</v>
      </c>
      <c r="F818" t="s">
        <v>8245</v>
      </c>
      <c r="G818" t="s">
        <v>8465</v>
      </c>
      <c r="H818" t="s">
        <v>8466</v>
      </c>
    </row>
    <row r="819" spans="1:8" x14ac:dyDescent="0.25">
      <c r="A819" t="s">
        <v>4877</v>
      </c>
      <c r="B819" t="s">
        <v>6777</v>
      </c>
      <c r="C819" t="s">
        <v>8281</v>
      </c>
      <c r="D819" t="s">
        <v>8282</v>
      </c>
      <c r="E819" t="s">
        <v>8283</v>
      </c>
      <c r="F819" t="s">
        <v>8284</v>
      </c>
      <c r="G819" t="s">
        <v>483</v>
      </c>
      <c r="H819" t="s">
        <v>3510</v>
      </c>
    </row>
    <row r="820" spans="1:8" x14ac:dyDescent="0.25">
      <c r="A820" t="s">
        <v>4878</v>
      </c>
      <c r="B820" t="s">
        <v>6778</v>
      </c>
      <c r="C820" t="s">
        <v>8281</v>
      </c>
      <c r="D820" t="s">
        <v>8282</v>
      </c>
      <c r="E820" t="s">
        <v>8283</v>
      </c>
      <c r="F820" t="s">
        <v>8284</v>
      </c>
      <c r="G820" t="s">
        <v>483</v>
      </c>
      <c r="H820" t="s">
        <v>3510</v>
      </c>
    </row>
    <row r="821" spans="1:8" x14ac:dyDescent="0.25">
      <c r="A821" t="s">
        <v>4879</v>
      </c>
      <c r="B821" t="s">
        <v>6779</v>
      </c>
      <c r="C821" t="s">
        <v>8281</v>
      </c>
      <c r="D821" t="s">
        <v>8282</v>
      </c>
      <c r="E821" t="s">
        <v>8283</v>
      </c>
      <c r="F821" t="s">
        <v>8284</v>
      </c>
      <c r="G821" t="s">
        <v>483</v>
      </c>
      <c r="H821" t="s">
        <v>3510</v>
      </c>
    </row>
    <row r="822" spans="1:8" x14ac:dyDescent="0.25">
      <c r="A822" t="s">
        <v>3539</v>
      </c>
      <c r="B822" t="s">
        <v>3538</v>
      </c>
      <c r="C822" t="s">
        <v>3031</v>
      </c>
      <c r="D822" t="s">
        <v>3030</v>
      </c>
      <c r="E822" t="s">
        <v>3501</v>
      </c>
      <c r="F822" t="s">
        <v>3500</v>
      </c>
      <c r="G822" t="s">
        <v>523</v>
      </c>
      <c r="H822" t="s">
        <v>3515</v>
      </c>
    </row>
    <row r="823" spans="1:8" x14ac:dyDescent="0.25">
      <c r="A823" t="s">
        <v>3537</v>
      </c>
      <c r="B823" t="s">
        <v>3536</v>
      </c>
      <c r="C823" t="s">
        <v>3031</v>
      </c>
      <c r="D823" t="s">
        <v>3030</v>
      </c>
      <c r="E823" t="s">
        <v>3335</v>
      </c>
      <c r="F823" t="s">
        <v>3334</v>
      </c>
      <c r="G823" t="s">
        <v>483</v>
      </c>
      <c r="H823" t="s">
        <v>3510</v>
      </c>
    </row>
    <row r="824" spans="1:8" x14ac:dyDescent="0.25">
      <c r="A824" t="s">
        <v>4880</v>
      </c>
      <c r="B824" t="s">
        <v>6780</v>
      </c>
      <c r="C824" t="s">
        <v>3031</v>
      </c>
      <c r="D824" t="s">
        <v>3030</v>
      </c>
      <c r="E824" t="s">
        <v>3508</v>
      </c>
      <c r="F824" t="s">
        <v>3507</v>
      </c>
      <c r="G824" t="s">
        <v>527</v>
      </c>
      <c r="H824" t="s">
        <v>3506</v>
      </c>
    </row>
    <row r="825" spans="1:8" x14ac:dyDescent="0.25">
      <c r="A825" t="s">
        <v>4881</v>
      </c>
      <c r="B825" t="s">
        <v>6781</v>
      </c>
      <c r="C825" t="s">
        <v>3031</v>
      </c>
      <c r="D825" t="s">
        <v>3030</v>
      </c>
      <c r="E825" t="s">
        <v>3508</v>
      </c>
      <c r="F825" t="s">
        <v>3507</v>
      </c>
      <c r="G825" t="s">
        <v>527</v>
      </c>
      <c r="H825" t="s">
        <v>3506</v>
      </c>
    </row>
    <row r="826" spans="1:8" x14ac:dyDescent="0.25">
      <c r="A826" t="s">
        <v>4882</v>
      </c>
      <c r="B826" t="s">
        <v>6782</v>
      </c>
      <c r="C826" t="s">
        <v>8279</v>
      </c>
      <c r="D826" t="s">
        <v>8280</v>
      </c>
      <c r="E826" t="s">
        <v>8244</v>
      </c>
      <c r="F826" t="s">
        <v>8245</v>
      </c>
      <c r="G826" t="s">
        <v>8475</v>
      </c>
      <c r="H826" t="s">
        <v>8476</v>
      </c>
    </row>
    <row r="827" spans="1:8" x14ac:dyDescent="0.25">
      <c r="A827" t="s">
        <v>4883</v>
      </c>
      <c r="B827" t="s">
        <v>6783</v>
      </c>
      <c r="C827" t="s">
        <v>8267</v>
      </c>
      <c r="D827" t="s">
        <v>8268</v>
      </c>
      <c r="E827" t="s">
        <v>8269</v>
      </c>
      <c r="F827" t="s">
        <v>8270</v>
      </c>
      <c r="G827" t="s">
        <v>8492</v>
      </c>
      <c r="H827" t="s">
        <v>8493</v>
      </c>
    </row>
    <row r="828" spans="1:8" x14ac:dyDescent="0.25">
      <c r="A828" t="s">
        <v>4884</v>
      </c>
      <c r="B828" t="s">
        <v>6784</v>
      </c>
      <c r="C828" t="s">
        <v>8281</v>
      </c>
      <c r="D828" t="s">
        <v>8282</v>
      </c>
      <c r="E828" t="s">
        <v>8283</v>
      </c>
      <c r="F828" t="s">
        <v>8284</v>
      </c>
      <c r="G828" t="s">
        <v>527</v>
      </c>
      <c r="H828" t="s">
        <v>3506</v>
      </c>
    </row>
    <row r="829" spans="1:8" x14ac:dyDescent="0.25">
      <c r="A829" t="s">
        <v>4885</v>
      </c>
      <c r="B829" t="s">
        <v>6785</v>
      </c>
      <c r="C829" t="s">
        <v>8281</v>
      </c>
      <c r="D829" t="s">
        <v>8282</v>
      </c>
      <c r="E829" t="s">
        <v>8283</v>
      </c>
      <c r="F829" t="s">
        <v>8284</v>
      </c>
      <c r="G829" t="s">
        <v>526</v>
      </c>
      <c r="H829" t="s">
        <v>3550</v>
      </c>
    </row>
    <row r="830" spans="1:8" x14ac:dyDescent="0.25">
      <c r="A830" t="s">
        <v>4886</v>
      </c>
      <c r="B830" t="s">
        <v>6786</v>
      </c>
      <c r="C830" t="s">
        <v>8281</v>
      </c>
      <c r="D830" t="s">
        <v>8282</v>
      </c>
      <c r="E830" t="s">
        <v>8283</v>
      </c>
      <c r="F830" t="s">
        <v>8284</v>
      </c>
      <c r="G830" t="s">
        <v>605</v>
      </c>
      <c r="H830" t="s">
        <v>3499</v>
      </c>
    </row>
    <row r="831" spans="1:8" x14ac:dyDescent="0.25">
      <c r="A831" t="s">
        <v>3535</v>
      </c>
      <c r="B831" t="s">
        <v>3534</v>
      </c>
      <c r="C831" t="s">
        <v>3031</v>
      </c>
      <c r="D831" t="s">
        <v>3030</v>
      </c>
      <c r="E831" t="s">
        <v>3335</v>
      </c>
      <c r="F831" t="s">
        <v>3334</v>
      </c>
      <c r="G831" t="s">
        <v>483</v>
      </c>
      <c r="H831" t="s">
        <v>3510</v>
      </c>
    </row>
    <row r="832" spans="1:8" x14ac:dyDescent="0.25">
      <c r="A832" t="s">
        <v>3533</v>
      </c>
      <c r="B832" t="s">
        <v>3532</v>
      </c>
      <c r="C832" t="s">
        <v>3031</v>
      </c>
      <c r="D832" t="s">
        <v>3030</v>
      </c>
      <c r="E832" t="s">
        <v>3335</v>
      </c>
      <c r="F832" t="s">
        <v>3334</v>
      </c>
      <c r="G832" t="s">
        <v>483</v>
      </c>
      <c r="H832" t="s">
        <v>3510</v>
      </c>
    </row>
    <row r="833" spans="1:8" x14ac:dyDescent="0.25">
      <c r="A833" t="s">
        <v>3878</v>
      </c>
      <c r="B833" t="s">
        <v>6787</v>
      </c>
      <c r="C833" t="s">
        <v>3031</v>
      </c>
      <c r="D833" t="s">
        <v>3030</v>
      </c>
      <c r="E833" t="s">
        <v>3335</v>
      </c>
      <c r="F833" t="s">
        <v>3334</v>
      </c>
      <c r="G833" t="s">
        <v>483</v>
      </c>
      <c r="H833" t="s">
        <v>3510</v>
      </c>
    </row>
    <row r="834" spans="1:8" x14ac:dyDescent="0.25">
      <c r="A834" t="s">
        <v>3774</v>
      </c>
      <c r="B834" t="s">
        <v>6788</v>
      </c>
      <c r="C834" t="s">
        <v>3031</v>
      </c>
      <c r="D834" t="s">
        <v>3030</v>
      </c>
      <c r="E834" t="s">
        <v>3508</v>
      </c>
      <c r="F834" t="s">
        <v>3507</v>
      </c>
      <c r="G834" t="s">
        <v>605</v>
      </c>
      <c r="H834" t="s">
        <v>3499</v>
      </c>
    </row>
    <row r="835" spans="1:8" x14ac:dyDescent="0.25">
      <c r="A835" t="s">
        <v>3879</v>
      </c>
      <c r="B835" t="s">
        <v>6789</v>
      </c>
      <c r="C835" t="s">
        <v>3031</v>
      </c>
      <c r="D835" t="s">
        <v>3030</v>
      </c>
      <c r="E835" t="s">
        <v>3508</v>
      </c>
      <c r="F835" t="s">
        <v>3507</v>
      </c>
      <c r="G835" t="s">
        <v>527</v>
      </c>
      <c r="H835" t="s">
        <v>3506</v>
      </c>
    </row>
    <row r="836" spans="1:8" x14ac:dyDescent="0.25">
      <c r="A836" t="s">
        <v>3880</v>
      </c>
      <c r="B836" t="s">
        <v>6790</v>
      </c>
      <c r="C836" t="s">
        <v>3031</v>
      </c>
      <c r="D836" t="s">
        <v>3030</v>
      </c>
      <c r="E836" t="s">
        <v>3508</v>
      </c>
      <c r="F836" t="s">
        <v>3507</v>
      </c>
      <c r="G836" t="s">
        <v>527</v>
      </c>
      <c r="H836" t="s">
        <v>3506</v>
      </c>
    </row>
    <row r="837" spans="1:8" x14ac:dyDescent="0.25">
      <c r="A837" t="s">
        <v>3758</v>
      </c>
      <c r="B837" t="s">
        <v>3765</v>
      </c>
      <c r="C837" t="s">
        <v>3031</v>
      </c>
      <c r="D837" t="s">
        <v>3030</v>
      </c>
      <c r="E837" t="s">
        <v>3501</v>
      </c>
      <c r="F837" t="s">
        <v>3500</v>
      </c>
      <c r="G837" t="s">
        <v>523</v>
      </c>
      <c r="H837" t="s">
        <v>3515</v>
      </c>
    </row>
    <row r="838" spans="1:8" x14ac:dyDescent="0.25">
      <c r="A838" t="s">
        <v>4276</v>
      </c>
      <c r="B838" t="s">
        <v>6791</v>
      </c>
      <c r="C838" t="s">
        <v>3031</v>
      </c>
      <c r="D838" t="s">
        <v>3030</v>
      </c>
      <c r="E838" t="s">
        <v>3335</v>
      </c>
      <c r="F838" t="s">
        <v>3334</v>
      </c>
      <c r="G838" t="s">
        <v>483</v>
      </c>
      <c r="H838" t="s">
        <v>3510</v>
      </c>
    </row>
    <row r="839" spans="1:8" x14ac:dyDescent="0.25">
      <c r="A839" t="s">
        <v>4887</v>
      </c>
      <c r="B839" t="s">
        <v>6792</v>
      </c>
      <c r="C839" t="s">
        <v>3031</v>
      </c>
      <c r="D839" t="s">
        <v>3030</v>
      </c>
      <c r="E839" t="s">
        <v>3508</v>
      </c>
      <c r="F839" t="s">
        <v>3507</v>
      </c>
      <c r="G839" t="s">
        <v>605</v>
      </c>
      <c r="H839" t="s">
        <v>3499</v>
      </c>
    </row>
    <row r="840" spans="1:8" x14ac:dyDescent="0.25">
      <c r="A840" t="s">
        <v>4888</v>
      </c>
      <c r="B840" t="s">
        <v>6793</v>
      </c>
      <c r="C840" t="s">
        <v>3031</v>
      </c>
      <c r="D840" t="s">
        <v>3030</v>
      </c>
      <c r="E840" t="s">
        <v>3508</v>
      </c>
      <c r="F840" t="s">
        <v>3507</v>
      </c>
      <c r="G840" t="s">
        <v>524</v>
      </c>
      <c r="H840" t="s">
        <v>3504</v>
      </c>
    </row>
    <row r="841" spans="1:8" x14ac:dyDescent="0.25">
      <c r="A841" t="s">
        <v>4889</v>
      </c>
      <c r="B841" t="s">
        <v>6794</v>
      </c>
      <c r="C841" t="s">
        <v>3031</v>
      </c>
      <c r="D841" t="s">
        <v>3030</v>
      </c>
      <c r="E841" t="s">
        <v>3508</v>
      </c>
      <c r="F841" t="s">
        <v>3507</v>
      </c>
      <c r="G841" t="s">
        <v>527</v>
      </c>
      <c r="H841" t="s">
        <v>3506</v>
      </c>
    </row>
    <row r="842" spans="1:8" x14ac:dyDescent="0.25">
      <c r="A842" t="s">
        <v>4890</v>
      </c>
      <c r="B842" t="s">
        <v>6795</v>
      </c>
      <c r="C842" t="s">
        <v>8279</v>
      </c>
      <c r="D842" t="s">
        <v>8280</v>
      </c>
      <c r="E842" t="s">
        <v>8244</v>
      </c>
      <c r="F842" t="s">
        <v>8245</v>
      </c>
      <c r="G842" t="s">
        <v>8475</v>
      </c>
      <c r="H842" t="s">
        <v>8476</v>
      </c>
    </row>
    <row r="843" spans="1:8" x14ac:dyDescent="0.25">
      <c r="A843" t="s">
        <v>4891</v>
      </c>
      <c r="B843" t="s">
        <v>6796</v>
      </c>
      <c r="C843" t="s">
        <v>8279</v>
      </c>
      <c r="D843" t="s">
        <v>8280</v>
      </c>
      <c r="E843" t="s">
        <v>8244</v>
      </c>
      <c r="F843" t="s">
        <v>8245</v>
      </c>
      <c r="G843" t="s">
        <v>8475</v>
      </c>
      <c r="H843" t="s">
        <v>8476</v>
      </c>
    </row>
    <row r="844" spans="1:8" x14ac:dyDescent="0.25">
      <c r="A844" t="s">
        <v>4892</v>
      </c>
      <c r="B844" t="s">
        <v>6797</v>
      </c>
      <c r="C844" t="s">
        <v>8281</v>
      </c>
      <c r="D844" t="s">
        <v>8282</v>
      </c>
      <c r="E844" t="s">
        <v>8283</v>
      </c>
      <c r="F844" t="s">
        <v>8284</v>
      </c>
      <c r="G844" t="s">
        <v>483</v>
      </c>
      <c r="H844" t="s">
        <v>3510</v>
      </c>
    </row>
    <row r="845" spans="1:8" x14ac:dyDescent="0.25">
      <c r="A845" t="s">
        <v>4893</v>
      </c>
      <c r="B845" t="s">
        <v>6798</v>
      </c>
      <c r="C845" t="s">
        <v>8281</v>
      </c>
      <c r="D845" t="s">
        <v>8282</v>
      </c>
      <c r="E845" t="s">
        <v>8283</v>
      </c>
      <c r="F845" t="s">
        <v>8284</v>
      </c>
      <c r="G845" t="s">
        <v>483</v>
      </c>
      <c r="H845" t="s">
        <v>3510</v>
      </c>
    </row>
    <row r="846" spans="1:8" x14ac:dyDescent="0.25">
      <c r="A846" t="s">
        <v>4894</v>
      </c>
      <c r="B846" t="s">
        <v>6799</v>
      </c>
      <c r="C846" t="s">
        <v>8281</v>
      </c>
      <c r="D846" t="s">
        <v>8282</v>
      </c>
      <c r="E846" t="s">
        <v>8283</v>
      </c>
      <c r="F846" t="s">
        <v>8284</v>
      </c>
      <c r="G846" t="s">
        <v>483</v>
      </c>
      <c r="H846" t="s">
        <v>3510</v>
      </c>
    </row>
    <row r="847" spans="1:8" x14ac:dyDescent="0.25">
      <c r="A847" t="s">
        <v>4895</v>
      </c>
      <c r="B847" t="s">
        <v>6800</v>
      </c>
      <c r="C847" t="s">
        <v>8281</v>
      </c>
      <c r="D847" t="s">
        <v>8282</v>
      </c>
      <c r="E847" t="s">
        <v>8283</v>
      </c>
      <c r="F847" t="s">
        <v>8284</v>
      </c>
      <c r="G847" t="s">
        <v>605</v>
      </c>
      <c r="H847" t="s">
        <v>3499</v>
      </c>
    </row>
    <row r="848" spans="1:8" x14ac:dyDescent="0.25">
      <c r="A848" t="s">
        <v>4896</v>
      </c>
      <c r="B848" t="s">
        <v>6801</v>
      </c>
      <c r="C848" t="s">
        <v>8281</v>
      </c>
      <c r="D848" t="s">
        <v>8282</v>
      </c>
      <c r="E848" t="s">
        <v>8283</v>
      </c>
      <c r="F848" t="s">
        <v>8284</v>
      </c>
      <c r="G848" t="s">
        <v>526</v>
      </c>
      <c r="H848" t="s">
        <v>3550</v>
      </c>
    </row>
    <row r="849" spans="1:8" x14ac:dyDescent="0.25">
      <c r="A849" t="s">
        <v>3531</v>
      </c>
      <c r="B849" t="s">
        <v>3530</v>
      </c>
      <c r="C849" t="s">
        <v>3031</v>
      </c>
      <c r="D849" t="s">
        <v>3030</v>
      </c>
      <c r="E849" t="s">
        <v>3335</v>
      </c>
      <c r="F849" t="s">
        <v>3334</v>
      </c>
      <c r="G849" t="s">
        <v>483</v>
      </c>
      <c r="H849" t="s">
        <v>3510</v>
      </c>
    </row>
    <row r="850" spans="1:8" x14ac:dyDescent="0.25">
      <c r="A850" t="s">
        <v>3529</v>
      </c>
      <c r="B850" t="s">
        <v>3528</v>
      </c>
      <c r="C850" t="s">
        <v>3031</v>
      </c>
      <c r="D850" t="s">
        <v>3030</v>
      </c>
      <c r="E850" t="s">
        <v>3501</v>
      </c>
      <c r="F850" t="s">
        <v>3500</v>
      </c>
      <c r="G850" t="s">
        <v>606</v>
      </c>
      <c r="H850" t="s">
        <v>3527</v>
      </c>
    </row>
    <row r="851" spans="1:8" x14ac:dyDescent="0.25">
      <c r="A851" t="s">
        <v>3526</v>
      </c>
      <c r="B851" t="s">
        <v>3525</v>
      </c>
      <c r="C851" t="s">
        <v>3031</v>
      </c>
      <c r="D851" t="s">
        <v>3030</v>
      </c>
      <c r="E851" t="s">
        <v>3335</v>
      </c>
      <c r="F851" t="s">
        <v>3334</v>
      </c>
      <c r="G851" t="s">
        <v>605</v>
      </c>
      <c r="H851" t="s">
        <v>3499</v>
      </c>
    </row>
    <row r="852" spans="1:8" x14ac:dyDescent="0.25">
      <c r="A852" t="s">
        <v>3524</v>
      </c>
      <c r="B852" t="s">
        <v>3523</v>
      </c>
      <c r="C852" t="s">
        <v>3031</v>
      </c>
      <c r="D852" t="s">
        <v>3030</v>
      </c>
      <c r="E852" t="s">
        <v>3335</v>
      </c>
      <c r="F852" t="s">
        <v>3334</v>
      </c>
      <c r="G852" t="s">
        <v>605</v>
      </c>
      <c r="H852" t="s">
        <v>3499</v>
      </c>
    </row>
    <row r="853" spans="1:8" x14ac:dyDescent="0.25">
      <c r="A853" t="s">
        <v>3522</v>
      </c>
      <c r="B853" t="s">
        <v>3521</v>
      </c>
      <c r="C853" t="s">
        <v>3031</v>
      </c>
      <c r="D853" t="s">
        <v>3030</v>
      </c>
      <c r="E853" t="s">
        <v>3335</v>
      </c>
      <c r="F853" t="s">
        <v>3334</v>
      </c>
      <c r="G853" t="s">
        <v>483</v>
      </c>
      <c r="H853" t="s">
        <v>3510</v>
      </c>
    </row>
    <row r="854" spans="1:8" x14ac:dyDescent="0.25">
      <c r="A854" t="s">
        <v>4897</v>
      </c>
      <c r="B854" t="s">
        <v>6802</v>
      </c>
      <c r="C854" t="s">
        <v>3031</v>
      </c>
      <c r="D854" t="s">
        <v>3030</v>
      </c>
      <c r="E854" t="s">
        <v>3501</v>
      </c>
      <c r="F854" t="s">
        <v>3500</v>
      </c>
      <c r="G854" t="s">
        <v>606</v>
      </c>
      <c r="H854" t="s">
        <v>3527</v>
      </c>
    </row>
    <row r="855" spans="1:8" x14ac:dyDescent="0.25">
      <c r="A855" t="s">
        <v>3520</v>
      </c>
      <c r="B855" t="s">
        <v>3519</v>
      </c>
      <c r="C855" t="s">
        <v>3031</v>
      </c>
      <c r="D855" t="s">
        <v>3030</v>
      </c>
      <c r="E855" t="s">
        <v>3501</v>
      </c>
      <c r="F855" t="s">
        <v>3500</v>
      </c>
      <c r="G855" t="s">
        <v>522</v>
      </c>
      <c r="H855" t="s">
        <v>3518</v>
      </c>
    </row>
    <row r="856" spans="1:8" x14ac:dyDescent="0.25">
      <c r="A856" t="s">
        <v>4898</v>
      </c>
      <c r="B856" t="s">
        <v>6803</v>
      </c>
      <c r="C856" t="s">
        <v>3031</v>
      </c>
      <c r="D856" t="s">
        <v>3030</v>
      </c>
      <c r="E856" t="s">
        <v>3501</v>
      </c>
      <c r="F856" t="s">
        <v>3500</v>
      </c>
      <c r="G856" t="s">
        <v>526</v>
      </c>
      <c r="H856" t="s">
        <v>3550</v>
      </c>
    </row>
    <row r="857" spans="1:8" x14ac:dyDescent="0.25">
      <c r="A857" t="s">
        <v>4899</v>
      </c>
      <c r="B857" t="s">
        <v>6804</v>
      </c>
      <c r="C857" t="s">
        <v>3031</v>
      </c>
      <c r="D857" t="s">
        <v>3030</v>
      </c>
      <c r="E857" t="s">
        <v>3501</v>
      </c>
      <c r="F857" t="s">
        <v>3500</v>
      </c>
      <c r="G857" t="s">
        <v>523</v>
      </c>
      <c r="H857" t="s">
        <v>3515</v>
      </c>
    </row>
    <row r="858" spans="1:8" x14ac:dyDescent="0.25">
      <c r="A858" t="s">
        <v>4900</v>
      </c>
      <c r="B858" t="s">
        <v>6805</v>
      </c>
      <c r="C858" t="s">
        <v>3031</v>
      </c>
      <c r="D858" t="s">
        <v>3030</v>
      </c>
      <c r="E858" t="s">
        <v>3508</v>
      </c>
      <c r="F858" t="s">
        <v>3507</v>
      </c>
      <c r="G858" t="s">
        <v>524</v>
      </c>
      <c r="H858" t="s">
        <v>3504</v>
      </c>
    </row>
    <row r="859" spans="1:8" x14ac:dyDescent="0.25">
      <c r="A859" t="s">
        <v>4901</v>
      </c>
      <c r="B859" t="s">
        <v>6806</v>
      </c>
      <c r="C859" t="s">
        <v>3031</v>
      </c>
      <c r="D859" t="s">
        <v>3030</v>
      </c>
      <c r="E859" t="s">
        <v>3335</v>
      </c>
      <c r="F859" t="s">
        <v>3334</v>
      </c>
      <c r="G859" t="s">
        <v>483</v>
      </c>
      <c r="H859" t="s">
        <v>3510</v>
      </c>
    </row>
    <row r="860" spans="1:8" x14ac:dyDescent="0.25">
      <c r="A860" t="s">
        <v>4297</v>
      </c>
      <c r="B860" t="s">
        <v>6807</v>
      </c>
      <c r="C860" t="s">
        <v>3031</v>
      </c>
      <c r="D860" t="s">
        <v>3030</v>
      </c>
      <c r="E860" t="s">
        <v>3335</v>
      </c>
      <c r="F860" t="s">
        <v>3334</v>
      </c>
      <c r="G860" t="s">
        <v>483</v>
      </c>
      <c r="H860" t="s">
        <v>3510</v>
      </c>
    </row>
    <row r="861" spans="1:8" x14ac:dyDescent="0.25">
      <c r="A861" t="s">
        <v>4902</v>
      </c>
      <c r="B861" t="s">
        <v>6808</v>
      </c>
      <c r="C861" t="s">
        <v>3031</v>
      </c>
      <c r="D861" t="s">
        <v>3030</v>
      </c>
      <c r="E861" t="s">
        <v>3501</v>
      </c>
      <c r="F861" t="s">
        <v>3500</v>
      </c>
      <c r="G861" t="s">
        <v>526</v>
      </c>
      <c r="H861" t="s">
        <v>3550</v>
      </c>
    </row>
    <row r="862" spans="1:8" x14ac:dyDescent="0.25">
      <c r="A862" t="s">
        <v>4903</v>
      </c>
      <c r="B862" t="s">
        <v>6809</v>
      </c>
      <c r="C862" t="s">
        <v>3031</v>
      </c>
      <c r="D862" t="s">
        <v>3030</v>
      </c>
      <c r="E862" t="s">
        <v>3335</v>
      </c>
      <c r="F862" t="s">
        <v>3334</v>
      </c>
      <c r="G862" t="s">
        <v>483</v>
      </c>
      <c r="H862" t="s">
        <v>3510</v>
      </c>
    </row>
    <row r="863" spans="1:8" x14ac:dyDescent="0.25">
      <c r="A863" t="s">
        <v>4904</v>
      </c>
      <c r="B863" t="s">
        <v>6810</v>
      </c>
      <c r="C863" t="s">
        <v>3031</v>
      </c>
      <c r="D863" t="s">
        <v>3030</v>
      </c>
      <c r="E863" t="s">
        <v>3335</v>
      </c>
      <c r="F863" t="s">
        <v>3334</v>
      </c>
      <c r="G863" t="s">
        <v>483</v>
      </c>
      <c r="H863" t="s">
        <v>3510</v>
      </c>
    </row>
    <row r="864" spans="1:8" x14ac:dyDescent="0.25">
      <c r="A864" t="s">
        <v>4905</v>
      </c>
      <c r="B864" t="s">
        <v>6811</v>
      </c>
      <c r="C864" t="s">
        <v>8289</v>
      </c>
      <c r="D864" t="s">
        <v>8290</v>
      </c>
      <c r="E864" t="s">
        <v>8244</v>
      </c>
      <c r="F864" t="s">
        <v>8245</v>
      </c>
      <c r="G864" t="s">
        <v>8473</v>
      </c>
      <c r="H864" t="s">
        <v>8474</v>
      </c>
    </row>
    <row r="865" spans="1:8" x14ac:dyDescent="0.25">
      <c r="A865" t="s">
        <v>4906</v>
      </c>
      <c r="B865" t="s">
        <v>6812</v>
      </c>
      <c r="C865" t="s">
        <v>8279</v>
      </c>
      <c r="D865" t="s">
        <v>8280</v>
      </c>
      <c r="E865" t="s">
        <v>8244</v>
      </c>
      <c r="F865" t="s">
        <v>8245</v>
      </c>
      <c r="G865" t="s">
        <v>8457</v>
      </c>
      <c r="H865" t="s">
        <v>8458</v>
      </c>
    </row>
    <row r="866" spans="1:8" x14ac:dyDescent="0.25">
      <c r="A866" t="s">
        <v>4907</v>
      </c>
      <c r="B866" t="s">
        <v>6813</v>
      </c>
      <c r="C866" t="s">
        <v>8279</v>
      </c>
      <c r="D866" t="s">
        <v>8280</v>
      </c>
      <c r="E866" t="s">
        <v>8244</v>
      </c>
      <c r="F866" t="s">
        <v>8245</v>
      </c>
      <c r="G866" t="s">
        <v>8475</v>
      </c>
      <c r="H866" t="s">
        <v>8476</v>
      </c>
    </row>
    <row r="867" spans="1:8" x14ac:dyDescent="0.25">
      <c r="A867" t="s">
        <v>4908</v>
      </c>
      <c r="B867" t="s">
        <v>6814</v>
      </c>
      <c r="C867" t="s">
        <v>8281</v>
      </c>
      <c r="D867" t="s">
        <v>8282</v>
      </c>
      <c r="E867" t="s">
        <v>8283</v>
      </c>
      <c r="F867" t="s">
        <v>8284</v>
      </c>
      <c r="G867" t="s">
        <v>605</v>
      </c>
      <c r="H867" t="s">
        <v>3499</v>
      </c>
    </row>
    <row r="868" spans="1:8" x14ac:dyDescent="0.25">
      <c r="A868" t="s">
        <v>4909</v>
      </c>
      <c r="B868" t="s">
        <v>6815</v>
      </c>
      <c r="C868" t="s">
        <v>8281</v>
      </c>
      <c r="D868" t="s">
        <v>8282</v>
      </c>
      <c r="E868" t="s">
        <v>8283</v>
      </c>
      <c r="F868" t="s">
        <v>8284</v>
      </c>
      <c r="G868" t="s">
        <v>483</v>
      </c>
      <c r="H868" t="s">
        <v>3510</v>
      </c>
    </row>
    <row r="869" spans="1:8" x14ac:dyDescent="0.25">
      <c r="A869" t="s">
        <v>4910</v>
      </c>
      <c r="B869" t="s">
        <v>6816</v>
      </c>
      <c r="C869" t="s">
        <v>8281</v>
      </c>
      <c r="D869" t="s">
        <v>8282</v>
      </c>
      <c r="E869" t="s">
        <v>8283</v>
      </c>
      <c r="F869" t="s">
        <v>8284</v>
      </c>
      <c r="G869" t="s">
        <v>605</v>
      </c>
      <c r="H869" t="s">
        <v>3499</v>
      </c>
    </row>
    <row r="870" spans="1:8" x14ac:dyDescent="0.25">
      <c r="A870" t="s">
        <v>4911</v>
      </c>
      <c r="B870" t="s">
        <v>6817</v>
      </c>
      <c r="C870" t="s">
        <v>8281</v>
      </c>
      <c r="D870" t="s">
        <v>8282</v>
      </c>
      <c r="E870" t="s">
        <v>8283</v>
      </c>
      <c r="F870" t="s">
        <v>8284</v>
      </c>
      <c r="G870" t="s">
        <v>483</v>
      </c>
      <c r="H870" t="s">
        <v>3510</v>
      </c>
    </row>
    <row r="871" spans="1:8" x14ac:dyDescent="0.25">
      <c r="A871" t="s">
        <v>4912</v>
      </c>
      <c r="B871" t="s">
        <v>6818</v>
      </c>
      <c r="C871" t="s">
        <v>8281</v>
      </c>
      <c r="D871" t="s">
        <v>8282</v>
      </c>
      <c r="E871" t="s">
        <v>8283</v>
      </c>
      <c r="F871" t="s">
        <v>8284</v>
      </c>
      <c r="G871" t="s">
        <v>483</v>
      </c>
      <c r="H871" t="s">
        <v>3510</v>
      </c>
    </row>
    <row r="872" spans="1:8" x14ac:dyDescent="0.25">
      <c r="A872" t="s">
        <v>4913</v>
      </c>
      <c r="B872" t="s">
        <v>6819</v>
      </c>
      <c r="C872" t="s">
        <v>8281</v>
      </c>
      <c r="D872" t="s">
        <v>8282</v>
      </c>
      <c r="E872" t="s">
        <v>8283</v>
      </c>
      <c r="F872" t="s">
        <v>8284</v>
      </c>
      <c r="G872" t="s">
        <v>523</v>
      </c>
      <c r="H872" t="s">
        <v>3515</v>
      </c>
    </row>
    <row r="873" spans="1:8" x14ac:dyDescent="0.25">
      <c r="A873" t="s">
        <v>4914</v>
      </c>
      <c r="B873" t="s">
        <v>6820</v>
      </c>
      <c r="C873" t="s">
        <v>8281</v>
      </c>
      <c r="D873" t="s">
        <v>8282</v>
      </c>
      <c r="E873" t="s">
        <v>8283</v>
      </c>
      <c r="F873" t="s">
        <v>8284</v>
      </c>
      <c r="G873" t="s">
        <v>483</v>
      </c>
      <c r="H873" t="s">
        <v>3510</v>
      </c>
    </row>
    <row r="874" spans="1:8" x14ac:dyDescent="0.25">
      <c r="A874" t="s">
        <v>4915</v>
      </c>
      <c r="B874" t="s">
        <v>6821</v>
      </c>
      <c r="C874" t="s">
        <v>8281</v>
      </c>
      <c r="D874" t="s">
        <v>8282</v>
      </c>
      <c r="E874" t="s">
        <v>8283</v>
      </c>
      <c r="F874" t="s">
        <v>8284</v>
      </c>
      <c r="G874" t="s">
        <v>525</v>
      </c>
      <c r="H874" t="s">
        <v>3582</v>
      </c>
    </row>
    <row r="875" spans="1:8" x14ac:dyDescent="0.25">
      <c r="A875" t="s">
        <v>4916</v>
      </c>
      <c r="B875" t="s">
        <v>6822</v>
      </c>
      <c r="C875" t="s">
        <v>8281</v>
      </c>
      <c r="D875" t="s">
        <v>8282</v>
      </c>
      <c r="E875" t="s">
        <v>8283</v>
      </c>
      <c r="F875" t="s">
        <v>8284</v>
      </c>
      <c r="G875" t="s">
        <v>525</v>
      </c>
      <c r="H875" t="s">
        <v>3582</v>
      </c>
    </row>
    <row r="876" spans="1:8" x14ac:dyDescent="0.25">
      <c r="A876" t="s">
        <v>3517</v>
      </c>
      <c r="B876" t="s">
        <v>3516</v>
      </c>
      <c r="C876" t="s">
        <v>3031</v>
      </c>
      <c r="D876" t="s">
        <v>3030</v>
      </c>
      <c r="E876" t="s">
        <v>3335</v>
      </c>
      <c r="F876" t="s">
        <v>3334</v>
      </c>
      <c r="G876" t="s">
        <v>523</v>
      </c>
      <c r="H876" t="s">
        <v>3515</v>
      </c>
    </row>
    <row r="877" spans="1:8" x14ac:dyDescent="0.25">
      <c r="A877" t="s">
        <v>4917</v>
      </c>
      <c r="B877" t="s">
        <v>6823</v>
      </c>
      <c r="C877" t="s">
        <v>8281</v>
      </c>
      <c r="D877" t="s">
        <v>8282</v>
      </c>
      <c r="E877" t="s">
        <v>8283</v>
      </c>
      <c r="F877" t="s">
        <v>8284</v>
      </c>
      <c r="G877" t="s">
        <v>483</v>
      </c>
      <c r="H877" t="s">
        <v>3510</v>
      </c>
    </row>
    <row r="878" spans="1:8" x14ac:dyDescent="0.25">
      <c r="A878" t="s">
        <v>3514</v>
      </c>
      <c r="B878" t="s">
        <v>3513</v>
      </c>
      <c r="C878" t="s">
        <v>3031</v>
      </c>
      <c r="D878" t="s">
        <v>3030</v>
      </c>
      <c r="E878" t="s">
        <v>3335</v>
      </c>
      <c r="F878" t="s">
        <v>3334</v>
      </c>
      <c r="G878" t="s">
        <v>483</v>
      </c>
      <c r="H878" t="s">
        <v>3510</v>
      </c>
    </row>
    <row r="879" spans="1:8" x14ac:dyDescent="0.25">
      <c r="A879" t="s">
        <v>3512</v>
      </c>
      <c r="B879" t="s">
        <v>3511</v>
      </c>
      <c r="C879" t="s">
        <v>3031</v>
      </c>
      <c r="D879" t="s">
        <v>3030</v>
      </c>
      <c r="E879" t="s">
        <v>3335</v>
      </c>
      <c r="F879" t="s">
        <v>3334</v>
      </c>
      <c r="G879" t="s">
        <v>483</v>
      </c>
      <c r="H879" t="s">
        <v>3510</v>
      </c>
    </row>
    <row r="880" spans="1:8" x14ac:dyDescent="0.25">
      <c r="A880" t="s">
        <v>4918</v>
      </c>
      <c r="B880" t="s">
        <v>6824</v>
      </c>
      <c r="C880" t="s">
        <v>8281</v>
      </c>
      <c r="D880" t="s">
        <v>8282</v>
      </c>
      <c r="E880" t="s">
        <v>8283</v>
      </c>
      <c r="F880" t="s">
        <v>8284</v>
      </c>
      <c r="G880" t="s">
        <v>483</v>
      </c>
      <c r="H880" t="s">
        <v>3510</v>
      </c>
    </row>
    <row r="881" spans="1:8" x14ac:dyDescent="0.25">
      <c r="A881" t="s">
        <v>2473</v>
      </c>
      <c r="B881" t="s">
        <v>3509</v>
      </c>
      <c r="C881" t="s">
        <v>3031</v>
      </c>
      <c r="D881" t="s">
        <v>3030</v>
      </c>
      <c r="E881" t="s">
        <v>3508</v>
      </c>
      <c r="F881" t="s">
        <v>3507</v>
      </c>
      <c r="G881" t="s">
        <v>527</v>
      </c>
      <c r="H881" t="s">
        <v>3506</v>
      </c>
    </row>
    <row r="882" spans="1:8" x14ac:dyDescent="0.25">
      <c r="A882" t="s">
        <v>4919</v>
      </c>
      <c r="B882" t="s">
        <v>6825</v>
      </c>
      <c r="C882" t="s">
        <v>3031</v>
      </c>
      <c r="D882" t="s">
        <v>3030</v>
      </c>
      <c r="E882" t="s">
        <v>3501</v>
      </c>
      <c r="F882" t="s">
        <v>3500</v>
      </c>
      <c r="G882" t="s">
        <v>605</v>
      </c>
      <c r="H882" t="s">
        <v>3499</v>
      </c>
    </row>
    <row r="883" spans="1:8" x14ac:dyDescent="0.25">
      <c r="A883" t="s">
        <v>3505</v>
      </c>
      <c r="B883" t="s">
        <v>6826</v>
      </c>
      <c r="C883" t="s">
        <v>3031</v>
      </c>
      <c r="D883" t="s">
        <v>3030</v>
      </c>
      <c r="E883" t="s">
        <v>3029</v>
      </c>
      <c r="F883" t="s">
        <v>3028</v>
      </c>
      <c r="G883" t="s">
        <v>524</v>
      </c>
      <c r="H883" t="s">
        <v>3504</v>
      </c>
    </row>
    <row r="884" spans="1:8" x14ac:dyDescent="0.25">
      <c r="A884" t="s">
        <v>3503</v>
      </c>
      <c r="B884" t="s">
        <v>3502</v>
      </c>
      <c r="C884" t="s">
        <v>3031</v>
      </c>
      <c r="D884" t="s">
        <v>3030</v>
      </c>
      <c r="E884" t="s">
        <v>3501</v>
      </c>
      <c r="F884" t="s">
        <v>3500</v>
      </c>
      <c r="G884" t="s">
        <v>605</v>
      </c>
      <c r="H884" t="s">
        <v>3499</v>
      </c>
    </row>
    <row r="885" spans="1:8" x14ac:dyDescent="0.25">
      <c r="A885" t="s">
        <v>3881</v>
      </c>
      <c r="B885" t="s">
        <v>6827</v>
      </c>
      <c r="C885" t="s">
        <v>3031</v>
      </c>
      <c r="D885" t="s">
        <v>3030</v>
      </c>
      <c r="E885" t="s">
        <v>3508</v>
      </c>
      <c r="F885" t="s">
        <v>3507</v>
      </c>
      <c r="G885" t="s">
        <v>605</v>
      </c>
      <c r="H885" t="s">
        <v>3499</v>
      </c>
    </row>
    <row r="886" spans="1:8" x14ac:dyDescent="0.25">
      <c r="A886" t="s">
        <v>4920</v>
      </c>
      <c r="B886" t="s">
        <v>6828</v>
      </c>
      <c r="C886" t="s">
        <v>3031</v>
      </c>
      <c r="D886" t="s">
        <v>3030</v>
      </c>
      <c r="E886" t="s">
        <v>3335</v>
      </c>
      <c r="F886" t="s">
        <v>3334</v>
      </c>
      <c r="G886" t="s">
        <v>483</v>
      </c>
      <c r="H886" t="s">
        <v>3510</v>
      </c>
    </row>
    <row r="887" spans="1:8" x14ac:dyDescent="0.25">
      <c r="A887" t="s">
        <v>4277</v>
      </c>
      <c r="B887" t="s">
        <v>6829</v>
      </c>
      <c r="C887" t="s">
        <v>3031</v>
      </c>
      <c r="D887" t="s">
        <v>3030</v>
      </c>
      <c r="E887" t="s">
        <v>3335</v>
      </c>
      <c r="F887" t="s">
        <v>3334</v>
      </c>
      <c r="G887" t="s">
        <v>483</v>
      </c>
      <c r="H887" t="s">
        <v>3510</v>
      </c>
    </row>
    <row r="888" spans="1:8" x14ac:dyDescent="0.25">
      <c r="A888" t="s">
        <v>4921</v>
      </c>
      <c r="B888" t="s">
        <v>6830</v>
      </c>
      <c r="C888" t="s">
        <v>8298</v>
      </c>
      <c r="D888" t="s">
        <v>8299</v>
      </c>
      <c r="E888" t="s">
        <v>8300</v>
      </c>
      <c r="F888" t="s">
        <v>8301</v>
      </c>
      <c r="G888" t="s">
        <v>544</v>
      </c>
      <c r="H888" t="s">
        <v>4234</v>
      </c>
    </row>
    <row r="889" spans="1:8" x14ac:dyDescent="0.25">
      <c r="A889" t="s">
        <v>4922</v>
      </c>
      <c r="B889" t="s">
        <v>6831</v>
      </c>
      <c r="C889" t="s">
        <v>8298</v>
      </c>
      <c r="D889" t="s">
        <v>8299</v>
      </c>
      <c r="E889" t="s">
        <v>8300</v>
      </c>
      <c r="F889" t="s">
        <v>8301</v>
      </c>
      <c r="G889" t="s">
        <v>544</v>
      </c>
      <c r="H889" t="s">
        <v>4234</v>
      </c>
    </row>
    <row r="890" spans="1:8" x14ac:dyDescent="0.25">
      <c r="A890" t="s">
        <v>4923</v>
      </c>
      <c r="B890" t="s">
        <v>6832</v>
      </c>
      <c r="C890" t="s">
        <v>8298</v>
      </c>
      <c r="D890" t="s">
        <v>8299</v>
      </c>
      <c r="E890" t="s">
        <v>8300</v>
      </c>
      <c r="F890" t="s">
        <v>8301</v>
      </c>
      <c r="G890" t="s">
        <v>545</v>
      </c>
      <c r="H890" t="s">
        <v>3496</v>
      </c>
    </row>
    <row r="891" spans="1:8" x14ac:dyDescent="0.25">
      <c r="A891" t="s">
        <v>4924</v>
      </c>
      <c r="B891" t="s">
        <v>6833</v>
      </c>
      <c r="C891" t="s">
        <v>8261</v>
      </c>
      <c r="D891" t="s">
        <v>8262</v>
      </c>
      <c r="E891" t="s">
        <v>8263</v>
      </c>
      <c r="F891" t="s">
        <v>8264</v>
      </c>
      <c r="G891" t="s">
        <v>8494</v>
      </c>
      <c r="H891" t="s">
        <v>8495</v>
      </c>
    </row>
    <row r="892" spans="1:8" x14ac:dyDescent="0.25">
      <c r="A892" t="s">
        <v>4925</v>
      </c>
      <c r="B892" t="s">
        <v>6834</v>
      </c>
      <c r="C892" t="s">
        <v>8261</v>
      </c>
      <c r="D892" t="s">
        <v>8262</v>
      </c>
      <c r="E892" t="s">
        <v>8263</v>
      </c>
      <c r="F892" t="s">
        <v>8264</v>
      </c>
      <c r="G892" t="s">
        <v>8494</v>
      </c>
      <c r="H892" t="s">
        <v>8495</v>
      </c>
    </row>
    <row r="893" spans="1:8" x14ac:dyDescent="0.25">
      <c r="A893" t="s">
        <v>4926</v>
      </c>
      <c r="B893" t="s">
        <v>6835</v>
      </c>
      <c r="C893" t="s">
        <v>8261</v>
      </c>
      <c r="D893" t="s">
        <v>8262</v>
      </c>
      <c r="E893" t="s">
        <v>8263</v>
      </c>
      <c r="F893" t="s">
        <v>8264</v>
      </c>
      <c r="G893" t="s">
        <v>8494</v>
      </c>
      <c r="H893" t="s">
        <v>8495</v>
      </c>
    </row>
    <row r="894" spans="1:8" x14ac:dyDescent="0.25">
      <c r="A894" t="s">
        <v>4927</v>
      </c>
      <c r="B894" t="s">
        <v>6836</v>
      </c>
      <c r="C894" t="s">
        <v>8294</v>
      </c>
      <c r="D894" t="s">
        <v>8304</v>
      </c>
      <c r="E894" t="s">
        <v>8305</v>
      </c>
      <c r="F894" t="s">
        <v>8306</v>
      </c>
      <c r="G894" t="s">
        <v>8496</v>
      </c>
      <c r="H894" t="s">
        <v>8497</v>
      </c>
    </row>
    <row r="895" spans="1:8" x14ac:dyDescent="0.25">
      <c r="A895" t="s">
        <v>4928</v>
      </c>
      <c r="B895" t="s">
        <v>6837</v>
      </c>
      <c r="C895" t="s">
        <v>8298</v>
      </c>
      <c r="D895" t="s">
        <v>8299</v>
      </c>
      <c r="E895" t="s">
        <v>8300</v>
      </c>
      <c r="F895" t="s">
        <v>8301</v>
      </c>
      <c r="G895" t="s">
        <v>544</v>
      </c>
      <c r="H895" t="s">
        <v>3498</v>
      </c>
    </row>
    <row r="896" spans="1:8" x14ac:dyDescent="0.25">
      <c r="A896" t="s">
        <v>681</v>
      </c>
      <c r="B896" t="s">
        <v>782</v>
      </c>
      <c r="C896" t="s">
        <v>3242</v>
      </c>
      <c r="D896" t="s">
        <v>3241</v>
      </c>
      <c r="E896" t="s">
        <v>3495</v>
      </c>
      <c r="F896" t="s">
        <v>3494</v>
      </c>
      <c r="G896" t="s">
        <v>544</v>
      </c>
      <c r="H896" t="s">
        <v>3498</v>
      </c>
    </row>
    <row r="897" spans="1:8" x14ac:dyDescent="0.25">
      <c r="A897" t="s">
        <v>677</v>
      </c>
      <c r="B897" t="s">
        <v>778</v>
      </c>
      <c r="C897" t="s">
        <v>3242</v>
      </c>
      <c r="D897" t="s">
        <v>3241</v>
      </c>
      <c r="E897" t="s">
        <v>3495</v>
      </c>
      <c r="F897" t="s">
        <v>3494</v>
      </c>
      <c r="G897" t="s">
        <v>544</v>
      </c>
      <c r="H897" t="s">
        <v>3498</v>
      </c>
    </row>
    <row r="898" spans="1:8" x14ac:dyDescent="0.25">
      <c r="A898" t="s">
        <v>678</v>
      </c>
      <c r="B898" t="s">
        <v>779</v>
      </c>
      <c r="C898" t="s">
        <v>3242</v>
      </c>
      <c r="D898" t="s">
        <v>3241</v>
      </c>
      <c r="E898" t="s">
        <v>3240</v>
      </c>
      <c r="F898" t="s">
        <v>3239</v>
      </c>
      <c r="G898" t="s">
        <v>545</v>
      </c>
      <c r="H898" t="s">
        <v>3496</v>
      </c>
    </row>
    <row r="899" spans="1:8" x14ac:dyDescent="0.25">
      <c r="A899" t="s">
        <v>679</v>
      </c>
      <c r="B899" t="s">
        <v>780</v>
      </c>
      <c r="C899" t="s">
        <v>3242</v>
      </c>
      <c r="D899" t="s">
        <v>3241</v>
      </c>
      <c r="E899" t="s">
        <v>3495</v>
      </c>
      <c r="F899" t="s">
        <v>3494</v>
      </c>
      <c r="G899" t="s">
        <v>544</v>
      </c>
      <c r="H899" t="s">
        <v>3498</v>
      </c>
    </row>
    <row r="900" spans="1:8" x14ac:dyDescent="0.25">
      <c r="A900" t="s">
        <v>682</v>
      </c>
      <c r="B900" t="s">
        <v>6838</v>
      </c>
      <c r="C900" t="s">
        <v>3018</v>
      </c>
      <c r="D900" t="s">
        <v>3017</v>
      </c>
      <c r="E900" t="s">
        <v>3472</v>
      </c>
      <c r="F900" t="s">
        <v>3471</v>
      </c>
      <c r="G900" t="s">
        <v>621</v>
      </c>
      <c r="H900" t="s">
        <v>3497</v>
      </c>
    </row>
    <row r="901" spans="1:8" x14ac:dyDescent="0.25">
      <c r="A901" t="s">
        <v>680</v>
      </c>
      <c r="B901" t="s">
        <v>781</v>
      </c>
      <c r="C901" t="s">
        <v>3242</v>
      </c>
      <c r="D901" t="s">
        <v>3241</v>
      </c>
      <c r="E901" t="s">
        <v>3495</v>
      </c>
      <c r="F901" t="s">
        <v>3494</v>
      </c>
      <c r="G901" t="s">
        <v>622</v>
      </c>
      <c r="H901" t="s">
        <v>3493</v>
      </c>
    </row>
    <row r="902" spans="1:8" x14ac:dyDescent="0.25">
      <c r="A902" t="s">
        <v>676</v>
      </c>
      <c r="B902" t="s">
        <v>777</v>
      </c>
      <c r="C902" t="s">
        <v>3242</v>
      </c>
      <c r="D902" t="s">
        <v>3241</v>
      </c>
      <c r="E902" t="s">
        <v>3495</v>
      </c>
      <c r="F902" t="s">
        <v>3494</v>
      </c>
      <c r="G902" t="s">
        <v>545</v>
      </c>
      <c r="H902" t="s">
        <v>3496</v>
      </c>
    </row>
    <row r="903" spans="1:8" x14ac:dyDescent="0.25">
      <c r="A903" t="s">
        <v>1935</v>
      </c>
      <c r="B903" t="s">
        <v>1890</v>
      </c>
      <c r="C903" t="s">
        <v>3242</v>
      </c>
      <c r="D903" t="s">
        <v>3241</v>
      </c>
      <c r="E903" t="s">
        <v>3240</v>
      </c>
      <c r="F903" t="s">
        <v>3239</v>
      </c>
      <c r="G903" t="s">
        <v>545</v>
      </c>
      <c r="H903" t="s">
        <v>3496</v>
      </c>
    </row>
    <row r="904" spans="1:8" x14ac:dyDescent="0.25">
      <c r="A904" t="s">
        <v>620</v>
      </c>
      <c r="B904" t="s">
        <v>776</v>
      </c>
      <c r="C904" t="s">
        <v>3242</v>
      </c>
      <c r="D904" t="s">
        <v>3241</v>
      </c>
      <c r="E904" t="s">
        <v>3495</v>
      </c>
      <c r="F904" t="s">
        <v>3494</v>
      </c>
      <c r="G904" t="s">
        <v>622</v>
      </c>
      <c r="H904" t="s">
        <v>3493</v>
      </c>
    </row>
    <row r="905" spans="1:8" x14ac:dyDescent="0.25">
      <c r="A905" t="s">
        <v>4929</v>
      </c>
      <c r="B905" t="s">
        <v>6839</v>
      </c>
      <c r="C905" t="s">
        <v>8298</v>
      </c>
      <c r="D905" t="s">
        <v>8299</v>
      </c>
      <c r="E905" t="s">
        <v>8300</v>
      </c>
      <c r="F905" t="s">
        <v>8301</v>
      </c>
      <c r="G905" t="s">
        <v>4237</v>
      </c>
      <c r="H905" t="s">
        <v>8498</v>
      </c>
    </row>
    <row r="906" spans="1:8" x14ac:dyDescent="0.25">
      <c r="A906" t="s">
        <v>2488</v>
      </c>
      <c r="B906" t="s">
        <v>3734</v>
      </c>
      <c r="C906" t="s">
        <v>3735</v>
      </c>
      <c r="D906" t="s">
        <v>3736</v>
      </c>
      <c r="E906" t="s">
        <v>3737</v>
      </c>
      <c r="F906" t="s">
        <v>3738</v>
      </c>
      <c r="G906" t="s">
        <v>621</v>
      </c>
      <c r="H906" t="s">
        <v>3497</v>
      </c>
    </row>
    <row r="907" spans="1:8" x14ac:dyDescent="0.25">
      <c r="A907" t="s">
        <v>3894</v>
      </c>
      <c r="B907" t="s">
        <v>6840</v>
      </c>
      <c r="C907" t="s">
        <v>3018</v>
      </c>
      <c r="D907" t="s">
        <v>3017</v>
      </c>
      <c r="E907" t="s">
        <v>3472</v>
      </c>
      <c r="F907" t="s">
        <v>3471</v>
      </c>
      <c r="G907" t="s">
        <v>621</v>
      </c>
      <c r="H907" t="s">
        <v>3497</v>
      </c>
    </row>
    <row r="908" spans="1:8" x14ac:dyDescent="0.25">
      <c r="A908" t="s">
        <v>3893</v>
      </c>
      <c r="B908" t="s">
        <v>6841</v>
      </c>
      <c r="C908" t="s">
        <v>3242</v>
      </c>
      <c r="D908" t="s">
        <v>3241</v>
      </c>
      <c r="E908" t="s">
        <v>3495</v>
      </c>
      <c r="F908" t="s">
        <v>3494</v>
      </c>
      <c r="G908" t="s">
        <v>545</v>
      </c>
      <c r="H908" t="s">
        <v>3496</v>
      </c>
    </row>
    <row r="909" spans="1:8" x14ac:dyDescent="0.25">
      <c r="A909" t="s">
        <v>4931</v>
      </c>
      <c r="B909" t="s">
        <v>6842</v>
      </c>
      <c r="C909" t="s">
        <v>3242</v>
      </c>
      <c r="D909" t="s">
        <v>3241</v>
      </c>
      <c r="E909" t="s">
        <v>3495</v>
      </c>
      <c r="F909" t="s">
        <v>3494</v>
      </c>
      <c r="G909" t="s">
        <v>622</v>
      </c>
      <c r="H909" t="s">
        <v>3493</v>
      </c>
    </row>
    <row r="910" spans="1:8" x14ac:dyDescent="0.25">
      <c r="A910" t="s">
        <v>4932</v>
      </c>
      <c r="B910" t="s">
        <v>6843</v>
      </c>
      <c r="C910" t="s">
        <v>3242</v>
      </c>
      <c r="D910" t="s">
        <v>3241</v>
      </c>
      <c r="E910" t="s">
        <v>3495</v>
      </c>
      <c r="F910" t="s">
        <v>3494</v>
      </c>
      <c r="G910" t="s">
        <v>544</v>
      </c>
      <c r="H910" t="s">
        <v>3498</v>
      </c>
    </row>
    <row r="911" spans="1:8" x14ac:dyDescent="0.25">
      <c r="A911" t="s">
        <v>4933</v>
      </c>
      <c r="B911" t="s">
        <v>6844</v>
      </c>
      <c r="C911" t="s">
        <v>3242</v>
      </c>
      <c r="D911" t="s">
        <v>3241</v>
      </c>
      <c r="E911" t="s">
        <v>3495</v>
      </c>
      <c r="F911" t="s">
        <v>3494</v>
      </c>
      <c r="G911" t="s">
        <v>622</v>
      </c>
      <c r="H911" t="s">
        <v>3493</v>
      </c>
    </row>
    <row r="912" spans="1:8" x14ac:dyDescent="0.25">
      <c r="A912" t="s">
        <v>4934</v>
      </c>
      <c r="B912" t="s">
        <v>6845</v>
      </c>
      <c r="C912" t="s">
        <v>3018</v>
      </c>
      <c r="D912" t="s">
        <v>3017</v>
      </c>
      <c r="E912" t="s">
        <v>3472</v>
      </c>
      <c r="F912" t="s">
        <v>3471</v>
      </c>
      <c r="G912" t="s">
        <v>621</v>
      </c>
      <c r="H912" t="s">
        <v>3497</v>
      </c>
    </row>
    <row r="913" spans="1:8" x14ac:dyDescent="0.25">
      <c r="A913" t="s">
        <v>4935</v>
      </c>
      <c r="B913" t="s">
        <v>6846</v>
      </c>
      <c r="C913" t="s">
        <v>8298</v>
      </c>
      <c r="D913" t="s">
        <v>8299</v>
      </c>
      <c r="E913" t="s">
        <v>8300</v>
      </c>
      <c r="F913" t="s">
        <v>8301</v>
      </c>
      <c r="G913" t="s">
        <v>517</v>
      </c>
      <c r="H913" t="s">
        <v>4214</v>
      </c>
    </row>
    <row r="914" spans="1:8" x14ac:dyDescent="0.25">
      <c r="A914" t="s">
        <v>4936</v>
      </c>
      <c r="B914" t="s">
        <v>6847</v>
      </c>
      <c r="C914" t="s">
        <v>8298</v>
      </c>
      <c r="D914" t="s">
        <v>8299</v>
      </c>
      <c r="E914" t="s">
        <v>8307</v>
      </c>
      <c r="F914" t="s">
        <v>8308</v>
      </c>
      <c r="G914" t="s">
        <v>518</v>
      </c>
      <c r="H914" t="s">
        <v>4215</v>
      </c>
    </row>
    <row r="915" spans="1:8" x14ac:dyDescent="0.25">
      <c r="A915" t="s">
        <v>4937</v>
      </c>
      <c r="B915" t="s">
        <v>6848</v>
      </c>
      <c r="C915" t="s">
        <v>8298</v>
      </c>
      <c r="D915" t="s">
        <v>8299</v>
      </c>
      <c r="E915" t="s">
        <v>8300</v>
      </c>
      <c r="F915" t="s">
        <v>8301</v>
      </c>
      <c r="G915" t="s">
        <v>517</v>
      </c>
      <c r="H915" t="s">
        <v>4214</v>
      </c>
    </row>
    <row r="916" spans="1:8" x14ac:dyDescent="0.25">
      <c r="A916" t="s">
        <v>4938</v>
      </c>
      <c r="B916" t="s">
        <v>6849</v>
      </c>
      <c r="C916" t="s">
        <v>8298</v>
      </c>
      <c r="D916" t="s">
        <v>8299</v>
      </c>
      <c r="E916" t="s">
        <v>8300</v>
      </c>
      <c r="F916" t="s">
        <v>8301</v>
      </c>
      <c r="G916" t="s">
        <v>517</v>
      </c>
      <c r="H916" t="s">
        <v>4214</v>
      </c>
    </row>
    <row r="917" spans="1:8" x14ac:dyDescent="0.25">
      <c r="A917" t="s">
        <v>4939</v>
      </c>
      <c r="B917" t="s">
        <v>6850</v>
      </c>
      <c r="C917" t="s">
        <v>8298</v>
      </c>
      <c r="D917" t="s">
        <v>8299</v>
      </c>
      <c r="E917" t="s">
        <v>8307</v>
      </c>
      <c r="F917" t="s">
        <v>8308</v>
      </c>
      <c r="G917" t="s">
        <v>518</v>
      </c>
      <c r="H917" t="s">
        <v>4215</v>
      </c>
    </row>
    <row r="918" spans="1:8" x14ac:dyDescent="0.25">
      <c r="A918" t="s">
        <v>4940</v>
      </c>
      <c r="B918" t="s">
        <v>6851</v>
      </c>
      <c r="C918" t="s">
        <v>8298</v>
      </c>
      <c r="D918" t="s">
        <v>8299</v>
      </c>
      <c r="E918" t="s">
        <v>8300</v>
      </c>
      <c r="F918" t="s">
        <v>8301</v>
      </c>
      <c r="G918" t="s">
        <v>517</v>
      </c>
      <c r="H918" t="s">
        <v>3474</v>
      </c>
    </row>
    <row r="919" spans="1:8" x14ac:dyDescent="0.25">
      <c r="A919" t="s">
        <v>4941</v>
      </c>
      <c r="B919" t="s">
        <v>6852</v>
      </c>
      <c r="C919" t="s">
        <v>8298</v>
      </c>
      <c r="D919" t="s">
        <v>8299</v>
      </c>
      <c r="E919" t="s">
        <v>8300</v>
      </c>
      <c r="F919" t="s">
        <v>8301</v>
      </c>
      <c r="G919" t="s">
        <v>517</v>
      </c>
      <c r="H919" t="s">
        <v>4214</v>
      </c>
    </row>
    <row r="920" spans="1:8" x14ac:dyDescent="0.25">
      <c r="A920" t="s">
        <v>4942</v>
      </c>
      <c r="B920" t="s">
        <v>6853</v>
      </c>
      <c r="C920" t="s">
        <v>8309</v>
      </c>
      <c r="D920" t="s">
        <v>8270</v>
      </c>
      <c r="E920" t="s">
        <v>8310</v>
      </c>
      <c r="F920" t="s">
        <v>8311</v>
      </c>
      <c r="G920" t="s">
        <v>519</v>
      </c>
      <c r="H920" t="s">
        <v>4216</v>
      </c>
    </row>
    <row r="921" spans="1:8" x14ac:dyDescent="0.25">
      <c r="A921" t="s">
        <v>4943</v>
      </c>
      <c r="B921" t="s">
        <v>6854</v>
      </c>
      <c r="C921" t="s">
        <v>8298</v>
      </c>
      <c r="D921" t="s">
        <v>8299</v>
      </c>
      <c r="E921" t="s">
        <v>8300</v>
      </c>
      <c r="F921" t="s">
        <v>8301</v>
      </c>
      <c r="G921" t="s">
        <v>517</v>
      </c>
      <c r="H921" t="s">
        <v>4214</v>
      </c>
    </row>
    <row r="922" spans="1:8" x14ac:dyDescent="0.25">
      <c r="A922" t="s">
        <v>609</v>
      </c>
      <c r="B922" t="s">
        <v>3492</v>
      </c>
      <c r="C922" t="s">
        <v>3018</v>
      </c>
      <c r="D922" t="s">
        <v>3017</v>
      </c>
      <c r="E922" t="s">
        <v>3476</v>
      </c>
      <c r="F922" t="s">
        <v>3475</v>
      </c>
      <c r="G922" t="s">
        <v>517</v>
      </c>
      <c r="H922" t="s">
        <v>3474</v>
      </c>
    </row>
    <row r="923" spans="1:8" x14ac:dyDescent="0.25">
      <c r="A923" t="s">
        <v>729</v>
      </c>
      <c r="B923" t="s">
        <v>826</v>
      </c>
      <c r="C923" t="s">
        <v>3018</v>
      </c>
      <c r="D923" t="s">
        <v>3017</v>
      </c>
      <c r="E923" t="s">
        <v>3472</v>
      </c>
      <c r="F923" t="s">
        <v>3471</v>
      </c>
      <c r="G923" t="s">
        <v>517</v>
      </c>
      <c r="H923" t="s">
        <v>3474</v>
      </c>
    </row>
    <row r="924" spans="1:8" x14ac:dyDescent="0.25">
      <c r="A924" t="s">
        <v>728</v>
      </c>
      <c r="B924" t="s">
        <v>825</v>
      </c>
      <c r="C924" t="s">
        <v>3018</v>
      </c>
      <c r="D924" t="s">
        <v>3017</v>
      </c>
      <c r="E924" t="s">
        <v>3472</v>
      </c>
      <c r="F924" t="s">
        <v>3471</v>
      </c>
      <c r="G924" t="s">
        <v>517</v>
      </c>
      <c r="H924" t="s">
        <v>3474</v>
      </c>
    </row>
    <row r="925" spans="1:8" x14ac:dyDescent="0.25">
      <c r="A925" t="s">
        <v>725</v>
      </c>
      <c r="B925" t="s">
        <v>822</v>
      </c>
      <c r="C925" t="s">
        <v>3018</v>
      </c>
      <c r="D925" t="s">
        <v>3017</v>
      </c>
      <c r="E925" t="s">
        <v>3485</v>
      </c>
      <c r="F925" t="s">
        <v>3484</v>
      </c>
      <c r="G925" t="s">
        <v>516</v>
      </c>
      <c r="H925" t="s">
        <v>3483</v>
      </c>
    </row>
    <row r="926" spans="1:8" x14ac:dyDescent="0.25">
      <c r="A926" t="s">
        <v>727</v>
      </c>
      <c r="B926" t="s">
        <v>824</v>
      </c>
      <c r="C926" t="s">
        <v>3018</v>
      </c>
      <c r="D926" t="s">
        <v>3017</v>
      </c>
      <c r="E926" t="s">
        <v>3476</v>
      </c>
      <c r="F926" t="s">
        <v>3475</v>
      </c>
      <c r="G926" t="s">
        <v>517</v>
      </c>
      <c r="H926" t="s">
        <v>3474</v>
      </c>
    </row>
    <row r="927" spans="1:8" x14ac:dyDescent="0.25">
      <c r="A927" t="s">
        <v>726</v>
      </c>
      <c r="B927" t="s">
        <v>823</v>
      </c>
      <c r="C927" t="s">
        <v>3018</v>
      </c>
      <c r="D927" t="s">
        <v>3017</v>
      </c>
      <c r="E927" t="s">
        <v>3476</v>
      </c>
      <c r="F927" t="s">
        <v>3475</v>
      </c>
      <c r="G927" t="s">
        <v>517</v>
      </c>
      <c r="H927" t="s">
        <v>3474</v>
      </c>
    </row>
    <row r="928" spans="1:8" x14ac:dyDescent="0.25">
      <c r="A928" t="s">
        <v>4944</v>
      </c>
      <c r="B928" t="s">
        <v>6855</v>
      </c>
      <c r="C928" t="s">
        <v>3018</v>
      </c>
      <c r="D928" t="s">
        <v>3017</v>
      </c>
      <c r="E928" t="s">
        <v>3476</v>
      </c>
      <c r="F928" t="s">
        <v>3475</v>
      </c>
      <c r="G928" t="s">
        <v>519</v>
      </c>
      <c r="H928" t="s">
        <v>3467</v>
      </c>
    </row>
    <row r="929" spans="1:8" x14ac:dyDescent="0.25">
      <c r="A929" t="s">
        <v>3491</v>
      </c>
      <c r="B929" t="s">
        <v>3490</v>
      </c>
      <c r="C929" t="s">
        <v>3018</v>
      </c>
      <c r="D929" t="s">
        <v>3017</v>
      </c>
      <c r="E929" t="s">
        <v>3476</v>
      </c>
      <c r="F929" t="s">
        <v>3475</v>
      </c>
      <c r="G929" t="s">
        <v>519</v>
      </c>
      <c r="H929" t="s">
        <v>3467</v>
      </c>
    </row>
    <row r="930" spans="1:8" x14ac:dyDescent="0.25">
      <c r="A930" t="s">
        <v>1952</v>
      </c>
      <c r="B930" t="s">
        <v>1204</v>
      </c>
      <c r="C930" t="s">
        <v>3018</v>
      </c>
      <c r="D930" t="s">
        <v>3017</v>
      </c>
      <c r="E930" t="s">
        <v>3489</v>
      </c>
      <c r="F930" t="s">
        <v>3488</v>
      </c>
      <c r="G930" t="s">
        <v>517</v>
      </c>
      <c r="H930" t="s">
        <v>3474</v>
      </c>
    </row>
    <row r="931" spans="1:8" x14ac:dyDescent="0.25">
      <c r="A931" t="s">
        <v>1947</v>
      </c>
      <c r="B931" t="s">
        <v>1206</v>
      </c>
      <c r="C931" t="s">
        <v>3018</v>
      </c>
      <c r="D931" t="s">
        <v>3017</v>
      </c>
      <c r="E931" t="s">
        <v>3476</v>
      </c>
      <c r="F931" t="s">
        <v>3475</v>
      </c>
      <c r="G931" t="s">
        <v>517</v>
      </c>
      <c r="H931" t="s">
        <v>3474</v>
      </c>
    </row>
    <row r="932" spans="1:8" x14ac:dyDescent="0.25">
      <c r="A932" t="s">
        <v>1948</v>
      </c>
      <c r="B932" t="s">
        <v>1208</v>
      </c>
      <c r="C932" t="s">
        <v>3018</v>
      </c>
      <c r="D932" t="s">
        <v>3017</v>
      </c>
      <c r="E932" t="s">
        <v>3469</v>
      </c>
      <c r="F932" t="s">
        <v>3468</v>
      </c>
      <c r="G932" t="s">
        <v>518</v>
      </c>
      <c r="H932" t="s">
        <v>3479</v>
      </c>
    </row>
    <row r="933" spans="1:8" x14ac:dyDescent="0.25">
      <c r="A933" t="s">
        <v>1954</v>
      </c>
      <c r="B933" t="s">
        <v>1200</v>
      </c>
      <c r="C933" t="s">
        <v>3018</v>
      </c>
      <c r="D933" t="s">
        <v>3017</v>
      </c>
      <c r="E933" t="s">
        <v>3469</v>
      </c>
      <c r="F933" t="s">
        <v>3468</v>
      </c>
      <c r="G933" t="s">
        <v>518</v>
      </c>
      <c r="H933" t="s">
        <v>3479</v>
      </c>
    </row>
    <row r="934" spans="1:8" x14ac:dyDescent="0.25">
      <c r="A934" t="s">
        <v>1951</v>
      </c>
      <c r="B934" t="s">
        <v>1201</v>
      </c>
      <c r="C934" t="s">
        <v>3018</v>
      </c>
      <c r="D934" t="s">
        <v>3017</v>
      </c>
      <c r="E934" t="s">
        <v>3476</v>
      </c>
      <c r="F934" t="s">
        <v>3475</v>
      </c>
      <c r="G934" t="s">
        <v>517</v>
      </c>
      <c r="H934" t="s">
        <v>3474</v>
      </c>
    </row>
    <row r="935" spans="1:8" x14ac:dyDescent="0.25">
      <c r="A935" t="s">
        <v>1955</v>
      </c>
      <c r="B935" t="s">
        <v>6856</v>
      </c>
      <c r="C935" t="s">
        <v>3018</v>
      </c>
      <c r="D935" t="s">
        <v>3017</v>
      </c>
      <c r="E935" t="s">
        <v>3476</v>
      </c>
      <c r="F935" t="s">
        <v>3475</v>
      </c>
      <c r="G935" t="s">
        <v>519</v>
      </c>
      <c r="H935" t="s">
        <v>3467</v>
      </c>
    </row>
    <row r="936" spans="1:8" x14ac:dyDescent="0.25">
      <c r="A936" t="s">
        <v>1953</v>
      </c>
      <c r="B936" t="s">
        <v>1207</v>
      </c>
      <c r="C936" t="s">
        <v>3018</v>
      </c>
      <c r="D936" t="s">
        <v>3017</v>
      </c>
      <c r="E936" t="s">
        <v>3469</v>
      </c>
      <c r="F936" t="s">
        <v>3468</v>
      </c>
      <c r="G936" t="s">
        <v>518</v>
      </c>
      <c r="H936" t="s">
        <v>3479</v>
      </c>
    </row>
    <row r="937" spans="1:8" x14ac:dyDescent="0.25">
      <c r="A937" t="s">
        <v>1950</v>
      </c>
      <c r="B937" t="s">
        <v>1203</v>
      </c>
      <c r="C937" t="s">
        <v>3018</v>
      </c>
      <c r="D937" t="s">
        <v>3017</v>
      </c>
      <c r="E937" t="s">
        <v>3476</v>
      </c>
      <c r="F937" t="s">
        <v>3475</v>
      </c>
      <c r="G937" t="s">
        <v>517</v>
      </c>
      <c r="H937" t="s">
        <v>3474</v>
      </c>
    </row>
    <row r="938" spans="1:8" x14ac:dyDescent="0.25">
      <c r="A938" t="s">
        <v>1949</v>
      </c>
      <c r="B938" t="s">
        <v>1202</v>
      </c>
      <c r="C938" t="s">
        <v>2727</v>
      </c>
      <c r="D938" t="s">
        <v>2726</v>
      </c>
      <c r="E938" t="s">
        <v>2887</v>
      </c>
      <c r="F938" t="s">
        <v>2886</v>
      </c>
      <c r="G938" t="s">
        <v>517</v>
      </c>
      <c r="H938" t="s">
        <v>3474</v>
      </c>
    </row>
    <row r="939" spans="1:8" x14ac:dyDescent="0.25">
      <c r="A939" t="s">
        <v>2490</v>
      </c>
      <c r="B939" t="s">
        <v>3487</v>
      </c>
      <c r="C939" t="s">
        <v>3018</v>
      </c>
      <c r="D939" t="s">
        <v>3017</v>
      </c>
      <c r="E939" t="s">
        <v>3476</v>
      </c>
      <c r="F939" t="s">
        <v>3475</v>
      </c>
      <c r="G939" t="s">
        <v>517</v>
      </c>
      <c r="H939" t="s">
        <v>3474</v>
      </c>
    </row>
    <row r="940" spans="1:8" x14ac:dyDescent="0.25">
      <c r="A940" t="s">
        <v>2491</v>
      </c>
      <c r="B940" t="s">
        <v>3486</v>
      </c>
      <c r="C940" t="s">
        <v>3018</v>
      </c>
      <c r="D940" t="s">
        <v>3017</v>
      </c>
      <c r="E940" t="s">
        <v>3476</v>
      </c>
      <c r="F940" t="s">
        <v>3475</v>
      </c>
      <c r="G940" t="s">
        <v>519</v>
      </c>
      <c r="H940" t="s">
        <v>3467</v>
      </c>
    </row>
    <row r="941" spans="1:8" x14ac:dyDescent="0.25">
      <c r="A941" t="s">
        <v>4945</v>
      </c>
      <c r="B941" t="s">
        <v>6857</v>
      </c>
      <c r="C941" t="s">
        <v>3018</v>
      </c>
      <c r="D941" t="s">
        <v>3017</v>
      </c>
      <c r="E941" t="s">
        <v>3476</v>
      </c>
      <c r="F941" t="s">
        <v>3475</v>
      </c>
      <c r="G941" t="s">
        <v>517</v>
      </c>
      <c r="H941" t="s">
        <v>3474</v>
      </c>
    </row>
    <row r="942" spans="1:8" x14ac:dyDescent="0.25">
      <c r="A942" t="s">
        <v>4946</v>
      </c>
      <c r="B942" t="s">
        <v>6858</v>
      </c>
      <c r="C942" t="s">
        <v>8298</v>
      </c>
      <c r="D942" t="s">
        <v>8299</v>
      </c>
      <c r="E942" t="s">
        <v>8307</v>
      </c>
      <c r="F942" t="s">
        <v>8308</v>
      </c>
      <c r="G942" t="s">
        <v>516</v>
      </c>
      <c r="H942" t="s">
        <v>4212</v>
      </c>
    </row>
    <row r="943" spans="1:8" x14ac:dyDescent="0.25">
      <c r="A943" t="s">
        <v>842</v>
      </c>
      <c r="B943" t="s">
        <v>1210</v>
      </c>
      <c r="C943" t="s">
        <v>3018</v>
      </c>
      <c r="D943" t="s">
        <v>3017</v>
      </c>
      <c r="E943" t="s">
        <v>3485</v>
      </c>
      <c r="F943" t="s">
        <v>3484</v>
      </c>
      <c r="G943" t="s">
        <v>516</v>
      </c>
      <c r="H943" t="s">
        <v>3483</v>
      </c>
    </row>
    <row r="944" spans="1:8" x14ac:dyDescent="0.25">
      <c r="A944" t="s">
        <v>4947</v>
      </c>
      <c r="B944" t="s">
        <v>6859</v>
      </c>
      <c r="C944" t="s">
        <v>8298</v>
      </c>
      <c r="D944" t="s">
        <v>8299</v>
      </c>
      <c r="E944" t="s">
        <v>8300</v>
      </c>
      <c r="F944" t="s">
        <v>8301</v>
      </c>
      <c r="G944" t="s">
        <v>517</v>
      </c>
      <c r="H944" t="s">
        <v>4214</v>
      </c>
    </row>
    <row r="945" spans="1:8" x14ac:dyDescent="0.25">
      <c r="A945" t="s">
        <v>4948</v>
      </c>
      <c r="B945" t="s">
        <v>6860</v>
      </c>
      <c r="C945" t="s">
        <v>8309</v>
      </c>
      <c r="D945" t="s">
        <v>8270</v>
      </c>
      <c r="E945" t="s">
        <v>8310</v>
      </c>
      <c r="F945" t="s">
        <v>8311</v>
      </c>
      <c r="G945" t="s">
        <v>519</v>
      </c>
      <c r="H945" t="s">
        <v>4216</v>
      </c>
    </row>
    <row r="946" spans="1:8" x14ac:dyDescent="0.25">
      <c r="A946" t="s">
        <v>4949</v>
      </c>
      <c r="B946" t="s">
        <v>6861</v>
      </c>
      <c r="C946" t="s">
        <v>8309</v>
      </c>
      <c r="D946" t="s">
        <v>8270</v>
      </c>
      <c r="E946" t="s">
        <v>8310</v>
      </c>
      <c r="F946" t="s">
        <v>8311</v>
      </c>
      <c r="G946" t="s">
        <v>519</v>
      </c>
      <c r="H946" t="s">
        <v>4216</v>
      </c>
    </row>
    <row r="947" spans="1:8" x14ac:dyDescent="0.25">
      <c r="A947" t="s">
        <v>1939</v>
      </c>
      <c r="B947" t="s">
        <v>1215</v>
      </c>
      <c r="C947" t="s">
        <v>3018</v>
      </c>
      <c r="D947" t="s">
        <v>3017</v>
      </c>
      <c r="E947" t="s">
        <v>3476</v>
      </c>
      <c r="F947" t="s">
        <v>3475</v>
      </c>
      <c r="G947" t="s">
        <v>517</v>
      </c>
      <c r="H947" t="s">
        <v>3474</v>
      </c>
    </row>
    <row r="948" spans="1:8" x14ac:dyDescent="0.25">
      <c r="A948" t="s">
        <v>1940</v>
      </c>
      <c r="B948" t="s">
        <v>1209</v>
      </c>
      <c r="C948" t="s">
        <v>3018</v>
      </c>
      <c r="D948" t="s">
        <v>3017</v>
      </c>
      <c r="E948" t="s">
        <v>3476</v>
      </c>
      <c r="F948" t="s">
        <v>3475</v>
      </c>
      <c r="G948" t="s">
        <v>517</v>
      </c>
      <c r="H948" t="s">
        <v>3474</v>
      </c>
    </row>
    <row r="949" spans="1:8" x14ac:dyDescent="0.25">
      <c r="A949" t="s">
        <v>1942</v>
      </c>
      <c r="B949" t="s">
        <v>1211</v>
      </c>
      <c r="C949" t="s">
        <v>3238</v>
      </c>
      <c r="D949" t="s">
        <v>3237</v>
      </c>
      <c r="E949" t="s">
        <v>3451</v>
      </c>
      <c r="F949" t="s">
        <v>3450</v>
      </c>
      <c r="G949" t="s">
        <v>517</v>
      </c>
      <c r="H949" t="s">
        <v>3474</v>
      </c>
    </row>
    <row r="950" spans="1:8" x14ac:dyDescent="0.25">
      <c r="A950" t="s">
        <v>1943</v>
      </c>
      <c r="B950" t="s">
        <v>1212</v>
      </c>
      <c r="C950" t="s">
        <v>2727</v>
      </c>
      <c r="D950" t="s">
        <v>2726</v>
      </c>
      <c r="E950" t="s">
        <v>2887</v>
      </c>
      <c r="F950" t="s">
        <v>2886</v>
      </c>
      <c r="G950" t="s">
        <v>517</v>
      </c>
      <c r="H950" t="s">
        <v>3474</v>
      </c>
    </row>
    <row r="951" spans="1:8" x14ac:dyDescent="0.25">
      <c r="A951" t="s">
        <v>1941</v>
      </c>
      <c r="B951" t="s">
        <v>1213</v>
      </c>
      <c r="C951" t="s">
        <v>3238</v>
      </c>
      <c r="D951" t="s">
        <v>3237</v>
      </c>
      <c r="E951" t="s">
        <v>3451</v>
      </c>
      <c r="F951" t="s">
        <v>3450</v>
      </c>
      <c r="G951" t="s">
        <v>517</v>
      </c>
      <c r="H951" t="s">
        <v>3474</v>
      </c>
    </row>
    <row r="952" spans="1:8" x14ac:dyDescent="0.25">
      <c r="A952" t="s">
        <v>1944</v>
      </c>
      <c r="B952" t="s">
        <v>1214</v>
      </c>
      <c r="C952" t="s">
        <v>3018</v>
      </c>
      <c r="D952" t="s">
        <v>3017</v>
      </c>
      <c r="E952" t="s">
        <v>3476</v>
      </c>
      <c r="F952" t="s">
        <v>3475</v>
      </c>
      <c r="G952" t="s">
        <v>519</v>
      </c>
      <c r="H952" t="s">
        <v>3467</v>
      </c>
    </row>
    <row r="953" spans="1:8" x14ac:dyDescent="0.25">
      <c r="A953" t="s">
        <v>2492</v>
      </c>
      <c r="B953" t="s">
        <v>3482</v>
      </c>
      <c r="C953" t="s">
        <v>3018</v>
      </c>
      <c r="D953" t="s">
        <v>3017</v>
      </c>
      <c r="E953" t="s">
        <v>3476</v>
      </c>
      <c r="F953" t="s">
        <v>3475</v>
      </c>
      <c r="G953" t="s">
        <v>519</v>
      </c>
      <c r="H953" t="s">
        <v>3467</v>
      </c>
    </row>
    <row r="954" spans="1:8" x14ac:dyDescent="0.25">
      <c r="A954" t="s">
        <v>4950</v>
      </c>
      <c r="B954" t="s">
        <v>6862</v>
      </c>
      <c r="C954" t="s">
        <v>8309</v>
      </c>
      <c r="D954" t="s">
        <v>8270</v>
      </c>
      <c r="E954" t="s">
        <v>8310</v>
      </c>
      <c r="F954" t="s">
        <v>8311</v>
      </c>
      <c r="G954" t="s">
        <v>519</v>
      </c>
      <c r="H954" t="s">
        <v>4216</v>
      </c>
    </row>
    <row r="955" spans="1:8" x14ac:dyDescent="0.25">
      <c r="A955" t="s">
        <v>4951</v>
      </c>
      <c r="B955" t="s">
        <v>6863</v>
      </c>
      <c r="C955" t="s">
        <v>8309</v>
      </c>
      <c r="D955" t="s">
        <v>8270</v>
      </c>
      <c r="E955" t="s">
        <v>8310</v>
      </c>
      <c r="F955" t="s">
        <v>8311</v>
      </c>
      <c r="G955" t="s">
        <v>519</v>
      </c>
      <c r="H955" t="s">
        <v>4216</v>
      </c>
    </row>
    <row r="956" spans="1:8" x14ac:dyDescent="0.25">
      <c r="A956" t="s">
        <v>4952</v>
      </c>
      <c r="B956" t="s">
        <v>6864</v>
      </c>
      <c r="C956" t="s">
        <v>8298</v>
      </c>
      <c r="D956" t="s">
        <v>8299</v>
      </c>
      <c r="E956" t="s">
        <v>8300</v>
      </c>
      <c r="F956" t="s">
        <v>8301</v>
      </c>
      <c r="G956" t="s">
        <v>517</v>
      </c>
      <c r="H956" t="s">
        <v>4214</v>
      </c>
    </row>
    <row r="957" spans="1:8" x14ac:dyDescent="0.25">
      <c r="A957" t="s">
        <v>4953</v>
      </c>
      <c r="B957" t="s">
        <v>6865</v>
      </c>
      <c r="C957" t="s">
        <v>8309</v>
      </c>
      <c r="D957" t="s">
        <v>8270</v>
      </c>
      <c r="E957" t="s">
        <v>8310</v>
      </c>
      <c r="F957" t="s">
        <v>8311</v>
      </c>
      <c r="G957" t="s">
        <v>519</v>
      </c>
      <c r="H957" t="s">
        <v>4216</v>
      </c>
    </row>
    <row r="958" spans="1:8" x14ac:dyDescent="0.25">
      <c r="A958" t="s">
        <v>4954</v>
      </c>
      <c r="B958" t="s">
        <v>6866</v>
      </c>
      <c r="C958" t="s">
        <v>8309</v>
      </c>
      <c r="D958" t="s">
        <v>8270</v>
      </c>
      <c r="E958" t="s">
        <v>8310</v>
      </c>
      <c r="F958" t="s">
        <v>8311</v>
      </c>
      <c r="G958" t="s">
        <v>519</v>
      </c>
      <c r="H958" t="s">
        <v>3467</v>
      </c>
    </row>
    <row r="959" spans="1:8" x14ac:dyDescent="0.25">
      <c r="A959" t="s">
        <v>1936</v>
      </c>
      <c r="B959" t="s">
        <v>1216</v>
      </c>
      <c r="C959" t="s">
        <v>3018</v>
      </c>
      <c r="D959" t="s">
        <v>3017</v>
      </c>
      <c r="E959" t="s">
        <v>3476</v>
      </c>
      <c r="F959" t="s">
        <v>3475</v>
      </c>
      <c r="G959" t="s">
        <v>519</v>
      </c>
      <c r="H959" t="s">
        <v>3467</v>
      </c>
    </row>
    <row r="960" spans="1:8" x14ac:dyDescent="0.25">
      <c r="A960" t="s">
        <v>1946</v>
      </c>
      <c r="B960" t="s">
        <v>1217</v>
      </c>
      <c r="C960" t="s">
        <v>3018</v>
      </c>
      <c r="D960" t="s">
        <v>3017</v>
      </c>
      <c r="E960" t="s">
        <v>3476</v>
      </c>
      <c r="F960" t="s">
        <v>3475</v>
      </c>
      <c r="G960" t="s">
        <v>519</v>
      </c>
      <c r="H960" t="s">
        <v>3467</v>
      </c>
    </row>
    <row r="961" spans="1:8" x14ac:dyDescent="0.25">
      <c r="A961" t="s">
        <v>1945</v>
      </c>
      <c r="B961" t="s">
        <v>1218</v>
      </c>
      <c r="C961" t="s">
        <v>3018</v>
      </c>
      <c r="D961" t="s">
        <v>3017</v>
      </c>
      <c r="E961" t="s">
        <v>3476</v>
      </c>
      <c r="F961" t="s">
        <v>3475</v>
      </c>
      <c r="G961" t="s">
        <v>517</v>
      </c>
      <c r="H961" t="s">
        <v>3474</v>
      </c>
    </row>
    <row r="962" spans="1:8" x14ac:dyDescent="0.25">
      <c r="A962" t="s">
        <v>3885</v>
      </c>
      <c r="B962" t="s">
        <v>6867</v>
      </c>
      <c r="C962" t="s">
        <v>3018</v>
      </c>
      <c r="D962" t="s">
        <v>3017</v>
      </c>
      <c r="E962" t="s">
        <v>3469</v>
      </c>
      <c r="F962" t="s">
        <v>3468</v>
      </c>
      <c r="G962" t="s">
        <v>518</v>
      </c>
      <c r="H962" t="s">
        <v>3479</v>
      </c>
    </row>
    <row r="963" spans="1:8" x14ac:dyDescent="0.25">
      <c r="A963" t="s">
        <v>3884</v>
      </c>
      <c r="B963" t="s">
        <v>6868</v>
      </c>
      <c r="C963" t="s">
        <v>3018</v>
      </c>
      <c r="D963" t="s">
        <v>3017</v>
      </c>
      <c r="E963" t="s">
        <v>3476</v>
      </c>
      <c r="F963" t="s">
        <v>3475</v>
      </c>
      <c r="G963" t="s">
        <v>519</v>
      </c>
      <c r="H963" t="s">
        <v>3467</v>
      </c>
    </row>
    <row r="964" spans="1:8" x14ac:dyDescent="0.25">
      <c r="A964" t="s">
        <v>4955</v>
      </c>
      <c r="B964" t="s">
        <v>6869</v>
      </c>
      <c r="C964" t="s">
        <v>8309</v>
      </c>
      <c r="D964" t="s">
        <v>8270</v>
      </c>
      <c r="E964" t="s">
        <v>8310</v>
      </c>
      <c r="F964" t="s">
        <v>8311</v>
      </c>
      <c r="G964" t="s">
        <v>519</v>
      </c>
      <c r="H964" t="s">
        <v>4216</v>
      </c>
    </row>
    <row r="965" spans="1:8" x14ac:dyDescent="0.25">
      <c r="A965" t="s">
        <v>4956</v>
      </c>
      <c r="B965" t="s">
        <v>6870</v>
      </c>
      <c r="C965" t="s">
        <v>8298</v>
      </c>
      <c r="D965" t="s">
        <v>8299</v>
      </c>
      <c r="E965" t="s">
        <v>8307</v>
      </c>
      <c r="F965" t="s">
        <v>8308</v>
      </c>
      <c r="G965" t="s">
        <v>518</v>
      </c>
      <c r="H965" t="s">
        <v>4215</v>
      </c>
    </row>
    <row r="966" spans="1:8" x14ac:dyDescent="0.25">
      <c r="A966" t="s">
        <v>4957</v>
      </c>
      <c r="B966" t="s">
        <v>6871</v>
      </c>
      <c r="C966" t="s">
        <v>8298</v>
      </c>
      <c r="D966" t="s">
        <v>8299</v>
      </c>
      <c r="E966" t="s">
        <v>8307</v>
      </c>
      <c r="F966" t="s">
        <v>8308</v>
      </c>
      <c r="G966" t="s">
        <v>518</v>
      </c>
      <c r="H966" t="s">
        <v>4215</v>
      </c>
    </row>
    <row r="967" spans="1:8" x14ac:dyDescent="0.25">
      <c r="A967" t="s">
        <v>4958</v>
      </c>
      <c r="B967" t="s">
        <v>6872</v>
      </c>
      <c r="C967" t="s">
        <v>8309</v>
      </c>
      <c r="D967" t="s">
        <v>8270</v>
      </c>
      <c r="E967" t="s">
        <v>8310</v>
      </c>
      <c r="F967" t="s">
        <v>8311</v>
      </c>
      <c r="G967" t="s">
        <v>519</v>
      </c>
      <c r="H967" t="s">
        <v>4216</v>
      </c>
    </row>
    <row r="968" spans="1:8" x14ac:dyDescent="0.25">
      <c r="A968" t="s">
        <v>4959</v>
      </c>
      <c r="B968" t="s">
        <v>6873</v>
      </c>
      <c r="C968" t="s">
        <v>8298</v>
      </c>
      <c r="D968" t="s">
        <v>8299</v>
      </c>
      <c r="E968" t="s">
        <v>8307</v>
      </c>
      <c r="F968" t="s">
        <v>8308</v>
      </c>
      <c r="G968" t="s">
        <v>518</v>
      </c>
      <c r="H968" t="s">
        <v>4215</v>
      </c>
    </row>
    <row r="969" spans="1:8" x14ac:dyDescent="0.25">
      <c r="A969" t="s">
        <v>4960</v>
      </c>
      <c r="B969" t="s">
        <v>6874</v>
      </c>
      <c r="C969" t="s">
        <v>8298</v>
      </c>
      <c r="D969" t="s">
        <v>8299</v>
      </c>
      <c r="E969" t="s">
        <v>8307</v>
      </c>
      <c r="F969" t="s">
        <v>8308</v>
      </c>
      <c r="G969" t="s">
        <v>518</v>
      </c>
      <c r="H969" t="s">
        <v>4215</v>
      </c>
    </row>
    <row r="970" spans="1:8" x14ac:dyDescent="0.25">
      <c r="A970" t="s">
        <v>4961</v>
      </c>
      <c r="B970" t="s">
        <v>6875</v>
      </c>
      <c r="C970" t="s">
        <v>8298</v>
      </c>
      <c r="D970" t="s">
        <v>8299</v>
      </c>
      <c r="E970" t="s">
        <v>8307</v>
      </c>
      <c r="F970" t="s">
        <v>8308</v>
      </c>
      <c r="G970" t="s">
        <v>518</v>
      </c>
      <c r="H970" t="s">
        <v>4215</v>
      </c>
    </row>
    <row r="971" spans="1:8" x14ac:dyDescent="0.25">
      <c r="A971" t="s">
        <v>4962</v>
      </c>
      <c r="B971" t="s">
        <v>6876</v>
      </c>
      <c r="C971" t="s">
        <v>8298</v>
      </c>
      <c r="D971" t="s">
        <v>8299</v>
      </c>
      <c r="E971" t="s">
        <v>8307</v>
      </c>
      <c r="F971" t="s">
        <v>8308</v>
      </c>
      <c r="G971" t="s">
        <v>518</v>
      </c>
      <c r="H971" t="s">
        <v>4215</v>
      </c>
    </row>
    <row r="972" spans="1:8" x14ac:dyDescent="0.25">
      <c r="A972" t="s">
        <v>4963</v>
      </c>
      <c r="B972" t="s">
        <v>6877</v>
      </c>
      <c r="C972" t="s">
        <v>8309</v>
      </c>
      <c r="D972" t="s">
        <v>8270</v>
      </c>
      <c r="E972" t="s">
        <v>8310</v>
      </c>
      <c r="F972" t="s">
        <v>8311</v>
      </c>
      <c r="G972" t="s">
        <v>519</v>
      </c>
      <c r="H972" t="s">
        <v>4216</v>
      </c>
    </row>
    <row r="973" spans="1:8" x14ac:dyDescent="0.25">
      <c r="A973" t="s">
        <v>843</v>
      </c>
      <c r="B973" t="s">
        <v>1451</v>
      </c>
      <c r="C973" t="s">
        <v>3018</v>
      </c>
      <c r="D973" t="s">
        <v>3017</v>
      </c>
      <c r="E973" t="s">
        <v>3469</v>
      </c>
      <c r="F973" t="s">
        <v>3468</v>
      </c>
      <c r="G973" t="s">
        <v>518</v>
      </c>
      <c r="H973" t="s">
        <v>3479</v>
      </c>
    </row>
    <row r="974" spans="1:8" x14ac:dyDescent="0.25">
      <c r="A974" t="s">
        <v>844</v>
      </c>
      <c r="B974" t="s">
        <v>1450</v>
      </c>
      <c r="C974" t="s">
        <v>3018</v>
      </c>
      <c r="D974" t="s">
        <v>3017</v>
      </c>
      <c r="E974" t="s">
        <v>3469</v>
      </c>
      <c r="F974" t="s">
        <v>3468</v>
      </c>
      <c r="G974" t="s">
        <v>519</v>
      </c>
      <c r="H974" t="s">
        <v>3467</v>
      </c>
    </row>
    <row r="975" spans="1:8" x14ac:dyDescent="0.25">
      <c r="A975" t="s">
        <v>965</v>
      </c>
      <c r="B975" t="s">
        <v>1454</v>
      </c>
      <c r="C975" t="s">
        <v>3018</v>
      </c>
      <c r="D975" t="s">
        <v>3017</v>
      </c>
      <c r="E975" t="s">
        <v>3469</v>
      </c>
      <c r="F975" t="s">
        <v>3468</v>
      </c>
      <c r="G975" t="s">
        <v>518</v>
      </c>
      <c r="H975" t="s">
        <v>3479</v>
      </c>
    </row>
    <row r="976" spans="1:8" x14ac:dyDescent="0.25">
      <c r="A976" t="s">
        <v>963</v>
      </c>
      <c r="B976" t="s">
        <v>1452</v>
      </c>
      <c r="C976" t="s">
        <v>3018</v>
      </c>
      <c r="D976" t="s">
        <v>3017</v>
      </c>
      <c r="E976" t="s">
        <v>3469</v>
      </c>
      <c r="F976" t="s">
        <v>3468</v>
      </c>
      <c r="G976" t="s">
        <v>518</v>
      </c>
      <c r="H976" t="s">
        <v>3479</v>
      </c>
    </row>
    <row r="977" spans="1:8" x14ac:dyDescent="0.25">
      <c r="A977" t="s">
        <v>964</v>
      </c>
      <c r="B977" t="s">
        <v>1453</v>
      </c>
      <c r="C977" t="s">
        <v>3018</v>
      </c>
      <c r="D977" t="s">
        <v>3017</v>
      </c>
      <c r="E977" t="s">
        <v>3469</v>
      </c>
      <c r="F977" t="s">
        <v>3468</v>
      </c>
      <c r="G977" t="s">
        <v>518</v>
      </c>
      <c r="H977" t="s">
        <v>3479</v>
      </c>
    </row>
    <row r="978" spans="1:8" x14ac:dyDescent="0.25">
      <c r="A978" t="s">
        <v>1937</v>
      </c>
      <c r="B978" t="s">
        <v>1455</v>
      </c>
      <c r="C978" t="s">
        <v>3018</v>
      </c>
      <c r="D978" t="s">
        <v>3017</v>
      </c>
      <c r="E978" t="s">
        <v>3469</v>
      </c>
      <c r="F978" t="s">
        <v>3468</v>
      </c>
      <c r="G978" t="s">
        <v>519</v>
      </c>
      <c r="H978" t="s">
        <v>3467</v>
      </c>
    </row>
    <row r="979" spans="1:8" x14ac:dyDescent="0.25">
      <c r="A979" t="s">
        <v>966</v>
      </c>
      <c r="B979" t="s">
        <v>1456</v>
      </c>
      <c r="C979" t="s">
        <v>3018</v>
      </c>
      <c r="D979" t="s">
        <v>3017</v>
      </c>
      <c r="E979" t="s">
        <v>3469</v>
      </c>
      <c r="F979" t="s">
        <v>3468</v>
      </c>
      <c r="G979" t="s">
        <v>518</v>
      </c>
      <c r="H979" t="s">
        <v>3479</v>
      </c>
    </row>
    <row r="980" spans="1:8" x14ac:dyDescent="0.25">
      <c r="A980" t="s">
        <v>967</v>
      </c>
      <c r="B980" t="s">
        <v>1457</v>
      </c>
      <c r="C980" t="s">
        <v>3018</v>
      </c>
      <c r="D980" t="s">
        <v>3017</v>
      </c>
      <c r="E980" t="s">
        <v>3469</v>
      </c>
      <c r="F980" t="s">
        <v>3468</v>
      </c>
      <c r="G980" t="s">
        <v>518</v>
      </c>
      <c r="H980" t="s">
        <v>3479</v>
      </c>
    </row>
    <row r="981" spans="1:8" x14ac:dyDescent="0.25">
      <c r="A981" t="s">
        <v>968</v>
      </c>
      <c r="B981" t="s">
        <v>1458</v>
      </c>
      <c r="C981" t="s">
        <v>3018</v>
      </c>
      <c r="D981" t="s">
        <v>3017</v>
      </c>
      <c r="E981" t="s">
        <v>3469</v>
      </c>
      <c r="F981" t="s">
        <v>3468</v>
      </c>
      <c r="G981" t="s">
        <v>518</v>
      </c>
      <c r="H981" t="s">
        <v>3479</v>
      </c>
    </row>
    <row r="982" spans="1:8" x14ac:dyDescent="0.25">
      <c r="A982" t="s">
        <v>969</v>
      </c>
      <c r="B982" t="s">
        <v>1459</v>
      </c>
      <c r="C982" t="s">
        <v>3018</v>
      </c>
      <c r="D982" t="s">
        <v>3017</v>
      </c>
      <c r="E982" t="s">
        <v>3469</v>
      </c>
      <c r="F982" t="s">
        <v>3468</v>
      </c>
      <c r="G982" t="s">
        <v>518</v>
      </c>
      <c r="H982" t="s">
        <v>3479</v>
      </c>
    </row>
    <row r="983" spans="1:8" x14ac:dyDescent="0.25">
      <c r="A983" t="s">
        <v>845</v>
      </c>
      <c r="B983" t="s">
        <v>1460</v>
      </c>
      <c r="C983" t="s">
        <v>3018</v>
      </c>
      <c r="D983" t="s">
        <v>3017</v>
      </c>
      <c r="E983" t="s">
        <v>3469</v>
      </c>
      <c r="F983" t="s">
        <v>3468</v>
      </c>
      <c r="G983" t="s">
        <v>519</v>
      </c>
      <c r="H983" t="s">
        <v>3467</v>
      </c>
    </row>
    <row r="984" spans="1:8" x14ac:dyDescent="0.25">
      <c r="A984" t="s">
        <v>1938</v>
      </c>
      <c r="B984" t="s">
        <v>1461</v>
      </c>
      <c r="C984" t="s">
        <v>3018</v>
      </c>
      <c r="D984" t="s">
        <v>3017</v>
      </c>
      <c r="E984" t="s">
        <v>3469</v>
      </c>
      <c r="F984" t="s">
        <v>3468</v>
      </c>
      <c r="G984" t="s">
        <v>519</v>
      </c>
      <c r="H984" t="s">
        <v>3467</v>
      </c>
    </row>
    <row r="985" spans="1:8" x14ac:dyDescent="0.25">
      <c r="A985" t="s">
        <v>3481</v>
      </c>
      <c r="B985" t="s">
        <v>3480</v>
      </c>
      <c r="C985" t="s">
        <v>3018</v>
      </c>
      <c r="D985" t="s">
        <v>3017</v>
      </c>
      <c r="E985" t="s">
        <v>3469</v>
      </c>
      <c r="F985" t="s">
        <v>3468</v>
      </c>
      <c r="G985" t="s">
        <v>519</v>
      </c>
      <c r="H985" t="s">
        <v>3467</v>
      </c>
    </row>
    <row r="986" spans="1:8" x14ac:dyDescent="0.25">
      <c r="A986" t="s">
        <v>4964</v>
      </c>
      <c r="B986" t="s">
        <v>6878</v>
      </c>
      <c r="C986" t="s">
        <v>8254</v>
      </c>
      <c r="D986" t="s">
        <v>8255</v>
      </c>
      <c r="E986" t="s">
        <v>8256</v>
      </c>
      <c r="F986" t="s">
        <v>8257</v>
      </c>
      <c r="G986" t="s">
        <v>8499</v>
      </c>
      <c r="H986" t="s">
        <v>8500</v>
      </c>
    </row>
    <row r="987" spans="1:8" x14ac:dyDescent="0.25">
      <c r="A987" t="s">
        <v>4965</v>
      </c>
      <c r="B987" t="s">
        <v>6879</v>
      </c>
      <c r="C987" t="s">
        <v>8254</v>
      </c>
      <c r="D987" t="s">
        <v>8255</v>
      </c>
      <c r="E987" t="s">
        <v>8312</v>
      </c>
      <c r="F987" t="s">
        <v>8313</v>
      </c>
      <c r="G987" t="s">
        <v>8501</v>
      </c>
      <c r="H987" t="s">
        <v>8502</v>
      </c>
    </row>
    <row r="988" spans="1:8" x14ac:dyDescent="0.25">
      <c r="A988" t="s">
        <v>730</v>
      </c>
      <c r="B988" t="s">
        <v>827</v>
      </c>
      <c r="C988" t="s">
        <v>3018</v>
      </c>
      <c r="D988" t="s">
        <v>3017</v>
      </c>
      <c r="E988" t="s">
        <v>3469</v>
      </c>
      <c r="F988" t="s">
        <v>3468</v>
      </c>
      <c r="G988" t="s">
        <v>519</v>
      </c>
      <c r="H988" t="s">
        <v>3467</v>
      </c>
    </row>
    <row r="989" spans="1:8" x14ac:dyDescent="0.25">
      <c r="A989" t="s">
        <v>731</v>
      </c>
      <c r="B989" t="s">
        <v>828</v>
      </c>
      <c r="C989" t="s">
        <v>3018</v>
      </c>
      <c r="D989" t="s">
        <v>3017</v>
      </c>
      <c r="E989" t="s">
        <v>3469</v>
      </c>
      <c r="F989" t="s">
        <v>3468</v>
      </c>
      <c r="G989" t="s">
        <v>518</v>
      </c>
      <c r="H989" t="s">
        <v>3479</v>
      </c>
    </row>
    <row r="990" spans="1:8" x14ac:dyDescent="0.25">
      <c r="A990" t="s">
        <v>4966</v>
      </c>
      <c r="B990" t="s">
        <v>6880</v>
      </c>
      <c r="C990" t="s">
        <v>8309</v>
      </c>
      <c r="D990" t="s">
        <v>8270</v>
      </c>
      <c r="E990" t="s">
        <v>8310</v>
      </c>
      <c r="F990" t="s">
        <v>8311</v>
      </c>
      <c r="G990" t="s">
        <v>519</v>
      </c>
      <c r="H990" t="s">
        <v>3467</v>
      </c>
    </row>
    <row r="991" spans="1:8" x14ac:dyDescent="0.25">
      <c r="A991" t="s">
        <v>3478</v>
      </c>
      <c r="B991" t="s">
        <v>3477</v>
      </c>
      <c r="C991" t="s">
        <v>3018</v>
      </c>
      <c r="D991" t="s">
        <v>3017</v>
      </c>
      <c r="E991" t="s">
        <v>3476</v>
      </c>
      <c r="F991" t="s">
        <v>3475</v>
      </c>
      <c r="G991" t="s">
        <v>519</v>
      </c>
      <c r="H991" t="s">
        <v>3467</v>
      </c>
    </row>
    <row r="992" spans="1:8" x14ac:dyDescent="0.25">
      <c r="A992" t="s">
        <v>3886</v>
      </c>
      <c r="B992" t="s">
        <v>6881</v>
      </c>
      <c r="C992" t="s">
        <v>3018</v>
      </c>
      <c r="D992" t="s">
        <v>3017</v>
      </c>
      <c r="E992" t="s">
        <v>3469</v>
      </c>
      <c r="F992" t="s">
        <v>3468</v>
      </c>
      <c r="G992" t="s">
        <v>518</v>
      </c>
      <c r="H992" t="s">
        <v>3479</v>
      </c>
    </row>
    <row r="993" spans="1:8" x14ac:dyDescent="0.25">
      <c r="A993" t="s">
        <v>4029</v>
      </c>
      <c r="B993" t="s">
        <v>6882</v>
      </c>
      <c r="C993" t="s">
        <v>3018</v>
      </c>
      <c r="D993" t="s">
        <v>3017</v>
      </c>
      <c r="E993" t="s">
        <v>3476</v>
      </c>
      <c r="F993" t="s">
        <v>3475</v>
      </c>
      <c r="G993" t="s">
        <v>519</v>
      </c>
      <c r="H993" t="s">
        <v>3467</v>
      </c>
    </row>
    <row r="994" spans="1:8" x14ac:dyDescent="0.25">
      <c r="A994" t="s">
        <v>4967</v>
      </c>
      <c r="B994" t="s">
        <v>6883</v>
      </c>
      <c r="C994" t="s">
        <v>8309</v>
      </c>
      <c r="D994" t="s">
        <v>8270</v>
      </c>
      <c r="E994" t="s">
        <v>8310</v>
      </c>
      <c r="F994" t="s">
        <v>8311</v>
      </c>
      <c r="G994" t="s">
        <v>519</v>
      </c>
      <c r="H994" t="s">
        <v>4216</v>
      </c>
    </row>
    <row r="995" spans="1:8" x14ac:dyDescent="0.25">
      <c r="A995" t="s">
        <v>4968</v>
      </c>
      <c r="B995" t="s">
        <v>6884</v>
      </c>
      <c r="C995" t="s">
        <v>8298</v>
      </c>
      <c r="D995" t="s">
        <v>8299</v>
      </c>
      <c r="E995" t="s">
        <v>8300</v>
      </c>
      <c r="F995" t="s">
        <v>8301</v>
      </c>
      <c r="G995" t="s">
        <v>517</v>
      </c>
      <c r="H995" t="s">
        <v>4214</v>
      </c>
    </row>
    <row r="996" spans="1:8" x14ac:dyDescent="0.25">
      <c r="A996" t="s">
        <v>4969</v>
      </c>
      <c r="B996" t="s">
        <v>6885</v>
      </c>
      <c r="C996" t="s">
        <v>8298</v>
      </c>
      <c r="D996" t="s">
        <v>8299</v>
      </c>
      <c r="E996" t="s">
        <v>8300</v>
      </c>
      <c r="F996" t="s">
        <v>8301</v>
      </c>
      <c r="G996" t="s">
        <v>517</v>
      </c>
      <c r="H996" t="s">
        <v>4214</v>
      </c>
    </row>
    <row r="997" spans="1:8" x14ac:dyDescent="0.25">
      <c r="A997" t="s">
        <v>4970</v>
      </c>
      <c r="B997" t="s">
        <v>6886</v>
      </c>
      <c r="C997" t="s">
        <v>8298</v>
      </c>
      <c r="D997" t="s">
        <v>8299</v>
      </c>
      <c r="E997" t="s">
        <v>8300</v>
      </c>
      <c r="F997" t="s">
        <v>8301</v>
      </c>
      <c r="G997" t="s">
        <v>517</v>
      </c>
      <c r="H997" t="s">
        <v>4214</v>
      </c>
    </row>
    <row r="998" spans="1:8" x14ac:dyDescent="0.25">
      <c r="A998" t="s">
        <v>4971</v>
      </c>
      <c r="B998" t="s">
        <v>6887</v>
      </c>
      <c r="C998" t="s">
        <v>8298</v>
      </c>
      <c r="D998" t="s">
        <v>8299</v>
      </c>
      <c r="E998" t="s">
        <v>8300</v>
      </c>
      <c r="F998" t="s">
        <v>8301</v>
      </c>
      <c r="G998" t="s">
        <v>517</v>
      </c>
      <c r="H998" t="s">
        <v>4214</v>
      </c>
    </row>
    <row r="999" spans="1:8" x14ac:dyDescent="0.25">
      <c r="A999" t="s">
        <v>4972</v>
      </c>
      <c r="B999" t="s">
        <v>6888</v>
      </c>
      <c r="C999" t="s">
        <v>8309</v>
      </c>
      <c r="D999" t="s">
        <v>8270</v>
      </c>
      <c r="E999" t="s">
        <v>8310</v>
      </c>
      <c r="F999" t="s">
        <v>8311</v>
      </c>
      <c r="G999" t="s">
        <v>519</v>
      </c>
      <c r="H999" t="s">
        <v>4216</v>
      </c>
    </row>
    <row r="1000" spans="1:8" x14ac:dyDescent="0.25">
      <c r="A1000" t="s">
        <v>732</v>
      </c>
      <c r="B1000" t="s">
        <v>829</v>
      </c>
      <c r="C1000" t="s">
        <v>3018</v>
      </c>
      <c r="D1000" t="s">
        <v>3017</v>
      </c>
      <c r="E1000" t="s">
        <v>3472</v>
      </c>
      <c r="F1000" t="s">
        <v>3471</v>
      </c>
      <c r="G1000" t="s">
        <v>517</v>
      </c>
      <c r="H1000" t="s">
        <v>3474</v>
      </c>
    </row>
    <row r="1001" spans="1:8" x14ac:dyDescent="0.25">
      <c r="A1001" t="s">
        <v>733</v>
      </c>
      <c r="B1001" t="s">
        <v>830</v>
      </c>
      <c r="C1001" t="s">
        <v>3018</v>
      </c>
      <c r="D1001" t="s">
        <v>3017</v>
      </c>
      <c r="E1001" t="s">
        <v>3472</v>
      </c>
      <c r="F1001" t="s">
        <v>3471</v>
      </c>
      <c r="G1001" t="s">
        <v>517</v>
      </c>
      <c r="H1001" t="s">
        <v>3474</v>
      </c>
    </row>
    <row r="1002" spans="1:8" x14ac:dyDescent="0.25">
      <c r="A1002" t="s">
        <v>735</v>
      </c>
      <c r="B1002" t="s">
        <v>832</v>
      </c>
      <c r="C1002" t="s">
        <v>3018</v>
      </c>
      <c r="D1002" t="s">
        <v>3017</v>
      </c>
      <c r="E1002" t="s">
        <v>3472</v>
      </c>
      <c r="F1002" t="s">
        <v>3471</v>
      </c>
      <c r="G1002" t="s">
        <v>517</v>
      </c>
      <c r="H1002" t="s">
        <v>3474</v>
      </c>
    </row>
    <row r="1003" spans="1:8" x14ac:dyDescent="0.25">
      <c r="A1003" t="s">
        <v>734</v>
      </c>
      <c r="B1003" t="s">
        <v>831</v>
      </c>
      <c r="C1003" t="s">
        <v>3018</v>
      </c>
      <c r="D1003" t="s">
        <v>3017</v>
      </c>
      <c r="E1003" t="s">
        <v>3472</v>
      </c>
      <c r="F1003" t="s">
        <v>3471</v>
      </c>
      <c r="G1003" t="s">
        <v>519</v>
      </c>
      <c r="H1003" t="s">
        <v>3467</v>
      </c>
    </row>
    <row r="1004" spans="1:8" x14ac:dyDescent="0.25">
      <c r="A1004" t="s">
        <v>3473</v>
      </c>
      <c r="B1004" t="s">
        <v>6889</v>
      </c>
      <c r="C1004" t="s">
        <v>3018</v>
      </c>
      <c r="D1004" t="s">
        <v>3017</v>
      </c>
      <c r="E1004" t="s">
        <v>3472</v>
      </c>
      <c r="F1004" t="s">
        <v>3471</v>
      </c>
      <c r="G1004" t="s">
        <v>519</v>
      </c>
      <c r="H1004" t="s">
        <v>3467</v>
      </c>
    </row>
    <row r="1005" spans="1:8" x14ac:dyDescent="0.25">
      <c r="A1005" t="s">
        <v>4973</v>
      </c>
      <c r="B1005" t="s">
        <v>6890</v>
      </c>
      <c r="C1005" t="s">
        <v>8298</v>
      </c>
      <c r="D1005" t="s">
        <v>8299</v>
      </c>
      <c r="E1005" t="s">
        <v>8300</v>
      </c>
      <c r="F1005" t="s">
        <v>8301</v>
      </c>
      <c r="G1005" t="s">
        <v>517</v>
      </c>
      <c r="H1005" t="s">
        <v>3474</v>
      </c>
    </row>
    <row r="1006" spans="1:8" x14ac:dyDescent="0.25">
      <c r="A1006" t="s">
        <v>2489</v>
      </c>
      <c r="B1006" t="s">
        <v>3470</v>
      </c>
      <c r="C1006" t="s">
        <v>3018</v>
      </c>
      <c r="D1006" t="s">
        <v>3017</v>
      </c>
      <c r="E1006" t="s">
        <v>3469</v>
      </c>
      <c r="F1006" t="s">
        <v>3468</v>
      </c>
      <c r="G1006" t="s">
        <v>519</v>
      </c>
      <c r="H1006" t="s">
        <v>3467</v>
      </c>
    </row>
    <row r="1007" spans="1:8" x14ac:dyDescent="0.25">
      <c r="A1007" t="s">
        <v>4974</v>
      </c>
      <c r="B1007" t="s">
        <v>6891</v>
      </c>
      <c r="C1007" t="s">
        <v>8267</v>
      </c>
      <c r="D1007" t="s">
        <v>8268</v>
      </c>
      <c r="E1007" t="s">
        <v>8269</v>
      </c>
      <c r="F1007" t="s">
        <v>8270</v>
      </c>
      <c r="G1007" t="s">
        <v>8449</v>
      </c>
      <c r="H1007" t="s">
        <v>8450</v>
      </c>
    </row>
    <row r="1008" spans="1:8" x14ac:dyDescent="0.25">
      <c r="A1008" t="s">
        <v>4975</v>
      </c>
      <c r="B1008" t="s">
        <v>6892</v>
      </c>
      <c r="C1008" t="s">
        <v>8309</v>
      </c>
      <c r="D1008" t="s">
        <v>8270</v>
      </c>
      <c r="E1008" t="s">
        <v>8314</v>
      </c>
      <c r="F1008" t="s">
        <v>8315</v>
      </c>
      <c r="G1008" t="s">
        <v>563</v>
      </c>
      <c r="H1008" t="s">
        <v>3454</v>
      </c>
    </row>
    <row r="1009" spans="1:8" x14ac:dyDescent="0.25">
      <c r="A1009" t="s">
        <v>4976</v>
      </c>
      <c r="B1009" t="s">
        <v>6893</v>
      </c>
      <c r="C1009" t="s">
        <v>8309</v>
      </c>
      <c r="D1009" t="s">
        <v>8270</v>
      </c>
      <c r="E1009" t="s">
        <v>8314</v>
      </c>
      <c r="F1009" t="s">
        <v>8315</v>
      </c>
      <c r="G1009" t="s">
        <v>563</v>
      </c>
      <c r="H1009" t="s">
        <v>4073</v>
      </c>
    </row>
    <row r="1010" spans="1:8" x14ac:dyDescent="0.25">
      <c r="A1010" t="s">
        <v>4977</v>
      </c>
      <c r="B1010" t="s">
        <v>6894</v>
      </c>
      <c r="C1010" t="s">
        <v>8309</v>
      </c>
      <c r="D1010" t="s">
        <v>8270</v>
      </c>
      <c r="E1010" t="s">
        <v>8314</v>
      </c>
      <c r="F1010" t="s">
        <v>8315</v>
      </c>
      <c r="G1010" t="s">
        <v>563</v>
      </c>
      <c r="H1010" t="s">
        <v>4073</v>
      </c>
    </row>
    <row r="1011" spans="1:8" x14ac:dyDescent="0.25">
      <c r="A1011" t="s">
        <v>4978</v>
      </c>
      <c r="B1011" t="s">
        <v>6895</v>
      </c>
      <c r="C1011" t="s">
        <v>8267</v>
      </c>
      <c r="D1011" t="s">
        <v>8268</v>
      </c>
      <c r="E1011" t="s">
        <v>8269</v>
      </c>
      <c r="F1011" t="s">
        <v>8270</v>
      </c>
      <c r="G1011" t="s">
        <v>8503</v>
      </c>
      <c r="H1011" t="s">
        <v>8504</v>
      </c>
    </row>
    <row r="1012" spans="1:8" x14ac:dyDescent="0.25">
      <c r="A1012" t="s">
        <v>4979</v>
      </c>
      <c r="B1012" t="s">
        <v>6896</v>
      </c>
      <c r="C1012" t="s">
        <v>8267</v>
      </c>
      <c r="D1012" t="s">
        <v>8268</v>
      </c>
      <c r="E1012" t="s">
        <v>8269</v>
      </c>
      <c r="F1012" t="s">
        <v>8270</v>
      </c>
      <c r="G1012" t="s">
        <v>8449</v>
      </c>
      <c r="H1012" t="s">
        <v>8450</v>
      </c>
    </row>
    <row r="1013" spans="1:8" x14ac:dyDescent="0.25">
      <c r="A1013" t="s">
        <v>4980</v>
      </c>
      <c r="B1013" t="s">
        <v>6897</v>
      </c>
      <c r="C1013" t="s">
        <v>8309</v>
      </c>
      <c r="D1013" t="s">
        <v>8270</v>
      </c>
      <c r="E1013" t="s">
        <v>8314</v>
      </c>
      <c r="F1013" t="s">
        <v>8315</v>
      </c>
      <c r="G1013" t="s">
        <v>563</v>
      </c>
      <c r="H1013" t="s">
        <v>4073</v>
      </c>
    </row>
    <row r="1014" spans="1:8" x14ac:dyDescent="0.25">
      <c r="A1014" t="s">
        <v>4981</v>
      </c>
      <c r="B1014" t="s">
        <v>6898</v>
      </c>
      <c r="C1014" t="s">
        <v>8309</v>
      </c>
      <c r="D1014" t="s">
        <v>8270</v>
      </c>
      <c r="E1014" t="s">
        <v>8314</v>
      </c>
      <c r="F1014" t="s">
        <v>8315</v>
      </c>
      <c r="G1014" t="s">
        <v>563</v>
      </c>
      <c r="H1014" t="s">
        <v>3454</v>
      </c>
    </row>
    <row r="1015" spans="1:8" x14ac:dyDescent="0.25">
      <c r="A1015" t="s">
        <v>4982</v>
      </c>
      <c r="B1015" t="s">
        <v>6899</v>
      </c>
      <c r="C1015" t="s">
        <v>8309</v>
      </c>
      <c r="D1015" t="s">
        <v>8270</v>
      </c>
      <c r="E1015" t="s">
        <v>8314</v>
      </c>
      <c r="F1015" t="s">
        <v>8315</v>
      </c>
      <c r="G1015" t="s">
        <v>334</v>
      </c>
      <c r="H1015" t="s">
        <v>3461</v>
      </c>
    </row>
    <row r="1016" spans="1:8" x14ac:dyDescent="0.25">
      <c r="A1016" t="s">
        <v>4983</v>
      </c>
      <c r="B1016" t="s">
        <v>6900</v>
      </c>
      <c r="C1016" t="s">
        <v>8267</v>
      </c>
      <c r="D1016" t="s">
        <v>8268</v>
      </c>
      <c r="E1016" t="s">
        <v>8269</v>
      </c>
      <c r="F1016" t="s">
        <v>8270</v>
      </c>
      <c r="G1016" t="s">
        <v>8449</v>
      </c>
      <c r="H1016" t="s">
        <v>8450</v>
      </c>
    </row>
    <row r="1017" spans="1:8" x14ac:dyDescent="0.25">
      <c r="A1017" t="s">
        <v>2497</v>
      </c>
      <c r="B1017" t="s">
        <v>3466</v>
      </c>
      <c r="C1017" t="s">
        <v>2953</v>
      </c>
      <c r="D1017" t="s">
        <v>2952</v>
      </c>
      <c r="E1017" t="s">
        <v>3008</v>
      </c>
      <c r="F1017" t="s">
        <v>3007</v>
      </c>
      <c r="G1017" t="s">
        <v>563</v>
      </c>
      <c r="H1017" t="s">
        <v>3454</v>
      </c>
    </row>
    <row r="1018" spans="1:8" x14ac:dyDescent="0.25">
      <c r="A1018" t="s">
        <v>1977</v>
      </c>
      <c r="B1018" t="s">
        <v>1699</v>
      </c>
      <c r="C1018" t="s">
        <v>2953</v>
      </c>
      <c r="D1018" t="s">
        <v>2952</v>
      </c>
      <c r="E1018" t="s">
        <v>3008</v>
      </c>
      <c r="F1018" t="s">
        <v>3007</v>
      </c>
      <c r="G1018" t="s">
        <v>334</v>
      </c>
      <c r="H1018" t="s">
        <v>3461</v>
      </c>
    </row>
    <row r="1019" spans="1:8" x14ac:dyDescent="0.25">
      <c r="A1019" t="s">
        <v>848</v>
      </c>
      <c r="B1019" t="s">
        <v>1695</v>
      </c>
      <c r="C1019" t="s">
        <v>2953</v>
      </c>
      <c r="D1019" t="s">
        <v>2952</v>
      </c>
      <c r="E1019" t="s">
        <v>3008</v>
      </c>
      <c r="F1019" t="s">
        <v>3007</v>
      </c>
      <c r="G1019" t="s">
        <v>563</v>
      </c>
      <c r="H1019" t="s">
        <v>3454</v>
      </c>
    </row>
    <row r="1020" spans="1:8" x14ac:dyDescent="0.25">
      <c r="A1020" t="s">
        <v>847</v>
      </c>
      <c r="B1020" t="s">
        <v>1696</v>
      </c>
      <c r="C1020" t="s">
        <v>2953</v>
      </c>
      <c r="D1020" t="s">
        <v>2952</v>
      </c>
      <c r="E1020" t="s">
        <v>3008</v>
      </c>
      <c r="F1020" t="s">
        <v>3007</v>
      </c>
      <c r="G1020" t="s">
        <v>563</v>
      </c>
      <c r="H1020" t="s">
        <v>3454</v>
      </c>
    </row>
    <row r="1021" spans="1:8" x14ac:dyDescent="0.25">
      <c r="A1021" t="s">
        <v>846</v>
      </c>
      <c r="B1021" t="s">
        <v>1697</v>
      </c>
      <c r="C1021" t="s">
        <v>2953</v>
      </c>
      <c r="D1021" t="s">
        <v>2952</v>
      </c>
      <c r="E1021" t="s">
        <v>3008</v>
      </c>
      <c r="F1021" t="s">
        <v>3007</v>
      </c>
      <c r="G1021" t="s">
        <v>563</v>
      </c>
      <c r="H1021" t="s">
        <v>3454</v>
      </c>
    </row>
    <row r="1022" spans="1:8" x14ac:dyDescent="0.25">
      <c r="A1022" t="s">
        <v>624</v>
      </c>
      <c r="B1022" t="s">
        <v>1698</v>
      </c>
      <c r="C1022" t="s">
        <v>2953</v>
      </c>
      <c r="D1022" t="s">
        <v>2952</v>
      </c>
      <c r="E1022" t="s">
        <v>3008</v>
      </c>
      <c r="F1022" t="s">
        <v>3007</v>
      </c>
      <c r="G1022" t="s">
        <v>563</v>
      </c>
      <c r="H1022" t="s">
        <v>3454</v>
      </c>
    </row>
    <row r="1023" spans="1:8" x14ac:dyDescent="0.25">
      <c r="A1023" t="s">
        <v>4984</v>
      </c>
      <c r="B1023" t="s">
        <v>6901</v>
      </c>
      <c r="C1023" t="s">
        <v>246</v>
      </c>
      <c r="D1023" t="s">
        <v>8291</v>
      </c>
      <c r="E1023" t="s">
        <v>246</v>
      </c>
      <c r="F1023" t="s">
        <v>8291</v>
      </c>
      <c r="G1023" t="s">
        <v>203</v>
      </c>
      <c r="H1023" t="s">
        <v>203</v>
      </c>
    </row>
    <row r="1024" spans="1:8" x14ac:dyDescent="0.25">
      <c r="A1024" t="s">
        <v>4985</v>
      </c>
      <c r="B1024" t="s">
        <v>6902</v>
      </c>
      <c r="C1024" t="s">
        <v>8309</v>
      </c>
      <c r="D1024" t="s">
        <v>8270</v>
      </c>
      <c r="E1024" t="s">
        <v>8314</v>
      </c>
      <c r="F1024" t="s">
        <v>8315</v>
      </c>
      <c r="G1024" t="s">
        <v>563</v>
      </c>
      <c r="H1024" t="s">
        <v>3454</v>
      </c>
    </row>
    <row r="1025" spans="1:8" x14ac:dyDescent="0.25">
      <c r="A1025" t="s">
        <v>4986</v>
      </c>
      <c r="B1025" t="s">
        <v>6903</v>
      </c>
      <c r="C1025" t="s">
        <v>8267</v>
      </c>
      <c r="D1025" t="s">
        <v>8268</v>
      </c>
      <c r="E1025" t="s">
        <v>8269</v>
      </c>
      <c r="F1025" t="s">
        <v>8270</v>
      </c>
      <c r="G1025" t="s">
        <v>8503</v>
      </c>
      <c r="H1025" t="s">
        <v>8504</v>
      </c>
    </row>
    <row r="1026" spans="1:8" x14ac:dyDescent="0.25">
      <c r="A1026" t="s">
        <v>610</v>
      </c>
      <c r="B1026" t="s">
        <v>1700</v>
      </c>
      <c r="C1026" t="s">
        <v>2953</v>
      </c>
      <c r="D1026" t="s">
        <v>2952</v>
      </c>
      <c r="E1026" t="s">
        <v>3008</v>
      </c>
      <c r="F1026" t="s">
        <v>3007</v>
      </c>
      <c r="G1026" t="s">
        <v>563</v>
      </c>
      <c r="H1026" t="s">
        <v>3454</v>
      </c>
    </row>
    <row r="1027" spans="1:8" x14ac:dyDescent="0.25">
      <c r="A1027" t="s">
        <v>611</v>
      </c>
      <c r="B1027" t="s">
        <v>3465</v>
      </c>
      <c r="C1027" t="s">
        <v>2953</v>
      </c>
      <c r="D1027" t="s">
        <v>2952</v>
      </c>
      <c r="E1027" t="s">
        <v>3008</v>
      </c>
      <c r="F1027" t="s">
        <v>3007</v>
      </c>
      <c r="G1027" t="s">
        <v>563</v>
      </c>
      <c r="H1027" t="s">
        <v>3454</v>
      </c>
    </row>
    <row r="1028" spans="1:8" x14ac:dyDescent="0.25">
      <c r="A1028" t="s">
        <v>612</v>
      </c>
      <c r="B1028" t="s">
        <v>3464</v>
      </c>
      <c r="C1028" t="s">
        <v>2953</v>
      </c>
      <c r="D1028" t="s">
        <v>2952</v>
      </c>
      <c r="E1028" t="s">
        <v>3008</v>
      </c>
      <c r="F1028" t="s">
        <v>3007</v>
      </c>
      <c r="G1028" t="s">
        <v>563</v>
      </c>
      <c r="H1028" t="s">
        <v>3454</v>
      </c>
    </row>
    <row r="1029" spans="1:8" x14ac:dyDescent="0.25">
      <c r="A1029" t="s">
        <v>3463</v>
      </c>
      <c r="B1029" t="s">
        <v>3462</v>
      </c>
      <c r="C1029" t="s">
        <v>2953</v>
      </c>
      <c r="D1029" t="s">
        <v>2952</v>
      </c>
      <c r="E1029" t="s">
        <v>3008</v>
      </c>
      <c r="F1029" t="s">
        <v>3007</v>
      </c>
      <c r="G1029" t="s">
        <v>334</v>
      </c>
      <c r="H1029" t="s">
        <v>3461</v>
      </c>
    </row>
    <row r="1030" spans="1:8" x14ac:dyDescent="0.25">
      <c r="A1030" t="s">
        <v>3460</v>
      </c>
      <c r="B1030" t="s">
        <v>3459</v>
      </c>
      <c r="C1030" t="s">
        <v>2953</v>
      </c>
      <c r="D1030" t="s">
        <v>2952</v>
      </c>
      <c r="E1030" t="s">
        <v>3008</v>
      </c>
      <c r="F1030" t="s">
        <v>3007</v>
      </c>
      <c r="G1030" t="s">
        <v>563</v>
      </c>
      <c r="H1030" t="s">
        <v>3454</v>
      </c>
    </row>
    <row r="1031" spans="1:8" x14ac:dyDescent="0.25">
      <c r="A1031" t="s">
        <v>3458</v>
      </c>
      <c r="B1031" t="s">
        <v>3457</v>
      </c>
      <c r="C1031" t="s">
        <v>2953</v>
      </c>
      <c r="D1031" t="s">
        <v>2952</v>
      </c>
      <c r="E1031" t="s">
        <v>3008</v>
      </c>
      <c r="F1031" t="s">
        <v>3007</v>
      </c>
      <c r="G1031" t="s">
        <v>563</v>
      </c>
      <c r="H1031" t="s">
        <v>3454</v>
      </c>
    </row>
    <row r="1032" spans="1:8" x14ac:dyDescent="0.25">
      <c r="A1032" t="s">
        <v>3456</v>
      </c>
      <c r="B1032" t="s">
        <v>3455</v>
      </c>
      <c r="C1032" t="s">
        <v>2953</v>
      </c>
      <c r="D1032" t="s">
        <v>2952</v>
      </c>
      <c r="E1032" t="s">
        <v>3008</v>
      </c>
      <c r="F1032" t="s">
        <v>3007</v>
      </c>
      <c r="G1032" t="s">
        <v>563</v>
      </c>
      <c r="H1032" t="s">
        <v>3454</v>
      </c>
    </row>
    <row r="1033" spans="1:8" x14ac:dyDescent="0.25">
      <c r="A1033" t="s">
        <v>4987</v>
      </c>
      <c r="B1033" t="s">
        <v>6904</v>
      </c>
      <c r="C1033" t="s">
        <v>8316</v>
      </c>
      <c r="D1033" t="s">
        <v>8317</v>
      </c>
      <c r="E1033" t="s">
        <v>8318</v>
      </c>
      <c r="F1033" t="s">
        <v>8319</v>
      </c>
      <c r="G1033" t="s">
        <v>484</v>
      </c>
      <c r="H1033" t="s">
        <v>4208</v>
      </c>
    </row>
    <row r="1034" spans="1:8" x14ac:dyDescent="0.25">
      <c r="A1034" t="s">
        <v>4988</v>
      </c>
      <c r="B1034" t="s">
        <v>6905</v>
      </c>
      <c r="C1034" t="s">
        <v>8316</v>
      </c>
      <c r="D1034" t="s">
        <v>8317</v>
      </c>
      <c r="E1034" t="s">
        <v>8318</v>
      </c>
      <c r="F1034" t="s">
        <v>8319</v>
      </c>
      <c r="G1034" t="s">
        <v>485</v>
      </c>
      <c r="H1034" t="s">
        <v>3447</v>
      </c>
    </row>
    <row r="1035" spans="1:8" x14ac:dyDescent="0.25">
      <c r="A1035" t="s">
        <v>4989</v>
      </c>
      <c r="B1035" t="s">
        <v>6906</v>
      </c>
      <c r="C1035" t="s">
        <v>8316</v>
      </c>
      <c r="D1035" t="s">
        <v>8317</v>
      </c>
      <c r="E1035" t="s">
        <v>8318</v>
      </c>
      <c r="F1035" t="s">
        <v>8319</v>
      </c>
      <c r="G1035" t="s">
        <v>484</v>
      </c>
      <c r="H1035" t="s">
        <v>4208</v>
      </c>
    </row>
    <row r="1036" spans="1:8" x14ac:dyDescent="0.25">
      <c r="A1036" t="s">
        <v>4990</v>
      </c>
      <c r="B1036" t="s">
        <v>6907</v>
      </c>
      <c r="C1036" t="s">
        <v>8316</v>
      </c>
      <c r="D1036" t="s">
        <v>8317</v>
      </c>
      <c r="E1036" t="s">
        <v>8318</v>
      </c>
      <c r="F1036" t="s">
        <v>8319</v>
      </c>
      <c r="G1036" t="s">
        <v>484</v>
      </c>
      <c r="H1036" t="s">
        <v>4208</v>
      </c>
    </row>
    <row r="1037" spans="1:8" x14ac:dyDescent="0.25">
      <c r="A1037" t="s">
        <v>4991</v>
      </c>
      <c r="B1037" t="s">
        <v>6908</v>
      </c>
      <c r="C1037" t="s">
        <v>8316</v>
      </c>
      <c r="D1037" t="s">
        <v>8317</v>
      </c>
      <c r="E1037" t="s">
        <v>8318</v>
      </c>
      <c r="F1037" t="s">
        <v>8319</v>
      </c>
      <c r="G1037" t="s">
        <v>485</v>
      </c>
      <c r="H1037" t="s">
        <v>3447</v>
      </c>
    </row>
    <row r="1038" spans="1:8" x14ac:dyDescent="0.25">
      <c r="A1038" t="s">
        <v>4992</v>
      </c>
      <c r="B1038" t="s">
        <v>6909</v>
      </c>
      <c r="C1038" t="s">
        <v>8267</v>
      </c>
      <c r="D1038" t="s">
        <v>8268</v>
      </c>
      <c r="E1038" t="s">
        <v>8269</v>
      </c>
      <c r="F1038" t="s">
        <v>8270</v>
      </c>
      <c r="G1038" t="s">
        <v>8449</v>
      </c>
      <c r="H1038" t="s">
        <v>8450</v>
      </c>
    </row>
    <row r="1039" spans="1:8" x14ac:dyDescent="0.25">
      <c r="A1039" t="s">
        <v>4993</v>
      </c>
      <c r="B1039" t="s">
        <v>6910</v>
      </c>
      <c r="C1039" t="s">
        <v>8316</v>
      </c>
      <c r="D1039" t="s">
        <v>8317</v>
      </c>
      <c r="E1039" t="s">
        <v>8318</v>
      </c>
      <c r="F1039" t="s">
        <v>8319</v>
      </c>
      <c r="G1039" t="s">
        <v>484</v>
      </c>
      <c r="H1039" t="s">
        <v>4208</v>
      </c>
    </row>
    <row r="1040" spans="1:8" x14ac:dyDescent="0.25">
      <c r="A1040" t="s">
        <v>4994</v>
      </c>
      <c r="B1040" t="s">
        <v>6911</v>
      </c>
      <c r="C1040" t="s">
        <v>8316</v>
      </c>
      <c r="D1040" t="s">
        <v>8317</v>
      </c>
      <c r="E1040" t="s">
        <v>8318</v>
      </c>
      <c r="F1040" t="s">
        <v>8319</v>
      </c>
      <c r="G1040" t="s">
        <v>484</v>
      </c>
      <c r="H1040" t="s">
        <v>4208</v>
      </c>
    </row>
    <row r="1041" spans="1:8" x14ac:dyDescent="0.25">
      <c r="A1041" t="s">
        <v>4995</v>
      </c>
      <c r="B1041" t="s">
        <v>6912</v>
      </c>
      <c r="C1041" t="s">
        <v>8316</v>
      </c>
      <c r="D1041" t="s">
        <v>8317</v>
      </c>
      <c r="E1041" t="s">
        <v>8318</v>
      </c>
      <c r="F1041" t="s">
        <v>8319</v>
      </c>
      <c r="G1041" t="s">
        <v>484</v>
      </c>
      <c r="H1041" t="s">
        <v>4208</v>
      </c>
    </row>
    <row r="1042" spans="1:8" x14ac:dyDescent="0.25">
      <c r="A1042" t="s">
        <v>4996</v>
      </c>
      <c r="B1042" t="s">
        <v>6913</v>
      </c>
      <c r="C1042" t="s">
        <v>8316</v>
      </c>
      <c r="D1042" t="s">
        <v>8317</v>
      </c>
      <c r="E1042" t="s">
        <v>8318</v>
      </c>
      <c r="F1042" t="s">
        <v>8319</v>
      </c>
      <c r="G1042" t="s">
        <v>486</v>
      </c>
      <c r="H1042" t="s">
        <v>8505</v>
      </c>
    </row>
    <row r="1043" spans="1:8" x14ac:dyDescent="0.25">
      <c r="A1043" t="s">
        <v>4997</v>
      </c>
      <c r="B1043" t="s">
        <v>6914</v>
      </c>
      <c r="C1043" t="s">
        <v>8320</v>
      </c>
      <c r="D1043" t="s">
        <v>8321</v>
      </c>
      <c r="E1043" t="s">
        <v>8322</v>
      </c>
      <c r="F1043" t="s">
        <v>8323</v>
      </c>
      <c r="G1043" t="s">
        <v>8506</v>
      </c>
      <c r="H1043" t="s">
        <v>8507</v>
      </c>
    </row>
    <row r="1044" spans="1:8" x14ac:dyDescent="0.25">
      <c r="A1044" t="s">
        <v>4998</v>
      </c>
      <c r="B1044" t="s">
        <v>6915</v>
      </c>
      <c r="C1044" t="s">
        <v>8320</v>
      </c>
      <c r="D1044" t="s">
        <v>8321</v>
      </c>
      <c r="E1044" t="s">
        <v>8322</v>
      </c>
      <c r="F1044" t="s">
        <v>8323</v>
      </c>
      <c r="G1044" t="s">
        <v>8508</v>
      </c>
      <c r="H1044" t="s">
        <v>8509</v>
      </c>
    </row>
    <row r="1045" spans="1:8" x14ac:dyDescent="0.25">
      <c r="A1045" t="s">
        <v>4999</v>
      </c>
      <c r="B1045" t="s">
        <v>6916</v>
      </c>
      <c r="C1045" t="s">
        <v>8320</v>
      </c>
      <c r="D1045" t="s">
        <v>8321</v>
      </c>
      <c r="E1045" t="s">
        <v>8322</v>
      </c>
      <c r="F1045" t="s">
        <v>8323</v>
      </c>
      <c r="G1045" t="s">
        <v>8508</v>
      </c>
      <c r="H1045" t="s">
        <v>8509</v>
      </c>
    </row>
    <row r="1046" spans="1:8" x14ac:dyDescent="0.25">
      <c r="A1046" t="s">
        <v>5000</v>
      </c>
      <c r="B1046" t="s">
        <v>6917</v>
      </c>
      <c r="C1046" t="s">
        <v>8316</v>
      </c>
      <c r="D1046" t="s">
        <v>8317</v>
      </c>
      <c r="E1046" t="s">
        <v>8318</v>
      </c>
      <c r="F1046" t="s">
        <v>8319</v>
      </c>
      <c r="G1046" t="s">
        <v>486</v>
      </c>
      <c r="H1046" t="s">
        <v>3446</v>
      </c>
    </row>
    <row r="1047" spans="1:8" x14ac:dyDescent="0.25">
      <c r="A1047" t="s">
        <v>745</v>
      </c>
      <c r="B1047" t="s">
        <v>833</v>
      </c>
      <c r="C1047" t="s">
        <v>3238</v>
      </c>
      <c r="D1047" t="s">
        <v>3237</v>
      </c>
      <c r="E1047" t="s">
        <v>3236</v>
      </c>
      <c r="F1047" t="s">
        <v>3235</v>
      </c>
      <c r="G1047" t="s">
        <v>484</v>
      </c>
      <c r="H1047" t="s">
        <v>3445</v>
      </c>
    </row>
    <row r="1048" spans="1:8" x14ac:dyDescent="0.25">
      <c r="A1048" t="s">
        <v>5001</v>
      </c>
      <c r="B1048" t="s">
        <v>6918</v>
      </c>
      <c r="C1048" t="s">
        <v>8316</v>
      </c>
      <c r="D1048" t="s">
        <v>8317</v>
      </c>
      <c r="E1048" t="s">
        <v>8318</v>
      </c>
      <c r="F1048" t="s">
        <v>8319</v>
      </c>
      <c r="G1048" t="s">
        <v>484</v>
      </c>
      <c r="H1048" t="s">
        <v>3445</v>
      </c>
    </row>
    <row r="1049" spans="1:8" x14ac:dyDescent="0.25">
      <c r="A1049" t="s">
        <v>746</v>
      </c>
      <c r="B1049" t="s">
        <v>834</v>
      </c>
      <c r="C1049" t="s">
        <v>3238</v>
      </c>
      <c r="D1049" t="s">
        <v>3237</v>
      </c>
      <c r="E1049" t="s">
        <v>3236</v>
      </c>
      <c r="F1049" t="s">
        <v>3235</v>
      </c>
      <c r="G1049" t="s">
        <v>486</v>
      </c>
      <c r="H1049" t="s">
        <v>3446</v>
      </c>
    </row>
    <row r="1050" spans="1:8" x14ac:dyDescent="0.25">
      <c r="A1050" t="s">
        <v>1979</v>
      </c>
      <c r="B1050" t="s">
        <v>1541</v>
      </c>
      <c r="C1050" t="s">
        <v>3238</v>
      </c>
      <c r="D1050" t="s">
        <v>3237</v>
      </c>
      <c r="E1050" t="s">
        <v>3236</v>
      </c>
      <c r="F1050" t="s">
        <v>3235</v>
      </c>
      <c r="G1050" t="s">
        <v>484</v>
      </c>
      <c r="H1050" t="s">
        <v>3445</v>
      </c>
    </row>
    <row r="1051" spans="1:8" x14ac:dyDescent="0.25">
      <c r="A1051" t="s">
        <v>1983</v>
      </c>
      <c r="B1051" t="s">
        <v>1540</v>
      </c>
      <c r="C1051" t="s">
        <v>3238</v>
      </c>
      <c r="D1051" t="s">
        <v>3237</v>
      </c>
      <c r="E1051" t="s">
        <v>3236</v>
      </c>
      <c r="F1051" t="s">
        <v>3235</v>
      </c>
      <c r="G1051" t="s">
        <v>486</v>
      </c>
      <c r="H1051" t="s">
        <v>3446</v>
      </c>
    </row>
    <row r="1052" spans="1:8" x14ac:dyDescent="0.25">
      <c r="A1052" t="s">
        <v>1981</v>
      </c>
      <c r="B1052" t="s">
        <v>1545</v>
      </c>
      <c r="C1052" t="s">
        <v>3238</v>
      </c>
      <c r="D1052" t="s">
        <v>3237</v>
      </c>
      <c r="E1052" t="s">
        <v>3236</v>
      </c>
      <c r="F1052" t="s">
        <v>3235</v>
      </c>
      <c r="G1052" t="s">
        <v>485</v>
      </c>
      <c r="H1052" t="s">
        <v>3447</v>
      </c>
    </row>
    <row r="1053" spans="1:8" x14ac:dyDescent="0.25">
      <c r="A1053" t="s">
        <v>1980</v>
      </c>
      <c r="B1053" t="s">
        <v>1547</v>
      </c>
      <c r="C1053" t="s">
        <v>3238</v>
      </c>
      <c r="D1053" t="s">
        <v>3237</v>
      </c>
      <c r="E1053" t="s">
        <v>3236</v>
      </c>
      <c r="F1053" t="s">
        <v>3235</v>
      </c>
      <c r="G1053" t="s">
        <v>484</v>
      </c>
      <c r="H1053" t="s">
        <v>3445</v>
      </c>
    </row>
    <row r="1054" spans="1:8" x14ac:dyDescent="0.25">
      <c r="A1054" t="s">
        <v>993</v>
      </c>
      <c r="B1054" t="s">
        <v>1546</v>
      </c>
      <c r="C1054" t="s">
        <v>3238</v>
      </c>
      <c r="D1054" t="s">
        <v>3237</v>
      </c>
      <c r="E1054" t="s">
        <v>3236</v>
      </c>
      <c r="F1054" t="s">
        <v>3235</v>
      </c>
      <c r="G1054" t="s">
        <v>484</v>
      </c>
      <c r="H1054" t="s">
        <v>3445</v>
      </c>
    </row>
    <row r="1055" spans="1:8" x14ac:dyDescent="0.25">
      <c r="A1055" t="s">
        <v>3453</v>
      </c>
      <c r="B1055" t="s">
        <v>3452</v>
      </c>
      <c r="C1055" t="s">
        <v>3238</v>
      </c>
      <c r="D1055" t="s">
        <v>3237</v>
      </c>
      <c r="E1055" t="s">
        <v>3236</v>
      </c>
      <c r="F1055" t="s">
        <v>3235</v>
      </c>
      <c r="G1055" t="s">
        <v>486</v>
      </c>
      <c r="H1055" t="s">
        <v>3446</v>
      </c>
    </row>
    <row r="1056" spans="1:8" x14ac:dyDescent="0.25">
      <c r="A1056" t="s">
        <v>1978</v>
      </c>
      <c r="B1056" t="s">
        <v>1543</v>
      </c>
      <c r="C1056" t="s">
        <v>3238</v>
      </c>
      <c r="D1056" t="s">
        <v>3237</v>
      </c>
      <c r="E1056" t="s">
        <v>3236</v>
      </c>
      <c r="F1056" t="s">
        <v>3235</v>
      </c>
      <c r="G1056" t="s">
        <v>484</v>
      </c>
      <c r="H1056" t="s">
        <v>3445</v>
      </c>
    </row>
    <row r="1057" spans="1:8" x14ac:dyDescent="0.25">
      <c r="A1057" t="s">
        <v>1986</v>
      </c>
      <c r="B1057" t="s">
        <v>1544</v>
      </c>
      <c r="C1057" t="s">
        <v>3238</v>
      </c>
      <c r="D1057" t="s">
        <v>3237</v>
      </c>
      <c r="E1057" t="s">
        <v>3236</v>
      </c>
      <c r="F1057" t="s">
        <v>3235</v>
      </c>
      <c r="G1057" t="s">
        <v>484</v>
      </c>
      <c r="H1057" t="s">
        <v>3445</v>
      </c>
    </row>
    <row r="1058" spans="1:8" x14ac:dyDescent="0.25">
      <c r="A1058" t="s">
        <v>1988</v>
      </c>
      <c r="B1058" t="s">
        <v>1611</v>
      </c>
      <c r="C1058" t="s">
        <v>3238</v>
      </c>
      <c r="D1058" t="s">
        <v>3237</v>
      </c>
      <c r="E1058" t="s">
        <v>3236</v>
      </c>
      <c r="F1058" t="s">
        <v>3235</v>
      </c>
      <c r="G1058" t="s">
        <v>484</v>
      </c>
      <c r="H1058" t="s">
        <v>3445</v>
      </c>
    </row>
    <row r="1059" spans="1:8" x14ac:dyDescent="0.25">
      <c r="A1059" t="s">
        <v>1982</v>
      </c>
      <c r="B1059" t="s">
        <v>1542</v>
      </c>
      <c r="C1059" t="s">
        <v>3238</v>
      </c>
      <c r="D1059" t="s">
        <v>3237</v>
      </c>
      <c r="E1059" t="s">
        <v>3236</v>
      </c>
      <c r="F1059" t="s">
        <v>3235</v>
      </c>
      <c r="G1059" t="s">
        <v>484</v>
      </c>
      <c r="H1059" t="s">
        <v>3445</v>
      </c>
    </row>
    <row r="1060" spans="1:8" x14ac:dyDescent="0.25">
      <c r="A1060" t="s">
        <v>1987</v>
      </c>
      <c r="B1060" t="s">
        <v>1610</v>
      </c>
      <c r="C1060" t="s">
        <v>3238</v>
      </c>
      <c r="D1060" t="s">
        <v>3237</v>
      </c>
      <c r="E1060" t="s">
        <v>3451</v>
      </c>
      <c r="F1060" t="s">
        <v>3450</v>
      </c>
      <c r="G1060" t="s">
        <v>484</v>
      </c>
      <c r="H1060" t="s">
        <v>3445</v>
      </c>
    </row>
    <row r="1061" spans="1:8" x14ac:dyDescent="0.25">
      <c r="A1061" t="s">
        <v>994</v>
      </c>
      <c r="B1061" t="s">
        <v>1548</v>
      </c>
      <c r="C1061" t="s">
        <v>3238</v>
      </c>
      <c r="D1061" t="s">
        <v>3237</v>
      </c>
      <c r="E1061" t="s">
        <v>3236</v>
      </c>
      <c r="F1061" t="s">
        <v>3235</v>
      </c>
      <c r="G1061" t="s">
        <v>484</v>
      </c>
      <c r="H1061" t="s">
        <v>3445</v>
      </c>
    </row>
    <row r="1062" spans="1:8" x14ac:dyDescent="0.25">
      <c r="A1062" t="s">
        <v>1985</v>
      </c>
      <c r="B1062" t="s">
        <v>1612</v>
      </c>
      <c r="C1062" t="s">
        <v>2727</v>
      </c>
      <c r="D1062" t="s">
        <v>2726</v>
      </c>
      <c r="E1062" t="s">
        <v>3048</v>
      </c>
      <c r="F1062" t="s">
        <v>3047</v>
      </c>
      <c r="G1062" t="s">
        <v>485</v>
      </c>
      <c r="H1062" t="s">
        <v>3447</v>
      </c>
    </row>
    <row r="1063" spans="1:8" x14ac:dyDescent="0.25">
      <c r="A1063" t="s">
        <v>995</v>
      </c>
      <c r="B1063" t="s">
        <v>1549</v>
      </c>
      <c r="C1063" t="s">
        <v>2727</v>
      </c>
      <c r="D1063" t="s">
        <v>2726</v>
      </c>
      <c r="E1063" t="s">
        <v>3048</v>
      </c>
      <c r="F1063" t="s">
        <v>3047</v>
      </c>
      <c r="G1063" t="s">
        <v>485</v>
      </c>
      <c r="H1063" t="s">
        <v>3447</v>
      </c>
    </row>
    <row r="1064" spans="1:8" x14ac:dyDescent="0.25">
      <c r="A1064" t="s">
        <v>5002</v>
      </c>
      <c r="B1064" t="s">
        <v>6919</v>
      </c>
      <c r="C1064" t="s">
        <v>3238</v>
      </c>
      <c r="D1064" t="s">
        <v>3237</v>
      </c>
      <c r="E1064" t="s">
        <v>3236</v>
      </c>
      <c r="F1064" t="s">
        <v>3235</v>
      </c>
      <c r="G1064" t="s">
        <v>486</v>
      </c>
      <c r="H1064" t="s">
        <v>3446</v>
      </c>
    </row>
    <row r="1065" spans="1:8" x14ac:dyDescent="0.25">
      <c r="A1065" t="s">
        <v>5003</v>
      </c>
      <c r="B1065" t="s">
        <v>6920</v>
      </c>
      <c r="C1065" t="s">
        <v>3238</v>
      </c>
      <c r="D1065" t="s">
        <v>3237</v>
      </c>
      <c r="E1065" t="s">
        <v>3451</v>
      </c>
      <c r="F1065" t="s">
        <v>3450</v>
      </c>
      <c r="G1065" t="s">
        <v>484</v>
      </c>
      <c r="H1065" t="s">
        <v>3445</v>
      </c>
    </row>
    <row r="1066" spans="1:8" x14ac:dyDescent="0.25">
      <c r="A1066" t="s">
        <v>1984</v>
      </c>
      <c r="B1066" t="s">
        <v>1550</v>
      </c>
      <c r="C1066" t="s">
        <v>2727</v>
      </c>
      <c r="D1066" t="s">
        <v>2726</v>
      </c>
      <c r="E1066" t="s">
        <v>3048</v>
      </c>
      <c r="F1066" t="s">
        <v>3047</v>
      </c>
      <c r="G1066" t="s">
        <v>485</v>
      </c>
      <c r="H1066" t="s">
        <v>3447</v>
      </c>
    </row>
    <row r="1067" spans="1:8" x14ac:dyDescent="0.25">
      <c r="A1067" t="s">
        <v>2498</v>
      </c>
      <c r="B1067" t="s">
        <v>3449</v>
      </c>
      <c r="C1067" t="s">
        <v>3238</v>
      </c>
      <c r="D1067" t="s">
        <v>3237</v>
      </c>
      <c r="E1067" t="s">
        <v>3236</v>
      </c>
      <c r="F1067" t="s">
        <v>3235</v>
      </c>
      <c r="G1067" t="s">
        <v>484</v>
      </c>
      <c r="H1067" t="s">
        <v>3445</v>
      </c>
    </row>
    <row r="1068" spans="1:8" x14ac:dyDescent="0.25">
      <c r="A1068" t="s">
        <v>3883</v>
      </c>
      <c r="B1068" t="s">
        <v>6921</v>
      </c>
      <c r="C1068" t="s">
        <v>3238</v>
      </c>
      <c r="D1068" t="s">
        <v>3237</v>
      </c>
      <c r="E1068" t="s">
        <v>3236</v>
      </c>
      <c r="F1068" t="s">
        <v>3235</v>
      </c>
      <c r="G1068" t="s">
        <v>484</v>
      </c>
      <c r="H1068" t="s">
        <v>3445</v>
      </c>
    </row>
    <row r="1069" spans="1:8" x14ac:dyDescent="0.25">
      <c r="A1069" t="s">
        <v>3882</v>
      </c>
      <c r="B1069" t="s">
        <v>6922</v>
      </c>
      <c r="C1069" t="s">
        <v>3238</v>
      </c>
      <c r="D1069" t="s">
        <v>3237</v>
      </c>
      <c r="E1069" t="s">
        <v>3236</v>
      </c>
      <c r="F1069" t="s">
        <v>3235</v>
      </c>
      <c r="G1069" t="s">
        <v>484</v>
      </c>
      <c r="H1069" t="s">
        <v>3445</v>
      </c>
    </row>
    <row r="1070" spans="1:8" x14ac:dyDescent="0.25">
      <c r="A1070" t="s">
        <v>5004</v>
      </c>
      <c r="B1070" t="s">
        <v>6923</v>
      </c>
      <c r="C1070" t="s">
        <v>3238</v>
      </c>
      <c r="D1070" t="s">
        <v>3237</v>
      </c>
      <c r="E1070" t="s">
        <v>3236</v>
      </c>
      <c r="F1070" t="s">
        <v>3235</v>
      </c>
      <c r="G1070" t="s">
        <v>484</v>
      </c>
      <c r="H1070" t="s">
        <v>3445</v>
      </c>
    </row>
    <row r="1071" spans="1:8" x14ac:dyDescent="0.25">
      <c r="A1071" t="s">
        <v>4278</v>
      </c>
      <c r="B1071" t="s">
        <v>6924</v>
      </c>
      <c r="C1071" t="s">
        <v>3238</v>
      </c>
      <c r="D1071" t="s">
        <v>3237</v>
      </c>
      <c r="E1071" t="s">
        <v>3236</v>
      </c>
      <c r="F1071" t="s">
        <v>3235</v>
      </c>
      <c r="G1071" t="s">
        <v>486</v>
      </c>
      <c r="H1071" t="s">
        <v>3446</v>
      </c>
    </row>
    <row r="1072" spans="1:8" x14ac:dyDescent="0.25">
      <c r="A1072" t="s">
        <v>5005</v>
      </c>
      <c r="B1072" t="s">
        <v>6925</v>
      </c>
      <c r="C1072" t="s">
        <v>3238</v>
      </c>
      <c r="D1072" t="s">
        <v>3237</v>
      </c>
      <c r="E1072" t="s">
        <v>3236</v>
      </c>
      <c r="F1072" t="s">
        <v>3235</v>
      </c>
      <c r="G1072" t="s">
        <v>486</v>
      </c>
      <c r="H1072" t="s">
        <v>3446</v>
      </c>
    </row>
    <row r="1073" spans="1:8" x14ac:dyDescent="0.25">
      <c r="A1073" t="s">
        <v>5006</v>
      </c>
      <c r="B1073" t="s">
        <v>6926</v>
      </c>
      <c r="C1073" t="s">
        <v>3238</v>
      </c>
      <c r="D1073" t="s">
        <v>3237</v>
      </c>
      <c r="E1073" t="s">
        <v>3236</v>
      </c>
      <c r="F1073" t="s">
        <v>3235</v>
      </c>
      <c r="G1073" t="s">
        <v>484</v>
      </c>
      <c r="H1073" t="s">
        <v>3445</v>
      </c>
    </row>
    <row r="1074" spans="1:8" x14ac:dyDescent="0.25">
      <c r="A1074" t="s">
        <v>5007</v>
      </c>
      <c r="B1074" t="s">
        <v>6927</v>
      </c>
      <c r="C1074" t="s">
        <v>3238</v>
      </c>
      <c r="D1074" t="s">
        <v>3237</v>
      </c>
      <c r="E1074" t="s">
        <v>3236</v>
      </c>
      <c r="F1074" t="s">
        <v>3235</v>
      </c>
      <c r="G1074" t="s">
        <v>485</v>
      </c>
      <c r="H1074" t="s">
        <v>3447</v>
      </c>
    </row>
    <row r="1075" spans="1:8" x14ac:dyDescent="0.25">
      <c r="A1075" t="s">
        <v>5008</v>
      </c>
      <c r="B1075" t="s">
        <v>6928</v>
      </c>
      <c r="C1075" t="s">
        <v>3238</v>
      </c>
      <c r="D1075" t="s">
        <v>3237</v>
      </c>
      <c r="E1075" t="s">
        <v>3236</v>
      </c>
      <c r="F1075" t="s">
        <v>3235</v>
      </c>
      <c r="G1075" t="s">
        <v>486</v>
      </c>
      <c r="H1075" t="s">
        <v>3446</v>
      </c>
    </row>
    <row r="1076" spans="1:8" x14ac:dyDescent="0.25">
      <c r="A1076" t="s">
        <v>1990</v>
      </c>
      <c r="B1076" t="s">
        <v>1470</v>
      </c>
      <c r="C1076" t="s">
        <v>3238</v>
      </c>
      <c r="D1076" t="s">
        <v>3237</v>
      </c>
      <c r="E1076" t="s">
        <v>3236</v>
      </c>
      <c r="F1076" t="s">
        <v>3235</v>
      </c>
      <c r="G1076" t="s">
        <v>485</v>
      </c>
      <c r="H1076" t="s">
        <v>3447</v>
      </c>
    </row>
    <row r="1077" spans="1:8" x14ac:dyDescent="0.25">
      <c r="A1077" t="s">
        <v>1989</v>
      </c>
      <c r="B1077" t="s">
        <v>1471</v>
      </c>
      <c r="C1077" t="s">
        <v>3238</v>
      </c>
      <c r="D1077" t="s">
        <v>3237</v>
      </c>
      <c r="E1077" t="s">
        <v>3236</v>
      </c>
      <c r="F1077" t="s">
        <v>3235</v>
      </c>
      <c r="G1077" t="s">
        <v>486</v>
      </c>
      <c r="H1077" t="s">
        <v>3446</v>
      </c>
    </row>
    <row r="1078" spans="1:8" x14ac:dyDescent="0.25">
      <c r="A1078" t="s">
        <v>973</v>
      </c>
      <c r="B1078" t="s">
        <v>1472</v>
      </c>
      <c r="C1078" t="s">
        <v>3238</v>
      </c>
      <c r="D1078" t="s">
        <v>3237</v>
      </c>
      <c r="E1078" t="s">
        <v>3236</v>
      </c>
      <c r="F1078" t="s">
        <v>3235</v>
      </c>
      <c r="G1078" t="s">
        <v>486</v>
      </c>
      <c r="H1078" t="s">
        <v>3446</v>
      </c>
    </row>
    <row r="1079" spans="1:8" x14ac:dyDescent="0.25">
      <c r="A1079" t="s">
        <v>1991</v>
      </c>
      <c r="B1079" t="s">
        <v>1473</v>
      </c>
      <c r="C1079" t="s">
        <v>3238</v>
      </c>
      <c r="D1079" t="s">
        <v>3237</v>
      </c>
      <c r="E1079" t="s">
        <v>3236</v>
      </c>
      <c r="F1079" t="s">
        <v>3235</v>
      </c>
      <c r="G1079" t="s">
        <v>485</v>
      </c>
      <c r="H1079" t="s">
        <v>3447</v>
      </c>
    </row>
    <row r="1080" spans="1:8" x14ac:dyDescent="0.25">
      <c r="A1080" t="s">
        <v>2499</v>
      </c>
      <c r="B1080" t="s">
        <v>3448</v>
      </c>
      <c r="C1080" t="s">
        <v>3238</v>
      </c>
      <c r="D1080" t="s">
        <v>3237</v>
      </c>
      <c r="E1080" t="s">
        <v>3236</v>
      </c>
      <c r="F1080" t="s">
        <v>3235</v>
      </c>
      <c r="G1080" t="s">
        <v>486</v>
      </c>
      <c r="H1080" t="s">
        <v>3446</v>
      </c>
    </row>
    <row r="1081" spans="1:8" x14ac:dyDescent="0.25">
      <c r="A1081" t="s">
        <v>3749</v>
      </c>
      <c r="B1081" t="s">
        <v>6929</v>
      </c>
      <c r="C1081" t="s">
        <v>3238</v>
      </c>
      <c r="D1081" t="s">
        <v>3237</v>
      </c>
      <c r="E1081" t="s">
        <v>3236</v>
      </c>
      <c r="F1081" t="s">
        <v>3235</v>
      </c>
      <c r="G1081" t="s">
        <v>485</v>
      </c>
      <c r="H1081" t="s">
        <v>3447</v>
      </c>
    </row>
    <row r="1082" spans="1:8" x14ac:dyDescent="0.25">
      <c r="A1082" t="s">
        <v>3745</v>
      </c>
      <c r="B1082" t="s">
        <v>6930</v>
      </c>
      <c r="C1082" t="s">
        <v>3238</v>
      </c>
      <c r="D1082" t="s">
        <v>3237</v>
      </c>
      <c r="E1082" t="s">
        <v>3236</v>
      </c>
      <c r="F1082" t="s">
        <v>3235</v>
      </c>
      <c r="G1082" t="s">
        <v>486</v>
      </c>
      <c r="H1082" t="s">
        <v>3446</v>
      </c>
    </row>
    <row r="1083" spans="1:8" x14ac:dyDescent="0.25">
      <c r="A1083" t="s">
        <v>3746</v>
      </c>
      <c r="B1083" t="s">
        <v>6931</v>
      </c>
      <c r="C1083" t="s">
        <v>3238</v>
      </c>
      <c r="D1083" t="s">
        <v>3237</v>
      </c>
      <c r="E1083" t="s">
        <v>3236</v>
      </c>
      <c r="F1083" t="s">
        <v>3235</v>
      </c>
      <c r="G1083" t="s">
        <v>486</v>
      </c>
      <c r="H1083" t="s">
        <v>3446</v>
      </c>
    </row>
    <row r="1084" spans="1:8" x14ac:dyDescent="0.25">
      <c r="A1084" t="s">
        <v>3747</v>
      </c>
      <c r="B1084" t="s">
        <v>6932</v>
      </c>
      <c r="C1084" t="s">
        <v>3238</v>
      </c>
      <c r="D1084" t="s">
        <v>3237</v>
      </c>
      <c r="E1084" t="s">
        <v>3236</v>
      </c>
      <c r="F1084" t="s">
        <v>3235</v>
      </c>
      <c r="G1084" t="s">
        <v>486</v>
      </c>
      <c r="H1084" t="s">
        <v>3446</v>
      </c>
    </row>
    <row r="1085" spans="1:8" x14ac:dyDescent="0.25">
      <c r="A1085" t="s">
        <v>3748</v>
      </c>
      <c r="B1085" t="s">
        <v>6933</v>
      </c>
      <c r="C1085" t="s">
        <v>3238</v>
      </c>
      <c r="D1085" t="s">
        <v>3237</v>
      </c>
      <c r="E1085" t="s">
        <v>3236</v>
      </c>
      <c r="F1085" t="s">
        <v>3235</v>
      </c>
      <c r="G1085" t="s">
        <v>486</v>
      </c>
      <c r="H1085" t="s">
        <v>3446</v>
      </c>
    </row>
    <row r="1086" spans="1:8" x14ac:dyDescent="0.25">
      <c r="A1086" t="s">
        <v>5009</v>
      </c>
      <c r="B1086" t="s">
        <v>6934</v>
      </c>
      <c r="C1086" t="s">
        <v>8316</v>
      </c>
      <c r="D1086" t="s">
        <v>8317</v>
      </c>
      <c r="E1086" t="s">
        <v>8318</v>
      </c>
      <c r="F1086" t="s">
        <v>8319</v>
      </c>
      <c r="G1086" t="s">
        <v>486</v>
      </c>
      <c r="H1086" t="s">
        <v>8505</v>
      </c>
    </row>
    <row r="1087" spans="1:8" x14ac:dyDescent="0.25">
      <c r="A1087" t="s">
        <v>5010</v>
      </c>
      <c r="B1087" t="s">
        <v>6935</v>
      </c>
      <c r="C1087" t="s">
        <v>8316</v>
      </c>
      <c r="D1087" t="s">
        <v>8317</v>
      </c>
      <c r="E1087" t="s">
        <v>8318</v>
      </c>
      <c r="F1087" t="s">
        <v>8319</v>
      </c>
      <c r="G1087" t="s">
        <v>485</v>
      </c>
      <c r="H1087" t="s">
        <v>8510</v>
      </c>
    </row>
    <row r="1088" spans="1:8" x14ac:dyDescent="0.25">
      <c r="A1088" t="s">
        <v>644</v>
      </c>
      <c r="B1088" t="s">
        <v>752</v>
      </c>
      <c r="C1088" t="s">
        <v>3238</v>
      </c>
      <c r="D1088" t="s">
        <v>3237</v>
      </c>
      <c r="E1088" t="s">
        <v>3236</v>
      </c>
      <c r="F1088" t="s">
        <v>3235</v>
      </c>
      <c r="G1088" t="s">
        <v>486</v>
      </c>
      <c r="H1088" t="s">
        <v>3446</v>
      </c>
    </row>
    <row r="1089" spans="1:8" x14ac:dyDescent="0.25">
      <c r="A1089" t="s">
        <v>1992</v>
      </c>
      <c r="B1089" t="s">
        <v>1838</v>
      </c>
      <c r="C1089" t="s">
        <v>3238</v>
      </c>
      <c r="D1089" t="s">
        <v>3237</v>
      </c>
      <c r="E1089" t="s">
        <v>3236</v>
      </c>
      <c r="F1089" t="s">
        <v>3235</v>
      </c>
      <c r="G1089" t="s">
        <v>486</v>
      </c>
      <c r="H1089" t="s">
        <v>3446</v>
      </c>
    </row>
    <row r="1090" spans="1:8" x14ac:dyDescent="0.25">
      <c r="A1090" t="s">
        <v>1065</v>
      </c>
      <c r="B1090" t="s">
        <v>1837</v>
      </c>
      <c r="C1090" t="s">
        <v>3238</v>
      </c>
      <c r="D1090" t="s">
        <v>3237</v>
      </c>
      <c r="E1090" t="s">
        <v>3236</v>
      </c>
      <c r="F1090" t="s">
        <v>3235</v>
      </c>
      <c r="G1090" t="s">
        <v>485</v>
      </c>
      <c r="H1090" t="s">
        <v>3447</v>
      </c>
    </row>
    <row r="1091" spans="1:8" x14ac:dyDescent="0.25">
      <c r="A1091" t="s">
        <v>1064</v>
      </c>
      <c r="B1091" t="s">
        <v>1836</v>
      </c>
      <c r="C1091" t="s">
        <v>3238</v>
      </c>
      <c r="D1091" t="s">
        <v>3237</v>
      </c>
      <c r="E1091" t="s">
        <v>3236</v>
      </c>
      <c r="F1091" t="s">
        <v>3235</v>
      </c>
      <c r="G1091" t="s">
        <v>486</v>
      </c>
      <c r="H1091" t="s">
        <v>3446</v>
      </c>
    </row>
    <row r="1092" spans="1:8" x14ac:dyDescent="0.25">
      <c r="A1092" t="s">
        <v>5011</v>
      </c>
      <c r="B1092" t="s">
        <v>6936</v>
      </c>
      <c r="C1092" t="s">
        <v>8316</v>
      </c>
      <c r="D1092" t="s">
        <v>8317</v>
      </c>
      <c r="E1092" t="s">
        <v>8318</v>
      </c>
      <c r="F1092" t="s">
        <v>8319</v>
      </c>
      <c r="G1092" t="s">
        <v>485</v>
      </c>
      <c r="H1092" t="s">
        <v>8510</v>
      </c>
    </row>
    <row r="1093" spans="1:8" x14ac:dyDescent="0.25">
      <c r="A1093" t="s">
        <v>5012</v>
      </c>
      <c r="B1093" t="s">
        <v>6937</v>
      </c>
      <c r="C1093" t="s">
        <v>8316</v>
      </c>
      <c r="D1093" t="s">
        <v>8317</v>
      </c>
      <c r="E1093" t="s">
        <v>8318</v>
      </c>
      <c r="F1093" t="s">
        <v>8319</v>
      </c>
      <c r="G1093" t="s">
        <v>485</v>
      </c>
      <c r="H1093" t="s">
        <v>8510</v>
      </c>
    </row>
    <row r="1094" spans="1:8" x14ac:dyDescent="0.25">
      <c r="A1094" t="s">
        <v>5013</v>
      </c>
      <c r="B1094" t="s">
        <v>6938</v>
      </c>
      <c r="C1094" t="s">
        <v>8316</v>
      </c>
      <c r="D1094" t="s">
        <v>8317</v>
      </c>
      <c r="E1094" t="s">
        <v>8318</v>
      </c>
      <c r="F1094" t="s">
        <v>8319</v>
      </c>
      <c r="G1094" t="s">
        <v>486</v>
      </c>
      <c r="H1094" t="s">
        <v>3446</v>
      </c>
    </row>
    <row r="1095" spans="1:8" x14ac:dyDescent="0.25">
      <c r="A1095" t="s">
        <v>1995</v>
      </c>
      <c r="B1095" t="s">
        <v>1840</v>
      </c>
      <c r="C1095" t="s">
        <v>3238</v>
      </c>
      <c r="D1095" t="s">
        <v>3237</v>
      </c>
      <c r="E1095" t="s">
        <v>3236</v>
      </c>
      <c r="F1095" t="s">
        <v>3235</v>
      </c>
      <c r="G1095" t="s">
        <v>485</v>
      </c>
      <c r="H1095" t="s">
        <v>3447</v>
      </c>
    </row>
    <row r="1096" spans="1:8" x14ac:dyDescent="0.25">
      <c r="A1096" t="s">
        <v>1994</v>
      </c>
      <c r="B1096" t="s">
        <v>1839</v>
      </c>
      <c r="C1096" t="s">
        <v>3238</v>
      </c>
      <c r="D1096" t="s">
        <v>3237</v>
      </c>
      <c r="E1096" t="s">
        <v>3236</v>
      </c>
      <c r="F1096" t="s">
        <v>3235</v>
      </c>
      <c r="G1096" t="s">
        <v>486</v>
      </c>
      <c r="H1096" t="s">
        <v>3446</v>
      </c>
    </row>
    <row r="1097" spans="1:8" x14ac:dyDescent="0.25">
      <c r="A1097" t="s">
        <v>1993</v>
      </c>
      <c r="B1097" t="s">
        <v>1841</v>
      </c>
      <c r="C1097" t="s">
        <v>3238</v>
      </c>
      <c r="D1097" t="s">
        <v>3237</v>
      </c>
      <c r="E1097" t="s">
        <v>3236</v>
      </c>
      <c r="F1097" t="s">
        <v>3235</v>
      </c>
      <c r="G1097" t="s">
        <v>484</v>
      </c>
      <c r="H1097" t="s">
        <v>3445</v>
      </c>
    </row>
    <row r="1098" spans="1:8" x14ac:dyDescent="0.25">
      <c r="A1098" t="s">
        <v>5014</v>
      </c>
      <c r="B1098" t="s">
        <v>6939</v>
      </c>
      <c r="C1098" t="s">
        <v>8324</v>
      </c>
      <c r="D1098" t="s">
        <v>8325</v>
      </c>
      <c r="E1098" t="s">
        <v>8244</v>
      </c>
      <c r="F1098" t="s">
        <v>8245</v>
      </c>
      <c r="G1098" t="s">
        <v>8511</v>
      </c>
      <c r="H1098" t="s">
        <v>8512</v>
      </c>
    </row>
    <row r="1099" spans="1:8" x14ac:dyDescent="0.25">
      <c r="A1099" t="s">
        <v>5015</v>
      </c>
      <c r="B1099" t="s">
        <v>6940</v>
      </c>
      <c r="C1099" t="s">
        <v>3776</v>
      </c>
      <c r="D1099" t="s">
        <v>3777</v>
      </c>
      <c r="E1099" t="s">
        <v>8326</v>
      </c>
      <c r="F1099" t="s">
        <v>8327</v>
      </c>
      <c r="G1099" t="s">
        <v>557</v>
      </c>
      <c r="H1099" t="s">
        <v>8513</v>
      </c>
    </row>
    <row r="1100" spans="1:8" x14ac:dyDescent="0.25">
      <c r="A1100" t="s">
        <v>5016</v>
      </c>
      <c r="B1100" t="s">
        <v>6941</v>
      </c>
      <c r="C1100" t="s">
        <v>3776</v>
      </c>
      <c r="D1100" t="s">
        <v>3777</v>
      </c>
      <c r="E1100" t="s">
        <v>8326</v>
      </c>
      <c r="F1100" t="s">
        <v>8327</v>
      </c>
      <c r="G1100" t="s">
        <v>557</v>
      </c>
      <c r="H1100" t="s">
        <v>8513</v>
      </c>
    </row>
    <row r="1101" spans="1:8" x14ac:dyDescent="0.25">
      <c r="A1101" t="s">
        <v>5017</v>
      </c>
      <c r="B1101" t="s">
        <v>6942</v>
      </c>
      <c r="C1101" t="s">
        <v>3776</v>
      </c>
      <c r="D1101" t="s">
        <v>3777</v>
      </c>
      <c r="E1101" t="s">
        <v>8326</v>
      </c>
      <c r="F1101" t="s">
        <v>8327</v>
      </c>
      <c r="G1101" t="s">
        <v>573</v>
      </c>
      <c r="H1101" t="s">
        <v>4137</v>
      </c>
    </row>
    <row r="1102" spans="1:8" x14ac:dyDescent="0.25">
      <c r="A1102" t="s">
        <v>5018</v>
      </c>
      <c r="B1102" t="s">
        <v>6943</v>
      </c>
      <c r="C1102" t="s">
        <v>3776</v>
      </c>
      <c r="D1102" t="s">
        <v>3777</v>
      </c>
      <c r="E1102" t="s">
        <v>8326</v>
      </c>
      <c r="F1102" t="s">
        <v>8327</v>
      </c>
      <c r="G1102" t="s">
        <v>573</v>
      </c>
      <c r="H1102" t="s">
        <v>4137</v>
      </c>
    </row>
    <row r="1103" spans="1:8" x14ac:dyDescent="0.25">
      <c r="A1103" t="s">
        <v>5019</v>
      </c>
      <c r="B1103" t="s">
        <v>6944</v>
      </c>
      <c r="C1103" t="s">
        <v>3776</v>
      </c>
      <c r="D1103" t="s">
        <v>3777</v>
      </c>
      <c r="E1103" t="s">
        <v>8326</v>
      </c>
      <c r="F1103" t="s">
        <v>8327</v>
      </c>
      <c r="G1103" t="s">
        <v>557</v>
      </c>
      <c r="H1103" t="s">
        <v>3381</v>
      </c>
    </row>
    <row r="1104" spans="1:8" x14ac:dyDescent="0.25">
      <c r="A1104" t="s">
        <v>5020</v>
      </c>
      <c r="B1104" t="s">
        <v>6945</v>
      </c>
      <c r="C1104" t="s">
        <v>3776</v>
      </c>
      <c r="D1104" t="s">
        <v>3777</v>
      </c>
      <c r="E1104" t="s">
        <v>8326</v>
      </c>
      <c r="F1104" t="s">
        <v>8327</v>
      </c>
      <c r="G1104" t="s">
        <v>401</v>
      </c>
      <c r="H1104" t="s">
        <v>3404</v>
      </c>
    </row>
    <row r="1105" spans="1:8" x14ac:dyDescent="0.25">
      <c r="A1105" t="s">
        <v>5021</v>
      </c>
      <c r="B1105" t="s">
        <v>6946</v>
      </c>
      <c r="C1105" t="s">
        <v>8328</v>
      </c>
      <c r="D1105" t="s">
        <v>8329</v>
      </c>
      <c r="E1105" t="s">
        <v>8330</v>
      </c>
      <c r="F1105" t="s">
        <v>8331</v>
      </c>
      <c r="G1105" t="s">
        <v>8514</v>
      </c>
      <c r="H1105" t="s">
        <v>8515</v>
      </c>
    </row>
    <row r="1106" spans="1:8" x14ac:dyDescent="0.25">
      <c r="A1106" t="s">
        <v>5022</v>
      </c>
      <c r="B1106" t="s">
        <v>6947</v>
      </c>
      <c r="C1106" t="s">
        <v>3776</v>
      </c>
      <c r="D1106" t="s">
        <v>3777</v>
      </c>
      <c r="E1106" t="s">
        <v>8326</v>
      </c>
      <c r="F1106" t="s">
        <v>8327</v>
      </c>
      <c r="G1106" t="s">
        <v>557</v>
      </c>
      <c r="H1106" t="s">
        <v>3381</v>
      </c>
    </row>
    <row r="1107" spans="1:8" x14ac:dyDescent="0.25">
      <c r="A1107" t="s">
        <v>744</v>
      </c>
      <c r="B1107" t="s">
        <v>1148</v>
      </c>
      <c r="C1107" t="s">
        <v>2953</v>
      </c>
      <c r="D1107" t="s">
        <v>2952</v>
      </c>
      <c r="E1107" t="s">
        <v>3223</v>
      </c>
      <c r="F1107" t="s">
        <v>3222</v>
      </c>
      <c r="G1107" t="s">
        <v>557</v>
      </c>
      <c r="H1107" t="s">
        <v>3381</v>
      </c>
    </row>
    <row r="1108" spans="1:8" x14ac:dyDescent="0.25">
      <c r="A1108" t="s">
        <v>884</v>
      </c>
      <c r="B1108" t="s">
        <v>1149</v>
      </c>
      <c r="C1108" t="s">
        <v>2953</v>
      </c>
      <c r="D1108" t="s">
        <v>2952</v>
      </c>
      <c r="E1108" t="s">
        <v>3223</v>
      </c>
      <c r="F1108" t="s">
        <v>3222</v>
      </c>
      <c r="G1108" t="s">
        <v>573</v>
      </c>
      <c r="H1108" t="s">
        <v>3396</v>
      </c>
    </row>
    <row r="1109" spans="1:8" x14ac:dyDescent="0.25">
      <c r="A1109" t="s">
        <v>885</v>
      </c>
      <c r="B1109" t="s">
        <v>1150</v>
      </c>
      <c r="C1109" t="s">
        <v>2953</v>
      </c>
      <c r="D1109" t="s">
        <v>2952</v>
      </c>
      <c r="E1109" t="s">
        <v>3223</v>
      </c>
      <c r="F1109" t="s">
        <v>3222</v>
      </c>
      <c r="G1109" t="s">
        <v>557</v>
      </c>
      <c r="H1109" t="s">
        <v>3381</v>
      </c>
    </row>
    <row r="1110" spans="1:8" x14ac:dyDescent="0.25">
      <c r="A1110" t="s">
        <v>887</v>
      </c>
      <c r="B1110" t="s">
        <v>2649</v>
      </c>
      <c r="C1110" t="s">
        <v>2953</v>
      </c>
      <c r="D1110" t="s">
        <v>2952</v>
      </c>
      <c r="E1110" t="s">
        <v>3223</v>
      </c>
      <c r="F1110" t="s">
        <v>3222</v>
      </c>
      <c r="G1110" t="s">
        <v>557</v>
      </c>
      <c r="H1110" t="s">
        <v>3381</v>
      </c>
    </row>
    <row r="1111" spans="1:8" x14ac:dyDescent="0.25">
      <c r="A1111" t="s">
        <v>886</v>
      </c>
      <c r="B1111" t="s">
        <v>3444</v>
      </c>
      <c r="C1111" t="s">
        <v>2953</v>
      </c>
      <c r="D1111" t="s">
        <v>2952</v>
      </c>
      <c r="E1111" t="s">
        <v>3223</v>
      </c>
      <c r="F1111" t="s">
        <v>3222</v>
      </c>
      <c r="G1111" t="s">
        <v>557</v>
      </c>
      <c r="H1111" t="s">
        <v>3381</v>
      </c>
    </row>
    <row r="1112" spans="1:8" x14ac:dyDescent="0.25">
      <c r="A1112" t="s">
        <v>3443</v>
      </c>
      <c r="B1112" t="s">
        <v>3909</v>
      </c>
      <c r="C1112" t="s">
        <v>2953</v>
      </c>
      <c r="D1112" t="s">
        <v>2952</v>
      </c>
      <c r="E1112" t="s">
        <v>3223</v>
      </c>
      <c r="F1112" t="s">
        <v>3222</v>
      </c>
      <c r="G1112" t="s">
        <v>557</v>
      </c>
      <c r="H1112" t="s">
        <v>3381</v>
      </c>
    </row>
    <row r="1113" spans="1:8" x14ac:dyDescent="0.25">
      <c r="A1113" t="s">
        <v>2000</v>
      </c>
      <c r="B1113" t="s">
        <v>1151</v>
      </c>
      <c r="C1113" t="s">
        <v>2953</v>
      </c>
      <c r="D1113" t="s">
        <v>2952</v>
      </c>
      <c r="E1113" t="s">
        <v>3223</v>
      </c>
      <c r="F1113" t="s">
        <v>3222</v>
      </c>
      <c r="G1113" t="s">
        <v>573</v>
      </c>
      <c r="H1113" t="s">
        <v>3396</v>
      </c>
    </row>
    <row r="1114" spans="1:8" x14ac:dyDescent="0.25">
      <c r="A1114" t="s">
        <v>5023</v>
      </c>
      <c r="B1114" t="s">
        <v>6948</v>
      </c>
      <c r="C1114" t="s">
        <v>8324</v>
      </c>
      <c r="D1114" t="s">
        <v>8325</v>
      </c>
      <c r="E1114" t="s">
        <v>8244</v>
      </c>
      <c r="F1114" t="s">
        <v>8245</v>
      </c>
      <c r="G1114" t="s">
        <v>8516</v>
      </c>
      <c r="H1114" t="s">
        <v>8517</v>
      </c>
    </row>
    <row r="1115" spans="1:8" x14ac:dyDescent="0.25">
      <c r="A1115" t="s">
        <v>5024</v>
      </c>
      <c r="B1115" t="s">
        <v>6949</v>
      </c>
      <c r="C1115" t="s">
        <v>3776</v>
      </c>
      <c r="D1115" t="s">
        <v>3777</v>
      </c>
      <c r="E1115" t="s">
        <v>8326</v>
      </c>
      <c r="F1115" t="s">
        <v>8327</v>
      </c>
      <c r="G1115" t="s">
        <v>573</v>
      </c>
      <c r="H1115" t="s">
        <v>4137</v>
      </c>
    </row>
    <row r="1116" spans="1:8" x14ac:dyDescent="0.25">
      <c r="A1116" t="s">
        <v>5025</v>
      </c>
      <c r="B1116" t="s">
        <v>6950</v>
      </c>
      <c r="C1116" t="s">
        <v>8324</v>
      </c>
      <c r="D1116" t="s">
        <v>8325</v>
      </c>
      <c r="E1116" t="s">
        <v>8244</v>
      </c>
      <c r="F1116" t="s">
        <v>8245</v>
      </c>
      <c r="G1116" t="s">
        <v>8518</v>
      </c>
      <c r="H1116" t="s">
        <v>8519</v>
      </c>
    </row>
    <row r="1117" spans="1:8" x14ac:dyDescent="0.25">
      <c r="A1117" t="s">
        <v>5026</v>
      </c>
      <c r="B1117" t="s">
        <v>6951</v>
      </c>
      <c r="C1117" t="s">
        <v>8324</v>
      </c>
      <c r="D1117" t="s">
        <v>8325</v>
      </c>
      <c r="E1117" t="s">
        <v>8244</v>
      </c>
      <c r="F1117" t="s">
        <v>8245</v>
      </c>
      <c r="G1117" t="s">
        <v>8518</v>
      </c>
      <c r="H1117" t="s">
        <v>8519</v>
      </c>
    </row>
    <row r="1118" spans="1:8" x14ac:dyDescent="0.25">
      <c r="A1118" t="s">
        <v>5027</v>
      </c>
      <c r="B1118" t="s">
        <v>6952</v>
      </c>
      <c r="C1118" t="s">
        <v>8324</v>
      </c>
      <c r="D1118" t="s">
        <v>8325</v>
      </c>
      <c r="E1118" t="s">
        <v>8244</v>
      </c>
      <c r="F1118" t="s">
        <v>8245</v>
      </c>
      <c r="G1118" t="s">
        <v>8518</v>
      </c>
      <c r="H1118" t="s">
        <v>8519</v>
      </c>
    </row>
    <row r="1119" spans="1:8" x14ac:dyDescent="0.25">
      <c r="A1119" t="s">
        <v>5028</v>
      </c>
      <c r="B1119" t="s">
        <v>6953</v>
      </c>
      <c r="C1119" t="s">
        <v>3776</v>
      </c>
      <c r="D1119" t="s">
        <v>3777</v>
      </c>
      <c r="E1119" t="s">
        <v>8326</v>
      </c>
      <c r="F1119" t="s">
        <v>8327</v>
      </c>
      <c r="G1119" t="s">
        <v>573</v>
      </c>
      <c r="H1119" t="s">
        <v>3396</v>
      </c>
    </row>
    <row r="1120" spans="1:8" x14ac:dyDescent="0.25">
      <c r="A1120" t="s">
        <v>5029</v>
      </c>
      <c r="B1120" t="s">
        <v>6954</v>
      </c>
      <c r="C1120" t="s">
        <v>8324</v>
      </c>
      <c r="D1120" t="s">
        <v>8325</v>
      </c>
      <c r="E1120" t="s">
        <v>8244</v>
      </c>
      <c r="F1120" t="s">
        <v>8245</v>
      </c>
      <c r="G1120" t="s">
        <v>8520</v>
      </c>
      <c r="H1120" t="s">
        <v>8521</v>
      </c>
    </row>
    <row r="1121" spans="1:8" x14ac:dyDescent="0.25">
      <c r="A1121" t="s">
        <v>5030</v>
      </c>
      <c r="B1121" t="s">
        <v>6955</v>
      </c>
      <c r="C1121" t="s">
        <v>3776</v>
      </c>
      <c r="D1121" t="s">
        <v>3777</v>
      </c>
      <c r="E1121" t="s">
        <v>8326</v>
      </c>
      <c r="F1121" t="s">
        <v>8327</v>
      </c>
      <c r="G1121" t="s">
        <v>573</v>
      </c>
      <c r="H1121" t="s">
        <v>4137</v>
      </c>
    </row>
    <row r="1122" spans="1:8" x14ac:dyDescent="0.25">
      <c r="A1122" t="s">
        <v>5031</v>
      </c>
      <c r="B1122" t="s">
        <v>6956</v>
      </c>
      <c r="C1122" t="s">
        <v>3776</v>
      </c>
      <c r="D1122" t="s">
        <v>3777</v>
      </c>
      <c r="E1122" t="s">
        <v>8326</v>
      </c>
      <c r="F1122" t="s">
        <v>8327</v>
      </c>
      <c r="G1122" t="s">
        <v>557</v>
      </c>
      <c r="H1122" t="s">
        <v>3381</v>
      </c>
    </row>
    <row r="1123" spans="1:8" x14ac:dyDescent="0.25">
      <c r="A1123" t="s">
        <v>5032</v>
      </c>
      <c r="B1123" t="s">
        <v>6957</v>
      </c>
      <c r="C1123" t="s">
        <v>3776</v>
      </c>
      <c r="D1123" t="s">
        <v>3777</v>
      </c>
      <c r="E1123" t="s">
        <v>8326</v>
      </c>
      <c r="F1123" t="s">
        <v>8327</v>
      </c>
      <c r="G1123" t="s">
        <v>573</v>
      </c>
      <c r="H1123" t="s">
        <v>4137</v>
      </c>
    </row>
    <row r="1124" spans="1:8" x14ac:dyDescent="0.25">
      <c r="A1124" t="s">
        <v>5033</v>
      </c>
      <c r="B1124" t="s">
        <v>6958</v>
      </c>
      <c r="C1124" t="s">
        <v>3776</v>
      </c>
      <c r="D1124" t="s">
        <v>3777</v>
      </c>
      <c r="E1124" t="s">
        <v>8326</v>
      </c>
      <c r="F1124" t="s">
        <v>8327</v>
      </c>
      <c r="G1124" t="s">
        <v>573</v>
      </c>
      <c r="H1124" t="s">
        <v>3396</v>
      </c>
    </row>
    <row r="1125" spans="1:8" x14ac:dyDescent="0.25">
      <c r="A1125" t="s">
        <v>5034</v>
      </c>
      <c r="B1125" t="s">
        <v>6959</v>
      </c>
      <c r="C1125" t="s">
        <v>3776</v>
      </c>
      <c r="D1125" t="s">
        <v>3777</v>
      </c>
      <c r="E1125" t="s">
        <v>8326</v>
      </c>
      <c r="F1125" t="s">
        <v>8327</v>
      </c>
      <c r="G1125" t="s">
        <v>573</v>
      </c>
      <c r="H1125" t="s">
        <v>3396</v>
      </c>
    </row>
    <row r="1126" spans="1:8" x14ac:dyDescent="0.25">
      <c r="A1126" t="s">
        <v>5035</v>
      </c>
      <c r="B1126" t="s">
        <v>6960</v>
      </c>
      <c r="C1126" t="s">
        <v>3776</v>
      </c>
      <c r="D1126" t="s">
        <v>3777</v>
      </c>
      <c r="E1126" t="s">
        <v>8326</v>
      </c>
      <c r="F1126" t="s">
        <v>8327</v>
      </c>
      <c r="G1126" t="s">
        <v>573</v>
      </c>
      <c r="H1126" t="s">
        <v>3396</v>
      </c>
    </row>
    <row r="1127" spans="1:8" x14ac:dyDescent="0.25">
      <c r="A1127" t="s">
        <v>889</v>
      </c>
      <c r="B1127" t="s">
        <v>1155</v>
      </c>
      <c r="C1127" t="s">
        <v>2953</v>
      </c>
      <c r="D1127" t="s">
        <v>2952</v>
      </c>
      <c r="E1127" t="s">
        <v>3223</v>
      </c>
      <c r="F1127" t="s">
        <v>3222</v>
      </c>
      <c r="G1127" t="s">
        <v>573</v>
      </c>
      <c r="H1127" t="s">
        <v>3396</v>
      </c>
    </row>
    <row r="1128" spans="1:8" x14ac:dyDescent="0.25">
      <c r="A1128" t="s">
        <v>3442</v>
      </c>
      <c r="B1128" t="s">
        <v>3441</v>
      </c>
      <c r="C1128" t="s">
        <v>2953</v>
      </c>
      <c r="D1128" t="s">
        <v>2952</v>
      </c>
      <c r="E1128" t="s">
        <v>3223</v>
      </c>
      <c r="F1128" t="s">
        <v>3222</v>
      </c>
      <c r="G1128" t="s">
        <v>573</v>
      </c>
      <c r="H1128" t="s">
        <v>3396</v>
      </c>
    </row>
    <row r="1129" spans="1:8" x14ac:dyDescent="0.25">
      <c r="A1129" t="s">
        <v>2011</v>
      </c>
      <c r="B1129" t="s">
        <v>1152</v>
      </c>
      <c r="C1129" t="s">
        <v>2953</v>
      </c>
      <c r="D1129" t="s">
        <v>2952</v>
      </c>
      <c r="E1129" t="s">
        <v>3223</v>
      </c>
      <c r="F1129" t="s">
        <v>3222</v>
      </c>
      <c r="G1129" t="s">
        <v>573</v>
      </c>
      <c r="H1129" t="s">
        <v>3396</v>
      </c>
    </row>
    <row r="1130" spans="1:8" x14ac:dyDescent="0.25">
      <c r="A1130" t="s">
        <v>890</v>
      </c>
      <c r="B1130" t="s">
        <v>1161</v>
      </c>
      <c r="C1130" t="s">
        <v>2953</v>
      </c>
      <c r="D1130" t="s">
        <v>2952</v>
      </c>
      <c r="E1130" t="s">
        <v>3223</v>
      </c>
      <c r="F1130" t="s">
        <v>3222</v>
      </c>
      <c r="G1130" t="s">
        <v>573</v>
      </c>
      <c r="H1130" t="s">
        <v>3396</v>
      </c>
    </row>
    <row r="1131" spans="1:8" x14ac:dyDescent="0.25">
      <c r="A1131" t="s">
        <v>2010</v>
      </c>
      <c r="B1131" t="s">
        <v>1153</v>
      </c>
      <c r="C1131" t="s">
        <v>2953</v>
      </c>
      <c r="D1131" t="s">
        <v>2952</v>
      </c>
      <c r="E1131" t="s">
        <v>3223</v>
      </c>
      <c r="F1131" t="s">
        <v>3222</v>
      </c>
      <c r="G1131" t="s">
        <v>573</v>
      </c>
      <c r="H1131" t="s">
        <v>3396</v>
      </c>
    </row>
    <row r="1132" spans="1:8" x14ac:dyDescent="0.25">
      <c r="A1132" t="s">
        <v>3440</v>
      </c>
      <c r="B1132" t="s">
        <v>3907</v>
      </c>
      <c r="C1132" t="s">
        <v>2953</v>
      </c>
      <c r="D1132" t="s">
        <v>2952</v>
      </c>
      <c r="E1132" t="s">
        <v>3223</v>
      </c>
      <c r="F1132" t="s">
        <v>3222</v>
      </c>
      <c r="G1132" t="s">
        <v>557</v>
      </c>
      <c r="H1132" t="s">
        <v>3381</v>
      </c>
    </row>
    <row r="1133" spans="1:8" x14ac:dyDescent="0.25">
      <c r="A1133" t="s">
        <v>3439</v>
      </c>
      <c r="B1133" t="s">
        <v>6961</v>
      </c>
      <c r="C1133" t="s">
        <v>2953</v>
      </c>
      <c r="D1133" t="s">
        <v>2952</v>
      </c>
      <c r="E1133" t="s">
        <v>3223</v>
      </c>
      <c r="F1133" t="s">
        <v>3222</v>
      </c>
      <c r="G1133" t="s">
        <v>367</v>
      </c>
      <c r="H1133" t="s">
        <v>3408</v>
      </c>
    </row>
    <row r="1134" spans="1:8" x14ac:dyDescent="0.25">
      <c r="A1134" t="s">
        <v>888</v>
      </c>
      <c r="B1134" t="s">
        <v>1154</v>
      </c>
      <c r="C1134" t="s">
        <v>2953</v>
      </c>
      <c r="D1134" t="s">
        <v>2952</v>
      </c>
      <c r="E1134" t="s">
        <v>3223</v>
      </c>
      <c r="F1134" t="s">
        <v>3222</v>
      </c>
      <c r="G1134" t="s">
        <v>573</v>
      </c>
      <c r="H1134" t="s">
        <v>3396</v>
      </c>
    </row>
    <row r="1135" spans="1:8" x14ac:dyDescent="0.25">
      <c r="A1135" t="s">
        <v>3438</v>
      </c>
      <c r="B1135" t="s">
        <v>3437</v>
      </c>
      <c r="C1135" t="s">
        <v>2953</v>
      </c>
      <c r="D1135" t="s">
        <v>2952</v>
      </c>
      <c r="E1135" t="s">
        <v>3223</v>
      </c>
      <c r="F1135" t="s">
        <v>3222</v>
      </c>
      <c r="G1135" t="s">
        <v>557</v>
      </c>
      <c r="H1135" t="s">
        <v>3381</v>
      </c>
    </row>
    <row r="1136" spans="1:8" x14ac:dyDescent="0.25">
      <c r="A1136" t="s">
        <v>2505</v>
      </c>
      <c r="B1136" t="s">
        <v>2650</v>
      </c>
      <c r="C1136" t="s">
        <v>2953</v>
      </c>
      <c r="D1136" t="s">
        <v>2952</v>
      </c>
      <c r="E1136" t="s">
        <v>3223</v>
      </c>
      <c r="F1136" t="s">
        <v>3222</v>
      </c>
      <c r="G1136" t="s">
        <v>573</v>
      </c>
      <c r="H1136" t="s">
        <v>3396</v>
      </c>
    </row>
    <row r="1137" spans="1:8" x14ac:dyDescent="0.25">
      <c r="A1137" t="s">
        <v>2506</v>
      </c>
      <c r="B1137" t="s">
        <v>6962</v>
      </c>
      <c r="C1137" t="s">
        <v>2953</v>
      </c>
      <c r="D1137" t="s">
        <v>2952</v>
      </c>
      <c r="E1137" t="s">
        <v>2988</v>
      </c>
      <c r="F1137" t="s">
        <v>2987</v>
      </c>
      <c r="G1137" t="s">
        <v>573</v>
      </c>
      <c r="H1137" t="s">
        <v>3396</v>
      </c>
    </row>
    <row r="1138" spans="1:8" x14ac:dyDescent="0.25">
      <c r="A1138" t="s">
        <v>2508</v>
      </c>
      <c r="B1138" t="s">
        <v>3436</v>
      </c>
      <c r="C1138" t="s">
        <v>2953</v>
      </c>
      <c r="D1138" t="s">
        <v>2952</v>
      </c>
      <c r="E1138" t="s">
        <v>3223</v>
      </c>
      <c r="F1138" t="s">
        <v>3222</v>
      </c>
      <c r="G1138" t="s">
        <v>573</v>
      </c>
      <c r="H1138" t="s">
        <v>3396</v>
      </c>
    </row>
    <row r="1139" spans="1:8" x14ac:dyDescent="0.25">
      <c r="A1139" t="s">
        <v>2507</v>
      </c>
      <c r="B1139" t="s">
        <v>3435</v>
      </c>
      <c r="C1139" t="s">
        <v>2953</v>
      </c>
      <c r="D1139" t="s">
        <v>2952</v>
      </c>
      <c r="E1139" t="s">
        <v>3223</v>
      </c>
      <c r="F1139" t="s">
        <v>3222</v>
      </c>
      <c r="G1139" t="s">
        <v>573</v>
      </c>
      <c r="H1139" t="s">
        <v>3396</v>
      </c>
    </row>
    <row r="1140" spans="1:8" x14ac:dyDescent="0.25">
      <c r="A1140" t="s">
        <v>3826</v>
      </c>
      <c r="B1140" t="s">
        <v>6963</v>
      </c>
      <c r="C1140" t="s">
        <v>2953</v>
      </c>
      <c r="D1140" t="s">
        <v>2952</v>
      </c>
      <c r="E1140" t="s">
        <v>2988</v>
      </c>
      <c r="F1140" t="s">
        <v>2987</v>
      </c>
      <c r="G1140" t="s">
        <v>573</v>
      </c>
      <c r="H1140" t="s">
        <v>3396</v>
      </c>
    </row>
    <row r="1141" spans="1:8" x14ac:dyDescent="0.25">
      <c r="A1141" t="s">
        <v>3827</v>
      </c>
      <c r="B1141" t="s">
        <v>6964</v>
      </c>
      <c r="C1141" t="s">
        <v>2953</v>
      </c>
      <c r="D1141" t="s">
        <v>2952</v>
      </c>
      <c r="E1141" t="s">
        <v>2988</v>
      </c>
      <c r="F1141" t="s">
        <v>2987</v>
      </c>
      <c r="G1141" t="s">
        <v>573</v>
      </c>
      <c r="H1141" t="s">
        <v>3396</v>
      </c>
    </row>
    <row r="1142" spans="1:8" x14ac:dyDescent="0.25">
      <c r="A1142" t="s">
        <v>5036</v>
      </c>
      <c r="B1142" t="s">
        <v>6965</v>
      </c>
      <c r="C1142" t="s">
        <v>2953</v>
      </c>
      <c r="D1142" t="s">
        <v>2952</v>
      </c>
      <c r="E1142" t="s">
        <v>2988</v>
      </c>
      <c r="F1142" t="s">
        <v>2987</v>
      </c>
      <c r="G1142" t="s">
        <v>573</v>
      </c>
      <c r="H1142" t="s">
        <v>3396</v>
      </c>
    </row>
    <row r="1143" spans="1:8" x14ac:dyDescent="0.25">
      <c r="A1143" t="s">
        <v>5037</v>
      </c>
      <c r="B1143" t="s">
        <v>6966</v>
      </c>
      <c r="C1143" t="s">
        <v>2953</v>
      </c>
      <c r="D1143" t="s">
        <v>2952</v>
      </c>
      <c r="E1143" t="s">
        <v>3223</v>
      </c>
      <c r="F1143" t="s">
        <v>3222</v>
      </c>
      <c r="G1143" t="s">
        <v>557</v>
      </c>
      <c r="H1143" t="s">
        <v>3381</v>
      </c>
    </row>
    <row r="1144" spans="1:8" x14ac:dyDescent="0.25">
      <c r="A1144" t="s">
        <v>5038</v>
      </c>
      <c r="B1144" t="s">
        <v>6967</v>
      </c>
      <c r="C1144" t="s">
        <v>2953</v>
      </c>
      <c r="D1144" t="s">
        <v>2952</v>
      </c>
      <c r="E1144" t="s">
        <v>3223</v>
      </c>
      <c r="F1144" t="s">
        <v>3222</v>
      </c>
      <c r="G1144" t="s">
        <v>573</v>
      </c>
      <c r="H1144" t="s">
        <v>3396</v>
      </c>
    </row>
    <row r="1145" spans="1:8" x14ac:dyDescent="0.25">
      <c r="A1145" t="s">
        <v>5039</v>
      </c>
      <c r="B1145" t="s">
        <v>6968</v>
      </c>
      <c r="C1145" t="s">
        <v>2953</v>
      </c>
      <c r="D1145" t="s">
        <v>2952</v>
      </c>
      <c r="E1145" t="s">
        <v>3223</v>
      </c>
      <c r="F1145" t="s">
        <v>3222</v>
      </c>
      <c r="G1145" t="s">
        <v>573</v>
      </c>
      <c r="H1145" t="s">
        <v>3396</v>
      </c>
    </row>
    <row r="1146" spans="1:8" x14ac:dyDescent="0.25">
      <c r="A1146" t="s">
        <v>5040</v>
      </c>
      <c r="B1146" t="s">
        <v>6969</v>
      </c>
      <c r="C1146" t="s">
        <v>3776</v>
      </c>
      <c r="D1146" t="s">
        <v>3777</v>
      </c>
      <c r="E1146" t="s">
        <v>8326</v>
      </c>
      <c r="F1146" t="s">
        <v>8327</v>
      </c>
      <c r="G1146" t="s">
        <v>573</v>
      </c>
      <c r="H1146" t="s">
        <v>4137</v>
      </c>
    </row>
    <row r="1147" spans="1:8" x14ac:dyDescent="0.25">
      <c r="A1147" t="s">
        <v>5041</v>
      </c>
      <c r="B1147" t="s">
        <v>6970</v>
      </c>
      <c r="C1147" t="s">
        <v>3776</v>
      </c>
      <c r="D1147" t="s">
        <v>3777</v>
      </c>
      <c r="E1147" t="s">
        <v>8326</v>
      </c>
      <c r="F1147" t="s">
        <v>8327</v>
      </c>
      <c r="G1147" t="s">
        <v>573</v>
      </c>
      <c r="H1147" t="s">
        <v>4137</v>
      </c>
    </row>
    <row r="1148" spans="1:8" x14ac:dyDescent="0.25">
      <c r="A1148" t="s">
        <v>5042</v>
      </c>
      <c r="B1148" t="s">
        <v>6971</v>
      </c>
      <c r="C1148" t="s">
        <v>3776</v>
      </c>
      <c r="D1148" t="s">
        <v>3777</v>
      </c>
      <c r="E1148" t="s">
        <v>8326</v>
      </c>
      <c r="F1148" t="s">
        <v>8327</v>
      </c>
      <c r="G1148" t="s">
        <v>573</v>
      </c>
      <c r="H1148" t="s">
        <v>4137</v>
      </c>
    </row>
    <row r="1149" spans="1:8" x14ac:dyDescent="0.25">
      <c r="A1149" t="s">
        <v>5043</v>
      </c>
      <c r="B1149" t="s">
        <v>6972</v>
      </c>
      <c r="C1149" t="s">
        <v>3776</v>
      </c>
      <c r="D1149" t="s">
        <v>3777</v>
      </c>
      <c r="E1149" t="s">
        <v>8326</v>
      </c>
      <c r="F1149" t="s">
        <v>8327</v>
      </c>
      <c r="G1149" t="s">
        <v>573</v>
      </c>
      <c r="H1149" t="s">
        <v>4137</v>
      </c>
    </row>
    <row r="1150" spans="1:8" x14ac:dyDescent="0.25">
      <c r="A1150" t="s">
        <v>5044</v>
      </c>
      <c r="B1150" t="s">
        <v>6973</v>
      </c>
      <c r="C1150" t="s">
        <v>3776</v>
      </c>
      <c r="D1150" t="s">
        <v>3777</v>
      </c>
      <c r="E1150" t="s">
        <v>8326</v>
      </c>
      <c r="F1150" t="s">
        <v>8327</v>
      </c>
      <c r="G1150" t="s">
        <v>573</v>
      </c>
      <c r="H1150" t="s">
        <v>4137</v>
      </c>
    </row>
    <row r="1151" spans="1:8" x14ac:dyDescent="0.25">
      <c r="A1151" t="s">
        <v>5045</v>
      </c>
      <c r="B1151" t="s">
        <v>6974</v>
      </c>
      <c r="C1151" t="s">
        <v>3776</v>
      </c>
      <c r="D1151" t="s">
        <v>3777</v>
      </c>
      <c r="E1151" t="s">
        <v>8326</v>
      </c>
      <c r="F1151" t="s">
        <v>8327</v>
      </c>
      <c r="G1151" t="s">
        <v>573</v>
      </c>
      <c r="H1151" t="s">
        <v>4137</v>
      </c>
    </row>
    <row r="1152" spans="1:8" x14ac:dyDescent="0.25">
      <c r="A1152" t="s">
        <v>5046</v>
      </c>
      <c r="B1152" t="s">
        <v>6975</v>
      </c>
      <c r="C1152" t="s">
        <v>3776</v>
      </c>
      <c r="D1152" t="s">
        <v>3777</v>
      </c>
      <c r="E1152" t="s">
        <v>8326</v>
      </c>
      <c r="F1152" t="s">
        <v>8327</v>
      </c>
      <c r="G1152" t="s">
        <v>573</v>
      </c>
      <c r="H1152" t="s">
        <v>4137</v>
      </c>
    </row>
    <row r="1153" spans="1:8" x14ac:dyDescent="0.25">
      <c r="A1153" t="s">
        <v>5047</v>
      </c>
      <c r="B1153" t="s">
        <v>6976</v>
      </c>
      <c r="C1153" t="s">
        <v>8324</v>
      </c>
      <c r="D1153" t="s">
        <v>8325</v>
      </c>
      <c r="E1153" t="s">
        <v>8244</v>
      </c>
      <c r="F1153" t="s">
        <v>8245</v>
      </c>
      <c r="G1153" t="s">
        <v>8522</v>
      </c>
      <c r="H1153" t="s">
        <v>8523</v>
      </c>
    </row>
    <row r="1154" spans="1:8" x14ac:dyDescent="0.25">
      <c r="A1154" t="s">
        <v>5048</v>
      </c>
      <c r="B1154" t="s">
        <v>6977</v>
      </c>
      <c r="C1154" t="s">
        <v>3776</v>
      </c>
      <c r="D1154" t="s">
        <v>3777</v>
      </c>
      <c r="E1154" t="s">
        <v>8326</v>
      </c>
      <c r="F1154" t="s">
        <v>8327</v>
      </c>
      <c r="G1154" t="s">
        <v>573</v>
      </c>
      <c r="H1154" t="s">
        <v>4137</v>
      </c>
    </row>
    <row r="1155" spans="1:8" x14ac:dyDescent="0.25">
      <c r="A1155" t="s">
        <v>5049</v>
      </c>
      <c r="B1155" t="s">
        <v>6978</v>
      </c>
      <c r="C1155" t="s">
        <v>3776</v>
      </c>
      <c r="D1155" t="s">
        <v>3777</v>
      </c>
      <c r="E1155" t="s">
        <v>8326</v>
      </c>
      <c r="F1155" t="s">
        <v>8327</v>
      </c>
      <c r="G1155" t="s">
        <v>573</v>
      </c>
      <c r="H1155" t="s">
        <v>4137</v>
      </c>
    </row>
    <row r="1156" spans="1:8" x14ac:dyDescent="0.25">
      <c r="A1156" t="s">
        <v>5050</v>
      </c>
      <c r="B1156" t="s">
        <v>6979</v>
      </c>
      <c r="C1156" t="s">
        <v>8324</v>
      </c>
      <c r="D1156" t="s">
        <v>8325</v>
      </c>
      <c r="E1156" t="s">
        <v>8244</v>
      </c>
      <c r="F1156" t="s">
        <v>8245</v>
      </c>
      <c r="G1156" t="s">
        <v>8511</v>
      </c>
      <c r="H1156" t="s">
        <v>8512</v>
      </c>
    </row>
    <row r="1157" spans="1:8" x14ac:dyDescent="0.25">
      <c r="A1157" t="s">
        <v>5051</v>
      </c>
      <c r="B1157" t="s">
        <v>6980</v>
      </c>
      <c r="C1157" t="s">
        <v>3776</v>
      </c>
      <c r="D1157" t="s">
        <v>3777</v>
      </c>
      <c r="E1157" t="s">
        <v>8326</v>
      </c>
      <c r="F1157" t="s">
        <v>8327</v>
      </c>
      <c r="G1157" t="s">
        <v>573</v>
      </c>
      <c r="H1157" t="s">
        <v>3396</v>
      </c>
    </row>
    <row r="1158" spans="1:8" x14ac:dyDescent="0.25">
      <c r="A1158" t="s">
        <v>5052</v>
      </c>
      <c r="B1158" t="s">
        <v>6981</v>
      </c>
      <c r="C1158" t="s">
        <v>3776</v>
      </c>
      <c r="D1158" t="s">
        <v>3777</v>
      </c>
      <c r="E1158" t="s">
        <v>8326</v>
      </c>
      <c r="F1158" t="s">
        <v>8327</v>
      </c>
      <c r="G1158" t="s">
        <v>573</v>
      </c>
      <c r="H1158" t="s">
        <v>3396</v>
      </c>
    </row>
    <row r="1159" spans="1:8" x14ac:dyDescent="0.25">
      <c r="A1159" t="s">
        <v>3434</v>
      </c>
      <c r="B1159" t="s">
        <v>3433</v>
      </c>
      <c r="C1159" t="s">
        <v>2953</v>
      </c>
      <c r="D1159" t="s">
        <v>2952</v>
      </c>
      <c r="E1159" t="s">
        <v>3223</v>
      </c>
      <c r="F1159" t="s">
        <v>3222</v>
      </c>
      <c r="G1159" t="s">
        <v>573</v>
      </c>
      <c r="H1159" t="s">
        <v>3396</v>
      </c>
    </row>
    <row r="1160" spans="1:8" x14ac:dyDescent="0.25">
      <c r="A1160" t="s">
        <v>3432</v>
      </c>
      <c r="B1160" t="s">
        <v>3431</v>
      </c>
      <c r="C1160" t="s">
        <v>2953</v>
      </c>
      <c r="D1160" t="s">
        <v>2952</v>
      </c>
      <c r="E1160" t="s">
        <v>3223</v>
      </c>
      <c r="F1160" t="s">
        <v>3222</v>
      </c>
      <c r="G1160" t="s">
        <v>573</v>
      </c>
      <c r="H1160" t="s">
        <v>3396</v>
      </c>
    </row>
    <row r="1161" spans="1:8" x14ac:dyDescent="0.25">
      <c r="A1161" t="s">
        <v>3430</v>
      </c>
      <c r="B1161" t="s">
        <v>6982</v>
      </c>
      <c r="C1161" t="s">
        <v>2953</v>
      </c>
      <c r="D1161" t="s">
        <v>2952</v>
      </c>
      <c r="E1161" t="s">
        <v>3223</v>
      </c>
      <c r="F1161" t="s">
        <v>3222</v>
      </c>
      <c r="G1161" t="s">
        <v>573</v>
      </c>
      <c r="H1161" t="s">
        <v>3396</v>
      </c>
    </row>
    <row r="1162" spans="1:8" x14ac:dyDescent="0.25">
      <c r="A1162" t="s">
        <v>3429</v>
      </c>
      <c r="B1162" t="s">
        <v>3428</v>
      </c>
      <c r="C1162" t="s">
        <v>2953</v>
      </c>
      <c r="D1162" t="s">
        <v>2952</v>
      </c>
      <c r="E1162" t="s">
        <v>3223</v>
      </c>
      <c r="F1162" t="s">
        <v>3222</v>
      </c>
      <c r="G1162" t="s">
        <v>573</v>
      </c>
      <c r="H1162" t="s">
        <v>3396</v>
      </c>
    </row>
    <row r="1163" spans="1:8" x14ac:dyDescent="0.25">
      <c r="A1163" t="s">
        <v>2509</v>
      </c>
      <c r="B1163" t="s">
        <v>2651</v>
      </c>
      <c r="C1163" t="s">
        <v>2953</v>
      </c>
      <c r="D1163" t="s">
        <v>2952</v>
      </c>
      <c r="E1163" t="s">
        <v>3223</v>
      </c>
      <c r="F1163" t="s">
        <v>3222</v>
      </c>
      <c r="G1163" t="s">
        <v>557</v>
      </c>
      <c r="H1163" t="s">
        <v>3381</v>
      </c>
    </row>
    <row r="1164" spans="1:8" x14ac:dyDescent="0.25">
      <c r="A1164" t="s">
        <v>2003</v>
      </c>
      <c r="B1164" t="s">
        <v>1167</v>
      </c>
      <c r="C1164" t="s">
        <v>2953</v>
      </c>
      <c r="D1164" t="s">
        <v>2952</v>
      </c>
      <c r="E1164" t="s">
        <v>3223</v>
      </c>
      <c r="F1164" t="s">
        <v>3222</v>
      </c>
      <c r="G1164" t="s">
        <v>573</v>
      </c>
      <c r="H1164" t="s">
        <v>3396</v>
      </c>
    </row>
    <row r="1165" spans="1:8" x14ac:dyDescent="0.25">
      <c r="A1165" t="s">
        <v>2007</v>
      </c>
      <c r="B1165" t="s">
        <v>6983</v>
      </c>
      <c r="C1165" t="s">
        <v>2953</v>
      </c>
      <c r="D1165" t="s">
        <v>2952</v>
      </c>
      <c r="E1165" t="s">
        <v>3223</v>
      </c>
      <c r="F1165" t="s">
        <v>3222</v>
      </c>
      <c r="G1165" t="s">
        <v>573</v>
      </c>
      <c r="H1165" t="s">
        <v>3396</v>
      </c>
    </row>
    <row r="1166" spans="1:8" x14ac:dyDescent="0.25">
      <c r="A1166" t="s">
        <v>2008</v>
      </c>
      <c r="B1166" t="s">
        <v>1165</v>
      </c>
      <c r="C1166" t="s">
        <v>2953</v>
      </c>
      <c r="D1166" t="s">
        <v>2952</v>
      </c>
      <c r="E1166" t="s">
        <v>3223</v>
      </c>
      <c r="F1166" t="s">
        <v>3222</v>
      </c>
      <c r="G1166" t="s">
        <v>573</v>
      </c>
      <c r="H1166" t="s">
        <v>3396</v>
      </c>
    </row>
    <row r="1167" spans="1:8" x14ac:dyDescent="0.25">
      <c r="A1167" t="s">
        <v>2009</v>
      </c>
      <c r="B1167" t="s">
        <v>1158</v>
      </c>
      <c r="C1167" t="s">
        <v>2953</v>
      </c>
      <c r="D1167" t="s">
        <v>2952</v>
      </c>
      <c r="E1167" t="s">
        <v>3223</v>
      </c>
      <c r="F1167" t="s">
        <v>3222</v>
      </c>
      <c r="G1167" t="s">
        <v>573</v>
      </c>
      <c r="H1167" t="s">
        <v>3396</v>
      </c>
    </row>
    <row r="1168" spans="1:8" x14ac:dyDescent="0.25">
      <c r="A1168" t="s">
        <v>2006</v>
      </c>
      <c r="B1168" t="s">
        <v>1163</v>
      </c>
      <c r="C1168" t="s">
        <v>2953</v>
      </c>
      <c r="D1168" t="s">
        <v>2952</v>
      </c>
      <c r="E1168" t="s">
        <v>3223</v>
      </c>
      <c r="F1168" t="s">
        <v>3222</v>
      </c>
      <c r="G1168" t="s">
        <v>573</v>
      </c>
      <c r="H1168" t="s">
        <v>3396</v>
      </c>
    </row>
    <row r="1169" spans="1:8" x14ac:dyDescent="0.25">
      <c r="A1169" t="s">
        <v>2501</v>
      </c>
      <c r="B1169" t="s">
        <v>2645</v>
      </c>
      <c r="C1169" t="s">
        <v>2953</v>
      </c>
      <c r="D1169" t="s">
        <v>2952</v>
      </c>
      <c r="E1169" t="s">
        <v>3223</v>
      </c>
      <c r="F1169" t="s">
        <v>3222</v>
      </c>
      <c r="G1169" t="s">
        <v>573</v>
      </c>
      <c r="H1169" t="s">
        <v>3396</v>
      </c>
    </row>
    <row r="1170" spans="1:8" x14ac:dyDescent="0.25">
      <c r="A1170" t="s">
        <v>2019</v>
      </c>
      <c r="B1170" t="s">
        <v>1164</v>
      </c>
      <c r="C1170" t="s">
        <v>2953</v>
      </c>
      <c r="D1170" t="s">
        <v>2952</v>
      </c>
      <c r="E1170" t="s">
        <v>3223</v>
      </c>
      <c r="F1170" t="s">
        <v>3222</v>
      </c>
      <c r="G1170" t="s">
        <v>557</v>
      </c>
      <c r="H1170" t="s">
        <v>3381</v>
      </c>
    </row>
    <row r="1171" spans="1:8" x14ac:dyDescent="0.25">
      <c r="A1171" t="s">
        <v>2002</v>
      </c>
      <c r="B1171" t="s">
        <v>1157</v>
      </c>
      <c r="C1171" t="s">
        <v>2953</v>
      </c>
      <c r="D1171" t="s">
        <v>2952</v>
      </c>
      <c r="E1171" t="s">
        <v>3223</v>
      </c>
      <c r="F1171" t="s">
        <v>3222</v>
      </c>
      <c r="G1171" t="s">
        <v>573</v>
      </c>
      <c r="H1171" t="s">
        <v>3396</v>
      </c>
    </row>
    <row r="1172" spans="1:8" x14ac:dyDescent="0.25">
      <c r="A1172" t="s">
        <v>2005</v>
      </c>
      <c r="B1172" t="s">
        <v>1159</v>
      </c>
      <c r="C1172" t="s">
        <v>2953</v>
      </c>
      <c r="D1172" t="s">
        <v>2952</v>
      </c>
      <c r="E1172" t="s">
        <v>3223</v>
      </c>
      <c r="F1172" t="s">
        <v>3222</v>
      </c>
      <c r="G1172" t="s">
        <v>573</v>
      </c>
      <c r="H1172" t="s">
        <v>3396</v>
      </c>
    </row>
    <row r="1173" spans="1:8" x14ac:dyDescent="0.25">
      <c r="A1173" t="s">
        <v>2001</v>
      </c>
      <c r="B1173" t="s">
        <v>1162</v>
      </c>
      <c r="C1173" t="s">
        <v>2953</v>
      </c>
      <c r="D1173" t="s">
        <v>2952</v>
      </c>
      <c r="E1173" t="s">
        <v>3223</v>
      </c>
      <c r="F1173" t="s">
        <v>3222</v>
      </c>
      <c r="G1173" t="s">
        <v>573</v>
      </c>
      <c r="H1173" t="s">
        <v>3396</v>
      </c>
    </row>
    <row r="1174" spans="1:8" x14ac:dyDescent="0.25">
      <c r="A1174" t="s">
        <v>2502</v>
      </c>
      <c r="B1174" t="s">
        <v>2646</v>
      </c>
      <c r="C1174" t="s">
        <v>2953</v>
      </c>
      <c r="D1174" t="s">
        <v>2952</v>
      </c>
      <c r="E1174" t="s">
        <v>3223</v>
      </c>
      <c r="F1174" t="s">
        <v>3222</v>
      </c>
      <c r="G1174" t="s">
        <v>367</v>
      </c>
      <c r="H1174" t="s">
        <v>3408</v>
      </c>
    </row>
    <row r="1175" spans="1:8" x14ac:dyDescent="0.25">
      <c r="A1175" t="s">
        <v>2004</v>
      </c>
      <c r="B1175" t="s">
        <v>1160</v>
      </c>
      <c r="C1175" t="s">
        <v>2953</v>
      </c>
      <c r="D1175" t="s">
        <v>2952</v>
      </c>
      <c r="E1175" t="s">
        <v>3223</v>
      </c>
      <c r="F1175" t="s">
        <v>3222</v>
      </c>
      <c r="G1175" t="s">
        <v>573</v>
      </c>
      <c r="H1175" t="s">
        <v>3396</v>
      </c>
    </row>
    <row r="1176" spans="1:8" x14ac:dyDescent="0.25">
      <c r="A1176" t="s">
        <v>5053</v>
      </c>
      <c r="B1176" t="s">
        <v>6984</v>
      </c>
      <c r="C1176" t="s">
        <v>8324</v>
      </c>
      <c r="D1176" t="s">
        <v>8325</v>
      </c>
      <c r="E1176" t="s">
        <v>8244</v>
      </c>
      <c r="F1176" t="s">
        <v>8245</v>
      </c>
      <c r="G1176" t="s">
        <v>8511</v>
      </c>
      <c r="H1176" t="s">
        <v>8512</v>
      </c>
    </row>
    <row r="1177" spans="1:8" x14ac:dyDescent="0.25">
      <c r="A1177" t="s">
        <v>5054</v>
      </c>
      <c r="B1177" t="s">
        <v>6985</v>
      </c>
      <c r="C1177" t="s">
        <v>3776</v>
      </c>
      <c r="D1177" t="s">
        <v>3777</v>
      </c>
      <c r="E1177" t="s">
        <v>8326</v>
      </c>
      <c r="F1177" t="s">
        <v>8327</v>
      </c>
      <c r="G1177" t="s">
        <v>573</v>
      </c>
      <c r="H1177" t="s">
        <v>3396</v>
      </c>
    </row>
    <row r="1178" spans="1:8" x14ac:dyDescent="0.25">
      <c r="A1178" t="s">
        <v>5055</v>
      </c>
      <c r="B1178" t="s">
        <v>6986</v>
      </c>
      <c r="C1178" t="s">
        <v>3776</v>
      </c>
      <c r="D1178" t="s">
        <v>3777</v>
      </c>
      <c r="E1178" t="s">
        <v>8326</v>
      </c>
      <c r="F1178" t="s">
        <v>8327</v>
      </c>
      <c r="G1178" t="s">
        <v>573</v>
      </c>
      <c r="H1178" t="s">
        <v>3396</v>
      </c>
    </row>
    <row r="1179" spans="1:8" x14ac:dyDescent="0.25">
      <c r="A1179" t="s">
        <v>5056</v>
      </c>
      <c r="B1179" t="s">
        <v>6987</v>
      </c>
      <c r="C1179" t="s">
        <v>3776</v>
      </c>
      <c r="D1179" t="s">
        <v>3777</v>
      </c>
      <c r="E1179" t="s">
        <v>8326</v>
      </c>
      <c r="F1179" t="s">
        <v>8327</v>
      </c>
      <c r="G1179" t="s">
        <v>573</v>
      </c>
      <c r="H1179" t="s">
        <v>3396</v>
      </c>
    </row>
    <row r="1180" spans="1:8" x14ac:dyDescent="0.25">
      <c r="A1180" t="s">
        <v>5057</v>
      </c>
      <c r="B1180" t="s">
        <v>6988</v>
      </c>
      <c r="C1180" t="s">
        <v>3776</v>
      </c>
      <c r="D1180" t="s">
        <v>3777</v>
      </c>
      <c r="E1180" t="s">
        <v>8326</v>
      </c>
      <c r="F1180" t="s">
        <v>8327</v>
      </c>
      <c r="G1180" t="s">
        <v>573</v>
      </c>
      <c r="H1180" t="s">
        <v>3396</v>
      </c>
    </row>
    <row r="1181" spans="1:8" x14ac:dyDescent="0.25">
      <c r="A1181" t="s">
        <v>5058</v>
      </c>
      <c r="B1181" t="s">
        <v>6989</v>
      </c>
      <c r="C1181" t="s">
        <v>8324</v>
      </c>
      <c r="D1181" t="s">
        <v>8325</v>
      </c>
      <c r="E1181" t="s">
        <v>8244</v>
      </c>
      <c r="F1181" t="s">
        <v>8245</v>
      </c>
      <c r="G1181" t="s">
        <v>8524</v>
      </c>
      <c r="H1181" t="s">
        <v>8525</v>
      </c>
    </row>
    <row r="1182" spans="1:8" x14ac:dyDescent="0.25">
      <c r="A1182" t="s">
        <v>5059</v>
      </c>
      <c r="B1182" t="s">
        <v>6990</v>
      </c>
      <c r="C1182" t="s">
        <v>3776</v>
      </c>
      <c r="D1182" t="s">
        <v>3777</v>
      </c>
      <c r="E1182" t="s">
        <v>8326</v>
      </c>
      <c r="F1182" t="s">
        <v>8327</v>
      </c>
      <c r="G1182" t="s">
        <v>573</v>
      </c>
      <c r="H1182" t="s">
        <v>3396</v>
      </c>
    </row>
    <row r="1183" spans="1:8" x14ac:dyDescent="0.25">
      <c r="A1183" t="s">
        <v>5060</v>
      </c>
      <c r="B1183" t="s">
        <v>6991</v>
      </c>
      <c r="C1183" t="s">
        <v>3776</v>
      </c>
      <c r="D1183" t="s">
        <v>3777</v>
      </c>
      <c r="E1183" t="s">
        <v>8326</v>
      </c>
      <c r="F1183" t="s">
        <v>8327</v>
      </c>
      <c r="G1183" t="s">
        <v>573</v>
      </c>
      <c r="H1183" t="s">
        <v>4137</v>
      </c>
    </row>
    <row r="1184" spans="1:8" x14ac:dyDescent="0.25">
      <c r="A1184" t="s">
        <v>5061</v>
      </c>
      <c r="B1184" t="s">
        <v>6992</v>
      </c>
      <c r="C1184" t="s">
        <v>8324</v>
      </c>
      <c r="D1184" t="s">
        <v>8325</v>
      </c>
      <c r="E1184" t="s">
        <v>8244</v>
      </c>
      <c r="F1184" t="s">
        <v>8245</v>
      </c>
      <c r="G1184" t="s">
        <v>8524</v>
      </c>
      <c r="H1184" t="s">
        <v>8525</v>
      </c>
    </row>
    <row r="1185" spans="1:8" x14ac:dyDescent="0.25">
      <c r="A1185" t="s">
        <v>5062</v>
      </c>
      <c r="B1185" t="s">
        <v>6993</v>
      </c>
      <c r="C1185" t="s">
        <v>8324</v>
      </c>
      <c r="D1185" t="s">
        <v>8325</v>
      </c>
      <c r="E1185" t="s">
        <v>8244</v>
      </c>
      <c r="F1185" t="s">
        <v>8245</v>
      </c>
      <c r="G1185" t="s">
        <v>8520</v>
      </c>
      <c r="H1185" t="s">
        <v>8521</v>
      </c>
    </row>
    <row r="1186" spans="1:8" x14ac:dyDescent="0.25">
      <c r="A1186" t="s">
        <v>5063</v>
      </c>
      <c r="B1186" t="s">
        <v>6994</v>
      </c>
      <c r="C1186" t="s">
        <v>8320</v>
      </c>
      <c r="D1186" t="s">
        <v>8321</v>
      </c>
      <c r="E1186" t="s">
        <v>8332</v>
      </c>
      <c r="F1186" t="s">
        <v>8333</v>
      </c>
      <c r="G1186" t="s">
        <v>8526</v>
      </c>
      <c r="H1186" t="s">
        <v>8527</v>
      </c>
    </row>
    <row r="1187" spans="1:8" x14ac:dyDescent="0.25">
      <c r="A1187" t="s">
        <v>5064</v>
      </c>
      <c r="B1187" t="s">
        <v>6995</v>
      </c>
      <c r="C1187" t="s">
        <v>3776</v>
      </c>
      <c r="D1187" t="s">
        <v>3777</v>
      </c>
      <c r="E1187" t="s">
        <v>8326</v>
      </c>
      <c r="F1187" t="s">
        <v>8327</v>
      </c>
      <c r="G1187" t="s">
        <v>464</v>
      </c>
      <c r="H1187" t="s">
        <v>3384</v>
      </c>
    </row>
    <row r="1188" spans="1:8" x14ac:dyDescent="0.25">
      <c r="A1188" t="s">
        <v>5065</v>
      </c>
      <c r="B1188" t="s">
        <v>6996</v>
      </c>
      <c r="C1188" t="s">
        <v>8324</v>
      </c>
      <c r="D1188" t="s">
        <v>8325</v>
      </c>
      <c r="E1188" t="s">
        <v>8244</v>
      </c>
      <c r="F1188" t="s">
        <v>8245</v>
      </c>
      <c r="G1188" t="s">
        <v>8520</v>
      </c>
      <c r="H1188" t="s">
        <v>8521</v>
      </c>
    </row>
    <row r="1189" spans="1:8" x14ac:dyDescent="0.25">
      <c r="A1189" t="s">
        <v>5066</v>
      </c>
      <c r="B1189" t="s">
        <v>6997</v>
      </c>
      <c r="C1189" t="s">
        <v>3776</v>
      </c>
      <c r="D1189" t="s">
        <v>3777</v>
      </c>
      <c r="E1189" t="s">
        <v>8326</v>
      </c>
      <c r="F1189" t="s">
        <v>8327</v>
      </c>
      <c r="G1189" t="s">
        <v>573</v>
      </c>
      <c r="H1189" t="s">
        <v>3396</v>
      </c>
    </row>
    <row r="1190" spans="1:8" x14ac:dyDescent="0.25">
      <c r="A1190" t="s">
        <v>5067</v>
      </c>
      <c r="B1190" t="s">
        <v>6998</v>
      </c>
      <c r="C1190" t="s">
        <v>3776</v>
      </c>
      <c r="D1190" t="s">
        <v>3777</v>
      </c>
      <c r="E1190" t="s">
        <v>8326</v>
      </c>
      <c r="F1190" t="s">
        <v>8327</v>
      </c>
      <c r="G1190" t="s">
        <v>573</v>
      </c>
      <c r="H1190" t="s">
        <v>3396</v>
      </c>
    </row>
    <row r="1191" spans="1:8" x14ac:dyDescent="0.25">
      <c r="A1191" t="s">
        <v>3427</v>
      </c>
      <c r="B1191" t="s">
        <v>3426</v>
      </c>
      <c r="C1191" t="s">
        <v>2953</v>
      </c>
      <c r="D1191" t="s">
        <v>2952</v>
      </c>
      <c r="E1191" t="s">
        <v>3223</v>
      </c>
      <c r="F1191" t="s">
        <v>3222</v>
      </c>
      <c r="G1191" t="s">
        <v>573</v>
      </c>
      <c r="H1191" t="s">
        <v>3396</v>
      </c>
    </row>
    <row r="1192" spans="1:8" x14ac:dyDescent="0.25">
      <c r="A1192" t="s">
        <v>1039</v>
      </c>
      <c r="B1192" t="s">
        <v>6999</v>
      </c>
      <c r="C1192" t="s">
        <v>2953</v>
      </c>
      <c r="D1192" t="s">
        <v>2952</v>
      </c>
      <c r="E1192" t="s">
        <v>3223</v>
      </c>
      <c r="F1192" t="s">
        <v>3222</v>
      </c>
      <c r="G1192" t="s">
        <v>573</v>
      </c>
      <c r="H1192" t="s">
        <v>3396</v>
      </c>
    </row>
    <row r="1193" spans="1:8" x14ac:dyDescent="0.25">
      <c r="A1193" t="s">
        <v>2018</v>
      </c>
      <c r="B1193" t="s">
        <v>1722</v>
      </c>
      <c r="C1193" t="s">
        <v>2953</v>
      </c>
      <c r="D1193" t="s">
        <v>2952</v>
      </c>
      <c r="E1193" t="s">
        <v>3223</v>
      </c>
      <c r="F1193" t="s">
        <v>3222</v>
      </c>
      <c r="G1193" t="s">
        <v>573</v>
      </c>
      <c r="H1193" t="s">
        <v>3396</v>
      </c>
    </row>
    <row r="1194" spans="1:8" x14ac:dyDescent="0.25">
      <c r="A1194" t="s">
        <v>2012</v>
      </c>
      <c r="B1194" t="s">
        <v>1173</v>
      </c>
      <c r="C1194" t="s">
        <v>2953</v>
      </c>
      <c r="D1194" t="s">
        <v>2952</v>
      </c>
      <c r="E1194" t="s">
        <v>3223</v>
      </c>
      <c r="F1194" t="s">
        <v>3222</v>
      </c>
      <c r="G1194" t="s">
        <v>573</v>
      </c>
      <c r="H1194" t="s">
        <v>3396</v>
      </c>
    </row>
    <row r="1195" spans="1:8" x14ac:dyDescent="0.25">
      <c r="A1195" t="s">
        <v>2017</v>
      </c>
      <c r="B1195" t="s">
        <v>1723</v>
      </c>
      <c r="C1195" t="s">
        <v>2953</v>
      </c>
      <c r="D1195" t="s">
        <v>2952</v>
      </c>
      <c r="E1195" t="s">
        <v>3223</v>
      </c>
      <c r="F1195" t="s">
        <v>3222</v>
      </c>
      <c r="G1195" t="s">
        <v>573</v>
      </c>
      <c r="H1195" t="s">
        <v>3396</v>
      </c>
    </row>
    <row r="1196" spans="1:8" x14ac:dyDescent="0.25">
      <c r="A1196" t="s">
        <v>2014</v>
      </c>
      <c r="B1196" t="s">
        <v>1169</v>
      </c>
      <c r="C1196" t="s">
        <v>2953</v>
      </c>
      <c r="D1196" t="s">
        <v>2952</v>
      </c>
      <c r="E1196" t="s">
        <v>3223</v>
      </c>
      <c r="F1196" t="s">
        <v>3222</v>
      </c>
      <c r="G1196" t="s">
        <v>573</v>
      </c>
      <c r="H1196" t="s">
        <v>3396</v>
      </c>
    </row>
    <row r="1197" spans="1:8" x14ac:dyDescent="0.25">
      <c r="A1197" t="s">
        <v>2013</v>
      </c>
      <c r="B1197" t="s">
        <v>1168</v>
      </c>
      <c r="C1197" t="s">
        <v>2953</v>
      </c>
      <c r="D1197" t="s">
        <v>2952</v>
      </c>
      <c r="E1197" t="s">
        <v>3223</v>
      </c>
      <c r="F1197" t="s">
        <v>3222</v>
      </c>
      <c r="G1197" t="s">
        <v>573</v>
      </c>
      <c r="H1197" t="s">
        <v>3396</v>
      </c>
    </row>
    <row r="1198" spans="1:8" x14ac:dyDescent="0.25">
      <c r="A1198" t="s">
        <v>892</v>
      </c>
      <c r="B1198" t="s">
        <v>1170</v>
      </c>
      <c r="C1198" t="s">
        <v>2953</v>
      </c>
      <c r="D1198" t="s">
        <v>2952</v>
      </c>
      <c r="E1198" t="s">
        <v>3223</v>
      </c>
      <c r="F1198" t="s">
        <v>3222</v>
      </c>
      <c r="G1198" t="s">
        <v>573</v>
      </c>
      <c r="H1198" t="s">
        <v>3396</v>
      </c>
    </row>
    <row r="1199" spans="1:8" x14ac:dyDescent="0.25">
      <c r="A1199" t="s">
        <v>2016</v>
      </c>
      <c r="B1199" t="s">
        <v>1171</v>
      </c>
      <c r="C1199" t="s">
        <v>2953</v>
      </c>
      <c r="D1199" t="s">
        <v>2952</v>
      </c>
      <c r="E1199" t="s">
        <v>3223</v>
      </c>
      <c r="F1199" t="s">
        <v>3222</v>
      </c>
      <c r="G1199" t="s">
        <v>573</v>
      </c>
      <c r="H1199" t="s">
        <v>3396</v>
      </c>
    </row>
    <row r="1200" spans="1:8" x14ac:dyDescent="0.25">
      <c r="A1200" t="s">
        <v>3425</v>
      </c>
      <c r="B1200" t="s">
        <v>3424</v>
      </c>
      <c r="C1200" t="s">
        <v>2953</v>
      </c>
      <c r="D1200" t="s">
        <v>2952</v>
      </c>
      <c r="E1200" t="s">
        <v>3223</v>
      </c>
      <c r="F1200" t="s">
        <v>3222</v>
      </c>
      <c r="G1200" t="s">
        <v>573</v>
      </c>
      <c r="H1200" t="s">
        <v>3396</v>
      </c>
    </row>
    <row r="1201" spans="1:8" x14ac:dyDescent="0.25">
      <c r="A1201" t="s">
        <v>5068</v>
      </c>
      <c r="B1201" t="s">
        <v>7000</v>
      </c>
      <c r="C1201" t="s">
        <v>3776</v>
      </c>
      <c r="D1201" t="s">
        <v>3777</v>
      </c>
      <c r="E1201" t="s">
        <v>8326</v>
      </c>
      <c r="F1201" t="s">
        <v>8327</v>
      </c>
      <c r="G1201" t="s">
        <v>464</v>
      </c>
      <c r="H1201" t="s">
        <v>3384</v>
      </c>
    </row>
    <row r="1202" spans="1:8" x14ac:dyDescent="0.25">
      <c r="A1202" t="s">
        <v>3423</v>
      </c>
      <c r="B1202" t="s">
        <v>3422</v>
      </c>
      <c r="C1202" t="s">
        <v>2953</v>
      </c>
      <c r="D1202" t="s">
        <v>2952</v>
      </c>
      <c r="E1202" t="s">
        <v>2988</v>
      </c>
      <c r="F1202" t="s">
        <v>2987</v>
      </c>
      <c r="G1202" t="s">
        <v>464</v>
      </c>
      <c r="H1202" t="s">
        <v>3384</v>
      </c>
    </row>
    <row r="1203" spans="1:8" x14ac:dyDescent="0.25">
      <c r="A1203" t="s">
        <v>2015</v>
      </c>
      <c r="B1203" t="s">
        <v>1172</v>
      </c>
      <c r="C1203" t="s">
        <v>2953</v>
      </c>
      <c r="D1203" t="s">
        <v>2952</v>
      </c>
      <c r="E1203" t="s">
        <v>3223</v>
      </c>
      <c r="F1203" t="s">
        <v>3222</v>
      </c>
      <c r="G1203" t="s">
        <v>573</v>
      </c>
      <c r="H1203" t="s">
        <v>3396</v>
      </c>
    </row>
    <row r="1204" spans="1:8" x14ac:dyDescent="0.25">
      <c r="A1204" t="s">
        <v>891</v>
      </c>
      <c r="B1204" t="s">
        <v>1166</v>
      </c>
      <c r="C1204" t="s">
        <v>2953</v>
      </c>
      <c r="D1204" t="s">
        <v>2952</v>
      </c>
      <c r="E1204" t="s">
        <v>3223</v>
      </c>
      <c r="F1204" t="s">
        <v>3222</v>
      </c>
      <c r="G1204" t="s">
        <v>573</v>
      </c>
      <c r="H1204" t="s">
        <v>3396</v>
      </c>
    </row>
    <row r="1205" spans="1:8" x14ac:dyDescent="0.25">
      <c r="A1205" t="s">
        <v>2503</v>
      </c>
      <c r="B1205" t="s">
        <v>7001</v>
      </c>
      <c r="C1205" t="s">
        <v>2953</v>
      </c>
      <c r="D1205" t="s">
        <v>2952</v>
      </c>
      <c r="E1205" t="s">
        <v>3223</v>
      </c>
      <c r="F1205" t="s">
        <v>3222</v>
      </c>
      <c r="G1205" t="s">
        <v>573</v>
      </c>
      <c r="H1205" t="s">
        <v>3396</v>
      </c>
    </row>
    <row r="1206" spans="1:8" x14ac:dyDescent="0.25">
      <c r="A1206" t="s">
        <v>3421</v>
      </c>
      <c r="B1206" t="s">
        <v>3420</v>
      </c>
      <c r="C1206" t="s">
        <v>2953</v>
      </c>
      <c r="D1206" t="s">
        <v>2952</v>
      </c>
      <c r="E1206" t="s">
        <v>3223</v>
      </c>
      <c r="F1206" t="s">
        <v>3222</v>
      </c>
      <c r="G1206" t="s">
        <v>573</v>
      </c>
      <c r="H1206" t="s">
        <v>3396</v>
      </c>
    </row>
    <row r="1207" spans="1:8" x14ac:dyDescent="0.25">
      <c r="A1207" t="s">
        <v>5069</v>
      </c>
      <c r="B1207" t="s">
        <v>7002</v>
      </c>
      <c r="C1207" t="s">
        <v>2953</v>
      </c>
      <c r="D1207" t="s">
        <v>2952</v>
      </c>
      <c r="E1207" t="s">
        <v>3223</v>
      </c>
      <c r="F1207" t="s">
        <v>3222</v>
      </c>
      <c r="G1207" t="s">
        <v>470</v>
      </c>
      <c r="H1207" t="s">
        <v>3414</v>
      </c>
    </row>
    <row r="1208" spans="1:8" x14ac:dyDescent="0.25">
      <c r="A1208" t="s">
        <v>5070</v>
      </c>
      <c r="B1208" t="s">
        <v>7003</v>
      </c>
      <c r="C1208" t="s">
        <v>2953</v>
      </c>
      <c r="D1208" t="s">
        <v>2952</v>
      </c>
      <c r="E1208" t="s">
        <v>3223</v>
      </c>
      <c r="F1208" t="s">
        <v>3222</v>
      </c>
      <c r="G1208" t="s">
        <v>573</v>
      </c>
      <c r="H1208" t="s">
        <v>3396</v>
      </c>
    </row>
    <row r="1209" spans="1:8" x14ac:dyDescent="0.25">
      <c r="A1209" t="s">
        <v>5071</v>
      </c>
      <c r="B1209" t="s">
        <v>7004</v>
      </c>
      <c r="C1209" t="s">
        <v>3776</v>
      </c>
      <c r="D1209" t="s">
        <v>3777</v>
      </c>
      <c r="E1209" t="s">
        <v>8326</v>
      </c>
      <c r="F1209" t="s">
        <v>8327</v>
      </c>
      <c r="G1209" t="s">
        <v>573</v>
      </c>
      <c r="H1209" t="s">
        <v>3396</v>
      </c>
    </row>
    <row r="1210" spans="1:8" x14ac:dyDescent="0.25">
      <c r="A1210" t="s">
        <v>5072</v>
      </c>
      <c r="B1210" t="s">
        <v>7005</v>
      </c>
      <c r="C1210" t="s">
        <v>3776</v>
      </c>
      <c r="D1210" t="s">
        <v>3777</v>
      </c>
      <c r="E1210" t="s">
        <v>8326</v>
      </c>
      <c r="F1210" t="s">
        <v>8327</v>
      </c>
      <c r="G1210" t="s">
        <v>573</v>
      </c>
      <c r="H1210" t="s">
        <v>3396</v>
      </c>
    </row>
    <row r="1211" spans="1:8" x14ac:dyDescent="0.25">
      <c r="A1211" t="s">
        <v>5073</v>
      </c>
      <c r="B1211" t="s">
        <v>7006</v>
      </c>
      <c r="C1211" t="s">
        <v>3776</v>
      </c>
      <c r="D1211" t="s">
        <v>3777</v>
      </c>
      <c r="E1211" t="s">
        <v>8326</v>
      </c>
      <c r="F1211" t="s">
        <v>8327</v>
      </c>
      <c r="G1211" t="s">
        <v>573</v>
      </c>
      <c r="H1211" t="s">
        <v>4137</v>
      </c>
    </row>
    <row r="1212" spans="1:8" x14ac:dyDescent="0.25">
      <c r="A1212" t="s">
        <v>5074</v>
      </c>
      <c r="B1212" t="s">
        <v>7007</v>
      </c>
      <c r="C1212" t="s">
        <v>3776</v>
      </c>
      <c r="D1212" t="s">
        <v>3777</v>
      </c>
      <c r="E1212" t="s">
        <v>8326</v>
      </c>
      <c r="F1212" t="s">
        <v>8327</v>
      </c>
      <c r="G1212" t="s">
        <v>573</v>
      </c>
      <c r="H1212" t="s">
        <v>4137</v>
      </c>
    </row>
    <row r="1213" spans="1:8" x14ac:dyDescent="0.25">
      <c r="A1213" t="s">
        <v>5075</v>
      </c>
      <c r="B1213" t="s">
        <v>7008</v>
      </c>
      <c r="C1213" t="s">
        <v>3776</v>
      </c>
      <c r="D1213" t="s">
        <v>3777</v>
      </c>
      <c r="E1213" t="s">
        <v>8326</v>
      </c>
      <c r="F1213" t="s">
        <v>8327</v>
      </c>
      <c r="G1213" t="s">
        <v>573</v>
      </c>
      <c r="H1213" t="s">
        <v>3396</v>
      </c>
    </row>
    <row r="1214" spans="1:8" x14ac:dyDescent="0.25">
      <c r="A1214" t="s">
        <v>5076</v>
      </c>
      <c r="B1214" t="s">
        <v>7009</v>
      </c>
      <c r="C1214" t="s">
        <v>3776</v>
      </c>
      <c r="D1214" t="s">
        <v>3777</v>
      </c>
      <c r="E1214" t="s">
        <v>8326</v>
      </c>
      <c r="F1214" t="s">
        <v>8327</v>
      </c>
      <c r="G1214" t="s">
        <v>573</v>
      </c>
      <c r="H1214" t="s">
        <v>4137</v>
      </c>
    </row>
    <row r="1215" spans="1:8" x14ac:dyDescent="0.25">
      <c r="A1215" t="s">
        <v>5077</v>
      </c>
      <c r="B1215" t="s">
        <v>7010</v>
      </c>
      <c r="C1215" t="s">
        <v>3776</v>
      </c>
      <c r="D1215" t="s">
        <v>3777</v>
      </c>
      <c r="E1215" t="s">
        <v>8326</v>
      </c>
      <c r="F1215" t="s">
        <v>8327</v>
      </c>
      <c r="G1215" t="s">
        <v>573</v>
      </c>
      <c r="H1215" t="s">
        <v>3396</v>
      </c>
    </row>
    <row r="1216" spans="1:8" x14ac:dyDescent="0.25">
      <c r="A1216" t="s">
        <v>5078</v>
      </c>
      <c r="B1216" t="s">
        <v>7011</v>
      </c>
      <c r="C1216" t="s">
        <v>3776</v>
      </c>
      <c r="D1216" t="s">
        <v>3777</v>
      </c>
      <c r="E1216" t="s">
        <v>8326</v>
      </c>
      <c r="F1216" t="s">
        <v>8327</v>
      </c>
      <c r="G1216" t="s">
        <v>573</v>
      </c>
      <c r="H1216" t="s">
        <v>4137</v>
      </c>
    </row>
    <row r="1217" spans="1:8" x14ac:dyDescent="0.25">
      <c r="A1217" t="s">
        <v>5079</v>
      </c>
      <c r="B1217" t="s">
        <v>7012</v>
      </c>
      <c r="C1217" t="s">
        <v>3776</v>
      </c>
      <c r="D1217" t="s">
        <v>3777</v>
      </c>
      <c r="E1217" t="s">
        <v>8326</v>
      </c>
      <c r="F1217" t="s">
        <v>8327</v>
      </c>
      <c r="G1217" t="s">
        <v>573</v>
      </c>
      <c r="H1217" t="s">
        <v>3396</v>
      </c>
    </row>
    <row r="1218" spans="1:8" x14ac:dyDescent="0.25">
      <c r="A1218" t="s">
        <v>5080</v>
      </c>
      <c r="B1218" t="s">
        <v>7013</v>
      </c>
      <c r="C1218" t="s">
        <v>8324</v>
      </c>
      <c r="D1218" t="s">
        <v>8325</v>
      </c>
      <c r="E1218" t="s">
        <v>8244</v>
      </c>
      <c r="F1218" t="s">
        <v>8245</v>
      </c>
      <c r="G1218" t="s">
        <v>8528</v>
      </c>
      <c r="H1218" t="s">
        <v>8529</v>
      </c>
    </row>
    <row r="1219" spans="1:8" x14ac:dyDescent="0.25">
      <c r="A1219" t="s">
        <v>5081</v>
      </c>
      <c r="B1219" t="s">
        <v>7014</v>
      </c>
      <c r="C1219" t="s">
        <v>3776</v>
      </c>
      <c r="D1219" t="s">
        <v>3777</v>
      </c>
      <c r="E1219" t="s">
        <v>8326</v>
      </c>
      <c r="F1219" t="s">
        <v>8327</v>
      </c>
      <c r="G1219" t="s">
        <v>573</v>
      </c>
      <c r="H1219" t="s">
        <v>4137</v>
      </c>
    </row>
    <row r="1220" spans="1:8" x14ac:dyDescent="0.25">
      <c r="A1220" t="s">
        <v>5082</v>
      </c>
      <c r="B1220" t="s">
        <v>7015</v>
      </c>
      <c r="C1220" t="s">
        <v>3776</v>
      </c>
      <c r="D1220" t="s">
        <v>3777</v>
      </c>
      <c r="E1220" t="s">
        <v>8326</v>
      </c>
      <c r="F1220" t="s">
        <v>8327</v>
      </c>
      <c r="G1220" t="s">
        <v>573</v>
      </c>
      <c r="H1220" t="s">
        <v>4137</v>
      </c>
    </row>
    <row r="1221" spans="1:8" x14ac:dyDescent="0.25">
      <c r="A1221" t="s">
        <v>3419</v>
      </c>
      <c r="B1221" t="s">
        <v>3418</v>
      </c>
      <c r="C1221" t="s">
        <v>2953</v>
      </c>
      <c r="D1221" t="s">
        <v>2952</v>
      </c>
      <c r="E1221" t="s">
        <v>3223</v>
      </c>
      <c r="F1221" t="s">
        <v>3222</v>
      </c>
      <c r="G1221" t="s">
        <v>573</v>
      </c>
      <c r="H1221" t="s">
        <v>3396</v>
      </c>
    </row>
    <row r="1222" spans="1:8" x14ac:dyDescent="0.25">
      <c r="A1222" t="s">
        <v>940</v>
      </c>
      <c r="B1222" t="s">
        <v>1388</v>
      </c>
      <c r="C1222" t="s">
        <v>2953</v>
      </c>
      <c r="D1222" t="s">
        <v>2952</v>
      </c>
      <c r="E1222" t="s">
        <v>3223</v>
      </c>
      <c r="F1222" t="s">
        <v>3222</v>
      </c>
      <c r="G1222" t="s">
        <v>557</v>
      </c>
      <c r="H1222" t="s">
        <v>3381</v>
      </c>
    </row>
    <row r="1223" spans="1:8" x14ac:dyDescent="0.25">
      <c r="A1223" t="s">
        <v>893</v>
      </c>
      <c r="B1223" t="s">
        <v>1175</v>
      </c>
      <c r="C1223" t="s">
        <v>2953</v>
      </c>
      <c r="D1223" t="s">
        <v>2952</v>
      </c>
      <c r="E1223" t="s">
        <v>3223</v>
      </c>
      <c r="F1223" t="s">
        <v>3222</v>
      </c>
      <c r="G1223" t="s">
        <v>573</v>
      </c>
      <c r="H1223" t="s">
        <v>3396</v>
      </c>
    </row>
    <row r="1224" spans="1:8" x14ac:dyDescent="0.25">
      <c r="A1224" t="s">
        <v>894</v>
      </c>
      <c r="B1224" t="s">
        <v>1176</v>
      </c>
      <c r="C1224" t="s">
        <v>2953</v>
      </c>
      <c r="D1224" t="s">
        <v>2952</v>
      </c>
      <c r="E1224" t="s">
        <v>3223</v>
      </c>
      <c r="F1224" t="s">
        <v>3222</v>
      </c>
      <c r="G1224" t="s">
        <v>573</v>
      </c>
      <c r="H1224" t="s">
        <v>3396</v>
      </c>
    </row>
    <row r="1225" spans="1:8" x14ac:dyDescent="0.25">
      <c r="A1225" t="s">
        <v>895</v>
      </c>
      <c r="B1225" t="s">
        <v>1177</v>
      </c>
      <c r="C1225" t="s">
        <v>2953</v>
      </c>
      <c r="D1225" t="s">
        <v>2952</v>
      </c>
      <c r="E1225" t="s">
        <v>3223</v>
      </c>
      <c r="F1225" t="s">
        <v>3222</v>
      </c>
      <c r="G1225" t="s">
        <v>557</v>
      </c>
      <c r="H1225" t="s">
        <v>3381</v>
      </c>
    </row>
    <row r="1226" spans="1:8" x14ac:dyDescent="0.25">
      <c r="A1226" t="s">
        <v>899</v>
      </c>
      <c r="B1226" t="s">
        <v>1183</v>
      </c>
      <c r="C1226" t="s">
        <v>2953</v>
      </c>
      <c r="D1226" t="s">
        <v>2952</v>
      </c>
      <c r="E1226" t="s">
        <v>3223</v>
      </c>
      <c r="F1226" t="s">
        <v>3222</v>
      </c>
      <c r="G1226" t="s">
        <v>573</v>
      </c>
      <c r="H1226" t="s">
        <v>3396</v>
      </c>
    </row>
    <row r="1227" spans="1:8" x14ac:dyDescent="0.25">
      <c r="A1227" t="s">
        <v>2020</v>
      </c>
      <c r="B1227" t="s">
        <v>1182</v>
      </c>
      <c r="C1227" t="s">
        <v>2953</v>
      </c>
      <c r="D1227" t="s">
        <v>2952</v>
      </c>
      <c r="E1227" t="s">
        <v>3223</v>
      </c>
      <c r="F1227" t="s">
        <v>3222</v>
      </c>
      <c r="G1227" t="s">
        <v>573</v>
      </c>
      <c r="H1227" t="s">
        <v>3396</v>
      </c>
    </row>
    <row r="1228" spans="1:8" x14ac:dyDescent="0.25">
      <c r="A1228" t="s">
        <v>900</v>
      </c>
      <c r="B1228" t="s">
        <v>1184</v>
      </c>
      <c r="C1228" t="s">
        <v>2953</v>
      </c>
      <c r="D1228" t="s">
        <v>2952</v>
      </c>
      <c r="E1228" t="s">
        <v>3223</v>
      </c>
      <c r="F1228" t="s">
        <v>3222</v>
      </c>
      <c r="G1228" t="s">
        <v>573</v>
      </c>
      <c r="H1228" t="s">
        <v>3396</v>
      </c>
    </row>
    <row r="1229" spans="1:8" x14ac:dyDescent="0.25">
      <c r="A1229" t="s">
        <v>901</v>
      </c>
      <c r="B1229" t="s">
        <v>1185</v>
      </c>
      <c r="C1229" t="s">
        <v>2953</v>
      </c>
      <c r="D1229" t="s">
        <v>2952</v>
      </c>
      <c r="E1229" t="s">
        <v>3223</v>
      </c>
      <c r="F1229" t="s">
        <v>3222</v>
      </c>
      <c r="G1229" t="s">
        <v>573</v>
      </c>
      <c r="H1229" t="s">
        <v>3396</v>
      </c>
    </row>
    <row r="1230" spans="1:8" x14ac:dyDescent="0.25">
      <c r="A1230" t="s">
        <v>945</v>
      </c>
      <c r="B1230" t="s">
        <v>1394</v>
      </c>
      <c r="C1230" t="s">
        <v>2953</v>
      </c>
      <c r="D1230" t="s">
        <v>2952</v>
      </c>
      <c r="E1230" t="s">
        <v>3223</v>
      </c>
      <c r="F1230" t="s">
        <v>3222</v>
      </c>
      <c r="G1230" t="s">
        <v>573</v>
      </c>
      <c r="H1230" t="s">
        <v>3396</v>
      </c>
    </row>
    <row r="1231" spans="1:8" x14ac:dyDescent="0.25">
      <c r="A1231" t="s">
        <v>896</v>
      </c>
      <c r="B1231" t="s">
        <v>1179</v>
      </c>
      <c r="C1231" t="s">
        <v>2953</v>
      </c>
      <c r="D1231" t="s">
        <v>2952</v>
      </c>
      <c r="E1231" t="s">
        <v>3223</v>
      </c>
      <c r="F1231" t="s">
        <v>3222</v>
      </c>
      <c r="G1231" t="s">
        <v>573</v>
      </c>
      <c r="H1231" t="s">
        <v>3396</v>
      </c>
    </row>
    <row r="1232" spans="1:8" x14ac:dyDescent="0.25">
      <c r="A1232" t="s">
        <v>897</v>
      </c>
      <c r="B1232" t="s">
        <v>1180</v>
      </c>
      <c r="C1232" t="s">
        <v>2953</v>
      </c>
      <c r="D1232" t="s">
        <v>2952</v>
      </c>
      <c r="E1232" t="s">
        <v>3223</v>
      </c>
      <c r="F1232" t="s">
        <v>3222</v>
      </c>
      <c r="G1232" t="s">
        <v>573</v>
      </c>
      <c r="H1232" t="s">
        <v>3396</v>
      </c>
    </row>
    <row r="1233" spans="1:8" x14ac:dyDescent="0.25">
      <c r="A1233" t="s">
        <v>898</v>
      </c>
      <c r="B1233" t="s">
        <v>1181</v>
      </c>
      <c r="C1233" t="s">
        <v>2953</v>
      </c>
      <c r="D1233" t="s">
        <v>2952</v>
      </c>
      <c r="E1233" t="s">
        <v>3223</v>
      </c>
      <c r="F1233" t="s">
        <v>3222</v>
      </c>
      <c r="G1233" t="s">
        <v>573</v>
      </c>
      <c r="H1233" t="s">
        <v>3396</v>
      </c>
    </row>
    <row r="1234" spans="1:8" x14ac:dyDescent="0.25">
      <c r="A1234" t="s">
        <v>942</v>
      </c>
      <c r="B1234" t="s">
        <v>1390</v>
      </c>
      <c r="C1234" t="s">
        <v>2953</v>
      </c>
      <c r="D1234" t="s">
        <v>2952</v>
      </c>
      <c r="E1234" t="s">
        <v>3223</v>
      </c>
      <c r="F1234" t="s">
        <v>3222</v>
      </c>
      <c r="G1234" t="s">
        <v>573</v>
      </c>
      <c r="H1234" t="s">
        <v>3396</v>
      </c>
    </row>
    <row r="1235" spans="1:8" x14ac:dyDescent="0.25">
      <c r="A1235" t="s">
        <v>943</v>
      </c>
      <c r="B1235" t="s">
        <v>1391</v>
      </c>
      <c r="C1235" t="s">
        <v>2953</v>
      </c>
      <c r="D1235" t="s">
        <v>2952</v>
      </c>
      <c r="E1235" t="s">
        <v>3223</v>
      </c>
      <c r="F1235" t="s">
        <v>3222</v>
      </c>
      <c r="G1235" t="s">
        <v>573</v>
      </c>
      <c r="H1235" t="s">
        <v>3396</v>
      </c>
    </row>
    <row r="1236" spans="1:8" x14ac:dyDescent="0.25">
      <c r="A1236" t="s">
        <v>941</v>
      </c>
      <c r="B1236" t="s">
        <v>1389</v>
      </c>
      <c r="C1236" t="s">
        <v>2953</v>
      </c>
      <c r="D1236" t="s">
        <v>2952</v>
      </c>
      <c r="E1236" t="s">
        <v>3223</v>
      </c>
      <c r="F1236" t="s">
        <v>3222</v>
      </c>
      <c r="G1236" t="s">
        <v>573</v>
      </c>
      <c r="H1236" t="s">
        <v>3396</v>
      </c>
    </row>
    <row r="1237" spans="1:8" x14ac:dyDescent="0.25">
      <c r="A1237" t="s">
        <v>5083</v>
      </c>
      <c r="B1237" t="s">
        <v>7016</v>
      </c>
      <c r="C1237" t="s">
        <v>2953</v>
      </c>
      <c r="D1237" t="s">
        <v>2952</v>
      </c>
      <c r="E1237" t="s">
        <v>3223</v>
      </c>
      <c r="F1237" t="s">
        <v>3222</v>
      </c>
      <c r="G1237" t="s">
        <v>573</v>
      </c>
      <c r="H1237" t="s">
        <v>3396</v>
      </c>
    </row>
    <row r="1238" spans="1:8" x14ac:dyDescent="0.25">
      <c r="A1238" t="s">
        <v>3828</v>
      </c>
      <c r="B1238" t="s">
        <v>7017</v>
      </c>
      <c r="C1238" t="s">
        <v>2953</v>
      </c>
      <c r="D1238" t="s">
        <v>2952</v>
      </c>
      <c r="E1238" t="s">
        <v>3223</v>
      </c>
      <c r="F1238" t="s">
        <v>3222</v>
      </c>
      <c r="G1238" t="s">
        <v>573</v>
      </c>
      <c r="H1238" t="s">
        <v>3396</v>
      </c>
    </row>
    <row r="1239" spans="1:8" x14ac:dyDescent="0.25">
      <c r="A1239" t="s">
        <v>5084</v>
      </c>
      <c r="B1239" t="s">
        <v>7018</v>
      </c>
      <c r="C1239" t="s">
        <v>2953</v>
      </c>
      <c r="D1239" t="s">
        <v>2952</v>
      </c>
      <c r="E1239" t="s">
        <v>3223</v>
      </c>
      <c r="F1239" t="s">
        <v>3222</v>
      </c>
      <c r="G1239" t="s">
        <v>573</v>
      </c>
      <c r="H1239" t="s">
        <v>3396</v>
      </c>
    </row>
    <row r="1240" spans="1:8" x14ac:dyDescent="0.25">
      <c r="A1240" t="s">
        <v>5085</v>
      </c>
      <c r="B1240" t="s">
        <v>7019</v>
      </c>
      <c r="C1240" t="s">
        <v>8334</v>
      </c>
      <c r="D1240" t="s">
        <v>8335</v>
      </c>
      <c r="E1240" t="s">
        <v>8320</v>
      </c>
      <c r="F1240" t="s">
        <v>8336</v>
      </c>
      <c r="G1240" t="s">
        <v>203</v>
      </c>
      <c r="H1240" t="s">
        <v>203</v>
      </c>
    </row>
    <row r="1241" spans="1:8" x14ac:dyDescent="0.25">
      <c r="A1241" t="s">
        <v>5086</v>
      </c>
      <c r="B1241" t="s">
        <v>7020</v>
      </c>
      <c r="C1241" t="s">
        <v>3776</v>
      </c>
      <c r="D1241" t="s">
        <v>3777</v>
      </c>
      <c r="E1241" t="s">
        <v>8326</v>
      </c>
      <c r="F1241" t="s">
        <v>8327</v>
      </c>
      <c r="G1241" t="s">
        <v>557</v>
      </c>
      <c r="H1241" t="s">
        <v>8513</v>
      </c>
    </row>
    <row r="1242" spans="1:8" x14ac:dyDescent="0.25">
      <c r="A1242" t="s">
        <v>5087</v>
      </c>
      <c r="B1242" t="s">
        <v>7021</v>
      </c>
      <c r="C1242" t="s">
        <v>8334</v>
      </c>
      <c r="D1242" t="s">
        <v>8335</v>
      </c>
      <c r="E1242" t="s">
        <v>8320</v>
      </c>
      <c r="F1242" t="s">
        <v>8336</v>
      </c>
      <c r="G1242" t="s">
        <v>8530</v>
      </c>
      <c r="H1242" t="s">
        <v>8478</v>
      </c>
    </row>
    <row r="1243" spans="1:8" x14ac:dyDescent="0.25">
      <c r="A1243" t="s">
        <v>5088</v>
      </c>
      <c r="B1243" t="s">
        <v>7022</v>
      </c>
      <c r="C1243" t="s">
        <v>3776</v>
      </c>
      <c r="D1243" t="s">
        <v>3777</v>
      </c>
      <c r="E1243" t="s">
        <v>8326</v>
      </c>
      <c r="F1243" t="s">
        <v>8327</v>
      </c>
      <c r="G1243" t="s">
        <v>464</v>
      </c>
      <c r="H1243" t="s">
        <v>3384</v>
      </c>
    </row>
    <row r="1244" spans="1:8" x14ac:dyDescent="0.25">
      <c r="A1244" t="s">
        <v>944</v>
      </c>
      <c r="B1244" t="s">
        <v>1393</v>
      </c>
      <c r="C1244" t="s">
        <v>2953</v>
      </c>
      <c r="D1244" t="s">
        <v>2952</v>
      </c>
      <c r="E1244" t="s">
        <v>3223</v>
      </c>
      <c r="F1244" t="s">
        <v>3222</v>
      </c>
      <c r="G1244" t="s">
        <v>557</v>
      </c>
      <c r="H1244" t="s">
        <v>3381</v>
      </c>
    </row>
    <row r="1245" spans="1:8" x14ac:dyDescent="0.25">
      <c r="A1245" t="s">
        <v>2025</v>
      </c>
      <c r="B1245" t="s">
        <v>1392</v>
      </c>
      <c r="C1245" t="s">
        <v>2953</v>
      </c>
      <c r="D1245" t="s">
        <v>2952</v>
      </c>
      <c r="E1245" t="s">
        <v>3223</v>
      </c>
      <c r="F1245" t="s">
        <v>3222</v>
      </c>
      <c r="G1245" t="s">
        <v>464</v>
      </c>
      <c r="H1245" t="s">
        <v>3384</v>
      </c>
    </row>
    <row r="1246" spans="1:8" x14ac:dyDescent="0.25">
      <c r="A1246" t="s">
        <v>2500</v>
      </c>
      <c r="B1246" t="s">
        <v>3417</v>
      </c>
      <c r="C1246" t="s">
        <v>2953</v>
      </c>
      <c r="D1246" t="s">
        <v>2952</v>
      </c>
      <c r="E1246" t="s">
        <v>3223</v>
      </c>
      <c r="F1246" t="s">
        <v>3222</v>
      </c>
      <c r="G1246" t="s">
        <v>464</v>
      </c>
      <c r="H1246" t="s">
        <v>3384</v>
      </c>
    </row>
    <row r="1247" spans="1:8" x14ac:dyDescent="0.25">
      <c r="A1247" t="s">
        <v>5089</v>
      </c>
      <c r="B1247" t="s">
        <v>7023</v>
      </c>
      <c r="C1247" t="s">
        <v>8298</v>
      </c>
      <c r="D1247" t="s">
        <v>8299</v>
      </c>
      <c r="E1247" t="s">
        <v>8337</v>
      </c>
      <c r="F1247" t="s">
        <v>8338</v>
      </c>
      <c r="G1247" t="s">
        <v>470</v>
      </c>
      <c r="H1247" t="s">
        <v>4138</v>
      </c>
    </row>
    <row r="1248" spans="1:8" x14ac:dyDescent="0.25">
      <c r="A1248" t="s">
        <v>5090</v>
      </c>
      <c r="B1248" t="s">
        <v>7024</v>
      </c>
      <c r="C1248" t="s">
        <v>8298</v>
      </c>
      <c r="D1248" t="s">
        <v>8299</v>
      </c>
      <c r="E1248" t="s">
        <v>8337</v>
      </c>
      <c r="F1248" t="s">
        <v>8338</v>
      </c>
      <c r="G1248" t="s">
        <v>470</v>
      </c>
      <c r="H1248" t="s">
        <v>4138</v>
      </c>
    </row>
    <row r="1249" spans="1:8" x14ac:dyDescent="0.25">
      <c r="A1249" t="s">
        <v>5091</v>
      </c>
      <c r="B1249" t="s">
        <v>7025</v>
      </c>
      <c r="C1249" t="s">
        <v>8298</v>
      </c>
      <c r="D1249" t="s">
        <v>8299</v>
      </c>
      <c r="E1249" t="s">
        <v>8337</v>
      </c>
      <c r="F1249" t="s">
        <v>8338</v>
      </c>
      <c r="G1249" t="s">
        <v>470</v>
      </c>
      <c r="H1249" t="s">
        <v>4138</v>
      </c>
    </row>
    <row r="1250" spans="1:8" x14ac:dyDescent="0.25">
      <c r="A1250" t="s">
        <v>5092</v>
      </c>
      <c r="B1250" t="s">
        <v>7026</v>
      </c>
      <c r="C1250" t="s">
        <v>8298</v>
      </c>
      <c r="D1250" t="s">
        <v>8299</v>
      </c>
      <c r="E1250" t="s">
        <v>8337</v>
      </c>
      <c r="F1250" t="s">
        <v>8338</v>
      </c>
      <c r="G1250" t="s">
        <v>470</v>
      </c>
      <c r="H1250" t="s">
        <v>4138</v>
      </c>
    </row>
    <row r="1251" spans="1:8" x14ac:dyDescent="0.25">
      <c r="A1251" t="s">
        <v>2021</v>
      </c>
      <c r="B1251" t="s">
        <v>1395</v>
      </c>
      <c r="C1251" t="s">
        <v>2953</v>
      </c>
      <c r="D1251" t="s">
        <v>2952</v>
      </c>
      <c r="E1251" t="s">
        <v>3223</v>
      </c>
      <c r="F1251" t="s">
        <v>3222</v>
      </c>
      <c r="G1251" t="s">
        <v>470</v>
      </c>
      <c r="H1251" t="s">
        <v>3414</v>
      </c>
    </row>
    <row r="1252" spans="1:8" x14ac:dyDescent="0.25">
      <c r="A1252" t="s">
        <v>2022</v>
      </c>
      <c r="B1252" t="s">
        <v>1397</v>
      </c>
      <c r="C1252" t="s">
        <v>2953</v>
      </c>
      <c r="D1252" t="s">
        <v>2952</v>
      </c>
      <c r="E1252" t="s">
        <v>3223</v>
      </c>
      <c r="F1252" t="s">
        <v>3222</v>
      </c>
      <c r="G1252" t="s">
        <v>470</v>
      </c>
      <c r="H1252" t="s">
        <v>3414</v>
      </c>
    </row>
    <row r="1253" spans="1:8" x14ac:dyDescent="0.25">
      <c r="A1253" t="s">
        <v>2023</v>
      </c>
      <c r="B1253" t="s">
        <v>1396</v>
      </c>
      <c r="C1253" t="s">
        <v>2953</v>
      </c>
      <c r="D1253" t="s">
        <v>2952</v>
      </c>
      <c r="E1253" t="s">
        <v>3223</v>
      </c>
      <c r="F1253" t="s">
        <v>3222</v>
      </c>
      <c r="G1253" t="s">
        <v>470</v>
      </c>
      <c r="H1253" t="s">
        <v>3414</v>
      </c>
    </row>
    <row r="1254" spans="1:8" x14ac:dyDescent="0.25">
      <c r="A1254" t="s">
        <v>2024</v>
      </c>
      <c r="B1254" t="s">
        <v>1398</v>
      </c>
      <c r="C1254" t="s">
        <v>2953</v>
      </c>
      <c r="D1254" t="s">
        <v>2952</v>
      </c>
      <c r="E1254" t="s">
        <v>3223</v>
      </c>
      <c r="F1254" t="s">
        <v>3222</v>
      </c>
      <c r="G1254" t="s">
        <v>557</v>
      </c>
      <c r="H1254" t="s">
        <v>3381</v>
      </c>
    </row>
    <row r="1255" spans="1:8" x14ac:dyDescent="0.25">
      <c r="A1255" t="s">
        <v>3416</v>
      </c>
      <c r="B1255" t="s">
        <v>3415</v>
      </c>
      <c r="C1255" t="s">
        <v>2953</v>
      </c>
      <c r="D1255" t="s">
        <v>2952</v>
      </c>
      <c r="E1255" t="s">
        <v>3223</v>
      </c>
      <c r="F1255" t="s">
        <v>3222</v>
      </c>
      <c r="G1255" t="s">
        <v>470</v>
      </c>
      <c r="H1255" t="s">
        <v>3414</v>
      </c>
    </row>
    <row r="1256" spans="1:8" x14ac:dyDescent="0.25">
      <c r="A1256" t="s">
        <v>3834</v>
      </c>
      <c r="B1256" t="s">
        <v>7027</v>
      </c>
      <c r="C1256" t="s">
        <v>2953</v>
      </c>
      <c r="D1256" t="s">
        <v>2952</v>
      </c>
      <c r="E1256" t="s">
        <v>3223</v>
      </c>
      <c r="F1256" t="s">
        <v>3222</v>
      </c>
      <c r="G1256" t="s">
        <v>470</v>
      </c>
      <c r="H1256" t="s">
        <v>3414</v>
      </c>
    </row>
    <row r="1257" spans="1:8" x14ac:dyDescent="0.25">
      <c r="A1257" t="s">
        <v>5093</v>
      </c>
      <c r="B1257" t="s">
        <v>7028</v>
      </c>
      <c r="C1257" t="s">
        <v>8324</v>
      </c>
      <c r="D1257" t="s">
        <v>8325</v>
      </c>
      <c r="E1257" t="s">
        <v>8244</v>
      </c>
      <c r="F1257" t="s">
        <v>8245</v>
      </c>
      <c r="G1257" t="s">
        <v>8528</v>
      </c>
      <c r="H1257" t="s">
        <v>8529</v>
      </c>
    </row>
    <row r="1258" spans="1:8" x14ac:dyDescent="0.25">
      <c r="A1258" t="s">
        <v>5094</v>
      </c>
      <c r="B1258" t="s">
        <v>7029</v>
      </c>
      <c r="C1258" t="s">
        <v>3776</v>
      </c>
      <c r="D1258" t="s">
        <v>3777</v>
      </c>
      <c r="E1258" t="s">
        <v>8326</v>
      </c>
      <c r="F1258" t="s">
        <v>8327</v>
      </c>
      <c r="G1258" t="s">
        <v>401</v>
      </c>
      <c r="H1258" t="s">
        <v>4141</v>
      </c>
    </row>
    <row r="1259" spans="1:8" x14ac:dyDescent="0.25">
      <c r="A1259" t="s">
        <v>5095</v>
      </c>
      <c r="B1259" t="s">
        <v>7030</v>
      </c>
      <c r="C1259" t="s">
        <v>3776</v>
      </c>
      <c r="D1259" t="s">
        <v>3777</v>
      </c>
      <c r="E1259" t="s">
        <v>8326</v>
      </c>
      <c r="F1259" t="s">
        <v>8327</v>
      </c>
      <c r="G1259" t="s">
        <v>557</v>
      </c>
      <c r="H1259" t="s">
        <v>8513</v>
      </c>
    </row>
    <row r="1260" spans="1:8" x14ac:dyDescent="0.25">
      <c r="A1260" t="s">
        <v>5096</v>
      </c>
      <c r="B1260" t="s">
        <v>7031</v>
      </c>
      <c r="C1260" t="s">
        <v>3776</v>
      </c>
      <c r="D1260" t="s">
        <v>3777</v>
      </c>
      <c r="E1260" t="s">
        <v>8326</v>
      </c>
      <c r="F1260" t="s">
        <v>8327</v>
      </c>
      <c r="G1260" t="s">
        <v>401</v>
      </c>
      <c r="H1260" t="s">
        <v>4141</v>
      </c>
    </row>
    <row r="1261" spans="1:8" x14ac:dyDescent="0.25">
      <c r="A1261" t="s">
        <v>3413</v>
      </c>
      <c r="B1261" t="s">
        <v>3412</v>
      </c>
      <c r="C1261" t="s">
        <v>2953</v>
      </c>
      <c r="D1261" t="s">
        <v>2952</v>
      </c>
      <c r="E1261" t="s">
        <v>3223</v>
      </c>
      <c r="F1261" t="s">
        <v>3222</v>
      </c>
      <c r="G1261" t="s">
        <v>401</v>
      </c>
      <c r="H1261" t="s">
        <v>3404</v>
      </c>
    </row>
    <row r="1262" spans="1:8" x14ac:dyDescent="0.25">
      <c r="A1262" t="s">
        <v>2026</v>
      </c>
      <c r="B1262" t="s">
        <v>1399</v>
      </c>
      <c r="C1262" t="s">
        <v>2953</v>
      </c>
      <c r="D1262" t="s">
        <v>2952</v>
      </c>
      <c r="E1262" t="s">
        <v>3223</v>
      </c>
      <c r="F1262" t="s">
        <v>3222</v>
      </c>
      <c r="G1262" t="s">
        <v>557</v>
      </c>
      <c r="H1262" t="s">
        <v>3381</v>
      </c>
    </row>
    <row r="1263" spans="1:8" x14ac:dyDescent="0.25">
      <c r="A1263" t="s">
        <v>5097</v>
      </c>
      <c r="B1263" t="s">
        <v>7032</v>
      </c>
      <c r="C1263" t="s">
        <v>3776</v>
      </c>
      <c r="D1263" t="s">
        <v>3777</v>
      </c>
      <c r="E1263" t="s">
        <v>8326</v>
      </c>
      <c r="F1263" t="s">
        <v>8327</v>
      </c>
      <c r="G1263" t="s">
        <v>401</v>
      </c>
      <c r="H1263" t="s">
        <v>3404</v>
      </c>
    </row>
    <row r="1264" spans="1:8" x14ac:dyDescent="0.25">
      <c r="A1264" t="s">
        <v>5098</v>
      </c>
      <c r="B1264" t="s">
        <v>7033</v>
      </c>
      <c r="C1264" t="s">
        <v>2953</v>
      </c>
      <c r="D1264" t="s">
        <v>2952</v>
      </c>
      <c r="E1264" t="s">
        <v>3223</v>
      </c>
      <c r="F1264" t="s">
        <v>3222</v>
      </c>
      <c r="G1264" t="s">
        <v>557</v>
      </c>
      <c r="H1264" t="s">
        <v>3381</v>
      </c>
    </row>
    <row r="1265" spans="1:8" x14ac:dyDescent="0.25">
      <c r="A1265" t="s">
        <v>3835</v>
      </c>
      <c r="B1265" t="s">
        <v>7034</v>
      </c>
      <c r="C1265" t="s">
        <v>2953</v>
      </c>
      <c r="D1265" t="s">
        <v>2952</v>
      </c>
      <c r="E1265" t="s">
        <v>3223</v>
      </c>
      <c r="F1265" t="s">
        <v>3222</v>
      </c>
      <c r="G1265" t="s">
        <v>557</v>
      </c>
      <c r="H1265" t="s">
        <v>3381</v>
      </c>
    </row>
    <row r="1266" spans="1:8" x14ac:dyDescent="0.25">
      <c r="A1266" t="s">
        <v>648</v>
      </c>
      <c r="B1266" t="s">
        <v>1400</v>
      </c>
      <c r="C1266" t="s">
        <v>2953</v>
      </c>
      <c r="D1266" t="s">
        <v>2952</v>
      </c>
      <c r="E1266" t="s">
        <v>3223</v>
      </c>
      <c r="F1266" t="s">
        <v>3222</v>
      </c>
      <c r="G1266" t="s">
        <v>464</v>
      </c>
      <c r="H1266" t="s">
        <v>3384</v>
      </c>
    </row>
    <row r="1267" spans="1:8" x14ac:dyDescent="0.25">
      <c r="A1267" t="s">
        <v>2504</v>
      </c>
      <c r="B1267" t="s">
        <v>3411</v>
      </c>
      <c r="C1267" t="s">
        <v>2953</v>
      </c>
      <c r="D1267" t="s">
        <v>2952</v>
      </c>
      <c r="E1267" t="s">
        <v>3223</v>
      </c>
      <c r="F1267" t="s">
        <v>3222</v>
      </c>
      <c r="G1267" t="s">
        <v>464</v>
      </c>
      <c r="H1267" t="s">
        <v>3384</v>
      </c>
    </row>
    <row r="1268" spans="1:8" x14ac:dyDescent="0.25">
      <c r="A1268" t="s">
        <v>5099</v>
      </c>
      <c r="B1268" t="s">
        <v>7035</v>
      </c>
      <c r="C1268" t="s">
        <v>3776</v>
      </c>
      <c r="D1268" t="s">
        <v>3777</v>
      </c>
      <c r="E1268" t="s">
        <v>8326</v>
      </c>
      <c r="F1268" t="s">
        <v>8327</v>
      </c>
      <c r="G1268" t="s">
        <v>401</v>
      </c>
      <c r="H1268" t="s">
        <v>4141</v>
      </c>
    </row>
    <row r="1269" spans="1:8" x14ac:dyDescent="0.25">
      <c r="A1269" t="s">
        <v>5100</v>
      </c>
      <c r="B1269" t="s">
        <v>7036</v>
      </c>
      <c r="C1269" t="s">
        <v>3776</v>
      </c>
      <c r="D1269" t="s">
        <v>3777</v>
      </c>
      <c r="E1269" t="s">
        <v>8326</v>
      </c>
      <c r="F1269" t="s">
        <v>8327</v>
      </c>
      <c r="G1269" t="s">
        <v>367</v>
      </c>
      <c r="H1269" t="s">
        <v>3408</v>
      </c>
    </row>
    <row r="1270" spans="1:8" x14ac:dyDescent="0.25">
      <c r="A1270" t="s">
        <v>5101</v>
      </c>
      <c r="B1270" t="s">
        <v>7037</v>
      </c>
      <c r="C1270" t="s">
        <v>3776</v>
      </c>
      <c r="D1270" t="s">
        <v>3777</v>
      </c>
      <c r="E1270" t="s">
        <v>8326</v>
      </c>
      <c r="F1270" t="s">
        <v>8327</v>
      </c>
      <c r="G1270" t="s">
        <v>367</v>
      </c>
      <c r="H1270" t="s">
        <v>3408</v>
      </c>
    </row>
    <row r="1271" spans="1:8" x14ac:dyDescent="0.25">
      <c r="A1271" t="s">
        <v>649</v>
      </c>
      <c r="B1271" t="s">
        <v>756</v>
      </c>
      <c r="C1271" t="s">
        <v>2953</v>
      </c>
      <c r="D1271" t="s">
        <v>2952</v>
      </c>
      <c r="E1271" t="s">
        <v>2951</v>
      </c>
      <c r="F1271" t="s">
        <v>2950</v>
      </c>
      <c r="G1271" t="s">
        <v>367</v>
      </c>
      <c r="H1271" t="s">
        <v>3408</v>
      </c>
    </row>
    <row r="1272" spans="1:8" x14ac:dyDescent="0.25">
      <c r="A1272" t="s">
        <v>3410</v>
      </c>
      <c r="B1272" t="s">
        <v>3409</v>
      </c>
      <c r="C1272" t="s">
        <v>2953</v>
      </c>
      <c r="D1272" t="s">
        <v>2952</v>
      </c>
      <c r="E1272" t="s">
        <v>3223</v>
      </c>
      <c r="F1272" t="s">
        <v>3222</v>
      </c>
      <c r="G1272" t="s">
        <v>367</v>
      </c>
      <c r="H1272" t="s">
        <v>3408</v>
      </c>
    </row>
    <row r="1273" spans="1:8" x14ac:dyDescent="0.25">
      <c r="A1273" t="s">
        <v>5102</v>
      </c>
      <c r="B1273" t="s">
        <v>7038</v>
      </c>
      <c r="C1273" t="s">
        <v>3776</v>
      </c>
      <c r="D1273" t="s">
        <v>3777</v>
      </c>
      <c r="E1273" t="s">
        <v>8326</v>
      </c>
      <c r="F1273" t="s">
        <v>8327</v>
      </c>
      <c r="G1273" t="s">
        <v>367</v>
      </c>
      <c r="H1273" t="s">
        <v>3408</v>
      </c>
    </row>
    <row r="1274" spans="1:8" x14ac:dyDescent="0.25">
      <c r="A1274" t="s">
        <v>3407</v>
      </c>
      <c r="B1274" t="s">
        <v>7039</v>
      </c>
      <c r="C1274" t="s">
        <v>2953</v>
      </c>
      <c r="D1274" t="s">
        <v>2952</v>
      </c>
      <c r="E1274" t="s">
        <v>3223</v>
      </c>
      <c r="F1274" t="s">
        <v>3222</v>
      </c>
      <c r="G1274" t="s">
        <v>557</v>
      </c>
      <c r="H1274" t="s">
        <v>3381</v>
      </c>
    </row>
    <row r="1275" spans="1:8" x14ac:dyDescent="0.25">
      <c r="A1275" t="s">
        <v>3836</v>
      </c>
      <c r="B1275" t="s">
        <v>7040</v>
      </c>
      <c r="C1275" t="s">
        <v>2953</v>
      </c>
      <c r="D1275" t="s">
        <v>2952</v>
      </c>
      <c r="E1275" t="s">
        <v>2951</v>
      </c>
      <c r="F1275" t="s">
        <v>2950</v>
      </c>
      <c r="G1275" t="s">
        <v>367</v>
      </c>
      <c r="H1275" t="s">
        <v>3408</v>
      </c>
    </row>
    <row r="1276" spans="1:8" x14ac:dyDescent="0.25">
      <c r="A1276" t="s">
        <v>5103</v>
      </c>
      <c r="B1276" t="s">
        <v>7041</v>
      </c>
      <c r="C1276" t="s">
        <v>2953</v>
      </c>
      <c r="D1276" t="s">
        <v>2952</v>
      </c>
      <c r="E1276" t="s">
        <v>3223</v>
      </c>
      <c r="F1276" t="s">
        <v>3222</v>
      </c>
      <c r="G1276" t="s">
        <v>557</v>
      </c>
      <c r="H1276" t="s">
        <v>3381</v>
      </c>
    </row>
    <row r="1277" spans="1:8" x14ac:dyDescent="0.25">
      <c r="A1277" t="s">
        <v>5104</v>
      </c>
      <c r="B1277" t="s">
        <v>7042</v>
      </c>
      <c r="C1277" t="s">
        <v>8324</v>
      </c>
      <c r="D1277" t="s">
        <v>8325</v>
      </c>
      <c r="E1277" t="s">
        <v>8244</v>
      </c>
      <c r="F1277" t="s">
        <v>8245</v>
      </c>
      <c r="G1277" t="s">
        <v>8511</v>
      </c>
      <c r="H1277" t="s">
        <v>8512</v>
      </c>
    </row>
    <row r="1278" spans="1:8" x14ac:dyDescent="0.25">
      <c r="A1278" t="s">
        <v>5105</v>
      </c>
      <c r="B1278" t="s">
        <v>7043</v>
      </c>
      <c r="C1278" t="s">
        <v>3776</v>
      </c>
      <c r="D1278" t="s">
        <v>3777</v>
      </c>
      <c r="E1278" t="s">
        <v>8326</v>
      </c>
      <c r="F1278" t="s">
        <v>8327</v>
      </c>
      <c r="G1278" t="s">
        <v>401</v>
      </c>
      <c r="H1278" t="s">
        <v>4141</v>
      </c>
    </row>
    <row r="1279" spans="1:8" x14ac:dyDescent="0.25">
      <c r="A1279" t="s">
        <v>5106</v>
      </c>
      <c r="B1279" t="s">
        <v>7044</v>
      </c>
      <c r="C1279" t="s">
        <v>8254</v>
      </c>
      <c r="D1279" t="s">
        <v>8255</v>
      </c>
      <c r="E1279" t="s">
        <v>8312</v>
      </c>
      <c r="F1279" t="s">
        <v>8313</v>
      </c>
      <c r="G1279" t="s">
        <v>8501</v>
      </c>
      <c r="H1279" t="s">
        <v>8502</v>
      </c>
    </row>
    <row r="1280" spans="1:8" x14ac:dyDescent="0.25">
      <c r="A1280" t="s">
        <v>5107</v>
      </c>
      <c r="B1280" t="s">
        <v>7045</v>
      </c>
      <c r="C1280" t="s">
        <v>2953</v>
      </c>
      <c r="D1280" t="s">
        <v>2952</v>
      </c>
      <c r="E1280" t="s">
        <v>3223</v>
      </c>
      <c r="F1280" t="s">
        <v>3222</v>
      </c>
      <c r="G1280" t="s">
        <v>401</v>
      </c>
      <c r="H1280" t="s">
        <v>3404</v>
      </c>
    </row>
    <row r="1281" spans="1:8" x14ac:dyDescent="0.25">
      <c r="A1281" t="s">
        <v>5108</v>
      </c>
      <c r="B1281" t="s">
        <v>7046</v>
      </c>
      <c r="C1281" t="s">
        <v>8324</v>
      </c>
      <c r="D1281" t="s">
        <v>8325</v>
      </c>
      <c r="E1281" t="s">
        <v>8244</v>
      </c>
      <c r="F1281" t="s">
        <v>8245</v>
      </c>
      <c r="G1281" t="s">
        <v>8516</v>
      </c>
      <c r="H1281" t="s">
        <v>8517</v>
      </c>
    </row>
    <row r="1282" spans="1:8" x14ac:dyDescent="0.25">
      <c r="A1282" t="s">
        <v>5109</v>
      </c>
      <c r="B1282" t="s">
        <v>7047</v>
      </c>
      <c r="C1282" t="s">
        <v>8324</v>
      </c>
      <c r="D1282" t="s">
        <v>8325</v>
      </c>
      <c r="E1282" t="s">
        <v>8244</v>
      </c>
      <c r="F1282" t="s">
        <v>8245</v>
      </c>
      <c r="G1282" t="s">
        <v>8516</v>
      </c>
      <c r="H1282" t="s">
        <v>8517</v>
      </c>
    </row>
    <row r="1283" spans="1:8" x14ac:dyDescent="0.25">
      <c r="A1283" t="s">
        <v>5110</v>
      </c>
      <c r="B1283" t="s">
        <v>7048</v>
      </c>
      <c r="C1283" t="s">
        <v>3776</v>
      </c>
      <c r="D1283" t="s">
        <v>3777</v>
      </c>
      <c r="E1283" t="s">
        <v>8326</v>
      </c>
      <c r="F1283" t="s">
        <v>8327</v>
      </c>
      <c r="G1283" t="s">
        <v>401</v>
      </c>
      <c r="H1283" t="s">
        <v>4141</v>
      </c>
    </row>
    <row r="1284" spans="1:8" x14ac:dyDescent="0.25">
      <c r="A1284" t="s">
        <v>5111</v>
      </c>
      <c r="B1284" t="s">
        <v>7049</v>
      </c>
      <c r="C1284" t="s">
        <v>3776</v>
      </c>
      <c r="D1284" t="s">
        <v>3777</v>
      </c>
      <c r="E1284" t="s">
        <v>8326</v>
      </c>
      <c r="F1284" t="s">
        <v>8327</v>
      </c>
      <c r="G1284" t="s">
        <v>401</v>
      </c>
      <c r="H1284" t="s">
        <v>4141</v>
      </c>
    </row>
    <row r="1285" spans="1:8" x14ac:dyDescent="0.25">
      <c r="A1285" t="s">
        <v>5112</v>
      </c>
      <c r="B1285" t="s">
        <v>7050</v>
      </c>
      <c r="C1285" t="s">
        <v>3776</v>
      </c>
      <c r="D1285" t="s">
        <v>3777</v>
      </c>
      <c r="E1285" t="s">
        <v>8326</v>
      </c>
      <c r="F1285" t="s">
        <v>8327</v>
      </c>
      <c r="G1285" t="s">
        <v>401</v>
      </c>
      <c r="H1285" t="s">
        <v>4141</v>
      </c>
    </row>
    <row r="1286" spans="1:8" x14ac:dyDescent="0.25">
      <c r="A1286" t="s">
        <v>736</v>
      </c>
      <c r="B1286" t="s">
        <v>1342</v>
      </c>
      <c r="C1286" t="s">
        <v>2953</v>
      </c>
      <c r="D1286" t="s">
        <v>2952</v>
      </c>
      <c r="E1286" t="s">
        <v>3223</v>
      </c>
      <c r="F1286" t="s">
        <v>3222</v>
      </c>
      <c r="G1286" t="s">
        <v>557</v>
      </c>
      <c r="H1286" t="s">
        <v>3381</v>
      </c>
    </row>
    <row r="1287" spans="1:8" x14ac:dyDescent="0.25">
      <c r="A1287" t="s">
        <v>935</v>
      </c>
      <c r="B1287" t="s">
        <v>1343</v>
      </c>
      <c r="C1287" t="s">
        <v>2953</v>
      </c>
      <c r="D1287" t="s">
        <v>2952</v>
      </c>
      <c r="E1287" t="s">
        <v>3223</v>
      </c>
      <c r="F1287" t="s">
        <v>3222</v>
      </c>
      <c r="G1287" t="s">
        <v>401</v>
      </c>
      <c r="H1287" t="s">
        <v>3404</v>
      </c>
    </row>
    <row r="1288" spans="1:8" x14ac:dyDescent="0.25">
      <c r="A1288" t="s">
        <v>936</v>
      </c>
      <c r="B1288" t="s">
        <v>1344</v>
      </c>
      <c r="C1288" t="s">
        <v>2953</v>
      </c>
      <c r="D1288" t="s">
        <v>2952</v>
      </c>
      <c r="E1288" t="s">
        <v>3223</v>
      </c>
      <c r="F1288" t="s">
        <v>3222</v>
      </c>
      <c r="G1288" t="s">
        <v>401</v>
      </c>
      <c r="H1288" t="s">
        <v>3404</v>
      </c>
    </row>
    <row r="1289" spans="1:8" x14ac:dyDescent="0.25">
      <c r="A1289" t="s">
        <v>946</v>
      </c>
      <c r="B1289" t="s">
        <v>1408</v>
      </c>
      <c r="C1289" t="s">
        <v>2953</v>
      </c>
      <c r="D1289" t="s">
        <v>2952</v>
      </c>
      <c r="E1289" t="s">
        <v>3223</v>
      </c>
      <c r="F1289" t="s">
        <v>3222</v>
      </c>
      <c r="G1289" t="s">
        <v>401</v>
      </c>
      <c r="H1289" t="s">
        <v>3404</v>
      </c>
    </row>
    <row r="1290" spans="1:8" x14ac:dyDescent="0.25">
      <c r="A1290" t="s">
        <v>5113</v>
      </c>
      <c r="B1290" t="s">
        <v>7051</v>
      </c>
      <c r="C1290" t="s">
        <v>8324</v>
      </c>
      <c r="D1290" t="s">
        <v>8325</v>
      </c>
      <c r="E1290" t="s">
        <v>8244</v>
      </c>
      <c r="F1290" t="s">
        <v>8245</v>
      </c>
      <c r="G1290" t="s">
        <v>8528</v>
      </c>
      <c r="H1290" t="s">
        <v>8529</v>
      </c>
    </row>
    <row r="1291" spans="1:8" x14ac:dyDescent="0.25">
      <c r="A1291" t="s">
        <v>5114</v>
      </c>
      <c r="B1291" t="s">
        <v>7052</v>
      </c>
      <c r="C1291" t="s">
        <v>8324</v>
      </c>
      <c r="D1291" t="s">
        <v>8325</v>
      </c>
      <c r="E1291" t="s">
        <v>8244</v>
      </c>
      <c r="F1291" t="s">
        <v>8245</v>
      </c>
      <c r="G1291" t="s">
        <v>8511</v>
      </c>
      <c r="H1291" t="s">
        <v>8512</v>
      </c>
    </row>
    <row r="1292" spans="1:8" x14ac:dyDescent="0.25">
      <c r="A1292" t="s">
        <v>5115</v>
      </c>
      <c r="B1292" t="s">
        <v>7053</v>
      </c>
      <c r="C1292" t="s">
        <v>8267</v>
      </c>
      <c r="D1292" t="s">
        <v>8268</v>
      </c>
      <c r="E1292" t="s">
        <v>8269</v>
      </c>
      <c r="F1292" t="s">
        <v>8270</v>
      </c>
      <c r="G1292" t="s">
        <v>8503</v>
      </c>
      <c r="H1292" t="s">
        <v>8504</v>
      </c>
    </row>
    <row r="1293" spans="1:8" x14ac:dyDescent="0.25">
      <c r="A1293" t="s">
        <v>5116</v>
      </c>
      <c r="B1293" t="s">
        <v>7054</v>
      </c>
      <c r="C1293" t="s">
        <v>3776</v>
      </c>
      <c r="D1293" t="s">
        <v>3777</v>
      </c>
      <c r="E1293" t="s">
        <v>8326</v>
      </c>
      <c r="F1293" t="s">
        <v>8327</v>
      </c>
      <c r="G1293" t="s">
        <v>401</v>
      </c>
      <c r="H1293" t="s">
        <v>4141</v>
      </c>
    </row>
    <row r="1294" spans="1:8" x14ac:dyDescent="0.25">
      <c r="A1294" t="s">
        <v>5117</v>
      </c>
      <c r="B1294" t="s">
        <v>7055</v>
      </c>
      <c r="C1294" t="s">
        <v>3776</v>
      </c>
      <c r="D1294" t="s">
        <v>3777</v>
      </c>
      <c r="E1294" t="s">
        <v>8326</v>
      </c>
      <c r="F1294" t="s">
        <v>8327</v>
      </c>
      <c r="G1294" t="s">
        <v>401</v>
      </c>
      <c r="H1294" t="s">
        <v>4141</v>
      </c>
    </row>
    <row r="1295" spans="1:8" x14ac:dyDescent="0.25">
      <c r="A1295" t="s">
        <v>5118</v>
      </c>
      <c r="B1295" t="s">
        <v>7056</v>
      </c>
      <c r="C1295" t="s">
        <v>8261</v>
      </c>
      <c r="D1295" t="s">
        <v>8262</v>
      </c>
      <c r="E1295" t="s">
        <v>8263</v>
      </c>
      <c r="F1295" t="s">
        <v>8264</v>
      </c>
      <c r="G1295" t="s">
        <v>8442</v>
      </c>
      <c r="H1295" t="s">
        <v>8443</v>
      </c>
    </row>
    <row r="1296" spans="1:8" x14ac:dyDescent="0.25">
      <c r="A1296" t="s">
        <v>5119</v>
      </c>
      <c r="B1296" t="s">
        <v>7057</v>
      </c>
      <c r="C1296" t="s">
        <v>8254</v>
      </c>
      <c r="D1296" t="s">
        <v>8255</v>
      </c>
      <c r="E1296" t="s">
        <v>8312</v>
      </c>
      <c r="F1296" t="s">
        <v>8313</v>
      </c>
      <c r="G1296" t="s">
        <v>8531</v>
      </c>
      <c r="H1296" t="s">
        <v>8532</v>
      </c>
    </row>
    <row r="1297" spans="1:8" x14ac:dyDescent="0.25">
      <c r="A1297" t="s">
        <v>3406</v>
      </c>
      <c r="B1297" t="s">
        <v>3405</v>
      </c>
      <c r="C1297" t="s">
        <v>2953</v>
      </c>
      <c r="D1297" t="s">
        <v>2952</v>
      </c>
      <c r="E1297" t="s">
        <v>3223</v>
      </c>
      <c r="F1297" t="s">
        <v>3222</v>
      </c>
      <c r="G1297" t="s">
        <v>401</v>
      </c>
      <c r="H1297" t="s">
        <v>3404</v>
      </c>
    </row>
    <row r="1298" spans="1:8" x14ac:dyDescent="0.25">
      <c r="A1298" t="s">
        <v>5120</v>
      </c>
      <c r="B1298" t="s">
        <v>7058</v>
      </c>
      <c r="C1298" t="s">
        <v>3776</v>
      </c>
      <c r="D1298" t="s">
        <v>3777</v>
      </c>
      <c r="E1298" t="s">
        <v>8326</v>
      </c>
      <c r="F1298" t="s">
        <v>8327</v>
      </c>
      <c r="G1298" t="s">
        <v>401</v>
      </c>
      <c r="H1298" t="s">
        <v>3404</v>
      </c>
    </row>
    <row r="1299" spans="1:8" x14ac:dyDescent="0.25">
      <c r="A1299" t="s">
        <v>5121</v>
      </c>
      <c r="B1299" t="s">
        <v>7059</v>
      </c>
      <c r="C1299" t="s">
        <v>3776</v>
      </c>
      <c r="D1299" t="s">
        <v>3777</v>
      </c>
      <c r="E1299" t="s">
        <v>8326</v>
      </c>
      <c r="F1299" t="s">
        <v>8327</v>
      </c>
      <c r="G1299" t="s">
        <v>401</v>
      </c>
      <c r="H1299" t="s">
        <v>3404</v>
      </c>
    </row>
    <row r="1300" spans="1:8" x14ac:dyDescent="0.25">
      <c r="A1300" t="s">
        <v>3403</v>
      </c>
      <c r="B1300" t="s">
        <v>3402</v>
      </c>
      <c r="C1300" t="s">
        <v>2953</v>
      </c>
      <c r="D1300" t="s">
        <v>2952</v>
      </c>
      <c r="E1300" t="s">
        <v>3223</v>
      </c>
      <c r="F1300" t="s">
        <v>3222</v>
      </c>
      <c r="G1300" t="s">
        <v>557</v>
      </c>
      <c r="H1300" t="s">
        <v>3381</v>
      </c>
    </row>
    <row r="1301" spans="1:8" x14ac:dyDescent="0.25">
      <c r="A1301" t="s">
        <v>2027</v>
      </c>
      <c r="B1301" t="s">
        <v>1726</v>
      </c>
      <c r="C1301" t="s">
        <v>2953</v>
      </c>
      <c r="D1301" t="s">
        <v>2952</v>
      </c>
      <c r="E1301" t="s">
        <v>3223</v>
      </c>
      <c r="F1301" t="s">
        <v>3222</v>
      </c>
      <c r="G1301" t="s">
        <v>557</v>
      </c>
      <c r="H1301" t="s">
        <v>3381</v>
      </c>
    </row>
    <row r="1302" spans="1:8" x14ac:dyDescent="0.25">
      <c r="A1302" t="s">
        <v>3401</v>
      </c>
      <c r="B1302" t="s">
        <v>3400</v>
      </c>
      <c r="C1302" t="s">
        <v>2953</v>
      </c>
      <c r="D1302" t="s">
        <v>2952</v>
      </c>
      <c r="E1302" t="s">
        <v>2988</v>
      </c>
      <c r="F1302" t="s">
        <v>2987</v>
      </c>
      <c r="G1302" t="s">
        <v>464</v>
      </c>
      <c r="H1302" t="s">
        <v>3384</v>
      </c>
    </row>
    <row r="1303" spans="1:8" x14ac:dyDescent="0.25">
      <c r="A1303" t="s">
        <v>5122</v>
      </c>
      <c r="B1303" t="s">
        <v>7060</v>
      </c>
      <c r="C1303" t="s">
        <v>8324</v>
      </c>
      <c r="D1303" t="s">
        <v>8325</v>
      </c>
      <c r="E1303" t="s">
        <v>8244</v>
      </c>
      <c r="F1303" t="s">
        <v>8245</v>
      </c>
      <c r="G1303" t="s">
        <v>8528</v>
      </c>
      <c r="H1303" t="s">
        <v>8529</v>
      </c>
    </row>
    <row r="1304" spans="1:8" x14ac:dyDescent="0.25">
      <c r="A1304" t="s">
        <v>5123</v>
      </c>
      <c r="B1304" t="s">
        <v>7061</v>
      </c>
      <c r="C1304" t="s">
        <v>8254</v>
      </c>
      <c r="D1304" t="s">
        <v>8255</v>
      </c>
      <c r="E1304" t="s">
        <v>8312</v>
      </c>
      <c r="F1304" t="s">
        <v>8313</v>
      </c>
      <c r="G1304" t="s">
        <v>8533</v>
      </c>
      <c r="H1304" t="s">
        <v>8534</v>
      </c>
    </row>
    <row r="1305" spans="1:8" x14ac:dyDescent="0.25">
      <c r="A1305" t="s">
        <v>5124</v>
      </c>
      <c r="B1305" t="s">
        <v>7062</v>
      </c>
      <c r="C1305" t="s">
        <v>8324</v>
      </c>
      <c r="D1305" t="s">
        <v>8325</v>
      </c>
      <c r="E1305" t="s">
        <v>8244</v>
      </c>
      <c r="F1305" t="s">
        <v>8245</v>
      </c>
      <c r="G1305" t="s">
        <v>8535</v>
      </c>
      <c r="H1305" t="s">
        <v>8536</v>
      </c>
    </row>
    <row r="1306" spans="1:8" x14ac:dyDescent="0.25">
      <c r="A1306" t="s">
        <v>5125</v>
      </c>
      <c r="B1306" t="s">
        <v>7063</v>
      </c>
      <c r="C1306" t="s">
        <v>3776</v>
      </c>
      <c r="D1306" t="s">
        <v>3777</v>
      </c>
      <c r="E1306" t="s">
        <v>8326</v>
      </c>
      <c r="F1306" t="s">
        <v>8327</v>
      </c>
      <c r="G1306" t="s">
        <v>401</v>
      </c>
      <c r="H1306" t="s">
        <v>3404</v>
      </c>
    </row>
    <row r="1307" spans="1:8" x14ac:dyDescent="0.25">
      <c r="A1307" t="s">
        <v>5126</v>
      </c>
      <c r="B1307" t="s">
        <v>7064</v>
      </c>
      <c r="C1307" t="s">
        <v>3776</v>
      </c>
      <c r="D1307" t="s">
        <v>3777</v>
      </c>
      <c r="E1307" t="s">
        <v>8326</v>
      </c>
      <c r="F1307" t="s">
        <v>8327</v>
      </c>
      <c r="G1307" t="s">
        <v>401</v>
      </c>
      <c r="H1307" t="s">
        <v>4141</v>
      </c>
    </row>
    <row r="1308" spans="1:8" x14ac:dyDescent="0.25">
      <c r="A1308" t="s">
        <v>5127</v>
      </c>
      <c r="B1308" t="s">
        <v>7065</v>
      </c>
      <c r="C1308" t="s">
        <v>3776</v>
      </c>
      <c r="D1308" t="s">
        <v>3777</v>
      </c>
      <c r="E1308" t="s">
        <v>8326</v>
      </c>
      <c r="F1308" t="s">
        <v>8327</v>
      </c>
      <c r="G1308" t="s">
        <v>401</v>
      </c>
      <c r="H1308" t="s">
        <v>4141</v>
      </c>
    </row>
    <row r="1309" spans="1:8" x14ac:dyDescent="0.25">
      <c r="A1309" t="s">
        <v>2029</v>
      </c>
      <c r="B1309" t="s">
        <v>1725</v>
      </c>
      <c r="C1309" t="s">
        <v>2953</v>
      </c>
      <c r="D1309" t="s">
        <v>2952</v>
      </c>
      <c r="E1309" t="s">
        <v>3223</v>
      </c>
      <c r="F1309" t="s">
        <v>3222</v>
      </c>
      <c r="G1309" t="s">
        <v>557</v>
      </c>
      <c r="H1309" t="s">
        <v>3381</v>
      </c>
    </row>
    <row r="1310" spans="1:8" x14ac:dyDescent="0.25">
      <c r="A1310" t="s">
        <v>2028</v>
      </c>
      <c r="B1310" t="s">
        <v>1724</v>
      </c>
      <c r="C1310" t="s">
        <v>2953</v>
      </c>
      <c r="D1310" t="s">
        <v>2952</v>
      </c>
      <c r="E1310" t="s">
        <v>3223</v>
      </c>
      <c r="F1310" t="s">
        <v>3222</v>
      </c>
      <c r="G1310" t="s">
        <v>557</v>
      </c>
      <c r="H1310" t="s">
        <v>3381</v>
      </c>
    </row>
    <row r="1311" spans="1:8" x14ac:dyDescent="0.25">
      <c r="A1311" t="s">
        <v>3399</v>
      </c>
      <c r="B1311" t="s">
        <v>3398</v>
      </c>
      <c r="C1311" t="s">
        <v>2953</v>
      </c>
      <c r="D1311" t="s">
        <v>2952</v>
      </c>
      <c r="E1311" t="s">
        <v>2988</v>
      </c>
      <c r="F1311" t="s">
        <v>2987</v>
      </c>
      <c r="G1311" t="s">
        <v>573</v>
      </c>
      <c r="H1311" t="s">
        <v>3396</v>
      </c>
    </row>
    <row r="1312" spans="1:8" x14ac:dyDescent="0.25">
      <c r="A1312" t="s">
        <v>3397</v>
      </c>
      <c r="B1312" t="s">
        <v>7066</v>
      </c>
      <c r="C1312" t="s">
        <v>2953</v>
      </c>
      <c r="D1312" t="s">
        <v>2952</v>
      </c>
      <c r="E1312" t="s">
        <v>2988</v>
      </c>
      <c r="F1312" t="s">
        <v>2987</v>
      </c>
      <c r="G1312" t="s">
        <v>573</v>
      </c>
      <c r="H1312" t="s">
        <v>3396</v>
      </c>
    </row>
    <row r="1313" spans="1:8" x14ac:dyDescent="0.25">
      <c r="A1313" t="s">
        <v>3837</v>
      </c>
      <c r="B1313" t="s">
        <v>7067</v>
      </c>
      <c r="C1313" t="s">
        <v>2953</v>
      </c>
      <c r="D1313" t="s">
        <v>2952</v>
      </c>
      <c r="E1313" t="s">
        <v>3223</v>
      </c>
      <c r="F1313" t="s">
        <v>3222</v>
      </c>
      <c r="G1313" t="s">
        <v>557</v>
      </c>
      <c r="H1313" t="s">
        <v>3381</v>
      </c>
    </row>
    <row r="1314" spans="1:8" x14ac:dyDescent="0.25">
      <c r="A1314" t="s">
        <v>5128</v>
      </c>
      <c r="B1314" t="s">
        <v>7068</v>
      </c>
      <c r="C1314" t="s">
        <v>8324</v>
      </c>
      <c r="D1314" t="s">
        <v>8325</v>
      </c>
      <c r="E1314" t="s">
        <v>8244</v>
      </c>
      <c r="F1314" t="s">
        <v>8245</v>
      </c>
      <c r="G1314" t="s">
        <v>8511</v>
      </c>
      <c r="H1314" t="s">
        <v>8512</v>
      </c>
    </row>
    <row r="1315" spans="1:8" x14ac:dyDescent="0.25">
      <c r="A1315" t="s">
        <v>5129</v>
      </c>
      <c r="B1315" t="s">
        <v>7069</v>
      </c>
      <c r="C1315" t="s">
        <v>8339</v>
      </c>
      <c r="D1315" t="s">
        <v>8340</v>
      </c>
      <c r="E1315" t="s">
        <v>8341</v>
      </c>
      <c r="F1315" t="s">
        <v>8342</v>
      </c>
      <c r="G1315" t="s">
        <v>203</v>
      </c>
      <c r="H1315" t="s">
        <v>203</v>
      </c>
    </row>
    <row r="1316" spans="1:8" x14ac:dyDescent="0.25">
      <c r="A1316" t="s">
        <v>2031</v>
      </c>
      <c r="B1316" t="s">
        <v>7070</v>
      </c>
      <c r="C1316" t="s">
        <v>2953</v>
      </c>
      <c r="D1316" t="s">
        <v>2952</v>
      </c>
      <c r="E1316" t="s">
        <v>3223</v>
      </c>
      <c r="F1316" t="s">
        <v>3222</v>
      </c>
      <c r="G1316" t="s">
        <v>557</v>
      </c>
      <c r="H1316" t="s">
        <v>3381</v>
      </c>
    </row>
    <row r="1317" spans="1:8" x14ac:dyDescent="0.25">
      <c r="A1317" t="s">
        <v>2032</v>
      </c>
      <c r="B1317" t="s">
        <v>1727</v>
      </c>
      <c r="C1317" t="s">
        <v>2953</v>
      </c>
      <c r="D1317" t="s">
        <v>2952</v>
      </c>
      <c r="E1317" t="s">
        <v>3223</v>
      </c>
      <c r="F1317" t="s">
        <v>3222</v>
      </c>
      <c r="G1317" t="s">
        <v>557</v>
      </c>
      <c r="H1317" t="s">
        <v>3381</v>
      </c>
    </row>
    <row r="1318" spans="1:8" x14ac:dyDescent="0.25">
      <c r="A1318" t="s">
        <v>2030</v>
      </c>
      <c r="B1318" t="s">
        <v>7071</v>
      </c>
      <c r="C1318" t="s">
        <v>2953</v>
      </c>
      <c r="D1318" t="s">
        <v>2952</v>
      </c>
      <c r="E1318" t="s">
        <v>3223</v>
      </c>
      <c r="F1318" t="s">
        <v>3222</v>
      </c>
      <c r="G1318" t="s">
        <v>464</v>
      </c>
      <c r="H1318" t="s">
        <v>3384</v>
      </c>
    </row>
    <row r="1319" spans="1:8" x14ac:dyDescent="0.25">
      <c r="A1319" t="s">
        <v>3395</v>
      </c>
      <c r="B1319" t="s">
        <v>3394</v>
      </c>
      <c r="C1319" t="s">
        <v>2953</v>
      </c>
      <c r="D1319" t="s">
        <v>2952</v>
      </c>
      <c r="E1319" t="s">
        <v>3223</v>
      </c>
      <c r="F1319" t="s">
        <v>3222</v>
      </c>
      <c r="G1319" t="s">
        <v>557</v>
      </c>
      <c r="H1319" t="s">
        <v>3381</v>
      </c>
    </row>
    <row r="1320" spans="1:8" x14ac:dyDescent="0.25">
      <c r="A1320" t="s">
        <v>5130</v>
      </c>
      <c r="B1320" t="s">
        <v>7072</v>
      </c>
      <c r="C1320" t="s">
        <v>3776</v>
      </c>
      <c r="D1320" t="s">
        <v>3777</v>
      </c>
      <c r="E1320" t="s">
        <v>8326</v>
      </c>
      <c r="F1320" t="s">
        <v>8327</v>
      </c>
      <c r="G1320" t="s">
        <v>401</v>
      </c>
      <c r="H1320" t="s">
        <v>4141</v>
      </c>
    </row>
    <row r="1321" spans="1:8" x14ac:dyDescent="0.25">
      <c r="A1321" t="s">
        <v>5131</v>
      </c>
      <c r="B1321" t="s">
        <v>7073</v>
      </c>
      <c r="C1321" t="s">
        <v>2953</v>
      </c>
      <c r="D1321" t="s">
        <v>2952</v>
      </c>
      <c r="E1321" t="s">
        <v>3223</v>
      </c>
      <c r="F1321" t="s">
        <v>3222</v>
      </c>
      <c r="G1321" t="s">
        <v>557</v>
      </c>
      <c r="H1321" t="s">
        <v>3381</v>
      </c>
    </row>
    <row r="1322" spans="1:8" x14ac:dyDescent="0.25">
      <c r="A1322" t="s">
        <v>3393</v>
      </c>
      <c r="B1322" t="s">
        <v>7074</v>
      </c>
      <c r="C1322" t="s">
        <v>2953</v>
      </c>
      <c r="D1322" t="s">
        <v>2952</v>
      </c>
      <c r="E1322" t="s">
        <v>3223</v>
      </c>
      <c r="F1322" t="s">
        <v>3222</v>
      </c>
      <c r="G1322" t="s">
        <v>557</v>
      </c>
      <c r="H1322" t="s">
        <v>3381</v>
      </c>
    </row>
    <row r="1323" spans="1:8" x14ac:dyDescent="0.25">
      <c r="A1323" t="s">
        <v>2510</v>
      </c>
      <c r="B1323" t="s">
        <v>3392</v>
      </c>
      <c r="C1323" t="s">
        <v>2953</v>
      </c>
      <c r="D1323" t="s">
        <v>2952</v>
      </c>
      <c r="E1323" t="s">
        <v>3223</v>
      </c>
      <c r="F1323" t="s">
        <v>3222</v>
      </c>
      <c r="G1323" t="s">
        <v>557</v>
      </c>
      <c r="H1323" t="s">
        <v>3381</v>
      </c>
    </row>
    <row r="1324" spans="1:8" x14ac:dyDescent="0.25">
      <c r="A1324" t="s">
        <v>5132</v>
      </c>
      <c r="B1324" t="s">
        <v>7075</v>
      </c>
      <c r="C1324" t="s">
        <v>2953</v>
      </c>
      <c r="D1324" t="s">
        <v>2952</v>
      </c>
      <c r="E1324" t="s">
        <v>3223</v>
      </c>
      <c r="F1324" t="s">
        <v>3222</v>
      </c>
      <c r="G1324" t="s">
        <v>557</v>
      </c>
      <c r="H1324" t="s">
        <v>3381</v>
      </c>
    </row>
    <row r="1325" spans="1:8" x14ac:dyDescent="0.25">
      <c r="A1325" t="s">
        <v>3809</v>
      </c>
      <c r="B1325" t="s">
        <v>7076</v>
      </c>
      <c r="C1325" t="s">
        <v>2953</v>
      </c>
      <c r="D1325" t="s">
        <v>2952</v>
      </c>
      <c r="E1325" t="s">
        <v>2988</v>
      </c>
      <c r="F1325" t="s">
        <v>2987</v>
      </c>
      <c r="G1325" t="s">
        <v>573</v>
      </c>
      <c r="H1325" t="s">
        <v>3396</v>
      </c>
    </row>
    <row r="1326" spans="1:8" x14ac:dyDescent="0.25">
      <c r="A1326" t="s">
        <v>5133</v>
      </c>
      <c r="B1326" t="s">
        <v>7077</v>
      </c>
      <c r="C1326" t="s">
        <v>2953</v>
      </c>
      <c r="D1326" t="s">
        <v>2952</v>
      </c>
      <c r="E1326" t="s">
        <v>3223</v>
      </c>
      <c r="F1326" t="s">
        <v>3222</v>
      </c>
      <c r="G1326" t="s">
        <v>557</v>
      </c>
      <c r="H1326" t="s">
        <v>3381</v>
      </c>
    </row>
    <row r="1327" spans="1:8" x14ac:dyDescent="0.25">
      <c r="A1327" t="s">
        <v>5134</v>
      </c>
      <c r="B1327" t="s">
        <v>7078</v>
      </c>
      <c r="C1327" t="s">
        <v>2953</v>
      </c>
      <c r="D1327" t="s">
        <v>2952</v>
      </c>
      <c r="E1327" t="s">
        <v>3223</v>
      </c>
      <c r="F1327" t="s">
        <v>3222</v>
      </c>
      <c r="G1327" t="s">
        <v>557</v>
      </c>
      <c r="H1327" t="s">
        <v>3381</v>
      </c>
    </row>
    <row r="1328" spans="1:8" x14ac:dyDescent="0.25">
      <c r="A1328" t="s">
        <v>5135</v>
      </c>
      <c r="B1328" t="s">
        <v>7079</v>
      </c>
      <c r="C1328" t="s">
        <v>3776</v>
      </c>
      <c r="D1328" t="s">
        <v>3777</v>
      </c>
      <c r="E1328" t="s">
        <v>8326</v>
      </c>
      <c r="F1328" t="s">
        <v>8327</v>
      </c>
      <c r="G1328" t="s">
        <v>559</v>
      </c>
      <c r="H1328" t="s">
        <v>4135</v>
      </c>
    </row>
    <row r="1329" spans="1:8" x14ac:dyDescent="0.25">
      <c r="A1329" t="s">
        <v>5136</v>
      </c>
      <c r="B1329" t="s">
        <v>7080</v>
      </c>
      <c r="C1329" t="s">
        <v>3776</v>
      </c>
      <c r="D1329" t="s">
        <v>3777</v>
      </c>
      <c r="E1329" t="s">
        <v>8326</v>
      </c>
      <c r="F1329" t="s">
        <v>8327</v>
      </c>
      <c r="G1329" t="s">
        <v>559</v>
      </c>
      <c r="H1329" t="s">
        <v>4135</v>
      </c>
    </row>
    <row r="1330" spans="1:8" x14ac:dyDescent="0.25">
      <c r="A1330" t="s">
        <v>5137</v>
      </c>
      <c r="B1330" t="s">
        <v>7081</v>
      </c>
      <c r="C1330" t="s">
        <v>3776</v>
      </c>
      <c r="D1330" t="s">
        <v>3777</v>
      </c>
      <c r="E1330" t="s">
        <v>8326</v>
      </c>
      <c r="F1330" t="s">
        <v>8327</v>
      </c>
      <c r="G1330" t="s">
        <v>559</v>
      </c>
      <c r="H1330" t="s">
        <v>4135</v>
      </c>
    </row>
    <row r="1331" spans="1:8" x14ac:dyDescent="0.25">
      <c r="A1331" t="s">
        <v>5138</v>
      </c>
      <c r="B1331" t="s">
        <v>7082</v>
      </c>
      <c r="C1331" t="s">
        <v>3776</v>
      </c>
      <c r="D1331" t="s">
        <v>3777</v>
      </c>
      <c r="E1331" t="s">
        <v>8326</v>
      </c>
      <c r="F1331" t="s">
        <v>8327</v>
      </c>
      <c r="G1331" t="s">
        <v>464</v>
      </c>
      <c r="H1331" t="s">
        <v>4139</v>
      </c>
    </row>
    <row r="1332" spans="1:8" x14ac:dyDescent="0.25">
      <c r="A1332" t="s">
        <v>5139</v>
      </c>
      <c r="B1332" t="s">
        <v>7083</v>
      </c>
      <c r="C1332" t="s">
        <v>3776</v>
      </c>
      <c r="D1332" t="s">
        <v>3777</v>
      </c>
      <c r="E1332" t="s">
        <v>8326</v>
      </c>
      <c r="F1332" t="s">
        <v>8327</v>
      </c>
      <c r="G1332" t="s">
        <v>464</v>
      </c>
      <c r="H1332" t="s">
        <v>4139</v>
      </c>
    </row>
    <row r="1333" spans="1:8" x14ac:dyDescent="0.25">
      <c r="A1333" t="s">
        <v>5140</v>
      </c>
      <c r="B1333" t="s">
        <v>7084</v>
      </c>
      <c r="C1333" t="s">
        <v>3776</v>
      </c>
      <c r="D1333" t="s">
        <v>3777</v>
      </c>
      <c r="E1333" t="s">
        <v>8326</v>
      </c>
      <c r="F1333" t="s">
        <v>8327</v>
      </c>
      <c r="G1333" t="s">
        <v>559</v>
      </c>
      <c r="H1333" t="s">
        <v>4135</v>
      </c>
    </row>
    <row r="1334" spans="1:8" x14ac:dyDescent="0.25">
      <c r="A1334" t="s">
        <v>5141</v>
      </c>
      <c r="B1334" t="s">
        <v>7085</v>
      </c>
      <c r="C1334" t="s">
        <v>3776</v>
      </c>
      <c r="D1334" t="s">
        <v>3777</v>
      </c>
      <c r="E1334" t="s">
        <v>8326</v>
      </c>
      <c r="F1334" t="s">
        <v>8327</v>
      </c>
      <c r="G1334" t="s">
        <v>559</v>
      </c>
      <c r="H1334" t="s">
        <v>3391</v>
      </c>
    </row>
    <row r="1335" spans="1:8" x14ac:dyDescent="0.25">
      <c r="A1335" t="s">
        <v>5142</v>
      </c>
      <c r="B1335" t="s">
        <v>7086</v>
      </c>
      <c r="C1335" t="s">
        <v>3776</v>
      </c>
      <c r="D1335" t="s">
        <v>3777</v>
      </c>
      <c r="E1335" t="s">
        <v>8326</v>
      </c>
      <c r="F1335" t="s">
        <v>8327</v>
      </c>
      <c r="G1335" t="s">
        <v>559</v>
      </c>
      <c r="H1335" t="s">
        <v>4135</v>
      </c>
    </row>
    <row r="1336" spans="1:8" x14ac:dyDescent="0.25">
      <c r="A1336" t="s">
        <v>5143</v>
      </c>
      <c r="B1336" t="s">
        <v>7087</v>
      </c>
      <c r="C1336" t="s">
        <v>3776</v>
      </c>
      <c r="D1336" t="s">
        <v>3777</v>
      </c>
      <c r="E1336" t="s">
        <v>8326</v>
      </c>
      <c r="F1336" t="s">
        <v>8327</v>
      </c>
      <c r="G1336" t="s">
        <v>559</v>
      </c>
      <c r="H1336" t="s">
        <v>3391</v>
      </c>
    </row>
    <row r="1337" spans="1:8" x14ac:dyDescent="0.25">
      <c r="A1337" t="s">
        <v>5144</v>
      </c>
      <c r="B1337" t="s">
        <v>7088</v>
      </c>
      <c r="C1337" t="s">
        <v>3776</v>
      </c>
      <c r="D1337" t="s">
        <v>3777</v>
      </c>
      <c r="E1337" t="s">
        <v>8326</v>
      </c>
      <c r="F1337" t="s">
        <v>8327</v>
      </c>
      <c r="G1337" t="s">
        <v>464</v>
      </c>
      <c r="H1337" t="s">
        <v>4139</v>
      </c>
    </row>
    <row r="1338" spans="1:8" x14ac:dyDescent="0.25">
      <c r="A1338" t="s">
        <v>1998</v>
      </c>
      <c r="B1338" t="s">
        <v>1127</v>
      </c>
      <c r="C1338" t="s">
        <v>2953</v>
      </c>
      <c r="D1338" t="s">
        <v>2952</v>
      </c>
      <c r="E1338" t="s">
        <v>2951</v>
      </c>
      <c r="F1338" t="s">
        <v>2950</v>
      </c>
      <c r="G1338" t="s">
        <v>559</v>
      </c>
      <c r="H1338" t="s">
        <v>3391</v>
      </c>
    </row>
    <row r="1339" spans="1:8" x14ac:dyDescent="0.25">
      <c r="A1339" t="s">
        <v>947</v>
      </c>
      <c r="B1339" t="s">
        <v>1414</v>
      </c>
      <c r="C1339" t="s">
        <v>2953</v>
      </c>
      <c r="D1339" t="s">
        <v>2952</v>
      </c>
      <c r="E1339" t="s">
        <v>2951</v>
      </c>
      <c r="F1339" t="s">
        <v>2950</v>
      </c>
      <c r="G1339" t="s">
        <v>559</v>
      </c>
      <c r="H1339" t="s">
        <v>3391</v>
      </c>
    </row>
    <row r="1340" spans="1:8" x14ac:dyDescent="0.25">
      <c r="A1340" t="s">
        <v>1996</v>
      </c>
      <c r="B1340" t="s">
        <v>1126</v>
      </c>
      <c r="C1340" t="s">
        <v>2953</v>
      </c>
      <c r="D1340" t="s">
        <v>2952</v>
      </c>
      <c r="E1340" t="s">
        <v>2951</v>
      </c>
      <c r="F1340" t="s">
        <v>2950</v>
      </c>
      <c r="G1340" t="s">
        <v>559</v>
      </c>
      <c r="H1340" t="s">
        <v>3391</v>
      </c>
    </row>
    <row r="1341" spans="1:8" x14ac:dyDescent="0.25">
      <c r="A1341" t="s">
        <v>880</v>
      </c>
      <c r="B1341" t="s">
        <v>1125</v>
      </c>
      <c r="C1341" t="s">
        <v>2953</v>
      </c>
      <c r="D1341" t="s">
        <v>2952</v>
      </c>
      <c r="E1341" t="s">
        <v>2951</v>
      </c>
      <c r="F1341" t="s">
        <v>2950</v>
      </c>
      <c r="G1341" t="s">
        <v>559</v>
      </c>
      <c r="H1341" t="s">
        <v>3391</v>
      </c>
    </row>
    <row r="1342" spans="1:8" x14ac:dyDescent="0.25">
      <c r="A1342" t="s">
        <v>1997</v>
      </c>
      <c r="B1342" t="s">
        <v>1412</v>
      </c>
      <c r="C1342" t="s">
        <v>2953</v>
      </c>
      <c r="D1342" t="s">
        <v>2952</v>
      </c>
      <c r="E1342" t="s">
        <v>2951</v>
      </c>
      <c r="F1342" t="s">
        <v>2950</v>
      </c>
      <c r="G1342" t="s">
        <v>559</v>
      </c>
      <c r="H1342" t="s">
        <v>3391</v>
      </c>
    </row>
    <row r="1343" spans="1:8" x14ac:dyDescent="0.25">
      <c r="A1343" t="s">
        <v>2033</v>
      </c>
      <c r="B1343" t="s">
        <v>1413</v>
      </c>
      <c r="C1343" t="s">
        <v>2953</v>
      </c>
      <c r="D1343" t="s">
        <v>2952</v>
      </c>
      <c r="E1343" t="s">
        <v>3223</v>
      </c>
      <c r="F1343" t="s">
        <v>3222</v>
      </c>
      <c r="G1343" t="s">
        <v>557</v>
      </c>
      <c r="H1343" t="s">
        <v>3381</v>
      </c>
    </row>
    <row r="1344" spans="1:8" x14ac:dyDescent="0.25">
      <c r="A1344" t="s">
        <v>882</v>
      </c>
      <c r="B1344" t="s">
        <v>1129</v>
      </c>
      <c r="C1344" t="s">
        <v>2953</v>
      </c>
      <c r="D1344" t="s">
        <v>2952</v>
      </c>
      <c r="E1344" t="s">
        <v>2951</v>
      </c>
      <c r="F1344" t="s">
        <v>2950</v>
      </c>
      <c r="G1344" t="s">
        <v>559</v>
      </c>
      <c r="H1344" t="s">
        <v>3391</v>
      </c>
    </row>
    <row r="1345" spans="1:8" x14ac:dyDescent="0.25">
      <c r="A1345" t="s">
        <v>881</v>
      </c>
      <c r="B1345" t="s">
        <v>1128</v>
      </c>
      <c r="C1345" t="s">
        <v>2953</v>
      </c>
      <c r="D1345" t="s">
        <v>2952</v>
      </c>
      <c r="E1345" t="s">
        <v>2951</v>
      </c>
      <c r="F1345" t="s">
        <v>2950</v>
      </c>
      <c r="G1345" t="s">
        <v>559</v>
      </c>
      <c r="H1345" t="s">
        <v>3391</v>
      </c>
    </row>
    <row r="1346" spans="1:8" x14ac:dyDescent="0.25">
      <c r="A1346" t="s">
        <v>3390</v>
      </c>
      <c r="B1346" t="s">
        <v>3389</v>
      </c>
      <c r="C1346" t="s">
        <v>2953</v>
      </c>
      <c r="D1346" t="s">
        <v>2952</v>
      </c>
      <c r="E1346" t="s">
        <v>3223</v>
      </c>
      <c r="F1346" t="s">
        <v>3222</v>
      </c>
      <c r="G1346" t="s">
        <v>464</v>
      </c>
      <c r="H1346" t="s">
        <v>3384</v>
      </c>
    </row>
    <row r="1347" spans="1:8" x14ac:dyDescent="0.25">
      <c r="A1347" t="s">
        <v>5145</v>
      </c>
      <c r="B1347" t="s">
        <v>7089</v>
      </c>
      <c r="C1347" t="s">
        <v>3776</v>
      </c>
      <c r="D1347" t="s">
        <v>3777</v>
      </c>
      <c r="E1347" t="s">
        <v>8326</v>
      </c>
      <c r="F1347" t="s">
        <v>8327</v>
      </c>
      <c r="G1347" t="s">
        <v>464</v>
      </c>
      <c r="H1347" t="s">
        <v>4139</v>
      </c>
    </row>
    <row r="1348" spans="1:8" x14ac:dyDescent="0.25">
      <c r="A1348" t="s">
        <v>5146</v>
      </c>
      <c r="B1348" t="s">
        <v>7090</v>
      </c>
      <c r="C1348" t="s">
        <v>3776</v>
      </c>
      <c r="D1348" t="s">
        <v>3777</v>
      </c>
      <c r="E1348" t="s">
        <v>8326</v>
      </c>
      <c r="F1348" t="s">
        <v>8327</v>
      </c>
      <c r="G1348" t="s">
        <v>464</v>
      </c>
      <c r="H1348" t="s">
        <v>3384</v>
      </c>
    </row>
    <row r="1349" spans="1:8" x14ac:dyDescent="0.25">
      <c r="A1349" t="s">
        <v>5147</v>
      </c>
      <c r="B1349" t="s">
        <v>7091</v>
      </c>
      <c r="C1349" t="s">
        <v>3776</v>
      </c>
      <c r="D1349" t="s">
        <v>3777</v>
      </c>
      <c r="E1349" t="s">
        <v>8326</v>
      </c>
      <c r="F1349" t="s">
        <v>8327</v>
      </c>
      <c r="G1349" t="s">
        <v>464</v>
      </c>
      <c r="H1349" t="s">
        <v>3384</v>
      </c>
    </row>
    <row r="1350" spans="1:8" x14ac:dyDescent="0.25">
      <c r="A1350" t="s">
        <v>3388</v>
      </c>
      <c r="B1350" t="s">
        <v>3387</v>
      </c>
      <c r="C1350" t="s">
        <v>2953</v>
      </c>
      <c r="D1350" t="s">
        <v>2952</v>
      </c>
      <c r="E1350" t="s">
        <v>3223</v>
      </c>
      <c r="F1350" t="s">
        <v>3222</v>
      </c>
      <c r="G1350" t="s">
        <v>464</v>
      </c>
      <c r="H1350" t="s">
        <v>3384</v>
      </c>
    </row>
    <row r="1351" spans="1:8" x14ac:dyDescent="0.25">
      <c r="A1351" t="s">
        <v>1999</v>
      </c>
      <c r="B1351" t="s">
        <v>1415</v>
      </c>
      <c r="C1351" t="s">
        <v>2953</v>
      </c>
      <c r="D1351" t="s">
        <v>2952</v>
      </c>
      <c r="E1351" t="s">
        <v>3223</v>
      </c>
      <c r="F1351" t="s">
        <v>3222</v>
      </c>
      <c r="G1351" t="s">
        <v>464</v>
      </c>
      <c r="H1351" t="s">
        <v>3384</v>
      </c>
    </row>
    <row r="1352" spans="1:8" x14ac:dyDescent="0.25">
      <c r="A1352" t="s">
        <v>3386</v>
      </c>
      <c r="B1352" t="s">
        <v>3385</v>
      </c>
      <c r="C1352" t="s">
        <v>2953</v>
      </c>
      <c r="D1352" t="s">
        <v>2952</v>
      </c>
      <c r="E1352" t="s">
        <v>3223</v>
      </c>
      <c r="F1352" t="s">
        <v>3222</v>
      </c>
      <c r="G1352" t="s">
        <v>464</v>
      </c>
      <c r="H1352" t="s">
        <v>3384</v>
      </c>
    </row>
    <row r="1353" spans="1:8" x14ac:dyDescent="0.25">
      <c r="A1353" t="s">
        <v>3383</v>
      </c>
      <c r="B1353" t="s">
        <v>3382</v>
      </c>
      <c r="C1353" t="s">
        <v>2953</v>
      </c>
      <c r="D1353" t="s">
        <v>2952</v>
      </c>
      <c r="E1353" t="s">
        <v>3223</v>
      </c>
      <c r="F1353" t="s">
        <v>3222</v>
      </c>
      <c r="G1353" t="s">
        <v>557</v>
      </c>
      <c r="H1353" t="s">
        <v>3381</v>
      </c>
    </row>
    <row r="1354" spans="1:8" x14ac:dyDescent="0.25">
      <c r="A1354" t="s">
        <v>5148</v>
      </c>
      <c r="B1354" t="s">
        <v>7092</v>
      </c>
      <c r="C1354" t="s">
        <v>8316</v>
      </c>
      <c r="D1354" t="s">
        <v>8317</v>
      </c>
      <c r="E1354" t="s">
        <v>8318</v>
      </c>
      <c r="F1354" t="s">
        <v>8319</v>
      </c>
      <c r="G1354" t="s">
        <v>551</v>
      </c>
      <c r="H1354" t="s">
        <v>4254</v>
      </c>
    </row>
    <row r="1355" spans="1:8" x14ac:dyDescent="0.25">
      <c r="A1355" t="s">
        <v>922</v>
      </c>
      <c r="B1355" t="s">
        <v>1243</v>
      </c>
      <c r="C1355" t="s">
        <v>2727</v>
      </c>
      <c r="D1355" t="s">
        <v>2726</v>
      </c>
      <c r="E1355" t="s">
        <v>3378</v>
      </c>
      <c r="F1355" t="s">
        <v>3377</v>
      </c>
      <c r="G1355" t="s">
        <v>551</v>
      </c>
      <c r="H1355" t="s">
        <v>3376</v>
      </c>
    </row>
    <row r="1356" spans="1:8" x14ac:dyDescent="0.25">
      <c r="A1356" t="s">
        <v>923</v>
      </c>
      <c r="B1356" t="s">
        <v>1244</v>
      </c>
      <c r="C1356" t="s">
        <v>2727</v>
      </c>
      <c r="D1356" t="s">
        <v>2726</v>
      </c>
      <c r="E1356" t="s">
        <v>3378</v>
      </c>
      <c r="F1356" t="s">
        <v>3377</v>
      </c>
      <c r="G1356" t="s">
        <v>551</v>
      </c>
      <c r="H1356" t="s">
        <v>3376</v>
      </c>
    </row>
    <row r="1357" spans="1:8" x14ac:dyDescent="0.25">
      <c r="A1357" t="s">
        <v>924</v>
      </c>
      <c r="B1357" t="s">
        <v>1245</v>
      </c>
      <c r="C1357" t="s">
        <v>2727</v>
      </c>
      <c r="D1357" t="s">
        <v>2726</v>
      </c>
      <c r="E1357" t="s">
        <v>3378</v>
      </c>
      <c r="F1357" t="s">
        <v>3377</v>
      </c>
      <c r="G1357" t="s">
        <v>551</v>
      </c>
      <c r="H1357" t="s">
        <v>3376</v>
      </c>
    </row>
    <row r="1358" spans="1:8" x14ac:dyDescent="0.25">
      <c r="A1358" t="s">
        <v>919</v>
      </c>
      <c r="B1358" t="s">
        <v>1239</v>
      </c>
      <c r="C1358" t="s">
        <v>2727</v>
      </c>
      <c r="D1358" t="s">
        <v>2726</v>
      </c>
      <c r="E1358" t="s">
        <v>3378</v>
      </c>
      <c r="F1358" t="s">
        <v>3377</v>
      </c>
      <c r="G1358" t="s">
        <v>550</v>
      </c>
      <c r="H1358" t="s">
        <v>3380</v>
      </c>
    </row>
    <row r="1359" spans="1:8" x14ac:dyDescent="0.25">
      <c r="A1359" t="s">
        <v>2037</v>
      </c>
      <c r="B1359" t="s">
        <v>1240</v>
      </c>
      <c r="C1359" t="s">
        <v>2727</v>
      </c>
      <c r="D1359" t="s">
        <v>2726</v>
      </c>
      <c r="E1359" t="s">
        <v>3378</v>
      </c>
      <c r="F1359" t="s">
        <v>3377</v>
      </c>
      <c r="G1359" t="s">
        <v>550</v>
      </c>
      <c r="H1359" t="s">
        <v>3380</v>
      </c>
    </row>
    <row r="1360" spans="1:8" x14ac:dyDescent="0.25">
      <c r="A1360" t="s">
        <v>920</v>
      </c>
      <c r="B1360" t="s">
        <v>1241</v>
      </c>
      <c r="C1360" t="s">
        <v>2727</v>
      </c>
      <c r="D1360" t="s">
        <v>2726</v>
      </c>
      <c r="E1360" t="s">
        <v>3378</v>
      </c>
      <c r="F1360" t="s">
        <v>3377</v>
      </c>
      <c r="G1360" t="s">
        <v>550</v>
      </c>
      <c r="H1360" t="s">
        <v>3380</v>
      </c>
    </row>
    <row r="1361" spans="1:8" x14ac:dyDescent="0.25">
      <c r="A1361" t="s">
        <v>921</v>
      </c>
      <c r="B1361" t="s">
        <v>1242</v>
      </c>
      <c r="C1361" t="s">
        <v>2727</v>
      </c>
      <c r="D1361" t="s">
        <v>2726</v>
      </c>
      <c r="E1361" t="s">
        <v>3378</v>
      </c>
      <c r="F1361" t="s">
        <v>3377</v>
      </c>
      <c r="G1361" t="s">
        <v>551</v>
      </c>
      <c r="H1361" t="s">
        <v>3376</v>
      </c>
    </row>
    <row r="1362" spans="1:8" x14ac:dyDescent="0.25">
      <c r="A1362" t="s">
        <v>918</v>
      </c>
      <c r="B1362" t="s">
        <v>1238</v>
      </c>
      <c r="C1362" t="s">
        <v>2727</v>
      </c>
      <c r="D1362" t="s">
        <v>2726</v>
      </c>
      <c r="E1362" t="s">
        <v>3378</v>
      </c>
      <c r="F1362" t="s">
        <v>3377</v>
      </c>
      <c r="G1362" t="s">
        <v>550</v>
      </c>
      <c r="H1362" t="s">
        <v>3380</v>
      </c>
    </row>
    <row r="1363" spans="1:8" x14ac:dyDescent="0.25">
      <c r="A1363" t="s">
        <v>917</v>
      </c>
      <c r="B1363" t="s">
        <v>1237</v>
      </c>
      <c r="C1363" t="s">
        <v>2727</v>
      </c>
      <c r="D1363" t="s">
        <v>2726</v>
      </c>
      <c r="E1363" t="s">
        <v>3378</v>
      </c>
      <c r="F1363" t="s">
        <v>3377</v>
      </c>
      <c r="G1363" t="s">
        <v>550</v>
      </c>
      <c r="H1363" t="s">
        <v>3380</v>
      </c>
    </row>
    <row r="1364" spans="1:8" x14ac:dyDescent="0.25">
      <c r="A1364" t="s">
        <v>2036</v>
      </c>
      <c r="B1364" t="s">
        <v>1465</v>
      </c>
      <c r="C1364" t="s">
        <v>2727</v>
      </c>
      <c r="D1364" t="s">
        <v>2726</v>
      </c>
      <c r="E1364" t="s">
        <v>3378</v>
      </c>
      <c r="F1364" t="s">
        <v>3377</v>
      </c>
      <c r="G1364" t="s">
        <v>551</v>
      </c>
      <c r="H1364" t="s">
        <v>3376</v>
      </c>
    </row>
    <row r="1365" spans="1:8" x14ac:dyDescent="0.25">
      <c r="A1365" t="s">
        <v>916</v>
      </c>
      <c r="B1365" t="s">
        <v>1233</v>
      </c>
      <c r="C1365" t="s">
        <v>2727</v>
      </c>
      <c r="D1365" t="s">
        <v>2726</v>
      </c>
      <c r="E1365" t="s">
        <v>3378</v>
      </c>
      <c r="F1365" t="s">
        <v>3377</v>
      </c>
      <c r="G1365" t="s">
        <v>551</v>
      </c>
      <c r="H1365" t="s">
        <v>3376</v>
      </c>
    </row>
    <row r="1366" spans="1:8" x14ac:dyDescent="0.25">
      <c r="A1366" t="s">
        <v>925</v>
      </c>
      <c r="B1366" t="s">
        <v>1246</v>
      </c>
      <c r="C1366" t="s">
        <v>2727</v>
      </c>
      <c r="D1366" t="s">
        <v>2726</v>
      </c>
      <c r="E1366" t="s">
        <v>3378</v>
      </c>
      <c r="F1366" t="s">
        <v>3377</v>
      </c>
      <c r="G1366" t="s">
        <v>552</v>
      </c>
      <c r="H1366" t="s">
        <v>3379</v>
      </c>
    </row>
    <row r="1367" spans="1:8" x14ac:dyDescent="0.25">
      <c r="A1367" t="s">
        <v>972</v>
      </c>
      <c r="B1367" t="s">
        <v>1469</v>
      </c>
      <c r="C1367" t="s">
        <v>2727</v>
      </c>
      <c r="D1367" t="s">
        <v>2726</v>
      </c>
      <c r="E1367" t="s">
        <v>3378</v>
      </c>
      <c r="F1367" t="s">
        <v>3377</v>
      </c>
      <c r="G1367" t="s">
        <v>551</v>
      </c>
      <c r="H1367" t="s">
        <v>3376</v>
      </c>
    </row>
    <row r="1368" spans="1:8" x14ac:dyDescent="0.25">
      <c r="A1368" t="s">
        <v>971</v>
      </c>
      <c r="B1368" t="s">
        <v>1468</v>
      </c>
      <c r="C1368" t="s">
        <v>2727</v>
      </c>
      <c r="D1368" t="s">
        <v>2726</v>
      </c>
      <c r="E1368" t="s">
        <v>3378</v>
      </c>
      <c r="F1368" t="s">
        <v>3377</v>
      </c>
      <c r="G1368" t="s">
        <v>551</v>
      </c>
      <c r="H1368" t="s">
        <v>3376</v>
      </c>
    </row>
    <row r="1369" spans="1:8" x14ac:dyDescent="0.25">
      <c r="A1369" t="s">
        <v>2034</v>
      </c>
      <c r="B1369" t="s">
        <v>1248</v>
      </c>
      <c r="C1369" t="s">
        <v>2727</v>
      </c>
      <c r="D1369" t="s">
        <v>2726</v>
      </c>
      <c r="E1369" t="s">
        <v>3378</v>
      </c>
      <c r="F1369" t="s">
        <v>3377</v>
      </c>
      <c r="G1369" t="s">
        <v>552</v>
      </c>
      <c r="H1369" t="s">
        <v>3379</v>
      </c>
    </row>
    <row r="1370" spans="1:8" x14ac:dyDescent="0.25">
      <c r="A1370" t="s">
        <v>970</v>
      </c>
      <c r="B1370" t="s">
        <v>1466</v>
      </c>
      <c r="C1370" t="s">
        <v>2727</v>
      </c>
      <c r="D1370" t="s">
        <v>2726</v>
      </c>
      <c r="E1370" t="s">
        <v>3378</v>
      </c>
      <c r="F1370" t="s">
        <v>3377</v>
      </c>
      <c r="G1370" t="s">
        <v>552</v>
      </c>
      <c r="H1370" t="s">
        <v>3379</v>
      </c>
    </row>
    <row r="1371" spans="1:8" x14ac:dyDescent="0.25">
      <c r="A1371" t="s">
        <v>926</v>
      </c>
      <c r="B1371" t="s">
        <v>1247</v>
      </c>
      <c r="C1371" t="s">
        <v>2727</v>
      </c>
      <c r="D1371" t="s">
        <v>2726</v>
      </c>
      <c r="E1371" t="s">
        <v>3378</v>
      </c>
      <c r="F1371" t="s">
        <v>3377</v>
      </c>
      <c r="G1371" t="s">
        <v>551</v>
      </c>
      <c r="H1371" t="s">
        <v>3376</v>
      </c>
    </row>
    <row r="1372" spans="1:8" x14ac:dyDescent="0.25">
      <c r="A1372" t="s">
        <v>2035</v>
      </c>
      <c r="B1372" t="s">
        <v>1467</v>
      </c>
      <c r="C1372" t="s">
        <v>2727</v>
      </c>
      <c r="D1372" t="s">
        <v>2726</v>
      </c>
      <c r="E1372" t="s">
        <v>3378</v>
      </c>
      <c r="F1372" t="s">
        <v>3377</v>
      </c>
      <c r="G1372" t="s">
        <v>551</v>
      </c>
      <c r="H1372" t="s">
        <v>3376</v>
      </c>
    </row>
    <row r="1373" spans="1:8" x14ac:dyDescent="0.25">
      <c r="A1373" t="s">
        <v>5149</v>
      </c>
      <c r="B1373" t="s">
        <v>7093</v>
      </c>
      <c r="C1373" t="s">
        <v>2727</v>
      </c>
      <c r="D1373" t="s">
        <v>2726</v>
      </c>
      <c r="E1373" t="s">
        <v>3378</v>
      </c>
      <c r="F1373" t="s">
        <v>3377</v>
      </c>
      <c r="G1373" t="s">
        <v>550</v>
      </c>
      <c r="H1373" t="s">
        <v>3380</v>
      </c>
    </row>
    <row r="1374" spans="1:8" x14ac:dyDescent="0.25">
      <c r="A1374" t="s">
        <v>5150</v>
      </c>
      <c r="B1374" t="s">
        <v>7094</v>
      </c>
      <c r="C1374" t="s">
        <v>2727</v>
      </c>
      <c r="D1374" t="s">
        <v>2726</v>
      </c>
      <c r="E1374" t="s">
        <v>3378</v>
      </c>
      <c r="F1374" t="s">
        <v>3377</v>
      </c>
      <c r="G1374" t="s">
        <v>550</v>
      </c>
      <c r="H1374" t="s">
        <v>3380</v>
      </c>
    </row>
    <row r="1375" spans="1:8" x14ac:dyDescent="0.25">
      <c r="A1375" t="s">
        <v>5151</v>
      </c>
      <c r="B1375" t="s">
        <v>7095</v>
      </c>
      <c r="C1375" t="s">
        <v>2727</v>
      </c>
      <c r="D1375" t="s">
        <v>2726</v>
      </c>
      <c r="E1375" t="s">
        <v>3378</v>
      </c>
      <c r="F1375" t="s">
        <v>3377</v>
      </c>
      <c r="G1375" t="s">
        <v>551</v>
      </c>
      <c r="H1375" t="s">
        <v>3376</v>
      </c>
    </row>
    <row r="1376" spans="1:8" x14ac:dyDescent="0.25">
      <c r="A1376" t="s">
        <v>5152</v>
      </c>
      <c r="B1376" t="s">
        <v>7096</v>
      </c>
      <c r="C1376" t="s">
        <v>2727</v>
      </c>
      <c r="D1376" t="s">
        <v>2726</v>
      </c>
      <c r="E1376" t="s">
        <v>3378</v>
      </c>
      <c r="F1376" t="s">
        <v>3377</v>
      </c>
      <c r="G1376" t="s">
        <v>551</v>
      </c>
      <c r="H1376" t="s">
        <v>3376</v>
      </c>
    </row>
    <row r="1377" spans="1:8" x14ac:dyDescent="0.25">
      <c r="A1377" t="s">
        <v>5153</v>
      </c>
      <c r="B1377" t="s">
        <v>7097</v>
      </c>
      <c r="C1377" t="s">
        <v>8320</v>
      </c>
      <c r="D1377" t="s">
        <v>8321</v>
      </c>
      <c r="E1377" t="s">
        <v>8343</v>
      </c>
      <c r="F1377" t="s">
        <v>8344</v>
      </c>
      <c r="G1377" t="s">
        <v>8537</v>
      </c>
      <c r="H1377" t="s">
        <v>8538</v>
      </c>
    </row>
    <row r="1378" spans="1:8" x14ac:dyDescent="0.25">
      <c r="A1378" t="s">
        <v>5154</v>
      </c>
      <c r="B1378" t="s">
        <v>7098</v>
      </c>
      <c r="C1378" t="s">
        <v>8320</v>
      </c>
      <c r="D1378" t="s">
        <v>8321</v>
      </c>
      <c r="E1378" t="s">
        <v>8343</v>
      </c>
      <c r="F1378" t="s">
        <v>8344</v>
      </c>
      <c r="G1378" t="s">
        <v>8539</v>
      </c>
      <c r="H1378" t="s">
        <v>8540</v>
      </c>
    </row>
    <row r="1379" spans="1:8" x14ac:dyDescent="0.25">
      <c r="A1379" t="s">
        <v>5155</v>
      </c>
      <c r="B1379" t="s">
        <v>7099</v>
      </c>
      <c r="C1379" t="s">
        <v>8320</v>
      </c>
      <c r="D1379" t="s">
        <v>8321</v>
      </c>
      <c r="E1379" t="s">
        <v>8343</v>
      </c>
      <c r="F1379" t="s">
        <v>8344</v>
      </c>
      <c r="G1379" t="s">
        <v>8541</v>
      </c>
      <c r="H1379" t="s">
        <v>8542</v>
      </c>
    </row>
    <row r="1380" spans="1:8" x14ac:dyDescent="0.25">
      <c r="A1380" t="s">
        <v>5156</v>
      </c>
      <c r="B1380" t="s">
        <v>7100</v>
      </c>
      <c r="C1380" t="s">
        <v>8246</v>
      </c>
      <c r="D1380" t="s">
        <v>8247</v>
      </c>
      <c r="E1380" t="s">
        <v>8248</v>
      </c>
      <c r="F1380" t="s">
        <v>8249</v>
      </c>
      <c r="G1380" t="s">
        <v>8543</v>
      </c>
      <c r="H1380" t="s">
        <v>8542</v>
      </c>
    </row>
    <row r="1381" spans="1:8" x14ac:dyDescent="0.25">
      <c r="A1381" t="s">
        <v>5157</v>
      </c>
      <c r="B1381" t="s">
        <v>7101</v>
      </c>
      <c r="C1381" t="s">
        <v>8320</v>
      </c>
      <c r="D1381" t="s">
        <v>8321</v>
      </c>
      <c r="E1381" t="s">
        <v>8343</v>
      </c>
      <c r="F1381" t="s">
        <v>8344</v>
      </c>
      <c r="G1381" t="s">
        <v>8544</v>
      </c>
      <c r="H1381" t="s">
        <v>8545</v>
      </c>
    </row>
    <row r="1382" spans="1:8" x14ac:dyDescent="0.25">
      <c r="A1382" t="s">
        <v>5158</v>
      </c>
      <c r="B1382" t="s">
        <v>7102</v>
      </c>
      <c r="C1382" t="s">
        <v>8320</v>
      </c>
      <c r="D1382" t="s">
        <v>8321</v>
      </c>
      <c r="E1382" t="s">
        <v>8343</v>
      </c>
      <c r="F1382" t="s">
        <v>8344</v>
      </c>
      <c r="G1382" t="s">
        <v>8541</v>
      </c>
      <c r="H1382" t="s">
        <v>8542</v>
      </c>
    </row>
    <row r="1383" spans="1:8" x14ac:dyDescent="0.25">
      <c r="A1383" t="s">
        <v>5159</v>
      </c>
      <c r="B1383" t="s">
        <v>7103</v>
      </c>
      <c r="C1383" t="s">
        <v>8316</v>
      </c>
      <c r="D1383" t="s">
        <v>8317</v>
      </c>
      <c r="E1383" t="s">
        <v>8318</v>
      </c>
      <c r="F1383" t="s">
        <v>8319</v>
      </c>
      <c r="G1383" t="s">
        <v>499</v>
      </c>
      <c r="H1383" t="s">
        <v>3345</v>
      </c>
    </row>
    <row r="1384" spans="1:8" x14ac:dyDescent="0.25">
      <c r="A1384" t="s">
        <v>5160</v>
      </c>
      <c r="B1384" t="s">
        <v>7104</v>
      </c>
      <c r="C1384" t="s">
        <v>8320</v>
      </c>
      <c r="D1384" t="s">
        <v>8321</v>
      </c>
      <c r="E1384" t="s">
        <v>8345</v>
      </c>
      <c r="F1384" t="s">
        <v>8346</v>
      </c>
      <c r="G1384" t="s">
        <v>8546</v>
      </c>
      <c r="H1384" t="s">
        <v>8547</v>
      </c>
    </row>
    <row r="1385" spans="1:8" x14ac:dyDescent="0.25">
      <c r="A1385" t="s">
        <v>5161</v>
      </c>
      <c r="B1385" t="s">
        <v>7105</v>
      </c>
      <c r="C1385" t="s">
        <v>8320</v>
      </c>
      <c r="D1385" t="s">
        <v>8321</v>
      </c>
      <c r="E1385" t="s">
        <v>8343</v>
      </c>
      <c r="F1385" t="s">
        <v>8344</v>
      </c>
      <c r="G1385" t="s">
        <v>8548</v>
      </c>
      <c r="H1385" t="s">
        <v>8549</v>
      </c>
    </row>
    <row r="1386" spans="1:8" x14ac:dyDescent="0.25">
      <c r="A1386" t="s">
        <v>5162</v>
      </c>
      <c r="B1386" t="s">
        <v>7106</v>
      </c>
      <c r="C1386" t="s">
        <v>8347</v>
      </c>
      <c r="D1386" t="s">
        <v>8348</v>
      </c>
      <c r="E1386" t="s">
        <v>8244</v>
      </c>
      <c r="F1386" t="s">
        <v>8245</v>
      </c>
      <c r="G1386" t="s">
        <v>8550</v>
      </c>
      <c r="H1386" t="s">
        <v>8551</v>
      </c>
    </row>
    <row r="1387" spans="1:8" x14ac:dyDescent="0.25">
      <c r="A1387" t="s">
        <v>5163</v>
      </c>
      <c r="B1387" t="s">
        <v>7107</v>
      </c>
      <c r="C1387" t="s">
        <v>8320</v>
      </c>
      <c r="D1387" t="s">
        <v>8321</v>
      </c>
      <c r="E1387" t="s">
        <v>8343</v>
      </c>
      <c r="F1387" t="s">
        <v>8344</v>
      </c>
      <c r="G1387" t="s">
        <v>8552</v>
      </c>
      <c r="H1387" t="s">
        <v>8553</v>
      </c>
    </row>
    <row r="1388" spans="1:8" x14ac:dyDescent="0.25">
      <c r="A1388" t="s">
        <v>5164</v>
      </c>
      <c r="B1388" t="s">
        <v>7108</v>
      </c>
      <c r="C1388" t="s">
        <v>8320</v>
      </c>
      <c r="D1388" t="s">
        <v>8321</v>
      </c>
      <c r="E1388" t="s">
        <v>8343</v>
      </c>
      <c r="F1388" t="s">
        <v>8344</v>
      </c>
      <c r="G1388" t="s">
        <v>8548</v>
      </c>
      <c r="H1388" t="s">
        <v>8549</v>
      </c>
    </row>
    <row r="1389" spans="1:8" x14ac:dyDescent="0.25">
      <c r="A1389" t="s">
        <v>5165</v>
      </c>
      <c r="B1389" t="s">
        <v>7109</v>
      </c>
      <c r="C1389" t="s">
        <v>8316</v>
      </c>
      <c r="D1389" t="s">
        <v>8317</v>
      </c>
      <c r="E1389" t="s">
        <v>8318</v>
      </c>
      <c r="F1389" t="s">
        <v>8319</v>
      </c>
      <c r="G1389" t="s">
        <v>498</v>
      </c>
      <c r="H1389" t="s">
        <v>3364</v>
      </c>
    </row>
    <row r="1390" spans="1:8" x14ac:dyDescent="0.25">
      <c r="A1390" t="s">
        <v>5166</v>
      </c>
      <c r="B1390" t="s">
        <v>7110</v>
      </c>
      <c r="C1390" t="s">
        <v>8320</v>
      </c>
      <c r="D1390" t="s">
        <v>8321</v>
      </c>
      <c r="E1390" t="s">
        <v>8343</v>
      </c>
      <c r="F1390" t="s">
        <v>8344</v>
      </c>
      <c r="G1390" t="s">
        <v>8554</v>
      </c>
      <c r="H1390" t="s">
        <v>8555</v>
      </c>
    </row>
    <row r="1391" spans="1:8" x14ac:dyDescent="0.25">
      <c r="A1391" t="s">
        <v>5167</v>
      </c>
      <c r="B1391" t="s">
        <v>7111</v>
      </c>
      <c r="C1391" t="s">
        <v>8316</v>
      </c>
      <c r="D1391" t="s">
        <v>8317</v>
      </c>
      <c r="E1391" t="s">
        <v>8318</v>
      </c>
      <c r="F1391" t="s">
        <v>8319</v>
      </c>
      <c r="G1391" t="s">
        <v>498</v>
      </c>
      <c r="H1391" t="s">
        <v>3364</v>
      </c>
    </row>
    <row r="1392" spans="1:8" x14ac:dyDescent="0.25">
      <c r="A1392" t="s">
        <v>5168</v>
      </c>
      <c r="B1392" t="s">
        <v>7112</v>
      </c>
      <c r="C1392" t="s">
        <v>8316</v>
      </c>
      <c r="D1392" t="s">
        <v>8317</v>
      </c>
      <c r="E1392" t="s">
        <v>8318</v>
      </c>
      <c r="F1392" t="s">
        <v>8319</v>
      </c>
      <c r="G1392" t="s">
        <v>499</v>
      </c>
      <c r="H1392" t="s">
        <v>3345</v>
      </c>
    </row>
    <row r="1393" spans="1:8" x14ac:dyDescent="0.25">
      <c r="A1393" t="s">
        <v>5169</v>
      </c>
      <c r="B1393" t="s">
        <v>7113</v>
      </c>
      <c r="C1393" t="s">
        <v>8316</v>
      </c>
      <c r="D1393" t="s">
        <v>8317</v>
      </c>
      <c r="E1393" t="s">
        <v>8318</v>
      </c>
      <c r="F1393" t="s">
        <v>8319</v>
      </c>
      <c r="G1393" t="s">
        <v>499</v>
      </c>
      <c r="H1393" t="s">
        <v>3345</v>
      </c>
    </row>
    <row r="1394" spans="1:8" x14ac:dyDescent="0.25">
      <c r="A1394" t="s">
        <v>5170</v>
      </c>
      <c r="B1394" t="s">
        <v>7114</v>
      </c>
      <c r="C1394" t="s">
        <v>8316</v>
      </c>
      <c r="D1394" t="s">
        <v>8317</v>
      </c>
      <c r="E1394" t="s">
        <v>8318</v>
      </c>
      <c r="F1394" t="s">
        <v>8319</v>
      </c>
      <c r="G1394" t="s">
        <v>499</v>
      </c>
      <c r="H1394" t="s">
        <v>3345</v>
      </c>
    </row>
    <row r="1395" spans="1:8" x14ac:dyDescent="0.25">
      <c r="A1395" t="s">
        <v>5171</v>
      </c>
      <c r="B1395" t="s">
        <v>7115</v>
      </c>
      <c r="C1395" t="s">
        <v>2727</v>
      </c>
      <c r="D1395" t="s">
        <v>2726</v>
      </c>
      <c r="E1395" t="s">
        <v>2890</v>
      </c>
      <c r="F1395" t="s">
        <v>2889</v>
      </c>
      <c r="G1395" t="s">
        <v>498</v>
      </c>
      <c r="H1395" t="s">
        <v>3364</v>
      </c>
    </row>
    <row r="1396" spans="1:8" x14ac:dyDescent="0.25">
      <c r="A1396" t="s">
        <v>3375</v>
      </c>
      <c r="B1396" t="s">
        <v>3374</v>
      </c>
      <c r="C1396" t="s">
        <v>2727</v>
      </c>
      <c r="D1396" t="s">
        <v>2726</v>
      </c>
      <c r="E1396" t="s">
        <v>2890</v>
      </c>
      <c r="F1396" t="s">
        <v>2889</v>
      </c>
      <c r="G1396" t="s">
        <v>499</v>
      </c>
      <c r="H1396" t="s">
        <v>3345</v>
      </c>
    </row>
    <row r="1397" spans="1:8" x14ac:dyDescent="0.25">
      <c r="A1397" t="s">
        <v>2041</v>
      </c>
      <c r="B1397" t="s">
        <v>1755</v>
      </c>
      <c r="C1397" t="s">
        <v>2727</v>
      </c>
      <c r="D1397" t="s">
        <v>2726</v>
      </c>
      <c r="E1397" t="s">
        <v>2890</v>
      </c>
      <c r="F1397" t="s">
        <v>2889</v>
      </c>
      <c r="G1397" t="s">
        <v>499</v>
      </c>
      <c r="H1397" t="s">
        <v>3345</v>
      </c>
    </row>
    <row r="1398" spans="1:8" x14ac:dyDescent="0.25">
      <c r="A1398" t="s">
        <v>2040</v>
      </c>
      <c r="B1398" t="s">
        <v>1751</v>
      </c>
      <c r="C1398" t="s">
        <v>2727</v>
      </c>
      <c r="D1398" t="s">
        <v>2726</v>
      </c>
      <c r="E1398" t="s">
        <v>2890</v>
      </c>
      <c r="F1398" t="s">
        <v>2889</v>
      </c>
      <c r="G1398" t="s">
        <v>499</v>
      </c>
      <c r="H1398" t="s">
        <v>3345</v>
      </c>
    </row>
    <row r="1399" spans="1:8" x14ac:dyDescent="0.25">
      <c r="A1399" t="s">
        <v>2048</v>
      </c>
      <c r="B1399" t="s">
        <v>1767</v>
      </c>
      <c r="C1399" t="s">
        <v>2727</v>
      </c>
      <c r="D1399" t="s">
        <v>2726</v>
      </c>
      <c r="E1399" t="s">
        <v>2890</v>
      </c>
      <c r="F1399" t="s">
        <v>2889</v>
      </c>
      <c r="G1399" t="s">
        <v>499</v>
      </c>
      <c r="H1399" t="s">
        <v>3345</v>
      </c>
    </row>
    <row r="1400" spans="1:8" x14ac:dyDescent="0.25">
      <c r="A1400" t="s">
        <v>2052</v>
      </c>
      <c r="B1400" t="s">
        <v>1768</v>
      </c>
      <c r="C1400" t="s">
        <v>2727</v>
      </c>
      <c r="D1400" t="s">
        <v>2726</v>
      </c>
      <c r="E1400" t="s">
        <v>2890</v>
      </c>
      <c r="F1400" t="s">
        <v>2889</v>
      </c>
      <c r="G1400" t="s">
        <v>499</v>
      </c>
      <c r="H1400" t="s">
        <v>3345</v>
      </c>
    </row>
    <row r="1401" spans="1:8" x14ac:dyDescent="0.25">
      <c r="A1401" t="s">
        <v>2038</v>
      </c>
      <c r="B1401" t="s">
        <v>1750</v>
      </c>
      <c r="C1401" t="s">
        <v>2727</v>
      </c>
      <c r="D1401" t="s">
        <v>2726</v>
      </c>
      <c r="E1401" t="s">
        <v>2890</v>
      </c>
      <c r="F1401" t="s">
        <v>2889</v>
      </c>
      <c r="G1401" t="s">
        <v>499</v>
      </c>
      <c r="H1401" t="s">
        <v>3345</v>
      </c>
    </row>
    <row r="1402" spans="1:8" x14ac:dyDescent="0.25">
      <c r="A1402" t="s">
        <v>2051</v>
      </c>
      <c r="B1402" t="s">
        <v>1769</v>
      </c>
      <c r="C1402" t="s">
        <v>2727</v>
      </c>
      <c r="D1402" t="s">
        <v>2726</v>
      </c>
      <c r="E1402" t="s">
        <v>2890</v>
      </c>
      <c r="F1402" t="s">
        <v>2889</v>
      </c>
      <c r="G1402" t="s">
        <v>499</v>
      </c>
      <c r="H1402" t="s">
        <v>3345</v>
      </c>
    </row>
    <row r="1403" spans="1:8" x14ac:dyDescent="0.25">
      <c r="A1403" t="s">
        <v>2042</v>
      </c>
      <c r="B1403" t="s">
        <v>1758</v>
      </c>
      <c r="C1403" t="s">
        <v>2727</v>
      </c>
      <c r="D1403" t="s">
        <v>2726</v>
      </c>
      <c r="E1403" t="s">
        <v>2890</v>
      </c>
      <c r="F1403" t="s">
        <v>2889</v>
      </c>
      <c r="G1403" t="s">
        <v>499</v>
      </c>
      <c r="H1403" t="s">
        <v>3345</v>
      </c>
    </row>
    <row r="1404" spans="1:8" x14ac:dyDescent="0.25">
      <c r="A1404" t="s">
        <v>2043</v>
      </c>
      <c r="B1404" t="s">
        <v>1759</v>
      </c>
      <c r="C1404" t="s">
        <v>2727</v>
      </c>
      <c r="D1404" t="s">
        <v>2726</v>
      </c>
      <c r="E1404" t="s">
        <v>2890</v>
      </c>
      <c r="F1404" t="s">
        <v>2889</v>
      </c>
      <c r="G1404" t="s">
        <v>499</v>
      </c>
      <c r="H1404" t="s">
        <v>3345</v>
      </c>
    </row>
    <row r="1405" spans="1:8" x14ac:dyDescent="0.25">
      <c r="A1405" t="s">
        <v>2054</v>
      </c>
      <c r="B1405" t="s">
        <v>1763</v>
      </c>
      <c r="C1405" t="s">
        <v>2727</v>
      </c>
      <c r="D1405" t="s">
        <v>2726</v>
      </c>
      <c r="E1405" t="s">
        <v>2890</v>
      </c>
      <c r="F1405" t="s">
        <v>2889</v>
      </c>
      <c r="G1405" t="s">
        <v>499</v>
      </c>
      <c r="H1405" t="s">
        <v>3345</v>
      </c>
    </row>
    <row r="1406" spans="1:8" x14ac:dyDescent="0.25">
      <c r="A1406" t="s">
        <v>2053</v>
      </c>
      <c r="B1406" t="s">
        <v>1764</v>
      </c>
      <c r="C1406" t="s">
        <v>2727</v>
      </c>
      <c r="D1406" t="s">
        <v>2726</v>
      </c>
      <c r="E1406" t="s">
        <v>2890</v>
      </c>
      <c r="F1406" t="s">
        <v>2889</v>
      </c>
      <c r="G1406" t="s">
        <v>499</v>
      </c>
      <c r="H1406" t="s">
        <v>3345</v>
      </c>
    </row>
    <row r="1407" spans="1:8" x14ac:dyDescent="0.25">
      <c r="A1407" t="s">
        <v>2039</v>
      </c>
      <c r="B1407" t="s">
        <v>1752</v>
      </c>
      <c r="C1407" t="s">
        <v>2727</v>
      </c>
      <c r="D1407" t="s">
        <v>2726</v>
      </c>
      <c r="E1407" t="s">
        <v>2890</v>
      </c>
      <c r="F1407" t="s">
        <v>2889</v>
      </c>
      <c r="G1407" t="s">
        <v>499</v>
      </c>
      <c r="H1407" t="s">
        <v>3345</v>
      </c>
    </row>
    <row r="1408" spans="1:8" x14ac:dyDescent="0.25">
      <c r="A1408" t="s">
        <v>2044</v>
      </c>
      <c r="B1408" t="s">
        <v>1756</v>
      </c>
      <c r="C1408" t="s">
        <v>2727</v>
      </c>
      <c r="D1408" t="s">
        <v>2726</v>
      </c>
      <c r="E1408" t="s">
        <v>2890</v>
      </c>
      <c r="F1408" t="s">
        <v>2889</v>
      </c>
      <c r="G1408" t="s">
        <v>499</v>
      </c>
      <c r="H1408" t="s">
        <v>3345</v>
      </c>
    </row>
    <row r="1409" spans="1:8" x14ac:dyDescent="0.25">
      <c r="A1409" t="s">
        <v>2050</v>
      </c>
      <c r="B1409" t="s">
        <v>1766</v>
      </c>
      <c r="C1409" t="s">
        <v>2727</v>
      </c>
      <c r="D1409" t="s">
        <v>2726</v>
      </c>
      <c r="E1409" t="s">
        <v>2890</v>
      </c>
      <c r="F1409" t="s">
        <v>2889</v>
      </c>
      <c r="G1409" t="s">
        <v>499</v>
      </c>
      <c r="H1409" t="s">
        <v>3345</v>
      </c>
    </row>
    <row r="1410" spans="1:8" x14ac:dyDescent="0.25">
      <c r="A1410" t="s">
        <v>2045</v>
      </c>
      <c r="B1410" t="s">
        <v>1757</v>
      </c>
      <c r="C1410" t="s">
        <v>2727</v>
      </c>
      <c r="D1410" t="s">
        <v>2726</v>
      </c>
      <c r="E1410" t="s">
        <v>2890</v>
      </c>
      <c r="F1410" t="s">
        <v>2889</v>
      </c>
      <c r="G1410" t="s">
        <v>499</v>
      </c>
      <c r="H1410" t="s">
        <v>3345</v>
      </c>
    </row>
    <row r="1411" spans="1:8" x14ac:dyDescent="0.25">
      <c r="A1411" t="s">
        <v>2046</v>
      </c>
      <c r="B1411" t="s">
        <v>1765</v>
      </c>
      <c r="C1411" t="s">
        <v>2727</v>
      </c>
      <c r="D1411" t="s">
        <v>2726</v>
      </c>
      <c r="E1411" t="s">
        <v>2890</v>
      </c>
      <c r="F1411" t="s">
        <v>2889</v>
      </c>
      <c r="G1411" t="s">
        <v>499</v>
      </c>
      <c r="H1411" t="s">
        <v>3345</v>
      </c>
    </row>
    <row r="1412" spans="1:8" x14ac:dyDescent="0.25">
      <c r="A1412" t="s">
        <v>5172</v>
      </c>
      <c r="B1412" t="s">
        <v>7116</v>
      </c>
      <c r="C1412" t="s">
        <v>2727</v>
      </c>
      <c r="D1412" t="s">
        <v>2726</v>
      </c>
      <c r="E1412" t="s">
        <v>2890</v>
      </c>
      <c r="F1412" t="s">
        <v>2889</v>
      </c>
      <c r="G1412" t="s">
        <v>500</v>
      </c>
      <c r="H1412" t="s">
        <v>3361</v>
      </c>
    </row>
    <row r="1413" spans="1:8" x14ac:dyDescent="0.25">
      <c r="A1413" t="s">
        <v>1047</v>
      </c>
      <c r="B1413" t="s">
        <v>1761</v>
      </c>
      <c r="C1413" t="s">
        <v>2727</v>
      </c>
      <c r="D1413" t="s">
        <v>2726</v>
      </c>
      <c r="E1413" t="s">
        <v>2890</v>
      </c>
      <c r="F1413" t="s">
        <v>2889</v>
      </c>
      <c r="G1413" t="s">
        <v>499</v>
      </c>
      <c r="H1413" t="s">
        <v>3345</v>
      </c>
    </row>
    <row r="1414" spans="1:8" x14ac:dyDescent="0.25">
      <c r="A1414" t="s">
        <v>1043</v>
      </c>
      <c r="B1414" t="s">
        <v>1747</v>
      </c>
      <c r="C1414" t="s">
        <v>2727</v>
      </c>
      <c r="D1414" t="s">
        <v>2726</v>
      </c>
      <c r="E1414" t="s">
        <v>2890</v>
      </c>
      <c r="F1414" t="s">
        <v>2889</v>
      </c>
      <c r="G1414" t="s">
        <v>498</v>
      </c>
      <c r="H1414" t="s">
        <v>3364</v>
      </c>
    </row>
    <row r="1415" spans="1:8" x14ac:dyDescent="0.25">
      <c r="A1415" t="s">
        <v>3373</v>
      </c>
      <c r="B1415" t="s">
        <v>3372</v>
      </c>
      <c r="C1415" t="s">
        <v>2727</v>
      </c>
      <c r="D1415" t="s">
        <v>2726</v>
      </c>
      <c r="E1415" t="s">
        <v>2890</v>
      </c>
      <c r="F1415" t="s">
        <v>2889</v>
      </c>
      <c r="G1415" t="s">
        <v>498</v>
      </c>
      <c r="H1415" t="s">
        <v>3364</v>
      </c>
    </row>
    <row r="1416" spans="1:8" x14ac:dyDescent="0.25">
      <c r="A1416" t="s">
        <v>1046</v>
      </c>
      <c r="B1416" t="s">
        <v>1760</v>
      </c>
      <c r="C1416" t="s">
        <v>2727</v>
      </c>
      <c r="D1416" t="s">
        <v>2726</v>
      </c>
      <c r="E1416" t="s">
        <v>2890</v>
      </c>
      <c r="F1416" t="s">
        <v>2889</v>
      </c>
      <c r="G1416" t="s">
        <v>499</v>
      </c>
      <c r="H1416" t="s">
        <v>3345</v>
      </c>
    </row>
    <row r="1417" spans="1:8" x14ac:dyDescent="0.25">
      <c r="A1417" t="s">
        <v>2049</v>
      </c>
      <c r="B1417" t="s">
        <v>1762</v>
      </c>
      <c r="C1417" t="s">
        <v>2727</v>
      </c>
      <c r="D1417" t="s">
        <v>2726</v>
      </c>
      <c r="E1417" t="s">
        <v>2890</v>
      </c>
      <c r="F1417" t="s">
        <v>2889</v>
      </c>
      <c r="G1417" t="s">
        <v>499</v>
      </c>
      <c r="H1417" t="s">
        <v>3345</v>
      </c>
    </row>
    <row r="1418" spans="1:8" x14ac:dyDescent="0.25">
      <c r="A1418" t="s">
        <v>5173</v>
      </c>
      <c r="B1418" t="s">
        <v>7117</v>
      </c>
      <c r="C1418" t="s">
        <v>8316</v>
      </c>
      <c r="D1418" t="s">
        <v>8317</v>
      </c>
      <c r="E1418" t="s">
        <v>8318</v>
      </c>
      <c r="F1418" t="s">
        <v>8319</v>
      </c>
      <c r="G1418" t="s">
        <v>499</v>
      </c>
      <c r="H1418" t="s">
        <v>3345</v>
      </c>
    </row>
    <row r="1419" spans="1:8" x14ac:dyDescent="0.25">
      <c r="A1419" t="s">
        <v>1045</v>
      </c>
      <c r="B1419" t="s">
        <v>3371</v>
      </c>
      <c r="C1419" t="s">
        <v>2727</v>
      </c>
      <c r="D1419" t="s">
        <v>2726</v>
      </c>
      <c r="E1419" t="s">
        <v>2890</v>
      </c>
      <c r="F1419" t="s">
        <v>2889</v>
      </c>
      <c r="G1419" t="s">
        <v>499</v>
      </c>
      <c r="H1419" t="s">
        <v>3345</v>
      </c>
    </row>
    <row r="1420" spans="1:8" x14ac:dyDescent="0.25">
      <c r="A1420" t="s">
        <v>1044</v>
      </c>
      <c r="B1420" t="s">
        <v>3370</v>
      </c>
      <c r="C1420" t="s">
        <v>2727</v>
      </c>
      <c r="D1420" t="s">
        <v>2726</v>
      </c>
      <c r="E1420" t="s">
        <v>2890</v>
      </c>
      <c r="F1420" t="s">
        <v>2889</v>
      </c>
      <c r="G1420" t="s">
        <v>498</v>
      </c>
      <c r="H1420" t="s">
        <v>3364</v>
      </c>
    </row>
    <row r="1421" spans="1:8" x14ac:dyDescent="0.25">
      <c r="A1421" t="s">
        <v>5174</v>
      </c>
      <c r="B1421" t="s">
        <v>7118</v>
      </c>
      <c r="C1421" t="s">
        <v>2727</v>
      </c>
      <c r="D1421" t="s">
        <v>2726</v>
      </c>
      <c r="E1421" t="s">
        <v>2890</v>
      </c>
      <c r="F1421" t="s">
        <v>2889</v>
      </c>
      <c r="G1421" t="s">
        <v>498</v>
      </c>
      <c r="H1421" t="s">
        <v>3364</v>
      </c>
    </row>
    <row r="1422" spans="1:8" x14ac:dyDescent="0.25">
      <c r="A1422" t="s">
        <v>2515</v>
      </c>
      <c r="B1422" t="s">
        <v>3369</v>
      </c>
      <c r="C1422" t="s">
        <v>2727</v>
      </c>
      <c r="D1422" t="s">
        <v>2726</v>
      </c>
      <c r="E1422" t="s">
        <v>2890</v>
      </c>
      <c r="F1422" t="s">
        <v>2889</v>
      </c>
      <c r="G1422" t="s">
        <v>498</v>
      </c>
      <c r="H1422" t="s">
        <v>3364</v>
      </c>
    </row>
    <row r="1423" spans="1:8" x14ac:dyDescent="0.25">
      <c r="A1423" t="s">
        <v>2517</v>
      </c>
      <c r="B1423" t="s">
        <v>3368</v>
      </c>
      <c r="C1423" t="s">
        <v>2727</v>
      </c>
      <c r="D1423" t="s">
        <v>2726</v>
      </c>
      <c r="E1423" t="s">
        <v>2890</v>
      </c>
      <c r="F1423" t="s">
        <v>2889</v>
      </c>
      <c r="G1423" t="s">
        <v>500</v>
      </c>
      <c r="H1423" t="s">
        <v>3361</v>
      </c>
    </row>
    <row r="1424" spans="1:8" x14ac:dyDescent="0.25">
      <c r="A1424" t="s">
        <v>2514</v>
      </c>
      <c r="B1424" t="s">
        <v>3367</v>
      </c>
      <c r="C1424" t="s">
        <v>2727</v>
      </c>
      <c r="D1424" t="s">
        <v>2726</v>
      </c>
      <c r="E1424" t="s">
        <v>2890</v>
      </c>
      <c r="F1424" t="s">
        <v>2889</v>
      </c>
      <c r="G1424" t="s">
        <v>498</v>
      </c>
      <c r="H1424" t="s">
        <v>3364</v>
      </c>
    </row>
    <row r="1425" spans="1:8" x14ac:dyDescent="0.25">
      <c r="A1425" t="s">
        <v>3366</v>
      </c>
      <c r="B1425" t="s">
        <v>3365</v>
      </c>
      <c r="C1425" t="s">
        <v>2727</v>
      </c>
      <c r="D1425" t="s">
        <v>2726</v>
      </c>
      <c r="E1425" t="s">
        <v>2890</v>
      </c>
      <c r="F1425" t="s">
        <v>2889</v>
      </c>
      <c r="G1425" t="s">
        <v>498</v>
      </c>
      <c r="H1425" t="s">
        <v>3364</v>
      </c>
    </row>
    <row r="1426" spans="1:8" x14ac:dyDescent="0.25">
      <c r="A1426" t="s">
        <v>2516</v>
      </c>
      <c r="B1426" t="s">
        <v>7119</v>
      </c>
      <c r="C1426" t="s">
        <v>2727</v>
      </c>
      <c r="D1426" t="s">
        <v>2726</v>
      </c>
      <c r="E1426" t="s">
        <v>2890</v>
      </c>
      <c r="F1426" t="s">
        <v>2889</v>
      </c>
      <c r="G1426" t="s">
        <v>499</v>
      </c>
      <c r="H1426" t="s">
        <v>3345</v>
      </c>
    </row>
    <row r="1427" spans="1:8" x14ac:dyDescent="0.25">
      <c r="A1427" t="s">
        <v>5175</v>
      </c>
      <c r="B1427" t="s">
        <v>7120</v>
      </c>
      <c r="C1427" t="s">
        <v>8316</v>
      </c>
      <c r="D1427" t="s">
        <v>8317</v>
      </c>
      <c r="E1427" t="s">
        <v>8318</v>
      </c>
      <c r="F1427" t="s">
        <v>8319</v>
      </c>
      <c r="G1427" t="s">
        <v>500</v>
      </c>
      <c r="H1427" t="s">
        <v>8556</v>
      </c>
    </row>
    <row r="1428" spans="1:8" x14ac:dyDescent="0.25">
      <c r="A1428" t="s">
        <v>2047</v>
      </c>
      <c r="B1428" t="s">
        <v>1187</v>
      </c>
      <c r="C1428" t="s">
        <v>3360</v>
      </c>
      <c r="D1428" t="s">
        <v>3359</v>
      </c>
      <c r="E1428" t="s">
        <v>3358</v>
      </c>
      <c r="F1428" t="s">
        <v>3357</v>
      </c>
      <c r="G1428" t="s">
        <v>500</v>
      </c>
      <c r="H1428" t="s">
        <v>3361</v>
      </c>
    </row>
    <row r="1429" spans="1:8" x14ac:dyDescent="0.25">
      <c r="A1429" t="s">
        <v>902</v>
      </c>
      <c r="B1429" t="s">
        <v>1186</v>
      </c>
      <c r="C1429" t="s">
        <v>3360</v>
      </c>
      <c r="D1429" t="s">
        <v>3359</v>
      </c>
      <c r="E1429" t="s">
        <v>3358</v>
      </c>
      <c r="F1429" t="s">
        <v>3357</v>
      </c>
      <c r="G1429" t="s">
        <v>500</v>
      </c>
      <c r="H1429" t="s">
        <v>3361</v>
      </c>
    </row>
    <row r="1430" spans="1:8" x14ac:dyDescent="0.25">
      <c r="A1430" t="s">
        <v>2519</v>
      </c>
      <c r="B1430" t="s">
        <v>3363</v>
      </c>
      <c r="C1430" t="s">
        <v>2727</v>
      </c>
      <c r="D1430" t="s">
        <v>2726</v>
      </c>
      <c r="E1430" t="s">
        <v>2890</v>
      </c>
      <c r="F1430" t="s">
        <v>2889</v>
      </c>
      <c r="G1430" t="s">
        <v>501</v>
      </c>
      <c r="H1430" t="s">
        <v>3356</v>
      </c>
    </row>
    <row r="1431" spans="1:8" x14ac:dyDescent="0.25">
      <c r="A1431" t="s">
        <v>2518</v>
      </c>
      <c r="B1431" t="s">
        <v>3362</v>
      </c>
      <c r="C1431" t="s">
        <v>2727</v>
      </c>
      <c r="D1431" t="s">
        <v>2726</v>
      </c>
      <c r="E1431" t="s">
        <v>2890</v>
      </c>
      <c r="F1431" t="s">
        <v>2889</v>
      </c>
      <c r="G1431" t="s">
        <v>501</v>
      </c>
      <c r="H1431" t="s">
        <v>3356</v>
      </c>
    </row>
    <row r="1432" spans="1:8" x14ac:dyDescent="0.25">
      <c r="A1432" t="s">
        <v>5176</v>
      </c>
      <c r="B1432" t="s">
        <v>7121</v>
      </c>
      <c r="C1432" t="s">
        <v>8316</v>
      </c>
      <c r="D1432" t="s">
        <v>8317</v>
      </c>
      <c r="E1432" t="s">
        <v>8318</v>
      </c>
      <c r="F1432" t="s">
        <v>8319</v>
      </c>
      <c r="G1432" t="s">
        <v>501</v>
      </c>
      <c r="H1432" t="s">
        <v>8557</v>
      </c>
    </row>
    <row r="1433" spans="1:8" x14ac:dyDescent="0.25">
      <c r="A1433" t="s">
        <v>5177</v>
      </c>
      <c r="B1433" t="s">
        <v>7122</v>
      </c>
      <c r="C1433" t="s">
        <v>8316</v>
      </c>
      <c r="D1433" t="s">
        <v>8317</v>
      </c>
      <c r="E1433" t="s">
        <v>8318</v>
      </c>
      <c r="F1433" t="s">
        <v>8319</v>
      </c>
      <c r="G1433" t="s">
        <v>501</v>
      </c>
      <c r="H1433" t="s">
        <v>8557</v>
      </c>
    </row>
    <row r="1434" spans="1:8" x14ac:dyDescent="0.25">
      <c r="A1434" t="s">
        <v>5178</v>
      </c>
      <c r="B1434" t="s">
        <v>7123</v>
      </c>
      <c r="C1434" t="s">
        <v>8316</v>
      </c>
      <c r="D1434" t="s">
        <v>8317</v>
      </c>
      <c r="E1434" t="s">
        <v>8318</v>
      </c>
      <c r="F1434" t="s">
        <v>8319</v>
      </c>
      <c r="G1434" t="s">
        <v>501</v>
      </c>
      <c r="H1434" t="s">
        <v>8557</v>
      </c>
    </row>
    <row r="1435" spans="1:8" x14ac:dyDescent="0.25">
      <c r="A1435" t="s">
        <v>2056</v>
      </c>
      <c r="B1435" t="s">
        <v>1338</v>
      </c>
      <c r="C1435" t="s">
        <v>3360</v>
      </c>
      <c r="D1435" t="s">
        <v>3359</v>
      </c>
      <c r="E1435" t="s">
        <v>3358</v>
      </c>
      <c r="F1435" t="s">
        <v>3357</v>
      </c>
      <c r="G1435" t="s">
        <v>500</v>
      </c>
      <c r="H1435" t="s">
        <v>3361</v>
      </c>
    </row>
    <row r="1436" spans="1:8" x14ac:dyDescent="0.25">
      <c r="A1436" t="s">
        <v>2055</v>
      </c>
      <c r="B1436" t="s">
        <v>1337</v>
      </c>
      <c r="C1436" t="s">
        <v>3360</v>
      </c>
      <c r="D1436" t="s">
        <v>3359</v>
      </c>
      <c r="E1436" t="s">
        <v>3358</v>
      </c>
      <c r="F1436" t="s">
        <v>3357</v>
      </c>
      <c r="G1436" t="s">
        <v>501</v>
      </c>
      <c r="H1436" t="s">
        <v>3356</v>
      </c>
    </row>
    <row r="1437" spans="1:8" x14ac:dyDescent="0.25">
      <c r="A1437" t="s">
        <v>5179</v>
      </c>
      <c r="B1437" t="s">
        <v>7124</v>
      </c>
      <c r="C1437" t="s">
        <v>8316</v>
      </c>
      <c r="D1437" t="s">
        <v>8317</v>
      </c>
      <c r="E1437" t="s">
        <v>8318</v>
      </c>
      <c r="F1437" t="s">
        <v>8319</v>
      </c>
      <c r="G1437" t="s">
        <v>499</v>
      </c>
      <c r="H1437" t="s">
        <v>3345</v>
      </c>
    </row>
    <row r="1438" spans="1:8" x14ac:dyDescent="0.25">
      <c r="A1438" t="s">
        <v>2511</v>
      </c>
      <c r="B1438" t="s">
        <v>3355</v>
      </c>
      <c r="C1438" t="s">
        <v>2727</v>
      </c>
      <c r="D1438" t="s">
        <v>2726</v>
      </c>
      <c r="E1438" t="s">
        <v>2890</v>
      </c>
      <c r="F1438" t="s">
        <v>2889</v>
      </c>
      <c r="G1438" t="s">
        <v>499</v>
      </c>
      <c r="H1438" t="s">
        <v>3345</v>
      </c>
    </row>
    <row r="1439" spans="1:8" x14ac:dyDescent="0.25">
      <c r="A1439" t="s">
        <v>2513</v>
      </c>
      <c r="B1439" t="s">
        <v>3354</v>
      </c>
      <c r="C1439" t="s">
        <v>2727</v>
      </c>
      <c r="D1439" t="s">
        <v>2726</v>
      </c>
      <c r="E1439" t="s">
        <v>2890</v>
      </c>
      <c r="F1439" t="s">
        <v>2889</v>
      </c>
      <c r="G1439" t="s">
        <v>499</v>
      </c>
      <c r="H1439" t="s">
        <v>3345</v>
      </c>
    </row>
    <row r="1440" spans="1:8" x14ac:dyDescent="0.25">
      <c r="A1440" t="s">
        <v>2512</v>
      </c>
      <c r="B1440" t="s">
        <v>3353</v>
      </c>
      <c r="C1440" t="s">
        <v>2727</v>
      </c>
      <c r="D1440" t="s">
        <v>2726</v>
      </c>
      <c r="E1440" t="s">
        <v>2890</v>
      </c>
      <c r="F1440" t="s">
        <v>2889</v>
      </c>
      <c r="G1440" t="s">
        <v>499</v>
      </c>
      <c r="H1440" t="s">
        <v>3345</v>
      </c>
    </row>
    <row r="1441" spans="1:8" x14ac:dyDescent="0.25">
      <c r="A1441" t="s">
        <v>3352</v>
      </c>
      <c r="B1441" t="s">
        <v>3351</v>
      </c>
      <c r="C1441" t="s">
        <v>2727</v>
      </c>
      <c r="D1441" t="s">
        <v>2726</v>
      </c>
      <c r="E1441" t="s">
        <v>2890</v>
      </c>
      <c r="F1441" t="s">
        <v>2889</v>
      </c>
      <c r="G1441" t="s">
        <v>499</v>
      </c>
      <c r="H1441" t="s">
        <v>3345</v>
      </c>
    </row>
    <row r="1442" spans="1:8" x14ac:dyDescent="0.25">
      <c r="A1442" t="s">
        <v>3350</v>
      </c>
      <c r="B1442" t="s">
        <v>3349</v>
      </c>
      <c r="C1442" t="s">
        <v>2727</v>
      </c>
      <c r="D1442" t="s">
        <v>2726</v>
      </c>
      <c r="E1442" t="s">
        <v>2890</v>
      </c>
      <c r="F1442" t="s">
        <v>2889</v>
      </c>
      <c r="G1442" t="s">
        <v>499</v>
      </c>
      <c r="H1442" t="s">
        <v>3345</v>
      </c>
    </row>
    <row r="1443" spans="1:8" x14ac:dyDescent="0.25">
      <c r="A1443" t="s">
        <v>5180</v>
      </c>
      <c r="B1443" t="s">
        <v>7125</v>
      </c>
      <c r="C1443" t="s">
        <v>8320</v>
      </c>
      <c r="D1443" t="s">
        <v>8321</v>
      </c>
      <c r="E1443" t="s">
        <v>8343</v>
      </c>
      <c r="F1443" t="s">
        <v>8344</v>
      </c>
      <c r="G1443" t="s">
        <v>8541</v>
      </c>
      <c r="H1443" t="s">
        <v>8542</v>
      </c>
    </row>
    <row r="1444" spans="1:8" x14ac:dyDescent="0.25">
      <c r="A1444" t="s">
        <v>5181</v>
      </c>
      <c r="B1444" t="s">
        <v>7126</v>
      </c>
      <c r="C1444" t="s">
        <v>8316</v>
      </c>
      <c r="D1444" t="s">
        <v>8317</v>
      </c>
      <c r="E1444" t="s">
        <v>8318</v>
      </c>
      <c r="F1444" t="s">
        <v>8319</v>
      </c>
      <c r="G1444" t="s">
        <v>499</v>
      </c>
      <c r="H1444" t="s">
        <v>3345</v>
      </c>
    </row>
    <row r="1445" spans="1:8" x14ac:dyDescent="0.25">
      <c r="A1445" t="s">
        <v>5182</v>
      </c>
      <c r="B1445" t="s">
        <v>7127</v>
      </c>
      <c r="C1445" t="s">
        <v>8320</v>
      </c>
      <c r="D1445" t="s">
        <v>8321</v>
      </c>
      <c r="E1445" t="s">
        <v>8343</v>
      </c>
      <c r="F1445" t="s">
        <v>8344</v>
      </c>
      <c r="G1445" t="s">
        <v>8539</v>
      </c>
      <c r="H1445" t="s">
        <v>8540</v>
      </c>
    </row>
    <row r="1446" spans="1:8" x14ac:dyDescent="0.25">
      <c r="A1446" t="s">
        <v>2058</v>
      </c>
      <c r="B1446" t="s">
        <v>1377</v>
      </c>
      <c r="C1446" t="s">
        <v>2727</v>
      </c>
      <c r="D1446" t="s">
        <v>2726</v>
      </c>
      <c r="E1446" t="s">
        <v>2890</v>
      </c>
      <c r="F1446" t="s">
        <v>2889</v>
      </c>
      <c r="G1446" t="s">
        <v>499</v>
      </c>
      <c r="H1446" t="s">
        <v>3345</v>
      </c>
    </row>
    <row r="1447" spans="1:8" x14ac:dyDescent="0.25">
      <c r="A1447" t="s">
        <v>2057</v>
      </c>
      <c r="B1447" t="s">
        <v>1378</v>
      </c>
      <c r="C1447" t="s">
        <v>2727</v>
      </c>
      <c r="D1447" t="s">
        <v>2726</v>
      </c>
      <c r="E1447" t="s">
        <v>2890</v>
      </c>
      <c r="F1447" t="s">
        <v>2889</v>
      </c>
      <c r="G1447" t="s">
        <v>499</v>
      </c>
      <c r="H1447" t="s">
        <v>3345</v>
      </c>
    </row>
    <row r="1448" spans="1:8" x14ac:dyDescent="0.25">
      <c r="A1448" t="s">
        <v>5183</v>
      </c>
      <c r="B1448" t="s">
        <v>7128</v>
      </c>
      <c r="C1448" t="s">
        <v>2727</v>
      </c>
      <c r="D1448" t="s">
        <v>2726</v>
      </c>
      <c r="E1448" t="s">
        <v>2890</v>
      </c>
      <c r="F1448" t="s">
        <v>2889</v>
      </c>
      <c r="G1448" t="s">
        <v>499</v>
      </c>
      <c r="H1448" t="s">
        <v>3345</v>
      </c>
    </row>
    <row r="1449" spans="1:8" x14ac:dyDescent="0.25">
      <c r="A1449" t="s">
        <v>5184</v>
      </c>
      <c r="B1449" t="s">
        <v>7129</v>
      </c>
      <c r="C1449" t="s">
        <v>8320</v>
      </c>
      <c r="D1449" t="s">
        <v>8321</v>
      </c>
      <c r="E1449" t="s">
        <v>8343</v>
      </c>
      <c r="F1449" t="s">
        <v>8344</v>
      </c>
      <c r="G1449" t="s">
        <v>499</v>
      </c>
      <c r="H1449" t="s">
        <v>3345</v>
      </c>
    </row>
    <row r="1450" spans="1:8" x14ac:dyDescent="0.25">
      <c r="A1450" s="52" t="s">
        <v>5185</v>
      </c>
      <c r="B1450" t="s">
        <v>7130</v>
      </c>
      <c r="C1450" t="s">
        <v>8261</v>
      </c>
      <c r="D1450" t="s">
        <v>8262</v>
      </c>
      <c r="E1450" t="s">
        <v>8263</v>
      </c>
      <c r="F1450" t="s">
        <v>8264</v>
      </c>
      <c r="G1450" t="s">
        <v>499</v>
      </c>
      <c r="H1450" t="s">
        <v>3345</v>
      </c>
    </row>
    <row r="1451" spans="1:8" x14ac:dyDescent="0.25">
      <c r="A1451" t="s">
        <v>2063</v>
      </c>
      <c r="B1451" t="s">
        <v>1383</v>
      </c>
      <c r="C1451" t="s">
        <v>2727</v>
      </c>
      <c r="D1451" t="s">
        <v>2726</v>
      </c>
      <c r="E1451" t="s">
        <v>2890</v>
      </c>
      <c r="F1451" t="s">
        <v>2889</v>
      </c>
      <c r="G1451" t="s">
        <v>499</v>
      </c>
      <c r="H1451" t="s">
        <v>3345</v>
      </c>
    </row>
    <row r="1452" spans="1:8" x14ac:dyDescent="0.25">
      <c r="A1452" t="s">
        <v>2062</v>
      </c>
      <c r="B1452" t="s">
        <v>1384</v>
      </c>
      <c r="C1452" t="s">
        <v>2727</v>
      </c>
      <c r="D1452" t="s">
        <v>2726</v>
      </c>
      <c r="E1452" t="s">
        <v>2890</v>
      </c>
      <c r="F1452" t="s">
        <v>2889</v>
      </c>
      <c r="G1452" t="s">
        <v>499</v>
      </c>
      <c r="H1452" t="s">
        <v>3345</v>
      </c>
    </row>
    <row r="1453" spans="1:8" x14ac:dyDescent="0.25">
      <c r="A1453" t="s">
        <v>2060</v>
      </c>
      <c r="B1453" t="s">
        <v>1385</v>
      </c>
      <c r="C1453" t="s">
        <v>2727</v>
      </c>
      <c r="D1453" t="s">
        <v>2726</v>
      </c>
      <c r="E1453" t="s">
        <v>2890</v>
      </c>
      <c r="F1453" t="s">
        <v>2889</v>
      </c>
      <c r="G1453" t="s">
        <v>499</v>
      </c>
      <c r="H1453" t="s">
        <v>3345</v>
      </c>
    </row>
    <row r="1454" spans="1:8" x14ac:dyDescent="0.25">
      <c r="A1454" t="s">
        <v>2059</v>
      </c>
      <c r="B1454" t="s">
        <v>1386</v>
      </c>
      <c r="C1454" t="s">
        <v>2727</v>
      </c>
      <c r="D1454" t="s">
        <v>2726</v>
      </c>
      <c r="E1454" t="s">
        <v>2890</v>
      </c>
      <c r="F1454" t="s">
        <v>2889</v>
      </c>
      <c r="G1454" t="s">
        <v>499</v>
      </c>
      <c r="H1454" t="s">
        <v>3345</v>
      </c>
    </row>
    <row r="1455" spans="1:8" x14ac:dyDescent="0.25">
      <c r="A1455" t="s">
        <v>2061</v>
      </c>
      <c r="B1455" t="s">
        <v>1387</v>
      </c>
      <c r="C1455" t="s">
        <v>2727</v>
      </c>
      <c r="D1455" t="s">
        <v>2726</v>
      </c>
      <c r="E1455" t="s">
        <v>2890</v>
      </c>
      <c r="F1455" t="s">
        <v>2889</v>
      </c>
      <c r="G1455" t="s">
        <v>499</v>
      </c>
      <c r="H1455" t="s">
        <v>3345</v>
      </c>
    </row>
    <row r="1456" spans="1:8" x14ac:dyDescent="0.25">
      <c r="A1456" t="s">
        <v>5186</v>
      </c>
      <c r="B1456" t="s">
        <v>7131</v>
      </c>
      <c r="C1456" t="s">
        <v>8316</v>
      </c>
      <c r="D1456" t="s">
        <v>8317</v>
      </c>
      <c r="E1456" t="s">
        <v>8318</v>
      </c>
      <c r="F1456" t="s">
        <v>8319</v>
      </c>
      <c r="G1456" t="s">
        <v>499</v>
      </c>
      <c r="H1456" t="s">
        <v>3345</v>
      </c>
    </row>
    <row r="1457" spans="1:8" x14ac:dyDescent="0.25">
      <c r="A1457" t="s">
        <v>5187</v>
      </c>
      <c r="B1457" t="s">
        <v>7132</v>
      </c>
      <c r="C1457" t="s">
        <v>8254</v>
      </c>
      <c r="D1457" t="s">
        <v>8255</v>
      </c>
      <c r="E1457" t="s">
        <v>8312</v>
      </c>
      <c r="F1457" t="s">
        <v>8313</v>
      </c>
      <c r="G1457" t="s">
        <v>8533</v>
      </c>
      <c r="H1457" t="s">
        <v>8534</v>
      </c>
    </row>
    <row r="1458" spans="1:8" x14ac:dyDescent="0.25">
      <c r="A1458" t="s">
        <v>2068</v>
      </c>
      <c r="B1458" t="s">
        <v>3348</v>
      </c>
      <c r="C1458" t="s">
        <v>2727</v>
      </c>
      <c r="D1458" t="s">
        <v>2726</v>
      </c>
      <c r="E1458" t="s">
        <v>2890</v>
      </c>
      <c r="F1458" t="s">
        <v>2889</v>
      </c>
      <c r="G1458" t="s">
        <v>499</v>
      </c>
      <c r="H1458" t="s">
        <v>3345</v>
      </c>
    </row>
    <row r="1459" spans="1:8" x14ac:dyDescent="0.25">
      <c r="A1459" t="s">
        <v>2067</v>
      </c>
      <c r="B1459" t="s">
        <v>7133</v>
      </c>
      <c r="C1459" t="s">
        <v>2727</v>
      </c>
      <c r="D1459" t="s">
        <v>2726</v>
      </c>
      <c r="E1459" t="s">
        <v>2890</v>
      </c>
      <c r="F1459" t="s">
        <v>2889</v>
      </c>
      <c r="G1459" t="s">
        <v>499</v>
      </c>
      <c r="H1459" t="s">
        <v>3345</v>
      </c>
    </row>
    <row r="1460" spans="1:8" x14ac:dyDescent="0.25">
      <c r="A1460" t="s">
        <v>2065</v>
      </c>
      <c r="B1460" t="s">
        <v>3347</v>
      </c>
      <c r="C1460" t="s">
        <v>2727</v>
      </c>
      <c r="D1460" t="s">
        <v>2726</v>
      </c>
      <c r="E1460" t="s">
        <v>2890</v>
      </c>
      <c r="F1460" t="s">
        <v>2889</v>
      </c>
      <c r="G1460" t="s">
        <v>499</v>
      </c>
      <c r="H1460" t="s">
        <v>3345</v>
      </c>
    </row>
    <row r="1461" spans="1:8" x14ac:dyDescent="0.25">
      <c r="A1461" t="s">
        <v>2066</v>
      </c>
      <c r="B1461" t="s">
        <v>3346</v>
      </c>
      <c r="C1461" t="s">
        <v>2727</v>
      </c>
      <c r="D1461" t="s">
        <v>2726</v>
      </c>
      <c r="E1461" t="s">
        <v>2890</v>
      </c>
      <c r="F1461" t="s">
        <v>2889</v>
      </c>
      <c r="G1461" t="s">
        <v>499</v>
      </c>
      <c r="H1461" t="s">
        <v>3345</v>
      </c>
    </row>
    <row r="1462" spans="1:8" x14ac:dyDescent="0.25">
      <c r="A1462" t="s">
        <v>3843</v>
      </c>
      <c r="B1462" t="s">
        <v>7134</v>
      </c>
      <c r="C1462" t="s">
        <v>2727</v>
      </c>
      <c r="D1462" t="s">
        <v>2726</v>
      </c>
      <c r="E1462" t="s">
        <v>2890</v>
      </c>
      <c r="F1462" t="s">
        <v>2889</v>
      </c>
      <c r="G1462" t="s">
        <v>499</v>
      </c>
      <c r="H1462" t="s">
        <v>3345</v>
      </c>
    </row>
    <row r="1463" spans="1:8" x14ac:dyDescent="0.25">
      <c r="A1463" t="s">
        <v>3842</v>
      </c>
      <c r="B1463" t="s">
        <v>7135</v>
      </c>
      <c r="C1463" t="s">
        <v>2727</v>
      </c>
      <c r="D1463" t="s">
        <v>2726</v>
      </c>
      <c r="E1463" t="s">
        <v>2890</v>
      </c>
      <c r="F1463" t="s">
        <v>2889</v>
      </c>
      <c r="G1463" t="s">
        <v>499</v>
      </c>
      <c r="H1463" t="s">
        <v>3345</v>
      </c>
    </row>
    <row r="1464" spans="1:8" x14ac:dyDescent="0.25">
      <c r="A1464" t="s">
        <v>5188</v>
      </c>
      <c r="B1464" t="s">
        <v>7136</v>
      </c>
      <c r="C1464" t="s">
        <v>8316</v>
      </c>
      <c r="D1464" t="s">
        <v>8317</v>
      </c>
      <c r="E1464" t="s">
        <v>8318</v>
      </c>
      <c r="F1464" t="s">
        <v>8319</v>
      </c>
      <c r="G1464" t="s">
        <v>499</v>
      </c>
      <c r="H1464" t="s">
        <v>3345</v>
      </c>
    </row>
    <row r="1465" spans="1:8" x14ac:dyDescent="0.25">
      <c r="A1465" t="s">
        <v>2064</v>
      </c>
      <c r="B1465" t="s">
        <v>1289</v>
      </c>
      <c r="C1465" t="s">
        <v>2727</v>
      </c>
      <c r="D1465" t="s">
        <v>2726</v>
      </c>
      <c r="E1465" t="s">
        <v>2890</v>
      </c>
      <c r="F1465" t="s">
        <v>2889</v>
      </c>
      <c r="G1465" t="s">
        <v>499</v>
      </c>
      <c r="H1465" t="s">
        <v>3345</v>
      </c>
    </row>
    <row r="1466" spans="1:8" x14ac:dyDescent="0.25">
      <c r="A1466" t="s">
        <v>929</v>
      </c>
      <c r="B1466" t="s">
        <v>1290</v>
      </c>
      <c r="C1466" t="s">
        <v>2727</v>
      </c>
      <c r="D1466" t="s">
        <v>2726</v>
      </c>
      <c r="E1466" t="s">
        <v>2890</v>
      </c>
      <c r="F1466" t="s">
        <v>2889</v>
      </c>
      <c r="G1466" t="s">
        <v>499</v>
      </c>
      <c r="H1466" t="s">
        <v>3345</v>
      </c>
    </row>
    <row r="1467" spans="1:8" x14ac:dyDescent="0.25">
      <c r="A1467" t="s">
        <v>3819</v>
      </c>
      <c r="B1467" t="s">
        <v>7137</v>
      </c>
      <c r="C1467" t="s">
        <v>2727</v>
      </c>
      <c r="D1467" t="s">
        <v>2726</v>
      </c>
      <c r="E1467" t="s">
        <v>2890</v>
      </c>
      <c r="F1467" t="s">
        <v>2889</v>
      </c>
      <c r="G1467" t="s">
        <v>498</v>
      </c>
      <c r="H1467" t="s">
        <v>3364</v>
      </c>
    </row>
    <row r="1468" spans="1:8" x14ac:dyDescent="0.25">
      <c r="A1468" t="s">
        <v>5189</v>
      </c>
      <c r="B1468" t="s">
        <v>7138</v>
      </c>
      <c r="C1468" t="s">
        <v>8309</v>
      </c>
      <c r="D1468" t="s">
        <v>8270</v>
      </c>
      <c r="E1468" t="s">
        <v>8314</v>
      </c>
      <c r="F1468" t="s">
        <v>8315</v>
      </c>
      <c r="G1468" t="s">
        <v>543</v>
      </c>
      <c r="H1468" t="s">
        <v>4107</v>
      </c>
    </row>
    <row r="1469" spans="1:8" x14ac:dyDescent="0.25">
      <c r="A1469" t="s">
        <v>5190</v>
      </c>
      <c r="B1469" t="s">
        <v>7139</v>
      </c>
      <c r="C1469" t="s">
        <v>8267</v>
      </c>
      <c r="D1469" t="s">
        <v>8268</v>
      </c>
      <c r="E1469" t="s">
        <v>8269</v>
      </c>
      <c r="F1469" t="s">
        <v>8270</v>
      </c>
      <c r="G1469" t="s">
        <v>8449</v>
      </c>
      <c r="H1469" t="s">
        <v>8450</v>
      </c>
    </row>
    <row r="1470" spans="1:8" x14ac:dyDescent="0.25">
      <c r="A1470" t="s">
        <v>5191</v>
      </c>
      <c r="B1470" t="s">
        <v>7140</v>
      </c>
      <c r="C1470" t="s">
        <v>8309</v>
      </c>
      <c r="D1470" t="s">
        <v>8270</v>
      </c>
      <c r="E1470" t="s">
        <v>8349</v>
      </c>
      <c r="F1470" t="s">
        <v>8350</v>
      </c>
      <c r="G1470" t="s">
        <v>8558</v>
      </c>
      <c r="H1470" t="s">
        <v>8559</v>
      </c>
    </row>
    <row r="1471" spans="1:8" x14ac:dyDescent="0.25">
      <c r="A1471" t="s">
        <v>5192</v>
      </c>
      <c r="B1471" t="s">
        <v>7141</v>
      </c>
      <c r="C1471" t="s">
        <v>8309</v>
      </c>
      <c r="D1471" t="s">
        <v>8270</v>
      </c>
      <c r="E1471" t="s">
        <v>8314</v>
      </c>
      <c r="F1471" t="s">
        <v>8315</v>
      </c>
      <c r="G1471" t="s">
        <v>543</v>
      </c>
      <c r="H1471" t="s">
        <v>4107</v>
      </c>
    </row>
    <row r="1472" spans="1:8" x14ac:dyDescent="0.25">
      <c r="A1472" t="s">
        <v>5193</v>
      </c>
      <c r="B1472" t="s">
        <v>7142</v>
      </c>
      <c r="C1472" t="s">
        <v>8309</v>
      </c>
      <c r="D1472" t="s">
        <v>8270</v>
      </c>
      <c r="E1472" t="s">
        <v>8314</v>
      </c>
      <c r="F1472" t="s">
        <v>8315</v>
      </c>
      <c r="G1472" t="s">
        <v>543</v>
      </c>
      <c r="H1472" t="s">
        <v>4107</v>
      </c>
    </row>
    <row r="1473" spans="1:8" x14ac:dyDescent="0.25">
      <c r="A1473" t="s">
        <v>5194</v>
      </c>
      <c r="B1473" t="s">
        <v>7143</v>
      </c>
      <c r="C1473" t="s">
        <v>8309</v>
      </c>
      <c r="D1473" t="s">
        <v>8270</v>
      </c>
      <c r="E1473" t="s">
        <v>8314</v>
      </c>
      <c r="F1473" t="s">
        <v>8315</v>
      </c>
      <c r="G1473" t="s">
        <v>4103</v>
      </c>
      <c r="H1473" t="s">
        <v>4104</v>
      </c>
    </row>
    <row r="1474" spans="1:8" x14ac:dyDescent="0.25">
      <c r="A1474" t="s">
        <v>5195</v>
      </c>
      <c r="B1474" t="s">
        <v>7144</v>
      </c>
      <c r="C1474" t="s">
        <v>8267</v>
      </c>
      <c r="D1474" t="s">
        <v>8268</v>
      </c>
      <c r="E1474" t="s">
        <v>8269</v>
      </c>
      <c r="F1474" t="s">
        <v>8270</v>
      </c>
      <c r="G1474" t="s">
        <v>8449</v>
      </c>
      <c r="H1474" t="s">
        <v>8450</v>
      </c>
    </row>
    <row r="1475" spans="1:8" x14ac:dyDescent="0.25">
      <c r="A1475" t="s">
        <v>3344</v>
      </c>
      <c r="B1475" t="s">
        <v>3343</v>
      </c>
      <c r="C1475" t="s">
        <v>3023</v>
      </c>
      <c r="D1475" t="s">
        <v>3022</v>
      </c>
      <c r="E1475" t="s">
        <v>3021</v>
      </c>
      <c r="F1475" t="s">
        <v>3020</v>
      </c>
      <c r="G1475" t="s">
        <v>747</v>
      </c>
      <c r="H1475" t="s">
        <v>3340</v>
      </c>
    </row>
    <row r="1476" spans="1:8" x14ac:dyDescent="0.25">
      <c r="A1476" t="s">
        <v>2074</v>
      </c>
      <c r="B1476" t="s">
        <v>1114</v>
      </c>
      <c r="C1476" t="s">
        <v>3023</v>
      </c>
      <c r="D1476" t="s">
        <v>3022</v>
      </c>
      <c r="E1476" t="s">
        <v>3021</v>
      </c>
      <c r="F1476" t="s">
        <v>3020</v>
      </c>
      <c r="G1476" t="s">
        <v>543</v>
      </c>
      <c r="H1476" t="s">
        <v>3337</v>
      </c>
    </row>
    <row r="1477" spans="1:8" x14ac:dyDescent="0.25">
      <c r="A1477" t="s">
        <v>2073</v>
      </c>
      <c r="B1477" t="s">
        <v>1115</v>
      </c>
      <c r="C1477" t="s">
        <v>3023</v>
      </c>
      <c r="D1477" t="s">
        <v>3022</v>
      </c>
      <c r="E1477" t="s">
        <v>3021</v>
      </c>
      <c r="F1477" t="s">
        <v>3020</v>
      </c>
      <c r="G1477" t="s">
        <v>543</v>
      </c>
      <c r="H1477" t="s">
        <v>3337</v>
      </c>
    </row>
    <row r="1478" spans="1:8" x14ac:dyDescent="0.25">
      <c r="A1478" t="s">
        <v>2521</v>
      </c>
      <c r="B1478" t="s">
        <v>3342</v>
      </c>
      <c r="C1478" t="s">
        <v>3023</v>
      </c>
      <c r="D1478" t="s">
        <v>3022</v>
      </c>
      <c r="E1478" t="s">
        <v>3021</v>
      </c>
      <c r="F1478" t="s">
        <v>3020</v>
      </c>
      <c r="G1478" t="s">
        <v>747</v>
      </c>
      <c r="H1478" t="s">
        <v>3340</v>
      </c>
    </row>
    <row r="1479" spans="1:8" x14ac:dyDescent="0.25">
      <c r="A1479" t="s">
        <v>2520</v>
      </c>
      <c r="B1479" t="s">
        <v>3341</v>
      </c>
      <c r="C1479" t="s">
        <v>3023</v>
      </c>
      <c r="D1479" t="s">
        <v>3022</v>
      </c>
      <c r="E1479" t="s">
        <v>3021</v>
      </c>
      <c r="F1479" t="s">
        <v>3020</v>
      </c>
      <c r="G1479" t="s">
        <v>747</v>
      </c>
      <c r="H1479" t="s">
        <v>3340</v>
      </c>
    </row>
    <row r="1480" spans="1:8" x14ac:dyDescent="0.25">
      <c r="A1480" t="s">
        <v>5196</v>
      </c>
      <c r="B1480" t="s">
        <v>7145</v>
      </c>
      <c r="C1480" t="s">
        <v>3023</v>
      </c>
      <c r="D1480" t="s">
        <v>3022</v>
      </c>
      <c r="E1480" t="s">
        <v>3021</v>
      </c>
      <c r="F1480" t="s">
        <v>3020</v>
      </c>
      <c r="G1480" t="s">
        <v>543</v>
      </c>
      <c r="H1480" t="s">
        <v>3337</v>
      </c>
    </row>
    <row r="1481" spans="1:8" x14ac:dyDescent="0.25">
      <c r="A1481" t="s">
        <v>5197</v>
      </c>
      <c r="B1481" t="s">
        <v>7146</v>
      </c>
      <c r="C1481" t="s">
        <v>8309</v>
      </c>
      <c r="D1481" t="s">
        <v>8270</v>
      </c>
      <c r="E1481" t="s">
        <v>8314</v>
      </c>
      <c r="F1481" t="s">
        <v>8315</v>
      </c>
      <c r="G1481" t="s">
        <v>572</v>
      </c>
      <c r="H1481" t="s">
        <v>8560</v>
      </c>
    </row>
    <row r="1482" spans="1:8" x14ac:dyDescent="0.25">
      <c r="A1482" t="s">
        <v>5198</v>
      </c>
      <c r="B1482" t="s">
        <v>7147</v>
      </c>
      <c r="C1482" t="s">
        <v>8309</v>
      </c>
      <c r="D1482" t="s">
        <v>8270</v>
      </c>
      <c r="E1482" t="s">
        <v>8314</v>
      </c>
      <c r="F1482" t="s">
        <v>8315</v>
      </c>
      <c r="G1482" t="s">
        <v>543</v>
      </c>
      <c r="H1482" t="s">
        <v>4107</v>
      </c>
    </row>
    <row r="1483" spans="1:8" x14ac:dyDescent="0.25">
      <c r="A1483" t="s">
        <v>5199</v>
      </c>
      <c r="B1483" t="s">
        <v>7148</v>
      </c>
      <c r="C1483" t="s">
        <v>8309</v>
      </c>
      <c r="D1483" t="s">
        <v>8270</v>
      </c>
      <c r="E1483" t="s">
        <v>8314</v>
      </c>
      <c r="F1483" t="s">
        <v>8315</v>
      </c>
      <c r="G1483" t="s">
        <v>572</v>
      </c>
      <c r="H1483" t="s">
        <v>8560</v>
      </c>
    </row>
    <row r="1484" spans="1:8" x14ac:dyDescent="0.25">
      <c r="A1484" t="s">
        <v>5200</v>
      </c>
      <c r="B1484" t="s">
        <v>7149</v>
      </c>
      <c r="C1484" t="s">
        <v>8309</v>
      </c>
      <c r="D1484" t="s">
        <v>8270</v>
      </c>
      <c r="E1484" t="s">
        <v>8314</v>
      </c>
      <c r="F1484" t="s">
        <v>8315</v>
      </c>
      <c r="G1484" t="s">
        <v>572</v>
      </c>
      <c r="H1484" t="s">
        <v>8560</v>
      </c>
    </row>
    <row r="1485" spans="1:8" x14ac:dyDescent="0.25">
      <c r="A1485" s="52" t="s">
        <v>5201</v>
      </c>
      <c r="B1485" t="s">
        <v>7150</v>
      </c>
      <c r="C1485" s="65" t="s">
        <v>8309</v>
      </c>
      <c r="D1485" t="s">
        <v>8270</v>
      </c>
      <c r="E1485" s="65" t="s">
        <v>8314</v>
      </c>
      <c r="F1485" t="s">
        <v>8315</v>
      </c>
      <c r="G1485" t="s">
        <v>572</v>
      </c>
      <c r="H1485" t="s">
        <v>8560</v>
      </c>
    </row>
    <row r="1486" spans="1:8" x14ac:dyDescent="0.25">
      <c r="A1486" t="s">
        <v>5202</v>
      </c>
      <c r="B1486" t="s">
        <v>7151</v>
      </c>
      <c r="C1486" t="s">
        <v>8309</v>
      </c>
      <c r="D1486" t="s">
        <v>8270</v>
      </c>
      <c r="E1486" t="s">
        <v>8314</v>
      </c>
      <c r="F1486" t="s">
        <v>8315</v>
      </c>
      <c r="G1486" t="s">
        <v>572</v>
      </c>
      <c r="H1486" t="s">
        <v>8560</v>
      </c>
    </row>
    <row r="1487" spans="1:8" x14ac:dyDescent="0.25">
      <c r="A1487" t="s">
        <v>5203</v>
      </c>
      <c r="B1487" t="s">
        <v>7152</v>
      </c>
      <c r="C1487" t="s">
        <v>8309</v>
      </c>
      <c r="D1487" t="s">
        <v>8270</v>
      </c>
      <c r="E1487" t="s">
        <v>8314</v>
      </c>
      <c r="F1487" t="s">
        <v>8315</v>
      </c>
      <c r="G1487" t="s">
        <v>572</v>
      </c>
      <c r="H1487" t="s">
        <v>8560</v>
      </c>
    </row>
    <row r="1488" spans="1:8" x14ac:dyDescent="0.25">
      <c r="A1488" s="52" t="s">
        <v>5204</v>
      </c>
      <c r="B1488" t="s">
        <v>7153</v>
      </c>
      <c r="C1488" s="65" t="s">
        <v>8309</v>
      </c>
      <c r="D1488" t="s">
        <v>8270</v>
      </c>
      <c r="E1488" s="65" t="s">
        <v>8314</v>
      </c>
      <c r="F1488" t="s">
        <v>8315</v>
      </c>
      <c r="G1488" t="s">
        <v>572</v>
      </c>
      <c r="H1488" t="s">
        <v>8560</v>
      </c>
    </row>
    <row r="1489" spans="1:8" x14ac:dyDescent="0.25">
      <c r="A1489" t="s">
        <v>5205</v>
      </c>
      <c r="B1489" t="s">
        <v>7154</v>
      </c>
      <c r="C1489" t="s">
        <v>8309</v>
      </c>
      <c r="D1489" t="s">
        <v>8270</v>
      </c>
      <c r="E1489" t="s">
        <v>8314</v>
      </c>
      <c r="F1489" t="s">
        <v>8315</v>
      </c>
      <c r="G1489" t="s">
        <v>572</v>
      </c>
      <c r="H1489" t="s">
        <v>8560</v>
      </c>
    </row>
    <row r="1490" spans="1:8" x14ac:dyDescent="0.25">
      <c r="A1490" t="s">
        <v>674</v>
      </c>
      <c r="B1490" t="s">
        <v>775</v>
      </c>
      <c r="C1490" t="s">
        <v>2744</v>
      </c>
      <c r="D1490" t="s">
        <v>2743</v>
      </c>
      <c r="E1490" t="s">
        <v>3083</v>
      </c>
      <c r="F1490" t="s">
        <v>3082</v>
      </c>
      <c r="G1490" t="s">
        <v>572</v>
      </c>
      <c r="H1490" t="s">
        <v>3339</v>
      </c>
    </row>
    <row r="1491" spans="1:8" x14ac:dyDescent="0.25">
      <c r="A1491" t="s">
        <v>673</v>
      </c>
      <c r="B1491" t="s">
        <v>774</v>
      </c>
      <c r="C1491" t="s">
        <v>2744</v>
      </c>
      <c r="D1491" t="s">
        <v>2743</v>
      </c>
      <c r="E1491" t="s">
        <v>3083</v>
      </c>
      <c r="F1491" t="s">
        <v>3082</v>
      </c>
      <c r="G1491" t="s">
        <v>572</v>
      </c>
      <c r="H1491" t="s">
        <v>3339</v>
      </c>
    </row>
    <row r="1492" spans="1:8" x14ac:dyDescent="0.25">
      <c r="A1492" t="s">
        <v>675</v>
      </c>
      <c r="B1492" t="s">
        <v>1111</v>
      </c>
      <c r="C1492" t="s">
        <v>3023</v>
      </c>
      <c r="D1492" t="s">
        <v>3022</v>
      </c>
      <c r="E1492" t="s">
        <v>3021</v>
      </c>
      <c r="F1492" t="s">
        <v>3020</v>
      </c>
      <c r="G1492" t="s">
        <v>747</v>
      </c>
      <c r="H1492" t="s">
        <v>3340</v>
      </c>
    </row>
    <row r="1493" spans="1:8" x14ac:dyDescent="0.25">
      <c r="A1493" t="s">
        <v>2071</v>
      </c>
      <c r="B1493" t="s">
        <v>1141</v>
      </c>
      <c r="C1493" t="s">
        <v>2744</v>
      </c>
      <c r="D1493" t="s">
        <v>2743</v>
      </c>
      <c r="E1493" t="s">
        <v>3083</v>
      </c>
      <c r="F1493" t="s">
        <v>3082</v>
      </c>
      <c r="G1493" t="s">
        <v>572</v>
      </c>
      <c r="H1493" t="s">
        <v>3339</v>
      </c>
    </row>
    <row r="1494" spans="1:8" x14ac:dyDescent="0.25">
      <c r="A1494" t="s">
        <v>2070</v>
      </c>
      <c r="B1494" t="s">
        <v>7155</v>
      </c>
      <c r="C1494" t="s">
        <v>2744</v>
      </c>
      <c r="D1494" t="s">
        <v>2743</v>
      </c>
      <c r="E1494" t="s">
        <v>3083</v>
      </c>
      <c r="F1494" t="s">
        <v>3082</v>
      </c>
      <c r="G1494" t="s">
        <v>572</v>
      </c>
      <c r="H1494" t="s">
        <v>3339</v>
      </c>
    </row>
    <row r="1495" spans="1:8" x14ac:dyDescent="0.25">
      <c r="A1495" t="s">
        <v>2072</v>
      </c>
      <c r="B1495" t="s">
        <v>1140</v>
      </c>
      <c r="C1495" t="s">
        <v>2744</v>
      </c>
      <c r="D1495" t="s">
        <v>2743</v>
      </c>
      <c r="E1495" t="s">
        <v>3083</v>
      </c>
      <c r="F1495" t="s">
        <v>3082</v>
      </c>
      <c r="G1495" t="s">
        <v>572</v>
      </c>
      <c r="H1495" t="s">
        <v>3339</v>
      </c>
    </row>
    <row r="1496" spans="1:8" x14ac:dyDescent="0.25">
      <c r="A1496" s="52" t="s">
        <v>2069</v>
      </c>
      <c r="B1496" t="s">
        <v>1112</v>
      </c>
      <c r="C1496" s="65" t="s">
        <v>2744</v>
      </c>
      <c r="D1496" t="s">
        <v>2743</v>
      </c>
      <c r="E1496" s="65" t="s">
        <v>3083</v>
      </c>
      <c r="F1496" t="s">
        <v>3082</v>
      </c>
      <c r="G1496" t="s">
        <v>572</v>
      </c>
      <c r="H1496" t="s">
        <v>3339</v>
      </c>
    </row>
    <row r="1497" spans="1:8" x14ac:dyDescent="0.25">
      <c r="A1497" t="s">
        <v>2075</v>
      </c>
      <c r="B1497" t="s">
        <v>1113</v>
      </c>
      <c r="C1497" t="s">
        <v>2744</v>
      </c>
      <c r="D1497" t="s">
        <v>2743</v>
      </c>
      <c r="E1497" t="s">
        <v>3083</v>
      </c>
      <c r="F1497" t="s">
        <v>3082</v>
      </c>
      <c r="G1497" t="s">
        <v>543</v>
      </c>
      <c r="H1497" t="s">
        <v>3337</v>
      </c>
    </row>
    <row r="1498" spans="1:8" x14ac:dyDescent="0.25">
      <c r="A1498" t="s">
        <v>5206</v>
      </c>
      <c r="B1498" t="s">
        <v>7156</v>
      </c>
      <c r="C1498" t="s">
        <v>3023</v>
      </c>
      <c r="D1498" t="s">
        <v>3022</v>
      </c>
      <c r="E1498" t="s">
        <v>3021</v>
      </c>
      <c r="F1498" t="s">
        <v>3020</v>
      </c>
      <c r="G1498" t="s">
        <v>543</v>
      </c>
      <c r="H1498" t="s">
        <v>3337</v>
      </c>
    </row>
    <row r="1499" spans="1:8" x14ac:dyDescent="0.25">
      <c r="A1499" t="s">
        <v>5207</v>
      </c>
      <c r="B1499" t="s">
        <v>7157</v>
      </c>
      <c r="C1499" t="s">
        <v>2744</v>
      </c>
      <c r="D1499" t="s">
        <v>2743</v>
      </c>
      <c r="E1499" t="s">
        <v>3083</v>
      </c>
      <c r="F1499" t="s">
        <v>3082</v>
      </c>
      <c r="G1499" t="s">
        <v>572</v>
      </c>
      <c r="H1499" t="s">
        <v>3339</v>
      </c>
    </row>
    <row r="1500" spans="1:8" x14ac:dyDescent="0.25">
      <c r="A1500" t="s">
        <v>5208</v>
      </c>
      <c r="B1500" t="s">
        <v>7158</v>
      </c>
      <c r="C1500" t="s">
        <v>3023</v>
      </c>
      <c r="D1500" t="s">
        <v>3022</v>
      </c>
      <c r="E1500" t="s">
        <v>3021</v>
      </c>
      <c r="F1500" t="s">
        <v>3020</v>
      </c>
      <c r="G1500" t="s">
        <v>543</v>
      </c>
      <c r="H1500" t="s">
        <v>3337</v>
      </c>
    </row>
    <row r="1501" spans="1:8" x14ac:dyDescent="0.25">
      <c r="A1501" t="s">
        <v>5209</v>
      </c>
      <c r="B1501" t="s">
        <v>7159</v>
      </c>
      <c r="C1501" t="s">
        <v>3023</v>
      </c>
      <c r="D1501" t="s">
        <v>3022</v>
      </c>
      <c r="E1501" t="s">
        <v>3021</v>
      </c>
      <c r="F1501" t="s">
        <v>3020</v>
      </c>
      <c r="G1501" t="s">
        <v>747</v>
      </c>
      <c r="H1501" t="s">
        <v>3340</v>
      </c>
    </row>
    <row r="1502" spans="1:8" x14ac:dyDescent="0.25">
      <c r="A1502" t="s">
        <v>5210</v>
      </c>
      <c r="B1502" t="s">
        <v>7160</v>
      </c>
      <c r="C1502" t="s">
        <v>2744</v>
      </c>
      <c r="D1502" t="s">
        <v>2743</v>
      </c>
      <c r="E1502" t="s">
        <v>3083</v>
      </c>
      <c r="F1502" t="s">
        <v>3082</v>
      </c>
      <c r="G1502" t="s">
        <v>572</v>
      </c>
      <c r="H1502" t="s">
        <v>3339</v>
      </c>
    </row>
    <row r="1503" spans="1:8" x14ac:dyDescent="0.25">
      <c r="A1503" t="s">
        <v>5211</v>
      </c>
      <c r="B1503" t="s">
        <v>7161</v>
      </c>
      <c r="C1503" t="s">
        <v>3023</v>
      </c>
      <c r="D1503" t="s">
        <v>3022</v>
      </c>
      <c r="E1503" t="s">
        <v>3021</v>
      </c>
      <c r="F1503" t="s">
        <v>3020</v>
      </c>
      <c r="G1503" t="s">
        <v>747</v>
      </c>
      <c r="H1503" t="s">
        <v>3340</v>
      </c>
    </row>
    <row r="1504" spans="1:8" x14ac:dyDescent="0.25">
      <c r="A1504" t="s">
        <v>5212</v>
      </c>
      <c r="B1504" t="s">
        <v>7162</v>
      </c>
      <c r="C1504" t="s">
        <v>2744</v>
      </c>
      <c r="D1504" t="s">
        <v>2743</v>
      </c>
      <c r="E1504" t="s">
        <v>3083</v>
      </c>
      <c r="F1504" t="s">
        <v>3082</v>
      </c>
      <c r="G1504" t="s">
        <v>572</v>
      </c>
      <c r="H1504" t="s">
        <v>3339</v>
      </c>
    </row>
    <row r="1505" spans="1:8" x14ac:dyDescent="0.25">
      <c r="A1505" t="s">
        <v>5213</v>
      </c>
      <c r="B1505" t="s">
        <v>7163</v>
      </c>
      <c r="C1505" t="s">
        <v>8309</v>
      </c>
      <c r="D1505" t="s">
        <v>8270</v>
      </c>
      <c r="E1505" t="s">
        <v>8314</v>
      </c>
      <c r="F1505" t="s">
        <v>8315</v>
      </c>
      <c r="G1505" t="s">
        <v>542</v>
      </c>
      <c r="H1505" t="s">
        <v>4106</v>
      </c>
    </row>
    <row r="1506" spans="1:8" x14ac:dyDescent="0.25">
      <c r="A1506" t="s">
        <v>1075</v>
      </c>
      <c r="B1506" t="s">
        <v>1886</v>
      </c>
      <c r="C1506" t="s">
        <v>2727</v>
      </c>
      <c r="D1506" t="s">
        <v>2726</v>
      </c>
      <c r="E1506" t="s">
        <v>2887</v>
      </c>
      <c r="F1506" t="s">
        <v>2886</v>
      </c>
      <c r="G1506" t="s">
        <v>542</v>
      </c>
      <c r="H1506" t="s">
        <v>3338</v>
      </c>
    </row>
    <row r="1507" spans="1:8" x14ac:dyDescent="0.25">
      <c r="A1507" t="s">
        <v>1076</v>
      </c>
      <c r="B1507" t="s">
        <v>1887</v>
      </c>
      <c r="C1507" t="s">
        <v>2727</v>
      </c>
      <c r="D1507" t="s">
        <v>2726</v>
      </c>
      <c r="E1507" t="s">
        <v>2887</v>
      </c>
      <c r="F1507" t="s">
        <v>2886</v>
      </c>
      <c r="G1507" t="s">
        <v>543</v>
      </c>
      <c r="H1507" t="s">
        <v>3337</v>
      </c>
    </row>
    <row r="1508" spans="1:8" x14ac:dyDescent="0.25">
      <c r="A1508" t="s">
        <v>5214</v>
      </c>
      <c r="B1508" t="s">
        <v>7164</v>
      </c>
      <c r="C1508" t="s">
        <v>3023</v>
      </c>
      <c r="D1508" t="s">
        <v>3022</v>
      </c>
      <c r="E1508" t="s">
        <v>3021</v>
      </c>
      <c r="F1508" t="s">
        <v>3020</v>
      </c>
      <c r="G1508" t="s">
        <v>747</v>
      </c>
      <c r="H1508" t="s">
        <v>3340</v>
      </c>
    </row>
    <row r="1509" spans="1:8" x14ac:dyDescent="0.25">
      <c r="A1509" t="s">
        <v>5215</v>
      </c>
      <c r="B1509" t="s">
        <v>7165</v>
      </c>
      <c r="C1509" t="s">
        <v>3776</v>
      </c>
      <c r="D1509" t="s">
        <v>3777</v>
      </c>
      <c r="E1509" t="s">
        <v>8351</v>
      </c>
      <c r="F1509" t="s">
        <v>8352</v>
      </c>
      <c r="G1509" t="s">
        <v>604</v>
      </c>
      <c r="H1509" t="s">
        <v>3324</v>
      </c>
    </row>
    <row r="1510" spans="1:8" x14ac:dyDescent="0.25">
      <c r="A1510" t="s">
        <v>5216</v>
      </c>
      <c r="B1510" t="s">
        <v>7166</v>
      </c>
      <c r="C1510" t="s">
        <v>8347</v>
      </c>
      <c r="D1510" t="s">
        <v>8348</v>
      </c>
      <c r="E1510" t="s">
        <v>8244</v>
      </c>
      <c r="F1510" t="s">
        <v>8245</v>
      </c>
      <c r="G1510" t="s">
        <v>8561</v>
      </c>
      <c r="H1510" t="s">
        <v>8562</v>
      </c>
    </row>
    <row r="1511" spans="1:8" x14ac:dyDescent="0.25">
      <c r="A1511" t="s">
        <v>5217</v>
      </c>
      <c r="B1511" t="s">
        <v>7167</v>
      </c>
      <c r="C1511" t="s">
        <v>3776</v>
      </c>
      <c r="D1511" t="s">
        <v>3777</v>
      </c>
      <c r="E1511" t="s">
        <v>8351</v>
      </c>
      <c r="F1511" t="s">
        <v>8352</v>
      </c>
      <c r="G1511" t="s">
        <v>604</v>
      </c>
      <c r="H1511" t="s">
        <v>3324</v>
      </c>
    </row>
    <row r="1512" spans="1:8" x14ac:dyDescent="0.25">
      <c r="A1512" t="s">
        <v>5218</v>
      </c>
      <c r="B1512" t="s">
        <v>7168</v>
      </c>
      <c r="C1512" t="s">
        <v>8347</v>
      </c>
      <c r="D1512" t="s">
        <v>8348</v>
      </c>
      <c r="E1512" t="s">
        <v>8244</v>
      </c>
      <c r="F1512" t="s">
        <v>8245</v>
      </c>
      <c r="G1512" t="s">
        <v>8561</v>
      </c>
      <c r="H1512" t="s">
        <v>8562</v>
      </c>
    </row>
    <row r="1513" spans="1:8" x14ac:dyDescent="0.25">
      <c r="A1513" t="s">
        <v>5219</v>
      </c>
      <c r="B1513" t="s">
        <v>7169</v>
      </c>
      <c r="C1513" t="s">
        <v>8347</v>
      </c>
      <c r="D1513" t="s">
        <v>8348</v>
      </c>
      <c r="E1513" t="s">
        <v>8244</v>
      </c>
      <c r="F1513" t="s">
        <v>8245</v>
      </c>
      <c r="G1513" t="s">
        <v>8563</v>
      </c>
      <c r="H1513" t="s">
        <v>8564</v>
      </c>
    </row>
    <row r="1514" spans="1:8" x14ac:dyDescent="0.25">
      <c r="A1514" t="s">
        <v>5220</v>
      </c>
      <c r="B1514" t="s">
        <v>7170</v>
      </c>
      <c r="C1514" t="s">
        <v>8347</v>
      </c>
      <c r="D1514" t="s">
        <v>8348</v>
      </c>
      <c r="E1514" t="s">
        <v>8244</v>
      </c>
      <c r="F1514" t="s">
        <v>8245</v>
      </c>
      <c r="G1514" t="s">
        <v>8563</v>
      </c>
      <c r="H1514" t="s">
        <v>8564</v>
      </c>
    </row>
    <row r="1515" spans="1:8" x14ac:dyDescent="0.25">
      <c r="A1515" t="s">
        <v>5221</v>
      </c>
      <c r="B1515" t="s">
        <v>7171</v>
      </c>
      <c r="C1515" t="s">
        <v>8347</v>
      </c>
      <c r="D1515" t="s">
        <v>8348</v>
      </c>
      <c r="E1515" t="s">
        <v>8244</v>
      </c>
      <c r="F1515" t="s">
        <v>8245</v>
      </c>
      <c r="G1515" t="s">
        <v>8561</v>
      </c>
      <c r="H1515" t="s">
        <v>8562</v>
      </c>
    </row>
    <row r="1516" spans="1:8" x14ac:dyDescent="0.25">
      <c r="A1516" t="s">
        <v>5222</v>
      </c>
      <c r="B1516" t="s">
        <v>7172</v>
      </c>
      <c r="C1516" t="s">
        <v>8347</v>
      </c>
      <c r="D1516" t="s">
        <v>8353</v>
      </c>
      <c r="E1516" t="s">
        <v>8244</v>
      </c>
      <c r="F1516" t="s">
        <v>8354</v>
      </c>
      <c r="G1516" t="s">
        <v>8563</v>
      </c>
      <c r="H1516" t="s">
        <v>8565</v>
      </c>
    </row>
    <row r="1517" spans="1:8" x14ac:dyDescent="0.25">
      <c r="A1517" t="s">
        <v>5223</v>
      </c>
      <c r="B1517" t="s">
        <v>7173</v>
      </c>
      <c r="C1517" t="s">
        <v>8347</v>
      </c>
      <c r="D1517" t="s">
        <v>8348</v>
      </c>
      <c r="E1517" t="s">
        <v>8244</v>
      </c>
      <c r="F1517" t="s">
        <v>8245</v>
      </c>
      <c r="G1517" t="s">
        <v>8563</v>
      </c>
      <c r="H1517" t="s">
        <v>8564</v>
      </c>
    </row>
    <row r="1518" spans="1:8" x14ac:dyDescent="0.25">
      <c r="A1518" t="s">
        <v>5224</v>
      </c>
      <c r="B1518" t="s">
        <v>7174</v>
      </c>
      <c r="C1518" t="s">
        <v>3776</v>
      </c>
      <c r="D1518" t="s">
        <v>3777</v>
      </c>
      <c r="E1518" t="s">
        <v>8351</v>
      </c>
      <c r="F1518" t="s">
        <v>8352</v>
      </c>
      <c r="G1518" t="s">
        <v>603</v>
      </c>
      <c r="H1518" t="s">
        <v>3322</v>
      </c>
    </row>
    <row r="1519" spans="1:8" x14ac:dyDescent="0.25">
      <c r="A1519" t="s">
        <v>5225</v>
      </c>
      <c r="B1519" t="s">
        <v>7175</v>
      </c>
      <c r="C1519" t="s">
        <v>3776</v>
      </c>
      <c r="D1519" t="s">
        <v>3777</v>
      </c>
      <c r="E1519" t="s">
        <v>8351</v>
      </c>
      <c r="F1519" t="s">
        <v>8352</v>
      </c>
      <c r="G1519" t="s">
        <v>603</v>
      </c>
      <c r="H1519" t="s">
        <v>3322</v>
      </c>
    </row>
    <row r="1520" spans="1:8" x14ac:dyDescent="0.25">
      <c r="A1520" t="s">
        <v>5226</v>
      </c>
      <c r="B1520" t="s">
        <v>7176</v>
      </c>
      <c r="C1520" t="s">
        <v>8347</v>
      </c>
      <c r="D1520" t="s">
        <v>8353</v>
      </c>
      <c r="E1520" t="s">
        <v>8244</v>
      </c>
      <c r="F1520" t="s">
        <v>8354</v>
      </c>
      <c r="G1520" t="s">
        <v>8550</v>
      </c>
      <c r="H1520" t="s">
        <v>8566</v>
      </c>
    </row>
    <row r="1521" spans="1:8" x14ac:dyDescent="0.25">
      <c r="A1521" t="s">
        <v>5227</v>
      </c>
      <c r="B1521" t="s">
        <v>7177</v>
      </c>
      <c r="C1521" t="s">
        <v>8347</v>
      </c>
      <c r="D1521" t="s">
        <v>8348</v>
      </c>
      <c r="E1521" t="s">
        <v>8244</v>
      </c>
      <c r="F1521" t="s">
        <v>8245</v>
      </c>
      <c r="G1521" t="s">
        <v>8550</v>
      </c>
      <c r="H1521" t="s">
        <v>8551</v>
      </c>
    </row>
    <row r="1522" spans="1:8" x14ac:dyDescent="0.25">
      <c r="A1522" t="s">
        <v>5228</v>
      </c>
      <c r="B1522" t="s">
        <v>7178</v>
      </c>
      <c r="C1522" t="s">
        <v>8347</v>
      </c>
      <c r="D1522" t="s">
        <v>8353</v>
      </c>
      <c r="E1522" t="s">
        <v>8244</v>
      </c>
      <c r="F1522" t="s">
        <v>8354</v>
      </c>
      <c r="G1522" t="s">
        <v>8550</v>
      </c>
      <c r="H1522" t="s">
        <v>8566</v>
      </c>
    </row>
    <row r="1523" spans="1:8" x14ac:dyDescent="0.25">
      <c r="A1523" t="s">
        <v>5229</v>
      </c>
      <c r="B1523" t="s">
        <v>7179</v>
      </c>
      <c r="C1523" t="s">
        <v>3776</v>
      </c>
      <c r="D1523" t="s">
        <v>3777</v>
      </c>
      <c r="E1523" t="s">
        <v>8351</v>
      </c>
      <c r="F1523" t="s">
        <v>8352</v>
      </c>
      <c r="G1523" t="s">
        <v>603</v>
      </c>
      <c r="H1523" t="s">
        <v>3322</v>
      </c>
    </row>
    <row r="1524" spans="1:8" x14ac:dyDescent="0.25">
      <c r="A1524" t="s">
        <v>5230</v>
      </c>
      <c r="B1524" t="s">
        <v>7180</v>
      </c>
      <c r="C1524" t="s">
        <v>8347</v>
      </c>
      <c r="D1524" t="s">
        <v>8353</v>
      </c>
      <c r="E1524" t="s">
        <v>8244</v>
      </c>
      <c r="F1524" t="s">
        <v>8354</v>
      </c>
      <c r="G1524" t="s">
        <v>8563</v>
      </c>
      <c r="H1524" t="s">
        <v>8565</v>
      </c>
    </row>
    <row r="1525" spans="1:8" x14ac:dyDescent="0.25">
      <c r="A1525" t="s">
        <v>5231</v>
      </c>
      <c r="B1525" t="s">
        <v>7181</v>
      </c>
      <c r="C1525" t="s">
        <v>3776</v>
      </c>
      <c r="D1525" t="s">
        <v>3777</v>
      </c>
      <c r="E1525" t="s">
        <v>8351</v>
      </c>
      <c r="F1525" t="s">
        <v>8352</v>
      </c>
      <c r="G1525" t="s">
        <v>604</v>
      </c>
      <c r="H1525" t="s">
        <v>3324</v>
      </c>
    </row>
    <row r="1526" spans="1:8" x14ac:dyDescent="0.25">
      <c r="A1526" t="s">
        <v>2083</v>
      </c>
      <c r="B1526" t="s">
        <v>3336</v>
      </c>
      <c r="C1526" t="s">
        <v>2953</v>
      </c>
      <c r="D1526" t="s">
        <v>2952</v>
      </c>
      <c r="E1526" t="s">
        <v>2951</v>
      </c>
      <c r="F1526" t="s">
        <v>2950</v>
      </c>
      <c r="G1526" t="s">
        <v>604</v>
      </c>
      <c r="H1526" t="s">
        <v>3324</v>
      </c>
    </row>
    <row r="1527" spans="1:8" x14ac:dyDescent="0.25">
      <c r="A1527" t="s">
        <v>1049</v>
      </c>
      <c r="B1527" t="s">
        <v>1827</v>
      </c>
      <c r="C1527" t="s">
        <v>2953</v>
      </c>
      <c r="D1527" t="s">
        <v>2952</v>
      </c>
      <c r="E1527" t="s">
        <v>2951</v>
      </c>
      <c r="F1527" t="s">
        <v>2950</v>
      </c>
      <c r="G1527" t="s">
        <v>604</v>
      </c>
      <c r="H1527" t="s">
        <v>3324</v>
      </c>
    </row>
    <row r="1528" spans="1:8" x14ac:dyDescent="0.25">
      <c r="A1528" t="s">
        <v>2082</v>
      </c>
      <c r="B1528" t="s">
        <v>2657</v>
      </c>
      <c r="C1528" t="s">
        <v>2953</v>
      </c>
      <c r="D1528" t="s">
        <v>2952</v>
      </c>
      <c r="E1528" t="s">
        <v>2951</v>
      </c>
      <c r="F1528" t="s">
        <v>2950</v>
      </c>
      <c r="G1528" t="s">
        <v>604</v>
      </c>
      <c r="H1528" t="s">
        <v>3324</v>
      </c>
    </row>
    <row r="1529" spans="1:8" x14ac:dyDescent="0.25">
      <c r="A1529" t="s">
        <v>2076</v>
      </c>
      <c r="B1529" t="s">
        <v>1805</v>
      </c>
      <c r="C1529" t="s">
        <v>2953</v>
      </c>
      <c r="D1529" t="s">
        <v>2952</v>
      </c>
      <c r="E1529" t="s">
        <v>2951</v>
      </c>
      <c r="F1529" t="s">
        <v>2950</v>
      </c>
      <c r="G1529" t="s">
        <v>603</v>
      </c>
      <c r="H1529" t="s">
        <v>3322</v>
      </c>
    </row>
    <row r="1530" spans="1:8" x14ac:dyDescent="0.25">
      <c r="A1530" t="s">
        <v>2079</v>
      </c>
      <c r="B1530" t="s">
        <v>1804</v>
      </c>
      <c r="C1530" t="s">
        <v>2953</v>
      </c>
      <c r="D1530" t="s">
        <v>2952</v>
      </c>
      <c r="E1530" t="s">
        <v>2951</v>
      </c>
      <c r="F1530" t="s">
        <v>2950</v>
      </c>
      <c r="G1530" t="s">
        <v>604</v>
      </c>
      <c r="H1530" t="s">
        <v>3324</v>
      </c>
    </row>
    <row r="1531" spans="1:8" x14ac:dyDescent="0.25">
      <c r="A1531" t="s">
        <v>2077</v>
      </c>
      <c r="B1531" t="s">
        <v>1806</v>
      </c>
      <c r="C1531" t="s">
        <v>3031</v>
      </c>
      <c r="D1531" t="s">
        <v>3030</v>
      </c>
      <c r="E1531" t="s">
        <v>3335</v>
      </c>
      <c r="F1531" t="s">
        <v>3334</v>
      </c>
      <c r="G1531" t="s">
        <v>603</v>
      </c>
      <c r="H1531" t="s">
        <v>3322</v>
      </c>
    </row>
    <row r="1532" spans="1:8" x14ac:dyDescent="0.25">
      <c r="A1532" t="s">
        <v>2078</v>
      </c>
      <c r="B1532" t="s">
        <v>1809</v>
      </c>
      <c r="C1532" t="s">
        <v>2953</v>
      </c>
      <c r="D1532" t="s">
        <v>2952</v>
      </c>
      <c r="E1532" t="s">
        <v>2951</v>
      </c>
      <c r="F1532" t="s">
        <v>2950</v>
      </c>
      <c r="G1532" t="s">
        <v>603</v>
      </c>
      <c r="H1532" t="s">
        <v>3322</v>
      </c>
    </row>
    <row r="1533" spans="1:8" x14ac:dyDescent="0.25">
      <c r="A1533" t="s">
        <v>5232</v>
      </c>
      <c r="B1533" t="s">
        <v>7182</v>
      </c>
      <c r="C1533" t="s">
        <v>2953</v>
      </c>
      <c r="D1533" t="s">
        <v>2952</v>
      </c>
      <c r="E1533" t="s">
        <v>2951</v>
      </c>
      <c r="F1533" t="s">
        <v>2950</v>
      </c>
      <c r="G1533" t="s">
        <v>604</v>
      </c>
      <c r="H1533" t="s">
        <v>3324</v>
      </c>
    </row>
    <row r="1534" spans="1:8" x14ac:dyDescent="0.25">
      <c r="A1534" t="s">
        <v>3333</v>
      </c>
      <c r="B1534" t="s">
        <v>7183</v>
      </c>
      <c r="C1534" t="s">
        <v>2953</v>
      </c>
      <c r="D1534" t="s">
        <v>2952</v>
      </c>
      <c r="E1534" t="s">
        <v>2951</v>
      </c>
      <c r="F1534" t="s">
        <v>2950</v>
      </c>
      <c r="G1534" t="s">
        <v>604</v>
      </c>
      <c r="H1534" t="s">
        <v>3324</v>
      </c>
    </row>
    <row r="1535" spans="1:8" x14ac:dyDescent="0.25">
      <c r="A1535" t="s">
        <v>2526</v>
      </c>
      <c r="B1535" t="s">
        <v>3332</v>
      </c>
      <c r="C1535" t="s">
        <v>2953</v>
      </c>
      <c r="D1535" t="s">
        <v>2952</v>
      </c>
      <c r="E1535" t="s">
        <v>2951</v>
      </c>
      <c r="F1535" t="s">
        <v>2950</v>
      </c>
      <c r="G1535" t="s">
        <v>604</v>
      </c>
      <c r="H1535" t="s">
        <v>3324</v>
      </c>
    </row>
    <row r="1536" spans="1:8" x14ac:dyDescent="0.25">
      <c r="A1536" t="s">
        <v>4033</v>
      </c>
      <c r="B1536" t="s">
        <v>7184</v>
      </c>
      <c r="C1536" t="s">
        <v>2953</v>
      </c>
      <c r="D1536" t="s">
        <v>2952</v>
      </c>
      <c r="E1536" t="s">
        <v>2951</v>
      </c>
      <c r="F1536" t="s">
        <v>2950</v>
      </c>
      <c r="G1536" t="s">
        <v>604</v>
      </c>
      <c r="H1536" t="s">
        <v>3324</v>
      </c>
    </row>
    <row r="1537" spans="1:8" x14ac:dyDescent="0.25">
      <c r="A1537" t="s">
        <v>5233</v>
      </c>
      <c r="B1537" t="s">
        <v>7185</v>
      </c>
      <c r="C1537" t="s">
        <v>3776</v>
      </c>
      <c r="D1537" t="s">
        <v>3777</v>
      </c>
      <c r="E1537" t="s">
        <v>8351</v>
      </c>
      <c r="F1537" t="s">
        <v>8352</v>
      </c>
      <c r="G1537" t="s">
        <v>603</v>
      </c>
      <c r="H1537" t="s">
        <v>4196</v>
      </c>
    </row>
    <row r="1538" spans="1:8" x14ac:dyDescent="0.25">
      <c r="A1538" t="s">
        <v>5234</v>
      </c>
      <c r="B1538" t="s">
        <v>7186</v>
      </c>
      <c r="C1538" t="s">
        <v>3776</v>
      </c>
      <c r="D1538" t="s">
        <v>3777</v>
      </c>
      <c r="E1538" t="s">
        <v>8351</v>
      </c>
      <c r="F1538" t="s">
        <v>8352</v>
      </c>
      <c r="G1538" t="s">
        <v>603</v>
      </c>
      <c r="H1538" t="s">
        <v>4196</v>
      </c>
    </row>
    <row r="1539" spans="1:8" x14ac:dyDescent="0.25">
      <c r="A1539" t="s">
        <v>5235</v>
      </c>
      <c r="B1539" t="s">
        <v>7187</v>
      </c>
      <c r="C1539" t="s">
        <v>3776</v>
      </c>
      <c r="D1539" t="s">
        <v>3777</v>
      </c>
      <c r="E1539" t="s">
        <v>8351</v>
      </c>
      <c r="F1539" t="s">
        <v>8352</v>
      </c>
      <c r="G1539" t="s">
        <v>604</v>
      </c>
      <c r="H1539" t="s">
        <v>4197</v>
      </c>
    </row>
    <row r="1540" spans="1:8" x14ac:dyDescent="0.25">
      <c r="A1540" t="s">
        <v>5236</v>
      </c>
      <c r="B1540" t="s">
        <v>7188</v>
      </c>
      <c r="C1540" t="s">
        <v>3776</v>
      </c>
      <c r="D1540" t="s">
        <v>3777</v>
      </c>
      <c r="E1540" t="s">
        <v>8351</v>
      </c>
      <c r="F1540" t="s">
        <v>8352</v>
      </c>
      <c r="G1540" t="s">
        <v>603</v>
      </c>
      <c r="H1540" t="s">
        <v>4196</v>
      </c>
    </row>
    <row r="1541" spans="1:8" x14ac:dyDescent="0.25">
      <c r="A1541" t="s">
        <v>5237</v>
      </c>
      <c r="B1541" t="s">
        <v>7189</v>
      </c>
      <c r="C1541" t="s">
        <v>3776</v>
      </c>
      <c r="D1541" t="s">
        <v>3777</v>
      </c>
      <c r="E1541" t="s">
        <v>8351</v>
      </c>
      <c r="F1541" t="s">
        <v>8352</v>
      </c>
      <c r="G1541" t="s">
        <v>604</v>
      </c>
      <c r="H1541" t="s">
        <v>4197</v>
      </c>
    </row>
    <row r="1542" spans="1:8" x14ac:dyDescent="0.25">
      <c r="A1542" t="s">
        <v>5238</v>
      </c>
      <c r="B1542" t="s">
        <v>7190</v>
      </c>
      <c r="C1542" t="s">
        <v>3776</v>
      </c>
      <c r="D1542" t="s">
        <v>3777</v>
      </c>
      <c r="E1542" t="s">
        <v>8351</v>
      </c>
      <c r="F1542" t="s">
        <v>8352</v>
      </c>
      <c r="G1542" t="s">
        <v>604</v>
      </c>
      <c r="H1542" t="s">
        <v>4197</v>
      </c>
    </row>
    <row r="1543" spans="1:8" x14ac:dyDescent="0.25">
      <c r="A1543" t="s">
        <v>5239</v>
      </c>
      <c r="B1543" t="s">
        <v>7191</v>
      </c>
      <c r="C1543" t="s">
        <v>3776</v>
      </c>
      <c r="D1543" t="s">
        <v>3777</v>
      </c>
      <c r="E1543" t="s">
        <v>8351</v>
      </c>
      <c r="F1543" t="s">
        <v>8352</v>
      </c>
      <c r="G1543" t="s">
        <v>604</v>
      </c>
      <c r="H1543" t="s">
        <v>3324</v>
      </c>
    </row>
    <row r="1544" spans="1:8" x14ac:dyDescent="0.25">
      <c r="A1544" t="s">
        <v>5240</v>
      </c>
      <c r="B1544" t="s">
        <v>7192</v>
      </c>
      <c r="C1544" t="s">
        <v>3776</v>
      </c>
      <c r="D1544" t="s">
        <v>3777</v>
      </c>
      <c r="E1544" t="s">
        <v>8351</v>
      </c>
      <c r="F1544" t="s">
        <v>8352</v>
      </c>
      <c r="G1544" t="s">
        <v>604</v>
      </c>
      <c r="H1544" t="s">
        <v>4197</v>
      </c>
    </row>
    <row r="1545" spans="1:8" x14ac:dyDescent="0.25">
      <c r="A1545" t="s">
        <v>5241</v>
      </c>
      <c r="B1545" t="s">
        <v>7193</v>
      </c>
      <c r="C1545" t="s">
        <v>3776</v>
      </c>
      <c r="D1545" t="s">
        <v>3777</v>
      </c>
      <c r="E1545" t="s">
        <v>8351</v>
      </c>
      <c r="F1545" t="s">
        <v>8352</v>
      </c>
      <c r="G1545" t="s">
        <v>603</v>
      </c>
      <c r="H1545" t="s">
        <v>4196</v>
      </c>
    </row>
    <row r="1546" spans="1:8" x14ac:dyDescent="0.25">
      <c r="A1546" t="s">
        <v>5242</v>
      </c>
      <c r="B1546" t="s">
        <v>7194</v>
      </c>
      <c r="C1546" t="s">
        <v>3776</v>
      </c>
      <c r="D1546" t="s">
        <v>3777</v>
      </c>
      <c r="E1546" t="s">
        <v>8351</v>
      </c>
      <c r="F1546" t="s">
        <v>8352</v>
      </c>
      <c r="G1546" t="s">
        <v>603</v>
      </c>
      <c r="H1546" t="s">
        <v>4196</v>
      </c>
    </row>
    <row r="1547" spans="1:8" x14ac:dyDescent="0.25">
      <c r="A1547" t="s">
        <v>5243</v>
      </c>
      <c r="B1547" t="s">
        <v>7195</v>
      </c>
      <c r="C1547" t="s">
        <v>3776</v>
      </c>
      <c r="D1547" t="s">
        <v>3777</v>
      </c>
      <c r="E1547" t="s">
        <v>8351</v>
      </c>
      <c r="F1547" t="s">
        <v>8352</v>
      </c>
      <c r="G1547" t="s">
        <v>603</v>
      </c>
      <c r="H1547" t="s">
        <v>4196</v>
      </c>
    </row>
    <row r="1548" spans="1:8" x14ac:dyDescent="0.25">
      <c r="A1548" t="s">
        <v>5244</v>
      </c>
      <c r="B1548" t="s">
        <v>7196</v>
      </c>
      <c r="C1548" t="s">
        <v>3776</v>
      </c>
      <c r="D1548" t="s">
        <v>3777</v>
      </c>
      <c r="E1548" t="s">
        <v>8351</v>
      </c>
      <c r="F1548" t="s">
        <v>8352</v>
      </c>
      <c r="G1548" t="s">
        <v>603</v>
      </c>
      <c r="H1548" t="s">
        <v>4196</v>
      </c>
    </row>
    <row r="1549" spans="1:8" x14ac:dyDescent="0.25">
      <c r="A1549" t="s">
        <v>5245</v>
      </c>
      <c r="B1549" t="s">
        <v>7197</v>
      </c>
      <c r="C1549" t="s">
        <v>3776</v>
      </c>
      <c r="D1549" t="s">
        <v>3777</v>
      </c>
      <c r="E1549" t="s">
        <v>8351</v>
      </c>
      <c r="F1549" t="s">
        <v>8352</v>
      </c>
      <c r="G1549" t="s">
        <v>604</v>
      </c>
      <c r="H1549" t="s">
        <v>4197</v>
      </c>
    </row>
    <row r="1550" spans="1:8" x14ac:dyDescent="0.25">
      <c r="A1550" t="s">
        <v>5246</v>
      </c>
      <c r="B1550" t="s">
        <v>7198</v>
      </c>
      <c r="C1550" t="s">
        <v>3776</v>
      </c>
      <c r="D1550" t="s">
        <v>3777</v>
      </c>
      <c r="E1550" t="s">
        <v>8351</v>
      </c>
      <c r="F1550" t="s">
        <v>8352</v>
      </c>
      <c r="G1550" t="s">
        <v>603</v>
      </c>
      <c r="H1550" t="s">
        <v>3322</v>
      </c>
    </row>
    <row r="1551" spans="1:8" x14ac:dyDescent="0.25">
      <c r="A1551" t="s">
        <v>2524</v>
      </c>
      <c r="B1551" t="s">
        <v>2656</v>
      </c>
      <c r="C1551" t="s">
        <v>2953</v>
      </c>
      <c r="D1551" t="s">
        <v>2952</v>
      </c>
      <c r="E1551" t="s">
        <v>2951</v>
      </c>
      <c r="F1551" t="s">
        <v>2950</v>
      </c>
      <c r="G1551" t="s">
        <v>604</v>
      </c>
      <c r="H1551" t="s">
        <v>3324</v>
      </c>
    </row>
    <row r="1552" spans="1:8" x14ac:dyDescent="0.25">
      <c r="A1552" t="s">
        <v>3331</v>
      </c>
      <c r="B1552" t="s">
        <v>3330</v>
      </c>
      <c r="C1552" t="s">
        <v>2953</v>
      </c>
      <c r="D1552" t="s">
        <v>2952</v>
      </c>
      <c r="E1552" t="s">
        <v>2951</v>
      </c>
      <c r="F1552" t="s">
        <v>2950</v>
      </c>
      <c r="G1552" t="s">
        <v>604</v>
      </c>
      <c r="H1552" t="s">
        <v>3324</v>
      </c>
    </row>
    <row r="1553" spans="1:8" x14ac:dyDescent="0.25">
      <c r="A1553" t="s">
        <v>2525</v>
      </c>
      <c r="B1553" t="s">
        <v>2658</v>
      </c>
      <c r="C1553" t="s">
        <v>2953</v>
      </c>
      <c r="D1553" t="s">
        <v>2952</v>
      </c>
      <c r="E1553" t="s">
        <v>2951</v>
      </c>
      <c r="F1553" t="s">
        <v>2950</v>
      </c>
      <c r="G1553" t="s">
        <v>604</v>
      </c>
      <c r="H1553" t="s">
        <v>3324</v>
      </c>
    </row>
    <row r="1554" spans="1:8" x14ac:dyDescent="0.25">
      <c r="A1554" t="s">
        <v>3329</v>
      </c>
      <c r="B1554" t="s">
        <v>3328</v>
      </c>
      <c r="C1554" t="s">
        <v>2953</v>
      </c>
      <c r="D1554" t="s">
        <v>2952</v>
      </c>
      <c r="E1554" t="s">
        <v>2951</v>
      </c>
      <c r="F1554" t="s">
        <v>2950</v>
      </c>
      <c r="G1554" t="s">
        <v>604</v>
      </c>
      <c r="H1554" t="s">
        <v>3324</v>
      </c>
    </row>
    <row r="1555" spans="1:8" x14ac:dyDescent="0.25">
      <c r="A1555" t="s">
        <v>1056</v>
      </c>
      <c r="B1555" t="s">
        <v>1817</v>
      </c>
      <c r="C1555" t="s">
        <v>2953</v>
      </c>
      <c r="D1555" t="s">
        <v>2952</v>
      </c>
      <c r="E1555" t="s">
        <v>2951</v>
      </c>
      <c r="F1555" t="s">
        <v>2950</v>
      </c>
      <c r="G1555" t="s">
        <v>604</v>
      </c>
      <c r="H1555" t="s">
        <v>3324</v>
      </c>
    </row>
    <row r="1556" spans="1:8" x14ac:dyDescent="0.25">
      <c r="A1556" t="s">
        <v>1057</v>
      </c>
      <c r="B1556" t="s">
        <v>1818</v>
      </c>
      <c r="C1556" t="s">
        <v>2953</v>
      </c>
      <c r="D1556" t="s">
        <v>2952</v>
      </c>
      <c r="E1556" t="s">
        <v>2951</v>
      </c>
      <c r="F1556" t="s">
        <v>2950</v>
      </c>
      <c r="G1556" t="s">
        <v>604</v>
      </c>
      <c r="H1556" t="s">
        <v>3324</v>
      </c>
    </row>
    <row r="1557" spans="1:8" x14ac:dyDescent="0.25">
      <c r="A1557" t="s">
        <v>1058</v>
      </c>
      <c r="B1557" t="s">
        <v>1819</v>
      </c>
      <c r="C1557" t="s">
        <v>2953</v>
      </c>
      <c r="D1557" t="s">
        <v>2952</v>
      </c>
      <c r="E1557" t="s">
        <v>2951</v>
      </c>
      <c r="F1557" t="s">
        <v>2950</v>
      </c>
      <c r="G1557" t="s">
        <v>604</v>
      </c>
      <c r="H1557" t="s">
        <v>3324</v>
      </c>
    </row>
    <row r="1558" spans="1:8" x14ac:dyDescent="0.25">
      <c r="A1558" t="s">
        <v>1063</v>
      </c>
      <c r="B1558" t="s">
        <v>1825</v>
      </c>
      <c r="C1558" t="s">
        <v>2953</v>
      </c>
      <c r="D1558" t="s">
        <v>2952</v>
      </c>
      <c r="E1558" t="s">
        <v>2951</v>
      </c>
      <c r="F1558" t="s">
        <v>2950</v>
      </c>
      <c r="G1558" t="s">
        <v>604</v>
      </c>
      <c r="H1558" t="s">
        <v>3324</v>
      </c>
    </row>
    <row r="1559" spans="1:8" x14ac:dyDescent="0.25">
      <c r="A1559" t="s">
        <v>1060</v>
      </c>
      <c r="B1559" t="s">
        <v>1822</v>
      </c>
      <c r="C1559" t="s">
        <v>2953</v>
      </c>
      <c r="D1559" t="s">
        <v>2952</v>
      </c>
      <c r="E1559" t="s">
        <v>2951</v>
      </c>
      <c r="F1559" t="s">
        <v>2950</v>
      </c>
      <c r="G1559" t="s">
        <v>604</v>
      </c>
      <c r="H1559" t="s">
        <v>3324</v>
      </c>
    </row>
    <row r="1560" spans="1:8" x14ac:dyDescent="0.25">
      <c r="A1560" t="s">
        <v>1061</v>
      </c>
      <c r="B1560" t="s">
        <v>1823</v>
      </c>
      <c r="C1560" t="s">
        <v>2953</v>
      </c>
      <c r="D1560" t="s">
        <v>2952</v>
      </c>
      <c r="E1560" t="s">
        <v>2951</v>
      </c>
      <c r="F1560" t="s">
        <v>2950</v>
      </c>
      <c r="G1560" t="s">
        <v>603</v>
      </c>
      <c r="H1560" t="s">
        <v>3322</v>
      </c>
    </row>
    <row r="1561" spans="1:8" x14ac:dyDescent="0.25">
      <c r="A1561" t="s">
        <v>1054</v>
      </c>
      <c r="B1561" t="s">
        <v>1815</v>
      </c>
      <c r="C1561" t="s">
        <v>2953</v>
      </c>
      <c r="D1561" t="s">
        <v>2952</v>
      </c>
      <c r="E1561" t="s">
        <v>2951</v>
      </c>
      <c r="F1561" t="s">
        <v>2950</v>
      </c>
      <c r="G1561" t="s">
        <v>603</v>
      </c>
      <c r="H1561" t="s">
        <v>3322</v>
      </c>
    </row>
    <row r="1562" spans="1:8" x14ac:dyDescent="0.25">
      <c r="A1562" t="s">
        <v>5247</v>
      </c>
      <c r="B1562" t="s">
        <v>7199</v>
      </c>
      <c r="C1562" t="s">
        <v>3776</v>
      </c>
      <c r="D1562" t="s">
        <v>3777</v>
      </c>
      <c r="E1562" t="s">
        <v>8351</v>
      </c>
      <c r="F1562" t="s">
        <v>8352</v>
      </c>
      <c r="G1562" t="s">
        <v>603</v>
      </c>
      <c r="H1562" t="s">
        <v>3322</v>
      </c>
    </row>
    <row r="1563" spans="1:8" x14ac:dyDescent="0.25">
      <c r="A1563" t="s">
        <v>1053</v>
      </c>
      <c r="B1563" t="s">
        <v>1814</v>
      </c>
      <c r="C1563" t="s">
        <v>2944</v>
      </c>
      <c r="D1563" t="s">
        <v>2943</v>
      </c>
      <c r="E1563" t="s">
        <v>3091</v>
      </c>
      <c r="F1563" t="s">
        <v>3090</v>
      </c>
      <c r="G1563" t="s">
        <v>603</v>
      </c>
      <c r="H1563" t="s">
        <v>3322</v>
      </c>
    </row>
    <row r="1564" spans="1:8" x14ac:dyDescent="0.25">
      <c r="A1564" t="s">
        <v>1052</v>
      </c>
      <c r="B1564" t="s">
        <v>1813</v>
      </c>
      <c r="C1564" t="s">
        <v>2953</v>
      </c>
      <c r="D1564" t="s">
        <v>2952</v>
      </c>
      <c r="E1564" t="s">
        <v>2951</v>
      </c>
      <c r="F1564" t="s">
        <v>2950</v>
      </c>
      <c r="G1564" t="s">
        <v>603</v>
      </c>
      <c r="H1564" t="s">
        <v>3322</v>
      </c>
    </row>
    <row r="1565" spans="1:8" x14ac:dyDescent="0.25">
      <c r="A1565" t="s">
        <v>1051</v>
      </c>
      <c r="B1565" t="s">
        <v>1812</v>
      </c>
      <c r="C1565" t="s">
        <v>2953</v>
      </c>
      <c r="D1565" t="s">
        <v>2952</v>
      </c>
      <c r="E1565" t="s">
        <v>2951</v>
      </c>
      <c r="F1565" t="s">
        <v>2950</v>
      </c>
      <c r="G1565" t="s">
        <v>603</v>
      </c>
      <c r="H1565" t="s">
        <v>3322</v>
      </c>
    </row>
    <row r="1566" spans="1:8" x14ac:dyDescent="0.25">
      <c r="A1566" s="52" t="s">
        <v>2080</v>
      </c>
      <c r="B1566" t="s">
        <v>1811</v>
      </c>
      <c r="C1566" s="65" t="s">
        <v>2953</v>
      </c>
      <c r="D1566" t="s">
        <v>2952</v>
      </c>
      <c r="E1566" s="65" t="s">
        <v>2951</v>
      </c>
      <c r="F1566" t="s">
        <v>2950</v>
      </c>
      <c r="G1566" t="s">
        <v>604</v>
      </c>
      <c r="H1566" t="s">
        <v>3324</v>
      </c>
    </row>
    <row r="1567" spans="1:8" x14ac:dyDescent="0.25">
      <c r="A1567" t="s">
        <v>1062</v>
      </c>
      <c r="B1567" t="s">
        <v>1824</v>
      </c>
      <c r="C1567" t="s">
        <v>2953</v>
      </c>
      <c r="D1567" t="s">
        <v>2952</v>
      </c>
      <c r="E1567" t="s">
        <v>2951</v>
      </c>
      <c r="F1567" t="s">
        <v>2950</v>
      </c>
      <c r="G1567" t="s">
        <v>603</v>
      </c>
      <c r="H1567" t="s">
        <v>3322</v>
      </c>
    </row>
    <row r="1568" spans="1:8" x14ac:dyDescent="0.25">
      <c r="A1568" t="s">
        <v>3327</v>
      </c>
      <c r="B1568" t="s">
        <v>3326</v>
      </c>
      <c r="C1568" t="s">
        <v>2953</v>
      </c>
      <c r="D1568" t="s">
        <v>2952</v>
      </c>
      <c r="E1568" t="s">
        <v>2951</v>
      </c>
      <c r="F1568" t="s">
        <v>2950</v>
      </c>
      <c r="G1568" t="s">
        <v>603</v>
      </c>
      <c r="H1568" t="s">
        <v>3322</v>
      </c>
    </row>
    <row r="1569" spans="1:8" x14ac:dyDescent="0.25">
      <c r="A1569" t="s">
        <v>5248</v>
      </c>
      <c r="B1569" t="s">
        <v>7200</v>
      </c>
      <c r="C1569" t="s">
        <v>3776</v>
      </c>
      <c r="D1569" t="s">
        <v>3777</v>
      </c>
      <c r="E1569" t="s">
        <v>8351</v>
      </c>
      <c r="F1569" t="s">
        <v>8352</v>
      </c>
      <c r="G1569" t="s">
        <v>604</v>
      </c>
      <c r="H1569" t="s">
        <v>3324</v>
      </c>
    </row>
    <row r="1570" spans="1:8" x14ac:dyDescent="0.25">
      <c r="A1570" t="s">
        <v>1055</v>
      </c>
      <c r="B1570" t="s">
        <v>1816</v>
      </c>
      <c r="C1570" t="s">
        <v>2953</v>
      </c>
      <c r="D1570" t="s">
        <v>2952</v>
      </c>
      <c r="E1570" t="s">
        <v>2951</v>
      </c>
      <c r="F1570" t="s">
        <v>2950</v>
      </c>
      <c r="G1570" t="s">
        <v>604</v>
      </c>
      <c r="H1570" t="s">
        <v>3324</v>
      </c>
    </row>
    <row r="1571" spans="1:8" x14ac:dyDescent="0.25">
      <c r="A1571" t="s">
        <v>2081</v>
      </c>
      <c r="B1571" t="s">
        <v>1820</v>
      </c>
      <c r="C1571" t="s">
        <v>2953</v>
      </c>
      <c r="D1571" t="s">
        <v>2952</v>
      </c>
      <c r="E1571" t="s">
        <v>2951</v>
      </c>
      <c r="F1571" t="s">
        <v>2950</v>
      </c>
      <c r="G1571" t="s">
        <v>604</v>
      </c>
      <c r="H1571" t="s">
        <v>3324</v>
      </c>
    </row>
    <row r="1572" spans="1:8" x14ac:dyDescent="0.25">
      <c r="A1572" t="s">
        <v>1059</v>
      </c>
      <c r="B1572" t="s">
        <v>1821</v>
      </c>
      <c r="C1572" t="s">
        <v>2953</v>
      </c>
      <c r="D1572" t="s">
        <v>2952</v>
      </c>
      <c r="E1572" t="s">
        <v>2951</v>
      </c>
      <c r="F1572" t="s">
        <v>2950</v>
      </c>
      <c r="G1572" t="s">
        <v>604</v>
      </c>
      <c r="H1572" t="s">
        <v>3324</v>
      </c>
    </row>
    <row r="1573" spans="1:8" x14ac:dyDescent="0.25">
      <c r="A1573" t="s">
        <v>3325</v>
      </c>
      <c r="B1573" t="s">
        <v>7201</v>
      </c>
      <c r="C1573" t="s">
        <v>2953</v>
      </c>
      <c r="D1573" t="s">
        <v>2952</v>
      </c>
      <c r="E1573" t="s">
        <v>2951</v>
      </c>
      <c r="F1573" t="s">
        <v>2950</v>
      </c>
      <c r="G1573" t="s">
        <v>604</v>
      </c>
      <c r="H1573" t="s">
        <v>3324</v>
      </c>
    </row>
    <row r="1574" spans="1:8" x14ac:dyDescent="0.25">
      <c r="A1574" t="s">
        <v>1050</v>
      </c>
      <c r="B1574" t="s">
        <v>1810</v>
      </c>
      <c r="C1574" t="s">
        <v>2953</v>
      </c>
      <c r="D1574" t="s">
        <v>2952</v>
      </c>
      <c r="E1574" t="s">
        <v>2951</v>
      </c>
      <c r="F1574" t="s">
        <v>2950</v>
      </c>
      <c r="G1574" t="s">
        <v>603</v>
      </c>
      <c r="H1574" t="s">
        <v>3322</v>
      </c>
    </row>
    <row r="1575" spans="1:8" x14ac:dyDescent="0.25">
      <c r="A1575" t="s">
        <v>3323</v>
      </c>
      <c r="B1575" t="s">
        <v>7202</v>
      </c>
      <c r="C1575" t="s">
        <v>2953</v>
      </c>
      <c r="D1575" t="s">
        <v>2952</v>
      </c>
      <c r="E1575" t="s">
        <v>2951</v>
      </c>
      <c r="F1575" t="s">
        <v>2950</v>
      </c>
      <c r="G1575" t="s">
        <v>603</v>
      </c>
      <c r="H1575" t="s">
        <v>3322</v>
      </c>
    </row>
    <row r="1576" spans="1:8" x14ac:dyDescent="0.25">
      <c r="A1576" t="s">
        <v>5249</v>
      </c>
      <c r="B1576" t="s">
        <v>7203</v>
      </c>
      <c r="C1576" t="s">
        <v>2953</v>
      </c>
      <c r="D1576" t="s">
        <v>2952</v>
      </c>
      <c r="E1576" t="s">
        <v>2951</v>
      </c>
      <c r="F1576" t="s">
        <v>2950</v>
      </c>
      <c r="G1576" t="s">
        <v>604</v>
      </c>
      <c r="H1576" t="s">
        <v>3324</v>
      </c>
    </row>
    <row r="1577" spans="1:8" x14ac:dyDescent="0.25">
      <c r="A1577" t="s">
        <v>5250</v>
      </c>
      <c r="B1577" t="s">
        <v>7204</v>
      </c>
      <c r="C1577" t="s">
        <v>2953</v>
      </c>
      <c r="D1577" t="s">
        <v>2952</v>
      </c>
      <c r="E1577" t="s">
        <v>2951</v>
      </c>
      <c r="F1577" t="s">
        <v>2950</v>
      </c>
      <c r="G1577" t="s">
        <v>604</v>
      </c>
      <c r="H1577" t="s">
        <v>3324</v>
      </c>
    </row>
    <row r="1578" spans="1:8" x14ac:dyDescent="0.25">
      <c r="A1578" t="s">
        <v>5251</v>
      </c>
      <c r="B1578" t="s">
        <v>7205</v>
      </c>
      <c r="C1578" t="s">
        <v>2953</v>
      </c>
      <c r="D1578" t="s">
        <v>2952</v>
      </c>
      <c r="E1578" t="s">
        <v>2951</v>
      </c>
      <c r="F1578" t="s">
        <v>2950</v>
      </c>
      <c r="G1578" t="s">
        <v>604</v>
      </c>
      <c r="H1578" t="s">
        <v>3324</v>
      </c>
    </row>
    <row r="1579" spans="1:8" x14ac:dyDescent="0.25">
      <c r="A1579" t="s">
        <v>5252</v>
      </c>
      <c r="B1579" t="s">
        <v>7206</v>
      </c>
      <c r="C1579" t="s">
        <v>2953</v>
      </c>
      <c r="D1579" t="s">
        <v>2952</v>
      </c>
      <c r="E1579" t="s">
        <v>2951</v>
      </c>
      <c r="F1579" t="s">
        <v>2950</v>
      </c>
      <c r="G1579" t="s">
        <v>604</v>
      </c>
      <c r="H1579" t="s">
        <v>3324</v>
      </c>
    </row>
    <row r="1580" spans="1:8" x14ac:dyDescent="0.25">
      <c r="A1580" t="s">
        <v>5253</v>
      </c>
      <c r="B1580" t="s">
        <v>7207</v>
      </c>
      <c r="C1580" t="s">
        <v>8347</v>
      </c>
      <c r="D1580" t="s">
        <v>8348</v>
      </c>
      <c r="E1580" t="s">
        <v>8244</v>
      </c>
      <c r="F1580" t="s">
        <v>8245</v>
      </c>
      <c r="G1580" t="s">
        <v>8567</v>
      </c>
      <c r="H1580" t="s">
        <v>8568</v>
      </c>
    </row>
    <row r="1581" spans="1:8" x14ac:dyDescent="0.25">
      <c r="A1581" t="s">
        <v>5254</v>
      </c>
      <c r="B1581" t="s">
        <v>7208</v>
      </c>
      <c r="C1581" t="s">
        <v>3776</v>
      </c>
      <c r="D1581" t="s">
        <v>3777</v>
      </c>
      <c r="E1581" t="s">
        <v>8351</v>
      </c>
      <c r="F1581" t="s">
        <v>8352</v>
      </c>
      <c r="G1581" t="s">
        <v>604</v>
      </c>
      <c r="H1581" t="s">
        <v>3324</v>
      </c>
    </row>
    <row r="1582" spans="1:8" x14ac:dyDescent="0.25">
      <c r="A1582" t="s">
        <v>5255</v>
      </c>
      <c r="B1582" t="s">
        <v>7209</v>
      </c>
      <c r="C1582" t="s">
        <v>3776</v>
      </c>
      <c r="D1582" t="s">
        <v>3777</v>
      </c>
      <c r="E1582" t="s">
        <v>8351</v>
      </c>
      <c r="F1582" t="s">
        <v>8352</v>
      </c>
      <c r="G1582" t="s">
        <v>604</v>
      </c>
      <c r="H1582" t="s">
        <v>3324</v>
      </c>
    </row>
    <row r="1583" spans="1:8" x14ac:dyDescent="0.25">
      <c r="A1583" t="s">
        <v>5256</v>
      </c>
      <c r="B1583" t="s">
        <v>7210</v>
      </c>
      <c r="C1583" t="s">
        <v>3776</v>
      </c>
      <c r="D1583" t="s">
        <v>3777</v>
      </c>
      <c r="E1583" t="s">
        <v>8351</v>
      </c>
      <c r="F1583" t="s">
        <v>8352</v>
      </c>
      <c r="G1583" t="s">
        <v>603</v>
      </c>
      <c r="H1583" t="s">
        <v>3322</v>
      </c>
    </row>
    <row r="1584" spans="1:8" x14ac:dyDescent="0.25">
      <c r="A1584" t="s">
        <v>5257</v>
      </c>
      <c r="B1584" t="s">
        <v>7211</v>
      </c>
      <c r="C1584" t="s">
        <v>3776</v>
      </c>
      <c r="D1584" t="s">
        <v>3777</v>
      </c>
      <c r="E1584" t="s">
        <v>8351</v>
      </c>
      <c r="F1584" t="s">
        <v>8352</v>
      </c>
      <c r="G1584" t="s">
        <v>604</v>
      </c>
      <c r="H1584" t="s">
        <v>3324</v>
      </c>
    </row>
    <row r="1585" spans="1:8" x14ac:dyDescent="0.25">
      <c r="A1585" t="s">
        <v>5258</v>
      </c>
      <c r="B1585" t="s">
        <v>7212</v>
      </c>
      <c r="C1585" t="s">
        <v>8267</v>
      </c>
      <c r="D1585" t="s">
        <v>8268</v>
      </c>
      <c r="E1585" t="s">
        <v>8269</v>
      </c>
      <c r="F1585" t="s">
        <v>8270</v>
      </c>
      <c r="G1585" t="s">
        <v>8449</v>
      </c>
      <c r="H1585" t="s">
        <v>8450</v>
      </c>
    </row>
    <row r="1586" spans="1:8" x14ac:dyDescent="0.25">
      <c r="A1586" t="s">
        <v>5259</v>
      </c>
      <c r="B1586" t="s">
        <v>7213</v>
      </c>
      <c r="C1586" t="s">
        <v>8309</v>
      </c>
      <c r="D1586" t="s">
        <v>8270</v>
      </c>
      <c r="E1586" t="s">
        <v>8314</v>
      </c>
      <c r="F1586" t="s">
        <v>8315</v>
      </c>
      <c r="G1586" t="s">
        <v>582</v>
      </c>
      <c r="H1586" t="s">
        <v>4134</v>
      </c>
    </row>
    <row r="1587" spans="1:8" x14ac:dyDescent="0.25">
      <c r="A1587" t="s">
        <v>5260</v>
      </c>
      <c r="B1587" t="s">
        <v>7214</v>
      </c>
      <c r="C1587" t="s">
        <v>8309</v>
      </c>
      <c r="D1587" t="s">
        <v>8270</v>
      </c>
      <c r="E1587" t="s">
        <v>8314</v>
      </c>
      <c r="F1587" t="s">
        <v>8315</v>
      </c>
      <c r="G1587" t="s">
        <v>581</v>
      </c>
      <c r="H1587" t="s">
        <v>4130</v>
      </c>
    </row>
    <row r="1588" spans="1:8" x14ac:dyDescent="0.25">
      <c r="A1588" t="s">
        <v>5261</v>
      </c>
      <c r="B1588" t="s">
        <v>7215</v>
      </c>
      <c r="C1588" t="s">
        <v>8309</v>
      </c>
      <c r="D1588" t="s">
        <v>8270</v>
      </c>
      <c r="E1588" t="s">
        <v>8314</v>
      </c>
      <c r="F1588" t="s">
        <v>8315</v>
      </c>
      <c r="G1588" t="s">
        <v>582</v>
      </c>
      <c r="H1588" t="s">
        <v>4134</v>
      </c>
    </row>
    <row r="1589" spans="1:8" x14ac:dyDescent="0.25">
      <c r="A1589" t="s">
        <v>5262</v>
      </c>
      <c r="B1589" t="s">
        <v>7216</v>
      </c>
      <c r="C1589" t="s">
        <v>8309</v>
      </c>
      <c r="D1589" t="s">
        <v>8270</v>
      </c>
      <c r="E1589" t="s">
        <v>8314</v>
      </c>
      <c r="F1589" t="s">
        <v>8315</v>
      </c>
      <c r="G1589" t="s">
        <v>579</v>
      </c>
      <c r="H1589" t="s">
        <v>4129</v>
      </c>
    </row>
    <row r="1590" spans="1:8" x14ac:dyDescent="0.25">
      <c r="A1590" t="s">
        <v>5263</v>
      </c>
      <c r="B1590" t="s">
        <v>7217</v>
      </c>
      <c r="C1590" t="s">
        <v>8309</v>
      </c>
      <c r="D1590" t="s">
        <v>8270</v>
      </c>
      <c r="E1590" t="s">
        <v>8314</v>
      </c>
      <c r="F1590" t="s">
        <v>8315</v>
      </c>
      <c r="G1590" t="s">
        <v>581</v>
      </c>
      <c r="H1590" t="s">
        <v>4130</v>
      </c>
    </row>
    <row r="1591" spans="1:8" x14ac:dyDescent="0.25">
      <c r="A1591" t="s">
        <v>5264</v>
      </c>
      <c r="B1591" t="s">
        <v>7218</v>
      </c>
      <c r="C1591" t="s">
        <v>8309</v>
      </c>
      <c r="D1591" t="s">
        <v>8270</v>
      </c>
      <c r="E1591" t="s">
        <v>8314</v>
      </c>
      <c r="F1591" t="s">
        <v>8315</v>
      </c>
      <c r="G1591" t="s">
        <v>581</v>
      </c>
      <c r="H1591" t="s">
        <v>4130</v>
      </c>
    </row>
    <row r="1592" spans="1:8" x14ac:dyDescent="0.25">
      <c r="A1592" t="s">
        <v>5265</v>
      </c>
      <c r="B1592" t="s">
        <v>7219</v>
      </c>
      <c r="C1592" t="s">
        <v>8309</v>
      </c>
      <c r="D1592" t="s">
        <v>8270</v>
      </c>
      <c r="E1592" t="s">
        <v>8314</v>
      </c>
      <c r="F1592" t="s">
        <v>8315</v>
      </c>
      <c r="G1592" t="s">
        <v>582</v>
      </c>
      <c r="H1592" t="s">
        <v>3293</v>
      </c>
    </row>
    <row r="1593" spans="1:8" x14ac:dyDescent="0.25">
      <c r="A1593" t="s">
        <v>5266</v>
      </c>
      <c r="B1593" t="s">
        <v>7220</v>
      </c>
      <c r="C1593" t="s">
        <v>8309</v>
      </c>
      <c r="D1593" t="s">
        <v>8270</v>
      </c>
      <c r="E1593" t="s">
        <v>8314</v>
      </c>
      <c r="F1593" t="s">
        <v>8315</v>
      </c>
      <c r="G1593" t="s">
        <v>581</v>
      </c>
      <c r="H1593" t="s">
        <v>4130</v>
      </c>
    </row>
    <row r="1594" spans="1:8" x14ac:dyDescent="0.25">
      <c r="A1594" t="s">
        <v>5267</v>
      </c>
      <c r="B1594" t="s">
        <v>7221</v>
      </c>
      <c r="C1594" t="s">
        <v>8309</v>
      </c>
      <c r="D1594" t="s">
        <v>8270</v>
      </c>
      <c r="E1594" t="s">
        <v>8314</v>
      </c>
      <c r="F1594" t="s">
        <v>8315</v>
      </c>
      <c r="G1594" t="s">
        <v>581</v>
      </c>
      <c r="H1594" t="s">
        <v>4130</v>
      </c>
    </row>
    <row r="1595" spans="1:8" x14ac:dyDescent="0.25">
      <c r="A1595" t="s">
        <v>5268</v>
      </c>
      <c r="B1595" t="s">
        <v>7222</v>
      </c>
      <c r="C1595" t="s">
        <v>8309</v>
      </c>
      <c r="D1595" t="s">
        <v>8270</v>
      </c>
      <c r="E1595" t="s">
        <v>8314</v>
      </c>
      <c r="F1595" t="s">
        <v>8315</v>
      </c>
      <c r="G1595" t="s">
        <v>579</v>
      </c>
      <c r="H1595" t="s">
        <v>4129</v>
      </c>
    </row>
    <row r="1596" spans="1:8" x14ac:dyDescent="0.25">
      <c r="A1596" t="s">
        <v>625</v>
      </c>
      <c r="B1596" t="s">
        <v>1562</v>
      </c>
      <c r="C1596" t="s">
        <v>3023</v>
      </c>
      <c r="D1596" t="s">
        <v>3022</v>
      </c>
      <c r="E1596" t="s">
        <v>3069</v>
      </c>
      <c r="F1596" t="s">
        <v>3068</v>
      </c>
      <c r="G1596" t="s">
        <v>581</v>
      </c>
      <c r="H1596" t="s">
        <v>3318</v>
      </c>
    </row>
    <row r="1597" spans="1:8" x14ac:dyDescent="0.25">
      <c r="A1597" t="s">
        <v>1029</v>
      </c>
      <c r="B1597" t="s">
        <v>1667</v>
      </c>
      <c r="C1597" t="s">
        <v>3023</v>
      </c>
      <c r="D1597" t="s">
        <v>3022</v>
      </c>
      <c r="E1597" t="s">
        <v>3069</v>
      </c>
      <c r="F1597" t="s">
        <v>3068</v>
      </c>
      <c r="G1597" t="s">
        <v>581</v>
      </c>
      <c r="H1597" t="s">
        <v>3318</v>
      </c>
    </row>
    <row r="1598" spans="1:8" x14ac:dyDescent="0.25">
      <c r="A1598" t="s">
        <v>2098</v>
      </c>
      <c r="B1598" t="s">
        <v>1620</v>
      </c>
      <c r="C1598" t="s">
        <v>2744</v>
      </c>
      <c r="D1598" t="s">
        <v>2743</v>
      </c>
      <c r="E1598" t="s">
        <v>3076</v>
      </c>
      <c r="F1598" t="s">
        <v>3075</v>
      </c>
      <c r="G1598" t="s">
        <v>582</v>
      </c>
      <c r="H1598" t="s">
        <v>3293</v>
      </c>
    </row>
    <row r="1599" spans="1:8" x14ac:dyDescent="0.25">
      <c r="A1599" t="s">
        <v>2097</v>
      </c>
      <c r="B1599" t="s">
        <v>1561</v>
      </c>
      <c r="C1599" t="s">
        <v>2744</v>
      </c>
      <c r="D1599" t="s">
        <v>2743</v>
      </c>
      <c r="E1599" t="s">
        <v>3076</v>
      </c>
      <c r="F1599" t="s">
        <v>3075</v>
      </c>
      <c r="G1599" t="s">
        <v>582</v>
      </c>
      <c r="H1599" t="s">
        <v>3293</v>
      </c>
    </row>
    <row r="1600" spans="1:8" x14ac:dyDescent="0.25">
      <c r="A1600" t="s">
        <v>2112</v>
      </c>
      <c r="B1600" t="s">
        <v>2661</v>
      </c>
      <c r="C1600" t="s">
        <v>3023</v>
      </c>
      <c r="D1600" t="s">
        <v>3022</v>
      </c>
      <c r="E1600" t="s">
        <v>3069</v>
      </c>
      <c r="F1600" t="s">
        <v>3068</v>
      </c>
      <c r="G1600" t="s">
        <v>581</v>
      </c>
      <c r="H1600" t="s">
        <v>3318</v>
      </c>
    </row>
    <row r="1601" spans="1:8" x14ac:dyDescent="0.25">
      <c r="A1601" t="s">
        <v>2113</v>
      </c>
      <c r="B1601" t="s">
        <v>1560</v>
      </c>
      <c r="C1601" t="s">
        <v>2744</v>
      </c>
      <c r="D1601" t="s">
        <v>2743</v>
      </c>
      <c r="E1601" t="s">
        <v>3076</v>
      </c>
      <c r="F1601" t="s">
        <v>3075</v>
      </c>
      <c r="G1601" t="s">
        <v>581</v>
      </c>
      <c r="H1601" t="s">
        <v>3318</v>
      </c>
    </row>
    <row r="1602" spans="1:8" x14ac:dyDescent="0.25">
      <c r="A1602" t="s">
        <v>1001</v>
      </c>
      <c r="B1602" t="s">
        <v>1559</v>
      </c>
      <c r="C1602" t="s">
        <v>2727</v>
      </c>
      <c r="D1602" t="s">
        <v>2726</v>
      </c>
      <c r="E1602" t="s">
        <v>2725</v>
      </c>
      <c r="F1602" t="s">
        <v>2724</v>
      </c>
      <c r="G1602" t="s">
        <v>581</v>
      </c>
      <c r="H1602" t="s">
        <v>3318</v>
      </c>
    </row>
    <row r="1603" spans="1:8" x14ac:dyDescent="0.25">
      <c r="A1603" t="s">
        <v>992</v>
      </c>
      <c r="B1603" t="s">
        <v>1538</v>
      </c>
      <c r="C1603" t="s">
        <v>3023</v>
      </c>
      <c r="D1603" t="s">
        <v>3022</v>
      </c>
      <c r="E1603" t="s">
        <v>3069</v>
      </c>
      <c r="F1603" t="s">
        <v>3068</v>
      </c>
      <c r="G1603" t="s">
        <v>579</v>
      </c>
      <c r="H1603" t="s">
        <v>3314</v>
      </c>
    </row>
    <row r="1604" spans="1:8" x14ac:dyDescent="0.25">
      <c r="A1604" t="s">
        <v>991</v>
      </c>
      <c r="B1604" t="s">
        <v>1537</v>
      </c>
      <c r="C1604" t="s">
        <v>3023</v>
      </c>
      <c r="D1604" t="s">
        <v>3022</v>
      </c>
      <c r="E1604" t="s">
        <v>3069</v>
      </c>
      <c r="F1604" t="s">
        <v>3068</v>
      </c>
      <c r="G1604" t="s">
        <v>579</v>
      </c>
      <c r="H1604" t="s">
        <v>3314</v>
      </c>
    </row>
    <row r="1605" spans="1:8" x14ac:dyDescent="0.25">
      <c r="A1605" t="s">
        <v>996</v>
      </c>
      <c r="B1605" t="s">
        <v>3321</v>
      </c>
      <c r="C1605" t="s">
        <v>2744</v>
      </c>
      <c r="D1605" t="s">
        <v>2743</v>
      </c>
      <c r="E1605" t="s">
        <v>3076</v>
      </c>
      <c r="F1605" t="s">
        <v>3075</v>
      </c>
      <c r="G1605" t="s">
        <v>582</v>
      </c>
      <c r="H1605" t="s">
        <v>3293</v>
      </c>
    </row>
    <row r="1606" spans="1:8" x14ac:dyDescent="0.25">
      <c r="A1606" t="s">
        <v>2110</v>
      </c>
      <c r="B1606" t="s">
        <v>1536</v>
      </c>
      <c r="C1606" t="s">
        <v>3023</v>
      </c>
      <c r="D1606" t="s">
        <v>3022</v>
      </c>
      <c r="E1606" t="s">
        <v>3069</v>
      </c>
      <c r="F1606" t="s">
        <v>3068</v>
      </c>
      <c r="G1606" t="s">
        <v>579</v>
      </c>
      <c r="H1606" t="s">
        <v>3314</v>
      </c>
    </row>
    <row r="1607" spans="1:8" x14ac:dyDescent="0.25">
      <c r="A1607" t="s">
        <v>2528</v>
      </c>
      <c r="B1607" t="s">
        <v>3320</v>
      </c>
      <c r="C1607" t="s">
        <v>2744</v>
      </c>
      <c r="D1607" t="s">
        <v>2743</v>
      </c>
      <c r="E1607" t="s">
        <v>3076</v>
      </c>
      <c r="F1607" t="s">
        <v>3075</v>
      </c>
      <c r="G1607" t="s">
        <v>581</v>
      </c>
      <c r="H1607" t="s">
        <v>3318</v>
      </c>
    </row>
    <row r="1608" spans="1:8" x14ac:dyDescent="0.25">
      <c r="A1608" t="s">
        <v>2529</v>
      </c>
      <c r="B1608" t="s">
        <v>3319</v>
      </c>
      <c r="C1608" t="s">
        <v>2744</v>
      </c>
      <c r="D1608" t="s">
        <v>2743</v>
      </c>
      <c r="E1608" t="s">
        <v>3076</v>
      </c>
      <c r="F1608" t="s">
        <v>3075</v>
      </c>
      <c r="G1608" t="s">
        <v>581</v>
      </c>
      <c r="H1608" t="s">
        <v>3318</v>
      </c>
    </row>
    <row r="1609" spans="1:8" x14ac:dyDescent="0.25">
      <c r="A1609" t="s">
        <v>3317</v>
      </c>
      <c r="B1609" t="s">
        <v>3316</v>
      </c>
      <c r="C1609" t="s">
        <v>3023</v>
      </c>
      <c r="D1609" t="s">
        <v>3022</v>
      </c>
      <c r="E1609" t="s">
        <v>3069</v>
      </c>
      <c r="F1609" t="s">
        <v>3068</v>
      </c>
      <c r="G1609" t="s">
        <v>588</v>
      </c>
      <c r="H1609" t="s">
        <v>3296</v>
      </c>
    </row>
    <row r="1610" spans="1:8" x14ac:dyDescent="0.25">
      <c r="A1610" t="s">
        <v>5269</v>
      </c>
      <c r="B1610" t="s">
        <v>7223</v>
      </c>
      <c r="C1610" t="s">
        <v>2744</v>
      </c>
      <c r="D1610" t="s">
        <v>2743</v>
      </c>
      <c r="E1610" t="s">
        <v>3076</v>
      </c>
      <c r="F1610" t="s">
        <v>3075</v>
      </c>
      <c r="G1610" t="s">
        <v>582</v>
      </c>
      <c r="H1610" t="s">
        <v>3293</v>
      </c>
    </row>
    <row r="1611" spans="1:8" x14ac:dyDescent="0.25">
      <c r="A1611" t="s">
        <v>3788</v>
      </c>
      <c r="B1611" t="s">
        <v>7224</v>
      </c>
      <c r="C1611" t="s">
        <v>3023</v>
      </c>
      <c r="D1611" t="s">
        <v>3022</v>
      </c>
      <c r="E1611" t="s">
        <v>3069</v>
      </c>
      <c r="F1611" t="s">
        <v>3068</v>
      </c>
      <c r="G1611" t="s">
        <v>581</v>
      </c>
      <c r="H1611" t="s">
        <v>3318</v>
      </c>
    </row>
    <row r="1612" spans="1:8" x14ac:dyDescent="0.25">
      <c r="A1612" t="s">
        <v>4283</v>
      </c>
      <c r="B1612" t="s">
        <v>7225</v>
      </c>
      <c r="C1612" t="s">
        <v>2744</v>
      </c>
      <c r="D1612" t="s">
        <v>2743</v>
      </c>
      <c r="E1612" t="s">
        <v>3076</v>
      </c>
      <c r="F1612" t="s">
        <v>3075</v>
      </c>
      <c r="G1612" t="s">
        <v>579</v>
      </c>
      <c r="H1612" t="s">
        <v>3314</v>
      </c>
    </row>
    <row r="1613" spans="1:8" x14ac:dyDescent="0.25">
      <c r="A1613" t="s">
        <v>5270</v>
      </c>
      <c r="B1613" t="s">
        <v>7226</v>
      </c>
      <c r="C1613" t="s">
        <v>8309</v>
      </c>
      <c r="D1613" t="s">
        <v>8270</v>
      </c>
      <c r="E1613" t="s">
        <v>8314</v>
      </c>
      <c r="F1613" t="s">
        <v>8315</v>
      </c>
      <c r="G1613" t="s">
        <v>301</v>
      </c>
      <c r="H1613" t="s">
        <v>4132</v>
      </c>
    </row>
    <row r="1614" spans="1:8" x14ac:dyDescent="0.25">
      <c r="A1614" t="s">
        <v>2109</v>
      </c>
      <c r="B1614" t="s">
        <v>1673</v>
      </c>
      <c r="C1614" t="s">
        <v>3023</v>
      </c>
      <c r="D1614" t="s">
        <v>3022</v>
      </c>
      <c r="E1614" t="s">
        <v>3069</v>
      </c>
      <c r="F1614" t="s">
        <v>3068</v>
      </c>
      <c r="G1614" t="s">
        <v>301</v>
      </c>
      <c r="H1614" t="s">
        <v>3297</v>
      </c>
    </row>
    <row r="1615" spans="1:8" x14ac:dyDescent="0.25">
      <c r="A1615" t="s">
        <v>3838</v>
      </c>
      <c r="B1615" t="s">
        <v>7227</v>
      </c>
      <c r="C1615" t="s">
        <v>2744</v>
      </c>
      <c r="D1615" t="s">
        <v>2743</v>
      </c>
      <c r="E1615" t="s">
        <v>3076</v>
      </c>
      <c r="F1615" t="s">
        <v>3075</v>
      </c>
      <c r="G1615" t="s">
        <v>582</v>
      </c>
      <c r="H1615" t="s">
        <v>3293</v>
      </c>
    </row>
    <row r="1616" spans="1:8" x14ac:dyDescent="0.25">
      <c r="A1616" t="s">
        <v>3839</v>
      </c>
      <c r="B1616" t="s">
        <v>7228</v>
      </c>
      <c r="C1616" t="s">
        <v>3023</v>
      </c>
      <c r="D1616" t="s">
        <v>3022</v>
      </c>
      <c r="E1616" t="s">
        <v>3069</v>
      </c>
      <c r="F1616" t="s">
        <v>3068</v>
      </c>
      <c r="G1616" t="s">
        <v>301</v>
      </c>
      <c r="H1616" t="s">
        <v>3297</v>
      </c>
    </row>
    <row r="1617" spans="1:8" x14ac:dyDescent="0.25">
      <c r="A1617" t="s">
        <v>2527</v>
      </c>
      <c r="B1617" t="s">
        <v>3315</v>
      </c>
      <c r="C1617" t="s">
        <v>3023</v>
      </c>
      <c r="D1617" t="s">
        <v>3022</v>
      </c>
      <c r="E1617" t="s">
        <v>3069</v>
      </c>
      <c r="F1617" t="s">
        <v>3068</v>
      </c>
      <c r="G1617" t="s">
        <v>588</v>
      </c>
      <c r="H1617" t="s">
        <v>3296</v>
      </c>
    </row>
    <row r="1618" spans="1:8" x14ac:dyDescent="0.25">
      <c r="A1618" t="s">
        <v>5271</v>
      </c>
      <c r="B1618" t="s">
        <v>7229</v>
      </c>
      <c r="C1618" t="s">
        <v>8267</v>
      </c>
      <c r="D1618" t="s">
        <v>8268</v>
      </c>
      <c r="E1618" t="s">
        <v>8269</v>
      </c>
      <c r="F1618" t="s">
        <v>8270</v>
      </c>
      <c r="G1618" t="s">
        <v>8503</v>
      </c>
      <c r="H1618" t="s">
        <v>8504</v>
      </c>
    </row>
    <row r="1619" spans="1:8" x14ac:dyDescent="0.25">
      <c r="A1619" t="s">
        <v>5272</v>
      </c>
      <c r="B1619" t="s">
        <v>7230</v>
      </c>
      <c r="C1619" t="s">
        <v>8309</v>
      </c>
      <c r="D1619" t="s">
        <v>8270</v>
      </c>
      <c r="E1619" t="s">
        <v>8314</v>
      </c>
      <c r="F1619" t="s">
        <v>8315</v>
      </c>
      <c r="G1619" t="s">
        <v>582</v>
      </c>
      <c r="H1619" t="s">
        <v>4134</v>
      </c>
    </row>
    <row r="1620" spans="1:8" x14ac:dyDescent="0.25">
      <c r="A1620" t="s">
        <v>5273</v>
      </c>
      <c r="B1620" t="s">
        <v>7231</v>
      </c>
      <c r="C1620" t="s">
        <v>8254</v>
      </c>
      <c r="D1620" t="s">
        <v>8255</v>
      </c>
      <c r="E1620" t="s">
        <v>8312</v>
      </c>
      <c r="F1620" t="s">
        <v>8313</v>
      </c>
      <c r="G1620" t="s">
        <v>8501</v>
      </c>
      <c r="H1620" t="s">
        <v>8502</v>
      </c>
    </row>
    <row r="1621" spans="1:8" x14ac:dyDescent="0.25">
      <c r="A1621" t="s">
        <v>5274</v>
      </c>
      <c r="B1621" t="s">
        <v>7232</v>
      </c>
      <c r="C1621" t="s">
        <v>8309</v>
      </c>
      <c r="D1621" t="s">
        <v>8270</v>
      </c>
      <c r="E1621" t="s">
        <v>8314</v>
      </c>
      <c r="F1621" t="s">
        <v>8315</v>
      </c>
      <c r="G1621" t="s">
        <v>579</v>
      </c>
      <c r="H1621" t="s">
        <v>4129</v>
      </c>
    </row>
    <row r="1622" spans="1:8" x14ac:dyDescent="0.25">
      <c r="A1622" t="s">
        <v>5275</v>
      </c>
      <c r="B1622" t="s">
        <v>7233</v>
      </c>
      <c r="C1622" t="s">
        <v>8309</v>
      </c>
      <c r="D1622" t="s">
        <v>8270</v>
      </c>
      <c r="E1622" t="s">
        <v>8314</v>
      </c>
      <c r="F1622" t="s">
        <v>8315</v>
      </c>
      <c r="G1622" t="s">
        <v>582</v>
      </c>
      <c r="H1622" t="s">
        <v>4134</v>
      </c>
    </row>
    <row r="1623" spans="1:8" x14ac:dyDescent="0.25">
      <c r="A1623" t="s">
        <v>5276</v>
      </c>
      <c r="B1623" t="s">
        <v>7234</v>
      </c>
      <c r="C1623" t="s">
        <v>8309</v>
      </c>
      <c r="D1623" t="s">
        <v>8270</v>
      </c>
      <c r="E1623" t="s">
        <v>8314</v>
      </c>
      <c r="F1623" t="s">
        <v>8315</v>
      </c>
      <c r="G1623" t="s">
        <v>579</v>
      </c>
      <c r="H1623" t="s">
        <v>4129</v>
      </c>
    </row>
    <row r="1624" spans="1:8" x14ac:dyDescent="0.25">
      <c r="A1624" t="s">
        <v>5277</v>
      </c>
      <c r="B1624" t="s">
        <v>7235</v>
      </c>
      <c r="C1624" t="s">
        <v>8309</v>
      </c>
      <c r="D1624" t="s">
        <v>8270</v>
      </c>
      <c r="E1624" t="s">
        <v>8314</v>
      </c>
      <c r="F1624" t="s">
        <v>8315</v>
      </c>
      <c r="G1624" t="s">
        <v>579</v>
      </c>
      <c r="H1624" t="s">
        <v>4129</v>
      </c>
    </row>
    <row r="1625" spans="1:8" x14ac:dyDescent="0.25">
      <c r="A1625" t="s">
        <v>698</v>
      </c>
      <c r="B1625" t="s">
        <v>7236</v>
      </c>
      <c r="C1625" t="s">
        <v>3023</v>
      </c>
      <c r="D1625" t="s">
        <v>3022</v>
      </c>
      <c r="E1625" t="s">
        <v>3069</v>
      </c>
      <c r="F1625" t="s">
        <v>3068</v>
      </c>
      <c r="G1625" t="s">
        <v>579</v>
      </c>
      <c r="H1625" t="s">
        <v>3314</v>
      </c>
    </row>
    <row r="1626" spans="1:8" x14ac:dyDescent="0.25">
      <c r="A1626" t="s">
        <v>1031</v>
      </c>
      <c r="B1626" t="s">
        <v>1675</v>
      </c>
      <c r="C1626" t="s">
        <v>3023</v>
      </c>
      <c r="D1626" t="s">
        <v>3022</v>
      </c>
      <c r="E1626" t="s">
        <v>3069</v>
      </c>
      <c r="F1626" t="s">
        <v>3068</v>
      </c>
      <c r="G1626" t="s">
        <v>579</v>
      </c>
      <c r="H1626" t="s">
        <v>3314</v>
      </c>
    </row>
    <row r="1627" spans="1:8" x14ac:dyDescent="0.25">
      <c r="A1627" t="s">
        <v>2085</v>
      </c>
      <c r="B1627" t="s">
        <v>7237</v>
      </c>
      <c r="C1627" t="s">
        <v>3023</v>
      </c>
      <c r="D1627" t="s">
        <v>3022</v>
      </c>
      <c r="E1627" t="s">
        <v>3021</v>
      </c>
      <c r="F1627" t="s">
        <v>3020</v>
      </c>
      <c r="G1627" t="s">
        <v>582</v>
      </c>
      <c r="H1627" t="s">
        <v>3293</v>
      </c>
    </row>
    <row r="1628" spans="1:8" x14ac:dyDescent="0.25">
      <c r="A1628" t="s">
        <v>1032</v>
      </c>
      <c r="B1628" t="s">
        <v>1676</v>
      </c>
      <c r="C1628" t="s">
        <v>3023</v>
      </c>
      <c r="D1628" t="s">
        <v>3022</v>
      </c>
      <c r="E1628" t="s">
        <v>3021</v>
      </c>
      <c r="F1628" t="s">
        <v>3020</v>
      </c>
      <c r="G1628" t="s">
        <v>582</v>
      </c>
      <c r="H1628" t="s">
        <v>3293</v>
      </c>
    </row>
    <row r="1629" spans="1:8" x14ac:dyDescent="0.25">
      <c r="A1629" t="s">
        <v>1033</v>
      </c>
      <c r="B1629" t="s">
        <v>1677</v>
      </c>
      <c r="C1629" t="s">
        <v>3023</v>
      </c>
      <c r="D1629" t="s">
        <v>3022</v>
      </c>
      <c r="E1629" t="s">
        <v>3069</v>
      </c>
      <c r="F1629" t="s">
        <v>3068</v>
      </c>
      <c r="G1629" t="s">
        <v>579</v>
      </c>
      <c r="H1629" t="s">
        <v>3314</v>
      </c>
    </row>
    <row r="1630" spans="1:8" x14ac:dyDescent="0.25">
      <c r="A1630" t="s">
        <v>1034</v>
      </c>
      <c r="B1630" t="s">
        <v>1678</v>
      </c>
      <c r="C1630" t="s">
        <v>3023</v>
      </c>
      <c r="D1630" t="s">
        <v>3022</v>
      </c>
      <c r="E1630" t="s">
        <v>3069</v>
      </c>
      <c r="F1630" t="s">
        <v>3068</v>
      </c>
      <c r="G1630" t="s">
        <v>579</v>
      </c>
      <c r="H1630" t="s">
        <v>3314</v>
      </c>
    </row>
    <row r="1631" spans="1:8" x14ac:dyDescent="0.25">
      <c r="A1631" t="s">
        <v>2084</v>
      </c>
      <c r="B1631" t="s">
        <v>1674</v>
      </c>
      <c r="C1631" t="s">
        <v>3023</v>
      </c>
      <c r="D1631" t="s">
        <v>3022</v>
      </c>
      <c r="E1631" t="s">
        <v>3069</v>
      </c>
      <c r="F1631" t="s">
        <v>3068</v>
      </c>
      <c r="G1631" t="s">
        <v>579</v>
      </c>
      <c r="H1631" t="s">
        <v>3314</v>
      </c>
    </row>
    <row r="1632" spans="1:8" x14ac:dyDescent="0.25">
      <c r="A1632" t="s">
        <v>5278</v>
      </c>
      <c r="B1632" t="s">
        <v>7238</v>
      </c>
      <c r="C1632" t="s">
        <v>8309</v>
      </c>
      <c r="D1632" t="s">
        <v>8270</v>
      </c>
      <c r="E1632" t="s">
        <v>8314</v>
      </c>
      <c r="F1632" t="s">
        <v>8315</v>
      </c>
      <c r="G1632" t="s">
        <v>582</v>
      </c>
      <c r="H1632" t="s">
        <v>4134</v>
      </c>
    </row>
    <row r="1633" spans="1:8" x14ac:dyDescent="0.25">
      <c r="A1633" t="s">
        <v>5279</v>
      </c>
      <c r="B1633" t="s">
        <v>7239</v>
      </c>
      <c r="C1633" t="s">
        <v>8309</v>
      </c>
      <c r="D1633" t="s">
        <v>8270</v>
      </c>
      <c r="E1633" t="s">
        <v>8314</v>
      </c>
      <c r="F1633" t="s">
        <v>8315</v>
      </c>
      <c r="G1633" t="s">
        <v>301</v>
      </c>
      <c r="H1633" t="s">
        <v>4132</v>
      </c>
    </row>
    <row r="1634" spans="1:8" x14ac:dyDescent="0.25">
      <c r="A1634" t="s">
        <v>5280</v>
      </c>
      <c r="B1634" t="s">
        <v>7240</v>
      </c>
      <c r="C1634" t="s">
        <v>8309</v>
      </c>
      <c r="D1634" t="s">
        <v>8270</v>
      </c>
      <c r="E1634" t="s">
        <v>8314</v>
      </c>
      <c r="F1634" t="s">
        <v>8315</v>
      </c>
      <c r="G1634" t="s">
        <v>582</v>
      </c>
      <c r="H1634" t="s">
        <v>4134</v>
      </c>
    </row>
    <row r="1635" spans="1:8" x14ac:dyDescent="0.25">
      <c r="A1635" t="s">
        <v>2089</v>
      </c>
      <c r="B1635" t="s">
        <v>7241</v>
      </c>
      <c r="C1635" t="s">
        <v>3023</v>
      </c>
      <c r="D1635" t="s">
        <v>3022</v>
      </c>
      <c r="E1635" t="s">
        <v>3021</v>
      </c>
      <c r="F1635" t="s">
        <v>3020</v>
      </c>
      <c r="G1635" t="s">
        <v>582</v>
      </c>
      <c r="H1635" t="s">
        <v>3293</v>
      </c>
    </row>
    <row r="1636" spans="1:8" x14ac:dyDescent="0.25">
      <c r="A1636" t="s">
        <v>2086</v>
      </c>
      <c r="B1636" t="s">
        <v>1680</v>
      </c>
      <c r="C1636" t="s">
        <v>3023</v>
      </c>
      <c r="D1636" t="s">
        <v>3022</v>
      </c>
      <c r="E1636" t="s">
        <v>3069</v>
      </c>
      <c r="F1636" t="s">
        <v>3068</v>
      </c>
      <c r="G1636" t="s">
        <v>301</v>
      </c>
      <c r="H1636" t="s">
        <v>3297</v>
      </c>
    </row>
    <row r="1637" spans="1:8" x14ac:dyDescent="0.25">
      <c r="A1637" t="s">
        <v>2094</v>
      </c>
      <c r="B1637" t="s">
        <v>1681</v>
      </c>
      <c r="C1637" t="s">
        <v>3023</v>
      </c>
      <c r="D1637" t="s">
        <v>3022</v>
      </c>
      <c r="E1637" t="s">
        <v>3021</v>
      </c>
      <c r="F1637" t="s">
        <v>3020</v>
      </c>
      <c r="G1637" t="s">
        <v>582</v>
      </c>
      <c r="H1637" t="s">
        <v>3293</v>
      </c>
    </row>
    <row r="1638" spans="1:8" x14ac:dyDescent="0.25">
      <c r="A1638" t="s">
        <v>2095</v>
      </c>
      <c r="B1638" t="s">
        <v>1684</v>
      </c>
      <c r="C1638" t="s">
        <v>3023</v>
      </c>
      <c r="D1638" t="s">
        <v>3022</v>
      </c>
      <c r="E1638" t="s">
        <v>3021</v>
      </c>
      <c r="F1638" t="s">
        <v>3020</v>
      </c>
      <c r="G1638" t="s">
        <v>582</v>
      </c>
      <c r="H1638" t="s">
        <v>3293</v>
      </c>
    </row>
    <row r="1639" spans="1:8" x14ac:dyDescent="0.25">
      <c r="A1639" t="s">
        <v>2087</v>
      </c>
      <c r="B1639" t="s">
        <v>1683</v>
      </c>
      <c r="C1639" t="s">
        <v>3023</v>
      </c>
      <c r="D1639" t="s">
        <v>3022</v>
      </c>
      <c r="E1639" t="s">
        <v>3069</v>
      </c>
      <c r="F1639" t="s">
        <v>3068</v>
      </c>
      <c r="G1639" t="s">
        <v>301</v>
      </c>
      <c r="H1639" t="s">
        <v>3297</v>
      </c>
    </row>
    <row r="1640" spans="1:8" x14ac:dyDescent="0.25">
      <c r="A1640" t="s">
        <v>2088</v>
      </c>
      <c r="B1640" t="s">
        <v>1682</v>
      </c>
      <c r="C1640" t="s">
        <v>3023</v>
      </c>
      <c r="D1640" t="s">
        <v>3022</v>
      </c>
      <c r="E1640" t="s">
        <v>3069</v>
      </c>
      <c r="F1640" t="s">
        <v>3068</v>
      </c>
      <c r="G1640" t="s">
        <v>301</v>
      </c>
      <c r="H1640" t="s">
        <v>3297</v>
      </c>
    </row>
    <row r="1641" spans="1:8" x14ac:dyDescent="0.25">
      <c r="A1641" t="s">
        <v>2533</v>
      </c>
      <c r="B1641" t="s">
        <v>3313</v>
      </c>
      <c r="C1641" t="s">
        <v>3023</v>
      </c>
      <c r="D1641" t="s">
        <v>3022</v>
      </c>
      <c r="E1641" t="s">
        <v>3069</v>
      </c>
      <c r="F1641" t="s">
        <v>3068</v>
      </c>
      <c r="G1641" t="s">
        <v>301</v>
      </c>
      <c r="H1641" t="s">
        <v>3297</v>
      </c>
    </row>
    <row r="1642" spans="1:8" x14ac:dyDescent="0.25">
      <c r="A1642" t="s">
        <v>2532</v>
      </c>
      <c r="B1642" t="s">
        <v>3312</v>
      </c>
      <c r="C1642" t="s">
        <v>3023</v>
      </c>
      <c r="D1642" t="s">
        <v>3022</v>
      </c>
      <c r="E1642" t="s">
        <v>3069</v>
      </c>
      <c r="F1642" t="s">
        <v>3068</v>
      </c>
      <c r="G1642" t="s">
        <v>301</v>
      </c>
      <c r="H1642" t="s">
        <v>3297</v>
      </c>
    </row>
    <row r="1643" spans="1:8" x14ac:dyDescent="0.25">
      <c r="A1643" t="s">
        <v>3840</v>
      </c>
      <c r="B1643" t="s">
        <v>7242</v>
      </c>
      <c r="C1643" t="s">
        <v>2744</v>
      </c>
      <c r="D1643" t="s">
        <v>2743</v>
      </c>
      <c r="E1643" t="s">
        <v>3076</v>
      </c>
      <c r="F1643" t="s">
        <v>3075</v>
      </c>
      <c r="G1643" t="s">
        <v>582</v>
      </c>
      <c r="H1643" t="s">
        <v>3293</v>
      </c>
    </row>
    <row r="1644" spans="1:8" x14ac:dyDescent="0.25">
      <c r="A1644" t="s">
        <v>5281</v>
      </c>
      <c r="B1644" t="s">
        <v>7243</v>
      </c>
      <c r="C1644" t="s">
        <v>8339</v>
      </c>
      <c r="D1644" t="s">
        <v>8340</v>
      </c>
      <c r="E1644" t="s">
        <v>8341</v>
      </c>
      <c r="F1644" t="s">
        <v>8342</v>
      </c>
      <c r="G1644" t="s">
        <v>8569</v>
      </c>
      <c r="H1644" t="s">
        <v>8570</v>
      </c>
    </row>
    <row r="1645" spans="1:8" x14ac:dyDescent="0.25">
      <c r="A1645" t="s">
        <v>5282</v>
      </c>
      <c r="B1645" t="s">
        <v>7244</v>
      </c>
      <c r="C1645" t="s">
        <v>246</v>
      </c>
      <c r="D1645" t="s">
        <v>8291</v>
      </c>
      <c r="E1645" t="s">
        <v>246</v>
      </c>
      <c r="F1645" t="s">
        <v>8291</v>
      </c>
      <c r="G1645" t="s">
        <v>203</v>
      </c>
      <c r="H1645" t="s">
        <v>203</v>
      </c>
    </row>
    <row r="1646" spans="1:8" x14ac:dyDescent="0.25">
      <c r="A1646" t="s">
        <v>5283</v>
      </c>
      <c r="B1646" t="s">
        <v>7245</v>
      </c>
      <c r="C1646" t="s">
        <v>8309</v>
      </c>
      <c r="D1646" t="s">
        <v>8270</v>
      </c>
      <c r="E1646" t="s">
        <v>8314</v>
      </c>
      <c r="F1646" t="s">
        <v>8315</v>
      </c>
      <c r="G1646" t="s">
        <v>588</v>
      </c>
      <c r="H1646" t="s">
        <v>4133</v>
      </c>
    </row>
    <row r="1647" spans="1:8" x14ac:dyDescent="0.25">
      <c r="A1647" t="s">
        <v>5284</v>
      </c>
      <c r="B1647" t="s">
        <v>7246</v>
      </c>
      <c r="C1647" t="s">
        <v>8267</v>
      </c>
      <c r="D1647" t="s">
        <v>8268</v>
      </c>
      <c r="E1647" t="s">
        <v>8269</v>
      </c>
      <c r="F1647" t="s">
        <v>8270</v>
      </c>
      <c r="G1647" t="s">
        <v>8503</v>
      </c>
      <c r="H1647" t="s">
        <v>8504</v>
      </c>
    </row>
    <row r="1648" spans="1:8" x14ac:dyDescent="0.25">
      <c r="A1648" t="s">
        <v>5285</v>
      </c>
      <c r="B1648" t="s">
        <v>7247</v>
      </c>
      <c r="C1648" t="s">
        <v>8309</v>
      </c>
      <c r="D1648" t="s">
        <v>8270</v>
      </c>
      <c r="E1648" t="s">
        <v>8314</v>
      </c>
      <c r="F1648" t="s">
        <v>8315</v>
      </c>
      <c r="G1648" t="s">
        <v>588</v>
      </c>
      <c r="H1648" t="s">
        <v>4133</v>
      </c>
    </row>
    <row r="1649" spans="1:8" x14ac:dyDescent="0.25">
      <c r="A1649" t="s">
        <v>5286</v>
      </c>
      <c r="B1649" t="s">
        <v>7248</v>
      </c>
      <c r="C1649" t="s">
        <v>8267</v>
      </c>
      <c r="D1649" t="s">
        <v>8268</v>
      </c>
      <c r="E1649" t="s">
        <v>8269</v>
      </c>
      <c r="F1649" t="s">
        <v>8270</v>
      </c>
      <c r="G1649" t="s">
        <v>8449</v>
      </c>
      <c r="H1649" t="s">
        <v>8450</v>
      </c>
    </row>
    <row r="1650" spans="1:8" x14ac:dyDescent="0.25">
      <c r="A1650" t="s">
        <v>5287</v>
      </c>
      <c r="B1650" t="s">
        <v>7249</v>
      </c>
      <c r="C1650" t="s">
        <v>8267</v>
      </c>
      <c r="D1650" t="s">
        <v>8268</v>
      </c>
      <c r="E1650" t="s">
        <v>8269</v>
      </c>
      <c r="F1650" t="s">
        <v>8270</v>
      </c>
      <c r="G1650" t="s">
        <v>8449</v>
      </c>
      <c r="H1650" t="s">
        <v>8450</v>
      </c>
    </row>
    <row r="1651" spans="1:8" x14ac:dyDescent="0.25">
      <c r="A1651" t="s">
        <v>5288</v>
      </c>
      <c r="B1651" t="s">
        <v>7250</v>
      </c>
      <c r="C1651" t="s">
        <v>8309</v>
      </c>
      <c r="D1651" t="s">
        <v>8270</v>
      </c>
      <c r="E1651" t="s">
        <v>8314</v>
      </c>
      <c r="F1651" t="s">
        <v>8315</v>
      </c>
      <c r="G1651" t="s">
        <v>582</v>
      </c>
      <c r="H1651" t="s">
        <v>4134</v>
      </c>
    </row>
    <row r="1652" spans="1:8" x14ac:dyDescent="0.25">
      <c r="A1652" t="s">
        <v>5289</v>
      </c>
      <c r="B1652" t="s">
        <v>7251</v>
      </c>
      <c r="C1652" t="s">
        <v>8267</v>
      </c>
      <c r="D1652" t="s">
        <v>8268</v>
      </c>
      <c r="E1652" t="s">
        <v>8269</v>
      </c>
      <c r="F1652" t="s">
        <v>8270</v>
      </c>
      <c r="G1652" t="s">
        <v>8503</v>
      </c>
      <c r="H1652" t="s">
        <v>8504</v>
      </c>
    </row>
    <row r="1653" spans="1:8" x14ac:dyDescent="0.25">
      <c r="A1653" t="s">
        <v>5290</v>
      </c>
      <c r="B1653" t="s">
        <v>7252</v>
      </c>
      <c r="C1653" t="s">
        <v>8309</v>
      </c>
      <c r="D1653" t="s">
        <v>8270</v>
      </c>
      <c r="E1653" t="s">
        <v>8314</v>
      </c>
      <c r="F1653" t="s">
        <v>8315</v>
      </c>
      <c r="G1653" t="s">
        <v>582</v>
      </c>
      <c r="H1653" t="s">
        <v>3293</v>
      </c>
    </row>
    <row r="1654" spans="1:8" x14ac:dyDescent="0.25">
      <c r="A1654" t="s">
        <v>5291</v>
      </c>
      <c r="B1654" t="s">
        <v>7253</v>
      </c>
      <c r="C1654" t="s">
        <v>8267</v>
      </c>
      <c r="D1654" t="s">
        <v>8268</v>
      </c>
      <c r="E1654" t="s">
        <v>8269</v>
      </c>
      <c r="F1654" t="s">
        <v>8270</v>
      </c>
      <c r="G1654" t="s">
        <v>8449</v>
      </c>
      <c r="H1654" t="s">
        <v>8450</v>
      </c>
    </row>
    <row r="1655" spans="1:8" x14ac:dyDescent="0.25">
      <c r="A1655" t="s">
        <v>5292</v>
      </c>
      <c r="B1655" t="s">
        <v>7254</v>
      </c>
      <c r="C1655" t="s">
        <v>8309</v>
      </c>
      <c r="D1655" t="s">
        <v>8270</v>
      </c>
      <c r="E1655" t="s">
        <v>8314</v>
      </c>
      <c r="F1655" t="s">
        <v>8315</v>
      </c>
      <c r="G1655" t="s">
        <v>582</v>
      </c>
      <c r="H1655" t="s">
        <v>3293</v>
      </c>
    </row>
    <row r="1656" spans="1:8" x14ac:dyDescent="0.25">
      <c r="A1656" t="s">
        <v>5293</v>
      </c>
      <c r="B1656" t="s">
        <v>7255</v>
      </c>
      <c r="C1656" t="s">
        <v>8309</v>
      </c>
      <c r="D1656" t="s">
        <v>8270</v>
      </c>
      <c r="E1656" t="s">
        <v>8314</v>
      </c>
      <c r="F1656" t="s">
        <v>8315</v>
      </c>
      <c r="G1656" t="s">
        <v>582</v>
      </c>
      <c r="H1656" t="s">
        <v>3293</v>
      </c>
    </row>
    <row r="1657" spans="1:8" x14ac:dyDescent="0.25">
      <c r="A1657" t="s">
        <v>5294</v>
      </c>
      <c r="B1657" t="s">
        <v>7256</v>
      </c>
      <c r="C1657" t="s">
        <v>8309</v>
      </c>
      <c r="D1657" t="s">
        <v>8270</v>
      </c>
      <c r="E1657" t="s">
        <v>8314</v>
      </c>
      <c r="F1657" t="s">
        <v>8315</v>
      </c>
      <c r="G1657" t="s">
        <v>582</v>
      </c>
      <c r="H1657" t="s">
        <v>3293</v>
      </c>
    </row>
    <row r="1658" spans="1:8" x14ac:dyDescent="0.25">
      <c r="A1658" t="s">
        <v>5295</v>
      </c>
      <c r="B1658" t="s">
        <v>7257</v>
      </c>
      <c r="C1658" t="s">
        <v>8309</v>
      </c>
      <c r="D1658" t="s">
        <v>8270</v>
      </c>
      <c r="E1658" t="s">
        <v>8314</v>
      </c>
      <c r="F1658" t="s">
        <v>8315</v>
      </c>
      <c r="G1658" t="s">
        <v>588</v>
      </c>
      <c r="H1658" t="s">
        <v>4133</v>
      </c>
    </row>
    <row r="1659" spans="1:8" x14ac:dyDescent="0.25">
      <c r="A1659" t="s">
        <v>5296</v>
      </c>
      <c r="B1659" t="s">
        <v>7258</v>
      </c>
      <c r="C1659" t="s">
        <v>8309</v>
      </c>
      <c r="D1659" t="s">
        <v>8270</v>
      </c>
      <c r="E1659" t="s">
        <v>8314</v>
      </c>
      <c r="F1659" t="s">
        <v>8315</v>
      </c>
      <c r="G1659" t="s">
        <v>582</v>
      </c>
      <c r="H1659" t="s">
        <v>3293</v>
      </c>
    </row>
    <row r="1660" spans="1:8" x14ac:dyDescent="0.25">
      <c r="A1660" t="s">
        <v>5297</v>
      </c>
      <c r="B1660" t="s">
        <v>7259</v>
      </c>
      <c r="C1660" t="s">
        <v>8309</v>
      </c>
      <c r="D1660" t="s">
        <v>8270</v>
      </c>
      <c r="E1660" t="s">
        <v>8314</v>
      </c>
      <c r="F1660" t="s">
        <v>8315</v>
      </c>
      <c r="G1660" t="s">
        <v>582</v>
      </c>
      <c r="H1660" t="s">
        <v>3293</v>
      </c>
    </row>
    <row r="1661" spans="1:8" x14ac:dyDescent="0.25">
      <c r="A1661" t="s">
        <v>5298</v>
      </c>
      <c r="B1661" t="s">
        <v>7260</v>
      </c>
      <c r="C1661" t="s">
        <v>8309</v>
      </c>
      <c r="D1661" t="s">
        <v>8270</v>
      </c>
      <c r="E1661" t="s">
        <v>8314</v>
      </c>
      <c r="F1661" t="s">
        <v>8315</v>
      </c>
      <c r="G1661" t="s">
        <v>588</v>
      </c>
      <c r="H1661" t="s">
        <v>3296</v>
      </c>
    </row>
    <row r="1662" spans="1:8" x14ac:dyDescent="0.25">
      <c r="A1662" t="s">
        <v>2090</v>
      </c>
      <c r="B1662" t="s">
        <v>1687</v>
      </c>
      <c r="C1662" t="s">
        <v>3023</v>
      </c>
      <c r="D1662" t="s">
        <v>3022</v>
      </c>
      <c r="E1662" t="s">
        <v>3069</v>
      </c>
      <c r="F1662" t="s">
        <v>3068</v>
      </c>
      <c r="G1662" t="s">
        <v>588</v>
      </c>
      <c r="H1662" t="s">
        <v>3296</v>
      </c>
    </row>
    <row r="1663" spans="1:8" x14ac:dyDescent="0.25">
      <c r="A1663" t="s">
        <v>3311</v>
      </c>
      <c r="B1663" t="s">
        <v>3310</v>
      </c>
      <c r="C1663" t="s">
        <v>3023</v>
      </c>
      <c r="D1663" t="s">
        <v>3022</v>
      </c>
      <c r="E1663" t="s">
        <v>3021</v>
      </c>
      <c r="F1663" t="s">
        <v>3020</v>
      </c>
      <c r="G1663" t="s">
        <v>582</v>
      </c>
      <c r="H1663" t="s">
        <v>3293</v>
      </c>
    </row>
    <row r="1664" spans="1:8" x14ac:dyDescent="0.25">
      <c r="A1664" t="s">
        <v>3309</v>
      </c>
      <c r="B1664" t="s">
        <v>3308</v>
      </c>
      <c r="C1664" t="s">
        <v>3023</v>
      </c>
      <c r="D1664" t="s">
        <v>3022</v>
      </c>
      <c r="E1664" t="s">
        <v>3021</v>
      </c>
      <c r="F1664" t="s">
        <v>3020</v>
      </c>
      <c r="G1664" t="s">
        <v>582</v>
      </c>
      <c r="H1664" t="s">
        <v>3293</v>
      </c>
    </row>
    <row r="1665" spans="1:8" x14ac:dyDescent="0.25">
      <c r="A1665" t="s">
        <v>2092</v>
      </c>
      <c r="B1665" t="s">
        <v>1686</v>
      </c>
      <c r="C1665" t="s">
        <v>3023</v>
      </c>
      <c r="D1665" t="s">
        <v>3022</v>
      </c>
      <c r="E1665" t="s">
        <v>3021</v>
      </c>
      <c r="F1665" t="s">
        <v>3020</v>
      </c>
      <c r="G1665" t="s">
        <v>582</v>
      </c>
      <c r="H1665" t="s">
        <v>3293</v>
      </c>
    </row>
    <row r="1666" spans="1:8" x14ac:dyDescent="0.25">
      <c r="A1666" t="s">
        <v>3307</v>
      </c>
      <c r="B1666" t="s">
        <v>3306</v>
      </c>
      <c r="C1666" t="s">
        <v>3023</v>
      </c>
      <c r="D1666" t="s">
        <v>3022</v>
      </c>
      <c r="E1666" t="s">
        <v>3021</v>
      </c>
      <c r="F1666" t="s">
        <v>3020</v>
      </c>
      <c r="G1666" t="s">
        <v>582</v>
      </c>
      <c r="H1666" t="s">
        <v>3293</v>
      </c>
    </row>
    <row r="1667" spans="1:8" x14ac:dyDescent="0.25">
      <c r="A1667" t="s">
        <v>3305</v>
      </c>
      <c r="B1667" t="s">
        <v>3304</v>
      </c>
      <c r="C1667" t="s">
        <v>3023</v>
      </c>
      <c r="D1667" t="s">
        <v>3022</v>
      </c>
      <c r="E1667" t="s">
        <v>3021</v>
      </c>
      <c r="F1667" t="s">
        <v>3020</v>
      </c>
      <c r="G1667" t="s">
        <v>582</v>
      </c>
      <c r="H1667" t="s">
        <v>3293</v>
      </c>
    </row>
    <row r="1668" spans="1:8" x14ac:dyDescent="0.25">
      <c r="A1668" t="s">
        <v>2107</v>
      </c>
      <c r="B1668" t="s">
        <v>1685</v>
      </c>
      <c r="C1668" t="s">
        <v>3023</v>
      </c>
      <c r="D1668" t="s">
        <v>3022</v>
      </c>
      <c r="E1668" t="s">
        <v>3021</v>
      </c>
      <c r="F1668" t="s">
        <v>3020</v>
      </c>
      <c r="G1668" t="s">
        <v>582</v>
      </c>
      <c r="H1668" t="s">
        <v>3293</v>
      </c>
    </row>
    <row r="1669" spans="1:8" x14ac:dyDescent="0.25">
      <c r="A1669" t="s">
        <v>3303</v>
      </c>
      <c r="B1669" t="s">
        <v>3302</v>
      </c>
      <c r="C1669" t="s">
        <v>3023</v>
      </c>
      <c r="D1669" t="s">
        <v>3022</v>
      </c>
      <c r="E1669" t="s">
        <v>3021</v>
      </c>
      <c r="F1669" t="s">
        <v>3020</v>
      </c>
      <c r="G1669" t="s">
        <v>582</v>
      </c>
      <c r="H1669" t="s">
        <v>3293</v>
      </c>
    </row>
    <row r="1670" spans="1:8" x14ac:dyDescent="0.25">
      <c r="A1670" t="s">
        <v>3301</v>
      </c>
      <c r="B1670" t="s">
        <v>3300</v>
      </c>
      <c r="C1670" t="s">
        <v>3023</v>
      </c>
      <c r="D1670" t="s">
        <v>3022</v>
      </c>
      <c r="E1670" t="s">
        <v>3021</v>
      </c>
      <c r="F1670" t="s">
        <v>3020</v>
      </c>
      <c r="G1670" t="s">
        <v>582</v>
      </c>
      <c r="H1670" t="s">
        <v>3293</v>
      </c>
    </row>
    <row r="1671" spans="1:8" x14ac:dyDescent="0.25">
      <c r="A1671" t="s">
        <v>2108</v>
      </c>
      <c r="B1671" t="s">
        <v>1688</v>
      </c>
      <c r="C1671" t="s">
        <v>3023</v>
      </c>
      <c r="D1671" t="s">
        <v>3022</v>
      </c>
      <c r="E1671" t="s">
        <v>3069</v>
      </c>
      <c r="F1671" t="s">
        <v>3068</v>
      </c>
      <c r="G1671" t="s">
        <v>588</v>
      </c>
      <c r="H1671" t="s">
        <v>3296</v>
      </c>
    </row>
    <row r="1672" spans="1:8" x14ac:dyDescent="0.25">
      <c r="A1672" t="s">
        <v>2093</v>
      </c>
      <c r="B1672" t="s">
        <v>1690</v>
      </c>
      <c r="C1672" t="s">
        <v>3023</v>
      </c>
      <c r="D1672" t="s">
        <v>3022</v>
      </c>
      <c r="E1672" t="s">
        <v>3069</v>
      </c>
      <c r="F1672" t="s">
        <v>3068</v>
      </c>
      <c r="G1672" t="s">
        <v>588</v>
      </c>
      <c r="H1672" t="s">
        <v>3296</v>
      </c>
    </row>
    <row r="1673" spans="1:8" x14ac:dyDescent="0.25">
      <c r="A1673" t="s">
        <v>2091</v>
      </c>
      <c r="B1673" t="s">
        <v>1689</v>
      </c>
      <c r="C1673" t="s">
        <v>3023</v>
      </c>
      <c r="D1673" t="s">
        <v>3022</v>
      </c>
      <c r="E1673" t="s">
        <v>3069</v>
      </c>
      <c r="F1673" t="s">
        <v>3068</v>
      </c>
      <c r="G1673" t="s">
        <v>588</v>
      </c>
      <c r="H1673" t="s">
        <v>3296</v>
      </c>
    </row>
    <row r="1674" spans="1:8" x14ac:dyDescent="0.25">
      <c r="A1674" t="s">
        <v>3299</v>
      </c>
      <c r="B1674" t="s">
        <v>3298</v>
      </c>
      <c r="C1674" t="s">
        <v>3023</v>
      </c>
      <c r="D1674" t="s">
        <v>3022</v>
      </c>
      <c r="E1674" t="s">
        <v>3069</v>
      </c>
      <c r="F1674" t="s">
        <v>3068</v>
      </c>
      <c r="G1674" t="s">
        <v>588</v>
      </c>
      <c r="H1674" t="s">
        <v>3296</v>
      </c>
    </row>
    <row r="1675" spans="1:8" x14ac:dyDescent="0.25">
      <c r="A1675" t="s">
        <v>5299</v>
      </c>
      <c r="B1675" t="s">
        <v>7261</v>
      </c>
      <c r="C1675" t="s">
        <v>2744</v>
      </c>
      <c r="D1675" t="s">
        <v>2743</v>
      </c>
      <c r="E1675" t="s">
        <v>3076</v>
      </c>
      <c r="F1675" t="s">
        <v>3075</v>
      </c>
      <c r="G1675" t="s">
        <v>582</v>
      </c>
      <c r="H1675" t="s">
        <v>3293</v>
      </c>
    </row>
    <row r="1676" spans="1:8" x14ac:dyDescent="0.25">
      <c r="A1676" t="s">
        <v>5300</v>
      </c>
      <c r="B1676" t="s">
        <v>7262</v>
      </c>
      <c r="C1676" t="s">
        <v>2744</v>
      </c>
      <c r="D1676" t="s">
        <v>2743</v>
      </c>
      <c r="E1676" t="s">
        <v>3076</v>
      </c>
      <c r="F1676" t="s">
        <v>3075</v>
      </c>
      <c r="G1676" t="s">
        <v>582</v>
      </c>
      <c r="H1676" t="s">
        <v>3293</v>
      </c>
    </row>
    <row r="1677" spans="1:8" x14ac:dyDescent="0.25">
      <c r="A1677" t="s">
        <v>5301</v>
      </c>
      <c r="B1677" t="s">
        <v>7263</v>
      </c>
      <c r="C1677" t="s">
        <v>8309</v>
      </c>
      <c r="D1677" t="s">
        <v>8270</v>
      </c>
      <c r="E1677" t="s">
        <v>8314</v>
      </c>
      <c r="F1677" t="s">
        <v>8315</v>
      </c>
      <c r="G1677" t="s">
        <v>301</v>
      </c>
      <c r="H1677" t="s">
        <v>4132</v>
      </c>
    </row>
    <row r="1678" spans="1:8" x14ac:dyDescent="0.25">
      <c r="A1678" t="s">
        <v>2103</v>
      </c>
      <c r="B1678" t="s">
        <v>1691</v>
      </c>
      <c r="C1678" t="s">
        <v>3023</v>
      </c>
      <c r="D1678" t="s">
        <v>3022</v>
      </c>
      <c r="E1678" t="s">
        <v>3069</v>
      </c>
      <c r="F1678" t="s">
        <v>3068</v>
      </c>
      <c r="G1678" t="s">
        <v>301</v>
      </c>
      <c r="H1678" t="s">
        <v>3297</v>
      </c>
    </row>
    <row r="1679" spans="1:8" x14ac:dyDescent="0.25">
      <c r="A1679" t="s">
        <v>2106</v>
      </c>
      <c r="B1679" t="s">
        <v>1692</v>
      </c>
      <c r="C1679" t="s">
        <v>3023</v>
      </c>
      <c r="D1679" t="s">
        <v>3022</v>
      </c>
      <c r="E1679" t="s">
        <v>3021</v>
      </c>
      <c r="F1679" t="s">
        <v>3020</v>
      </c>
      <c r="G1679" t="s">
        <v>582</v>
      </c>
      <c r="H1679" t="s">
        <v>3293</v>
      </c>
    </row>
    <row r="1680" spans="1:8" x14ac:dyDescent="0.25">
      <c r="A1680" t="s">
        <v>5302</v>
      </c>
      <c r="B1680" t="s">
        <v>7264</v>
      </c>
      <c r="C1680" t="s">
        <v>8309</v>
      </c>
      <c r="D1680" t="s">
        <v>8270</v>
      </c>
      <c r="E1680" t="s">
        <v>8314</v>
      </c>
      <c r="F1680" t="s">
        <v>8315</v>
      </c>
      <c r="G1680" t="s">
        <v>582</v>
      </c>
      <c r="H1680" t="s">
        <v>4134</v>
      </c>
    </row>
    <row r="1681" spans="1:8" x14ac:dyDescent="0.25">
      <c r="A1681" t="s">
        <v>5303</v>
      </c>
      <c r="B1681" t="s">
        <v>7265</v>
      </c>
      <c r="C1681" t="s">
        <v>8309</v>
      </c>
      <c r="D1681" t="s">
        <v>8270</v>
      </c>
      <c r="E1681" t="s">
        <v>8314</v>
      </c>
      <c r="F1681" t="s">
        <v>8315</v>
      </c>
      <c r="G1681" t="s">
        <v>582</v>
      </c>
      <c r="H1681" t="s">
        <v>4134</v>
      </c>
    </row>
    <row r="1682" spans="1:8" x14ac:dyDescent="0.25">
      <c r="A1682" t="s">
        <v>5304</v>
      </c>
      <c r="B1682" t="s">
        <v>7266</v>
      </c>
      <c r="C1682" t="s">
        <v>8309</v>
      </c>
      <c r="D1682" t="s">
        <v>8270</v>
      </c>
      <c r="E1682" t="s">
        <v>8314</v>
      </c>
      <c r="F1682" t="s">
        <v>8315</v>
      </c>
      <c r="G1682" t="s">
        <v>582</v>
      </c>
      <c r="H1682" t="s">
        <v>4134</v>
      </c>
    </row>
    <row r="1683" spans="1:8" x14ac:dyDescent="0.25">
      <c r="A1683" t="s">
        <v>671</v>
      </c>
      <c r="B1683" t="s">
        <v>772</v>
      </c>
      <c r="C1683" t="s">
        <v>3023</v>
      </c>
      <c r="D1683" t="s">
        <v>3022</v>
      </c>
      <c r="E1683" t="s">
        <v>3021</v>
      </c>
      <c r="F1683" t="s">
        <v>3020</v>
      </c>
      <c r="G1683" t="s">
        <v>582</v>
      </c>
      <c r="H1683" t="s">
        <v>3293</v>
      </c>
    </row>
    <row r="1684" spans="1:8" x14ac:dyDescent="0.25">
      <c r="A1684" t="s">
        <v>1036</v>
      </c>
      <c r="B1684" t="s">
        <v>1694</v>
      </c>
      <c r="C1684" t="s">
        <v>3023</v>
      </c>
      <c r="D1684" t="s">
        <v>3022</v>
      </c>
      <c r="E1684" t="s">
        <v>3021</v>
      </c>
      <c r="F1684" t="s">
        <v>3020</v>
      </c>
      <c r="G1684" t="s">
        <v>582</v>
      </c>
      <c r="H1684" t="s">
        <v>3293</v>
      </c>
    </row>
    <row r="1685" spans="1:8" x14ac:dyDescent="0.25">
      <c r="A1685" t="s">
        <v>2104</v>
      </c>
      <c r="B1685" t="s">
        <v>7267</v>
      </c>
      <c r="C1685" t="s">
        <v>3023</v>
      </c>
      <c r="D1685" t="s">
        <v>3022</v>
      </c>
      <c r="E1685" t="s">
        <v>3021</v>
      </c>
      <c r="F1685" t="s">
        <v>3020</v>
      </c>
      <c r="G1685" t="s">
        <v>582</v>
      </c>
      <c r="H1685" t="s">
        <v>3293</v>
      </c>
    </row>
    <row r="1686" spans="1:8" x14ac:dyDescent="0.25">
      <c r="A1686" t="s">
        <v>3841</v>
      </c>
      <c r="B1686" t="s">
        <v>7268</v>
      </c>
      <c r="C1686" t="s">
        <v>2744</v>
      </c>
      <c r="D1686" t="s">
        <v>2743</v>
      </c>
      <c r="E1686" t="s">
        <v>3076</v>
      </c>
      <c r="F1686" t="s">
        <v>3075</v>
      </c>
      <c r="G1686" t="s">
        <v>582</v>
      </c>
      <c r="H1686" t="s">
        <v>3293</v>
      </c>
    </row>
    <row r="1687" spans="1:8" x14ac:dyDescent="0.25">
      <c r="A1687" t="s">
        <v>5305</v>
      </c>
      <c r="B1687" t="s">
        <v>7269</v>
      </c>
      <c r="C1687" t="s">
        <v>3023</v>
      </c>
      <c r="D1687" t="s">
        <v>3022</v>
      </c>
      <c r="E1687" t="s">
        <v>3069</v>
      </c>
      <c r="F1687" t="s">
        <v>3068</v>
      </c>
      <c r="G1687" t="s">
        <v>301</v>
      </c>
      <c r="H1687" t="s">
        <v>3297</v>
      </c>
    </row>
    <row r="1688" spans="1:8" x14ac:dyDescent="0.25">
      <c r="A1688" t="s">
        <v>5306</v>
      </c>
      <c r="B1688" t="s">
        <v>7270</v>
      </c>
      <c r="C1688" t="s">
        <v>8309</v>
      </c>
      <c r="D1688" t="s">
        <v>8270</v>
      </c>
      <c r="E1688" t="s">
        <v>8314</v>
      </c>
      <c r="F1688" t="s">
        <v>8315</v>
      </c>
      <c r="G1688" t="s">
        <v>582</v>
      </c>
      <c r="H1688" t="s">
        <v>4134</v>
      </c>
    </row>
    <row r="1689" spans="1:8" x14ac:dyDescent="0.25">
      <c r="A1689" t="s">
        <v>2102</v>
      </c>
      <c r="B1689" t="s">
        <v>1633</v>
      </c>
      <c r="C1689" t="s">
        <v>3023</v>
      </c>
      <c r="D1689" t="s">
        <v>3022</v>
      </c>
      <c r="E1689" t="s">
        <v>3069</v>
      </c>
      <c r="F1689" t="s">
        <v>3068</v>
      </c>
      <c r="G1689" t="s">
        <v>588</v>
      </c>
      <c r="H1689" t="s">
        <v>3296</v>
      </c>
    </row>
    <row r="1690" spans="1:8" x14ac:dyDescent="0.25">
      <c r="A1690" t="s">
        <v>2105</v>
      </c>
      <c r="B1690" t="s">
        <v>1634</v>
      </c>
      <c r="C1690" t="s">
        <v>3023</v>
      </c>
      <c r="D1690" t="s">
        <v>3022</v>
      </c>
      <c r="E1690" t="s">
        <v>3021</v>
      </c>
      <c r="F1690" t="s">
        <v>3020</v>
      </c>
      <c r="G1690" t="s">
        <v>582</v>
      </c>
      <c r="H1690" t="s">
        <v>3293</v>
      </c>
    </row>
    <row r="1691" spans="1:8" x14ac:dyDescent="0.25">
      <c r="A1691" t="s">
        <v>5307</v>
      </c>
      <c r="B1691" t="s">
        <v>7271</v>
      </c>
      <c r="C1691" t="s">
        <v>3031</v>
      </c>
      <c r="D1691" t="s">
        <v>3030</v>
      </c>
      <c r="E1691" t="s">
        <v>3029</v>
      </c>
      <c r="F1691" t="s">
        <v>3028</v>
      </c>
      <c r="G1691" t="s">
        <v>596</v>
      </c>
      <c r="H1691" t="s">
        <v>4131</v>
      </c>
    </row>
    <row r="1692" spans="1:8" x14ac:dyDescent="0.25">
      <c r="A1692" t="s">
        <v>2530</v>
      </c>
      <c r="B1692" t="s">
        <v>7272</v>
      </c>
      <c r="C1692" t="s">
        <v>3031</v>
      </c>
      <c r="D1692" t="s">
        <v>3030</v>
      </c>
      <c r="E1692" t="s">
        <v>3029</v>
      </c>
      <c r="F1692" t="s">
        <v>3028</v>
      </c>
      <c r="G1692" t="s">
        <v>596</v>
      </c>
      <c r="H1692" t="s">
        <v>3295</v>
      </c>
    </row>
    <row r="1693" spans="1:8" x14ac:dyDescent="0.25">
      <c r="A1693" t="s">
        <v>2531</v>
      </c>
      <c r="B1693" t="s">
        <v>3294</v>
      </c>
      <c r="C1693" t="s">
        <v>2744</v>
      </c>
      <c r="D1693" t="s">
        <v>2743</v>
      </c>
      <c r="E1693" t="s">
        <v>3076</v>
      </c>
      <c r="F1693" t="s">
        <v>3075</v>
      </c>
      <c r="G1693" t="s">
        <v>582</v>
      </c>
      <c r="H1693" t="s">
        <v>3293</v>
      </c>
    </row>
    <row r="1694" spans="1:8" x14ac:dyDescent="0.25">
      <c r="A1694" t="s">
        <v>5308</v>
      </c>
      <c r="B1694" t="s">
        <v>7273</v>
      </c>
      <c r="C1694" t="s">
        <v>3031</v>
      </c>
      <c r="D1694" t="s">
        <v>3030</v>
      </c>
      <c r="E1694" t="s">
        <v>3029</v>
      </c>
      <c r="F1694" t="s">
        <v>3028</v>
      </c>
      <c r="G1694" t="s">
        <v>596</v>
      </c>
      <c r="H1694" t="s">
        <v>3295</v>
      </c>
    </row>
    <row r="1695" spans="1:8" x14ac:dyDescent="0.25">
      <c r="A1695" t="s">
        <v>4036</v>
      </c>
      <c r="B1695" t="s">
        <v>7274</v>
      </c>
      <c r="C1695" t="s">
        <v>3031</v>
      </c>
      <c r="D1695" t="s">
        <v>3030</v>
      </c>
      <c r="E1695" t="s">
        <v>3029</v>
      </c>
      <c r="F1695" t="s">
        <v>3028</v>
      </c>
      <c r="G1695" t="s">
        <v>596</v>
      </c>
      <c r="H1695" t="s">
        <v>3295</v>
      </c>
    </row>
    <row r="1696" spans="1:8" x14ac:dyDescent="0.25">
      <c r="A1696" t="s">
        <v>5309</v>
      </c>
      <c r="B1696" t="s">
        <v>7275</v>
      </c>
      <c r="C1696" t="s">
        <v>8316</v>
      </c>
      <c r="D1696" t="s">
        <v>8317</v>
      </c>
      <c r="E1696" t="s">
        <v>8355</v>
      </c>
      <c r="F1696" t="s">
        <v>8356</v>
      </c>
      <c r="G1696" t="s">
        <v>547</v>
      </c>
      <c r="H1696" t="s">
        <v>4247</v>
      </c>
    </row>
    <row r="1697" spans="1:8" x14ac:dyDescent="0.25">
      <c r="A1697" t="s">
        <v>5310</v>
      </c>
      <c r="B1697" t="s">
        <v>7276</v>
      </c>
      <c r="C1697" t="s">
        <v>8320</v>
      </c>
      <c r="D1697" t="s">
        <v>8321</v>
      </c>
      <c r="E1697" t="s">
        <v>8343</v>
      </c>
      <c r="F1697" t="s">
        <v>8344</v>
      </c>
      <c r="G1697" t="s">
        <v>8571</v>
      </c>
      <c r="H1697" t="s">
        <v>8572</v>
      </c>
    </row>
    <row r="1698" spans="1:8" x14ac:dyDescent="0.25">
      <c r="A1698" t="s">
        <v>5311</v>
      </c>
      <c r="B1698" t="s">
        <v>7277</v>
      </c>
      <c r="C1698" t="s">
        <v>8320</v>
      </c>
      <c r="D1698" t="s">
        <v>8321</v>
      </c>
      <c r="E1698" t="s">
        <v>8357</v>
      </c>
      <c r="F1698" t="s">
        <v>8358</v>
      </c>
      <c r="G1698" t="s">
        <v>8573</v>
      </c>
      <c r="H1698" t="s">
        <v>8574</v>
      </c>
    </row>
    <row r="1699" spans="1:8" x14ac:dyDescent="0.25">
      <c r="A1699" t="s">
        <v>5312</v>
      </c>
      <c r="B1699" t="s">
        <v>7278</v>
      </c>
      <c r="C1699" t="s">
        <v>8316</v>
      </c>
      <c r="D1699" t="s">
        <v>8317</v>
      </c>
      <c r="E1699" t="s">
        <v>8355</v>
      </c>
      <c r="F1699" t="s">
        <v>8356</v>
      </c>
      <c r="G1699" t="s">
        <v>539</v>
      </c>
      <c r="H1699" t="s">
        <v>3285</v>
      </c>
    </row>
    <row r="1700" spans="1:8" x14ac:dyDescent="0.25">
      <c r="A1700" t="s">
        <v>5313</v>
      </c>
      <c r="B1700" t="s">
        <v>7279</v>
      </c>
      <c r="C1700" t="s">
        <v>8246</v>
      </c>
      <c r="D1700" t="s">
        <v>8247</v>
      </c>
      <c r="E1700" t="s">
        <v>8248</v>
      </c>
      <c r="F1700" t="s">
        <v>8249</v>
      </c>
      <c r="G1700" t="s">
        <v>8575</v>
      </c>
      <c r="H1700" t="s">
        <v>8576</v>
      </c>
    </row>
    <row r="1701" spans="1:8" x14ac:dyDescent="0.25">
      <c r="A1701" t="s">
        <v>5314</v>
      </c>
      <c r="B1701" t="s">
        <v>7280</v>
      </c>
      <c r="C1701" t="s">
        <v>8316</v>
      </c>
      <c r="D1701" t="s">
        <v>8317</v>
      </c>
      <c r="E1701" t="s">
        <v>8355</v>
      </c>
      <c r="F1701" t="s">
        <v>8356</v>
      </c>
      <c r="G1701" t="s">
        <v>547</v>
      </c>
      <c r="H1701" t="s">
        <v>4247</v>
      </c>
    </row>
    <row r="1702" spans="1:8" x14ac:dyDescent="0.25">
      <c r="A1702" t="s">
        <v>5315</v>
      </c>
      <c r="B1702" t="s">
        <v>7281</v>
      </c>
      <c r="C1702" t="s">
        <v>8316</v>
      </c>
      <c r="D1702" t="s">
        <v>8317</v>
      </c>
      <c r="E1702" t="s">
        <v>8355</v>
      </c>
      <c r="F1702" t="s">
        <v>8356</v>
      </c>
      <c r="G1702" t="s">
        <v>547</v>
      </c>
      <c r="H1702" t="s">
        <v>4247</v>
      </c>
    </row>
    <row r="1703" spans="1:8" x14ac:dyDescent="0.25">
      <c r="A1703" t="s">
        <v>5316</v>
      </c>
      <c r="B1703" t="s">
        <v>7282</v>
      </c>
      <c r="C1703" t="s">
        <v>8246</v>
      </c>
      <c r="D1703" t="s">
        <v>8247</v>
      </c>
      <c r="E1703" t="s">
        <v>8252</v>
      </c>
      <c r="F1703" t="s">
        <v>8253</v>
      </c>
      <c r="G1703" t="s">
        <v>8577</v>
      </c>
      <c r="H1703" t="s">
        <v>8578</v>
      </c>
    </row>
    <row r="1704" spans="1:8" x14ac:dyDescent="0.25">
      <c r="A1704" t="s">
        <v>5317</v>
      </c>
      <c r="B1704" t="s">
        <v>7283</v>
      </c>
      <c r="C1704" t="s">
        <v>3776</v>
      </c>
      <c r="D1704" t="s">
        <v>3777</v>
      </c>
      <c r="E1704" t="s">
        <v>8275</v>
      </c>
      <c r="F1704" t="s">
        <v>8276</v>
      </c>
      <c r="G1704" t="s">
        <v>548</v>
      </c>
      <c r="H1704" t="s">
        <v>8579</v>
      </c>
    </row>
    <row r="1705" spans="1:8" x14ac:dyDescent="0.25">
      <c r="A1705" t="s">
        <v>5318</v>
      </c>
      <c r="B1705" t="s">
        <v>7284</v>
      </c>
      <c r="C1705" t="s">
        <v>8320</v>
      </c>
      <c r="D1705" t="s">
        <v>8321</v>
      </c>
      <c r="E1705" t="s">
        <v>8357</v>
      </c>
      <c r="F1705" t="s">
        <v>8358</v>
      </c>
      <c r="G1705" t="s">
        <v>8573</v>
      </c>
      <c r="H1705" t="s">
        <v>8574</v>
      </c>
    </row>
    <row r="1706" spans="1:8" x14ac:dyDescent="0.25">
      <c r="A1706" t="s">
        <v>5319</v>
      </c>
      <c r="B1706" t="s">
        <v>7285</v>
      </c>
      <c r="C1706" t="s">
        <v>8246</v>
      </c>
      <c r="D1706" t="s">
        <v>8247</v>
      </c>
      <c r="E1706" t="s">
        <v>8248</v>
      </c>
      <c r="F1706" t="s">
        <v>8249</v>
      </c>
      <c r="G1706" t="s">
        <v>8580</v>
      </c>
      <c r="H1706" t="s">
        <v>8581</v>
      </c>
    </row>
    <row r="1707" spans="1:8" x14ac:dyDescent="0.25">
      <c r="A1707" t="s">
        <v>5320</v>
      </c>
      <c r="B1707" t="s">
        <v>7286</v>
      </c>
      <c r="C1707" t="s">
        <v>3776</v>
      </c>
      <c r="D1707" t="s">
        <v>3777</v>
      </c>
      <c r="E1707" t="s">
        <v>8275</v>
      </c>
      <c r="F1707" t="s">
        <v>8276</v>
      </c>
      <c r="G1707" t="s">
        <v>548</v>
      </c>
      <c r="H1707" t="s">
        <v>8579</v>
      </c>
    </row>
    <row r="1708" spans="1:8" x14ac:dyDescent="0.25">
      <c r="A1708" t="s">
        <v>5321</v>
      </c>
      <c r="B1708" t="s">
        <v>7287</v>
      </c>
      <c r="C1708" t="s">
        <v>8359</v>
      </c>
      <c r="D1708" t="s">
        <v>8360</v>
      </c>
      <c r="E1708" t="s">
        <v>8361</v>
      </c>
      <c r="F1708" t="s">
        <v>8362</v>
      </c>
      <c r="G1708" t="s">
        <v>8582</v>
      </c>
      <c r="H1708" t="s">
        <v>8583</v>
      </c>
    </row>
    <row r="1709" spans="1:8" x14ac:dyDescent="0.25">
      <c r="A1709" t="s">
        <v>5322</v>
      </c>
      <c r="B1709" t="s">
        <v>7288</v>
      </c>
      <c r="C1709" t="s">
        <v>8316</v>
      </c>
      <c r="D1709" t="s">
        <v>8317</v>
      </c>
      <c r="E1709" t="s">
        <v>8355</v>
      </c>
      <c r="F1709" t="s">
        <v>8356</v>
      </c>
      <c r="G1709" t="s">
        <v>547</v>
      </c>
      <c r="H1709" t="s">
        <v>4247</v>
      </c>
    </row>
    <row r="1710" spans="1:8" x14ac:dyDescent="0.25">
      <c r="A1710" t="s">
        <v>5323</v>
      </c>
      <c r="B1710" t="s">
        <v>7289</v>
      </c>
      <c r="C1710" t="s">
        <v>8246</v>
      </c>
      <c r="D1710" t="s">
        <v>8247</v>
      </c>
      <c r="E1710" t="s">
        <v>8248</v>
      </c>
      <c r="F1710" t="s">
        <v>8249</v>
      </c>
      <c r="G1710" t="s">
        <v>8584</v>
      </c>
      <c r="H1710" t="s">
        <v>8585</v>
      </c>
    </row>
    <row r="1711" spans="1:8" x14ac:dyDescent="0.25">
      <c r="A1711" t="s">
        <v>5324</v>
      </c>
      <c r="B1711" t="s">
        <v>7290</v>
      </c>
      <c r="C1711" t="s">
        <v>8246</v>
      </c>
      <c r="D1711" t="s">
        <v>8247</v>
      </c>
      <c r="E1711" t="s">
        <v>8252</v>
      </c>
      <c r="F1711" t="s">
        <v>8253</v>
      </c>
      <c r="G1711" t="s">
        <v>8577</v>
      </c>
      <c r="H1711" t="s">
        <v>8578</v>
      </c>
    </row>
    <row r="1712" spans="1:8" x14ac:dyDescent="0.25">
      <c r="A1712" t="s">
        <v>5325</v>
      </c>
      <c r="B1712" t="s">
        <v>7291</v>
      </c>
      <c r="C1712" t="s">
        <v>8316</v>
      </c>
      <c r="D1712" t="s">
        <v>8317</v>
      </c>
      <c r="E1712" t="s">
        <v>8355</v>
      </c>
      <c r="F1712" t="s">
        <v>8356</v>
      </c>
      <c r="G1712" t="s">
        <v>547</v>
      </c>
      <c r="H1712" t="s">
        <v>3287</v>
      </c>
    </row>
    <row r="1713" spans="1:8" x14ac:dyDescent="0.25">
      <c r="A1713" t="s">
        <v>5326</v>
      </c>
      <c r="B1713" t="s">
        <v>7292</v>
      </c>
      <c r="C1713" t="s">
        <v>8320</v>
      </c>
      <c r="D1713" t="s">
        <v>8321</v>
      </c>
      <c r="E1713" t="s">
        <v>8357</v>
      </c>
      <c r="F1713" t="s">
        <v>8358</v>
      </c>
      <c r="G1713" t="s">
        <v>8573</v>
      </c>
      <c r="H1713" t="s">
        <v>8574</v>
      </c>
    </row>
    <row r="1714" spans="1:8" x14ac:dyDescent="0.25">
      <c r="A1714" t="s">
        <v>5327</v>
      </c>
      <c r="B1714" t="s">
        <v>7293</v>
      </c>
      <c r="C1714" t="s">
        <v>8254</v>
      </c>
      <c r="D1714" t="s">
        <v>8255</v>
      </c>
      <c r="E1714" t="s">
        <v>8256</v>
      </c>
      <c r="F1714" t="s">
        <v>8257</v>
      </c>
      <c r="G1714" t="s">
        <v>8440</v>
      </c>
      <c r="H1714" t="s">
        <v>8441</v>
      </c>
    </row>
    <row r="1715" spans="1:8" x14ac:dyDescent="0.25">
      <c r="A1715" t="s">
        <v>5328</v>
      </c>
      <c r="B1715" t="s">
        <v>7294</v>
      </c>
      <c r="C1715" t="s">
        <v>8316</v>
      </c>
      <c r="D1715" t="s">
        <v>8317</v>
      </c>
      <c r="E1715" t="s">
        <v>8355</v>
      </c>
      <c r="F1715" t="s">
        <v>8356</v>
      </c>
      <c r="G1715" t="s">
        <v>547</v>
      </c>
      <c r="H1715" t="s">
        <v>4247</v>
      </c>
    </row>
    <row r="1716" spans="1:8" x14ac:dyDescent="0.25">
      <c r="A1716" t="s">
        <v>5329</v>
      </c>
      <c r="B1716" t="s">
        <v>7295</v>
      </c>
      <c r="C1716" t="s">
        <v>8363</v>
      </c>
      <c r="D1716" t="s">
        <v>8364</v>
      </c>
      <c r="E1716" t="s">
        <v>8244</v>
      </c>
      <c r="F1716" t="s">
        <v>8245</v>
      </c>
      <c r="G1716" t="s">
        <v>8586</v>
      </c>
      <c r="H1716" t="s">
        <v>4121</v>
      </c>
    </row>
    <row r="1717" spans="1:8" x14ac:dyDescent="0.25">
      <c r="A1717" t="s">
        <v>5330</v>
      </c>
      <c r="B1717" t="s">
        <v>7296</v>
      </c>
      <c r="C1717" t="s">
        <v>8320</v>
      </c>
      <c r="D1717" t="s">
        <v>8321</v>
      </c>
      <c r="E1717" t="s">
        <v>8357</v>
      </c>
      <c r="F1717" t="s">
        <v>8358</v>
      </c>
      <c r="G1717" t="s">
        <v>8587</v>
      </c>
      <c r="H1717" t="s">
        <v>8588</v>
      </c>
    </row>
    <row r="1718" spans="1:8" x14ac:dyDescent="0.25">
      <c r="A1718" t="s">
        <v>5331</v>
      </c>
      <c r="B1718" t="s">
        <v>7297</v>
      </c>
      <c r="C1718" t="s">
        <v>8316</v>
      </c>
      <c r="D1718" t="s">
        <v>8317</v>
      </c>
      <c r="E1718" t="s">
        <v>8355</v>
      </c>
      <c r="F1718" t="s">
        <v>8356</v>
      </c>
      <c r="G1718" t="s">
        <v>547</v>
      </c>
      <c r="H1718" t="s">
        <v>4247</v>
      </c>
    </row>
    <row r="1719" spans="1:8" x14ac:dyDescent="0.25">
      <c r="A1719" t="s">
        <v>5332</v>
      </c>
      <c r="B1719" t="s">
        <v>7298</v>
      </c>
      <c r="C1719" t="s">
        <v>8246</v>
      </c>
      <c r="D1719" t="s">
        <v>8247</v>
      </c>
      <c r="E1719" t="s">
        <v>8252</v>
      </c>
      <c r="F1719" t="s">
        <v>8253</v>
      </c>
      <c r="G1719" t="s">
        <v>8589</v>
      </c>
      <c r="H1719" t="s">
        <v>8590</v>
      </c>
    </row>
    <row r="1720" spans="1:8" x14ac:dyDescent="0.25">
      <c r="A1720" t="s">
        <v>5333</v>
      </c>
      <c r="B1720" t="s">
        <v>7299</v>
      </c>
      <c r="C1720" t="s">
        <v>8316</v>
      </c>
      <c r="D1720" t="s">
        <v>8317</v>
      </c>
      <c r="E1720" t="s">
        <v>8355</v>
      </c>
      <c r="F1720" t="s">
        <v>8356</v>
      </c>
      <c r="G1720" t="s">
        <v>547</v>
      </c>
      <c r="H1720" t="s">
        <v>4247</v>
      </c>
    </row>
    <row r="1721" spans="1:8" x14ac:dyDescent="0.25">
      <c r="A1721" t="s">
        <v>5334</v>
      </c>
      <c r="B1721" t="s">
        <v>7300</v>
      </c>
      <c r="C1721" t="s">
        <v>8316</v>
      </c>
      <c r="D1721" t="s">
        <v>8317</v>
      </c>
      <c r="E1721" t="s">
        <v>8355</v>
      </c>
      <c r="F1721" t="s">
        <v>8356</v>
      </c>
      <c r="G1721" t="s">
        <v>539</v>
      </c>
      <c r="H1721" t="s">
        <v>3285</v>
      </c>
    </row>
    <row r="1722" spans="1:8" x14ac:dyDescent="0.25">
      <c r="A1722" t="s">
        <v>853</v>
      </c>
      <c r="B1722" t="s">
        <v>1895</v>
      </c>
      <c r="C1722" t="s">
        <v>2727</v>
      </c>
      <c r="D1722" t="s">
        <v>2726</v>
      </c>
      <c r="E1722" t="s">
        <v>3078</v>
      </c>
      <c r="F1722" t="s">
        <v>3077</v>
      </c>
      <c r="G1722" t="s">
        <v>547</v>
      </c>
      <c r="H1722" t="s">
        <v>3287</v>
      </c>
    </row>
    <row r="1723" spans="1:8" x14ac:dyDescent="0.25">
      <c r="A1723" t="s">
        <v>852</v>
      </c>
      <c r="B1723" t="s">
        <v>1896</v>
      </c>
      <c r="C1723" t="s">
        <v>2727</v>
      </c>
      <c r="D1723" t="s">
        <v>2726</v>
      </c>
      <c r="E1723" t="s">
        <v>2725</v>
      </c>
      <c r="F1723" t="s">
        <v>2724</v>
      </c>
      <c r="G1723" t="s">
        <v>547</v>
      </c>
      <c r="H1723" t="s">
        <v>3287</v>
      </c>
    </row>
    <row r="1724" spans="1:8" x14ac:dyDescent="0.25">
      <c r="A1724" t="s">
        <v>851</v>
      </c>
      <c r="B1724" t="s">
        <v>1897</v>
      </c>
      <c r="C1724" t="s">
        <v>2727</v>
      </c>
      <c r="D1724" t="s">
        <v>2726</v>
      </c>
      <c r="E1724" t="s">
        <v>3292</v>
      </c>
      <c r="F1724" t="s">
        <v>3291</v>
      </c>
      <c r="G1724" t="s">
        <v>547</v>
      </c>
      <c r="H1724" t="s">
        <v>3287</v>
      </c>
    </row>
    <row r="1725" spans="1:8" x14ac:dyDescent="0.25">
      <c r="A1725" t="s">
        <v>5335</v>
      </c>
      <c r="B1725" t="s">
        <v>7301</v>
      </c>
      <c r="C1725" t="s">
        <v>8316</v>
      </c>
      <c r="D1725" t="s">
        <v>8317</v>
      </c>
      <c r="E1725" t="s">
        <v>8355</v>
      </c>
      <c r="F1725" t="s">
        <v>8356</v>
      </c>
      <c r="G1725" t="s">
        <v>539</v>
      </c>
      <c r="H1725" t="s">
        <v>3285</v>
      </c>
    </row>
    <row r="1726" spans="1:8" x14ac:dyDescent="0.25">
      <c r="A1726" t="s">
        <v>1077</v>
      </c>
      <c r="B1726" t="s">
        <v>7302</v>
      </c>
      <c r="C1726" t="s">
        <v>2727</v>
      </c>
      <c r="D1726" t="s">
        <v>2726</v>
      </c>
      <c r="E1726" t="s">
        <v>3078</v>
      </c>
      <c r="F1726" t="s">
        <v>3077</v>
      </c>
      <c r="G1726" t="s">
        <v>539</v>
      </c>
      <c r="H1726" t="s">
        <v>3285</v>
      </c>
    </row>
    <row r="1727" spans="1:8" x14ac:dyDescent="0.25">
      <c r="A1727" t="s">
        <v>1078</v>
      </c>
      <c r="B1727" t="s">
        <v>1899</v>
      </c>
      <c r="C1727" t="s">
        <v>2944</v>
      </c>
      <c r="D1727" t="s">
        <v>2943</v>
      </c>
      <c r="E1727" t="s">
        <v>3091</v>
      </c>
      <c r="F1727" t="s">
        <v>3090</v>
      </c>
      <c r="G1727" t="s">
        <v>548</v>
      </c>
      <c r="H1727" t="s">
        <v>3286</v>
      </c>
    </row>
    <row r="1728" spans="1:8" x14ac:dyDescent="0.25">
      <c r="A1728" t="s">
        <v>1079</v>
      </c>
      <c r="B1728" t="s">
        <v>1900</v>
      </c>
      <c r="C1728" t="s">
        <v>2727</v>
      </c>
      <c r="D1728" t="s">
        <v>2726</v>
      </c>
      <c r="E1728" t="s">
        <v>2887</v>
      </c>
      <c r="F1728" t="s">
        <v>2886</v>
      </c>
      <c r="G1728" t="s">
        <v>547</v>
      </c>
      <c r="H1728" t="s">
        <v>3287</v>
      </c>
    </row>
    <row r="1729" spans="1:8" x14ac:dyDescent="0.25">
      <c r="A1729" t="s">
        <v>1080</v>
      </c>
      <c r="B1729" t="s">
        <v>1901</v>
      </c>
      <c r="C1729" t="s">
        <v>2944</v>
      </c>
      <c r="D1729" t="s">
        <v>2943</v>
      </c>
      <c r="E1729" t="s">
        <v>3091</v>
      </c>
      <c r="F1729" t="s">
        <v>3090</v>
      </c>
      <c r="G1729" t="s">
        <v>548</v>
      </c>
      <c r="H1729" t="s">
        <v>3286</v>
      </c>
    </row>
    <row r="1730" spans="1:8" x14ac:dyDescent="0.25">
      <c r="A1730" t="s">
        <v>1081</v>
      </c>
      <c r="B1730" t="s">
        <v>1902</v>
      </c>
      <c r="C1730" t="s">
        <v>2727</v>
      </c>
      <c r="D1730" t="s">
        <v>2726</v>
      </c>
      <c r="E1730" t="s">
        <v>3292</v>
      </c>
      <c r="F1730" t="s">
        <v>3291</v>
      </c>
      <c r="G1730" t="s">
        <v>547</v>
      </c>
      <c r="H1730" t="s">
        <v>3287</v>
      </c>
    </row>
    <row r="1731" spans="1:8" x14ac:dyDescent="0.25">
      <c r="A1731" t="s">
        <v>2535</v>
      </c>
      <c r="B1731" t="s">
        <v>3290</v>
      </c>
      <c r="C1731" t="s">
        <v>2727</v>
      </c>
      <c r="D1731" t="s">
        <v>2726</v>
      </c>
      <c r="E1731" t="s">
        <v>3078</v>
      </c>
      <c r="F1731" t="s">
        <v>3077</v>
      </c>
      <c r="G1731" t="s">
        <v>547</v>
      </c>
      <c r="H1731" t="s">
        <v>3287</v>
      </c>
    </row>
    <row r="1732" spans="1:8" x14ac:dyDescent="0.25">
      <c r="A1732" t="s">
        <v>2534</v>
      </c>
      <c r="B1732" t="s">
        <v>3289</v>
      </c>
      <c r="C1732" t="s">
        <v>2727</v>
      </c>
      <c r="D1732" t="s">
        <v>2726</v>
      </c>
      <c r="E1732" t="s">
        <v>3078</v>
      </c>
      <c r="F1732" t="s">
        <v>3077</v>
      </c>
      <c r="G1732" t="s">
        <v>547</v>
      </c>
      <c r="H1732" t="s">
        <v>3287</v>
      </c>
    </row>
    <row r="1733" spans="1:8" x14ac:dyDescent="0.25">
      <c r="A1733" t="s">
        <v>3288</v>
      </c>
      <c r="B1733" t="s">
        <v>7303</v>
      </c>
      <c r="C1733" t="s">
        <v>2727</v>
      </c>
      <c r="D1733" t="s">
        <v>2726</v>
      </c>
      <c r="E1733" t="s">
        <v>3078</v>
      </c>
      <c r="F1733" t="s">
        <v>3077</v>
      </c>
      <c r="G1733" t="s">
        <v>547</v>
      </c>
      <c r="H1733" t="s">
        <v>3287</v>
      </c>
    </row>
    <row r="1734" spans="1:8" x14ac:dyDescent="0.25">
      <c r="A1734" t="s">
        <v>3739</v>
      </c>
      <c r="B1734" t="s">
        <v>7304</v>
      </c>
      <c r="C1734" t="s">
        <v>2727</v>
      </c>
      <c r="D1734" t="s">
        <v>2726</v>
      </c>
      <c r="E1734" t="s">
        <v>2887</v>
      </c>
      <c r="F1734" t="s">
        <v>2886</v>
      </c>
      <c r="G1734" t="s">
        <v>547</v>
      </c>
      <c r="H1734" t="s">
        <v>3287</v>
      </c>
    </row>
    <row r="1735" spans="1:8" x14ac:dyDescent="0.25">
      <c r="A1735" t="s">
        <v>3896</v>
      </c>
      <c r="B1735" t="s">
        <v>7305</v>
      </c>
      <c r="C1735" t="s">
        <v>2727</v>
      </c>
      <c r="D1735" t="s">
        <v>2726</v>
      </c>
      <c r="E1735" t="s">
        <v>2887</v>
      </c>
      <c r="F1735" t="s">
        <v>2886</v>
      </c>
      <c r="G1735" t="s">
        <v>547</v>
      </c>
      <c r="H1735" t="s">
        <v>3287</v>
      </c>
    </row>
    <row r="1736" spans="1:8" x14ac:dyDescent="0.25">
      <c r="A1736" t="s">
        <v>3897</v>
      </c>
      <c r="B1736" t="s">
        <v>7306</v>
      </c>
      <c r="C1736" t="s">
        <v>2727</v>
      </c>
      <c r="D1736" t="s">
        <v>2726</v>
      </c>
      <c r="E1736" t="s">
        <v>2887</v>
      </c>
      <c r="F1736" t="s">
        <v>2886</v>
      </c>
      <c r="G1736" t="s">
        <v>547</v>
      </c>
      <c r="H1736" t="s">
        <v>3287</v>
      </c>
    </row>
    <row r="1737" spans="1:8" x14ac:dyDescent="0.25">
      <c r="A1737" t="s">
        <v>5336</v>
      </c>
      <c r="B1737" t="s">
        <v>7307</v>
      </c>
      <c r="C1737" t="s">
        <v>2727</v>
      </c>
      <c r="D1737" t="s">
        <v>2726</v>
      </c>
      <c r="E1737" t="s">
        <v>3078</v>
      </c>
      <c r="F1737" t="s">
        <v>3077</v>
      </c>
      <c r="G1737" t="s">
        <v>547</v>
      </c>
      <c r="H1737" t="s">
        <v>3287</v>
      </c>
    </row>
    <row r="1738" spans="1:8" x14ac:dyDescent="0.25">
      <c r="A1738" t="s">
        <v>5337</v>
      </c>
      <c r="B1738" t="s">
        <v>7308</v>
      </c>
      <c r="C1738" t="s">
        <v>2727</v>
      </c>
      <c r="D1738" t="s">
        <v>2726</v>
      </c>
      <c r="E1738" t="s">
        <v>3078</v>
      </c>
      <c r="F1738" t="s">
        <v>3077</v>
      </c>
      <c r="G1738" t="s">
        <v>547</v>
      </c>
      <c r="H1738" t="s">
        <v>3287</v>
      </c>
    </row>
    <row r="1739" spans="1:8" x14ac:dyDescent="0.25">
      <c r="A1739" t="s">
        <v>3761</v>
      </c>
      <c r="B1739" t="s">
        <v>3768</v>
      </c>
      <c r="C1739" t="s">
        <v>2727</v>
      </c>
      <c r="D1739" t="s">
        <v>2726</v>
      </c>
      <c r="E1739" t="s">
        <v>3078</v>
      </c>
      <c r="F1739" t="s">
        <v>3077</v>
      </c>
      <c r="G1739" t="s">
        <v>547</v>
      </c>
      <c r="H1739" t="s">
        <v>3287</v>
      </c>
    </row>
    <row r="1740" spans="1:8" x14ac:dyDescent="0.25">
      <c r="A1740" t="s">
        <v>5339</v>
      </c>
      <c r="B1740" t="s">
        <v>7309</v>
      </c>
      <c r="C1740" t="s">
        <v>8328</v>
      </c>
      <c r="D1740" t="s">
        <v>8329</v>
      </c>
      <c r="E1740" t="s">
        <v>8330</v>
      </c>
      <c r="F1740" t="s">
        <v>8331</v>
      </c>
      <c r="G1740" t="s">
        <v>8514</v>
      </c>
      <c r="H1740" t="s">
        <v>8515</v>
      </c>
    </row>
    <row r="1741" spans="1:8" x14ac:dyDescent="0.25">
      <c r="A1741" t="s">
        <v>5340</v>
      </c>
      <c r="B1741" t="s">
        <v>7310</v>
      </c>
      <c r="C1741" t="s">
        <v>3776</v>
      </c>
      <c r="D1741" t="s">
        <v>3777</v>
      </c>
      <c r="E1741" t="s">
        <v>8275</v>
      </c>
      <c r="F1741" t="s">
        <v>8276</v>
      </c>
      <c r="G1741" t="s">
        <v>548</v>
      </c>
      <c r="H1741" t="s">
        <v>8579</v>
      </c>
    </row>
    <row r="1742" spans="1:8" x14ac:dyDescent="0.25">
      <c r="A1742" t="s">
        <v>5341</v>
      </c>
      <c r="B1742" t="s">
        <v>7311</v>
      </c>
      <c r="C1742" t="s">
        <v>3776</v>
      </c>
      <c r="D1742" t="s">
        <v>3777</v>
      </c>
      <c r="E1742" t="s">
        <v>8275</v>
      </c>
      <c r="F1742" t="s">
        <v>8276</v>
      </c>
      <c r="G1742" t="s">
        <v>548</v>
      </c>
      <c r="H1742" t="s">
        <v>8579</v>
      </c>
    </row>
    <row r="1743" spans="1:8" x14ac:dyDescent="0.25">
      <c r="A1743" t="s">
        <v>5342</v>
      </c>
      <c r="B1743" t="s">
        <v>7312</v>
      </c>
      <c r="C1743" t="s">
        <v>3776</v>
      </c>
      <c r="D1743" t="s">
        <v>3777</v>
      </c>
      <c r="E1743" t="s">
        <v>8275</v>
      </c>
      <c r="F1743" t="s">
        <v>8276</v>
      </c>
      <c r="G1743" t="s">
        <v>548</v>
      </c>
      <c r="H1743" t="s">
        <v>8579</v>
      </c>
    </row>
    <row r="1744" spans="1:8" x14ac:dyDescent="0.25">
      <c r="A1744" t="s">
        <v>5343</v>
      </c>
      <c r="B1744" t="s">
        <v>7313</v>
      </c>
      <c r="C1744" t="s">
        <v>3776</v>
      </c>
      <c r="D1744" t="s">
        <v>3777</v>
      </c>
      <c r="E1744" t="s">
        <v>8275</v>
      </c>
      <c r="F1744" t="s">
        <v>8276</v>
      </c>
      <c r="G1744" t="s">
        <v>548</v>
      </c>
      <c r="H1744" t="s">
        <v>8579</v>
      </c>
    </row>
    <row r="1745" spans="1:8" x14ac:dyDescent="0.25">
      <c r="A1745" t="s">
        <v>5344</v>
      </c>
      <c r="B1745" t="s">
        <v>7314</v>
      </c>
      <c r="C1745" t="s">
        <v>3776</v>
      </c>
      <c r="D1745" t="s">
        <v>3777</v>
      </c>
      <c r="E1745" t="s">
        <v>8275</v>
      </c>
      <c r="F1745" t="s">
        <v>8276</v>
      </c>
      <c r="G1745" t="s">
        <v>548</v>
      </c>
      <c r="H1745" t="s">
        <v>8579</v>
      </c>
    </row>
    <row r="1746" spans="1:8" x14ac:dyDescent="0.25">
      <c r="A1746" t="s">
        <v>5345</v>
      </c>
      <c r="B1746" t="s">
        <v>7315</v>
      </c>
      <c r="C1746" t="s">
        <v>8316</v>
      </c>
      <c r="D1746" t="s">
        <v>8317</v>
      </c>
      <c r="E1746" t="s">
        <v>8355</v>
      </c>
      <c r="F1746" t="s">
        <v>8356</v>
      </c>
      <c r="G1746" t="s">
        <v>539</v>
      </c>
      <c r="H1746" t="s">
        <v>8591</v>
      </c>
    </row>
    <row r="1747" spans="1:8" x14ac:dyDescent="0.25">
      <c r="A1747" t="s">
        <v>5346</v>
      </c>
      <c r="B1747" t="s">
        <v>7316</v>
      </c>
      <c r="C1747" t="s">
        <v>3776</v>
      </c>
      <c r="D1747" t="s">
        <v>3777</v>
      </c>
      <c r="E1747" t="s">
        <v>8275</v>
      </c>
      <c r="F1747" t="s">
        <v>8276</v>
      </c>
      <c r="G1747" t="s">
        <v>548</v>
      </c>
      <c r="H1747" t="s">
        <v>8579</v>
      </c>
    </row>
    <row r="1748" spans="1:8" x14ac:dyDescent="0.25">
      <c r="A1748" t="s">
        <v>5347</v>
      </c>
      <c r="B1748" t="s">
        <v>7317</v>
      </c>
      <c r="C1748" t="s">
        <v>3776</v>
      </c>
      <c r="D1748" t="s">
        <v>3777</v>
      </c>
      <c r="E1748" t="s">
        <v>8275</v>
      </c>
      <c r="F1748" t="s">
        <v>8276</v>
      </c>
      <c r="G1748" t="s">
        <v>548</v>
      </c>
      <c r="H1748" t="s">
        <v>8579</v>
      </c>
    </row>
    <row r="1749" spans="1:8" x14ac:dyDescent="0.25">
      <c r="A1749" t="s">
        <v>696</v>
      </c>
      <c r="B1749" t="s">
        <v>796</v>
      </c>
      <c r="C1749" t="s">
        <v>2944</v>
      </c>
      <c r="D1749" t="s">
        <v>2943</v>
      </c>
      <c r="E1749" t="s">
        <v>3091</v>
      </c>
      <c r="F1749" t="s">
        <v>3090</v>
      </c>
      <c r="G1749" t="s">
        <v>548</v>
      </c>
      <c r="H1749" t="s">
        <v>3286</v>
      </c>
    </row>
    <row r="1750" spans="1:8" x14ac:dyDescent="0.25">
      <c r="A1750" t="s">
        <v>634</v>
      </c>
      <c r="B1750" t="s">
        <v>635</v>
      </c>
      <c r="C1750" t="s">
        <v>2944</v>
      </c>
      <c r="D1750" t="s">
        <v>2943</v>
      </c>
      <c r="E1750" t="s">
        <v>3091</v>
      </c>
      <c r="F1750" t="s">
        <v>3090</v>
      </c>
      <c r="G1750" t="s">
        <v>548</v>
      </c>
      <c r="H1750" t="s">
        <v>3286</v>
      </c>
    </row>
    <row r="1751" spans="1:8" x14ac:dyDescent="0.25">
      <c r="A1751" t="s">
        <v>697</v>
      </c>
      <c r="B1751" t="s">
        <v>797</v>
      </c>
      <c r="C1751" t="s">
        <v>2944</v>
      </c>
      <c r="D1751" t="s">
        <v>2943</v>
      </c>
      <c r="E1751" t="s">
        <v>3091</v>
      </c>
      <c r="F1751" t="s">
        <v>3090</v>
      </c>
      <c r="G1751" t="s">
        <v>548</v>
      </c>
      <c r="H1751" t="s">
        <v>3286</v>
      </c>
    </row>
    <row r="1752" spans="1:8" x14ac:dyDescent="0.25">
      <c r="A1752" t="s">
        <v>856</v>
      </c>
      <c r="B1752" t="s">
        <v>1195</v>
      </c>
      <c r="C1752" t="s">
        <v>2944</v>
      </c>
      <c r="D1752" t="s">
        <v>2943</v>
      </c>
      <c r="E1752" t="s">
        <v>3091</v>
      </c>
      <c r="F1752" t="s">
        <v>3090</v>
      </c>
      <c r="G1752" t="s">
        <v>548</v>
      </c>
      <c r="H1752" t="s">
        <v>3286</v>
      </c>
    </row>
    <row r="1753" spans="1:8" x14ac:dyDescent="0.25">
      <c r="A1753" t="s">
        <v>854</v>
      </c>
      <c r="B1753" t="s">
        <v>1196</v>
      </c>
      <c r="C1753" t="s">
        <v>2944</v>
      </c>
      <c r="D1753" t="s">
        <v>2943</v>
      </c>
      <c r="E1753" t="s">
        <v>3091</v>
      </c>
      <c r="F1753" t="s">
        <v>3090</v>
      </c>
      <c r="G1753" t="s">
        <v>539</v>
      </c>
      <c r="H1753" t="s">
        <v>3285</v>
      </c>
    </row>
    <row r="1754" spans="1:8" x14ac:dyDescent="0.25">
      <c r="A1754" t="s">
        <v>855</v>
      </c>
      <c r="B1754" t="s">
        <v>1194</v>
      </c>
      <c r="C1754" t="s">
        <v>2944</v>
      </c>
      <c r="D1754" t="s">
        <v>2943</v>
      </c>
      <c r="E1754" t="s">
        <v>3091</v>
      </c>
      <c r="F1754" t="s">
        <v>3090</v>
      </c>
      <c r="G1754" t="s">
        <v>548</v>
      </c>
      <c r="H1754" t="s">
        <v>3286</v>
      </c>
    </row>
    <row r="1755" spans="1:8" x14ac:dyDescent="0.25">
      <c r="A1755" t="s">
        <v>907</v>
      </c>
      <c r="B1755" t="s">
        <v>1199</v>
      </c>
      <c r="C1755" t="s">
        <v>2944</v>
      </c>
      <c r="D1755" t="s">
        <v>2943</v>
      </c>
      <c r="E1755" t="s">
        <v>3091</v>
      </c>
      <c r="F1755" t="s">
        <v>3090</v>
      </c>
      <c r="G1755" t="s">
        <v>539</v>
      </c>
      <c r="H1755" t="s">
        <v>3285</v>
      </c>
    </row>
    <row r="1756" spans="1:8" x14ac:dyDescent="0.25">
      <c r="A1756" t="s">
        <v>905</v>
      </c>
      <c r="B1756" t="s">
        <v>1197</v>
      </c>
      <c r="C1756" t="s">
        <v>2944</v>
      </c>
      <c r="D1756" t="s">
        <v>2943</v>
      </c>
      <c r="E1756" t="s">
        <v>3091</v>
      </c>
      <c r="F1756" t="s">
        <v>3090</v>
      </c>
      <c r="G1756" t="s">
        <v>548</v>
      </c>
      <c r="H1756" t="s">
        <v>3286</v>
      </c>
    </row>
    <row r="1757" spans="1:8" x14ac:dyDescent="0.25">
      <c r="A1757" t="s">
        <v>906</v>
      </c>
      <c r="B1757" t="s">
        <v>1198</v>
      </c>
      <c r="C1757" t="s">
        <v>2944</v>
      </c>
      <c r="D1757" t="s">
        <v>2943</v>
      </c>
      <c r="E1757" t="s">
        <v>3091</v>
      </c>
      <c r="F1757" t="s">
        <v>3090</v>
      </c>
      <c r="G1757" t="s">
        <v>548</v>
      </c>
      <c r="H1757" t="s">
        <v>3286</v>
      </c>
    </row>
    <row r="1758" spans="1:8" x14ac:dyDescent="0.25">
      <c r="A1758" t="s">
        <v>5348</v>
      </c>
      <c r="B1758" t="s">
        <v>7318</v>
      </c>
      <c r="C1758" t="s">
        <v>2727</v>
      </c>
      <c r="D1758" t="s">
        <v>2726</v>
      </c>
      <c r="E1758" t="s">
        <v>2984</v>
      </c>
      <c r="F1758" t="s">
        <v>2983</v>
      </c>
      <c r="G1758" t="s">
        <v>539</v>
      </c>
      <c r="H1758" t="s">
        <v>3285</v>
      </c>
    </row>
    <row r="1759" spans="1:8" x14ac:dyDescent="0.25">
      <c r="A1759" t="s">
        <v>5349</v>
      </c>
      <c r="B1759" t="s">
        <v>7319</v>
      </c>
      <c r="C1759" t="s">
        <v>2944</v>
      </c>
      <c r="D1759" t="s">
        <v>2943</v>
      </c>
      <c r="E1759" t="s">
        <v>3091</v>
      </c>
      <c r="F1759" t="s">
        <v>3090</v>
      </c>
      <c r="G1759" t="s">
        <v>548</v>
      </c>
      <c r="H1759" t="s">
        <v>3286</v>
      </c>
    </row>
    <row r="1760" spans="1:8" x14ac:dyDescent="0.25">
      <c r="A1760" t="s">
        <v>5350</v>
      </c>
      <c r="B1760" t="s">
        <v>7320</v>
      </c>
      <c r="C1760" t="s">
        <v>2944</v>
      </c>
      <c r="D1760" t="s">
        <v>2943</v>
      </c>
      <c r="E1760" t="s">
        <v>3091</v>
      </c>
      <c r="F1760" t="s">
        <v>3090</v>
      </c>
      <c r="G1760" t="s">
        <v>548</v>
      </c>
      <c r="H1760" t="s">
        <v>3286</v>
      </c>
    </row>
    <row r="1761" spans="1:8" x14ac:dyDescent="0.25">
      <c r="A1761" t="s">
        <v>5351</v>
      </c>
      <c r="B1761" t="s">
        <v>7321</v>
      </c>
      <c r="C1761" t="s">
        <v>2727</v>
      </c>
      <c r="D1761" t="s">
        <v>2726</v>
      </c>
      <c r="E1761" t="s">
        <v>2984</v>
      </c>
      <c r="F1761" t="s">
        <v>2983</v>
      </c>
      <c r="G1761" t="s">
        <v>539</v>
      </c>
      <c r="H1761" t="s">
        <v>3285</v>
      </c>
    </row>
    <row r="1762" spans="1:8" x14ac:dyDescent="0.25">
      <c r="A1762" t="s">
        <v>5352</v>
      </c>
      <c r="B1762" t="s">
        <v>7322</v>
      </c>
      <c r="C1762" t="s">
        <v>2944</v>
      </c>
      <c r="D1762" t="s">
        <v>2943</v>
      </c>
      <c r="E1762" t="s">
        <v>3091</v>
      </c>
      <c r="F1762" t="s">
        <v>3090</v>
      </c>
      <c r="G1762" t="s">
        <v>548</v>
      </c>
      <c r="H1762" t="s">
        <v>3286</v>
      </c>
    </row>
    <row r="1763" spans="1:8" x14ac:dyDescent="0.25">
      <c r="A1763" t="s">
        <v>5353</v>
      </c>
      <c r="B1763" t="s">
        <v>7323</v>
      </c>
      <c r="C1763" t="s">
        <v>2944</v>
      </c>
      <c r="D1763" t="s">
        <v>2943</v>
      </c>
      <c r="E1763" t="s">
        <v>3091</v>
      </c>
      <c r="F1763" t="s">
        <v>3090</v>
      </c>
      <c r="G1763" t="s">
        <v>548</v>
      </c>
      <c r="H1763" t="s">
        <v>3286</v>
      </c>
    </row>
    <row r="1764" spans="1:8" x14ac:dyDescent="0.25">
      <c r="A1764" t="s">
        <v>5354</v>
      </c>
      <c r="B1764" t="s">
        <v>7324</v>
      </c>
      <c r="C1764" t="s">
        <v>2944</v>
      </c>
      <c r="D1764" t="s">
        <v>2943</v>
      </c>
      <c r="E1764" t="s">
        <v>3091</v>
      </c>
      <c r="F1764" t="s">
        <v>3090</v>
      </c>
      <c r="G1764" t="s">
        <v>548</v>
      </c>
      <c r="H1764" t="s">
        <v>3286</v>
      </c>
    </row>
    <row r="1765" spans="1:8" x14ac:dyDescent="0.25">
      <c r="A1765" t="s">
        <v>5355</v>
      </c>
      <c r="B1765" t="s">
        <v>7325</v>
      </c>
      <c r="C1765" t="s">
        <v>2944</v>
      </c>
      <c r="D1765" t="s">
        <v>2943</v>
      </c>
      <c r="E1765" t="s">
        <v>3091</v>
      </c>
      <c r="F1765" t="s">
        <v>3090</v>
      </c>
      <c r="G1765" t="s">
        <v>548</v>
      </c>
      <c r="H1765" t="s">
        <v>3286</v>
      </c>
    </row>
    <row r="1766" spans="1:8" x14ac:dyDescent="0.25">
      <c r="A1766" t="s">
        <v>5356</v>
      </c>
      <c r="B1766" t="s">
        <v>7326</v>
      </c>
      <c r="C1766" t="s">
        <v>8363</v>
      </c>
      <c r="D1766" t="s">
        <v>8364</v>
      </c>
      <c r="E1766" t="s">
        <v>8244</v>
      </c>
      <c r="F1766" t="s">
        <v>8245</v>
      </c>
      <c r="G1766" t="s">
        <v>8586</v>
      </c>
      <c r="H1766" t="s">
        <v>4121</v>
      </c>
    </row>
    <row r="1767" spans="1:8" x14ac:dyDescent="0.25">
      <c r="A1767" t="s">
        <v>5357</v>
      </c>
      <c r="B1767" t="s">
        <v>7327</v>
      </c>
      <c r="C1767" t="s">
        <v>2944</v>
      </c>
      <c r="D1767" t="s">
        <v>2943</v>
      </c>
      <c r="E1767" t="s">
        <v>3091</v>
      </c>
      <c r="F1767" t="s">
        <v>3090</v>
      </c>
      <c r="G1767" t="s">
        <v>548</v>
      </c>
      <c r="H1767" t="s">
        <v>3286</v>
      </c>
    </row>
    <row r="1768" spans="1:8" x14ac:dyDescent="0.25">
      <c r="A1768" t="s">
        <v>2115</v>
      </c>
      <c r="B1768" t="s">
        <v>1221</v>
      </c>
      <c r="C1768" t="s">
        <v>2944</v>
      </c>
      <c r="D1768" t="s">
        <v>2943</v>
      </c>
      <c r="E1768" t="s">
        <v>3091</v>
      </c>
      <c r="F1768" t="s">
        <v>3090</v>
      </c>
      <c r="G1768" t="s">
        <v>548</v>
      </c>
      <c r="H1768" t="s">
        <v>3286</v>
      </c>
    </row>
    <row r="1769" spans="1:8" x14ac:dyDescent="0.25">
      <c r="A1769" t="s">
        <v>2117</v>
      </c>
      <c r="B1769" t="s">
        <v>1222</v>
      </c>
      <c r="C1769" t="s">
        <v>2944</v>
      </c>
      <c r="D1769" t="s">
        <v>2943</v>
      </c>
      <c r="E1769" t="s">
        <v>3091</v>
      </c>
      <c r="F1769" t="s">
        <v>3090</v>
      </c>
      <c r="G1769" t="s">
        <v>548</v>
      </c>
      <c r="H1769" t="s">
        <v>3286</v>
      </c>
    </row>
    <row r="1770" spans="1:8" x14ac:dyDescent="0.25">
      <c r="A1770" t="s">
        <v>2119</v>
      </c>
      <c r="B1770" t="s">
        <v>1223</v>
      </c>
      <c r="C1770" t="s">
        <v>2944</v>
      </c>
      <c r="D1770" t="s">
        <v>2943</v>
      </c>
      <c r="E1770" t="s">
        <v>3091</v>
      </c>
      <c r="F1770" t="s">
        <v>3090</v>
      </c>
      <c r="G1770" t="s">
        <v>548</v>
      </c>
      <c r="H1770" t="s">
        <v>3286</v>
      </c>
    </row>
    <row r="1771" spans="1:8" x14ac:dyDescent="0.25">
      <c r="A1771" t="s">
        <v>2118</v>
      </c>
      <c r="B1771" t="s">
        <v>1220</v>
      </c>
      <c r="C1771" t="s">
        <v>2944</v>
      </c>
      <c r="D1771" t="s">
        <v>2943</v>
      </c>
      <c r="E1771" t="s">
        <v>3091</v>
      </c>
      <c r="F1771" t="s">
        <v>3090</v>
      </c>
      <c r="G1771" t="s">
        <v>548</v>
      </c>
      <c r="H1771" t="s">
        <v>3286</v>
      </c>
    </row>
    <row r="1772" spans="1:8" x14ac:dyDescent="0.25">
      <c r="A1772" t="s">
        <v>2116</v>
      </c>
      <c r="B1772" t="s">
        <v>1224</v>
      </c>
      <c r="C1772" t="s">
        <v>2944</v>
      </c>
      <c r="D1772" t="s">
        <v>2943</v>
      </c>
      <c r="E1772" t="s">
        <v>3091</v>
      </c>
      <c r="F1772" t="s">
        <v>3090</v>
      </c>
      <c r="G1772" t="s">
        <v>548</v>
      </c>
      <c r="H1772" t="s">
        <v>3286</v>
      </c>
    </row>
    <row r="1773" spans="1:8" x14ac:dyDescent="0.25">
      <c r="A1773" t="s">
        <v>2114</v>
      </c>
      <c r="B1773" t="s">
        <v>1225</v>
      </c>
      <c r="C1773" t="s">
        <v>2944</v>
      </c>
      <c r="D1773" t="s">
        <v>2943</v>
      </c>
      <c r="E1773" t="s">
        <v>3091</v>
      </c>
      <c r="F1773" t="s">
        <v>3090</v>
      </c>
      <c r="G1773" t="s">
        <v>539</v>
      </c>
      <c r="H1773" t="s">
        <v>3285</v>
      </c>
    </row>
    <row r="1774" spans="1:8" x14ac:dyDescent="0.25">
      <c r="A1774" t="s">
        <v>5358</v>
      </c>
      <c r="B1774" t="s">
        <v>7328</v>
      </c>
      <c r="C1774" t="s">
        <v>2727</v>
      </c>
      <c r="D1774" t="s">
        <v>2726</v>
      </c>
      <c r="E1774" t="s">
        <v>2984</v>
      </c>
      <c r="F1774" t="s">
        <v>2983</v>
      </c>
      <c r="G1774" t="s">
        <v>539</v>
      </c>
      <c r="H1774" t="s">
        <v>3285</v>
      </c>
    </row>
    <row r="1775" spans="1:8" x14ac:dyDescent="0.25">
      <c r="A1775" t="s">
        <v>5359</v>
      </c>
      <c r="B1775" t="s">
        <v>7329</v>
      </c>
      <c r="C1775" t="s">
        <v>2944</v>
      </c>
      <c r="D1775" t="s">
        <v>2943</v>
      </c>
      <c r="E1775" t="s">
        <v>3091</v>
      </c>
      <c r="F1775" t="s">
        <v>3090</v>
      </c>
      <c r="G1775" t="s">
        <v>548</v>
      </c>
      <c r="H1775" t="s">
        <v>3286</v>
      </c>
    </row>
    <row r="1776" spans="1:8" x14ac:dyDescent="0.25">
      <c r="A1776" t="s">
        <v>5360</v>
      </c>
      <c r="B1776" t="s">
        <v>7330</v>
      </c>
      <c r="C1776" t="s">
        <v>2944</v>
      </c>
      <c r="D1776" t="s">
        <v>2943</v>
      </c>
      <c r="E1776" t="s">
        <v>3091</v>
      </c>
      <c r="F1776" t="s">
        <v>3090</v>
      </c>
      <c r="G1776" t="s">
        <v>548</v>
      </c>
      <c r="H1776" t="s">
        <v>3286</v>
      </c>
    </row>
    <row r="1777" spans="1:8" x14ac:dyDescent="0.25">
      <c r="A1777" t="s">
        <v>5361</v>
      </c>
      <c r="B1777" t="s">
        <v>7331</v>
      </c>
      <c r="C1777" t="s">
        <v>2944</v>
      </c>
      <c r="D1777" t="s">
        <v>2943</v>
      </c>
      <c r="E1777" t="s">
        <v>3091</v>
      </c>
      <c r="F1777" t="s">
        <v>3090</v>
      </c>
      <c r="G1777" t="s">
        <v>548</v>
      </c>
      <c r="H1777" t="s">
        <v>3286</v>
      </c>
    </row>
    <row r="1778" spans="1:8" x14ac:dyDescent="0.25">
      <c r="A1778" t="s">
        <v>5362</v>
      </c>
      <c r="B1778" t="s">
        <v>7332</v>
      </c>
      <c r="C1778" t="s">
        <v>2944</v>
      </c>
      <c r="D1778" t="s">
        <v>2943</v>
      </c>
      <c r="E1778" t="s">
        <v>3091</v>
      </c>
      <c r="F1778" t="s">
        <v>3090</v>
      </c>
      <c r="G1778" t="s">
        <v>548</v>
      </c>
      <c r="H1778" t="s">
        <v>3286</v>
      </c>
    </row>
    <row r="1779" spans="1:8" x14ac:dyDescent="0.25">
      <c r="A1779" t="s">
        <v>5363</v>
      </c>
      <c r="B1779" t="s">
        <v>7333</v>
      </c>
      <c r="C1779" t="s">
        <v>2944</v>
      </c>
      <c r="D1779" t="s">
        <v>2943</v>
      </c>
      <c r="E1779" t="s">
        <v>3091</v>
      </c>
      <c r="F1779" t="s">
        <v>3090</v>
      </c>
      <c r="G1779" t="s">
        <v>548</v>
      </c>
      <c r="H1779" t="s">
        <v>3286</v>
      </c>
    </row>
    <row r="1780" spans="1:8" x14ac:dyDescent="0.25">
      <c r="A1780" t="s">
        <v>5364</v>
      </c>
      <c r="B1780" t="s">
        <v>7334</v>
      </c>
      <c r="C1780" t="s">
        <v>8316</v>
      </c>
      <c r="D1780" t="s">
        <v>8317</v>
      </c>
      <c r="E1780" t="s">
        <v>8355</v>
      </c>
      <c r="F1780" t="s">
        <v>8356</v>
      </c>
      <c r="G1780" t="s">
        <v>539</v>
      </c>
      <c r="H1780" t="s">
        <v>8591</v>
      </c>
    </row>
    <row r="1781" spans="1:8" x14ac:dyDescent="0.25">
      <c r="A1781" t="s">
        <v>5365</v>
      </c>
      <c r="B1781" t="s">
        <v>7335</v>
      </c>
      <c r="C1781" t="s">
        <v>8316</v>
      </c>
      <c r="D1781" t="s">
        <v>8317</v>
      </c>
      <c r="E1781" t="s">
        <v>8355</v>
      </c>
      <c r="F1781" t="s">
        <v>8356</v>
      </c>
      <c r="G1781" t="s">
        <v>540</v>
      </c>
      <c r="H1781" t="s">
        <v>3284</v>
      </c>
    </row>
    <row r="1782" spans="1:8" x14ac:dyDescent="0.25">
      <c r="A1782" t="s">
        <v>5366</v>
      </c>
      <c r="B1782" t="s">
        <v>7336</v>
      </c>
      <c r="C1782" t="s">
        <v>8316</v>
      </c>
      <c r="D1782" t="s">
        <v>8317</v>
      </c>
      <c r="E1782" t="s">
        <v>8355</v>
      </c>
      <c r="F1782" t="s">
        <v>8356</v>
      </c>
      <c r="G1782" t="s">
        <v>539</v>
      </c>
      <c r="H1782" t="s">
        <v>8591</v>
      </c>
    </row>
    <row r="1783" spans="1:8" x14ac:dyDescent="0.25">
      <c r="A1783" t="s">
        <v>5367</v>
      </c>
      <c r="B1783" t="s">
        <v>7337</v>
      </c>
      <c r="C1783" t="s">
        <v>8316</v>
      </c>
      <c r="D1783" t="s">
        <v>8317</v>
      </c>
      <c r="E1783" t="s">
        <v>8355</v>
      </c>
      <c r="F1783" t="s">
        <v>8356</v>
      </c>
      <c r="G1783" t="s">
        <v>539</v>
      </c>
      <c r="H1783" t="s">
        <v>8591</v>
      </c>
    </row>
    <row r="1784" spans="1:8" x14ac:dyDescent="0.25">
      <c r="A1784" t="s">
        <v>5368</v>
      </c>
      <c r="B1784" t="s">
        <v>7338</v>
      </c>
      <c r="C1784" t="s">
        <v>8316</v>
      </c>
      <c r="D1784" t="s">
        <v>8317</v>
      </c>
      <c r="E1784" t="s">
        <v>8355</v>
      </c>
      <c r="F1784" t="s">
        <v>8356</v>
      </c>
      <c r="G1784" t="s">
        <v>540</v>
      </c>
      <c r="H1784" t="s">
        <v>3284</v>
      </c>
    </row>
    <row r="1785" spans="1:8" x14ac:dyDescent="0.25">
      <c r="A1785" t="s">
        <v>5369</v>
      </c>
      <c r="B1785" t="s">
        <v>7339</v>
      </c>
      <c r="C1785" t="s">
        <v>8316</v>
      </c>
      <c r="D1785" t="s">
        <v>8317</v>
      </c>
      <c r="E1785" t="s">
        <v>8355</v>
      </c>
      <c r="F1785" t="s">
        <v>8356</v>
      </c>
      <c r="G1785" t="s">
        <v>540</v>
      </c>
      <c r="H1785" t="s">
        <v>3284</v>
      </c>
    </row>
    <row r="1786" spans="1:8" x14ac:dyDescent="0.25">
      <c r="A1786" t="s">
        <v>5370</v>
      </c>
      <c r="B1786" t="s">
        <v>7340</v>
      </c>
      <c r="C1786" t="s">
        <v>8320</v>
      </c>
      <c r="D1786" t="s">
        <v>8321</v>
      </c>
      <c r="E1786" t="s">
        <v>8332</v>
      </c>
      <c r="F1786" t="s">
        <v>8333</v>
      </c>
      <c r="G1786" t="s">
        <v>8592</v>
      </c>
      <c r="H1786" t="s">
        <v>8593</v>
      </c>
    </row>
    <row r="1787" spans="1:8" x14ac:dyDescent="0.25">
      <c r="A1787" t="s">
        <v>5371</v>
      </c>
      <c r="B1787" t="s">
        <v>7341</v>
      </c>
      <c r="C1787" t="s">
        <v>8316</v>
      </c>
      <c r="D1787" t="s">
        <v>8317</v>
      </c>
      <c r="E1787" t="s">
        <v>8355</v>
      </c>
      <c r="F1787" t="s">
        <v>8356</v>
      </c>
      <c r="G1787" t="s">
        <v>540</v>
      </c>
      <c r="H1787" t="s">
        <v>3284</v>
      </c>
    </row>
    <row r="1788" spans="1:8" x14ac:dyDescent="0.25">
      <c r="A1788" t="s">
        <v>5372</v>
      </c>
      <c r="B1788" t="s">
        <v>7342</v>
      </c>
      <c r="C1788" t="s">
        <v>8320</v>
      </c>
      <c r="D1788" t="s">
        <v>8321</v>
      </c>
      <c r="E1788" t="s">
        <v>8365</v>
      </c>
      <c r="F1788" t="s">
        <v>8366</v>
      </c>
      <c r="G1788" t="s">
        <v>8594</v>
      </c>
      <c r="H1788" t="s">
        <v>8595</v>
      </c>
    </row>
    <row r="1789" spans="1:8" x14ac:dyDescent="0.25">
      <c r="A1789" t="s">
        <v>5373</v>
      </c>
      <c r="B1789" t="s">
        <v>7343</v>
      </c>
      <c r="C1789" t="s">
        <v>8316</v>
      </c>
      <c r="D1789" t="s">
        <v>8317</v>
      </c>
      <c r="E1789" t="s">
        <v>8355</v>
      </c>
      <c r="F1789" t="s">
        <v>8356</v>
      </c>
      <c r="G1789" t="s">
        <v>540</v>
      </c>
      <c r="H1789" t="s">
        <v>3284</v>
      </c>
    </row>
    <row r="1790" spans="1:8" x14ac:dyDescent="0.25">
      <c r="A1790" t="s">
        <v>5374</v>
      </c>
      <c r="B1790" t="s">
        <v>7344</v>
      </c>
      <c r="C1790" t="s">
        <v>8316</v>
      </c>
      <c r="D1790" t="s">
        <v>8317</v>
      </c>
      <c r="E1790" t="s">
        <v>8355</v>
      </c>
      <c r="F1790" t="s">
        <v>8356</v>
      </c>
      <c r="G1790" t="s">
        <v>539</v>
      </c>
      <c r="H1790" t="s">
        <v>8591</v>
      </c>
    </row>
    <row r="1791" spans="1:8" x14ac:dyDescent="0.25">
      <c r="A1791" t="s">
        <v>5375</v>
      </c>
      <c r="B1791" t="s">
        <v>7345</v>
      </c>
      <c r="C1791" t="s">
        <v>8316</v>
      </c>
      <c r="D1791" t="s">
        <v>8317</v>
      </c>
      <c r="E1791" t="s">
        <v>8355</v>
      </c>
      <c r="F1791" t="s">
        <v>8356</v>
      </c>
      <c r="G1791" t="s">
        <v>539</v>
      </c>
      <c r="H1791" t="s">
        <v>8591</v>
      </c>
    </row>
    <row r="1792" spans="1:8" x14ac:dyDescent="0.25">
      <c r="A1792" t="s">
        <v>5376</v>
      </c>
      <c r="B1792" t="s">
        <v>7346</v>
      </c>
      <c r="C1792" t="s">
        <v>8316</v>
      </c>
      <c r="D1792" t="s">
        <v>8317</v>
      </c>
      <c r="E1792" t="s">
        <v>8355</v>
      </c>
      <c r="F1792" t="s">
        <v>8356</v>
      </c>
      <c r="G1792" t="s">
        <v>540</v>
      </c>
      <c r="H1792" t="s">
        <v>3284</v>
      </c>
    </row>
    <row r="1793" spans="1:8" x14ac:dyDescent="0.25">
      <c r="A1793" t="s">
        <v>915</v>
      </c>
      <c r="B1793" t="s">
        <v>1232</v>
      </c>
      <c r="C1793" t="s">
        <v>2727</v>
      </c>
      <c r="D1793" t="s">
        <v>2726</v>
      </c>
      <c r="E1793" t="s">
        <v>2984</v>
      </c>
      <c r="F1793" t="s">
        <v>2983</v>
      </c>
      <c r="G1793" t="s">
        <v>540</v>
      </c>
      <c r="H1793" t="s">
        <v>8596</v>
      </c>
    </row>
    <row r="1794" spans="1:8" x14ac:dyDescent="0.25">
      <c r="A1794" t="s">
        <v>913</v>
      </c>
      <c r="B1794" t="s">
        <v>1230</v>
      </c>
      <c r="C1794" t="s">
        <v>2727</v>
      </c>
      <c r="D1794" t="s">
        <v>2726</v>
      </c>
      <c r="E1794" t="s">
        <v>2984</v>
      </c>
      <c r="F1794" t="s">
        <v>2983</v>
      </c>
      <c r="G1794" t="s">
        <v>540</v>
      </c>
      <c r="H1794" t="s">
        <v>8596</v>
      </c>
    </row>
    <row r="1795" spans="1:8" x14ac:dyDescent="0.25">
      <c r="A1795" t="s">
        <v>912</v>
      </c>
      <c r="B1795" t="s">
        <v>1229</v>
      </c>
      <c r="C1795" t="s">
        <v>2727</v>
      </c>
      <c r="D1795" t="s">
        <v>2726</v>
      </c>
      <c r="E1795" t="s">
        <v>2984</v>
      </c>
      <c r="F1795" t="s">
        <v>2983</v>
      </c>
      <c r="G1795" t="s">
        <v>539</v>
      </c>
      <c r="H1795" t="s">
        <v>3285</v>
      </c>
    </row>
    <row r="1796" spans="1:8" x14ac:dyDescent="0.25">
      <c r="A1796" t="s">
        <v>911</v>
      </c>
      <c r="B1796" t="s">
        <v>1228</v>
      </c>
      <c r="C1796" t="s">
        <v>2727</v>
      </c>
      <c r="D1796" t="s">
        <v>2726</v>
      </c>
      <c r="E1796" t="s">
        <v>2984</v>
      </c>
      <c r="F1796" t="s">
        <v>2983</v>
      </c>
      <c r="G1796" t="s">
        <v>540</v>
      </c>
      <c r="H1796" t="s">
        <v>8596</v>
      </c>
    </row>
    <row r="1797" spans="1:8" x14ac:dyDescent="0.25">
      <c r="A1797" t="s">
        <v>909</v>
      </c>
      <c r="B1797" t="s">
        <v>1226</v>
      </c>
      <c r="C1797" t="s">
        <v>2727</v>
      </c>
      <c r="D1797" t="s">
        <v>2726</v>
      </c>
      <c r="E1797" t="s">
        <v>2984</v>
      </c>
      <c r="F1797" t="s">
        <v>2983</v>
      </c>
      <c r="G1797" t="s">
        <v>540</v>
      </c>
      <c r="H1797" t="s">
        <v>8596</v>
      </c>
    </row>
    <row r="1798" spans="1:8" x14ac:dyDescent="0.25">
      <c r="A1798" t="s">
        <v>908</v>
      </c>
      <c r="B1798" t="s">
        <v>7347</v>
      </c>
      <c r="C1798" t="s">
        <v>2727</v>
      </c>
      <c r="D1798" t="s">
        <v>2726</v>
      </c>
      <c r="E1798" t="s">
        <v>2984</v>
      </c>
      <c r="F1798" t="s">
        <v>2983</v>
      </c>
      <c r="G1798" t="s">
        <v>540</v>
      </c>
      <c r="H1798" t="s">
        <v>8596</v>
      </c>
    </row>
    <row r="1799" spans="1:8" x14ac:dyDescent="0.25">
      <c r="A1799" t="s">
        <v>910</v>
      </c>
      <c r="B1799" t="s">
        <v>1227</v>
      </c>
      <c r="C1799" t="s">
        <v>2727</v>
      </c>
      <c r="D1799" t="s">
        <v>2726</v>
      </c>
      <c r="E1799" t="s">
        <v>2984</v>
      </c>
      <c r="F1799" t="s">
        <v>2983</v>
      </c>
      <c r="G1799" t="s">
        <v>540</v>
      </c>
      <c r="H1799" t="s">
        <v>8596</v>
      </c>
    </row>
    <row r="1800" spans="1:8" x14ac:dyDescent="0.25">
      <c r="A1800" t="s">
        <v>914</v>
      </c>
      <c r="B1800" t="s">
        <v>1231</v>
      </c>
      <c r="C1800" t="s">
        <v>2727</v>
      </c>
      <c r="D1800" t="s">
        <v>2726</v>
      </c>
      <c r="E1800" t="s">
        <v>2984</v>
      </c>
      <c r="F1800" t="s">
        <v>2983</v>
      </c>
      <c r="G1800" t="s">
        <v>539</v>
      </c>
      <c r="H1800" t="s">
        <v>3285</v>
      </c>
    </row>
    <row r="1801" spans="1:8" x14ac:dyDescent="0.25">
      <c r="A1801" t="s">
        <v>3898</v>
      </c>
      <c r="B1801" t="s">
        <v>7348</v>
      </c>
      <c r="C1801" t="s">
        <v>2727</v>
      </c>
      <c r="D1801" t="s">
        <v>2726</v>
      </c>
      <c r="E1801" t="s">
        <v>2984</v>
      </c>
      <c r="F1801" t="s">
        <v>2983</v>
      </c>
      <c r="G1801" t="s">
        <v>540</v>
      </c>
      <c r="H1801" t="s">
        <v>8596</v>
      </c>
    </row>
    <row r="1802" spans="1:8" x14ac:dyDescent="0.25">
      <c r="A1802" t="s">
        <v>3762</v>
      </c>
      <c r="B1802" t="s">
        <v>3769</v>
      </c>
      <c r="C1802" t="s">
        <v>2727</v>
      </c>
      <c r="D1802" t="s">
        <v>2726</v>
      </c>
      <c r="E1802" t="s">
        <v>2984</v>
      </c>
      <c r="F1802" t="s">
        <v>2983</v>
      </c>
      <c r="G1802" t="s">
        <v>540</v>
      </c>
      <c r="H1802" t="s">
        <v>8596</v>
      </c>
    </row>
    <row r="1803" spans="1:8" x14ac:dyDescent="0.25">
      <c r="A1803" t="s">
        <v>5377</v>
      </c>
      <c r="B1803" t="s">
        <v>7349</v>
      </c>
      <c r="C1803" t="s">
        <v>8309</v>
      </c>
      <c r="D1803" t="s">
        <v>8270</v>
      </c>
      <c r="E1803" t="s">
        <v>8367</v>
      </c>
      <c r="F1803" t="s">
        <v>8368</v>
      </c>
      <c r="G1803" t="s">
        <v>565</v>
      </c>
      <c r="H1803" t="s">
        <v>4102</v>
      </c>
    </row>
    <row r="1804" spans="1:8" x14ac:dyDescent="0.25">
      <c r="A1804" t="s">
        <v>5378</v>
      </c>
      <c r="B1804" t="s">
        <v>7350</v>
      </c>
      <c r="C1804" t="s">
        <v>8267</v>
      </c>
      <c r="D1804" t="s">
        <v>8268</v>
      </c>
      <c r="E1804" t="s">
        <v>8269</v>
      </c>
      <c r="F1804" t="s">
        <v>8270</v>
      </c>
      <c r="G1804" t="s">
        <v>8503</v>
      </c>
      <c r="H1804" t="s">
        <v>8504</v>
      </c>
    </row>
    <row r="1805" spans="1:8" x14ac:dyDescent="0.25">
      <c r="A1805" t="s">
        <v>5379</v>
      </c>
      <c r="B1805" t="s">
        <v>7351</v>
      </c>
      <c r="C1805" t="s">
        <v>8309</v>
      </c>
      <c r="D1805" t="s">
        <v>8270</v>
      </c>
      <c r="E1805" t="s">
        <v>8367</v>
      </c>
      <c r="F1805" t="s">
        <v>8368</v>
      </c>
      <c r="G1805" t="s">
        <v>429</v>
      </c>
      <c r="H1805" t="s">
        <v>4096</v>
      </c>
    </row>
    <row r="1806" spans="1:8" x14ac:dyDescent="0.25">
      <c r="A1806" t="s">
        <v>5380</v>
      </c>
      <c r="B1806" t="s">
        <v>7352</v>
      </c>
      <c r="C1806" t="s">
        <v>8309</v>
      </c>
      <c r="D1806" t="s">
        <v>8270</v>
      </c>
      <c r="E1806" t="s">
        <v>8367</v>
      </c>
      <c r="F1806" t="s">
        <v>8368</v>
      </c>
      <c r="G1806" t="s">
        <v>429</v>
      </c>
      <c r="H1806" t="s">
        <v>4096</v>
      </c>
    </row>
    <row r="1807" spans="1:8" x14ac:dyDescent="0.25">
      <c r="A1807" t="s">
        <v>5381</v>
      </c>
      <c r="B1807" t="s">
        <v>7353</v>
      </c>
      <c r="C1807" t="s">
        <v>8309</v>
      </c>
      <c r="D1807" t="s">
        <v>8270</v>
      </c>
      <c r="E1807" t="s">
        <v>8367</v>
      </c>
      <c r="F1807" t="s">
        <v>8368</v>
      </c>
      <c r="G1807" t="s">
        <v>429</v>
      </c>
      <c r="H1807" t="s">
        <v>4096</v>
      </c>
    </row>
    <row r="1808" spans="1:8" x14ac:dyDescent="0.25">
      <c r="A1808" t="s">
        <v>5382</v>
      </c>
      <c r="B1808" t="s">
        <v>7354</v>
      </c>
      <c r="C1808" t="s">
        <v>8309</v>
      </c>
      <c r="D1808" t="s">
        <v>8270</v>
      </c>
      <c r="E1808" t="s">
        <v>8367</v>
      </c>
      <c r="F1808" t="s">
        <v>8368</v>
      </c>
      <c r="G1808" t="s">
        <v>429</v>
      </c>
      <c r="H1808" t="s">
        <v>4096</v>
      </c>
    </row>
    <row r="1809" spans="1:8" x14ac:dyDescent="0.25">
      <c r="A1809" t="s">
        <v>5383</v>
      </c>
      <c r="B1809" t="s">
        <v>7355</v>
      </c>
      <c r="C1809" t="s">
        <v>8309</v>
      </c>
      <c r="D1809" t="s">
        <v>8270</v>
      </c>
      <c r="E1809" t="s">
        <v>8367</v>
      </c>
      <c r="F1809" t="s">
        <v>8368</v>
      </c>
      <c r="G1809" t="s">
        <v>429</v>
      </c>
      <c r="H1809" t="s">
        <v>4096</v>
      </c>
    </row>
    <row r="1810" spans="1:8" x14ac:dyDescent="0.25">
      <c r="A1810" t="s">
        <v>5384</v>
      </c>
      <c r="B1810" t="s">
        <v>7356</v>
      </c>
      <c r="C1810" t="s">
        <v>8309</v>
      </c>
      <c r="D1810" t="s">
        <v>8270</v>
      </c>
      <c r="E1810" t="s">
        <v>8367</v>
      </c>
      <c r="F1810" t="s">
        <v>8368</v>
      </c>
      <c r="G1810" t="s">
        <v>429</v>
      </c>
      <c r="H1810" t="s">
        <v>4096</v>
      </c>
    </row>
    <row r="1811" spans="1:8" x14ac:dyDescent="0.25">
      <c r="A1811" t="s">
        <v>5385</v>
      </c>
      <c r="B1811" t="s">
        <v>7357</v>
      </c>
      <c r="C1811" t="s">
        <v>8236</v>
      </c>
      <c r="D1811" t="s">
        <v>8237</v>
      </c>
      <c r="E1811" t="s">
        <v>8238</v>
      </c>
      <c r="F1811" t="s">
        <v>8239</v>
      </c>
      <c r="G1811" t="s">
        <v>8428</v>
      </c>
      <c r="H1811" t="s">
        <v>8429</v>
      </c>
    </row>
    <row r="1812" spans="1:8" x14ac:dyDescent="0.25">
      <c r="A1812" t="s">
        <v>5386</v>
      </c>
      <c r="B1812" t="s">
        <v>7358</v>
      </c>
      <c r="C1812" t="s">
        <v>8236</v>
      </c>
      <c r="D1812" t="s">
        <v>8237</v>
      </c>
      <c r="E1812" t="s">
        <v>8238</v>
      </c>
      <c r="F1812" t="s">
        <v>8239</v>
      </c>
      <c r="G1812" t="s">
        <v>8455</v>
      </c>
      <c r="H1812" t="s">
        <v>8456</v>
      </c>
    </row>
    <row r="1813" spans="1:8" x14ac:dyDescent="0.25">
      <c r="A1813" t="s">
        <v>5387</v>
      </c>
      <c r="B1813" t="s">
        <v>7359</v>
      </c>
      <c r="C1813" t="s">
        <v>8267</v>
      </c>
      <c r="D1813" t="s">
        <v>8268</v>
      </c>
      <c r="E1813" t="s">
        <v>8269</v>
      </c>
      <c r="F1813" t="s">
        <v>8270</v>
      </c>
      <c r="G1813" t="s">
        <v>8503</v>
      </c>
      <c r="H1813" t="s">
        <v>8504</v>
      </c>
    </row>
    <row r="1814" spans="1:8" x14ac:dyDescent="0.25">
      <c r="A1814" t="s">
        <v>5388</v>
      </c>
      <c r="B1814" t="s">
        <v>7360</v>
      </c>
      <c r="C1814" t="s">
        <v>8267</v>
      </c>
      <c r="D1814" t="s">
        <v>8268</v>
      </c>
      <c r="E1814" t="s">
        <v>8269</v>
      </c>
      <c r="F1814" t="s">
        <v>8270</v>
      </c>
      <c r="G1814" t="s">
        <v>8503</v>
      </c>
      <c r="H1814" t="s">
        <v>8504</v>
      </c>
    </row>
    <row r="1815" spans="1:8" x14ac:dyDescent="0.25">
      <c r="A1815" t="s">
        <v>5389</v>
      </c>
      <c r="B1815" t="s">
        <v>7361</v>
      </c>
      <c r="C1815" t="s">
        <v>8309</v>
      </c>
      <c r="D1815" t="s">
        <v>8270</v>
      </c>
      <c r="E1815" t="s">
        <v>8367</v>
      </c>
      <c r="F1815" t="s">
        <v>8368</v>
      </c>
      <c r="G1815" t="s">
        <v>429</v>
      </c>
      <c r="H1815" t="s">
        <v>4096</v>
      </c>
    </row>
    <row r="1816" spans="1:8" x14ac:dyDescent="0.25">
      <c r="A1816" t="s">
        <v>5390</v>
      </c>
      <c r="B1816" t="s">
        <v>7362</v>
      </c>
      <c r="C1816" t="s">
        <v>8267</v>
      </c>
      <c r="D1816" t="s">
        <v>8268</v>
      </c>
      <c r="E1816" t="s">
        <v>8269</v>
      </c>
      <c r="F1816" t="s">
        <v>8270</v>
      </c>
      <c r="G1816" t="s">
        <v>8503</v>
      </c>
      <c r="H1816" t="s">
        <v>8504</v>
      </c>
    </row>
    <row r="1817" spans="1:8" x14ac:dyDescent="0.25">
      <c r="A1817" t="s">
        <v>5391</v>
      </c>
      <c r="B1817" t="s">
        <v>7363</v>
      </c>
      <c r="C1817" t="s">
        <v>8267</v>
      </c>
      <c r="D1817" t="s">
        <v>8268</v>
      </c>
      <c r="E1817" t="s">
        <v>8269</v>
      </c>
      <c r="F1817" t="s">
        <v>8270</v>
      </c>
      <c r="G1817" t="s">
        <v>8503</v>
      </c>
      <c r="H1817" t="s">
        <v>8504</v>
      </c>
    </row>
    <row r="1818" spans="1:8" x14ac:dyDescent="0.25">
      <c r="A1818" t="s">
        <v>5392</v>
      </c>
      <c r="B1818" t="s">
        <v>7364</v>
      </c>
      <c r="C1818" t="s">
        <v>8309</v>
      </c>
      <c r="D1818" t="s">
        <v>8270</v>
      </c>
      <c r="E1818" t="s">
        <v>8367</v>
      </c>
      <c r="F1818" t="s">
        <v>8368</v>
      </c>
      <c r="G1818" t="s">
        <v>565</v>
      </c>
      <c r="H1818" t="s">
        <v>4102</v>
      </c>
    </row>
    <row r="1819" spans="1:8" x14ac:dyDescent="0.25">
      <c r="A1819" t="s">
        <v>661</v>
      </c>
      <c r="B1819" t="s">
        <v>762</v>
      </c>
      <c r="C1819" t="s">
        <v>2727</v>
      </c>
      <c r="D1819" t="s">
        <v>2726</v>
      </c>
      <c r="E1819" t="s">
        <v>2994</v>
      </c>
      <c r="F1819" t="s">
        <v>2993</v>
      </c>
      <c r="G1819" t="s">
        <v>429</v>
      </c>
      <c r="H1819" t="s">
        <v>3277</v>
      </c>
    </row>
    <row r="1820" spans="1:8" x14ac:dyDescent="0.25">
      <c r="A1820" t="s">
        <v>662</v>
      </c>
      <c r="B1820" t="s">
        <v>763</v>
      </c>
      <c r="C1820" t="s">
        <v>2727</v>
      </c>
      <c r="D1820" t="s">
        <v>2726</v>
      </c>
      <c r="E1820" t="s">
        <v>2994</v>
      </c>
      <c r="F1820" t="s">
        <v>2993</v>
      </c>
      <c r="G1820" t="s">
        <v>565</v>
      </c>
      <c r="H1820" t="s">
        <v>3270</v>
      </c>
    </row>
    <row r="1821" spans="1:8" x14ac:dyDescent="0.25">
      <c r="A1821" t="s">
        <v>3283</v>
      </c>
      <c r="B1821" t="s">
        <v>3282</v>
      </c>
      <c r="C1821" t="s">
        <v>2727</v>
      </c>
      <c r="D1821" t="s">
        <v>2726</v>
      </c>
      <c r="E1821" t="s">
        <v>2994</v>
      </c>
      <c r="F1821" t="s">
        <v>2993</v>
      </c>
      <c r="G1821" t="s">
        <v>429</v>
      </c>
      <c r="H1821" t="s">
        <v>3277</v>
      </c>
    </row>
    <row r="1822" spans="1:8" x14ac:dyDescent="0.25">
      <c r="A1822" t="s">
        <v>5393</v>
      </c>
      <c r="B1822" t="s">
        <v>7365</v>
      </c>
      <c r="C1822" t="s">
        <v>8309</v>
      </c>
      <c r="D1822" t="s">
        <v>8270</v>
      </c>
      <c r="E1822" t="s">
        <v>8367</v>
      </c>
      <c r="F1822" t="s">
        <v>8368</v>
      </c>
      <c r="G1822" t="s">
        <v>429</v>
      </c>
      <c r="H1822" t="s">
        <v>3277</v>
      </c>
    </row>
    <row r="1823" spans="1:8" x14ac:dyDescent="0.25">
      <c r="A1823" t="s">
        <v>630</v>
      </c>
      <c r="B1823" t="s">
        <v>632</v>
      </c>
      <c r="C1823" t="s">
        <v>2727</v>
      </c>
      <c r="D1823" t="s">
        <v>2726</v>
      </c>
      <c r="E1823" t="s">
        <v>2994</v>
      </c>
      <c r="F1823" t="s">
        <v>2993</v>
      </c>
      <c r="G1823" t="s">
        <v>429</v>
      </c>
      <c r="H1823" t="s">
        <v>3277</v>
      </c>
    </row>
    <row r="1824" spans="1:8" x14ac:dyDescent="0.25">
      <c r="A1824" t="s">
        <v>663</v>
      </c>
      <c r="B1824" t="s">
        <v>764</v>
      </c>
      <c r="C1824" t="s">
        <v>2727</v>
      </c>
      <c r="D1824" t="s">
        <v>2726</v>
      </c>
      <c r="E1824" t="s">
        <v>2994</v>
      </c>
      <c r="F1824" t="s">
        <v>2993</v>
      </c>
      <c r="G1824" t="s">
        <v>429</v>
      </c>
      <c r="H1824" t="s">
        <v>3277</v>
      </c>
    </row>
    <row r="1825" spans="1:8" x14ac:dyDescent="0.25">
      <c r="A1825" t="s">
        <v>664</v>
      </c>
      <c r="B1825" t="s">
        <v>765</v>
      </c>
      <c r="C1825" t="s">
        <v>2727</v>
      </c>
      <c r="D1825" t="s">
        <v>2726</v>
      </c>
      <c r="E1825" t="s">
        <v>2994</v>
      </c>
      <c r="F1825" t="s">
        <v>2993</v>
      </c>
      <c r="G1825" t="s">
        <v>429</v>
      </c>
      <c r="H1825" t="s">
        <v>3277</v>
      </c>
    </row>
    <row r="1826" spans="1:8" x14ac:dyDescent="0.25">
      <c r="A1826" t="s">
        <v>665</v>
      </c>
      <c r="B1826" t="s">
        <v>766</v>
      </c>
      <c r="C1826" t="s">
        <v>2727</v>
      </c>
      <c r="D1826" t="s">
        <v>2726</v>
      </c>
      <c r="E1826" t="s">
        <v>2994</v>
      </c>
      <c r="F1826" t="s">
        <v>2993</v>
      </c>
      <c r="G1826" t="s">
        <v>429</v>
      </c>
      <c r="H1826" t="s">
        <v>3277</v>
      </c>
    </row>
    <row r="1827" spans="1:8" x14ac:dyDescent="0.25">
      <c r="A1827" t="s">
        <v>2130</v>
      </c>
      <c r="B1827" t="s">
        <v>1712</v>
      </c>
      <c r="C1827" t="s">
        <v>2727</v>
      </c>
      <c r="D1827" t="s">
        <v>2726</v>
      </c>
      <c r="E1827" t="s">
        <v>2994</v>
      </c>
      <c r="F1827" t="s">
        <v>2993</v>
      </c>
      <c r="G1827" t="s">
        <v>429</v>
      </c>
      <c r="H1827" t="s">
        <v>3277</v>
      </c>
    </row>
    <row r="1828" spans="1:8" x14ac:dyDescent="0.25">
      <c r="A1828" t="s">
        <v>2129</v>
      </c>
      <c r="B1828" t="s">
        <v>1713</v>
      </c>
      <c r="C1828" t="s">
        <v>2727</v>
      </c>
      <c r="D1828" t="s">
        <v>2726</v>
      </c>
      <c r="E1828" t="s">
        <v>2994</v>
      </c>
      <c r="F1828" t="s">
        <v>2993</v>
      </c>
      <c r="G1828" t="s">
        <v>429</v>
      </c>
      <c r="H1828" t="s">
        <v>3277</v>
      </c>
    </row>
    <row r="1829" spans="1:8" x14ac:dyDescent="0.25">
      <c r="A1829" t="s">
        <v>3281</v>
      </c>
      <c r="B1829" t="s">
        <v>3280</v>
      </c>
      <c r="C1829" t="s">
        <v>2727</v>
      </c>
      <c r="D1829" t="s">
        <v>2726</v>
      </c>
      <c r="E1829" t="s">
        <v>2994</v>
      </c>
      <c r="F1829" t="s">
        <v>2993</v>
      </c>
      <c r="G1829" t="s">
        <v>429</v>
      </c>
      <c r="H1829" t="s">
        <v>3277</v>
      </c>
    </row>
    <row r="1830" spans="1:8" x14ac:dyDescent="0.25">
      <c r="A1830" t="s">
        <v>2131</v>
      </c>
      <c r="B1830" t="s">
        <v>1714</v>
      </c>
      <c r="C1830" t="s">
        <v>2727</v>
      </c>
      <c r="D1830" t="s">
        <v>2726</v>
      </c>
      <c r="E1830" t="s">
        <v>2994</v>
      </c>
      <c r="F1830" t="s">
        <v>2993</v>
      </c>
      <c r="G1830" t="s">
        <v>565</v>
      </c>
      <c r="H1830" t="s">
        <v>3270</v>
      </c>
    </row>
    <row r="1831" spans="1:8" x14ac:dyDescent="0.25">
      <c r="A1831" t="s">
        <v>2132</v>
      </c>
      <c r="B1831" t="s">
        <v>2663</v>
      </c>
      <c r="C1831" t="s">
        <v>2727</v>
      </c>
      <c r="D1831" t="s">
        <v>2726</v>
      </c>
      <c r="E1831" t="s">
        <v>2994</v>
      </c>
      <c r="F1831" t="s">
        <v>2993</v>
      </c>
      <c r="G1831" t="s">
        <v>565</v>
      </c>
      <c r="H1831" t="s">
        <v>3270</v>
      </c>
    </row>
    <row r="1832" spans="1:8" x14ac:dyDescent="0.25">
      <c r="A1832" t="s">
        <v>2537</v>
      </c>
      <c r="B1832" t="s">
        <v>3279</v>
      </c>
      <c r="C1832" t="s">
        <v>2727</v>
      </c>
      <c r="D1832" t="s">
        <v>2726</v>
      </c>
      <c r="E1832" t="s">
        <v>2994</v>
      </c>
      <c r="F1832" t="s">
        <v>2993</v>
      </c>
      <c r="G1832" t="s">
        <v>429</v>
      </c>
      <c r="H1832" t="s">
        <v>3277</v>
      </c>
    </row>
    <row r="1833" spans="1:8" x14ac:dyDescent="0.25">
      <c r="A1833" t="s">
        <v>2536</v>
      </c>
      <c r="B1833" t="s">
        <v>3278</v>
      </c>
      <c r="C1833" t="s">
        <v>2727</v>
      </c>
      <c r="D1833" t="s">
        <v>2726</v>
      </c>
      <c r="E1833" t="s">
        <v>2994</v>
      </c>
      <c r="F1833" t="s">
        <v>2993</v>
      </c>
      <c r="G1833" t="s">
        <v>429</v>
      </c>
      <c r="H1833" t="s">
        <v>3277</v>
      </c>
    </row>
    <row r="1834" spans="1:8" x14ac:dyDescent="0.25">
      <c r="A1834" t="s">
        <v>3802</v>
      </c>
      <c r="B1834" t="s">
        <v>7366</v>
      </c>
      <c r="C1834" t="s">
        <v>2744</v>
      </c>
      <c r="D1834" t="s">
        <v>2743</v>
      </c>
      <c r="E1834" t="s">
        <v>3272</v>
      </c>
      <c r="F1834" t="s">
        <v>3271</v>
      </c>
      <c r="G1834" t="s">
        <v>565</v>
      </c>
      <c r="H1834" t="s">
        <v>3270</v>
      </c>
    </row>
    <row r="1835" spans="1:8" x14ac:dyDescent="0.25">
      <c r="A1835" t="s">
        <v>1038</v>
      </c>
      <c r="B1835" t="s">
        <v>1715</v>
      </c>
      <c r="C1835" t="s">
        <v>2727</v>
      </c>
      <c r="D1835" t="s">
        <v>2726</v>
      </c>
      <c r="E1835" t="s">
        <v>2994</v>
      </c>
      <c r="F1835" t="s">
        <v>2993</v>
      </c>
      <c r="G1835" t="s">
        <v>429</v>
      </c>
      <c r="H1835" t="s">
        <v>3277</v>
      </c>
    </row>
    <row r="1836" spans="1:8" x14ac:dyDescent="0.25">
      <c r="A1836" t="s">
        <v>5394</v>
      </c>
      <c r="B1836" t="s">
        <v>7367</v>
      </c>
      <c r="C1836" t="s">
        <v>8309</v>
      </c>
      <c r="D1836" t="s">
        <v>8270</v>
      </c>
      <c r="E1836" t="s">
        <v>8367</v>
      </c>
      <c r="F1836" t="s">
        <v>8368</v>
      </c>
      <c r="G1836" t="s">
        <v>566</v>
      </c>
      <c r="H1836" t="s">
        <v>4098</v>
      </c>
    </row>
    <row r="1837" spans="1:8" x14ac:dyDescent="0.25">
      <c r="A1837" t="s">
        <v>5395</v>
      </c>
      <c r="B1837" t="s">
        <v>7368</v>
      </c>
      <c r="C1837" t="s">
        <v>8309</v>
      </c>
      <c r="D1837" t="s">
        <v>8270</v>
      </c>
      <c r="E1837" t="s">
        <v>8367</v>
      </c>
      <c r="F1837" t="s">
        <v>8368</v>
      </c>
      <c r="G1837" t="s">
        <v>565</v>
      </c>
      <c r="H1837" t="s">
        <v>4102</v>
      </c>
    </row>
    <row r="1838" spans="1:8" x14ac:dyDescent="0.25">
      <c r="A1838" t="s">
        <v>5396</v>
      </c>
      <c r="B1838" t="s">
        <v>7369</v>
      </c>
      <c r="C1838" t="s">
        <v>8309</v>
      </c>
      <c r="D1838" t="s">
        <v>8270</v>
      </c>
      <c r="E1838" t="s">
        <v>8367</v>
      </c>
      <c r="F1838" t="s">
        <v>8368</v>
      </c>
      <c r="G1838" t="s">
        <v>566</v>
      </c>
      <c r="H1838" t="s">
        <v>4098</v>
      </c>
    </row>
    <row r="1839" spans="1:8" x14ac:dyDescent="0.25">
      <c r="A1839" t="s">
        <v>5397</v>
      </c>
      <c r="B1839" t="s">
        <v>7370</v>
      </c>
      <c r="C1839" t="s">
        <v>8309</v>
      </c>
      <c r="D1839" t="s">
        <v>8270</v>
      </c>
      <c r="E1839" t="s">
        <v>8367</v>
      </c>
      <c r="F1839" t="s">
        <v>8368</v>
      </c>
      <c r="G1839" t="s">
        <v>566</v>
      </c>
      <c r="H1839" t="s">
        <v>4098</v>
      </c>
    </row>
    <row r="1840" spans="1:8" x14ac:dyDescent="0.25">
      <c r="A1840" t="s">
        <v>5398</v>
      </c>
      <c r="B1840" t="s">
        <v>7371</v>
      </c>
      <c r="C1840" t="s">
        <v>8309</v>
      </c>
      <c r="D1840" t="s">
        <v>8270</v>
      </c>
      <c r="E1840" t="s">
        <v>8367</v>
      </c>
      <c r="F1840" t="s">
        <v>8368</v>
      </c>
      <c r="G1840" t="s">
        <v>565</v>
      </c>
      <c r="H1840" t="s">
        <v>4102</v>
      </c>
    </row>
    <row r="1841" spans="1:8" x14ac:dyDescent="0.25">
      <c r="A1841" t="s">
        <v>5399</v>
      </c>
      <c r="B1841" t="s">
        <v>7372</v>
      </c>
      <c r="C1841" t="s">
        <v>8309</v>
      </c>
      <c r="D1841" t="s">
        <v>8270</v>
      </c>
      <c r="E1841" t="s">
        <v>8367</v>
      </c>
      <c r="F1841" t="s">
        <v>8368</v>
      </c>
      <c r="G1841" t="s">
        <v>566</v>
      </c>
      <c r="H1841" t="s">
        <v>4098</v>
      </c>
    </row>
    <row r="1842" spans="1:8" x14ac:dyDescent="0.25">
      <c r="A1842" t="s">
        <v>5400</v>
      </c>
      <c r="B1842" t="s">
        <v>7373</v>
      </c>
      <c r="C1842" t="s">
        <v>8309</v>
      </c>
      <c r="D1842" t="s">
        <v>8270</v>
      </c>
      <c r="E1842" t="s">
        <v>8369</v>
      </c>
      <c r="F1842" t="s">
        <v>8370</v>
      </c>
      <c r="G1842" t="s">
        <v>567</v>
      </c>
      <c r="H1842" t="s">
        <v>4101</v>
      </c>
    </row>
    <row r="1843" spans="1:8" x14ac:dyDescent="0.25">
      <c r="A1843" t="s">
        <v>5401</v>
      </c>
      <c r="B1843" t="s">
        <v>7374</v>
      </c>
      <c r="C1843" t="s">
        <v>8309</v>
      </c>
      <c r="D1843" t="s">
        <v>8270</v>
      </c>
      <c r="E1843" t="s">
        <v>8367</v>
      </c>
      <c r="F1843" t="s">
        <v>8368</v>
      </c>
      <c r="G1843" t="s">
        <v>566</v>
      </c>
      <c r="H1843" t="s">
        <v>4098</v>
      </c>
    </row>
    <row r="1844" spans="1:8" x14ac:dyDescent="0.25">
      <c r="A1844" t="s">
        <v>5402</v>
      </c>
      <c r="B1844" t="s">
        <v>7375</v>
      </c>
      <c r="C1844" t="s">
        <v>8309</v>
      </c>
      <c r="D1844" t="s">
        <v>8270</v>
      </c>
      <c r="E1844" t="s">
        <v>8367</v>
      </c>
      <c r="F1844" t="s">
        <v>8368</v>
      </c>
      <c r="G1844" t="s">
        <v>565</v>
      </c>
      <c r="H1844" t="s">
        <v>4102</v>
      </c>
    </row>
    <row r="1845" spans="1:8" x14ac:dyDescent="0.25">
      <c r="A1845" t="s">
        <v>5403</v>
      </c>
      <c r="B1845" t="s">
        <v>7376</v>
      </c>
      <c r="C1845" t="s">
        <v>8232</v>
      </c>
      <c r="D1845" t="s">
        <v>8233</v>
      </c>
      <c r="E1845" t="s">
        <v>8265</v>
      </c>
      <c r="F1845" t="s">
        <v>8266</v>
      </c>
      <c r="G1845" t="s">
        <v>569</v>
      </c>
      <c r="H1845" t="s">
        <v>4100</v>
      </c>
    </row>
    <row r="1846" spans="1:8" x14ac:dyDescent="0.25">
      <c r="A1846" t="s">
        <v>5404</v>
      </c>
      <c r="B1846" t="s">
        <v>7377</v>
      </c>
      <c r="C1846" t="s">
        <v>8267</v>
      </c>
      <c r="D1846" t="s">
        <v>8268</v>
      </c>
      <c r="E1846" t="s">
        <v>8269</v>
      </c>
      <c r="F1846" t="s">
        <v>8270</v>
      </c>
      <c r="G1846" t="s">
        <v>8492</v>
      </c>
      <c r="H1846" t="s">
        <v>8493</v>
      </c>
    </row>
    <row r="1847" spans="1:8" x14ac:dyDescent="0.25">
      <c r="A1847" t="s">
        <v>2122</v>
      </c>
      <c r="B1847" t="s">
        <v>1720</v>
      </c>
      <c r="C1847" t="s">
        <v>2744</v>
      </c>
      <c r="D1847" t="s">
        <v>2743</v>
      </c>
      <c r="E1847" t="s">
        <v>3272</v>
      </c>
      <c r="F1847" t="s">
        <v>3271</v>
      </c>
      <c r="G1847" t="s">
        <v>565</v>
      </c>
      <c r="H1847" t="s">
        <v>3270</v>
      </c>
    </row>
    <row r="1848" spans="1:8" x14ac:dyDescent="0.25">
      <c r="A1848" t="s">
        <v>2123</v>
      </c>
      <c r="B1848" t="s">
        <v>1110</v>
      </c>
      <c r="C1848" t="s">
        <v>2744</v>
      </c>
      <c r="D1848" t="s">
        <v>2743</v>
      </c>
      <c r="E1848" t="s">
        <v>3272</v>
      </c>
      <c r="F1848" t="s">
        <v>3271</v>
      </c>
      <c r="G1848" t="s">
        <v>565</v>
      </c>
      <c r="H1848" t="s">
        <v>3270</v>
      </c>
    </row>
    <row r="1849" spans="1:8" x14ac:dyDescent="0.25">
      <c r="A1849" t="s">
        <v>2128</v>
      </c>
      <c r="B1849" t="s">
        <v>1718</v>
      </c>
      <c r="C1849" t="s">
        <v>2744</v>
      </c>
      <c r="D1849" t="s">
        <v>2743</v>
      </c>
      <c r="E1849" t="s">
        <v>3272</v>
      </c>
      <c r="F1849" t="s">
        <v>3271</v>
      </c>
      <c r="G1849" t="s">
        <v>568</v>
      </c>
      <c r="H1849" t="s">
        <v>3276</v>
      </c>
    </row>
    <row r="1850" spans="1:8" x14ac:dyDescent="0.25">
      <c r="A1850" t="s">
        <v>2125</v>
      </c>
      <c r="B1850" t="s">
        <v>1719</v>
      </c>
      <c r="C1850" t="s">
        <v>2744</v>
      </c>
      <c r="D1850" t="s">
        <v>2743</v>
      </c>
      <c r="E1850" t="s">
        <v>3272</v>
      </c>
      <c r="F1850" t="s">
        <v>3271</v>
      </c>
      <c r="G1850" t="s">
        <v>567</v>
      </c>
      <c r="H1850" t="s">
        <v>3275</v>
      </c>
    </row>
    <row r="1851" spans="1:8" x14ac:dyDescent="0.25">
      <c r="A1851" t="s">
        <v>2127</v>
      </c>
      <c r="B1851" t="s">
        <v>1108</v>
      </c>
      <c r="C1851" t="s">
        <v>2744</v>
      </c>
      <c r="D1851" t="s">
        <v>2743</v>
      </c>
      <c r="E1851" t="s">
        <v>3272</v>
      </c>
      <c r="F1851" t="s">
        <v>3271</v>
      </c>
      <c r="G1851" t="s">
        <v>569</v>
      </c>
      <c r="H1851" t="s">
        <v>3274</v>
      </c>
    </row>
    <row r="1852" spans="1:8" x14ac:dyDescent="0.25">
      <c r="A1852" t="s">
        <v>2126</v>
      </c>
      <c r="B1852" t="s">
        <v>1109</v>
      </c>
      <c r="C1852" t="s">
        <v>2744</v>
      </c>
      <c r="D1852" t="s">
        <v>2743</v>
      </c>
      <c r="E1852" t="s">
        <v>3272</v>
      </c>
      <c r="F1852" t="s">
        <v>3271</v>
      </c>
      <c r="G1852" t="s">
        <v>566</v>
      </c>
      <c r="H1852" t="s">
        <v>3273</v>
      </c>
    </row>
    <row r="1853" spans="1:8" x14ac:dyDescent="0.25">
      <c r="A1853" t="s">
        <v>2124</v>
      </c>
      <c r="B1853" t="s">
        <v>1717</v>
      </c>
      <c r="C1853" t="s">
        <v>2744</v>
      </c>
      <c r="D1853" t="s">
        <v>2743</v>
      </c>
      <c r="E1853" t="s">
        <v>3272</v>
      </c>
      <c r="F1853" t="s">
        <v>3271</v>
      </c>
      <c r="G1853" t="s">
        <v>566</v>
      </c>
      <c r="H1853" t="s">
        <v>3273</v>
      </c>
    </row>
    <row r="1854" spans="1:8" x14ac:dyDescent="0.25">
      <c r="A1854" t="s">
        <v>5405</v>
      </c>
      <c r="B1854" t="s">
        <v>7378</v>
      </c>
      <c r="C1854" t="s">
        <v>8309</v>
      </c>
      <c r="D1854" t="s">
        <v>8270</v>
      </c>
      <c r="E1854" t="s">
        <v>8367</v>
      </c>
      <c r="F1854" t="s">
        <v>8368</v>
      </c>
      <c r="G1854" t="s">
        <v>566</v>
      </c>
      <c r="H1854" t="s">
        <v>3273</v>
      </c>
    </row>
    <row r="1855" spans="1:8" x14ac:dyDescent="0.25">
      <c r="A1855" t="s">
        <v>2121</v>
      </c>
      <c r="B1855" t="s">
        <v>1716</v>
      </c>
      <c r="C1855" t="s">
        <v>2744</v>
      </c>
      <c r="D1855" t="s">
        <v>2743</v>
      </c>
      <c r="E1855" t="s">
        <v>3272</v>
      </c>
      <c r="F1855" t="s">
        <v>3271</v>
      </c>
      <c r="G1855" t="s">
        <v>565</v>
      </c>
      <c r="H1855" t="s">
        <v>3270</v>
      </c>
    </row>
    <row r="1856" spans="1:8" x14ac:dyDescent="0.25">
      <c r="A1856" t="s">
        <v>2120</v>
      </c>
      <c r="B1856" t="s">
        <v>1721</v>
      </c>
      <c r="C1856" t="s">
        <v>2744</v>
      </c>
      <c r="D1856" t="s">
        <v>2743</v>
      </c>
      <c r="E1856" t="s">
        <v>3272</v>
      </c>
      <c r="F1856" t="s">
        <v>3271</v>
      </c>
      <c r="G1856" t="s">
        <v>565</v>
      </c>
      <c r="H1856" t="s">
        <v>3270</v>
      </c>
    </row>
    <row r="1857" spans="1:8" x14ac:dyDescent="0.25">
      <c r="A1857" t="s">
        <v>5406</v>
      </c>
      <c r="B1857" t="s">
        <v>7379</v>
      </c>
      <c r="C1857" t="s">
        <v>2744</v>
      </c>
      <c r="D1857" t="s">
        <v>2743</v>
      </c>
      <c r="E1857" t="s">
        <v>3272</v>
      </c>
      <c r="F1857" t="s">
        <v>3271</v>
      </c>
      <c r="G1857" t="s">
        <v>8597</v>
      </c>
      <c r="H1857" t="s">
        <v>8598</v>
      </c>
    </row>
    <row r="1858" spans="1:8" x14ac:dyDescent="0.25">
      <c r="A1858" t="s">
        <v>5407</v>
      </c>
      <c r="B1858" t="s">
        <v>7380</v>
      </c>
      <c r="C1858" t="s">
        <v>2744</v>
      </c>
      <c r="D1858" t="s">
        <v>2743</v>
      </c>
      <c r="E1858" t="s">
        <v>3272</v>
      </c>
      <c r="F1858" t="s">
        <v>3271</v>
      </c>
      <c r="G1858" t="s">
        <v>8597</v>
      </c>
      <c r="H1858" t="s">
        <v>8598</v>
      </c>
    </row>
    <row r="1859" spans="1:8" x14ac:dyDescent="0.25">
      <c r="A1859" t="s">
        <v>5408</v>
      </c>
      <c r="B1859" t="s">
        <v>7381</v>
      </c>
      <c r="C1859" t="s">
        <v>2744</v>
      </c>
      <c r="D1859" t="s">
        <v>2743</v>
      </c>
      <c r="E1859" t="s">
        <v>3272</v>
      </c>
      <c r="F1859" t="s">
        <v>3271</v>
      </c>
      <c r="G1859" t="s">
        <v>8597</v>
      </c>
      <c r="H1859" t="s">
        <v>8598</v>
      </c>
    </row>
    <row r="1860" spans="1:8" x14ac:dyDescent="0.25">
      <c r="A1860" t="s">
        <v>5409</v>
      </c>
      <c r="B1860" t="s">
        <v>7382</v>
      </c>
      <c r="C1860" t="s">
        <v>2744</v>
      </c>
      <c r="D1860" t="s">
        <v>2743</v>
      </c>
      <c r="E1860" t="s">
        <v>3272</v>
      </c>
      <c r="F1860" t="s">
        <v>3271</v>
      </c>
      <c r="G1860" t="s">
        <v>8597</v>
      </c>
      <c r="H1860" t="s">
        <v>8598</v>
      </c>
    </row>
    <row r="1861" spans="1:8" x14ac:dyDescent="0.25">
      <c r="A1861" t="s">
        <v>5410</v>
      </c>
      <c r="B1861" t="s">
        <v>7383</v>
      </c>
      <c r="C1861" t="s">
        <v>3776</v>
      </c>
      <c r="D1861" t="s">
        <v>3777</v>
      </c>
      <c r="E1861" t="s">
        <v>8326</v>
      </c>
      <c r="F1861" t="s">
        <v>8327</v>
      </c>
      <c r="G1861" t="s">
        <v>549</v>
      </c>
      <c r="H1861" t="s">
        <v>4249</v>
      </c>
    </row>
    <row r="1862" spans="1:8" x14ac:dyDescent="0.25">
      <c r="A1862" t="s">
        <v>5411</v>
      </c>
      <c r="B1862" t="s">
        <v>7384</v>
      </c>
      <c r="C1862" t="s">
        <v>8324</v>
      </c>
      <c r="D1862" t="s">
        <v>8325</v>
      </c>
      <c r="E1862" t="s">
        <v>8244</v>
      </c>
      <c r="F1862" t="s">
        <v>8245</v>
      </c>
      <c r="G1862" t="s">
        <v>8599</v>
      </c>
      <c r="H1862" t="s">
        <v>8600</v>
      </c>
    </row>
    <row r="1863" spans="1:8" x14ac:dyDescent="0.25">
      <c r="A1863" t="s">
        <v>5412</v>
      </c>
      <c r="B1863" t="s">
        <v>7385</v>
      </c>
      <c r="C1863" t="s">
        <v>3776</v>
      </c>
      <c r="D1863" t="s">
        <v>3777</v>
      </c>
      <c r="E1863" t="s">
        <v>8326</v>
      </c>
      <c r="F1863" t="s">
        <v>8327</v>
      </c>
      <c r="G1863" t="s">
        <v>549</v>
      </c>
      <c r="H1863" t="s">
        <v>4249</v>
      </c>
    </row>
    <row r="1864" spans="1:8" x14ac:dyDescent="0.25">
      <c r="A1864" t="s">
        <v>2133</v>
      </c>
      <c r="B1864" t="s">
        <v>1234</v>
      </c>
      <c r="C1864" t="s">
        <v>2953</v>
      </c>
      <c r="D1864" t="s">
        <v>2952</v>
      </c>
      <c r="E1864" t="s">
        <v>2980</v>
      </c>
      <c r="F1864" t="s">
        <v>2979</v>
      </c>
      <c r="G1864" t="s">
        <v>549</v>
      </c>
      <c r="H1864" t="s">
        <v>3269</v>
      </c>
    </row>
    <row r="1865" spans="1:8" x14ac:dyDescent="0.25">
      <c r="A1865" t="s">
        <v>2134</v>
      </c>
      <c r="B1865" t="s">
        <v>1235</v>
      </c>
      <c r="C1865" t="s">
        <v>2953</v>
      </c>
      <c r="D1865" t="s">
        <v>2952</v>
      </c>
      <c r="E1865" t="s">
        <v>2980</v>
      </c>
      <c r="F1865" t="s">
        <v>2979</v>
      </c>
      <c r="G1865" t="s">
        <v>549</v>
      </c>
      <c r="H1865" t="s">
        <v>3269</v>
      </c>
    </row>
    <row r="1866" spans="1:8" x14ac:dyDescent="0.25">
      <c r="A1866" t="s">
        <v>2135</v>
      </c>
      <c r="B1866" t="s">
        <v>1236</v>
      </c>
      <c r="C1866" t="s">
        <v>2953</v>
      </c>
      <c r="D1866" t="s">
        <v>2952</v>
      </c>
      <c r="E1866" t="s">
        <v>2980</v>
      </c>
      <c r="F1866" t="s">
        <v>2979</v>
      </c>
      <c r="G1866" t="s">
        <v>549</v>
      </c>
      <c r="H1866" t="s">
        <v>3269</v>
      </c>
    </row>
    <row r="1867" spans="1:8" x14ac:dyDescent="0.25">
      <c r="A1867" t="s">
        <v>5413</v>
      </c>
      <c r="B1867" t="s">
        <v>7386</v>
      </c>
      <c r="C1867" t="s">
        <v>2953</v>
      </c>
      <c r="D1867" t="s">
        <v>2952</v>
      </c>
      <c r="E1867" t="s">
        <v>2980</v>
      </c>
      <c r="F1867" t="s">
        <v>2979</v>
      </c>
      <c r="G1867" t="s">
        <v>549</v>
      </c>
      <c r="H1867" t="s">
        <v>3269</v>
      </c>
    </row>
    <row r="1868" spans="1:8" x14ac:dyDescent="0.25">
      <c r="A1868" t="s">
        <v>5414</v>
      </c>
      <c r="B1868" t="s">
        <v>7387</v>
      </c>
      <c r="C1868" t="s">
        <v>8324</v>
      </c>
      <c r="D1868" t="s">
        <v>8325</v>
      </c>
      <c r="E1868" t="s">
        <v>8244</v>
      </c>
      <c r="F1868" t="s">
        <v>8245</v>
      </c>
      <c r="G1868" t="s">
        <v>8601</v>
      </c>
      <c r="H1868" t="s">
        <v>8602</v>
      </c>
    </row>
    <row r="1869" spans="1:8" x14ac:dyDescent="0.25">
      <c r="A1869" t="s">
        <v>5415</v>
      </c>
      <c r="B1869" t="s">
        <v>7388</v>
      </c>
      <c r="C1869" t="s">
        <v>8363</v>
      </c>
      <c r="D1869" t="s">
        <v>8364</v>
      </c>
      <c r="E1869" t="s">
        <v>8244</v>
      </c>
      <c r="F1869" t="s">
        <v>8245</v>
      </c>
      <c r="G1869" t="s">
        <v>8603</v>
      </c>
      <c r="H1869" t="s">
        <v>8604</v>
      </c>
    </row>
    <row r="1870" spans="1:8" x14ac:dyDescent="0.25">
      <c r="A1870" t="s">
        <v>5416</v>
      </c>
      <c r="B1870" t="s">
        <v>7389</v>
      </c>
      <c r="C1870" t="s">
        <v>8334</v>
      </c>
      <c r="D1870" t="s">
        <v>8335</v>
      </c>
      <c r="E1870" t="s">
        <v>8320</v>
      </c>
      <c r="F1870" t="s">
        <v>8336</v>
      </c>
      <c r="G1870" t="s">
        <v>8343</v>
      </c>
      <c r="H1870" t="s">
        <v>8605</v>
      </c>
    </row>
    <row r="1871" spans="1:8" x14ac:dyDescent="0.25">
      <c r="A1871" t="s">
        <v>5417</v>
      </c>
      <c r="B1871" t="s">
        <v>7390</v>
      </c>
      <c r="C1871" t="s">
        <v>8324</v>
      </c>
      <c r="D1871" t="s">
        <v>8325</v>
      </c>
      <c r="E1871" t="s">
        <v>8244</v>
      </c>
      <c r="F1871" t="s">
        <v>8245</v>
      </c>
      <c r="G1871" t="s">
        <v>8601</v>
      </c>
      <c r="H1871" t="s">
        <v>8602</v>
      </c>
    </row>
    <row r="1872" spans="1:8" x14ac:dyDescent="0.25">
      <c r="A1872" t="s">
        <v>5418</v>
      </c>
      <c r="B1872" t="s">
        <v>7391</v>
      </c>
      <c r="C1872" t="s">
        <v>8363</v>
      </c>
      <c r="D1872" t="s">
        <v>8364</v>
      </c>
      <c r="E1872" t="s">
        <v>8244</v>
      </c>
      <c r="F1872" t="s">
        <v>8245</v>
      </c>
      <c r="G1872" t="s">
        <v>8603</v>
      </c>
      <c r="H1872" t="s">
        <v>8604</v>
      </c>
    </row>
    <row r="1873" spans="1:8" x14ac:dyDescent="0.25">
      <c r="A1873" t="s">
        <v>5419</v>
      </c>
      <c r="B1873" t="s">
        <v>7392</v>
      </c>
      <c r="C1873" t="s">
        <v>3776</v>
      </c>
      <c r="D1873" t="s">
        <v>3777</v>
      </c>
      <c r="E1873" t="s">
        <v>3778</v>
      </c>
      <c r="F1873" t="s">
        <v>3779</v>
      </c>
      <c r="G1873" t="s">
        <v>532</v>
      </c>
      <c r="H1873" t="s">
        <v>4225</v>
      </c>
    </row>
    <row r="1874" spans="1:8" x14ac:dyDescent="0.25">
      <c r="A1874" t="s">
        <v>5420</v>
      </c>
      <c r="B1874" t="s">
        <v>7393</v>
      </c>
      <c r="C1874" t="s">
        <v>8363</v>
      </c>
      <c r="D1874" t="s">
        <v>8364</v>
      </c>
      <c r="E1874" t="s">
        <v>8244</v>
      </c>
      <c r="F1874" t="s">
        <v>8245</v>
      </c>
      <c r="G1874" t="s">
        <v>8606</v>
      </c>
      <c r="H1874" t="s">
        <v>8607</v>
      </c>
    </row>
    <row r="1875" spans="1:8" x14ac:dyDescent="0.25">
      <c r="A1875" t="s">
        <v>5421</v>
      </c>
      <c r="B1875" t="s">
        <v>7394</v>
      </c>
      <c r="C1875" t="s">
        <v>3776</v>
      </c>
      <c r="D1875" t="s">
        <v>3777</v>
      </c>
      <c r="E1875" t="s">
        <v>3778</v>
      </c>
      <c r="F1875" t="s">
        <v>3779</v>
      </c>
      <c r="G1875" t="s">
        <v>532</v>
      </c>
      <c r="H1875" t="s">
        <v>4225</v>
      </c>
    </row>
    <row r="1876" spans="1:8" x14ac:dyDescent="0.25">
      <c r="A1876" t="s">
        <v>5422</v>
      </c>
      <c r="B1876" t="s">
        <v>7395</v>
      </c>
      <c r="C1876" t="s">
        <v>3776</v>
      </c>
      <c r="D1876" t="s">
        <v>3777</v>
      </c>
      <c r="E1876" t="s">
        <v>3778</v>
      </c>
      <c r="F1876" t="s">
        <v>3779</v>
      </c>
      <c r="G1876" t="s">
        <v>532</v>
      </c>
      <c r="H1876" t="s">
        <v>4225</v>
      </c>
    </row>
    <row r="1877" spans="1:8" x14ac:dyDescent="0.25">
      <c r="A1877" t="s">
        <v>5423</v>
      </c>
      <c r="B1877" t="s">
        <v>7396</v>
      </c>
      <c r="C1877" t="s">
        <v>3776</v>
      </c>
      <c r="D1877" t="s">
        <v>3777</v>
      </c>
      <c r="E1877" t="s">
        <v>3778</v>
      </c>
      <c r="F1877" t="s">
        <v>3779</v>
      </c>
      <c r="G1877" t="s">
        <v>533</v>
      </c>
      <c r="H1877" t="s">
        <v>4226</v>
      </c>
    </row>
    <row r="1878" spans="1:8" x14ac:dyDescent="0.25">
      <c r="A1878" t="s">
        <v>5424</v>
      </c>
      <c r="B1878" t="s">
        <v>7397</v>
      </c>
      <c r="C1878" t="s">
        <v>3776</v>
      </c>
      <c r="D1878" t="s">
        <v>3777</v>
      </c>
      <c r="E1878" t="s">
        <v>3778</v>
      </c>
      <c r="F1878" t="s">
        <v>3779</v>
      </c>
      <c r="G1878" t="s">
        <v>534</v>
      </c>
      <c r="H1878" t="s">
        <v>8608</v>
      </c>
    </row>
    <row r="1879" spans="1:8" x14ac:dyDescent="0.25">
      <c r="A1879" t="s">
        <v>5425</v>
      </c>
      <c r="B1879" t="s">
        <v>7398</v>
      </c>
      <c r="C1879" t="s">
        <v>3776</v>
      </c>
      <c r="D1879" t="s">
        <v>3777</v>
      </c>
      <c r="E1879" t="s">
        <v>3778</v>
      </c>
      <c r="F1879" t="s">
        <v>3779</v>
      </c>
      <c r="G1879" t="s">
        <v>534</v>
      </c>
      <c r="H1879" t="s">
        <v>8608</v>
      </c>
    </row>
    <row r="1880" spans="1:8" x14ac:dyDescent="0.25">
      <c r="A1880" t="s">
        <v>5426</v>
      </c>
      <c r="B1880" t="s">
        <v>7399</v>
      </c>
      <c r="C1880" t="s">
        <v>3776</v>
      </c>
      <c r="D1880" t="s">
        <v>3777</v>
      </c>
      <c r="E1880" t="s">
        <v>3778</v>
      </c>
      <c r="F1880" t="s">
        <v>3779</v>
      </c>
      <c r="G1880" t="s">
        <v>532</v>
      </c>
      <c r="H1880" t="s">
        <v>4225</v>
      </c>
    </row>
    <row r="1881" spans="1:8" x14ac:dyDescent="0.25">
      <c r="A1881" t="s">
        <v>5427</v>
      </c>
      <c r="B1881" t="s">
        <v>7400</v>
      </c>
      <c r="C1881" t="s">
        <v>3776</v>
      </c>
      <c r="D1881" t="s">
        <v>3777</v>
      </c>
      <c r="E1881" t="s">
        <v>3778</v>
      </c>
      <c r="F1881" t="s">
        <v>3779</v>
      </c>
      <c r="G1881" t="s">
        <v>532</v>
      </c>
      <c r="H1881" t="s">
        <v>4225</v>
      </c>
    </row>
    <row r="1882" spans="1:8" x14ac:dyDescent="0.25">
      <c r="A1882" t="s">
        <v>5428</v>
      </c>
      <c r="B1882" t="s">
        <v>7401</v>
      </c>
      <c r="C1882" t="s">
        <v>3776</v>
      </c>
      <c r="D1882" t="s">
        <v>3777</v>
      </c>
      <c r="E1882" t="s">
        <v>3778</v>
      </c>
      <c r="F1882" t="s">
        <v>3779</v>
      </c>
      <c r="G1882" t="s">
        <v>532</v>
      </c>
      <c r="H1882" t="s">
        <v>4225</v>
      </c>
    </row>
    <row r="1883" spans="1:8" x14ac:dyDescent="0.25">
      <c r="A1883" t="s">
        <v>5429</v>
      </c>
      <c r="B1883" t="s">
        <v>7402</v>
      </c>
      <c r="C1883" t="s">
        <v>3776</v>
      </c>
      <c r="D1883" t="s">
        <v>3777</v>
      </c>
      <c r="E1883" t="s">
        <v>3778</v>
      </c>
      <c r="F1883" t="s">
        <v>3779</v>
      </c>
      <c r="G1883" t="s">
        <v>534</v>
      </c>
      <c r="H1883" t="s">
        <v>8608</v>
      </c>
    </row>
    <row r="1884" spans="1:8" x14ac:dyDescent="0.25">
      <c r="A1884" t="s">
        <v>5430</v>
      </c>
      <c r="B1884" t="s">
        <v>7403</v>
      </c>
      <c r="C1884" t="s">
        <v>3776</v>
      </c>
      <c r="D1884" t="s">
        <v>3777</v>
      </c>
      <c r="E1884" t="s">
        <v>3778</v>
      </c>
      <c r="F1884" t="s">
        <v>3779</v>
      </c>
      <c r="G1884" t="s">
        <v>554</v>
      </c>
      <c r="H1884" t="s">
        <v>8609</v>
      </c>
    </row>
    <row r="1885" spans="1:8" x14ac:dyDescent="0.25">
      <c r="A1885" t="s">
        <v>5431</v>
      </c>
      <c r="B1885" t="s">
        <v>7404</v>
      </c>
      <c r="C1885" t="s">
        <v>3776</v>
      </c>
      <c r="D1885" t="s">
        <v>3777</v>
      </c>
      <c r="E1885" t="s">
        <v>3778</v>
      </c>
      <c r="F1885" t="s">
        <v>3779</v>
      </c>
      <c r="G1885" t="s">
        <v>534</v>
      </c>
      <c r="H1885" t="s">
        <v>8608</v>
      </c>
    </row>
    <row r="1886" spans="1:8" x14ac:dyDescent="0.25">
      <c r="A1886" t="s">
        <v>5432</v>
      </c>
      <c r="B1886" t="s">
        <v>7405</v>
      </c>
      <c r="C1886" t="s">
        <v>3776</v>
      </c>
      <c r="D1886" t="s">
        <v>3777</v>
      </c>
      <c r="E1886" t="s">
        <v>3778</v>
      </c>
      <c r="F1886" t="s">
        <v>3779</v>
      </c>
      <c r="G1886" t="s">
        <v>534</v>
      </c>
      <c r="H1886" t="s">
        <v>8608</v>
      </c>
    </row>
    <row r="1887" spans="1:8" x14ac:dyDescent="0.25">
      <c r="A1887" t="s">
        <v>5433</v>
      </c>
      <c r="B1887" t="s">
        <v>7406</v>
      </c>
      <c r="C1887" t="s">
        <v>3776</v>
      </c>
      <c r="D1887" t="s">
        <v>3777</v>
      </c>
      <c r="E1887" t="s">
        <v>3778</v>
      </c>
      <c r="F1887" t="s">
        <v>3779</v>
      </c>
      <c r="G1887" t="s">
        <v>534</v>
      </c>
      <c r="H1887" t="s">
        <v>8608</v>
      </c>
    </row>
    <row r="1888" spans="1:8" x14ac:dyDescent="0.25">
      <c r="A1888" t="s">
        <v>5434</v>
      </c>
      <c r="B1888" t="s">
        <v>7407</v>
      </c>
      <c r="C1888" t="s">
        <v>3776</v>
      </c>
      <c r="D1888" t="s">
        <v>3777</v>
      </c>
      <c r="E1888" t="s">
        <v>3778</v>
      </c>
      <c r="F1888" t="s">
        <v>3779</v>
      </c>
      <c r="G1888" t="s">
        <v>534</v>
      </c>
      <c r="H1888" t="s">
        <v>8608</v>
      </c>
    </row>
    <row r="1889" spans="1:8" x14ac:dyDescent="0.25">
      <c r="A1889" t="s">
        <v>5435</v>
      </c>
      <c r="B1889" t="s">
        <v>7408</v>
      </c>
      <c r="C1889" t="s">
        <v>3776</v>
      </c>
      <c r="D1889" t="s">
        <v>3777</v>
      </c>
      <c r="E1889" t="s">
        <v>3778</v>
      </c>
      <c r="F1889" t="s">
        <v>3779</v>
      </c>
      <c r="G1889" t="s">
        <v>534</v>
      </c>
      <c r="H1889" t="s">
        <v>8608</v>
      </c>
    </row>
    <row r="1890" spans="1:8" x14ac:dyDescent="0.25">
      <c r="A1890" t="s">
        <v>5436</v>
      </c>
      <c r="B1890" t="s">
        <v>7409</v>
      </c>
      <c r="C1890" t="s">
        <v>3776</v>
      </c>
      <c r="D1890" t="s">
        <v>3777</v>
      </c>
      <c r="E1890" t="s">
        <v>3778</v>
      </c>
      <c r="F1890" t="s">
        <v>3779</v>
      </c>
      <c r="G1890" t="s">
        <v>532</v>
      </c>
      <c r="H1890" t="s">
        <v>4225</v>
      </c>
    </row>
    <row r="1891" spans="1:8" x14ac:dyDescent="0.25">
      <c r="A1891" t="s">
        <v>5437</v>
      </c>
      <c r="B1891" t="s">
        <v>7410</v>
      </c>
      <c r="C1891" t="s">
        <v>2953</v>
      </c>
      <c r="D1891" t="s">
        <v>2952</v>
      </c>
      <c r="E1891" t="s">
        <v>2951</v>
      </c>
      <c r="F1891" t="s">
        <v>2950</v>
      </c>
      <c r="G1891" t="s">
        <v>534</v>
      </c>
      <c r="H1891" t="s">
        <v>3246</v>
      </c>
    </row>
    <row r="1892" spans="1:8" x14ac:dyDescent="0.25">
      <c r="A1892" t="s">
        <v>2151</v>
      </c>
      <c r="B1892" t="s">
        <v>1871</v>
      </c>
      <c r="C1892" t="s">
        <v>2953</v>
      </c>
      <c r="D1892" t="s">
        <v>2952</v>
      </c>
      <c r="E1892" t="s">
        <v>2951</v>
      </c>
      <c r="F1892" t="s">
        <v>2950</v>
      </c>
      <c r="G1892" t="s">
        <v>532</v>
      </c>
      <c r="H1892" t="s">
        <v>3258</v>
      </c>
    </row>
    <row r="1893" spans="1:8" x14ac:dyDescent="0.25">
      <c r="A1893" t="s">
        <v>3268</v>
      </c>
      <c r="B1893" t="s">
        <v>3267</v>
      </c>
      <c r="C1893" t="s">
        <v>2953</v>
      </c>
      <c r="D1893" t="s">
        <v>2952</v>
      </c>
      <c r="E1893" t="s">
        <v>2951</v>
      </c>
      <c r="F1893" t="s">
        <v>2950</v>
      </c>
      <c r="G1893" t="s">
        <v>534</v>
      </c>
      <c r="H1893" t="s">
        <v>3246</v>
      </c>
    </row>
    <row r="1894" spans="1:8" x14ac:dyDescent="0.25">
      <c r="A1894" t="s">
        <v>2146</v>
      </c>
      <c r="B1894" t="s">
        <v>3266</v>
      </c>
      <c r="C1894" t="s">
        <v>2953</v>
      </c>
      <c r="D1894" t="s">
        <v>2952</v>
      </c>
      <c r="E1894" t="s">
        <v>2951</v>
      </c>
      <c r="F1894" t="s">
        <v>2950</v>
      </c>
      <c r="G1894" t="s">
        <v>534</v>
      </c>
      <c r="H1894" t="s">
        <v>3246</v>
      </c>
    </row>
    <row r="1895" spans="1:8" x14ac:dyDescent="0.25">
      <c r="A1895" t="s">
        <v>2138</v>
      </c>
      <c r="B1895" t="s">
        <v>1866</v>
      </c>
      <c r="C1895" t="s">
        <v>2953</v>
      </c>
      <c r="D1895" t="s">
        <v>2952</v>
      </c>
      <c r="E1895" t="s">
        <v>2951</v>
      </c>
      <c r="F1895" t="s">
        <v>2950</v>
      </c>
      <c r="G1895" t="s">
        <v>532</v>
      </c>
      <c r="H1895" t="s">
        <v>3258</v>
      </c>
    </row>
    <row r="1896" spans="1:8" x14ac:dyDescent="0.25">
      <c r="A1896" t="s">
        <v>2139</v>
      </c>
      <c r="B1896" t="s">
        <v>1868</v>
      </c>
      <c r="C1896" t="s">
        <v>2944</v>
      </c>
      <c r="D1896" t="s">
        <v>2943</v>
      </c>
      <c r="E1896" t="s">
        <v>3091</v>
      </c>
      <c r="F1896" t="s">
        <v>3090</v>
      </c>
      <c r="G1896" t="s">
        <v>533</v>
      </c>
      <c r="H1896" t="s">
        <v>3265</v>
      </c>
    </row>
    <row r="1897" spans="1:8" x14ac:dyDescent="0.25">
      <c r="A1897" t="s">
        <v>2143</v>
      </c>
      <c r="B1897" t="s">
        <v>1869</v>
      </c>
      <c r="C1897" t="s">
        <v>2953</v>
      </c>
      <c r="D1897" t="s">
        <v>2952</v>
      </c>
      <c r="E1897" t="s">
        <v>2951</v>
      </c>
      <c r="F1897" t="s">
        <v>2950</v>
      </c>
      <c r="G1897" t="s">
        <v>532</v>
      </c>
      <c r="H1897" t="s">
        <v>3258</v>
      </c>
    </row>
    <row r="1898" spans="1:8" x14ac:dyDescent="0.25">
      <c r="A1898" t="s">
        <v>2137</v>
      </c>
      <c r="B1898" t="s">
        <v>1865</v>
      </c>
      <c r="C1898" t="s">
        <v>2953</v>
      </c>
      <c r="D1898" t="s">
        <v>2952</v>
      </c>
      <c r="E1898" t="s">
        <v>2951</v>
      </c>
      <c r="F1898" t="s">
        <v>2950</v>
      </c>
      <c r="G1898" t="s">
        <v>534</v>
      </c>
      <c r="H1898" t="s">
        <v>3246</v>
      </c>
    </row>
    <row r="1899" spans="1:8" x14ac:dyDescent="0.25">
      <c r="A1899" t="s">
        <v>3264</v>
      </c>
      <c r="B1899" t="s">
        <v>3263</v>
      </c>
      <c r="C1899" t="s">
        <v>2953</v>
      </c>
      <c r="D1899" t="s">
        <v>2952</v>
      </c>
      <c r="E1899" t="s">
        <v>2951</v>
      </c>
      <c r="F1899" t="s">
        <v>2950</v>
      </c>
      <c r="G1899" t="s">
        <v>534</v>
      </c>
      <c r="H1899" t="s">
        <v>3246</v>
      </c>
    </row>
    <row r="1900" spans="1:8" x14ac:dyDescent="0.25">
      <c r="A1900" t="s">
        <v>2150</v>
      </c>
      <c r="B1900" t="s">
        <v>1878</v>
      </c>
      <c r="C1900" t="s">
        <v>2744</v>
      </c>
      <c r="D1900" t="s">
        <v>2743</v>
      </c>
      <c r="E1900" t="s">
        <v>3076</v>
      </c>
      <c r="F1900" t="s">
        <v>3075</v>
      </c>
      <c r="G1900" t="s">
        <v>532</v>
      </c>
      <c r="H1900" t="s">
        <v>3258</v>
      </c>
    </row>
    <row r="1901" spans="1:8" x14ac:dyDescent="0.25">
      <c r="A1901" t="s">
        <v>2144</v>
      </c>
      <c r="B1901" t="s">
        <v>1870</v>
      </c>
      <c r="C1901" t="s">
        <v>2953</v>
      </c>
      <c r="D1901" t="s">
        <v>2952</v>
      </c>
      <c r="E1901" t="s">
        <v>2951</v>
      </c>
      <c r="F1901" t="s">
        <v>2950</v>
      </c>
      <c r="G1901" t="s">
        <v>534</v>
      </c>
      <c r="H1901" t="s">
        <v>3246</v>
      </c>
    </row>
    <row r="1902" spans="1:8" x14ac:dyDescent="0.25">
      <c r="A1902" t="s">
        <v>3262</v>
      </c>
      <c r="B1902" t="s">
        <v>3261</v>
      </c>
      <c r="C1902" t="s">
        <v>2727</v>
      </c>
      <c r="D1902" t="s">
        <v>2726</v>
      </c>
      <c r="E1902" t="s">
        <v>3260</v>
      </c>
      <c r="F1902" t="s">
        <v>3259</v>
      </c>
      <c r="G1902" t="s">
        <v>534</v>
      </c>
      <c r="H1902" t="s">
        <v>3246</v>
      </c>
    </row>
    <row r="1903" spans="1:8" x14ac:dyDescent="0.25">
      <c r="A1903" t="s">
        <v>2147</v>
      </c>
      <c r="B1903" t="s">
        <v>1873</v>
      </c>
      <c r="C1903" t="s">
        <v>2953</v>
      </c>
      <c r="D1903" t="s">
        <v>2952</v>
      </c>
      <c r="E1903" t="s">
        <v>2951</v>
      </c>
      <c r="F1903" t="s">
        <v>2950</v>
      </c>
      <c r="G1903" t="s">
        <v>553</v>
      </c>
      <c r="H1903" t="s">
        <v>3225</v>
      </c>
    </row>
    <row r="1904" spans="1:8" x14ac:dyDescent="0.25">
      <c r="A1904" t="s">
        <v>2142</v>
      </c>
      <c r="B1904" t="s">
        <v>1874</v>
      </c>
      <c r="C1904" t="s">
        <v>2953</v>
      </c>
      <c r="D1904" t="s">
        <v>2952</v>
      </c>
      <c r="E1904" t="s">
        <v>2951</v>
      </c>
      <c r="F1904" t="s">
        <v>2950</v>
      </c>
      <c r="G1904" t="s">
        <v>532</v>
      </c>
      <c r="H1904" t="s">
        <v>3258</v>
      </c>
    </row>
    <row r="1905" spans="1:8" x14ac:dyDescent="0.25">
      <c r="A1905" t="s">
        <v>5438</v>
      </c>
      <c r="B1905" t="s">
        <v>7411</v>
      </c>
      <c r="C1905" t="s">
        <v>2953</v>
      </c>
      <c r="D1905" t="s">
        <v>2952</v>
      </c>
      <c r="E1905" t="s">
        <v>2951</v>
      </c>
      <c r="F1905" t="s">
        <v>2950</v>
      </c>
      <c r="G1905" t="s">
        <v>554</v>
      </c>
      <c r="H1905" t="s">
        <v>3245</v>
      </c>
    </row>
    <row r="1906" spans="1:8" x14ac:dyDescent="0.25">
      <c r="A1906" t="s">
        <v>2145</v>
      </c>
      <c r="B1906" t="s">
        <v>1875</v>
      </c>
      <c r="C1906" t="s">
        <v>2953</v>
      </c>
      <c r="D1906" t="s">
        <v>2952</v>
      </c>
      <c r="E1906" t="s">
        <v>2951</v>
      </c>
      <c r="F1906" t="s">
        <v>2950</v>
      </c>
      <c r="G1906" t="s">
        <v>534</v>
      </c>
      <c r="H1906" t="s">
        <v>3246</v>
      </c>
    </row>
    <row r="1907" spans="1:8" x14ac:dyDescent="0.25">
      <c r="A1907" t="s">
        <v>3257</v>
      </c>
      <c r="B1907" t="s">
        <v>3256</v>
      </c>
      <c r="C1907" t="s">
        <v>2953</v>
      </c>
      <c r="D1907" t="s">
        <v>2952</v>
      </c>
      <c r="E1907" t="s">
        <v>2988</v>
      </c>
      <c r="F1907" t="s">
        <v>2987</v>
      </c>
      <c r="G1907" t="s">
        <v>553</v>
      </c>
      <c r="H1907" t="s">
        <v>3225</v>
      </c>
    </row>
    <row r="1908" spans="1:8" x14ac:dyDescent="0.25">
      <c r="A1908" t="s">
        <v>2152</v>
      </c>
      <c r="B1908" t="s">
        <v>1877</v>
      </c>
      <c r="C1908" t="s">
        <v>2953</v>
      </c>
      <c r="D1908" t="s">
        <v>2952</v>
      </c>
      <c r="E1908" t="s">
        <v>3008</v>
      </c>
      <c r="F1908" t="s">
        <v>3007</v>
      </c>
      <c r="G1908" t="s">
        <v>554</v>
      </c>
      <c r="H1908" t="s">
        <v>3245</v>
      </c>
    </row>
    <row r="1909" spans="1:8" x14ac:dyDescent="0.25">
      <c r="A1909" t="s">
        <v>2148</v>
      </c>
      <c r="B1909" t="s">
        <v>1876</v>
      </c>
      <c r="C1909" t="s">
        <v>2953</v>
      </c>
      <c r="D1909" t="s">
        <v>2952</v>
      </c>
      <c r="E1909" t="s">
        <v>2951</v>
      </c>
      <c r="F1909" t="s">
        <v>2950</v>
      </c>
      <c r="G1909" t="s">
        <v>553</v>
      </c>
      <c r="H1909" t="s">
        <v>3225</v>
      </c>
    </row>
    <row r="1910" spans="1:8" x14ac:dyDescent="0.25">
      <c r="A1910" t="s">
        <v>2149</v>
      </c>
      <c r="B1910" t="s">
        <v>1872</v>
      </c>
      <c r="C1910" t="s">
        <v>2953</v>
      </c>
      <c r="D1910" t="s">
        <v>2952</v>
      </c>
      <c r="E1910" t="s">
        <v>2951</v>
      </c>
      <c r="F1910" t="s">
        <v>2950</v>
      </c>
      <c r="G1910" t="s">
        <v>553</v>
      </c>
      <c r="H1910" t="s">
        <v>3225</v>
      </c>
    </row>
    <row r="1911" spans="1:8" x14ac:dyDescent="0.25">
      <c r="A1911" t="s">
        <v>5439</v>
      </c>
      <c r="B1911" t="s">
        <v>7412</v>
      </c>
      <c r="C1911" t="s">
        <v>3250</v>
      </c>
      <c r="D1911" t="s">
        <v>3249</v>
      </c>
      <c r="E1911" t="s">
        <v>8371</v>
      </c>
      <c r="F1911" t="s">
        <v>8372</v>
      </c>
      <c r="G1911" t="s">
        <v>534</v>
      </c>
      <c r="H1911" t="s">
        <v>3246</v>
      </c>
    </row>
    <row r="1912" spans="1:8" x14ac:dyDescent="0.25">
      <c r="A1912" t="s">
        <v>2539</v>
      </c>
      <c r="B1912" t="s">
        <v>3255</v>
      </c>
      <c r="C1912" t="s">
        <v>3250</v>
      </c>
      <c r="D1912" t="s">
        <v>3249</v>
      </c>
      <c r="E1912" t="s">
        <v>3254</v>
      </c>
      <c r="F1912" t="s">
        <v>3253</v>
      </c>
      <c r="G1912" t="s">
        <v>534</v>
      </c>
      <c r="H1912" t="s">
        <v>3246</v>
      </c>
    </row>
    <row r="1913" spans="1:8" x14ac:dyDescent="0.25">
      <c r="A1913" t="s">
        <v>2538</v>
      </c>
      <c r="B1913" t="s">
        <v>7413</v>
      </c>
      <c r="C1913" t="s">
        <v>3250</v>
      </c>
      <c r="D1913" t="s">
        <v>3249</v>
      </c>
      <c r="E1913" t="s">
        <v>3248</v>
      </c>
      <c r="F1913" t="s">
        <v>3247</v>
      </c>
      <c r="G1913" t="s">
        <v>534</v>
      </c>
      <c r="H1913" t="s">
        <v>3246</v>
      </c>
    </row>
    <row r="1914" spans="1:8" x14ac:dyDescent="0.25">
      <c r="A1914" t="s">
        <v>3252</v>
      </c>
      <c r="B1914" t="s">
        <v>3251</v>
      </c>
      <c r="C1914" t="s">
        <v>3250</v>
      </c>
      <c r="D1914" t="s">
        <v>3249</v>
      </c>
      <c r="E1914" t="s">
        <v>3248</v>
      </c>
      <c r="F1914" t="s">
        <v>3247</v>
      </c>
      <c r="G1914" t="s">
        <v>534</v>
      </c>
      <c r="H1914" t="s">
        <v>3246</v>
      </c>
    </row>
    <row r="1915" spans="1:8" x14ac:dyDescent="0.25">
      <c r="A1915" t="s">
        <v>2540</v>
      </c>
      <c r="B1915" t="s">
        <v>7414</v>
      </c>
      <c r="C1915" t="s">
        <v>2953</v>
      </c>
      <c r="D1915" t="s">
        <v>2952</v>
      </c>
      <c r="E1915" t="s">
        <v>2988</v>
      </c>
      <c r="F1915" t="s">
        <v>2987</v>
      </c>
      <c r="G1915" t="s">
        <v>554</v>
      </c>
      <c r="H1915" t="s">
        <v>3245</v>
      </c>
    </row>
    <row r="1916" spans="1:8" x14ac:dyDescent="0.25">
      <c r="A1916" t="s">
        <v>3244</v>
      </c>
      <c r="B1916" t="s">
        <v>7415</v>
      </c>
      <c r="C1916" t="s">
        <v>2953</v>
      </c>
      <c r="D1916" t="s">
        <v>2952</v>
      </c>
      <c r="E1916" t="s">
        <v>2951</v>
      </c>
      <c r="F1916" t="s">
        <v>2950</v>
      </c>
      <c r="G1916" t="s">
        <v>553</v>
      </c>
      <c r="H1916" t="s">
        <v>3225</v>
      </c>
    </row>
    <row r="1917" spans="1:8" x14ac:dyDescent="0.25">
      <c r="A1917" t="s">
        <v>2541</v>
      </c>
      <c r="B1917" t="s">
        <v>3243</v>
      </c>
      <c r="C1917" t="s">
        <v>3242</v>
      </c>
      <c r="D1917" t="s">
        <v>3241</v>
      </c>
      <c r="E1917" t="s">
        <v>3240</v>
      </c>
      <c r="F1917" t="s">
        <v>3239</v>
      </c>
      <c r="G1917" t="s">
        <v>553</v>
      </c>
      <c r="H1917" t="s">
        <v>3225</v>
      </c>
    </row>
    <row r="1918" spans="1:8" x14ac:dyDescent="0.25">
      <c r="A1918" t="s">
        <v>3891</v>
      </c>
      <c r="B1918" t="s">
        <v>7416</v>
      </c>
      <c r="C1918" t="s">
        <v>2953</v>
      </c>
      <c r="D1918" t="s">
        <v>2952</v>
      </c>
      <c r="E1918" t="s">
        <v>2951</v>
      </c>
      <c r="F1918" t="s">
        <v>2950</v>
      </c>
      <c r="G1918" t="s">
        <v>553</v>
      </c>
      <c r="H1918" t="s">
        <v>3225</v>
      </c>
    </row>
    <row r="1919" spans="1:8" x14ac:dyDescent="0.25">
      <c r="A1919" t="s">
        <v>5440</v>
      </c>
      <c r="B1919" t="s">
        <v>7417</v>
      </c>
      <c r="C1919" t="s">
        <v>2953</v>
      </c>
      <c r="D1919" t="s">
        <v>2952</v>
      </c>
      <c r="E1919" t="s">
        <v>2951</v>
      </c>
      <c r="F1919" t="s">
        <v>2950</v>
      </c>
      <c r="G1919" t="s">
        <v>553</v>
      </c>
      <c r="H1919" t="s">
        <v>3225</v>
      </c>
    </row>
    <row r="1920" spans="1:8" x14ac:dyDescent="0.25">
      <c r="A1920" t="s">
        <v>3755</v>
      </c>
      <c r="B1920" t="s">
        <v>7418</v>
      </c>
      <c r="C1920" t="s">
        <v>3250</v>
      </c>
      <c r="D1920" t="s">
        <v>3249</v>
      </c>
      <c r="E1920" t="s">
        <v>3248</v>
      </c>
      <c r="F1920" t="s">
        <v>3247</v>
      </c>
      <c r="G1920" t="s">
        <v>534</v>
      </c>
      <c r="H1920" t="s">
        <v>3246</v>
      </c>
    </row>
    <row r="1921" spans="1:8" x14ac:dyDescent="0.25">
      <c r="A1921" t="s">
        <v>3756</v>
      </c>
      <c r="B1921" t="s">
        <v>7419</v>
      </c>
      <c r="C1921" t="s">
        <v>3250</v>
      </c>
      <c r="D1921" t="s">
        <v>3249</v>
      </c>
      <c r="E1921" t="s">
        <v>3248</v>
      </c>
      <c r="F1921" t="s">
        <v>3247</v>
      </c>
      <c r="G1921" t="s">
        <v>534</v>
      </c>
      <c r="H1921" t="s">
        <v>3246</v>
      </c>
    </row>
    <row r="1922" spans="1:8" x14ac:dyDescent="0.25">
      <c r="A1922" t="s">
        <v>5441</v>
      </c>
      <c r="B1922" t="s">
        <v>7420</v>
      </c>
      <c r="C1922" t="s">
        <v>2744</v>
      </c>
      <c r="D1922" t="s">
        <v>2743</v>
      </c>
      <c r="E1922" t="s">
        <v>3076</v>
      </c>
      <c r="F1922" t="s">
        <v>3075</v>
      </c>
      <c r="G1922" t="s">
        <v>532</v>
      </c>
      <c r="H1922" t="s">
        <v>3258</v>
      </c>
    </row>
    <row r="1923" spans="1:8" x14ac:dyDescent="0.25">
      <c r="A1923" t="s">
        <v>5442</v>
      </c>
      <c r="B1923" t="s">
        <v>7421</v>
      </c>
      <c r="C1923" t="s">
        <v>2953</v>
      </c>
      <c r="D1923" t="s">
        <v>2952</v>
      </c>
      <c r="E1923" t="s">
        <v>2951</v>
      </c>
      <c r="F1923" t="s">
        <v>2950</v>
      </c>
      <c r="G1923" t="s">
        <v>532</v>
      </c>
      <c r="H1923" t="s">
        <v>3258</v>
      </c>
    </row>
    <row r="1924" spans="1:8" x14ac:dyDescent="0.25">
      <c r="A1924" t="s">
        <v>3890</v>
      </c>
      <c r="B1924" t="s">
        <v>7422</v>
      </c>
      <c r="C1924" t="s">
        <v>2953</v>
      </c>
      <c r="D1924" t="s">
        <v>2952</v>
      </c>
      <c r="E1924" t="s">
        <v>2951</v>
      </c>
      <c r="F1924" t="s">
        <v>2950</v>
      </c>
      <c r="G1924" t="s">
        <v>534</v>
      </c>
      <c r="H1924" t="s">
        <v>3246</v>
      </c>
    </row>
    <row r="1925" spans="1:8" x14ac:dyDescent="0.25">
      <c r="A1925" t="s">
        <v>5443</v>
      </c>
      <c r="B1925" t="s">
        <v>7423</v>
      </c>
      <c r="C1925" t="s">
        <v>2944</v>
      </c>
      <c r="D1925" t="s">
        <v>2943</v>
      </c>
      <c r="E1925" t="s">
        <v>3091</v>
      </c>
      <c r="F1925" t="s">
        <v>3090</v>
      </c>
      <c r="G1925" t="s">
        <v>533</v>
      </c>
      <c r="H1925" t="s">
        <v>3265</v>
      </c>
    </row>
    <row r="1926" spans="1:8" x14ac:dyDescent="0.25">
      <c r="A1926" t="s">
        <v>5444</v>
      </c>
      <c r="B1926" t="s">
        <v>7424</v>
      </c>
      <c r="C1926" t="s">
        <v>2953</v>
      </c>
      <c r="D1926" t="s">
        <v>2952</v>
      </c>
      <c r="E1926" t="s">
        <v>2951</v>
      </c>
      <c r="F1926" t="s">
        <v>2950</v>
      </c>
      <c r="G1926" t="s">
        <v>534</v>
      </c>
      <c r="H1926" t="s">
        <v>3246</v>
      </c>
    </row>
    <row r="1927" spans="1:8" x14ac:dyDescent="0.25">
      <c r="A1927" t="s">
        <v>4290</v>
      </c>
      <c r="B1927" t="s">
        <v>7425</v>
      </c>
      <c r="C1927" t="s">
        <v>2953</v>
      </c>
      <c r="D1927" t="s">
        <v>2952</v>
      </c>
      <c r="E1927" t="s">
        <v>2951</v>
      </c>
      <c r="F1927" t="s">
        <v>2950</v>
      </c>
      <c r="G1927" t="s">
        <v>534</v>
      </c>
      <c r="H1927" t="s">
        <v>3246</v>
      </c>
    </row>
    <row r="1928" spans="1:8" x14ac:dyDescent="0.25">
      <c r="A1928" t="s">
        <v>2140</v>
      </c>
      <c r="B1928" t="s">
        <v>1884</v>
      </c>
      <c r="C1928" t="s">
        <v>3238</v>
      </c>
      <c r="D1928" t="s">
        <v>3237</v>
      </c>
      <c r="E1928" t="s">
        <v>3236</v>
      </c>
      <c r="F1928" t="s">
        <v>3235</v>
      </c>
      <c r="G1928" t="s">
        <v>555</v>
      </c>
      <c r="H1928" t="s">
        <v>3234</v>
      </c>
    </row>
    <row r="1929" spans="1:8" x14ac:dyDescent="0.25">
      <c r="A1929" t="s">
        <v>5445</v>
      </c>
      <c r="B1929" t="s">
        <v>7426</v>
      </c>
      <c r="C1929" t="s">
        <v>8298</v>
      </c>
      <c r="D1929" t="s">
        <v>8299</v>
      </c>
      <c r="E1929" t="s">
        <v>8373</v>
      </c>
      <c r="F1929" t="s">
        <v>8374</v>
      </c>
      <c r="G1929" t="s">
        <v>555</v>
      </c>
      <c r="H1929" t="s">
        <v>3234</v>
      </c>
    </row>
    <row r="1930" spans="1:8" x14ac:dyDescent="0.25">
      <c r="A1930" t="s">
        <v>5446</v>
      </c>
      <c r="B1930" t="s">
        <v>7427</v>
      </c>
      <c r="C1930" t="s">
        <v>8289</v>
      </c>
      <c r="D1930" t="s">
        <v>8290</v>
      </c>
      <c r="E1930" t="s">
        <v>8244</v>
      </c>
      <c r="F1930" t="s">
        <v>8245</v>
      </c>
      <c r="G1930" t="s">
        <v>8473</v>
      </c>
      <c r="H1930" t="s">
        <v>8474</v>
      </c>
    </row>
    <row r="1931" spans="1:8" x14ac:dyDescent="0.25">
      <c r="A1931" t="s">
        <v>5447</v>
      </c>
      <c r="B1931" t="s">
        <v>7428</v>
      </c>
      <c r="C1931" t="s">
        <v>8281</v>
      </c>
      <c r="D1931" t="s">
        <v>8282</v>
      </c>
      <c r="E1931" t="s">
        <v>8285</v>
      </c>
      <c r="F1931" t="s">
        <v>8286</v>
      </c>
      <c r="G1931" t="s">
        <v>556</v>
      </c>
      <c r="H1931" t="s">
        <v>4230</v>
      </c>
    </row>
    <row r="1932" spans="1:8" x14ac:dyDescent="0.25">
      <c r="A1932" t="s">
        <v>5448</v>
      </c>
      <c r="B1932" t="s">
        <v>7429</v>
      </c>
      <c r="C1932" t="s">
        <v>8281</v>
      </c>
      <c r="D1932" t="s">
        <v>8282</v>
      </c>
      <c r="E1932" t="s">
        <v>8285</v>
      </c>
      <c r="F1932" t="s">
        <v>8286</v>
      </c>
      <c r="G1932" t="s">
        <v>556</v>
      </c>
      <c r="H1932" t="s">
        <v>3231</v>
      </c>
    </row>
    <row r="1933" spans="1:8" x14ac:dyDescent="0.25">
      <c r="A1933" t="s">
        <v>3233</v>
      </c>
      <c r="B1933" t="s">
        <v>3232</v>
      </c>
      <c r="C1933" t="s">
        <v>3031</v>
      </c>
      <c r="D1933" t="s">
        <v>3030</v>
      </c>
      <c r="E1933" t="s">
        <v>3029</v>
      </c>
      <c r="F1933" t="s">
        <v>3028</v>
      </c>
      <c r="G1933" t="s">
        <v>556</v>
      </c>
      <c r="H1933" t="s">
        <v>3231</v>
      </c>
    </row>
    <row r="1934" spans="1:8" x14ac:dyDescent="0.25">
      <c r="A1934" t="s">
        <v>2141</v>
      </c>
      <c r="B1934" t="s">
        <v>1885</v>
      </c>
      <c r="C1934" t="s">
        <v>3031</v>
      </c>
      <c r="D1934" t="s">
        <v>3030</v>
      </c>
      <c r="E1934" t="s">
        <v>3029</v>
      </c>
      <c r="F1934" t="s">
        <v>3028</v>
      </c>
      <c r="G1934" t="s">
        <v>556</v>
      </c>
      <c r="H1934" t="s">
        <v>3231</v>
      </c>
    </row>
    <row r="1935" spans="1:8" x14ac:dyDescent="0.25">
      <c r="A1935" t="s">
        <v>5449</v>
      </c>
      <c r="B1935" t="s">
        <v>7430</v>
      </c>
      <c r="C1935" t="s">
        <v>8363</v>
      </c>
      <c r="D1935" t="s">
        <v>8364</v>
      </c>
      <c r="E1935" t="s">
        <v>8244</v>
      </c>
      <c r="F1935" t="s">
        <v>8245</v>
      </c>
      <c r="G1935" t="s">
        <v>8449</v>
      </c>
      <c r="H1935" t="s">
        <v>8450</v>
      </c>
    </row>
    <row r="1936" spans="1:8" x14ac:dyDescent="0.25">
      <c r="A1936" t="s">
        <v>5450</v>
      </c>
      <c r="B1936" t="s">
        <v>7431</v>
      </c>
      <c r="C1936" t="s">
        <v>8363</v>
      </c>
      <c r="D1936" t="s">
        <v>8364</v>
      </c>
      <c r="E1936" t="s">
        <v>8244</v>
      </c>
      <c r="F1936" t="s">
        <v>8245</v>
      </c>
      <c r="G1936" t="s">
        <v>8606</v>
      </c>
      <c r="H1936" t="s">
        <v>8607</v>
      </c>
    </row>
    <row r="1937" spans="1:8" x14ac:dyDescent="0.25">
      <c r="A1937" t="s">
        <v>5451</v>
      </c>
      <c r="B1937" t="s">
        <v>7432</v>
      </c>
      <c r="C1937" t="s">
        <v>3776</v>
      </c>
      <c r="D1937" t="s">
        <v>3777</v>
      </c>
      <c r="E1937" t="s">
        <v>3778</v>
      </c>
      <c r="F1937" t="s">
        <v>3779</v>
      </c>
      <c r="G1937" t="s">
        <v>535</v>
      </c>
      <c r="H1937" t="s">
        <v>3221</v>
      </c>
    </row>
    <row r="1938" spans="1:8" x14ac:dyDescent="0.25">
      <c r="A1938" t="s">
        <v>5452</v>
      </c>
      <c r="B1938" t="s">
        <v>7433</v>
      </c>
      <c r="C1938" t="s">
        <v>8324</v>
      </c>
      <c r="D1938" t="s">
        <v>8325</v>
      </c>
      <c r="E1938" t="s">
        <v>8244</v>
      </c>
      <c r="F1938" t="s">
        <v>8245</v>
      </c>
      <c r="G1938" t="s">
        <v>8528</v>
      </c>
      <c r="H1938" t="s">
        <v>8529</v>
      </c>
    </row>
    <row r="1939" spans="1:8" x14ac:dyDescent="0.25">
      <c r="A1939" t="s">
        <v>5453</v>
      </c>
      <c r="B1939" t="s">
        <v>7434</v>
      </c>
      <c r="C1939" t="s">
        <v>3776</v>
      </c>
      <c r="D1939" t="s">
        <v>3777</v>
      </c>
      <c r="E1939" t="s">
        <v>3778</v>
      </c>
      <c r="F1939" t="s">
        <v>3779</v>
      </c>
      <c r="G1939" t="s">
        <v>535</v>
      </c>
      <c r="H1939" t="s">
        <v>3221</v>
      </c>
    </row>
    <row r="1940" spans="1:8" x14ac:dyDescent="0.25">
      <c r="A1940" t="s">
        <v>5454</v>
      </c>
      <c r="B1940" t="s">
        <v>7435</v>
      </c>
      <c r="C1940" t="s">
        <v>3776</v>
      </c>
      <c r="D1940" t="s">
        <v>3777</v>
      </c>
      <c r="E1940" t="s">
        <v>3778</v>
      </c>
      <c r="F1940" t="s">
        <v>3779</v>
      </c>
      <c r="G1940" t="s">
        <v>535</v>
      </c>
      <c r="H1940" t="s">
        <v>3221</v>
      </c>
    </row>
    <row r="1941" spans="1:8" x14ac:dyDescent="0.25">
      <c r="A1941" t="s">
        <v>3230</v>
      </c>
      <c r="B1941" t="s">
        <v>3229</v>
      </c>
      <c r="C1941" t="s">
        <v>2953</v>
      </c>
      <c r="D1941" t="s">
        <v>2952</v>
      </c>
      <c r="E1941" t="s">
        <v>2951</v>
      </c>
      <c r="F1941" t="s">
        <v>2950</v>
      </c>
      <c r="G1941" t="s">
        <v>535</v>
      </c>
      <c r="H1941" t="s">
        <v>3221</v>
      </c>
    </row>
    <row r="1942" spans="1:8" x14ac:dyDescent="0.25">
      <c r="A1942" t="s">
        <v>3228</v>
      </c>
      <c r="B1942" t="s">
        <v>3227</v>
      </c>
      <c r="C1942" t="s">
        <v>2953</v>
      </c>
      <c r="D1942" t="s">
        <v>2952</v>
      </c>
      <c r="E1942" t="s">
        <v>2951</v>
      </c>
      <c r="F1942" t="s">
        <v>2950</v>
      </c>
      <c r="G1942" t="s">
        <v>535</v>
      </c>
      <c r="H1942" t="s">
        <v>3221</v>
      </c>
    </row>
    <row r="1943" spans="1:8" x14ac:dyDescent="0.25">
      <c r="A1943" t="s">
        <v>5455</v>
      </c>
      <c r="B1943" t="s">
        <v>7436</v>
      </c>
      <c r="C1943" t="s">
        <v>2953</v>
      </c>
      <c r="D1943" t="s">
        <v>2952</v>
      </c>
      <c r="E1943" t="s">
        <v>2951</v>
      </c>
      <c r="F1943" t="s">
        <v>2950</v>
      </c>
      <c r="G1943" t="s">
        <v>535</v>
      </c>
      <c r="H1943" t="s">
        <v>3221</v>
      </c>
    </row>
    <row r="1944" spans="1:8" x14ac:dyDescent="0.25">
      <c r="A1944" t="s">
        <v>2544</v>
      </c>
      <c r="B1944" t="s">
        <v>3226</v>
      </c>
      <c r="C1944" t="s">
        <v>2953</v>
      </c>
      <c r="D1944" t="s">
        <v>2952</v>
      </c>
      <c r="E1944" t="s">
        <v>3223</v>
      </c>
      <c r="F1944" t="s">
        <v>3222</v>
      </c>
      <c r="G1944" t="s">
        <v>535</v>
      </c>
      <c r="H1944" t="s">
        <v>3221</v>
      </c>
    </row>
    <row r="1945" spans="1:8" x14ac:dyDescent="0.25">
      <c r="A1945" t="s">
        <v>2546</v>
      </c>
      <c r="B1945" t="s">
        <v>7437</v>
      </c>
      <c r="C1945" t="s">
        <v>2953</v>
      </c>
      <c r="D1945" t="s">
        <v>2952</v>
      </c>
      <c r="E1945" t="s">
        <v>3223</v>
      </c>
      <c r="F1945" t="s">
        <v>3222</v>
      </c>
      <c r="G1945" t="s">
        <v>553</v>
      </c>
      <c r="H1945" t="s">
        <v>3225</v>
      </c>
    </row>
    <row r="1946" spans="1:8" x14ac:dyDescent="0.25">
      <c r="A1946" t="s">
        <v>2545</v>
      </c>
      <c r="B1946" t="s">
        <v>3224</v>
      </c>
      <c r="C1946" t="s">
        <v>2953</v>
      </c>
      <c r="D1946" t="s">
        <v>2952</v>
      </c>
      <c r="E1946" t="s">
        <v>3223</v>
      </c>
      <c r="F1946" t="s">
        <v>3222</v>
      </c>
      <c r="G1946" t="s">
        <v>535</v>
      </c>
      <c r="H1946" t="s">
        <v>3221</v>
      </c>
    </row>
    <row r="1947" spans="1:8" x14ac:dyDescent="0.25">
      <c r="A1947" t="s">
        <v>3892</v>
      </c>
      <c r="B1947" t="s">
        <v>7438</v>
      </c>
      <c r="C1947" t="s">
        <v>2953</v>
      </c>
      <c r="D1947" t="s">
        <v>2952</v>
      </c>
      <c r="E1947" t="s">
        <v>2951</v>
      </c>
      <c r="F1947" t="s">
        <v>2950</v>
      </c>
      <c r="G1947" t="s">
        <v>535</v>
      </c>
      <c r="H1947" t="s">
        <v>3221</v>
      </c>
    </row>
    <row r="1948" spans="1:8" x14ac:dyDescent="0.25">
      <c r="A1948" t="s">
        <v>5456</v>
      </c>
      <c r="B1948" t="s">
        <v>7439</v>
      </c>
      <c r="C1948" t="s">
        <v>2953</v>
      </c>
      <c r="D1948" t="s">
        <v>2952</v>
      </c>
      <c r="E1948" t="s">
        <v>2951</v>
      </c>
      <c r="F1948" t="s">
        <v>2950</v>
      </c>
      <c r="G1948" t="s">
        <v>553</v>
      </c>
      <c r="H1948" t="s">
        <v>3225</v>
      </c>
    </row>
    <row r="1949" spans="1:8" x14ac:dyDescent="0.25">
      <c r="A1949" t="s">
        <v>5457</v>
      </c>
      <c r="B1949" t="s">
        <v>7440</v>
      </c>
      <c r="C1949" t="s">
        <v>8281</v>
      </c>
      <c r="D1949" t="s">
        <v>8282</v>
      </c>
      <c r="E1949" t="s">
        <v>8285</v>
      </c>
      <c r="F1949" t="s">
        <v>8286</v>
      </c>
      <c r="G1949" t="s">
        <v>541</v>
      </c>
      <c r="H1949" t="s">
        <v>4231</v>
      </c>
    </row>
    <row r="1950" spans="1:8" x14ac:dyDescent="0.25">
      <c r="A1950" t="s">
        <v>2136</v>
      </c>
      <c r="B1950" t="s">
        <v>1888</v>
      </c>
      <c r="C1950" t="s">
        <v>3031</v>
      </c>
      <c r="D1950" t="s">
        <v>3030</v>
      </c>
      <c r="E1950" t="s">
        <v>3029</v>
      </c>
      <c r="F1950" t="s">
        <v>3028</v>
      </c>
      <c r="G1950" t="s">
        <v>541</v>
      </c>
      <c r="H1950" t="s">
        <v>3220</v>
      </c>
    </row>
    <row r="1951" spans="1:8" x14ac:dyDescent="0.25">
      <c r="A1951" t="s">
        <v>5458</v>
      </c>
      <c r="B1951" t="s">
        <v>7441</v>
      </c>
      <c r="C1951" t="s">
        <v>3776</v>
      </c>
      <c r="D1951" t="s">
        <v>3777</v>
      </c>
      <c r="E1951" t="s">
        <v>8375</v>
      </c>
      <c r="F1951" t="s">
        <v>8376</v>
      </c>
      <c r="G1951" t="s">
        <v>583</v>
      </c>
      <c r="H1951" t="s">
        <v>3216</v>
      </c>
    </row>
    <row r="1952" spans="1:8" x14ac:dyDescent="0.25">
      <c r="A1952" t="s">
        <v>5459</v>
      </c>
      <c r="B1952" t="s">
        <v>7442</v>
      </c>
      <c r="C1952" t="s">
        <v>3776</v>
      </c>
      <c r="D1952" t="s">
        <v>3777</v>
      </c>
      <c r="E1952" t="s">
        <v>8375</v>
      </c>
      <c r="F1952" t="s">
        <v>8376</v>
      </c>
      <c r="G1952" t="s">
        <v>583</v>
      </c>
      <c r="H1952" t="s">
        <v>4119</v>
      </c>
    </row>
    <row r="1953" spans="1:8" x14ac:dyDescent="0.25">
      <c r="A1953" t="s">
        <v>5460</v>
      </c>
      <c r="B1953" t="s">
        <v>7443</v>
      </c>
      <c r="C1953" t="s">
        <v>8347</v>
      </c>
      <c r="D1953" t="s">
        <v>8348</v>
      </c>
      <c r="E1953" t="s">
        <v>8244</v>
      </c>
      <c r="F1953" t="s">
        <v>8245</v>
      </c>
      <c r="G1953" t="s">
        <v>8610</v>
      </c>
      <c r="H1953" t="s">
        <v>8611</v>
      </c>
    </row>
    <row r="1954" spans="1:8" x14ac:dyDescent="0.25">
      <c r="A1954" t="s">
        <v>5461</v>
      </c>
      <c r="B1954" t="s">
        <v>7444</v>
      </c>
      <c r="C1954" t="s">
        <v>3776</v>
      </c>
      <c r="D1954" t="s">
        <v>3777</v>
      </c>
      <c r="E1954" t="s">
        <v>8375</v>
      </c>
      <c r="F1954" t="s">
        <v>8376</v>
      </c>
      <c r="G1954" t="s">
        <v>583</v>
      </c>
      <c r="H1954" t="s">
        <v>3216</v>
      </c>
    </row>
    <row r="1955" spans="1:8" x14ac:dyDescent="0.25">
      <c r="A1955" t="s">
        <v>5462</v>
      </c>
      <c r="B1955" t="s">
        <v>7445</v>
      </c>
      <c r="C1955" t="s">
        <v>3776</v>
      </c>
      <c r="D1955" t="s">
        <v>3777</v>
      </c>
      <c r="E1955" t="s">
        <v>8375</v>
      </c>
      <c r="F1955" t="s">
        <v>8376</v>
      </c>
      <c r="G1955" t="s">
        <v>583</v>
      </c>
      <c r="H1955" t="s">
        <v>3216</v>
      </c>
    </row>
    <row r="1956" spans="1:8" x14ac:dyDescent="0.25">
      <c r="A1956" t="s">
        <v>5463</v>
      </c>
      <c r="B1956" t="s">
        <v>7446</v>
      </c>
      <c r="C1956" t="s">
        <v>3776</v>
      </c>
      <c r="D1956" t="s">
        <v>3777</v>
      </c>
      <c r="E1956" t="s">
        <v>8375</v>
      </c>
      <c r="F1956" t="s">
        <v>8376</v>
      </c>
      <c r="G1956" t="s">
        <v>585</v>
      </c>
      <c r="H1956" t="s">
        <v>4124</v>
      </c>
    </row>
    <row r="1957" spans="1:8" x14ac:dyDescent="0.25">
      <c r="A1957" t="s">
        <v>5464</v>
      </c>
      <c r="B1957" t="s">
        <v>7447</v>
      </c>
      <c r="C1957" t="s">
        <v>3776</v>
      </c>
      <c r="D1957" t="s">
        <v>3777</v>
      </c>
      <c r="E1957" t="s">
        <v>8375</v>
      </c>
      <c r="F1957" t="s">
        <v>8376</v>
      </c>
      <c r="G1957" t="s">
        <v>478</v>
      </c>
      <c r="H1957" t="s">
        <v>4121</v>
      </c>
    </row>
    <row r="1958" spans="1:8" x14ac:dyDescent="0.25">
      <c r="A1958" t="s">
        <v>5465</v>
      </c>
      <c r="B1958" t="s">
        <v>7448</v>
      </c>
      <c r="C1958" t="s">
        <v>3776</v>
      </c>
      <c r="D1958" t="s">
        <v>3777</v>
      </c>
      <c r="E1958" t="s">
        <v>8375</v>
      </c>
      <c r="F1958" t="s">
        <v>8376</v>
      </c>
      <c r="G1958" t="s">
        <v>583</v>
      </c>
      <c r="H1958" t="s">
        <v>3216</v>
      </c>
    </row>
    <row r="1959" spans="1:8" x14ac:dyDescent="0.25">
      <c r="A1959" t="s">
        <v>5466</v>
      </c>
      <c r="B1959" t="s">
        <v>7449</v>
      </c>
      <c r="C1959" t="s">
        <v>3776</v>
      </c>
      <c r="D1959" t="s">
        <v>3777</v>
      </c>
      <c r="E1959" t="s">
        <v>8375</v>
      </c>
      <c r="F1959" t="s">
        <v>8376</v>
      </c>
      <c r="G1959" t="s">
        <v>472</v>
      </c>
      <c r="H1959" t="s">
        <v>4120</v>
      </c>
    </row>
    <row r="1960" spans="1:8" x14ac:dyDescent="0.25">
      <c r="A1960" t="s">
        <v>5467</v>
      </c>
      <c r="B1960" t="s">
        <v>7450</v>
      </c>
      <c r="C1960" t="s">
        <v>3776</v>
      </c>
      <c r="D1960" t="s">
        <v>3777</v>
      </c>
      <c r="E1960" t="s">
        <v>8375</v>
      </c>
      <c r="F1960" t="s">
        <v>8376</v>
      </c>
      <c r="G1960" t="s">
        <v>583</v>
      </c>
      <c r="H1960" t="s">
        <v>4119</v>
      </c>
    </row>
    <row r="1961" spans="1:8" x14ac:dyDescent="0.25">
      <c r="A1961" t="s">
        <v>2170</v>
      </c>
      <c r="B1961" t="s">
        <v>1403</v>
      </c>
      <c r="C1961" t="s">
        <v>2953</v>
      </c>
      <c r="D1961" t="s">
        <v>2952</v>
      </c>
      <c r="E1961" t="s">
        <v>3008</v>
      </c>
      <c r="F1961" t="s">
        <v>3007</v>
      </c>
      <c r="G1961" t="s">
        <v>1402</v>
      </c>
      <c r="H1961" t="s">
        <v>3219</v>
      </c>
    </row>
    <row r="1962" spans="1:8" x14ac:dyDescent="0.25">
      <c r="A1962" t="s">
        <v>5468</v>
      </c>
      <c r="B1962" t="s">
        <v>7451</v>
      </c>
      <c r="C1962" t="s">
        <v>3776</v>
      </c>
      <c r="D1962" t="s">
        <v>3777</v>
      </c>
      <c r="E1962" t="s">
        <v>8377</v>
      </c>
      <c r="F1962" t="s">
        <v>8378</v>
      </c>
      <c r="G1962" t="s">
        <v>4125</v>
      </c>
      <c r="H1962" t="s">
        <v>4126</v>
      </c>
    </row>
    <row r="1963" spans="1:8" x14ac:dyDescent="0.25">
      <c r="A1963" t="s">
        <v>2169</v>
      </c>
      <c r="B1963" t="s">
        <v>1405</v>
      </c>
      <c r="C1963" t="s">
        <v>2953</v>
      </c>
      <c r="D1963" t="s">
        <v>2952</v>
      </c>
      <c r="E1963" t="s">
        <v>2951</v>
      </c>
      <c r="F1963" t="s">
        <v>2950</v>
      </c>
      <c r="G1963" t="s">
        <v>585</v>
      </c>
      <c r="H1963" t="s">
        <v>3215</v>
      </c>
    </row>
    <row r="1964" spans="1:8" x14ac:dyDescent="0.25">
      <c r="A1964" t="s">
        <v>3218</v>
      </c>
      <c r="B1964" t="s">
        <v>7452</v>
      </c>
      <c r="C1964" t="s">
        <v>2953</v>
      </c>
      <c r="D1964" t="s">
        <v>2952</v>
      </c>
      <c r="E1964" t="s">
        <v>2951</v>
      </c>
      <c r="F1964" t="s">
        <v>2950</v>
      </c>
      <c r="G1964" t="s">
        <v>585</v>
      </c>
      <c r="H1964" t="s">
        <v>3215</v>
      </c>
    </row>
    <row r="1965" spans="1:8" x14ac:dyDescent="0.25">
      <c r="A1965" t="s">
        <v>2549</v>
      </c>
      <c r="B1965" t="s">
        <v>3214</v>
      </c>
      <c r="C1965" t="s">
        <v>2953</v>
      </c>
      <c r="D1965" t="s">
        <v>2952</v>
      </c>
      <c r="E1965" t="s">
        <v>2951</v>
      </c>
      <c r="F1965" t="s">
        <v>2950</v>
      </c>
      <c r="G1965" t="s">
        <v>586</v>
      </c>
      <c r="H1965" t="s">
        <v>3184</v>
      </c>
    </row>
    <row r="1966" spans="1:8" x14ac:dyDescent="0.25">
      <c r="A1966" t="s">
        <v>2550</v>
      </c>
      <c r="B1966" t="s">
        <v>3213</v>
      </c>
      <c r="C1966" t="s">
        <v>2953</v>
      </c>
      <c r="D1966" t="s">
        <v>2952</v>
      </c>
      <c r="E1966" t="s">
        <v>2951</v>
      </c>
      <c r="F1966" t="s">
        <v>2950</v>
      </c>
      <c r="G1966" t="s">
        <v>586</v>
      </c>
      <c r="H1966" t="s">
        <v>3184</v>
      </c>
    </row>
    <row r="1967" spans="1:8" x14ac:dyDescent="0.25">
      <c r="A1967" t="s">
        <v>3803</v>
      </c>
      <c r="B1967" t="s">
        <v>7453</v>
      </c>
      <c r="C1967" t="s">
        <v>2953</v>
      </c>
      <c r="D1967" t="s">
        <v>2952</v>
      </c>
      <c r="E1967" t="s">
        <v>2951</v>
      </c>
      <c r="F1967" t="s">
        <v>2950</v>
      </c>
      <c r="G1967" t="s">
        <v>586</v>
      </c>
      <c r="H1967" t="s">
        <v>3184</v>
      </c>
    </row>
    <row r="1968" spans="1:8" x14ac:dyDescent="0.25">
      <c r="A1968" t="s">
        <v>3817</v>
      </c>
      <c r="B1968" t="s">
        <v>7454</v>
      </c>
      <c r="C1968" t="s">
        <v>2953</v>
      </c>
      <c r="D1968" t="s">
        <v>2952</v>
      </c>
      <c r="E1968" t="s">
        <v>2951</v>
      </c>
      <c r="F1968" t="s">
        <v>2950</v>
      </c>
      <c r="G1968" t="s">
        <v>583</v>
      </c>
      <c r="H1968" t="s">
        <v>3216</v>
      </c>
    </row>
    <row r="1969" spans="1:8" x14ac:dyDescent="0.25">
      <c r="A1969" t="s">
        <v>3807</v>
      </c>
      <c r="B1969" t="s">
        <v>7455</v>
      </c>
      <c r="C1969" t="s">
        <v>2944</v>
      </c>
      <c r="D1969" t="s">
        <v>2943</v>
      </c>
      <c r="E1969" t="s">
        <v>3091</v>
      </c>
      <c r="F1969" t="s">
        <v>3090</v>
      </c>
      <c r="G1969" t="s">
        <v>478</v>
      </c>
      <c r="H1969" t="s">
        <v>3208</v>
      </c>
    </row>
    <row r="1970" spans="1:8" x14ac:dyDescent="0.25">
      <c r="A1970" t="s">
        <v>3816</v>
      </c>
      <c r="B1970" t="s">
        <v>7456</v>
      </c>
      <c r="C1970" t="s">
        <v>2953</v>
      </c>
      <c r="D1970" t="s">
        <v>2952</v>
      </c>
      <c r="E1970" t="s">
        <v>3008</v>
      </c>
      <c r="F1970" t="s">
        <v>3007</v>
      </c>
      <c r="G1970" t="s">
        <v>1402</v>
      </c>
      <c r="H1970" t="s">
        <v>3219</v>
      </c>
    </row>
    <row r="1971" spans="1:8" x14ac:dyDescent="0.25">
      <c r="A1971" t="s">
        <v>3808</v>
      </c>
      <c r="B1971" t="s">
        <v>7457</v>
      </c>
      <c r="C1971" t="s">
        <v>2953</v>
      </c>
      <c r="D1971" t="s">
        <v>2952</v>
      </c>
      <c r="E1971" t="s">
        <v>2951</v>
      </c>
      <c r="F1971" t="s">
        <v>2950</v>
      </c>
      <c r="G1971" t="s">
        <v>472</v>
      </c>
      <c r="H1971" t="s">
        <v>3217</v>
      </c>
    </row>
    <row r="1972" spans="1:8" x14ac:dyDescent="0.25">
      <c r="A1972" t="s">
        <v>3815</v>
      </c>
      <c r="B1972" t="s">
        <v>7458</v>
      </c>
      <c r="C1972" t="s">
        <v>2953</v>
      </c>
      <c r="D1972" t="s">
        <v>2952</v>
      </c>
      <c r="E1972" t="s">
        <v>2951</v>
      </c>
      <c r="F1972" t="s">
        <v>2950</v>
      </c>
      <c r="G1972" t="s">
        <v>583</v>
      </c>
      <c r="H1972" t="s">
        <v>3216</v>
      </c>
    </row>
    <row r="1973" spans="1:8" x14ac:dyDescent="0.25">
      <c r="A1973" t="s">
        <v>3805</v>
      </c>
      <c r="B1973" t="s">
        <v>7459</v>
      </c>
      <c r="C1973" t="s">
        <v>2953</v>
      </c>
      <c r="D1973" t="s">
        <v>2952</v>
      </c>
      <c r="E1973" t="s">
        <v>2951</v>
      </c>
      <c r="F1973" t="s">
        <v>2950</v>
      </c>
      <c r="G1973" t="s">
        <v>585</v>
      </c>
      <c r="H1973" t="s">
        <v>3215</v>
      </c>
    </row>
    <row r="1974" spans="1:8" x14ac:dyDescent="0.25">
      <c r="A1974" t="s">
        <v>3806</v>
      </c>
      <c r="B1974" t="s">
        <v>7460</v>
      </c>
      <c r="C1974" t="s">
        <v>2953</v>
      </c>
      <c r="D1974" t="s">
        <v>2952</v>
      </c>
      <c r="E1974" t="s">
        <v>2951</v>
      </c>
      <c r="F1974" t="s">
        <v>2950</v>
      </c>
      <c r="G1974" t="s">
        <v>585</v>
      </c>
      <c r="H1974" t="s">
        <v>3215</v>
      </c>
    </row>
    <row r="1975" spans="1:8" x14ac:dyDescent="0.25">
      <c r="A1975" t="s">
        <v>3804</v>
      </c>
      <c r="B1975" t="s">
        <v>7461</v>
      </c>
      <c r="C1975" t="s">
        <v>2953</v>
      </c>
      <c r="D1975" t="s">
        <v>2952</v>
      </c>
      <c r="E1975" t="s">
        <v>2951</v>
      </c>
      <c r="F1975" t="s">
        <v>2950</v>
      </c>
      <c r="G1975" t="s">
        <v>583</v>
      </c>
      <c r="H1975" t="s">
        <v>3216</v>
      </c>
    </row>
    <row r="1976" spans="1:8" x14ac:dyDescent="0.25">
      <c r="A1976" t="s">
        <v>5469</v>
      </c>
      <c r="B1976" t="s">
        <v>7462</v>
      </c>
      <c r="C1976" t="s">
        <v>2953</v>
      </c>
      <c r="D1976" t="s">
        <v>2952</v>
      </c>
      <c r="E1976" t="s">
        <v>2951</v>
      </c>
      <c r="F1976" t="s">
        <v>2950</v>
      </c>
      <c r="G1976" t="s">
        <v>586</v>
      </c>
      <c r="H1976" t="s">
        <v>3184</v>
      </c>
    </row>
    <row r="1977" spans="1:8" x14ac:dyDescent="0.25">
      <c r="A1977" t="s">
        <v>5470</v>
      </c>
      <c r="B1977" t="s">
        <v>7463</v>
      </c>
      <c r="C1977" t="s">
        <v>3776</v>
      </c>
      <c r="D1977" t="s">
        <v>3777</v>
      </c>
      <c r="E1977" t="s">
        <v>8375</v>
      </c>
      <c r="F1977" t="s">
        <v>8376</v>
      </c>
      <c r="G1977" t="s">
        <v>586</v>
      </c>
      <c r="H1977" t="s">
        <v>4128</v>
      </c>
    </row>
    <row r="1978" spans="1:8" x14ac:dyDescent="0.25">
      <c r="A1978" t="s">
        <v>5471</v>
      </c>
      <c r="B1978" t="s">
        <v>7464</v>
      </c>
      <c r="C1978" t="s">
        <v>3776</v>
      </c>
      <c r="D1978" t="s">
        <v>3777</v>
      </c>
      <c r="E1978" t="s">
        <v>8375</v>
      </c>
      <c r="F1978" t="s">
        <v>8376</v>
      </c>
      <c r="G1978" t="s">
        <v>587</v>
      </c>
      <c r="H1978" t="s">
        <v>4127</v>
      </c>
    </row>
    <row r="1979" spans="1:8" x14ac:dyDescent="0.25">
      <c r="A1979" t="s">
        <v>5472</v>
      </c>
      <c r="B1979" t="s">
        <v>7465</v>
      </c>
      <c r="C1979" t="s">
        <v>8347</v>
      </c>
      <c r="D1979" t="s">
        <v>8348</v>
      </c>
      <c r="E1979" t="s">
        <v>8244</v>
      </c>
      <c r="F1979" t="s">
        <v>8245</v>
      </c>
      <c r="G1979" t="s">
        <v>8567</v>
      </c>
      <c r="H1979" t="s">
        <v>8568</v>
      </c>
    </row>
    <row r="1980" spans="1:8" x14ac:dyDescent="0.25">
      <c r="A1980" t="s">
        <v>5473</v>
      </c>
      <c r="B1980" t="s">
        <v>7466</v>
      </c>
      <c r="C1980" t="s">
        <v>3776</v>
      </c>
      <c r="D1980" t="s">
        <v>3777</v>
      </c>
      <c r="E1980" t="s">
        <v>8375</v>
      </c>
      <c r="F1980" t="s">
        <v>8376</v>
      </c>
      <c r="G1980" t="s">
        <v>587</v>
      </c>
      <c r="H1980" t="s">
        <v>4127</v>
      </c>
    </row>
    <row r="1981" spans="1:8" x14ac:dyDescent="0.25">
      <c r="A1981" t="s">
        <v>5474</v>
      </c>
      <c r="B1981" t="s">
        <v>7467</v>
      </c>
      <c r="C1981" t="s">
        <v>8347</v>
      </c>
      <c r="D1981" t="s">
        <v>8348</v>
      </c>
      <c r="E1981" t="s">
        <v>8244</v>
      </c>
      <c r="F1981" t="s">
        <v>8245</v>
      </c>
      <c r="G1981" t="s">
        <v>8561</v>
      </c>
      <c r="H1981" t="s">
        <v>8562</v>
      </c>
    </row>
    <row r="1982" spans="1:8" x14ac:dyDescent="0.25">
      <c r="A1982" t="s">
        <v>5475</v>
      </c>
      <c r="B1982" t="s">
        <v>7468</v>
      </c>
      <c r="C1982" t="s">
        <v>3776</v>
      </c>
      <c r="D1982" t="s">
        <v>3777</v>
      </c>
      <c r="E1982" t="s">
        <v>8375</v>
      </c>
      <c r="F1982" t="s">
        <v>8376</v>
      </c>
      <c r="G1982" t="s">
        <v>586</v>
      </c>
      <c r="H1982" t="s">
        <v>4128</v>
      </c>
    </row>
    <row r="1983" spans="1:8" x14ac:dyDescent="0.25">
      <c r="A1983" t="s">
        <v>5476</v>
      </c>
      <c r="B1983" t="s">
        <v>7469</v>
      </c>
      <c r="C1983" t="s">
        <v>3776</v>
      </c>
      <c r="D1983" t="s">
        <v>3777</v>
      </c>
      <c r="E1983" t="s">
        <v>8375</v>
      </c>
      <c r="F1983" t="s">
        <v>8376</v>
      </c>
      <c r="G1983" t="s">
        <v>587</v>
      </c>
      <c r="H1983" t="s">
        <v>4127</v>
      </c>
    </row>
    <row r="1984" spans="1:8" x14ac:dyDescent="0.25">
      <c r="A1984" t="s">
        <v>5477</v>
      </c>
      <c r="B1984" t="s">
        <v>7470</v>
      </c>
      <c r="C1984" t="s">
        <v>8254</v>
      </c>
      <c r="D1984" t="s">
        <v>8255</v>
      </c>
      <c r="E1984" t="s">
        <v>8312</v>
      </c>
      <c r="F1984" t="s">
        <v>8313</v>
      </c>
      <c r="G1984" t="s">
        <v>8501</v>
      </c>
      <c r="H1984" t="s">
        <v>8502</v>
      </c>
    </row>
    <row r="1985" spans="1:8" x14ac:dyDescent="0.25">
      <c r="A1985" t="s">
        <v>5478</v>
      </c>
      <c r="B1985" t="s">
        <v>7471</v>
      </c>
      <c r="C1985" t="s">
        <v>3776</v>
      </c>
      <c r="D1985" t="s">
        <v>3777</v>
      </c>
      <c r="E1985" t="s">
        <v>8375</v>
      </c>
      <c r="F1985" t="s">
        <v>8376</v>
      </c>
      <c r="G1985" t="s">
        <v>586</v>
      </c>
      <c r="H1985" t="s">
        <v>4128</v>
      </c>
    </row>
    <row r="1986" spans="1:8" x14ac:dyDescent="0.25">
      <c r="A1986" t="s">
        <v>5479</v>
      </c>
      <c r="B1986" t="s">
        <v>7472</v>
      </c>
      <c r="C1986" t="s">
        <v>3776</v>
      </c>
      <c r="D1986" t="s">
        <v>3777</v>
      </c>
      <c r="E1986" t="s">
        <v>8375</v>
      </c>
      <c r="F1986" t="s">
        <v>8376</v>
      </c>
      <c r="G1986" t="s">
        <v>587</v>
      </c>
      <c r="H1986" t="s">
        <v>4127</v>
      </c>
    </row>
    <row r="1987" spans="1:8" x14ac:dyDescent="0.25">
      <c r="A1987" t="s">
        <v>5480</v>
      </c>
      <c r="B1987" t="s">
        <v>7473</v>
      </c>
      <c r="C1987" t="s">
        <v>3776</v>
      </c>
      <c r="D1987" t="s">
        <v>3777</v>
      </c>
      <c r="E1987" t="s">
        <v>8375</v>
      </c>
      <c r="F1987" t="s">
        <v>8376</v>
      </c>
      <c r="G1987" t="s">
        <v>587</v>
      </c>
      <c r="H1987" t="s">
        <v>4127</v>
      </c>
    </row>
    <row r="1988" spans="1:8" x14ac:dyDescent="0.25">
      <c r="A1988" t="s">
        <v>5481</v>
      </c>
      <c r="B1988" t="s">
        <v>7474</v>
      </c>
      <c r="C1988" t="s">
        <v>3776</v>
      </c>
      <c r="D1988" t="s">
        <v>3777</v>
      </c>
      <c r="E1988" t="s">
        <v>8375</v>
      </c>
      <c r="F1988" t="s">
        <v>8376</v>
      </c>
      <c r="G1988" t="s">
        <v>586</v>
      </c>
      <c r="H1988" t="s">
        <v>3184</v>
      </c>
    </row>
    <row r="1989" spans="1:8" x14ac:dyDescent="0.25">
      <c r="A1989" t="s">
        <v>3212</v>
      </c>
      <c r="B1989" t="s">
        <v>3211</v>
      </c>
      <c r="C1989" t="s">
        <v>2953</v>
      </c>
      <c r="D1989" t="s">
        <v>2952</v>
      </c>
      <c r="E1989" t="s">
        <v>2951</v>
      </c>
      <c r="F1989" t="s">
        <v>2950</v>
      </c>
      <c r="G1989" t="s">
        <v>586</v>
      </c>
      <c r="H1989" t="s">
        <v>3184</v>
      </c>
    </row>
    <row r="1990" spans="1:8" x14ac:dyDescent="0.25">
      <c r="A1990" t="s">
        <v>3210</v>
      </c>
      <c r="B1990" t="s">
        <v>3209</v>
      </c>
      <c r="C1990" t="s">
        <v>2953</v>
      </c>
      <c r="D1990" t="s">
        <v>2952</v>
      </c>
      <c r="E1990" t="s">
        <v>2951</v>
      </c>
      <c r="F1990" t="s">
        <v>2950</v>
      </c>
      <c r="G1990" t="s">
        <v>264</v>
      </c>
      <c r="H1990" t="s">
        <v>3074</v>
      </c>
    </row>
    <row r="1991" spans="1:8" x14ac:dyDescent="0.25">
      <c r="A1991" t="s">
        <v>2168</v>
      </c>
      <c r="B1991" t="s">
        <v>1409</v>
      </c>
      <c r="C1991" t="s">
        <v>2944</v>
      </c>
      <c r="D1991" t="s">
        <v>2943</v>
      </c>
      <c r="E1991" t="s">
        <v>2956</v>
      </c>
      <c r="F1991" t="s">
        <v>2955</v>
      </c>
      <c r="G1991" t="s">
        <v>478</v>
      </c>
      <c r="H1991" t="s">
        <v>3208</v>
      </c>
    </row>
    <row r="1992" spans="1:8" x14ac:dyDescent="0.25">
      <c r="A1992" t="s">
        <v>2163</v>
      </c>
      <c r="B1992" t="s">
        <v>1410</v>
      </c>
      <c r="C1992" t="s">
        <v>2953</v>
      </c>
      <c r="D1992" t="s">
        <v>2952</v>
      </c>
      <c r="E1992" t="s">
        <v>2951</v>
      </c>
      <c r="F1992" t="s">
        <v>2950</v>
      </c>
      <c r="G1992" t="s">
        <v>586</v>
      </c>
      <c r="H1992" t="s">
        <v>3184</v>
      </c>
    </row>
    <row r="1993" spans="1:8" x14ac:dyDescent="0.25">
      <c r="A1993" t="s">
        <v>3207</v>
      </c>
      <c r="B1993" t="s">
        <v>3206</v>
      </c>
      <c r="C1993" t="s">
        <v>2953</v>
      </c>
      <c r="D1993" t="s">
        <v>2952</v>
      </c>
      <c r="E1993" t="s">
        <v>2951</v>
      </c>
      <c r="F1993" t="s">
        <v>2950</v>
      </c>
      <c r="G1993" t="s">
        <v>587</v>
      </c>
      <c r="H1993" t="s">
        <v>3197</v>
      </c>
    </row>
    <row r="1994" spans="1:8" x14ac:dyDescent="0.25">
      <c r="A1994" t="s">
        <v>2164</v>
      </c>
      <c r="B1994" t="s">
        <v>1411</v>
      </c>
      <c r="C1994" t="s">
        <v>2953</v>
      </c>
      <c r="D1994" t="s">
        <v>2952</v>
      </c>
      <c r="E1994" t="s">
        <v>2951</v>
      </c>
      <c r="F1994" t="s">
        <v>2950</v>
      </c>
      <c r="G1994" t="s">
        <v>586</v>
      </c>
      <c r="H1994" t="s">
        <v>3184</v>
      </c>
    </row>
    <row r="1995" spans="1:8" x14ac:dyDescent="0.25">
      <c r="A1995" t="s">
        <v>3205</v>
      </c>
      <c r="B1995" t="s">
        <v>3204</v>
      </c>
      <c r="C1995" t="s">
        <v>2953</v>
      </c>
      <c r="D1995" t="s">
        <v>2952</v>
      </c>
      <c r="E1995" t="s">
        <v>2951</v>
      </c>
      <c r="F1995" t="s">
        <v>2950</v>
      </c>
      <c r="G1995" t="s">
        <v>587</v>
      </c>
      <c r="H1995" t="s">
        <v>3197</v>
      </c>
    </row>
    <row r="1996" spans="1:8" x14ac:dyDescent="0.25">
      <c r="A1996" t="s">
        <v>2162</v>
      </c>
      <c r="B1996" t="s">
        <v>1404</v>
      </c>
      <c r="C1996" t="s">
        <v>2953</v>
      </c>
      <c r="D1996" t="s">
        <v>2952</v>
      </c>
      <c r="E1996" t="s">
        <v>2951</v>
      </c>
      <c r="F1996" t="s">
        <v>2950</v>
      </c>
      <c r="G1996" t="s">
        <v>587</v>
      </c>
      <c r="H1996" t="s">
        <v>3197</v>
      </c>
    </row>
    <row r="1997" spans="1:8" x14ac:dyDescent="0.25">
      <c r="A1997" t="s">
        <v>2552</v>
      </c>
      <c r="B1997" t="s">
        <v>3203</v>
      </c>
      <c r="C1997" t="s">
        <v>2953</v>
      </c>
      <c r="D1997" t="s">
        <v>2952</v>
      </c>
      <c r="E1997" t="s">
        <v>2951</v>
      </c>
      <c r="F1997" t="s">
        <v>2950</v>
      </c>
      <c r="G1997" t="s">
        <v>587</v>
      </c>
      <c r="H1997" t="s">
        <v>3197</v>
      </c>
    </row>
    <row r="1998" spans="1:8" x14ac:dyDescent="0.25">
      <c r="A1998" t="s">
        <v>2553</v>
      </c>
      <c r="B1998" t="s">
        <v>3202</v>
      </c>
      <c r="C1998" t="s">
        <v>2953</v>
      </c>
      <c r="D1998" t="s">
        <v>2952</v>
      </c>
      <c r="E1998" t="s">
        <v>2951</v>
      </c>
      <c r="F1998" t="s">
        <v>2950</v>
      </c>
      <c r="G1998" t="s">
        <v>587</v>
      </c>
      <c r="H1998" t="s">
        <v>3197</v>
      </c>
    </row>
    <row r="1999" spans="1:8" x14ac:dyDescent="0.25">
      <c r="A1999" t="s">
        <v>3201</v>
      </c>
      <c r="B1999" t="s">
        <v>3200</v>
      </c>
      <c r="C1999" t="s">
        <v>2953</v>
      </c>
      <c r="D1999" t="s">
        <v>2952</v>
      </c>
      <c r="E1999" t="s">
        <v>2951</v>
      </c>
      <c r="F1999" t="s">
        <v>2950</v>
      </c>
      <c r="G1999" t="s">
        <v>587</v>
      </c>
      <c r="H1999" t="s">
        <v>3197</v>
      </c>
    </row>
    <row r="2000" spans="1:8" x14ac:dyDescent="0.25">
      <c r="A2000" t="s">
        <v>3199</v>
      </c>
      <c r="B2000" t="s">
        <v>3198</v>
      </c>
      <c r="C2000" t="s">
        <v>2953</v>
      </c>
      <c r="D2000" t="s">
        <v>2952</v>
      </c>
      <c r="E2000" t="s">
        <v>2951</v>
      </c>
      <c r="F2000" t="s">
        <v>2950</v>
      </c>
      <c r="G2000" t="s">
        <v>587</v>
      </c>
      <c r="H2000" t="s">
        <v>3197</v>
      </c>
    </row>
    <row r="2001" spans="1:8" x14ac:dyDescent="0.25">
      <c r="A2001" t="s">
        <v>2554</v>
      </c>
      <c r="B2001" t="s">
        <v>7475</v>
      </c>
      <c r="C2001" t="s">
        <v>2953</v>
      </c>
      <c r="D2001" t="s">
        <v>2952</v>
      </c>
      <c r="E2001" t="s">
        <v>2951</v>
      </c>
      <c r="F2001" t="s">
        <v>2950</v>
      </c>
      <c r="G2001" t="s">
        <v>586</v>
      </c>
      <c r="H2001" t="s">
        <v>3184</v>
      </c>
    </row>
    <row r="2002" spans="1:8" x14ac:dyDescent="0.25">
      <c r="A2002" t="s">
        <v>5482</v>
      </c>
      <c r="B2002" t="s">
        <v>7476</v>
      </c>
      <c r="C2002" t="s">
        <v>2953</v>
      </c>
      <c r="D2002" t="s">
        <v>2952</v>
      </c>
      <c r="E2002" t="s">
        <v>2951</v>
      </c>
      <c r="F2002" t="s">
        <v>2950</v>
      </c>
      <c r="G2002" t="s">
        <v>587</v>
      </c>
      <c r="H2002" t="s">
        <v>3197</v>
      </c>
    </row>
    <row r="2003" spans="1:8" x14ac:dyDescent="0.25">
      <c r="A2003" t="s">
        <v>5483</v>
      </c>
      <c r="B2003" t="s">
        <v>7477</v>
      </c>
      <c r="C2003" t="s">
        <v>2953</v>
      </c>
      <c r="D2003" t="s">
        <v>2952</v>
      </c>
      <c r="E2003" t="s">
        <v>2951</v>
      </c>
      <c r="F2003" t="s">
        <v>2950</v>
      </c>
      <c r="G2003" t="s">
        <v>586</v>
      </c>
      <c r="H2003" t="s">
        <v>3184</v>
      </c>
    </row>
    <row r="2004" spans="1:8" x14ac:dyDescent="0.25">
      <c r="A2004" t="s">
        <v>5484</v>
      </c>
      <c r="B2004" t="s">
        <v>7478</v>
      </c>
      <c r="C2004" t="s">
        <v>2953</v>
      </c>
      <c r="D2004" t="s">
        <v>2952</v>
      </c>
      <c r="E2004" t="s">
        <v>2951</v>
      </c>
      <c r="F2004" t="s">
        <v>2950</v>
      </c>
      <c r="G2004" t="s">
        <v>587</v>
      </c>
      <c r="H2004" t="s">
        <v>3197</v>
      </c>
    </row>
    <row r="2005" spans="1:8" x14ac:dyDescent="0.25">
      <c r="A2005" t="s">
        <v>5485</v>
      </c>
      <c r="B2005" t="s">
        <v>7479</v>
      </c>
      <c r="C2005" t="s">
        <v>2953</v>
      </c>
      <c r="D2005" t="s">
        <v>2952</v>
      </c>
      <c r="E2005" t="s">
        <v>2951</v>
      </c>
      <c r="F2005" t="s">
        <v>2950</v>
      </c>
      <c r="G2005" t="s">
        <v>586</v>
      </c>
      <c r="H2005" t="s">
        <v>3184</v>
      </c>
    </row>
    <row r="2006" spans="1:8" x14ac:dyDescent="0.25">
      <c r="A2006" t="s">
        <v>5486</v>
      </c>
      <c r="B2006" t="s">
        <v>7480</v>
      </c>
      <c r="C2006" t="s">
        <v>3776</v>
      </c>
      <c r="D2006" t="s">
        <v>3777</v>
      </c>
      <c r="E2006" t="s">
        <v>8375</v>
      </c>
      <c r="F2006" t="s">
        <v>8376</v>
      </c>
      <c r="G2006" t="s">
        <v>576</v>
      </c>
      <c r="H2006" t="s">
        <v>4123</v>
      </c>
    </row>
    <row r="2007" spans="1:8" x14ac:dyDescent="0.25">
      <c r="A2007" t="s">
        <v>5487</v>
      </c>
      <c r="B2007" t="s">
        <v>7481</v>
      </c>
      <c r="C2007" t="s">
        <v>3776</v>
      </c>
      <c r="D2007" t="s">
        <v>3777</v>
      </c>
      <c r="E2007" t="s">
        <v>8375</v>
      </c>
      <c r="F2007" t="s">
        <v>8376</v>
      </c>
      <c r="G2007" t="s">
        <v>576</v>
      </c>
      <c r="H2007" t="s">
        <v>4123</v>
      </c>
    </row>
    <row r="2008" spans="1:8" x14ac:dyDescent="0.25">
      <c r="A2008" t="s">
        <v>5488</v>
      </c>
      <c r="B2008" t="s">
        <v>7482</v>
      </c>
      <c r="C2008" t="s">
        <v>3776</v>
      </c>
      <c r="D2008" t="s">
        <v>3777</v>
      </c>
      <c r="E2008" t="s">
        <v>8375</v>
      </c>
      <c r="F2008" t="s">
        <v>8376</v>
      </c>
      <c r="G2008" t="s">
        <v>576</v>
      </c>
      <c r="H2008" t="s">
        <v>4123</v>
      </c>
    </row>
    <row r="2009" spans="1:8" x14ac:dyDescent="0.25">
      <c r="A2009" t="s">
        <v>3196</v>
      </c>
      <c r="B2009" t="s">
        <v>3195</v>
      </c>
      <c r="C2009" t="s">
        <v>2953</v>
      </c>
      <c r="D2009" t="s">
        <v>2952</v>
      </c>
      <c r="E2009" t="s">
        <v>2951</v>
      </c>
      <c r="F2009" t="s">
        <v>2950</v>
      </c>
      <c r="G2009" t="s">
        <v>576</v>
      </c>
      <c r="H2009" t="s">
        <v>3187</v>
      </c>
    </row>
    <row r="2010" spans="1:8" x14ac:dyDescent="0.25">
      <c r="A2010" t="s">
        <v>3194</v>
      </c>
      <c r="B2010" t="s">
        <v>3193</v>
      </c>
      <c r="C2010" t="s">
        <v>2953</v>
      </c>
      <c r="D2010" t="s">
        <v>2952</v>
      </c>
      <c r="E2010" t="s">
        <v>2951</v>
      </c>
      <c r="F2010" t="s">
        <v>2950</v>
      </c>
      <c r="G2010" t="s">
        <v>576</v>
      </c>
      <c r="H2010" t="s">
        <v>3187</v>
      </c>
    </row>
    <row r="2011" spans="1:8" x14ac:dyDescent="0.25">
      <c r="A2011" t="s">
        <v>2167</v>
      </c>
      <c r="B2011" t="s">
        <v>1406</v>
      </c>
      <c r="C2011" t="s">
        <v>2953</v>
      </c>
      <c r="D2011" t="s">
        <v>2952</v>
      </c>
      <c r="E2011" t="s">
        <v>2951</v>
      </c>
      <c r="F2011" t="s">
        <v>2950</v>
      </c>
      <c r="G2011" t="s">
        <v>576</v>
      </c>
      <c r="H2011" t="s">
        <v>3187</v>
      </c>
    </row>
    <row r="2012" spans="1:8" x14ac:dyDescent="0.25">
      <c r="A2012" t="s">
        <v>5489</v>
      </c>
      <c r="B2012" t="s">
        <v>7483</v>
      </c>
      <c r="C2012" t="s">
        <v>2953</v>
      </c>
      <c r="D2012" t="s">
        <v>2952</v>
      </c>
      <c r="E2012" t="s">
        <v>2951</v>
      </c>
      <c r="F2012" t="s">
        <v>2950</v>
      </c>
      <c r="G2012" t="s">
        <v>576</v>
      </c>
      <c r="H2012" t="s">
        <v>3187</v>
      </c>
    </row>
    <row r="2013" spans="1:8" x14ac:dyDescent="0.25">
      <c r="A2013" t="s">
        <v>2160</v>
      </c>
      <c r="B2013" t="s">
        <v>1426</v>
      </c>
      <c r="C2013" t="s">
        <v>2953</v>
      </c>
      <c r="D2013" t="s">
        <v>2952</v>
      </c>
      <c r="E2013" t="s">
        <v>2951</v>
      </c>
      <c r="F2013" t="s">
        <v>2950</v>
      </c>
      <c r="G2013" t="s">
        <v>576</v>
      </c>
      <c r="H2013" t="s">
        <v>3187</v>
      </c>
    </row>
    <row r="2014" spans="1:8" x14ac:dyDescent="0.25">
      <c r="A2014" t="s">
        <v>2166</v>
      </c>
      <c r="B2014" t="s">
        <v>1407</v>
      </c>
      <c r="C2014" t="s">
        <v>2953</v>
      </c>
      <c r="D2014" t="s">
        <v>2952</v>
      </c>
      <c r="E2014" t="s">
        <v>2951</v>
      </c>
      <c r="F2014" t="s">
        <v>2950</v>
      </c>
      <c r="G2014" t="s">
        <v>576</v>
      </c>
      <c r="H2014" t="s">
        <v>3187</v>
      </c>
    </row>
    <row r="2015" spans="1:8" x14ac:dyDescent="0.25">
      <c r="A2015" t="s">
        <v>5490</v>
      </c>
      <c r="B2015" t="s">
        <v>7484</v>
      </c>
      <c r="C2015" t="s">
        <v>3776</v>
      </c>
      <c r="D2015" t="s">
        <v>3777</v>
      </c>
      <c r="E2015" t="s">
        <v>8375</v>
      </c>
      <c r="F2015" t="s">
        <v>8376</v>
      </c>
      <c r="G2015" t="s">
        <v>586</v>
      </c>
      <c r="H2015" t="s">
        <v>3184</v>
      </c>
    </row>
    <row r="2016" spans="1:8" x14ac:dyDescent="0.25">
      <c r="A2016" t="s">
        <v>2161</v>
      </c>
      <c r="B2016" t="s">
        <v>1427</v>
      </c>
      <c r="C2016" t="s">
        <v>2953</v>
      </c>
      <c r="D2016" t="s">
        <v>2952</v>
      </c>
      <c r="E2016" t="s">
        <v>2951</v>
      </c>
      <c r="F2016" t="s">
        <v>2950</v>
      </c>
      <c r="G2016" t="s">
        <v>576</v>
      </c>
      <c r="H2016" t="s">
        <v>3187</v>
      </c>
    </row>
    <row r="2017" spans="1:8" x14ac:dyDescent="0.25">
      <c r="A2017" t="s">
        <v>2165</v>
      </c>
      <c r="B2017" t="s">
        <v>3192</v>
      </c>
      <c r="C2017" t="s">
        <v>2953</v>
      </c>
      <c r="D2017" t="s">
        <v>2952</v>
      </c>
      <c r="E2017" t="s">
        <v>2951</v>
      </c>
      <c r="F2017" t="s">
        <v>2950</v>
      </c>
      <c r="G2017" t="s">
        <v>586</v>
      </c>
      <c r="H2017" t="s">
        <v>3184</v>
      </c>
    </row>
    <row r="2018" spans="1:8" x14ac:dyDescent="0.25">
      <c r="A2018" t="s">
        <v>3820</v>
      </c>
      <c r="B2018" t="s">
        <v>7485</v>
      </c>
      <c r="C2018" t="s">
        <v>2953</v>
      </c>
      <c r="D2018" t="s">
        <v>2952</v>
      </c>
      <c r="E2018" t="s">
        <v>2951</v>
      </c>
      <c r="F2018" t="s">
        <v>2950</v>
      </c>
      <c r="G2018" t="s">
        <v>586</v>
      </c>
      <c r="H2018" t="s">
        <v>3184</v>
      </c>
    </row>
    <row r="2019" spans="1:8" x14ac:dyDescent="0.25">
      <c r="A2019" t="s">
        <v>5491</v>
      </c>
      <c r="B2019" t="s">
        <v>7486</v>
      </c>
      <c r="C2019" t="s">
        <v>2953</v>
      </c>
      <c r="D2019" t="s">
        <v>2952</v>
      </c>
      <c r="E2019" t="s">
        <v>2951</v>
      </c>
      <c r="F2019" t="s">
        <v>2950</v>
      </c>
      <c r="G2019" t="s">
        <v>576</v>
      </c>
      <c r="H2019" t="s">
        <v>3187</v>
      </c>
    </row>
    <row r="2020" spans="1:8" x14ac:dyDescent="0.25">
      <c r="A2020" t="s">
        <v>5492</v>
      </c>
      <c r="B2020" t="s">
        <v>7487</v>
      </c>
      <c r="C2020" t="s">
        <v>2953</v>
      </c>
      <c r="D2020" t="s">
        <v>2952</v>
      </c>
      <c r="E2020" t="s">
        <v>2951</v>
      </c>
      <c r="F2020" t="s">
        <v>2950</v>
      </c>
      <c r="G2020" t="s">
        <v>576</v>
      </c>
      <c r="H2020" t="s">
        <v>3187</v>
      </c>
    </row>
    <row r="2021" spans="1:8" x14ac:dyDescent="0.25">
      <c r="A2021" t="s">
        <v>5493</v>
      </c>
      <c r="B2021" t="s">
        <v>7488</v>
      </c>
      <c r="C2021" t="s">
        <v>2953</v>
      </c>
      <c r="D2021" t="s">
        <v>2952</v>
      </c>
      <c r="E2021" t="s">
        <v>2951</v>
      </c>
      <c r="F2021" t="s">
        <v>2950</v>
      </c>
      <c r="G2021" t="s">
        <v>586</v>
      </c>
      <c r="H2021" t="s">
        <v>3184</v>
      </c>
    </row>
    <row r="2022" spans="1:8" x14ac:dyDescent="0.25">
      <c r="A2022" t="s">
        <v>5494</v>
      </c>
      <c r="B2022" t="s">
        <v>7489</v>
      </c>
      <c r="C2022" t="s">
        <v>2953</v>
      </c>
      <c r="D2022" t="s">
        <v>2952</v>
      </c>
      <c r="E2022" t="s">
        <v>2980</v>
      </c>
      <c r="F2022" t="s">
        <v>2979</v>
      </c>
      <c r="G2022" t="s">
        <v>577</v>
      </c>
      <c r="H2022" t="s">
        <v>3188</v>
      </c>
    </row>
    <row r="2023" spans="1:8" x14ac:dyDescent="0.25">
      <c r="A2023" t="s">
        <v>3191</v>
      </c>
      <c r="B2023" t="s">
        <v>3190</v>
      </c>
      <c r="C2023" t="s">
        <v>2953</v>
      </c>
      <c r="D2023" t="s">
        <v>2952</v>
      </c>
      <c r="E2023" t="s">
        <v>2980</v>
      </c>
      <c r="F2023" t="s">
        <v>2979</v>
      </c>
      <c r="G2023" t="s">
        <v>577</v>
      </c>
      <c r="H2023" t="s">
        <v>3188</v>
      </c>
    </row>
    <row r="2024" spans="1:8" x14ac:dyDescent="0.25">
      <c r="A2024" t="s">
        <v>2551</v>
      </c>
      <c r="B2024" t="s">
        <v>3189</v>
      </c>
      <c r="C2024" t="s">
        <v>2953</v>
      </c>
      <c r="D2024" t="s">
        <v>2952</v>
      </c>
      <c r="E2024" t="s">
        <v>2980</v>
      </c>
      <c r="F2024" t="s">
        <v>2979</v>
      </c>
      <c r="G2024" t="s">
        <v>577</v>
      </c>
      <c r="H2024" t="s">
        <v>3188</v>
      </c>
    </row>
    <row r="2025" spans="1:8" x14ac:dyDescent="0.25">
      <c r="A2025" t="s">
        <v>5495</v>
      </c>
      <c r="B2025" t="s">
        <v>7490</v>
      </c>
      <c r="C2025" t="s">
        <v>8347</v>
      </c>
      <c r="D2025" t="s">
        <v>8348</v>
      </c>
      <c r="E2025" t="s">
        <v>8244</v>
      </c>
      <c r="F2025" t="s">
        <v>8245</v>
      </c>
      <c r="G2025" t="s">
        <v>8612</v>
      </c>
      <c r="H2025" t="s">
        <v>8613</v>
      </c>
    </row>
    <row r="2026" spans="1:8" x14ac:dyDescent="0.25">
      <c r="A2026" t="s">
        <v>5496</v>
      </c>
      <c r="B2026" t="s">
        <v>7491</v>
      </c>
      <c r="C2026" t="s">
        <v>8347</v>
      </c>
      <c r="D2026" t="s">
        <v>8348</v>
      </c>
      <c r="E2026" t="s">
        <v>8244</v>
      </c>
      <c r="F2026" t="s">
        <v>8245</v>
      </c>
      <c r="G2026" t="s">
        <v>8612</v>
      </c>
      <c r="H2026" t="s">
        <v>8613</v>
      </c>
    </row>
    <row r="2027" spans="1:8" x14ac:dyDescent="0.25">
      <c r="A2027" t="s">
        <v>5497</v>
      </c>
      <c r="B2027" t="s">
        <v>7492</v>
      </c>
      <c r="C2027" t="s">
        <v>3776</v>
      </c>
      <c r="D2027" t="s">
        <v>3777</v>
      </c>
      <c r="E2027" t="s">
        <v>8375</v>
      </c>
      <c r="F2027" t="s">
        <v>8376</v>
      </c>
      <c r="G2027" t="s">
        <v>576</v>
      </c>
      <c r="H2027" t="s">
        <v>4123</v>
      </c>
    </row>
    <row r="2028" spans="1:8" x14ac:dyDescent="0.25">
      <c r="A2028" t="s">
        <v>5498</v>
      </c>
      <c r="B2028" t="s">
        <v>7493</v>
      </c>
      <c r="C2028" t="s">
        <v>8347</v>
      </c>
      <c r="D2028" t="s">
        <v>8348</v>
      </c>
      <c r="E2028" t="s">
        <v>8244</v>
      </c>
      <c r="F2028" t="s">
        <v>8245</v>
      </c>
      <c r="G2028" t="s">
        <v>8567</v>
      </c>
      <c r="H2028" t="s">
        <v>8568</v>
      </c>
    </row>
    <row r="2029" spans="1:8" x14ac:dyDescent="0.25">
      <c r="A2029" t="s">
        <v>5499</v>
      </c>
      <c r="B2029" t="s">
        <v>7494</v>
      </c>
      <c r="C2029" t="s">
        <v>8347</v>
      </c>
      <c r="D2029" t="s">
        <v>8348</v>
      </c>
      <c r="E2029" t="s">
        <v>8244</v>
      </c>
      <c r="F2029" t="s">
        <v>8245</v>
      </c>
      <c r="G2029" t="s">
        <v>8567</v>
      </c>
      <c r="H2029" t="s">
        <v>8568</v>
      </c>
    </row>
    <row r="2030" spans="1:8" x14ac:dyDescent="0.25">
      <c r="A2030" t="s">
        <v>5500</v>
      </c>
      <c r="B2030" t="s">
        <v>7495</v>
      </c>
      <c r="C2030" t="s">
        <v>3776</v>
      </c>
      <c r="D2030" t="s">
        <v>3777</v>
      </c>
      <c r="E2030" t="s">
        <v>8375</v>
      </c>
      <c r="F2030" t="s">
        <v>8376</v>
      </c>
      <c r="G2030" t="s">
        <v>576</v>
      </c>
      <c r="H2030" t="s">
        <v>4123</v>
      </c>
    </row>
    <row r="2031" spans="1:8" x14ac:dyDescent="0.25">
      <c r="A2031" t="s">
        <v>5501</v>
      </c>
      <c r="B2031" t="s">
        <v>7496</v>
      </c>
      <c r="C2031" t="s">
        <v>3776</v>
      </c>
      <c r="D2031" t="s">
        <v>3777</v>
      </c>
      <c r="E2031" t="s">
        <v>8375</v>
      </c>
      <c r="F2031" t="s">
        <v>8376</v>
      </c>
      <c r="G2031" t="s">
        <v>576</v>
      </c>
      <c r="H2031" t="s">
        <v>4123</v>
      </c>
    </row>
    <row r="2032" spans="1:8" x14ac:dyDescent="0.25">
      <c r="A2032" t="s">
        <v>5502</v>
      </c>
      <c r="B2032" t="s">
        <v>7497</v>
      </c>
      <c r="C2032" t="s">
        <v>3776</v>
      </c>
      <c r="D2032" t="s">
        <v>3777</v>
      </c>
      <c r="E2032" t="s">
        <v>8375</v>
      </c>
      <c r="F2032" t="s">
        <v>8376</v>
      </c>
      <c r="G2032" t="s">
        <v>576</v>
      </c>
      <c r="H2032" t="s">
        <v>3187</v>
      </c>
    </row>
    <row r="2033" spans="1:8" x14ac:dyDescent="0.25">
      <c r="A2033" t="s">
        <v>5503</v>
      </c>
      <c r="B2033" t="s">
        <v>7498</v>
      </c>
      <c r="C2033" t="s">
        <v>3776</v>
      </c>
      <c r="D2033" t="s">
        <v>3777</v>
      </c>
      <c r="E2033" t="s">
        <v>8375</v>
      </c>
      <c r="F2033" t="s">
        <v>8376</v>
      </c>
      <c r="G2033" t="s">
        <v>586</v>
      </c>
      <c r="H2033" t="s">
        <v>4128</v>
      </c>
    </row>
    <row r="2034" spans="1:8" x14ac:dyDescent="0.25">
      <c r="A2034" t="s">
        <v>5504</v>
      </c>
      <c r="B2034" t="s">
        <v>7499</v>
      </c>
      <c r="C2034" t="s">
        <v>3776</v>
      </c>
      <c r="D2034" t="s">
        <v>3777</v>
      </c>
      <c r="E2034" t="s">
        <v>8375</v>
      </c>
      <c r="F2034" t="s">
        <v>8376</v>
      </c>
      <c r="G2034" t="s">
        <v>576</v>
      </c>
      <c r="H2034" t="s">
        <v>4123</v>
      </c>
    </row>
    <row r="2035" spans="1:8" x14ac:dyDescent="0.25">
      <c r="A2035" t="s">
        <v>5505</v>
      </c>
      <c r="B2035" t="s">
        <v>7500</v>
      </c>
      <c r="C2035" t="s">
        <v>3776</v>
      </c>
      <c r="D2035" t="s">
        <v>3777</v>
      </c>
      <c r="E2035" t="s">
        <v>8375</v>
      </c>
      <c r="F2035" t="s">
        <v>8376</v>
      </c>
      <c r="G2035" t="s">
        <v>576</v>
      </c>
      <c r="H2035" t="s">
        <v>3187</v>
      </c>
    </row>
    <row r="2036" spans="1:8" x14ac:dyDescent="0.25">
      <c r="A2036" t="s">
        <v>2159</v>
      </c>
      <c r="B2036" t="s">
        <v>1429</v>
      </c>
      <c r="C2036" t="s">
        <v>2953</v>
      </c>
      <c r="D2036" t="s">
        <v>2952</v>
      </c>
      <c r="E2036" t="s">
        <v>2951</v>
      </c>
      <c r="F2036" t="s">
        <v>2950</v>
      </c>
      <c r="G2036" t="s">
        <v>576</v>
      </c>
      <c r="H2036" t="s">
        <v>3187</v>
      </c>
    </row>
    <row r="2037" spans="1:8" x14ac:dyDescent="0.25">
      <c r="A2037" t="s">
        <v>5506</v>
      </c>
      <c r="B2037" t="s">
        <v>7501</v>
      </c>
      <c r="C2037" t="s">
        <v>3776</v>
      </c>
      <c r="D2037" t="s">
        <v>3777</v>
      </c>
      <c r="E2037" t="s">
        <v>8375</v>
      </c>
      <c r="F2037" t="s">
        <v>8376</v>
      </c>
      <c r="G2037" t="s">
        <v>586</v>
      </c>
      <c r="H2037" t="s">
        <v>3184</v>
      </c>
    </row>
    <row r="2038" spans="1:8" x14ac:dyDescent="0.25">
      <c r="A2038" t="s">
        <v>954</v>
      </c>
      <c r="B2038" t="s">
        <v>1428</v>
      </c>
      <c r="C2038" t="s">
        <v>2953</v>
      </c>
      <c r="D2038" t="s">
        <v>2952</v>
      </c>
      <c r="E2038" t="s">
        <v>2951</v>
      </c>
      <c r="F2038" t="s">
        <v>2950</v>
      </c>
      <c r="G2038" t="s">
        <v>576</v>
      </c>
      <c r="H2038" t="s">
        <v>3187</v>
      </c>
    </row>
    <row r="2039" spans="1:8" x14ac:dyDescent="0.25">
      <c r="A2039" t="s">
        <v>956</v>
      </c>
      <c r="B2039" t="s">
        <v>1431</v>
      </c>
      <c r="C2039" t="s">
        <v>2953</v>
      </c>
      <c r="D2039" t="s">
        <v>2952</v>
      </c>
      <c r="E2039" t="s">
        <v>2951</v>
      </c>
      <c r="F2039" t="s">
        <v>2950</v>
      </c>
      <c r="G2039" t="s">
        <v>576</v>
      </c>
      <c r="H2039" t="s">
        <v>3187</v>
      </c>
    </row>
    <row r="2040" spans="1:8" x14ac:dyDescent="0.25">
      <c r="A2040" t="s">
        <v>955</v>
      </c>
      <c r="B2040" t="s">
        <v>1430</v>
      </c>
      <c r="C2040" t="s">
        <v>2953</v>
      </c>
      <c r="D2040" t="s">
        <v>2952</v>
      </c>
      <c r="E2040" t="s">
        <v>2951</v>
      </c>
      <c r="F2040" t="s">
        <v>2950</v>
      </c>
      <c r="G2040" t="s">
        <v>576</v>
      </c>
      <c r="H2040" t="s">
        <v>3187</v>
      </c>
    </row>
    <row r="2041" spans="1:8" x14ac:dyDescent="0.25">
      <c r="A2041" t="s">
        <v>957</v>
      </c>
      <c r="B2041" t="s">
        <v>1432</v>
      </c>
      <c r="C2041" t="s">
        <v>2953</v>
      </c>
      <c r="D2041" t="s">
        <v>2952</v>
      </c>
      <c r="E2041" t="s">
        <v>2951</v>
      </c>
      <c r="F2041" t="s">
        <v>2950</v>
      </c>
      <c r="G2041" t="s">
        <v>586</v>
      </c>
      <c r="H2041" t="s">
        <v>3184</v>
      </c>
    </row>
    <row r="2042" spans="1:8" x14ac:dyDescent="0.25">
      <c r="A2042" t="s">
        <v>3186</v>
      </c>
      <c r="B2042" t="s">
        <v>3185</v>
      </c>
      <c r="C2042" t="s">
        <v>2953</v>
      </c>
      <c r="D2042" t="s">
        <v>2952</v>
      </c>
      <c r="E2042" t="s">
        <v>2951</v>
      </c>
      <c r="F2042" t="s">
        <v>2950</v>
      </c>
      <c r="G2042" t="s">
        <v>586</v>
      </c>
      <c r="H2042" t="s">
        <v>3184</v>
      </c>
    </row>
    <row r="2043" spans="1:8" x14ac:dyDescent="0.25">
      <c r="A2043" t="s">
        <v>5507</v>
      </c>
      <c r="B2043" t="s">
        <v>7502</v>
      </c>
      <c r="C2043" t="s">
        <v>2953</v>
      </c>
      <c r="D2043" t="s">
        <v>2952</v>
      </c>
      <c r="E2043" t="s">
        <v>2951</v>
      </c>
      <c r="F2043" t="s">
        <v>2950</v>
      </c>
      <c r="G2043" t="s">
        <v>576</v>
      </c>
      <c r="H2043" t="s">
        <v>3187</v>
      </c>
    </row>
    <row r="2044" spans="1:8" x14ac:dyDescent="0.25">
      <c r="A2044" t="s">
        <v>5508</v>
      </c>
      <c r="B2044" t="s">
        <v>7503</v>
      </c>
      <c r="C2044" t="s">
        <v>2953</v>
      </c>
      <c r="D2044" t="s">
        <v>2952</v>
      </c>
      <c r="E2044" t="s">
        <v>2951</v>
      </c>
      <c r="F2044" t="s">
        <v>2950</v>
      </c>
      <c r="G2044" t="s">
        <v>576</v>
      </c>
      <c r="H2044" t="s">
        <v>3187</v>
      </c>
    </row>
    <row r="2045" spans="1:8" x14ac:dyDescent="0.25">
      <c r="A2045" t="s">
        <v>5509</v>
      </c>
      <c r="B2045" t="s">
        <v>7504</v>
      </c>
      <c r="C2045" t="s">
        <v>2953</v>
      </c>
      <c r="D2045" t="s">
        <v>2952</v>
      </c>
      <c r="E2045" t="s">
        <v>2951</v>
      </c>
      <c r="F2045" t="s">
        <v>2950</v>
      </c>
      <c r="G2045" t="s">
        <v>576</v>
      </c>
      <c r="H2045" t="s">
        <v>3187</v>
      </c>
    </row>
    <row r="2046" spans="1:8" x14ac:dyDescent="0.25">
      <c r="A2046" t="s">
        <v>5510</v>
      </c>
      <c r="B2046" t="s">
        <v>7505</v>
      </c>
      <c r="C2046" t="s">
        <v>246</v>
      </c>
      <c r="D2046" t="s">
        <v>8291</v>
      </c>
      <c r="E2046" t="s">
        <v>246</v>
      </c>
      <c r="F2046" t="s">
        <v>8291</v>
      </c>
      <c r="G2046" t="s">
        <v>246</v>
      </c>
      <c r="H2046" t="s">
        <v>8291</v>
      </c>
    </row>
    <row r="2047" spans="1:8" x14ac:dyDescent="0.25">
      <c r="A2047" t="s">
        <v>5511</v>
      </c>
      <c r="B2047" t="s">
        <v>7506</v>
      </c>
      <c r="C2047" t="s">
        <v>8379</v>
      </c>
      <c r="D2047" t="s">
        <v>8380</v>
      </c>
      <c r="E2047" t="s">
        <v>8244</v>
      </c>
      <c r="F2047" t="s">
        <v>8245</v>
      </c>
      <c r="G2047" t="s">
        <v>8614</v>
      </c>
      <c r="H2047" t="s">
        <v>8615</v>
      </c>
    </row>
    <row r="2048" spans="1:8" x14ac:dyDescent="0.25">
      <c r="A2048" t="s">
        <v>5512</v>
      </c>
      <c r="B2048" t="s">
        <v>7507</v>
      </c>
      <c r="C2048" t="s">
        <v>8298</v>
      </c>
      <c r="D2048" t="s">
        <v>8299</v>
      </c>
      <c r="E2048" t="s">
        <v>8381</v>
      </c>
      <c r="F2048" t="s">
        <v>8382</v>
      </c>
      <c r="G2048" t="s">
        <v>495</v>
      </c>
      <c r="H2048" t="s">
        <v>8616</v>
      </c>
    </row>
    <row r="2049" spans="1:8" x14ac:dyDescent="0.25">
      <c r="A2049" t="s">
        <v>5513</v>
      </c>
      <c r="B2049" t="s">
        <v>7508</v>
      </c>
      <c r="C2049" t="s">
        <v>8267</v>
      </c>
      <c r="D2049" t="s">
        <v>8268</v>
      </c>
      <c r="E2049" t="s">
        <v>8269</v>
      </c>
      <c r="F2049" t="s">
        <v>8270</v>
      </c>
      <c r="G2049" t="s">
        <v>8503</v>
      </c>
      <c r="H2049" t="s">
        <v>8504</v>
      </c>
    </row>
    <row r="2050" spans="1:8" x14ac:dyDescent="0.25">
      <c r="A2050" t="s">
        <v>5514</v>
      </c>
      <c r="B2050" t="s">
        <v>7509</v>
      </c>
      <c r="C2050" t="s">
        <v>8298</v>
      </c>
      <c r="D2050" t="s">
        <v>8299</v>
      </c>
      <c r="E2050" t="s">
        <v>8381</v>
      </c>
      <c r="F2050" t="s">
        <v>8382</v>
      </c>
      <c r="G2050" t="s">
        <v>595</v>
      </c>
      <c r="H2050" t="s">
        <v>4164</v>
      </c>
    </row>
    <row r="2051" spans="1:8" x14ac:dyDescent="0.25">
      <c r="A2051" t="s">
        <v>5515</v>
      </c>
      <c r="B2051" t="s">
        <v>7510</v>
      </c>
      <c r="C2051" t="s">
        <v>8379</v>
      </c>
      <c r="D2051" t="s">
        <v>8380</v>
      </c>
      <c r="E2051" t="s">
        <v>8244</v>
      </c>
      <c r="F2051" t="s">
        <v>8245</v>
      </c>
      <c r="G2051" t="s">
        <v>8617</v>
      </c>
      <c r="H2051" t="s">
        <v>8618</v>
      </c>
    </row>
    <row r="2052" spans="1:8" x14ac:dyDescent="0.25">
      <c r="A2052" t="s">
        <v>5516</v>
      </c>
      <c r="B2052" t="s">
        <v>7511</v>
      </c>
      <c r="C2052" t="s">
        <v>8298</v>
      </c>
      <c r="D2052" t="s">
        <v>8299</v>
      </c>
      <c r="E2052" t="s">
        <v>8381</v>
      </c>
      <c r="F2052" t="s">
        <v>8382</v>
      </c>
      <c r="G2052" t="s">
        <v>591</v>
      </c>
      <c r="H2052" t="s">
        <v>4167</v>
      </c>
    </row>
    <row r="2053" spans="1:8" x14ac:dyDescent="0.25">
      <c r="A2053" t="s">
        <v>5517</v>
      </c>
      <c r="B2053" t="s">
        <v>7512</v>
      </c>
      <c r="C2053" t="s">
        <v>8236</v>
      </c>
      <c r="D2053" t="s">
        <v>8237</v>
      </c>
      <c r="E2053" t="s">
        <v>8383</v>
      </c>
      <c r="F2053" t="s">
        <v>8384</v>
      </c>
      <c r="G2053" t="s">
        <v>8619</v>
      </c>
      <c r="H2053" t="s">
        <v>8620</v>
      </c>
    </row>
    <row r="2054" spans="1:8" x14ac:dyDescent="0.25">
      <c r="A2054" t="s">
        <v>5518</v>
      </c>
      <c r="B2054" t="s">
        <v>7513</v>
      </c>
      <c r="C2054" t="s">
        <v>8267</v>
      </c>
      <c r="D2054" t="s">
        <v>8268</v>
      </c>
      <c r="E2054" t="s">
        <v>8269</v>
      </c>
      <c r="F2054" t="s">
        <v>8270</v>
      </c>
      <c r="G2054" t="s">
        <v>8449</v>
      </c>
      <c r="H2054" t="s">
        <v>8450</v>
      </c>
    </row>
    <row r="2055" spans="1:8" x14ac:dyDescent="0.25">
      <c r="A2055" t="s">
        <v>5519</v>
      </c>
      <c r="B2055" t="s">
        <v>7514</v>
      </c>
      <c r="C2055" t="s">
        <v>8254</v>
      </c>
      <c r="D2055" t="s">
        <v>8255</v>
      </c>
      <c r="E2055" t="s">
        <v>8312</v>
      </c>
      <c r="F2055" t="s">
        <v>8313</v>
      </c>
      <c r="G2055" t="s">
        <v>8533</v>
      </c>
      <c r="H2055" t="s">
        <v>8534</v>
      </c>
    </row>
    <row r="2056" spans="1:8" x14ac:dyDescent="0.25">
      <c r="A2056" t="s">
        <v>5520</v>
      </c>
      <c r="B2056" t="s">
        <v>7515</v>
      </c>
      <c r="C2056" t="s">
        <v>8236</v>
      </c>
      <c r="D2056" t="s">
        <v>8237</v>
      </c>
      <c r="E2056" t="s">
        <v>8383</v>
      </c>
      <c r="F2056" t="s">
        <v>8384</v>
      </c>
      <c r="G2056" t="s">
        <v>8619</v>
      </c>
      <c r="H2056" t="s">
        <v>8620</v>
      </c>
    </row>
    <row r="2057" spans="1:8" x14ac:dyDescent="0.25">
      <c r="A2057" t="s">
        <v>5521</v>
      </c>
      <c r="B2057" t="s">
        <v>7516</v>
      </c>
      <c r="C2057" t="s">
        <v>8298</v>
      </c>
      <c r="D2057" t="s">
        <v>8299</v>
      </c>
      <c r="E2057" t="s">
        <v>8381</v>
      </c>
      <c r="F2057" t="s">
        <v>8382</v>
      </c>
      <c r="G2057" t="s">
        <v>591</v>
      </c>
      <c r="H2057" t="s">
        <v>4167</v>
      </c>
    </row>
    <row r="2058" spans="1:8" x14ac:dyDescent="0.25">
      <c r="A2058" t="s">
        <v>5522</v>
      </c>
      <c r="B2058" t="s">
        <v>7517</v>
      </c>
      <c r="C2058" t="s">
        <v>8379</v>
      </c>
      <c r="D2058" t="s">
        <v>8380</v>
      </c>
      <c r="E2058" t="s">
        <v>8244</v>
      </c>
      <c r="F2058" t="s">
        <v>8245</v>
      </c>
      <c r="G2058" t="s">
        <v>8621</v>
      </c>
      <c r="H2058" t="s">
        <v>8622</v>
      </c>
    </row>
    <row r="2059" spans="1:8" x14ac:dyDescent="0.25">
      <c r="A2059" t="s">
        <v>5523</v>
      </c>
      <c r="B2059" t="s">
        <v>7518</v>
      </c>
      <c r="C2059" t="s">
        <v>8379</v>
      </c>
      <c r="D2059" t="s">
        <v>8380</v>
      </c>
      <c r="E2059" t="s">
        <v>8244</v>
      </c>
      <c r="F2059" t="s">
        <v>8245</v>
      </c>
      <c r="G2059" t="s">
        <v>8623</v>
      </c>
      <c r="H2059" t="s">
        <v>8624</v>
      </c>
    </row>
    <row r="2060" spans="1:8" x14ac:dyDescent="0.25">
      <c r="A2060" t="s">
        <v>5524</v>
      </c>
      <c r="B2060" t="s">
        <v>7519</v>
      </c>
      <c r="C2060" t="s">
        <v>8379</v>
      </c>
      <c r="D2060" t="s">
        <v>8380</v>
      </c>
      <c r="E2060" t="s">
        <v>8244</v>
      </c>
      <c r="F2060" t="s">
        <v>8245</v>
      </c>
      <c r="G2060" t="s">
        <v>8625</v>
      </c>
      <c r="H2060" t="s">
        <v>8626</v>
      </c>
    </row>
    <row r="2061" spans="1:8" x14ac:dyDescent="0.25">
      <c r="A2061" t="s">
        <v>5525</v>
      </c>
      <c r="B2061" t="s">
        <v>7520</v>
      </c>
      <c r="C2061" t="s">
        <v>8267</v>
      </c>
      <c r="D2061" t="s">
        <v>8268</v>
      </c>
      <c r="E2061" t="s">
        <v>8385</v>
      </c>
      <c r="F2061" t="s">
        <v>8386</v>
      </c>
      <c r="G2061" t="s">
        <v>8627</v>
      </c>
      <c r="H2061" t="s">
        <v>8628</v>
      </c>
    </row>
    <row r="2062" spans="1:8" x14ac:dyDescent="0.25">
      <c r="A2062" t="s">
        <v>5526</v>
      </c>
      <c r="B2062" t="s">
        <v>7521</v>
      </c>
      <c r="C2062" t="s">
        <v>8267</v>
      </c>
      <c r="D2062" t="s">
        <v>8268</v>
      </c>
      <c r="E2062" t="s">
        <v>8385</v>
      </c>
      <c r="F2062" t="s">
        <v>8386</v>
      </c>
      <c r="G2062" t="s">
        <v>8627</v>
      </c>
      <c r="H2062" t="s">
        <v>8628</v>
      </c>
    </row>
    <row r="2063" spans="1:8" x14ac:dyDescent="0.25">
      <c r="A2063" t="s">
        <v>5527</v>
      </c>
      <c r="B2063" t="s">
        <v>7522</v>
      </c>
      <c r="C2063" t="s">
        <v>246</v>
      </c>
      <c r="D2063" t="s">
        <v>8291</v>
      </c>
      <c r="E2063" t="s">
        <v>246</v>
      </c>
      <c r="F2063" t="s">
        <v>8291</v>
      </c>
      <c r="G2063" t="s">
        <v>246</v>
      </c>
      <c r="H2063" t="s">
        <v>8291</v>
      </c>
    </row>
    <row r="2064" spans="1:8" x14ac:dyDescent="0.25">
      <c r="A2064" t="s">
        <v>5528</v>
      </c>
      <c r="B2064" t="s">
        <v>7523</v>
      </c>
      <c r="C2064" t="s">
        <v>246</v>
      </c>
      <c r="D2064" t="s">
        <v>8291</v>
      </c>
      <c r="E2064" t="s">
        <v>246</v>
      </c>
      <c r="F2064" t="s">
        <v>8291</v>
      </c>
      <c r="G2064" t="s">
        <v>246</v>
      </c>
      <c r="H2064" t="s">
        <v>8291</v>
      </c>
    </row>
    <row r="2065" spans="1:8" x14ac:dyDescent="0.25">
      <c r="A2065" t="s">
        <v>5529</v>
      </c>
      <c r="B2065" t="s">
        <v>7524</v>
      </c>
      <c r="C2065" t="s">
        <v>8298</v>
      </c>
      <c r="D2065" t="s">
        <v>8299</v>
      </c>
      <c r="E2065" t="s">
        <v>8381</v>
      </c>
      <c r="F2065" t="s">
        <v>8382</v>
      </c>
      <c r="G2065" t="s">
        <v>594</v>
      </c>
      <c r="H2065" t="s">
        <v>8629</v>
      </c>
    </row>
    <row r="2066" spans="1:8" x14ac:dyDescent="0.25">
      <c r="A2066" t="s">
        <v>5530</v>
      </c>
      <c r="B2066" t="s">
        <v>7525</v>
      </c>
      <c r="C2066" t="s">
        <v>8298</v>
      </c>
      <c r="D2066" t="s">
        <v>8299</v>
      </c>
      <c r="E2066" t="s">
        <v>8381</v>
      </c>
      <c r="F2066" t="s">
        <v>8382</v>
      </c>
      <c r="G2066" t="s">
        <v>595</v>
      </c>
      <c r="H2066" t="s">
        <v>4164</v>
      </c>
    </row>
    <row r="2067" spans="1:8" x14ac:dyDescent="0.25">
      <c r="A2067" t="s">
        <v>5531</v>
      </c>
      <c r="B2067" t="s">
        <v>7526</v>
      </c>
      <c r="C2067" t="s">
        <v>8298</v>
      </c>
      <c r="D2067" t="s">
        <v>8299</v>
      </c>
      <c r="E2067" t="s">
        <v>8381</v>
      </c>
      <c r="F2067" t="s">
        <v>8382</v>
      </c>
      <c r="G2067" t="s">
        <v>593</v>
      </c>
      <c r="H2067" t="s">
        <v>8630</v>
      </c>
    </row>
    <row r="2068" spans="1:8" x14ac:dyDescent="0.25">
      <c r="A2068" t="s">
        <v>5532</v>
      </c>
      <c r="B2068" t="s">
        <v>7527</v>
      </c>
      <c r="C2068" t="s">
        <v>8267</v>
      </c>
      <c r="D2068" t="s">
        <v>8268</v>
      </c>
      <c r="E2068" t="s">
        <v>8269</v>
      </c>
      <c r="F2068" t="s">
        <v>8270</v>
      </c>
      <c r="G2068" t="s">
        <v>8492</v>
      </c>
      <c r="H2068" t="s">
        <v>8493</v>
      </c>
    </row>
    <row r="2069" spans="1:8" x14ac:dyDescent="0.25">
      <c r="A2069" t="s">
        <v>5533</v>
      </c>
      <c r="B2069" t="s">
        <v>7528</v>
      </c>
      <c r="C2069" t="s">
        <v>8281</v>
      </c>
      <c r="D2069" t="s">
        <v>8282</v>
      </c>
      <c r="E2069" t="s">
        <v>8285</v>
      </c>
      <c r="F2069" t="s">
        <v>8286</v>
      </c>
      <c r="G2069" t="s">
        <v>497</v>
      </c>
      <c r="H2069" t="s">
        <v>4166</v>
      </c>
    </row>
    <row r="2070" spans="1:8" x14ac:dyDescent="0.25">
      <c r="A2070" t="s">
        <v>5534</v>
      </c>
      <c r="B2070" t="s">
        <v>7529</v>
      </c>
      <c r="C2070" t="s">
        <v>8298</v>
      </c>
      <c r="D2070" t="s">
        <v>8299</v>
      </c>
      <c r="E2070" t="s">
        <v>8381</v>
      </c>
      <c r="F2070" t="s">
        <v>8382</v>
      </c>
      <c r="G2070" t="s">
        <v>592</v>
      </c>
      <c r="H2070" t="s">
        <v>4165</v>
      </c>
    </row>
    <row r="2071" spans="1:8" x14ac:dyDescent="0.25">
      <c r="A2071" t="s">
        <v>199</v>
      </c>
      <c r="B2071" t="s">
        <v>7530</v>
      </c>
      <c r="C2071" t="s">
        <v>8298</v>
      </c>
      <c r="D2071" t="s">
        <v>8299</v>
      </c>
      <c r="E2071" t="s">
        <v>8381</v>
      </c>
      <c r="F2071" t="s">
        <v>8382</v>
      </c>
      <c r="G2071" t="s">
        <v>593</v>
      </c>
      <c r="H2071" t="s">
        <v>8630</v>
      </c>
    </row>
    <row r="2072" spans="1:8" x14ac:dyDescent="0.25">
      <c r="A2072" t="s">
        <v>5535</v>
      </c>
      <c r="B2072" t="s">
        <v>7531</v>
      </c>
      <c r="C2072" t="s">
        <v>8379</v>
      </c>
      <c r="D2072" t="s">
        <v>8380</v>
      </c>
      <c r="E2072" t="s">
        <v>8244</v>
      </c>
      <c r="F2072" t="s">
        <v>8245</v>
      </c>
      <c r="G2072" t="s">
        <v>8631</v>
      </c>
      <c r="H2072" t="s">
        <v>8632</v>
      </c>
    </row>
    <row r="2073" spans="1:8" x14ac:dyDescent="0.25">
      <c r="A2073" t="s">
        <v>5536</v>
      </c>
      <c r="B2073" t="s">
        <v>7532</v>
      </c>
      <c r="C2073" t="s">
        <v>8298</v>
      </c>
      <c r="D2073" t="s">
        <v>8299</v>
      </c>
      <c r="E2073" t="s">
        <v>8381</v>
      </c>
      <c r="F2073" t="s">
        <v>8382</v>
      </c>
      <c r="G2073" t="s">
        <v>495</v>
      </c>
      <c r="H2073" t="s">
        <v>8616</v>
      </c>
    </row>
    <row r="2074" spans="1:8" x14ac:dyDescent="0.25">
      <c r="A2074" t="s">
        <v>5537</v>
      </c>
      <c r="B2074" t="s">
        <v>7533</v>
      </c>
      <c r="C2074" t="s">
        <v>8298</v>
      </c>
      <c r="D2074" t="s">
        <v>8299</v>
      </c>
      <c r="E2074" t="s">
        <v>8381</v>
      </c>
      <c r="F2074" t="s">
        <v>8382</v>
      </c>
      <c r="G2074" t="s">
        <v>495</v>
      </c>
      <c r="H2074" t="s">
        <v>8616</v>
      </c>
    </row>
    <row r="2075" spans="1:8" x14ac:dyDescent="0.25">
      <c r="A2075" t="s">
        <v>5538</v>
      </c>
      <c r="B2075" t="s">
        <v>7534</v>
      </c>
      <c r="C2075" t="s">
        <v>8236</v>
      </c>
      <c r="D2075" t="s">
        <v>8237</v>
      </c>
      <c r="E2075" t="s">
        <v>8383</v>
      </c>
      <c r="F2075" t="s">
        <v>8384</v>
      </c>
      <c r="G2075" t="s">
        <v>8633</v>
      </c>
      <c r="H2075" t="s">
        <v>8634</v>
      </c>
    </row>
    <row r="2076" spans="1:8" x14ac:dyDescent="0.25">
      <c r="A2076" t="s">
        <v>5539</v>
      </c>
      <c r="B2076" t="s">
        <v>7535</v>
      </c>
      <c r="C2076" t="s">
        <v>8298</v>
      </c>
      <c r="D2076" t="s">
        <v>8299</v>
      </c>
      <c r="E2076" t="s">
        <v>8381</v>
      </c>
      <c r="F2076" t="s">
        <v>8382</v>
      </c>
      <c r="G2076" t="s">
        <v>495</v>
      </c>
      <c r="H2076" t="s">
        <v>8616</v>
      </c>
    </row>
    <row r="2077" spans="1:8" x14ac:dyDescent="0.25">
      <c r="A2077" t="s">
        <v>5540</v>
      </c>
      <c r="B2077" t="s">
        <v>7536</v>
      </c>
      <c r="C2077" t="s">
        <v>8298</v>
      </c>
      <c r="D2077" t="s">
        <v>8299</v>
      </c>
      <c r="E2077" t="s">
        <v>8381</v>
      </c>
      <c r="F2077" t="s">
        <v>8382</v>
      </c>
      <c r="G2077" t="s">
        <v>594</v>
      </c>
      <c r="H2077" t="s">
        <v>8629</v>
      </c>
    </row>
    <row r="2078" spans="1:8" x14ac:dyDescent="0.25">
      <c r="A2078" t="s">
        <v>5541</v>
      </c>
      <c r="B2078" t="s">
        <v>7537</v>
      </c>
      <c r="C2078" t="s">
        <v>8281</v>
      </c>
      <c r="D2078" t="s">
        <v>8282</v>
      </c>
      <c r="E2078" t="s">
        <v>8285</v>
      </c>
      <c r="F2078" t="s">
        <v>8286</v>
      </c>
      <c r="G2078" t="s">
        <v>497</v>
      </c>
      <c r="H2078" t="s">
        <v>4166</v>
      </c>
    </row>
    <row r="2079" spans="1:8" x14ac:dyDescent="0.25">
      <c r="A2079" t="s">
        <v>5542</v>
      </c>
      <c r="B2079" t="s">
        <v>7538</v>
      </c>
      <c r="C2079" t="s">
        <v>8298</v>
      </c>
      <c r="D2079" t="s">
        <v>8299</v>
      </c>
      <c r="E2079" t="s">
        <v>8381</v>
      </c>
      <c r="F2079" t="s">
        <v>8382</v>
      </c>
      <c r="G2079" t="s">
        <v>591</v>
      </c>
      <c r="H2079" t="s">
        <v>4167</v>
      </c>
    </row>
    <row r="2080" spans="1:8" x14ac:dyDescent="0.25">
      <c r="A2080" t="s">
        <v>5543</v>
      </c>
      <c r="B2080" t="s">
        <v>7539</v>
      </c>
      <c r="C2080" t="s">
        <v>8298</v>
      </c>
      <c r="D2080" t="s">
        <v>8299</v>
      </c>
      <c r="E2080" t="s">
        <v>8381</v>
      </c>
      <c r="F2080" t="s">
        <v>8382</v>
      </c>
      <c r="G2080" t="s">
        <v>593</v>
      </c>
      <c r="H2080" t="s">
        <v>8630</v>
      </c>
    </row>
    <row r="2081" spans="1:8" x14ac:dyDescent="0.25">
      <c r="A2081" t="s">
        <v>5544</v>
      </c>
      <c r="B2081" t="s">
        <v>7540</v>
      </c>
      <c r="C2081" t="s">
        <v>8298</v>
      </c>
      <c r="D2081" t="s">
        <v>8299</v>
      </c>
      <c r="E2081" t="s">
        <v>8381</v>
      </c>
      <c r="F2081" t="s">
        <v>8382</v>
      </c>
      <c r="G2081" t="s">
        <v>495</v>
      </c>
      <c r="H2081" t="s">
        <v>8616</v>
      </c>
    </row>
    <row r="2082" spans="1:8" x14ac:dyDescent="0.25">
      <c r="A2082" t="s">
        <v>5545</v>
      </c>
      <c r="B2082" t="s">
        <v>7541</v>
      </c>
      <c r="C2082" t="s">
        <v>8298</v>
      </c>
      <c r="D2082" t="s">
        <v>8299</v>
      </c>
      <c r="E2082" t="s">
        <v>8381</v>
      </c>
      <c r="F2082" t="s">
        <v>8382</v>
      </c>
      <c r="G2082" t="s">
        <v>495</v>
      </c>
      <c r="H2082" t="s">
        <v>8616</v>
      </c>
    </row>
    <row r="2083" spans="1:8" x14ac:dyDescent="0.25">
      <c r="A2083" t="s">
        <v>5546</v>
      </c>
      <c r="B2083" t="s">
        <v>7542</v>
      </c>
      <c r="C2083" t="s">
        <v>8289</v>
      </c>
      <c r="D2083" t="s">
        <v>8290</v>
      </c>
      <c r="E2083" t="s">
        <v>8244</v>
      </c>
      <c r="F2083" t="s">
        <v>8245</v>
      </c>
      <c r="G2083" t="s">
        <v>8473</v>
      </c>
      <c r="H2083" t="s">
        <v>8474</v>
      </c>
    </row>
    <row r="2084" spans="1:8" x14ac:dyDescent="0.25">
      <c r="A2084" t="s">
        <v>5547</v>
      </c>
      <c r="B2084" t="s">
        <v>7543</v>
      </c>
      <c r="C2084" t="s">
        <v>8298</v>
      </c>
      <c r="D2084" t="s">
        <v>8299</v>
      </c>
      <c r="E2084" t="s">
        <v>8381</v>
      </c>
      <c r="F2084" t="s">
        <v>8382</v>
      </c>
      <c r="G2084" t="s">
        <v>591</v>
      </c>
      <c r="H2084" t="s">
        <v>4167</v>
      </c>
    </row>
    <row r="2085" spans="1:8" x14ac:dyDescent="0.25">
      <c r="A2085" t="s">
        <v>5548</v>
      </c>
      <c r="B2085" t="s">
        <v>7544</v>
      </c>
      <c r="C2085" t="s">
        <v>8298</v>
      </c>
      <c r="D2085" t="s">
        <v>8299</v>
      </c>
      <c r="E2085" t="s">
        <v>8381</v>
      </c>
      <c r="F2085" t="s">
        <v>8382</v>
      </c>
      <c r="G2085" t="s">
        <v>591</v>
      </c>
      <c r="H2085" t="s">
        <v>4167</v>
      </c>
    </row>
    <row r="2086" spans="1:8" x14ac:dyDescent="0.25">
      <c r="A2086" t="s">
        <v>5549</v>
      </c>
      <c r="B2086" t="s">
        <v>7545</v>
      </c>
      <c r="C2086" t="s">
        <v>8298</v>
      </c>
      <c r="D2086" t="s">
        <v>8299</v>
      </c>
      <c r="E2086" t="s">
        <v>8381</v>
      </c>
      <c r="F2086" t="s">
        <v>8382</v>
      </c>
      <c r="G2086" t="s">
        <v>495</v>
      </c>
      <c r="H2086" t="s">
        <v>8616</v>
      </c>
    </row>
    <row r="2087" spans="1:8" x14ac:dyDescent="0.25">
      <c r="A2087" t="s">
        <v>5550</v>
      </c>
      <c r="B2087" t="s">
        <v>7546</v>
      </c>
      <c r="C2087" t="s">
        <v>8281</v>
      </c>
      <c r="D2087" t="s">
        <v>8282</v>
      </c>
      <c r="E2087" t="s">
        <v>8285</v>
      </c>
      <c r="F2087" t="s">
        <v>8286</v>
      </c>
      <c r="G2087" t="s">
        <v>497</v>
      </c>
      <c r="H2087" t="s">
        <v>4166</v>
      </c>
    </row>
    <row r="2088" spans="1:8" x14ac:dyDescent="0.25">
      <c r="A2088" t="s">
        <v>5551</v>
      </c>
      <c r="B2088" t="s">
        <v>7547</v>
      </c>
      <c r="C2088" t="s">
        <v>8298</v>
      </c>
      <c r="D2088" t="s">
        <v>8299</v>
      </c>
      <c r="E2088" t="s">
        <v>8381</v>
      </c>
      <c r="F2088" t="s">
        <v>8382</v>
      </c>
      <c r="G2088" t="s">
        <v>592</v>
      </c>
      <c r="H2088" t="s">
        <v>4165</v>
      </c>
    </row>
    <row r="2089" spans="1:8" x14ac:dyDescent="0.25">
      <c r="A2089" t="s">
        <v>5552</v>
      </c>
      <c r="B2089" t="s">
        <v>7548</v>
      </c>
      <c r="C2089" t="s">
        <v>8298</v>
      </c>
      <c r="D2089" t="s">
        <v>8299</v>
      </c>
      <c r="E2089" t="s">
        <v>8381</v>
      </c>
      <c r="F2089" t="s">
        <v>8382</v>
      </c>
      <c r="G2089" t="s">
        <v>592</v>
      </c>
      <c r="H2089" t="s">
        <v>4165</v>
      </c>
    </row>
    <row r="2090" spans="1:8" x14ac:dyDescent="0.25">
      <c r="A2090" t="s">
        <v>5553</v>
      </c>
      <c r="B2090" t="s">
        <v>7549</v>
      </c>
      <c r="C2090" t="s">
        <v>8298</v>
      </c>
      <c r="D2090" t="s">
        <v>8299</v>
      </c>
      <c r="E2090" t="s">
        <v>8381</v>
      </c>
      <c r="F2090" t="s">
        <v>8382</v>
      </c>
      <c r="G2090" t="s">
        <v>592</v>
      </c>
      <c r="H2090" t="s">
        <v>4165</v>
      </c>
    </row>
    <row r="2091" spans="1:8" x14ac:dyDescent="0.25">
      <c r="A2091" t="s">
        <v>5554</v>
      </c>
      <c r="B2091" t="s">
        <v>7550</v>
      </c>
      <c r="C2091" t="s">
        <v>8298</v>
      </c>
      <c r="D2091" t="s">
        <v>8299</v>
      </c>
      <c r="E2091" t="s">
        <v>8381</v>
      </c>
      <c r="F2091" t="s">
        <v>8382</v>
      </c>
      <c r="G2091" t="s">
        <v>495</v>
      </c>
      <c r="H2091" t="s">
        <v>8616</v>
      </c>
    </row>
    <row r="2092" spans="1:8" x14ac:dyDescent="0.25">
      <c r="A2092" t="s">
        <v>5555</v>
      </c>
      <c r="B2092" t="s">
        <v>7551</v>
      </c>
      <c r="C2092" t="s">
        <v>8267</v>
      </c>
      <c r="D2092" t="s">
        <v>8268</v>
      </c>
      <c r="E2092" t="s">
        <v>8269</v>
      </c>
      <c r="F2092" t="s">
        <v>8270</v>
      </c>
      <c r="G2092" t="s">
        <v>8503</v>
      </c>
      <c r="H2092" t="s">
        <v>8504</v>
      </c>
    </row>
    <row r="2093" spans="1:8" x14ac:dyDescent="0.25">
      <c r="A2093" t="s">
        <v>5556</v>
      </c>
      <c r="B2093" t="s">
        <v>7552</v>
      </c>
      <c r="C2093" t="s">
        <v>8298</v>
      </c>
      <c r="D2093" t="s">
        <v>8299</v>
      </c>
      <c r="E2093" t="s">
        <v>8381</v>
      </c>
      <c r="F2093" t="s">
        <v>8382</v>
      </c>
      <c r="G2093" t="s">
        <v>495</v>
      </c>
      <c r="H2093" t="s">
        <v>8616</v>
      </c>
    </row>
    <row r="2094" spans="1:8" x14ac:dyDescent="0.25">
      <c r="A2094" t="s">
        <v>670</v>
      </c>
      <c r="B2094" t="s">
        <v>771</v>
      </c>
      <c r="C2094" t="s">
        <v>2734</v>
      </c>
      <c r="D2094" t="s">
        <v>2733</v>
      </c>
      <c r="E2094" t="s">
        <v>3121</v>
      </c>
      <c r="F2094" t="s">
        <v>3120</v>
      </c>
      <c r="G2094" t="s">
        <v>495</v>
      </c>
      <c r="H2094" t="s">
        <v>3114</v>
      </c>
    </row>
    <row r="2095" spans="1:8" x14ac:dyDescent="0.25">
      <c r="A2095" t="s">
        <v>669</v>
      </c>
      <c r="B2095" t="s">
        <v>770</v>
      </c>
      <c r="C2095" t="s">
        <v>2734</v>
      </c>
      <c r="D2095" t="s">
        <v>2733</v>
      </c>
      <c r="E2095" t="s">
        <v>3121</v>
      </c>
      <c r="F2095" t="s">
        <v>3120</v>
      </c>
      <c r="G2095" t="s">
        <v>591</v>
      </c>
      <c r="H2095" t="s">
        <v>3119</v>
      </c>
    </row>
    <row r="2096" spans="1:8" x14ac:dyDescent="0.25">
      <c r="A2096" t="s">
        <v>5557</v>
      </c>
      <c r="B2096" t="s">
        <v>7553</v>
      </c>
      <c r="C2096" t="s">
        <v>8281</v>
      </c>
      <c r="D2096" t="s">
        <v>8282</v>
      </c>
      <c r="E2096" t="s">
        <v>8285</v>
      </c>
      <c r="F2096" t="s">
        <v>8286</v>
      </c>
      <c r="G2096" t="s">
        <v>497</v>
      </c>
      <c r="H2096" t="s">
        <v>3136</v>
      </c>
    </row>
    <row r="2097" spans="1:8" x14ac:dyDescent="0.25">
      <c r="A2097" t="s">
        <v>2191</v>
      </c>
      <c r="B2097" t="s">
        <v>1638</v>
      </c>
      <c r="C2097" t="s">
        <v>3112</v>
      </c>
      <c r="D2097" t="s">
        <v>3111</v>
      </c>
      <c r="E2097" t="s">
        <v>3110</v>
      </c>
      <c r="F2097" t="s">
        <v>3109</v>
      </c>
      <c r="G2097" t="s">
        <v>592</v>
      </c>
      <c r="H2097" t="s">
        <v>3108</v>
      </c>
    </row>
    <row r="2098" spans="1:8" x14ac:dyDescent="0.25">
      <c r="A2098" t="s">
        <v>3183</v>
      </c>
      <c r="B2098" t="s">
        <v>7554</v>
      </c>
      <c r="C2098" t="s">
        <v>3112</v>
      </c>
      <c r="D2098" t="s">
        <v>3111</v>
      </c>
      <c r="E2098" t="s">
        <v>3110</v>
      </c>
      <c r="F2098" t="s">
        <v>3109</v>
      </c>
      <c r="G2098" t="s">
        <v>592</v>
      </c>
      <c r="H2098" t="s">
        <v>3108</v>
      </c>
    </row>
    <row r="2099" spans="1:8" x14ac:dyDescent="0.25">
      <c r="A2099" t="s">
        <v>3182</v>
      </c>
      <c r="B2099" t="s">
        <v>3181</v>
      </c>
      <c r="C2099" t="s">
        <v>3112</v>
      </c>
      <c r="D2099" t="s">
        <v>3111</v>
      </c>
      <c r="E2099" t="s">
        <v>3110</v>
      </c>
      <c r="F2099" t="s">
        <v>3109</v>
      </c>
      <c r="G2099" t="s">
        <v>592</v>
      </c>
      <c r="H2099" t="s">
        <v>3108</v>
      </c>
    </row>
    <row r="2100" spans="1:8" x14ac:dyDescent="0.25">
      <c r="A2100" t="s">
        <v>2190</v>
      </c>
      <c r="B2100" t="s">
        <v>1649</v>
      </c>
      <c r="C2100" t="s">
        <v>3112</v>
      </c>
      <c r="D2100" t="s">
        <v>3111</v>
      </c>
      <c r="E2100" t="s">
        <v>3110</v>
      </c>
      <c r="F2100" t="s">
        <v>3109</v>
      </c>
      <c r="G2100" t="s">
        <v>497</v>
      </c>
      <c r="H2100" t="s">
        <v>3136</v>
      </c>
    </row>
    <row r="2101" spans="1:8" x14ac:dyDescent="0.25">
      <c r="A2101" t="s">
        <v>3180</v>
      </c>
      <c r="B2101" t="s">
        <v>3179</v>
      </c>
      <c r="C2101" t="s">
        <v>3112</v>
      </c>
      <c r="D2101" t="s">
        <v>3111</v>
      </c>
      <c r="E2101" t="s">
        <v>3110</v>
      </c>
      <c r="F2101" t="s">
        <v>3109</v>
      </c>
      <c r="G2101" t="s">
        <v>591</v>
      </c>
      <c r="H2101" t="s">
        <v>3119</v>
      </c>
    </row>
    <row r="2102" spans="1:8" x14ac:dyDescent="0.25">
      <c r="A2102" t="s">
        <v>2185</v>
      </c>
      <c r="B2102" t="s">
        <v>1660</v>
      </c>
      <c r="C2102" t="s">
        <v>3112</v>
      </c>
      <c r="D2102" t="s">
        <v>3111</v>
      </c>
      <c r="E2102" t="s">
        <v>3110</v>
      </c>
      <c r="F2102" t="s">
        <v>3109</v>
      </c>
      <c r="G2102" t="s">
        <v>591</v>
      </c>
      <c r="H2102" t="s">
        <v>3119</v>
      </c>
    </row>
    <row r="2103" spans="1:8" x14ac:dyDescent="0.25">
      <c r="A2103" t="s">
        <v>2173</v>
      </c>
      <c r="B2103" t="s">
        <v>7555</v>
      </c>
      <c r="C2103" t="s">
        <v>3112</v>
      </c>
      <c r="D2103" t="s">
        <v>3111</v>
      </c>
      <c r="E2103" t="s">
        <v>3110</v>
      </c>
      <c r="F2103" t="s">
        <v>3109</v>
      </c>
      <c r="G2103" t="s">
        <v>591</v>
      </c>
      <c r="H2103" t="s">
        <v>3119</v>
      </c>
    </row>
    <row r="2104" spans="1:8" x14ac:dyDescent="0.25">
      <c r="A2104" t="s">
        <v>2174</v>
      </c>
      <c r="B2104" t="s">
        <v>1648</v>
      </c>
      <c r="C2104" t="s">
        <v>3112</v>
      </c>
      <c r="D2104" t="s">
        <v>3111</v>
      </c>
      <c r="E2104" t="s">
        <v>3117</v>
      </c>
      <c r="F2104" t="s">
        <v>3116</v>
      </c>
      <c r="G2104" t="s">
        <v>591</v>
      </c>
      <c r="H2104" t="s">
        <v>3119</v>
      </c>
    </row>
    <row r="2105" spans="1:8" x14ac:dyDescent="0.25">
      <c r="A2105" t="s">
        <v>2179</v>
      </c>
      <c r="B2105" t="s">
        <v>1637</v>
      </c>
      <c r="C2105" t="s">
        <v>3112</v>
      </c>
      <c r="D2105" t="s">
        <v>3111</v>
      </c>
      <c r="E2105" t="s">
        <v>3117</v>
      </c>
      <c r="F2105" t="s">
        <v>3116</v>
      </c>
      <c r="G2105" t="s">
        <v>595</v>
      </c>
      <c r="H2105" t="s">
        <v>3115</v>
      </c>
    </row>
    <row r="2106" spans="1:8" x14ac:dyDescent="0.25">
      <c r="A2106" t="s">
        <v>2172</v>
      </c>
      <c r="B2106" t="s">
        <v>1647</v>
      </c>
      <c r="C2106" t="s">
        <v>3112</v>
      </c>
      <c r="D2106" t="s">
        <v>3111</v>
      </c>
      <c r="E2106" t="s">
        <v>3117</v>
      </c>
      <c r="F2106" t="s">
        <v>3116</v>
      </c>
      <c r="G2106" t="s">
        <v>591</v>
      </c>
      <c r="H2106" t="s">
        <v>3119</v>
      </c>
    </row>
    <row r="2107" spans="1:8" x14ac:dyDescent="0.25">
      <c r="A2107" t="s">
        <v>3178</v>
      </c>
      <c r="B2107" t="s">
        <v>7556</v>
      </c>
      <c r="C2107" t="s">
        <v>3112</v>
      </c>
      <c r="D2107" t="s">
        <v>3111</v>
      </c>
      <c r="E2107" t="s">
        <v>3117</v>
      </c>
      <c r="F2107" t="s">
        <v>3116</v>
      </c>
      <c r="G2107" t="s">
        <v>595</v>
      </c>
      <c r="H2107" t="s">
        <v>3115</v>
      </c>
    </row>
    <row r="2108" spans="1:8" x14ac:dyDescent="0.25">
      <c r="A2108" t="s">
        <v>5558</v>
      </c>
      <c r="B2108" t="s">
        <v>7557</v>
      </c>
      <c r="C2108" t="s">
        <v>8281</v>
      </c>
      <c r="D2108" t="s">
        <v>8282</v>
      </c>
      <c r="E2108" t="s">
        <v>8285</v>
      </c>
      <c r="F2108" t="s">
        <v>8286</v>
      </c>
      <c r="G2108" t="s">
        <v>497</v>
      </c>
      <c r="H2108" t="s">
        <v>3136</v>
      </c>
    </row>
    <row r="2109" spans="1:8" x14ac:dyDescent="0.25">
      <c r="A2109" t="s">
        <v>2188</v>
      </c>
      <c r="B2109" t="s">
        <v>1650</v>
      </c>
      <c r="C2109" t="s">
        <v>2734</v>
      </c>
      <c r="D2109" t="s">
        <v>2733</v>
      </c>
      <c r="E2109" t="s">
        <v>3121</v>
      </c>
      <c r="F2109" t="s">
        <v>3120</v>
      </c>
      <c r="G2109" t="s">
        <v>591</v>
      </c>
      <c r="H2109" t="s">
        <v>3119</v>
      </c>
    </row>
    <row r="2110" spans="1:8" x14ac:dyDescent="0.25">
      <c r="A2110" t="s">
        <v>5559</v>
      </c>
      <c r="B2110" t="s">
        <v>7558</v>
      </c>
      <c r="C2110" t="s">
        <v>8281</v>
      </c>
      <c r="D2110" t="s">
        <v>8282</v>
      </c>
      <c r="E2110" t="s">
        <v>8285</v>
      </c>
      <c r="F2110" t="s">
        <v>8286</v>
      </c>
      <c r="G2110" t="s">
        <v>497</v>
      </c>
      <c r="H2110" t="s">
        <v>3136</v>
      </c>
    </row>
    <row r="2111" spans="1:8" x14ac:dyDescent="0.25">
      <c r="A2111" t="s">
        <v>1026</v>
      </c>
      <c r="B2111" t="s">
        <v>1645</v>
      </c>
      <c r="C2111" t="s">
        <v>2734</v>
      </c>
      <c r="D2111" t="s">
        <v>2733</v>
      </c>
      <c r="E2111" t="s">
        <v>3121</v>
      </c>
      <c r="F2111" t="s">
        <v>3120</v>
      </c>
      <c r="G2111" t="s">
        <v>495</v>
      </c>
      <c r="H2111" t="s">
        <v>3114</v>
      </c>
    </row>
    <row r="2112" spans="1:8" x14ac:dyDescent="0.25">
      <c r="A2112" t="s">
        <v>5560</v>
      </c>
      <c r="B2112" t="s">
        <v>7559</v>
      </c>
      <c r="C2112" t="s">
        <v>8281</v>
      </c>
      <c r="D2112" t="s">
        <v>8282</v>
      </c>
      <c r="E2112" t="s">
        <v>8285</v>
      </c>
      <c r="F2112" t="s">
        <v>8286</v>
      </c>
      <c r="G2112" t="s">
        <v>497</v>
      </c>
      <c r="H2112" t="s">
        <v>3136</v>
      </c>
    </row>
    <row r="2113" spans="1:8" x14ac:dyDescent="0.25">
      <c r="A2113" t="s">
        <v>1025</v>
      </c>
      <c r="B2113" t="s">
        <v>1641</v>
      </c>
      <c r="C2113" t="s">
        <v>2734</v>
      </c>
      <c r="D2113" t="s">
        <v>2733</v>
      </c>
      <c r="E2113" t="s">
        <v>3121</v>
      </c>
      <c r="F2113" t="s">
        <v>3120</v>
      </c>
      <c r="G2113" t="s">
        <v>593</v>
      </c>
      <c r="H2113" t="s">
        <v>3175</v>
      </c>
    </row>
    <row r="2114" spans="1:8" x14ac:dyDescent="0.25">
      <c r="A2114" t="s">
        <v>1024</v>
      </c>
      <c r="B2114" t="s">
        <v>1640</v>
      </c>
      <c r="C2114" t="s">
        <v>2734</v>
      </c>
      <c r="D2114" t="s">
        <v>2733</v>
      </c>
      <c r="E2114" t="s">
        <v>3121</v>
      </c>
      <c r="F2114" t="s">
        <v>3120</v>
      </c>
      <c r="G2114" t="s">
        <v>594</v>
      </c>
      <c r="H2114" t="s">
        <v>3126</v>
      </c>
    </row>
    <row r="2115" spans="1:8" x14ac:dyDescent="0.25">
      <c r="A2115" t="s">
        <v>1028</v>
      </c>
      <c r="B2115" t="s">
        <v>1655</v>
      </c>
      <c r="C2115" t="s">
        <v>2734</v>
      </c>
      <c r="D2115" t="s">
        <v>2733</v>
      </c>
      <c r="E2115" t="s">
        <v>3121</v>
      </c>
      <c r="F2115" t="s">
        <v>3120</v>
      </c>
      <c r="G2115" t="s">
        <v>594</v>
      </c>
      <c r="H2115" t="s">
        <v>3126</v>
      </c>
    </row>
    <row r="2116" spans="1:8" x14ac:dyDescent="0.25">
      <c r="A2116" t="s">
        <v>2186</v>
      </c>
      <c r="B2116" t="s">
        <v>1654</v>
      </c>
      <c r="C2116" t="s">
        <v>2734</v>
      </c>
      <c r="D2116" t="s">
        <v>2733</v>
      </c>
      <c r="E2116" t="s">
        <v>3121</v>
      </c>
      <c r="F2116" t="s">
        <v>3120</v>
      </c>
      <c r="G2116" t="s">
        <v>591</v>
      </c>
      <c r="H2116" t="s">
        <v>3119</v>
      </c>
    </row>
    <row r="2117" spans="1:8" x14ac:dyDescent="0.25">
      <c r="A2117" t="s">
        <v>1027</v>
      </c>
      <c r="B2117" t="s">
        <v>1653</v>
      </c>
      <c r="C2117" t="s">
        <v>2734</v>
      </c>
      <c r="D2117" t="s">
        <v>2733</v>
      </c>
      <c r="E2117" t="s">
        <v>3121</v>
      </c>
      <c r="F2117" t="s">
        <v>3120</v>
      </c>
      <c r="G2117" t="s">
        <v>593</v>
      </c>
      <c r="H2117" t="s">
        <v>3175</v>
      </c>
    </row>
    <row r="2118" spans="1:8" x14ac:dyDescent="0.25">
      <c r="A2118" t="s">
        <v>2180</v>
      </c>
      <c r="B2118" t="s">
        <v>1639</v>
      </c>
      <c r="C2118" t="s">
        <v>3112</v>
      </c>
      <c r="D2118" t="s">
        <v>3111</v>
      </c>
      <c r="E2118" t="s">
        <v>3110</v>
      </c>
      <c r="F2118" t="s">
        <v>3109</v>
      </c>
      <c r="G2118" t="s">
        <v>592</v>
      </c>
      <c r="H2118" t="s">
        <v>3108</v>
      </c>
    </row>
    <row r="2119" spans="1:8" x14ac:dyDescent="0.25">
      <c r="A2119" t="s">
        <v>3177</v>
      </c>
      <c r="B2119" t="s">
        <v>3176</v>
      </c>
      <c r="C2119" t="s">
        <v>3112</v>
      </c>
      <c r="D2119" t="s">
        <v>3111</v>
      </c>
      <c r="E2119" t="s">
        <v>3110</v>
      </c>
      <c r="F2119" t="s">
        <v>3109</v>
      </c>
      <c r="G2119" t="s">
        <v>592</v>
      </c>
      <c r="H2119" t="s">
        <v>3108</v>
      </c>
    </row>
    <row r="2120" spans="1:8" x14ac:dyDescent="0.25">
      <c r="A2120" t="s">
        <v>5561</v>
      </c>
      <c r="B2120" t="s">
        <v>7560</v>
      </c>
      <c r="C2120" t="s">
        <v>8298</v>
      </c>
      <c r="D2120" t="s">
        <v>8299</v>
      </c>
      <c r="E2120" t="s">
        <v>8381</v>
      </c>
      <c r="F2120" t="s">
        <v>8382</v>
      </c>
      <c r="G2120" t="s">
        <v>495</v>
      </c>
      <c r="H2120" t="s">
        <v>3114</v>
      </c>
    </row>
    <row r="2121" spans="1:8" x14ac:dyDescent="0.25">
      <c r="A2121" t="s">
        <v>2187</v>
      </c>
      <c r="B2121" t="s">
        <v>1652</v>
      </c>
      <c r="C2121" t="s">
        <v>2734</v>
      </c>
      <c r="D2121" t="s">
        <v>2733</v>
      </c>
      <c r="E2121" t="s">
        <v>3121</v>
      </c>
      <c r="F2121" t="s">
        <v>3120</v>
      </c>
      <c r="G2121" t="s">
        <v>591</v>
      </c>
      <c r="H2121" t="s">
        <v>3119</v>
      </c>
    </row>
    <row r="2122" spans="1:8" x14ac:dyDescent="0.25">
      <c r="A2122" t="s">
        <v>2183</v>
      </c>
      <c r="B2122" t="s">
        <v>1651</v>
      </c>
      <c r="C2122" t="s">
        <v>3112</v>
      </c>
      <c r="D2122" t="s">
        <v>3111</v>
      </c>
      <c r="E2122" t="s">
        <v>3110</v>
      </c>
      <c r="F2122" t="s">
        <v>3109</v>
      </c>
      <c r="G2122" t="s">
        <v>497</v>
      </c>
      <c r="H2122" t="s">
        <v>3136</v>
      </c>
    </row>
    <row r="2123" spans="1:8" x14ac:dyDescent="0.25">
      <c r="A2123" t="s">
        <v>2208</v>
      </c>
      <c r="B2123" t="s">
        <v>1646</v>
      </c>
      <c r="C2123" t="s">
        <v>2734</v>
      </c>
      <c r="D2123" t="s">
        <v>2733</v>
      </c>
      <c r="E2123" t="s">
        <v>3121</v>
      </c>
      <c r="F2123" t="s">
        <v>3120</v>
      </c>
      <c r="G2123" t="s">
        <v>495</v>
      </c>
      <c r="H2123" t="s">
        <v>3114</v>
      </c>
    </row>
    <row r="2124" spans="1:8" x14ac:dyDescent="0.25">
      <c r="A2124" t="s">
        <v>2177</v>
      </c>
      <c r="B2124" t="s">
        <v>1658</v>
      </c>
      <c r="C2124" t="s">
        <v>2734</v>
      </c>
      <c r="D2124" t="s">
        <v>2733</v>
      </c>
      <c r="E2124" t="s">
        <v>3121</v>
      </c>
      <c r="F2124" t="s">
        <v>3120</v>
      </c>
      <c r="G2124" t="s">
        <v>593</v>
      </c>
      <c r="H2124" t="s">
        <v>3175</v>
      </c>
    </row>
    <row r="2125" spans="1:8" x14ac:dyDescent="0.25">
      <c r="A2125" t="s">
        <v>2193</v>
      </c>
      <c r="B2125" t="s">
        <v>7561</v>
      </c>
      <c r="C2125" t="s">
        <v>2734</v>
      </c>
      <c r="D2125" t="s">
        <v>2733</v>
      </c>
      <c r="E2125" t="s">
        <v>3121</v>
      </c>
      <c r="F2125" t="s">
        <v>3120</v>
      </c>
      <c r="G2125" t="s">
        <v>594</v>
      </c>
      <c r="H2125" t="s">
        <v>3126</v>
      </c>
    </row>
    <row r="2126" spans="1:8" x14ac:dyDescent="0.25">
      <c r="A2126" t="s">
        <v>2178</v>
      </c>
      <c r="B2126" t="s">
        <v>1656</v>
      </c>
      <c r="C2126" t="s">
        <v>2734</v>
      </c>
      <c r="D2126" t="s">
        <v>2733</v>
      </c>
      <c r="E2126" t="s">
        <v>3121</v>
      </c>
      <c r="F2126" t="s">
        <v>3120</v>
      </c>
      <c r="G2126" t="s">
        <v>594</v>
      </c>
      <c r="H2126" t="s">
        <v>3126</v>
      </c>
    </row>
    <row r="2127" spans="1:8" x14ac:dyDescent="0.25">
      <c r="A2127" t="s">
        <v>2192</v>
      </c>
      <c r="B2127" t="s">
        <v>1657</v>
      </c>
      <c r="C2127" t="s">
        <v>2734</v>
      </c>
      <c r="D2127" t="s">
        <v>2733</v>
      </c>
      <c r="E2127" t="s">
        <v>3121</v>
      </c>
      <c r="F2127" t="s">
        <v>3120</v>
      </c>
      <c r="G2127" t="s">
        <v>594</v>
      </c>
      <c r="H2127" t="s">
        <v>3126</v>
      </c>
    </row>
    <row r="2128" spans="1:8" x14ac:dyDescent="0.25">
      <c r="A2128" t="s">
        <v>2181</v>
      </c>
      <c r="B2128" t="s">
        <v>3174</v>
      </c>
      <c r="C2128" t="s">
        <v>3112</v>
      </c>
      <c r="D2128" t="s">
        <v>3111</v>
      </c>
      <c r="E2128" t="s">
        <v>3110</v>
      </c>
      <c r="F2128" t="s">
        <v>3109</v>
      </c>
      <c r="G2128" t="s">
        <v>592</v>
      </c>
      <c r="H2128" t="s">
        <v>3108</v>
      </c>
    </row>
    <row r="2129" spans="1:8" x14ac:dyDescent="0.25">
      <c r="A2129" t="s">
        <v>3173</v>
      </c>
      <c r="B2129" t="s">
        <v>3172</v>
      </c>
      <c r="C2129" t="s">
        <v>2734</v>
      </c>
      <c r="D2129" t="s">
        <v>2733</v>
      </c>
      <c r="E2129" t="s">
        <v>3121</v>
      </c>
      <c r="F2129" t="s">
        <v>3120</v>
      </c>
      <c r="G2129" t="s">
        <v>495</v>
      </c>
      <c r="H2129" t="s">
        <v>3114</v>
      </c>
    </row>
    <row r="2130" spans="1:8" x14ac:dyDescent="0.25">
      <c r="A2130" t="s">
        <v>3171</v>
      </c>
      <c r="B2130" t="s">
        <v>3170</v>
      </c>
      <c r="C2130" t="s">
        <v>2734</v>
      </c>
      <c r="D2130" t="s">
        <v>2733</v>
      </c>
      <c r="E2130" t="s">
        <v>3121</v>
      </c>
      <c r="F2130" t="s">
        <v>3120</v>
      </c>
      <c r="G2130" t="s">
        <v>591</v>
      </c>
      <c r="H2130" t="s">
        <v>3119</v>
      </c>
    </row>
    <row r="2131" spans="1:8" x14ac:dyDescent="0.25">
      <c r="A2131" t="s">
        <v>2184</v>
      </c>
      <c r="B2131" t="s">
        <v>1659</v>
      </c>
      <c r="C2131" t="s">
        <v>2734</v>
      </c>
      <c r="D2131" t="s">
        <v>2733</v>
      </c>
      <c r="E2131" t="s">
        <v>3121</v>
      </c>
      <c r="F2131" t="s">
        <v>3120</v>
      </c>
      <c r="G2131" t="s">
        <v>495</v>
      </c>
      <c r="H2131" t="s">
        <v>3114</v>
      </c>
    </row>
    <row r="2132" spans="1:8" x14ac:dyDescent="0.25">
      <c r="A2132" t="s">
        <v>2176</v>
      </c>
      <c r="B2132" t="s">
        <v>1642</v>
      </c>
      <c r="C2132" t="s">
        <v>2734</v>
      </c>
      <c r="D2132" t="s">
        <v>2733</v>
      </c>
      <c r="E2132" t="s">
        <v>3121</v>
      </c>
      <c r="F2132" t="s">
        <v>3120</v>
      </c>
      <c r="G2132" t="s">
        <v>594</v>
      </c>
      <c r="H2132" t="s">
        <v>3126</v>
      </c>
    </row>
    <row r="2133" spans="1:8" x14ac:dyDescent="0.25">
      <c r="A2133" t="s">
        <v>3169</v>
      </c>
      <c r="B2133" t="s">
        <v>3168</v>
      </c>
      <c r="C2133" t="s">
        <v>2734</v>
      </c>
      <c r="D2133" t="s">
        <v>2733</v>
      </c>
      <c r="E2133" t="s">
        <v>3121</v>
      </c>
      <c r="F2133" t="s">
        <v>3120</v>
      </c>
      <c r="G2133" t="s">
        <v>495</v>
      </c>
      <c r="H2133" t="s">
        <v>3114</v>
      </c>
    </row>
    <row r="2134" spans="1:8" x14ac:dyDescent="0.25">
      <c r="A2134" t="s">
        <v>2189</v>
      </c>
      <c r="B2134" t="s">
        <v>1643</v>
      </c>
      <c r="C2134" t="s">
        <v>3112</v>
      </c>
      <c r="D2134" t="s">
        <v>3111</v>
      </c>
      <c r="E2134" t="s">
        <v>3110</v>
      </c>
      <c r="F2134" t="s">
        <v>3109</v>
      </c>
      <c r="G2134" t="s">
        <v>497</v>
      </c>
      <c r="H2134" t="s">
        <v>3136</v>
      </c>
    </row>
    <row r="2135" spans="1:8" x14ac:dyDescent="0.25">
      <c r="A2135" t="s">
        <v>2182</v>
      </c>
      <c r="B2135" t="s">
        <v>1644</v>
      </c>
      <c r="C2135" t="s">
        <v>3112</v>
      </c>
      <c r="D2135" t="s">
        <v>3111</v>
      </c>
      <c r="E2135" t="s">
        <v>3110</v>
      </c>
      <c r="F2135" t="s">
        <v>3109</v>
      </c>
      <c r="G2135" t="s">
        <v>497</v>
      </c>
      <c r="H2135" t="s">
        <v>3136</v>
      </c>
    </row>
    <row r="2136" spans="1:8" x14ac:dyDescent="0.25">
      <c r="A2136" t="s">
        <v>2555</v>
      </c>
      <c r="B2136" t="s">
        <v>3167</v>
      </c>
      <c r="C2136" t="s">
        <v>2734</v>
      </c>
      <c r="D2136" t="s">
        <v>2733</v>
      </c>
      <c r="E2136" t="s">
        <v>3121</v>
      </c>
      <c r="F2136" t="s">
        <v>3120</v>
      </c>
      <c r="G2136" t="s">
        <v>595</v>
      </c>
      <c r="H2136" t="s">
        <v>3115</v>
      </c>
    </row>
    <row r="2137" spans="1:8" x14ac:dyDescent="0.25">
      <c r="A2137" t="s">
        <v>3166</v>
      </c>
      <c r="B2137" t="s">
        <v>3165</v>
      </c>
      <c r="C2137" t="s">
        <v>2734</v>
      </c>
      <c r="D2137" t="s">
        <v>2733</v>
      </c>
      <c r="E2137" t="s">
        <v>3121</v>
      </c>
      <c r="F2137" t="s">
        <v>3120</v>
      </c>
      <c r="G2137" t="s">
        <v>595</v>
      </c>
      <c r="H2137" t="s">
        <v>3115</v>
      </c>
    </row>
    <row r="2138" spans="1:8" x14ac:dyDescent="0.25">
      <c r="A2138" t="s">
        <v>2556</v>
      </c>
      <c r="B2138" t="s">
        <v>3164</v>
      </c>
      <c r="C2138" t="s">
        <v>3112</v>
      </c>
      <c r="D2138" t="s">
        <v>3111</v>
      </c>
      <c r="E2138" t="s">
        <v>3110</v>
      </c>
      <c r="F2138" t="s">
        <v>3109</v>
      </c>
      <c r="G2138" t="s">
        <v>592</v>
      </c>
      <c r="H2138" t="s">
        <v>3108</v>
      </c>
    </row>
    <row r="2139" spans="1:8" x14ac:dyDescent="0.25">
      <c r="A2139" t="s">
        <v>2558</v>
      </c>
      <c r="B2139" t="s">
        <v>3163</v>
      </c>
      <c r="C2139" t="s">
        <v>3112</v>
      </c>
      <c r="D2139" t="s">
        <v>3111</v>
      </c>
      <c r="E2139" t="s">
        <v>3110</v>
      </c>
      <c r="F2139" t="s">
        <v>3109</v>
      </c>
      <c r="G2139" t="s">
        <v>495</v>
      </c>
      <c r="H2139" t="s">
        <v>3114</v>
      </c>
    </row>
    <row r="2140" spans="1:8" x14ac:dyDescent="0.25">
      <c r="A2140" t="s">
        <v>2557</v>
      </c>
      <c r="B2140" t="s">
        <v>3162</v>
      </c>
      <c r="C2140" t="s">
        <v>2734</v>
      </c>
      <c r="D2140" t="s">
        <v>2733</v>
      </c>
      <c r="E2140" t="s">
        <v>3121</v>
      </c>
      <c r="F2140" t="s">
        <v>3120</v>
      </c>
      <c r="G2140" t="s">
        <v>495</v>
      </c>
      <c r="H2140" t="s">
        <v>3114</v>
      </c>
    </row>
    <row r="2141" spans="1:8" x14ac:dyDescent="0.25">
      <c r="A2141" t="s">
        <v>3812</v>
      </c>
      <c r="B2141" t="s">
        <v>7562</v>
      </c>
      <c r="C2141" t="s">
        <v>3112</v>
      </c>
      <c r="D2141" t="s">
        <v>3111</v>
      </c>
      <c r="E2141" t="s">
        <v>3110</v>
      </c>
      <c r="F2141" t="s">
        <v>3109</v>
      </c>
      <c r="G2141" t="s">
        <v>592</v>
      </c>
      <c r="H2141" t="s">
        <v>3108</v>
      </c>
    </row>
    <row r="2142" spans="1:8" x14ac:dyDescent="0.25">
      <c r="A2142" t="s">
        <v>3847</v>
      </c>
      <c r="B2142" t="s">
        <v>7563</v>
      </c>
      <c r="C2142" t="s">
        <v>3112</v>
      </c>
      <c r="D2142" t="s">
        <v>3111</v>
      </c>
      <c r="E2142" t="s">
        <v>3117</v>
      </c>
      <c r="F2142" t="s">
        <v>3116</v>
      </c>
      <c r="G2142" t="s">
        <v>591</v>
      </c>
      <c r="H2142" t="s">
        <v>3119</v>
      </c>
    </row>
    <row r="2143" spans="1:8" x14ac:dyDescent="0.25">
      <c r="A2143" t="s">
        <v>5562</v>
      </c>
      <c r="B2143" t="s">
        <v>7564</v>
      </c>
      <c r="C2143" t="s">
        <v>2734</v>
      </c>
      <c r="D2143" t="s">
        <v>2733</v>
      </c>
      <c r="E2143" t="s">
        <v>3121</v>
      </c>
      <c r="F2143" t="s">
        <v>3120</v>
      </c>
      <c r="G2143" t="s">
        <v>593</v>
      </c>
      <c r="H2143" t="s">
        <v>3175</v>
      </c>
    </row>
    <row r="2144" spans="1:8" x14ac:dyDescent="0.25">
      <c r="A2144" t="s">
        <v>3770</v>
      </c>
      <c r="B2144" t="s">
        <v>7565</v>
      </c>
      <c r="C2144" t="s">
        <v>3112</v>
      </c>
      <c r="D2144" t="s">
        <v>3111</v>
      </c>
      <c r="E2144" t="s">
        <v>3110</v>
      </c>
      <c r="F2144" t="s">
        <v>3109</v>
      </c>
      <c r="G2144" t="s">
        <v>495</v>
      </c>
      <c r="H2144" t="s">
        <v>3114</v>
      </c>
    </row>
    <row r="2145" spans="1:8" x14ac:dyDescent="0.25">
      <c r="A2145" t="s">
        <v>3813</v>
      </c>
      <c r="B2145" t="s">
        <v>7566</v>
      </c>
      <c r="C2145" t="s">
        <v>2734</v>
      </c>
      <c r="D2145" t="s">
        <v>2733</v>
      </c>
      <c r="E2145" t="s">
        <v>3121</v>
      </c>
      <c r="F2145" t="s">
        <v>3120</v>
      </c>
      <c r="G2145" t="s">
        <v>594</v>
      </c>
      <c r="H2145" t="s">
        <v>3126</v>
      </c>
    </row>
    <row r="2146" spans="1:8" x14ac:dyDescent="0.25">
      <c r="A2146" t="s">
        <v>3814</v>
      </c>
      <c r="B2146" t="s">
        <v>7567</v>
      </c>
      <c r="C2146" t="s">
        <v>2734</v>
      </c>
      <c r="D2146" t="s">
        <v>2733</v>
      </c>
      <c r="E2146" t="s">
        <v>3121</v>
      </c>
      <c r="F2146" t="s">
        <v>3120</v>
      </c>
      <c r="G2146" t="s">
        <v>594</v>
      </c>
      <c r="H2146" t="s">
        <v>3126</v>
      </c>
    </row>
    <row r="2147" spans="1:8" x14ac:dyDescent="0.25">
      <c r="A2147" t="s">
        <v>3848</v>
      </c>
      <c r="B2147" t="s">
        <v>7568</v>
      </c>
      <c r="C2147" t="s">
        <v>3112</v>
      </c>
      <c r="D2147" t="s">
        <v>3111</v>
      </c>
      <c r="E2147" t="s">
        <v>3117</v>
      </c>
      <c r="F2147" t="s">
        <v>3116</v>
      </c>
      <c r="G2147" t="s">
        <v>591</v>
      </c>
      <c r="H2147" t="s">
        <v>3119</v>
      </c>
    </row>
    <row r="2148" spans="1:8" x14ac:dyDescent="0.25">
      <c r="A2148" t="s">
        <v>5563</v>
      </c>
      <c r="B2148" t="s">
        <v>7569</v>
      </c>
      <c r="C2148" t="s">
        <v>2734</v>
      </c>
      <c r="D2148" t="s">
        <v>2733</v>
      </c>
      <c r="E2148" t="s">
        <v>3121</v>
      </c>
      <c r="F2148" t="s">
        <v>3120</v>
      </c>
      <c r="G2148" t="s">
        <v>594</v>
      </c>
      <c r="H2148" t="s">
        <v>3126</v>
      </c>
    </row>
    <row r="2149" spans="1:8" x14ac:dyDescent="0.25">
      <c r="A2149" t="s">
        <v>5564</v>
      </c>
      <c r="B2149" t="s">
        <v>7570</v>
      </c>
      <c r="C2149" t="s">
        <v>3112</v>
      </c>
      <c r="D2149" t="s">
        <v>3111</v>
      </c>
      <c r="E2149" t="s">
        <v>3110</v>
      </c>
      <c r="F2149" t="s">
        <v>3109</v>
      </c>
      <c r="G2149" t="s">
        <v>497</v>
      </c>
      <c r="H2149" t="s">
        <v>3136</v>
      </c>
    </row>
    <row r="2150" spans="1:8" x14ac:dyDescent="0.25">
      <c r="A2150" t="s">
        <v>5565</v>
      </c>
      <c r="B2150" t="s">
        <v>7564</v>
      </c>
      <c r="C2150" t="s">
        <v>2734</v>
      </c>
      <c r="D2150" t="s">
        <v>2733</v>
      </c>
      <c r="E2150" t="s">
        <v>3121</v>
      </c>
      <c r="F2150" t="s">
        <v>3120</v>
      </c>
      <c r="G2150" t="s">
        <v>593</v>
      </c>
      <c r="H2150" t="s">
        <v>3175</v>
      </c>
    </row>
    <row r="2151" spans="1:8" x14ac:dyDescent="0.25">
      <c r="A2151" t="s">
        <v>5566</v>
      </c>
      <c r="B2151" t="s">
        <v>7571</v>
      </c>
      <c r="C2151" t="s">
        <v>3112</v>
      </c>
      <c r="D2151" t="s">
        <v>3111</v>
      </c>
      <c r="E2151" t="s">
        <v>3117</v>
      </c>
      <c r="F2151" t="s">
        <v>3116</v>
      </c>
      <c r="G2151" t="s">
        <v>595</v>
      </c>
      <c r="H2151" t="s">
        <v>3115</v>
      </c>
    </row>
    <row r="2152" spans="1:8" x14ac:dyDescent="0.25">
      <c r="A2152" t="s">
        <v>5567</v>
      </c>
      <c r="B2152" t="s">
        <v>7572</v>
      </c>
      <c r="C2152" t="s">
        <v>3112</v>
      </c>
      <c r="D2152" t="s">
        <v>3111</v>
      </c>
      <c r="E2152" t="s">
        <v>3110</v>
      </c>
      <c r="F2152" t="s">
        <v>3109</v>
      </c>
      <c r="G2152" t="s">
        <v>592</v>
      </c>
      <c r="H2152" t="s">
        <v>3108</v>
      </c>
    </row>
    <row r="2153" spans="1:8" x14ac:dyDescent="0.25">
      <c r="A2153" t="s">
        <v>2209</v>
      </c>
      <c r="B2153" t="s">
        <v>3161</v>
      </c>
      <c r="C2153" t="s">
        <v>3112</v>
      </c>
      <c r="D2153" t="s">
        <v>3111</v>
      </c>
      <c r="E2153" t="s">
        <v>3110</v>
      </c>
      <c r="F2153" t="s">
        <v>3109</v>
      </c>
      <c r="G2153" t="s">
        <v>495</v>
      </c>
      <c r="H2153" t="s">
        <v>3114</v>
      </c>
    </row>
    <row r="2154" spans="1:8" x14ac:dyDescent="0.25">
      <c r="A2154" t="s">
        <v>2175</v>
      </c>
      <c r="B2154" t="s">
        <v>1671</v>
      </c>
      <c r="C2154" t="s">
        <v>2734</v>
      </c>
      <c r="D2154" t="s">
        <v>2733</v>
      </c>
      <c r="E2154" t="s">
        <v>3121</v>
      </c>
      <c r="F2154" t="s">
        <v>3120</v>
      </c>
      <c r="G2154" t="s">
        <v>591</v>
      </c>
      <c r="H2154" t="s">
        <v>3119</v>
      </c>
    </row>
    <row r="2155" spans="1:8" x14ac:dyDescent="0.25">
      <c r="A2155" t="s">
        <v>2171</v>
      </c>
      <c r="B2155" t="s">
        <v>2669</v>
      </c>
      <c r="C2155" t="s">
        <v>3112</v>
      </c>
      <c r="D2155" t="s">
        <v>3111</v>
      </c>
      <c r="E2155" t="s">
        <v>3110</v>
      </c>
      <c r="F2155" t="s">
        <v>3109</v>
      </c>
      <c r="G2155" t="s">
        <v>495</v>
      </c>
      <c r="H2155" t="s">
        <v>3114</v>
      </c>
    </row>
    <row r="2156" spans="1:8" x14ac:dyDescent="0.25">
      <c r="A2156" t="s">
        <v>3818</v>
      </c>
      <c r="B2156" t="s">
        <v>7573</v>
      </c>
      <c r="C2156" t="s">
        <v>2734</v>
      </c>
      <c r="D2156" t="s">
        <v>2733</v>
      </c>
      <c r="E2156" t="s">
        <v>3121</v>
      </c>
      <c r="F2156" t="s">
        <v>3120</v>
      </c>
      <c r="G2156" t="s">
        <v>591</v>
      </c>
      <c r="H2156" t="s">
        <v>3119</v>
      </c>
    </row>
    <row r="2157" spans="1:8" x14ac:dyDescent="0.25">
      <c r="A2157" t="s">
        <v>5568</v>
      </c>
      <c r="B2157" t="s">
        <v>7574</v>
      </c>
      <c r="C2157" t="s">
        <v>8298</v>
      </c>
      <c r="D2157" t="s">
        <v>8299</v>
      </c>
      <c r="E2157" t="s">
        <v>8381</v>
      </c>
      <c r="F2157" t="s">
        <v>8382</v>
      </c>
      <c r="G2157" t="s">
        <v>591</v>
      </c>
      <c r="H2157" t="s">
        <v>4167</v>
      </c>
    </row>
    <row r="2158" spans="1:8" x14ac:dyDescent="0.25">
      <c r="A2158" t="s">
        <v>738</v>
      </c>
      <c r="B2158" t="s">
        <v>1591</v>
      </c>
      <c r="C2158" t="s">
        <v>3112</v>
      </c>
      <c r="D2158" t="s">
        <v>3111</v>
      </c>
      <c r="E2158" t="s">
        <v>3110</v>
      </c>
      <c r="F2158" t="s">
        <v>3109</v>
      </c>
      <c r="G2158" t="s">
        <v>591</v>
      </c>
      <c r="H2158" t="s">
        <v>3119</v>
      </c>
    </row>
    <row r="2159" spans="1:8" x14ac:dyDescent="0.25">
      <c r="A2159" t="s">
        <v>739</v>
      </c>
      <c r="B2159" t="s">
        <v>1732</v>
      </c>
      <c r="C2159" t="s">
        <v>3112</v>
      </c>
      <c r="D2159" t="s">
        <v>3111</v>
      </c>
      <c r="E2159" t="s">
        <v>3110</v>
      </c>
      <c r="F2159" t="s">
        <v>3109</v>
      </c>
      <c r="G2159" t="s">
        <v>495</v>
      </c>
      <c r="H2159" t="s">
        <v>3114</v>
      </c>
    </row>
    <row r="2160" spans="1:8" x14ac:dyDescent="0.25">
      <c r="A2160" t="s">
        <v>740</v>
      </c>
      <c r="B2160" t="s">
        <v>1592</v>
      </c>
      <c r="C2160" t="s">
        <v>2734</v>
      </c>
      <c r="D2160" t="s">
        <v>2733</v>
      </c>
      <c r="E2160" t="s">
        <v>3121</v>
      </c>
      <c r="F2160" t="s">
        <v>3120</v>
      </c>
      <c r="G2160" t="s">
        <v>591</v>
      </c>
      <c r="H2160" t="s">
        <v>3119</v>
      </c>
    </row>
    <row r="2161" spans="1:8" x14ac:dyDescent="0.25">
      <c r="A2161" t="s">
        <v>741</v>
      </c>
      <c r="B2161" t="s">
        <v>1593</v>
      </c>
      <c r="C2161" t="s">
        <v>3112</v>
      </c>
      <c r="D2161" t="s">
        <v>3111</v>
      </c>
      <c r="E2161" t="s">
        <v>3117</v>
      </c>
      <c r="F2161" t="s">
        <v>3116</v>
      </c>
      <c r="G2161" t="s">
        <v>591</v>
      </c>
      <c r="H2161" t="s">
        <v>3119</v>
      </c>
    </row>
    <row r="2162" spans="1:8" x14ac:dyDescent="0.25">
      <c r="A2162" t="s">
        <v>742</v>
      </c>
      <c r="B2162" t="s">
        <v>1594</v>
      </c>
      <c r="C2162" t="s">
        <v>3112</v>
      </c>
      <c r="D2162" t="s">
        <v>3111</v>
      </c>
      <c r="E2162" t="s">
        <v>3110</v>
      </c>
      <c r="F2162" t="s">
        <v>3109</v>
      </c>
      <c r="G2162" t="s">
        <v>591</v>
      </c>
      <c r="H2162" t="s">
        <v>3119</v>
      </c>
    </row>
    <row r="2163" spans="1:8" x14ac:dyDescent="0.25">
      <c r="A2163" t="s">
        <v>3160</v>
      </c>
      <c r="B2163" t="s">
        <v>3159</v>
      </c>
      <c r="C2163" t="s">
        <v>3112</v>
      </c>
      <c r="D2163" t="s">
        <v>3111</v>
      </c>
      <c r="E2163" t="s">
        <v>3110</v>
      </c>
      <c r="F2163" t="s">
        <v>3109</v>
      </c>
      <c r="G2163" t="s">
        <v>495</v>
      </c>
      <c r="H2163" t="s">
        <v>3114</v>
      </c>
    </row>
    <row r="2164" spans="1:8" x14ac:dyDescent="0.25">
      <c r="A2164" t="s">
        <v>743</v>
      </c>
      <c r="B2164" t="s">
        <v>1731</v>
      </c>
      <c r="C2164" t="s">
        <v>3112</v>
      </c>
      <c r="D2164" t="s">
        <v>3111</v>
      </c>
      <c r="E2164" t="s">
        <v>3117</v>
      </c>
      <c r="F2164" t="s">
        <v>3116</v>
      </c>
      <c r="G2164" t="s">
        <v>591</v>
      </c>
      <c r="H2164" t="s">
        <v>3119</v>
      </c>
    </row>
    <row r="2165" spans="1:8" x14ac:dyDescent="0.25">
      <c r="A2165" t="s">
        <v>737</v>
      </c>
      <c r="B2165" t="s">
        <v>3158</v>
      </c>
      <c r="C2165" t="s">
        <v>3112</v>
      </c>
      <c r="D2165" t="s">
        <v>3111</v>
      </c>
      <c r="E2165" t="s">
        <v>3110</v>
      </c>
      <c r="F2165" t="s">
        <v>3109</v>
      </c>
      <c r="G2165" t="s">
        <v>495</v>
      </c>
      <c r="H2165" t="s">
        <v>3114</v>
      </c>
    </row>
    <row r="2166" spans="1:8" x14ac:dyDescent="0.25">
      <c r="A2166" t="s">
        <v>1015</v>
      </c>
      <c r="B2166" t="s">
        <v>1590</v>
      </c>
      <c r="C2166" t="s">
        <v>2734</v>
      </c>
      <c r="D2166" t="s">
        <v>2733</v>
      </c>
      <c r="E2166" t="s">
        <v>3121</v>
      </c>
      <c r="F2166" t="s">
        <v>3120</v>
      </c>
      <c r="G2166" t="s">
        <v>591</v>
      </c>
      <c r="H2166" t="s">
        <v>3119</v>
      </c>
    </row>
    <row r="2167" spans="1:8" x14ac:dyDescent="0.25">
      <c r="A2167" t="s">
        <v>1014</v>
      </c>
      <c r="B2167" t="s">
        <v>3157</v>
      </c>
      <c r="C2167" t="s">
        <v>3112</v>
      </c>
      <c r="D2167" t="s">
        <v>3111</v>
      </c>
      <c r="E2167" t="s">
        <v>3110</v>
      </c>
      <c r="F2167" t="s">
        <v>3109</v>
      </c>
      <c r="G2167" t="s">
        <v>495</v>
      </c>
      <c r="H2167" t="s">
        <v>3114</v>
      </c>
    </row>
    <row r="2168" spans="1:8" x14ac:dyDescent="0.25">
      <c r="A2168" t="s">
        <v>3156</v>
      </c>
      <c r="B2168" t="s">
        <v>3155</v>
      </c>
      <c r="C2168" t="s">
        <v>2734</v>
      </c>
      <c r="D2168" t="s">
        <v>2733</v>
      </c>
      <c r="E2168" t="s">
        <v>3121</v>
      </c>
      <c r="F2168" t="s">
        <v>3120</v>
      </c>
      <c r="G2168" t="s">
        <v>591</v>
      </c>
      <c r="H2168" t="s">
        <v>3119</v>
      </c>
    </row>
    <row r="2169" spans="1:8" x14ac:dyDescent="0.25">
      <c r="A2169" t="s">
        <v>3154</v>
      </c>
      <c r="B2169" t="s">
        <v>3153</v>
      </c>
      <c r="C2169" t="s">
        <v>2734</v>
      </c>
      <c r="D2169" t="s">
        <v>2733</v>
      </c>
      <c r="E2169" t="s">
        <v>3121</v>
      </c>
      <c r="F2169" t="s">
        <v>3120</v>
      </c>
      <c r="G2169" t="s">
        <v>591</v>
      </c>
      <c r="H2169" t="s">
        <v>3119</v>
      </c>
    </row>
    <row r="2170" spans="1:8" x14ac:dyDescent="0.25">
      <c r="A2170" t="s">
        <v>3152</v>
      </c>
      <c r="B2170" t="s">
        <v>3151</v>
      </c>
      <c r="C2170" t="s">
        <v>2734</v>
      </c>
      <c r="D2170" t="s">
        <v>2733</v>
      </c>
      <c r="E2170" t="s">
        <v>3121</v>
      </c>
      <c r="F2170" t="s">
        <v>3120</v>
      </c>
      <c r="G2170" t="s">
        <v>495</v>
      </c>
      <c r="H2170" t="s">
        <v>3114</v>
      </c>
    </row>
    <row r="2171" spans="1:8" x14ac:dyDescent="0.25">
      <c r="A2171" t="s">
        <v>3150</v>
      </c>
      <c r="B2171" t="s">
        <v>3149</v>
      </c>
      <c r="C2171" t="s">
        <v>2734</v>
      </c>
      <c r="D2171" t="s">
        <v>2733</v>
      </c>
      <c r="E2171" t="s">
        <v>3121</v>
      </c>
      <c r="F2171" t="s">
        <v>3120</v>
      </c>
      <c r="G2171" t="s">
        <v>495</v>
      </c>
      <c r="H2171" t="s">
        <v>3114</v>
      </c>
    </row>
    <row r="2172" spans="1:8" x14ac:dyDescent="0.25">
      <c r="A2172" t="s">
        <v>3148</v>
      </c>
      <c r="B2172" t="s">
        <v>7575</v>
      </c>
      <c r="C2172" t="s">
        <v>3112</v>
      </c>
      <c r="D2172" t="s">
        <v>3111</v>
      </c>
      <c r="E2172" t="s">
        <v>3110</v>
      </c>
      <c r="F2172" t="s">
        <v>3109</v>
      </c>
      <c r="G2172" t="s">
        <v>495</v>
      </c>
      <c r="H2172" t="s">
        <v>3114</v>
      </c>
    </row>
    <row r="2173" spans="1:8" x14ac:dyDescent="0.25">
      <c r="A2173" t="s">
        <v>5569</v>
      </c>
      <c r="B2173" t="s">
        <v>7576</v>
      </c>
      <c r="C2173" t="s">
        <v>3112</v>
      </c>
      <c r="D2173" t="s">
        <v>3111</v>
      </c>
      <c r="E2173" t="s">
        <v>3110</v>
      </c>
      <c r="F2173" t="s">
        <v>3109</v>
      </c>
      <c r="G2173" t="s">
        <v>495</v>
      </c>
      <c r="H2173" t="s">
        <v>3114</v>
      </c>
    </row>
    <row r="2174" spans="1:8" x14ac:dyDescent="0.25">
      <c r="A2174" t="s">
        <v>5570</v>
      </c>
      <c r="B2174" t="s">
        <v>7577</v>
      </c>
      <c r="C2174" t="s">
        <v>3112</v>
      </c>
      <c r="D2174" t="s">
        <v>3111</v>
      </c>
      <c r="E2174" t="s">
        <v>3110</v>
      </c>
      <c r="F2174" t="s">
        <v>3109</v>
      </c>
      <c r="G2174" t="s">
        <v>495</v>
      </c>
      <c r="H2174" t="s">
        <v>3114</v>
      </c>
    </row>
    <row r="2175" spans="1:8" x14ac:dyDescent="0.25">
      <c r="A2175" t="s">
        <v>5571</v>
      </c>
      <c r="B2175" t="s">
        <v>7578</v>
      </c>
      <c r="C2175" t="s">
        <v>8298</v>
      </c>
      <c r="D2175" t="s">
        <v>8299</v>
      </c>
      <c r="E2175" t="s">
        <v>8381</v>
      </c>
      <c r="F2175" t="s">
        <v>8382</v>
      </c>
      <c r="G2175" t="s">
        <v>594</v>
      </c>
      <c r="H2175" t="s">
        <v>8629</v>
      </c>
    </row>
    <row r="2176" spans="1:8" x14ac:dyDescent="0.25">
      <c r="A2176" t="s">
        <v>5572</v>
      </c>
      <c r="B2176" t="s">
        <v>7579</v>
      </c>
      <c r="C2176" t="s">
        <v>8298</v>
      </c>
      <c r="D2176" t="s">
        <v>8299</v>
      </c>
      <c r="E2176" t="s">
        <v>8381</v>
      </c>
      <c r="F2176" t="s">
        <v>8382</v>
      </c>
      <c r="G2176" t="s">
        <v>591</v>
      </c>
      <c r="H2176" t="s">
        <v>4167</v>
      </c>
    </row>
    <row r="2177" spans="1:8" x14ac:dyDescent="0.25">
      <c r="A2177" t="s">
        <v>5573</v>
      </c>
      <c r="B2177" t="s">
        <v>7580</v>
      </c>
      <c r="C2177" t="s">
        <v>8298</v>
      </c>
      <c r="D2177" t="s">
        <v>8299</v>
      </c>
      <c r="E2177" t="s">
        <v>8381</v>
      </c>
      <c r="F2177" t="s">
        <v>8382</v>
      </c>
      <c r="G2177" t="s">
        <v>495</v>
      </c>
      <c r="H2177" t="s">
        <v>8616</v>
      </c>
    </row>
    <row r="2178" spans="1:8" x14ac:dyDescent="0.25">
      <c r="A2178" t="s">
        <v>5574</v>
      </c>
      <c r="B2178" t="s">
        <v>7581</v>
      </c>
      <c r="C2178" t="s">
        <v>8281</v>
      </c>
      <c r="D2178" t="s">
        <v>8282</v>
      </c>
      <c r="E2178" t="s">
        <v>8285</v>
      </c>
      <c r="F2178" t="s">
        <v>8286</v>
      </c>
      <c r="G2178" t="s">
        <v>497</v>
      </c>
      <c r="H2178" t="s">
        <v>4166</v>
      </c>
    </row>
    <row r="2179" spans="1:8" x14ac:dyDescent="0.25">
      <c r="A2179" t="s">
        <v>5575</v>
      </c>
      <c r="B2179" t="s">
        <v>7582</v>
      </c>
      <c r="C2179" t="s">
        <v>8298</v>
      </c>
      <c r="D2179" t="s">
        <v>8299</v>
      </c>
      <c r="E2179" t="s">
        <v>8381</v>
      </c>
      <c r="F2179" t="s">
        <v>8382</v>
      </c>
      <c r="G2179" t="s">
        <v>591</v>
      </c>
      <c r="H2179" t="s">
        <v>4167</v>
      </c>
    </row>
    <row r="2180" spans="1:8" x14ac:dyDescent="0.25">
      <c r="A2180" t="s">
        <v>5576</v>
      </c>
      <c r="B2180" t="s">
        <v>7583</v>
      </c>
      <c r="C2180" t="s">
        <v>8298</v>
      </c>
      <c r="D2180" t="s">
        <v>8299</v>
      </c>
      <c r="E2180" t="s">
        <v>8381</v>
      </c>
      <c r="F2180" t="s">
        <v>8382</v>
      </c>
      <c r="G2180" t="s">
        <v>495</v>
      </c>
      <c r="H2180" t="s">
        <v>8616</v>
      </c>
    </row>
    <row r="2181" spans="1:8" x14ac:dyDescent="0.25">
      <c r="A2181" t="s">
        <v>3147</v>
      </c>
      <c r="B2181" t="s">
        <v>3146</v>
      </c>
      <c r="C2181" t="s">
        <v>2734</v>
      </c>
      <c r="D2181" t="s">
        <v>2733</v>
      </c>
      <c r="E2181" t="s">
        <v>3121</v>
      </c>
      <c r="F2181" t="s">
        <v>3120</v>
      </c>
      <c r="G2181" t="s">
        <v>594</v>
      </c>
      <c r="H2181" t="s">
        <v>3126</v>
      </c>
    </row>
    <row r="2182" spans="1:8" x14ac:dyDescent="0.25">
      <c r="A2182" t="s">
        <v>5577</v>
      </c>
      <c r="B2182" t="s">
        <v>7584</v>
      </c>
      <c r="C2182" t="s">
        <v>2734</v>
      </c>
      <c r="D2182" t="s">
        <v>2733</v>
      </c>
      <c r="E2182" t="s">
        <v>3121</v>
      </c>
      <c r="F2182" t="s">
        <v>3120</v>
      </c>
      <c r="G2182" t="s">
        <v>591</v>
      </c>
      <c r="H2182" t="s">
        <v>3119</v>
      </c>
    </row>
    <row r="2183" spans="1:8" x14ac:dyDescent="0.25">
      <c r="A2183" t="s">
        <v>3145</v>
      </c>
      <c r="B2183" t="s">
        <v>3144</v>
      </c>
      <c r="C2183" t="s">
        <v>2734</v>
      </c>
      <c r="D2183" t="s">
        <v>2733</v>
      </c>
      <c r="E2183" t="s">
        <v>3121</v>
      </c>
      <c r="F2183" t="s">
        <v>3120</v>
      </c>
      <c r="G2183" t="s">
        <v>495</v>
      </c>
      <c r="H2183" t="s">
        <v>3114</v>
      </c>
    </row>
    <row r="2184" spans="1:8" x14ac:dyDescent="0.25">
      <c r="A2184" t="s">
        <v>3143</v>
      </c>
      <c r="B2184" t="s">
        <v>3142</v>
      </c>
      <c r="C2184" t="s">
        <v>2734</v>
      </c>
      <c r="D2184" t="s">
        <v>2733</v>
      </c>
      <c r="E2184" t="s">
        <v>3121</v>
      </c>
      <c r="F2184" t="s">
        <v>3120</v>
      </c>
      <c r="G2184" t="s">
        <v>591</v>
      </c>
      <c r="H2184" t="s">
        <v>3119</v>
      </c>
    </row>
    <row r="2185" spans="1:8" x14ac:dyDescent="0.25">
      <c r="A2185" t="s">
        <v>3141</v>
      </c>
      <c r="B2185" t="s">
        <v>3140</v>
      </c>
      <c r="C2185" t="s">
        <v>2734</v>
      </c>
      <c r="D2185" t="s">
        <v>2733</v>
      </c>
      <c r="E2185" t="s">
        <v>3121</v>
      </c>
      <c r="F2185" t="s">
        <v>3120</v>
      </c>
      <c r="G2185" t="s">
        <v>497</v>
      </c>
      <c r="H2185" t="s">
        <v>3136</v>
      </c>
    </row>
    <row r="2186" spans="1:8" x14ac:dyDescent="0.25">
      <c r="A2186" t="s">
        <v>3139</v>
      </c>
      <c r="B2186" t="s">
        <v>3138</v>
      </c>
      <c r="C2186" t="s">
        <v>2734</v>
      </c>
      <c r="D2186" t="s">
        <v>2733</v>
      </c>
      <c r="E2186" t="s">
        <v>3121</v>
      </c>
      <c r="F2186" t="s">
        <v>3120</v>
      </c>
      <c r="G2186" t="s">
        <v>591</v>
      </c>
      <c r="H2186" t="s">
        <v>3119</v>
      </c>
    </row>
    <row r="2187" spans="1:8" x14ac:dyDescent="0.25">
      <c r="A2187" t="s">
        <v>2564</v>
      </c>
      <c r="B2187" t="s">
        <v>3137</v>
      </c>
      <c r="C2187" t="s">
        <v>3112</v>
      </c>
      <c r="D2187" t="s">
        <v>3111</v>
      </c>
      <c r="E2187" t="s">
        <v>3110</v>
      </c>
      <c r="F2187" t="s">
        <v>3109</v>
      </c>
      <c r="G2187" t="s">
        <v>497</v>
      </c>
      <c r="H2187" t="s">
        <v>3136</v>
      </c>
    </row>
    <row r="2188" spans="1:8" x14ac:dyDescent="0.25">
      <c r="A2188" t="s">
        <v>2562</v>
      </c>
      <c r="B2188" t="s">
        <v>3135</v>
      </c>
      <c r="C2188" t="s">
        <v>3112</v>
      </c>
      <c r="D2188" t="s">
        <v>3111</v>
      </c>
      <c r="E2188" t="s">
        <v>3117</v>
      </c>
      <c r="F2188" t="s">
        <v>3116</v>
      </c>
      <c r="G2188" t="s">
        <v>594</v>
      </c>
      <c r="H2188" t="s">
        <v>3126</v>
      </c>
    </row>
    <row r="2189" spans="1:8" x14ac:dyDescent="0.25">
      <c r="A2189" t="s">
        <v>2565</v>
      </c>
      <c r="B2189" t="s">
        <v>3134</v>
      </c>
      <c r="C2189" t="s">
        <v>3112</v>
      </c>
      <c r="D2189" t="s">
        <v>3111</v>
      </c>
      <c r="E2189" t="s">
        <v>3117</v>
      </c>
      <c r="F2189" t="s">
        <v>3116</v>
      </c>
      <c r="G2189" t="s">
        <v>591</v>
      </c>
      <c r="H2189" t="s">
        <v>3119</v>
      </c>
    </row>
    <row r="2190" spans="1:8" x14ac:dyDescent="0.25">
      <c r="A2190" t="s">
        <v>2563</v>
      </c>
      <c r="B2190" t="s">
        <v>3133</v>
      </c>
      <c r="C2190" t="s">
        <v>3112</v>
      </c>
      <c r="D2190" t="s">
        <v>3111</v>
      </c>
      <c r="E2190" t="s">
        <v>3117</v>
      </c>
      <c r="F2190" t="s">
        <v>3116</v>
      </c>
      <c r="G2190" t="s">
        <v>595</v>
      </c>
      <c r="H2190" t="s">
        <v>3115</v>
      </c>
    </row>
    <row r="2191" spans="1:8" x14ac:dyDescent="0.25">
      <c r="A2191" t="s">
        <v>2567</v>
      </c>
      <c r="B2191" t="s">
        <v>3132</v>
      </c>
      <c r="C2191" t="s">
        <v>2734</v>
      </c>
      <c r="D2191" t="s">
        <v>2733</v>
      </c>
      <c r="E2191" t="s">
        <v>3121</v>
      </c>
      <c r="F2191" t="s">
        <v>3120</v>
      </c>
      <c r="G2191" t="s">
        <v>591</v>
      </c>
      <c r="H2191" t="s">
        <v>3119</v>
      </c>
    </row>
    <row r="2192" spans="1:8" x14ac:dyDescent="0.25">
      <c r="A2192" t="s">
        <v>2561</v>
      </c>
      <c r="B2192" t="s">
        <v>3131</v>
      </c>
      <c r="C2192" t="s">
        <v>2734</v>
      </c>
      <c r="D2192" t="s">
        <v>2733</v>
      </c>
      <c r="E2192" t="s">
        <v>3121</v>
      </c>
      <c r="F2192" t="s">
        <v>3120</v>
      </c>
      <c r="G2192" t="s">
        <v>594</v>
      </c>
      <c r="H2192" t="s">
        <v>3126</v>
      </c>
    </row>
    <row r="2193" spans="1:8" x14ac:dyDescent="0.25">
      <c r="A2193" t="s">
        <v>2566</v>
      </c>
      <c r="B2193" t="s">
        <v>7585</v>
      </c>
      <c r="C2193" t="s">
        <v>3112</v>
      </c>
      <c r="D2193" t="s">
        <v>3111</v>
      </c>
      <c r="E2193" t="s">
        <v>3110</v>
      </c>
      <c r="F2193" t="s">
        <v>3109</v>
      </c>
      <c r="G2193" t="s">
        <v>591</v>
      </c>
      <c r="H2193" t="s">
        <v>3119</v>
      </c>
    </row>
    <row r="2194" spans="1:8" x14ac:dyDescent="0.25">
      <c r="A2194" t="s">
        <v>3130</v>
      </c>
      <c r="B2194" t="s">
        <v>3129</v>
      </c>
      <c r="C2194" t="s">
        <v>2734</v>
      </c>
      <c r="D2194" t="s">
        <v>2733</v>
      </c>
      <c r="E2194" t="s">
        <v>3121</v>
      </c>
      <c r="F2194" t="s">
        <v>3120</v>
      </c>
      <c r="G2194" t="s">
        <v>495</v>
      </c>
      <c r="H2194" t="s">
        <v>3114</v>
      </c>
    </row>
    <row r="2195" spans="1:8" x14ac:dyDescent="0.25">
      <c r="A2195" t="s">
        <v>3128</v>
      </c>
      <c r="B2195" t="s">
        <v>3127</v>
      </c>
      <c r="C2195" t="s">
        <v>2734</v>
      </c>
      <c r="D2195" t="s">
        <v>2733</v>
      </c>
      <c r="E2195" t="s">
        <v>3121</v>
      </c>
      <c r="F2195" t="s">
        <v>3120</v>
      </c>
      <c r="G2195" t="s">
        <v>591</v>
      </c>
      <c r="H2195" t="s">
        <v>3119</v>
      </c>
    </row>
    <row r="2196" spans="1:8" x14ac:dyDescent="0.25">
      <c r="A2196" t="s">
        <v>5578</v>
      </c>
      <c r="B2196" t="s">
        <v>7586</v>
      </c>
      <c r="C2196" t="s">
        <v>3112</v>
      </c>
      <c r="D2196" t="s">
        <v>3111</v>
      </c>
      <c r="E2196" t="s">
        <v>3110</v>
      </c>
      <c r="F2196" t="s">
        <v>3109</v>
      </c>
      <c r="G2196" t="s">
        <v>495</v>
      </c>
      <c r="H2196" t="s">
        <v>3114</v>
      </c>
    </row>
    <row r="2197" spans="1:8" x14ac:dyDescent="0.25">
      <c r="A2197" t="s">
        <v>5579</v>
      </c>
      <c r="B2197" t="s">
        <v>7587</v>
      </c>
      <c r="C2197" t="s">
        <v>8379</v>
      </c>
      <c r="D2197" t="s">
        <v>8380</v>
      </c>
      <c r="E2197" t="s">
        <v>8244</v>
      </c>
      <c r="F2197" t="s">
        <v>8245</v>
      </c>
      <c r="G2197" t="s">
        <v>8635</v>
      </c>
      <c r="H2197" t="s">
        <v>8636</v>
      </c>
    </row>
    <row r="2198" spans="1:8" x14ac:dyDescent="0.25">
      <c r="A2198" t="s">
        <v>5580</v>
      </c>
      <c r="B2198" t="s">
        <v>7588</v>
      </c>
      <c r="C2198" t="s">
        <v>8379</v>
      </c>
      <c r="D2198" t="s">
        <v>8380</v>
      </c>
      <c r="E2198" t="s">
        <v>8244</v>
      </c>
      <c r="F2198" t="s">
        <v>8245</v>
      </c>
      <c r="G2198" t="s">
        <v>8637</v>
      </c>
      <c r="H2198" t="s">
        <v>8638</v>
      </c>
    </row>
    <row r="2199" spans="1:8" x14ac:dyDescent="0.25">
      <c r="A2199" t="s">
        <v>5581</v>
      </c>
      <c r="B2199" t="s">
        <v>7589</v>
      </c>
      <c r="C2199" t="s">
        <v>8298</v>
      </c>
      <c r="D2199" t="s">
        <v>8299</v>
      </c>
      <c r="E2199" t="s">
        <v>8381</v>
      </c>
      <c r="F2199" t="s">
        <v>8382</v>
      </c>
      <c r="G2199" t="s">
        <v>594</v>
      </c>
      <c r="H2199" t="s">
        <v>8629</v>
      </c>
    </row>
    <row r="2200" spans="1:8" x14ac:dyDescent="0.25">
      <c r="A2200" t="s">
        <v>5582</v>
      </c>
      <c r="B2200" t="s">
        <v>7590</v>
      </c>
      <c r="C2200" t="s">
        <v>8236</v>
      </c>
      <c r="D2200" t="s">
        <v>8237</v>
      </c>
      <c r="E2200" t="s">
        <v>8383</v>
      </c>
      <c r="F2200" t="s">
        <v>8384</v>
      </c>
      <c r="G2200" t="s">
        <v>8639</v>
      </c>
      <c r="H2200" t="s">
        <v>8632</v>
      </c>
    </row>
    <row r="2201" spans="1:8" x14ac:dyDescent="0.25">
      <c r="A2201" t="s">
        <v>5583</v>
      </c>
      <c r="B2201" t="s">
        <v>7591</v>
      </c>
      <c r="C2201" t="s">
        <v>8298</v>
      </c>
      <c r="D2201" t="s">
        <v>8299</v>
      </c>
      <c r="E2201" t="s">
        <v>8381</v>
      </c>
      <c r="F2201" t="s">
        <v>8382</v>
      </c>
      <c r="G2201" t="s">
        <v>495</v>
      </c>
      <c r="H2201" t="s">
        <v>8616</v>
      </c>
    </row>
    <row r="2202" spans="1:8" x14ac:dyDescent="0.25">
      <c r="A2202" t="s">
        <v>5584</v>
      </c>
      <c r="B2202" t="s">
        <v>7592</v>
      </c>
      <c r="C2202" t="s">
        <v>8298</v>
      </c>
      <c r="D2202" t="s">
        <v>8299</v>
      </c>
      <c r="E2202" t="s">
        <v>8381</v>
      </c>
      <c r="F2202" t="s">
        <v>8382</v>
      </c>
      <c r="G2202" t="s">
        <v>495</v>
      </c>
      <c r="H2202" t="s">
        <v>8616</v>
      </c>
    </row>
    <row r="2203" spans="1:8" x14ac:dyDescent="0.25">
      <c r="A2203" t="s">
        <v>5585</v>
      </c>
      <c r="B2203" t="s">
        <v>7593</v>
      </c>
      <c r="C2203" t="s">
        <v>8298</v>
      </c>
      <c r="D2203" t="s">
        <v>8299</v>
      </c>
      <c r="E2203" t="s">
        <v>8381</v>
      </c>
      <c r="F2203" t="s">
        <v>8382</v>
      </c>
      <c r="G2203" t="s">
        <v>594</v>
      </c>
      <c r="H2203" t="s">
        <v>8629</v>
      </c>
    </row>
    <row r="2204" spans="1:8" x14ac:dyDescent="0.25">
      <c r="A2204" t="s">
        <v>5586</v>
      </c>
      <c r="B2204" t="s">
        <v>7594</v>
      </c>
      <c r="C2204" t="s">
        <v>8298</v>
      </c>
      <c r="D2204" t="s">
        <v>8299</v>
      </c>
      <c r="E2204" t="s">
        <v>8381</v>
      </c>
      <c r="F2204" t="s">
        <v>8382</v>
      </c>
      <c r="G2204" t="s">
        <v>594</v>
      </c>
      <c r="H2204" t="s">
        <v>8629</v>
      </c>
    </row>
    <row r="2205" spans="1:8" x14ac:dyDescent="0.25">
      <c r="A2205" t="s">
        <v>2196</v>
      </c>
      <c r="B2205" t="s">
        <v>1735</v>
      </c>
      <c r="C2205" t="s">
        <v>2734</v>
      </c>
      <c r="D2205" t="s">
        <v>2733</v>
      </c>
      <c r="E2205" t="s">
        <v>3121</v>
      </c>
      <c r="F2205" t="s">
        <v>3120</v>
      </c>
      <c r="G2205" t="s">
        <v>594</v>
      </c>
      <c r="H2205" t="s">
        <v>3126</v>
      </c>
    </row>
    <row r="2206" spans="1:8" x14ac:dyDescent="0.25">
      <c r="A2206" t="s">
        <v>2194</v>
      </c>
      <c r="B2206" t="s">
        <v>1736</v>
      </c>
      <c r="C2206" t="s">
        <v>2734</v>
      </c>
      <c r="D2206" t="s">
        <v>2733</v>
      </c>
      <c r="E2206" t="s">
        <v>3121</v>
      </c>
      <c r="F2206" t="s">
        <v>3120</v>
      </c>
      <c r="G2206" t="s">
        <v>594</v>
      </c>
      <c r="H2206" t="s">
        <v>3126</v>
      </c>
    </row>
    <row r="2207" spans="1:8" x14ac:dyDescent="0.25">
      <c r="A2207" t="s">
        <v>1042</v>
      </c>
      <c r="B2207" t="s">
        <v>7595</v>
      </c>
      <c r="C2207" t="s">
        <v>2734</v>
      </c>
      <c r="D2207" t="s">
        <v>2733</v>
      </c>
      <c r="E2207" t="s">
        <v>3121</v>
      </c>
      <c r="F2207" t="s">
        <v>3120</v>
      </c>
      <c r="G2207" t="s">
        <v>594</v>
      </c>
      <c r="H2207" t="s">
        <v>3126</v>
      </c>
    </row>
    <row r="2208" spans="1:8" x14ac:dyDescent="0.25">
      <c r="A2208" t="s">
        <v>2197</v>
      </c>
      <c r="B2208" t="s">
        <v>1734</v>
      </c>
      <c r="C2208" t="s">
        <v>2734</v>
      </c>
      <c r="D2208" t="s">
        <v>2733</v>
      </c>
      <c r="E2208" t="s">
        <v>3121</v>
      </c>
      <c r="F2208" t="s">
        <v>3120</v>
      </c>
      <c r="G2208" t="s">
        <v>495</v>
      </c>
      <c r="H2208" t="s">
        <v>3114</v>
      </c>
    </row>
    <row r="2209" spans="1:8" x14ac:dyDescent="0.25">
      <c r="A2209" t="s">
        <v>2195</v>
      </c>
      <c r="B2209" t="s">
        <v>1733</v>
      </c>
      <c r="C2209" t="s">
        <v>2734</v>
      </c>
      <c r="D2209" t="s">
        <v>2733</v>
      </c>
      <c r="E2209" t="s">
        <v>3121</v>
      </c>
      <c r="F2209" t="s">
        <v>3120</v>
      </c>
      <c r="G2209" t="s">
        <v>594</v>
      </c>
      <c r="H2209" t="s">
        <v>3126</v>
      </c>
    </row>
    <row r="2210" spans="1:8" x14ac:dyDescent="0.25">
      <c r="A2210" t="s">
        <v>3125</v>
      </c>
      <c r="B2210" t="s">
        <v>3124</v>
      </c>
      <c r="C2210" t="s">
        <v>2734</v>
      </c>
      <c r="D2210" t="s">
        <v>2733</v>
      </c>
      <c r="E2210" t="s">
        <v>3121</v>
      </c>
      <c r="F2210" t="s">
        <v>3120</v>
      </c>
      <c r="G2210" t="s">
        <v>495</v>
      </c>
      <c r="H2210" t="s">
        <v>3114</v>
      </c>
    </row>
    <row r="2211" spans="1:8" x14ac:dyDescent="0.25">
      <c r="A2211" t="s">
        <v>2560</v>
      </c>
      <c r="B2211" t="s">
        <v>3123</v>
      </c>
      <c r="C2211" t="s">
        <v>2734</v>
      </c>
      <c r="D2211" t="s">
        <v>2733</v>
      </c>
      <c r="E2211" t="s">
        <v>3121</v>
      </c>
      <c r="F2211" t="s">
        <v>3120</v>
      </c>
      <c r="G2211" t="s">
        <v>495</v>
      </c>
      <c r="H2211" t="s">
        <v>3114</v>
      </c>
    </row>
    <row r="2212" spans="1:8" x14ac:dyDescent="0.25">
      <c r="A2212" t="s">
        <v>2559</v>
      </c>
      <c r="B2212" t="s">
        <v>3122</v>
      </c>
      <c r="C2212" t="s">
        <v>2734</v>
      </c>
      <c r="D2212" t="s">
        <v>2733</v>
      </c>
      <c r="E2212" t="s">
        <v>3121</v>
      </c>
      <c r="F2212" t="s">
        <v>3120</v>
      </c>
      <c r="G2212" t="s">
        <v>495</v>
      </c>
      <c r="H2212" t="s">
        <v>3114</v>
      </c>
    </row>
    <row r="2213" spans="1:8" x14ac:dyDescent="0.25">
      <c r="A2213" t="s">
        <v>3851</v>
      </c>
      <c r="B2213" t="s">
        <v>7596</v>
      </c>
      <c r="C2213" t="s">
        <v>3112</v>
      </c>
      <c r="D2213" t="s">
        <v>3111</v>
      </c>
      <c r="E2213" t="s">
        <v>3117</v>
      </c>
      <c r="F2213" t="s">
        <v>3116</v>
      </c>
      <c r="G2213" t="s">
        <v>591</v>
      </c>
      <c r="H2213" t="s">
        <v>3119</v>
      </c>
    </row>
    <row r="2214" spans="1:8" x14ac:dyDescent="0.25">
      <c r="A2214" t="s">
        <v>5587</v>
      </c>
      <c r="B2214" t="s">
        <v>7597</v>
      </c>
      <c r="C2214" t="s">
        <v>8236</v>
      </c>
      <c r="D2214" t="s">
        <v>8237</v>
      </c>
      <c r="E2214" t="s">
        <v>8383</v>
      </c>
      <c r="F2214" t="s">
        <v>8384</v>
      </c>
      <c r="G2214" t="s">
        <v>8640</v>
      </c>
      <c r="H2214" t="s">
        <v>8641</v>
      </c>
    </row>
    <row r="2215" spans="1:8" x14ac:dyDescent="0.25">
      <c r="A2215" t="s">
        <v>5588</v>
      </c>
      <c r="B2215" t="s">
        <v>7598</v>
      </c>
      <c r="C2215" t="s">
        <v>8267</v>
      </c>
      <c r="D2215" t="s">
        <v>8268</v>
      </c>
      <c r="E2215" t="s">
        <v>8269</v>
      </c>
      <c r="F2215" t="s">
        <v>8270</v>
      </c>
      <c r="G2215" t="s">
        <v>8449</v>
      </c>
      <c r="H2215" t="s">
        <v>8450</v>
      </c>
    </row>
    <row r="2216" spans="1:8" x14ac:dyDescent="0.25">
      <c r="A2216" t="s">
        <v>5589</v>
      </c>
      <c r="B2216" t="s">
        <v>7599</v>
      </c>
      <c r="C2216" t="s">
        <v>8298</v>
      </c>
      <c r="D2216" t="s">
        <v>8299</v>
      </c>
      <c r="E2216" t="s">
        <v>8381</v>
      </c>
      <c r="F2216" t="s">
        <v>8382</v>
      </c>
      <c r="G2216" t="s">
        <v>595</v>
      </c>
      <c r="H2216" t="s">
        <v>3115</v>
      </c>
    </row>
    <row r="2217" spans="1:8" x14ac:dyDescent="0.25">
      <c r="A2217" t="s">
        <v>5590</v>
      </c>
      <c r="B2217" t="s">
        <v>7600</v>
      </c>
      <c r="C2217" t="s">
        <v>8298</v>
      </c>
      <c r="D2217" t="s">
        <v>8299</v>
      </c>
      <c r="E2217" t="s">
        <v>8381</v>
      </c>
      <c r="F2217" t="s">
        <v>8382</v>
      </c>
      <c r="G2217" t="s">
        <v>591</v>
      </c>
      <c r="H2217" t="s">
        <v>4167</v>
      </c>
    </row>
    <row r="2218" spans="1:8" x14ac:dyDescent="0.25">
      <c r="A2218" t="s">
        <v>2201</v>
      </c>
      <c r="B2218" t="s">
        <v>1737</v>
      </c>
      <c r="C2218" t="s">
        <v>3112</v>
      </c>
      <c r="D2218" t="s">
        <v>3111</v>
      </c>
      <c r="E2218" t="s">
        <v>3117</v>
      </c>
      <c r="F2218" t="s">
        <v>3116</v>
      </c>
      <c r="G2218" t="s">
        <v>591</v>
      </c>
      <c r="H2218" t="s">
        <v>3119</v>
      </c>
    </row>
    <row r="2219" spans="1:8" x14ac:dyDescent="0.25">
      <c r="A2219" t="s">
        <v>2198</v>
      </c>
      <c r="B2219" t="s">
        <v>7601</v>
      </c>
      <c r="C2219" t="s">
        <v>3112</v>
      </c>
      <c r="D2219" t="s">
        <v>3111</v>
      </c>
      <c r="E2219" t="s">
        <v>3117</v>
      </c>
      <c r="F2219" t="s">
        <v>3116</v>
      </c>
      <c r="G2219" t="s">
        <v>595</v>
      </c>
      <c r="H2219" t="s">
        <v>3115</v>
      </c>
    </row>
    <row r="2220" spans="1:8" x14ac:dyDescent="0.25">
      <c r="A2220" t="s">
        <v>2199</v>
      </c>
      <c r="B2220" t="s">
        <v>1738</v>
      </c>
      <c r="C2220" t="s">
        <v>3112</v>
      </c>
      <c r="D2220" t="s">
        <v>3111</v>
      </c>
      <c r="E2220" t="s">
        <v>3117</v>
      </c>
      <c r="F2220" t="s">
        <v>3116</v>
      </c>
      <c r="G2220" t="s">
        <v>595</v>
      </c>
      <c r="H2220" t="s">
        <v>3115</v>
      </c>
    </row>
    <row r="2221" spans="1:8" x14ac:dyDescent="0.25">
      <c r="A2221" t="s">
        <v>2202</v>
      </c>
      <c r="B2221" t="s">
        <v>3118</v>
      </c>
      <c r="C2221" t="s">
        <v>3112</v>
      </c>
      <c r="D2221" t="s">
        <v>3111</v>
      </c>
      <c r="E2221" t="s">
        <v>3110</v>
      </c>
      <c r="F2221" t="s">
        <v>3109</v>
      </c>
      <c r="G2221" t="s">
        <v>495</v>
      </c>
      <c r="H2221" t="s">
        <v>3114</v>
      </c>
    </row>
    <row r="2222" spans="1:8" x14ac:dyDescent="0.25">
      <c r="A2222" t="s">
        <v>2200</v>
      </c>
      <c r="B2222" t="s">
        <v>1742</v>
      </c>
      <c r="C2222" t="s">
        <v>3112</v>
      </c>
      <c r="D2222" t="s">
        <v>3111</v>
      </c>
      <c r="E2222" t="s">
        <v>3117</v>
      </c>
      <c r="F2222" t="s">
        <v>3116</v>
      </c>
      <c r="G2222" t="s">
        <v>595</v>
      </c>
      <c r="H2222" t="s">
        <v>3115</v>
      </c>
    </row>
    <row r="2223" spans="1:8" x14ac:dyDescent="0.25">
      <c r="A2223" t="s">
        <v>5591</v>
      </c>
      <c r="B2223" t="s">
        <v>7602</v>
      </c>
      <c r="C2223" t="s">
        <v>8298</v>
      </c>
      <c r="D2223" t="s">
        <v>8299</v>
      </c>
      <c r="E2223" t="s">
        <v>8381</v>
      </c>
      <c r="F2223" t="s">
        <v>8382</v>
      </c>
      <c r="G2223" t="s">
        <v>592</v>
      </c>
      <c r="H2223" t="s">
        <v>4165</v>
      </c>
    </row>
    <row r="2224" spans="1:8" x14ac:dyDescent="0.25">
      <c r="A2224" t="s">
        <v>5592</v>
      </c>
      <c r="B2224" t="s">
        <v>7603</v>
      </c>
      <c r="C2224" t="s">
        <v>8298</v>
      </c>
      <c r="D2224" t="s">
        <v>8299</v>
      </c>
      <c r="E2224" t="s">
        <v>8381</v>
      </c>
      <c r="F2224" t="s">
        <v>8382</v>
      </c>
      <c r="G2224" t="s">
        <v>592</v>
      </c>
      <c r="H2224" t="s">
        <v>4165</v>
      </c>
    </row>
    <row r="2225" spans="1:8" x14ac:dyDescent="0.25">
      <c r="A2225" t="s">
        <v>5593</v>
      </c>
      <c r="B2225" t="s">
        <v>7604</v>
      </c>
      <c r="C2225" t="s">
        <v>8298</v>
      </c>
      <c r="D2225" t="s">
        <v>8299</v>
      </c>
      <c r="E2225" t="s">
        <v>8381</v>
      </c>
      <c r="F2225" t="s">
        <v>8382</v>
      </c>
      <c r="G2225" t="s">
        <v>592</v>
      </c>
      <c r="H2225" t="s">
        <v>4165</v>
      </c>
    </row>
    <row r="2226" spans="1:8" x14ac:dyDescent="0.25">
      <c r="A2226" t="s">
        <v>5594</v>
      </c>
      <c r="B2226" t="s">
        <v>7605</v>
      </c>
      <c r="C2226" t="s">
        <v>8298</v>
      </c>
      <c r="D2226" t="s">
        <v>8299</v>
      </c>
      <c r="E2226" t="s">
        <v>8381</v>
      </c>
      <c r="F2226" t="s">
        <v>8382</v>
      </c>
      <c r="G2226" t="s">
        <v>592</v>
      </c>
      <c r="H2226" t="s">
        <v>4165</v>
      </c>
    </row>
    <row r="2227" spans="1:8" x14ac:dyDescent="0.25">
      <c r="A2227" t="s">
        <v>5595</v>
      </c>
      <c r="B2227" t="s">
        <v>7606</v>
      </c>
      <c r="C2227" t="s">
        <v>8298</v>
      </c>
      <c r="D2227" t="s">
        <v>8299</v>
      </c>
      <c r="E2227" t="s">
        <v>8381</v>
      </c>
      <c r="F2227" t="s">
        <v>8382</v>
      </c>
      <c r="G2227" t="s">
        <v>495</v>
      </c>
      <c r="H2227" t="s">
        <v>8616</v>
      </c>
    </row>
    <row r="2228" spans="1:8" x14ac:dyDescent="0.25">
      <c r="A2228" t="s">
        <v>2206</v>
      </c>
      <c r="B2228" t="s">
        <v>1744</v>
      </c>
      <c r="C2228" t="s">
        <v>3112</v>
      </c>
      <c r="D2228" t="s">
        <v>3111</v>
      </c>
      <c r="E2228" t="s">
        <v>3110</v>
      </c>
      <c r="F2228" t="s">
        <v>3109</v>
      </c>
      <c r="G2228" t="s">
        <v>495</v>
      </c>
      <c r="H2228" t="s">
        <v>3114</v>
      </c>
    </row>
    <row r="2229" spans="1:8" x14ac:dyDescent="0.25">
      <c r="A2229" t="s">
        <v>2203</v>
      </c>
      <c r="B2229" t="s">
        <v>1740</v>
      </c>
      <c r="C2229" t="s">
        <v>3112</v>
      </c>
      <c r="D2229" t="s">
        <v>3111</v>
      </c>
      <c r="E2229" t="s">
        <v>3110</v>
      </c>
      <c r="F2229" t="s">
        <v>3109</v>
      </c>
      <c r="G2229" t="s">
        <v>592</v>
      </c>
      <c r="H2229" t="s">
        <v>3108</v>
      </c>
    </row>
    <row r="2230" spans="1:8" x14ac:dyDescent="0.25">
      <c r="A2230" t="s">
        <v>2205</v>
      </c>
      <c r="B2230" t="s">
        <v>1739</v>
      </c>
      <c r="C2230" t="s">
        <v>3112</v>
      </c>
      <c r="D2230" t="s">
        <v>3111</v>
      </c>
      <c r="E2230" t="s">
        <v>3110</v>
      </c>
      <c r="F2230" t="s">
        <v>3109</v>
      </c>
      <c r="G2230" t="s">
        <v>592</v>
      </c>
      <c r="H2230" t="s">
        <v>3108</v>
      </c>
    </row>
    <row r="2231" spans="1:8" x14ac:dyDescent="0.25">
      <c r="A2231" t="s">
        <v>2204</v>
      </c>
      <c r="B2231" t="s">
        <v>1741</v>
      </c>
      <c r="C2231" t="s">
        <v>3112</v>
      </c>
      <c r="D2231" t="s">
        <v>3111</v>
      </c>
      <c r="E2231" t="s">
        <v>3110</v>
      </c>
      <c r="F2231" t="s">
        <v>3109</v>
      </c>
      <c r="G2231" t="s">
        <v>592</v>
      </c>
      <c r="H2231" t="s">
        <v>3108</v>
      </c>
    </row>
    <row r="2232" spans="1:8" x14ac:dyDescent="0.25">
      <c r="A2232" t="s">
        <v>2207</v>
      </c>
      <c r="B2232" t="s">
        <v>1743</v>
      </c>
      <c r="C2232" t="s">
        <v>3112</v>
      </c>
      <c r="D2232" t="s">
        <v>3111</v>
      </c>
      <c r="E2232" t="s">
        <v>3110</v>
      </c>
      <c r="F2232" t="s">
        <v>3109</v>
      </c>
      <c r="G2232" t="s">
        <v>495</v>
      </c>
      <c r="H2232" t="s">
        <v>3114</v>
      </c>
    </row>
    <row r="2233" spans="1:8" x14ac:dyDescent="0.25">
      <c r="A2233" t="s">
        <v>2568</v>
      </c>
      <c r="B2233" t="s">
        <v>3113</v>
      </c>
      <c r="C2233" t="s">
        <v>3112</v>
      </c>
      <c r="D2233" t="s">
        <v>3111</v>
      </c>
      <c r="E2233" t="s">
        <v>3110</v>
      </c>
      <c r="F2233" t="s">
        <v>3109</v>
      </c>
      <c r="G2233" t="s">
        <v>592</v>
      </c>
      <c r="H2233" t="s">
        <v>3108</v>
      </c>
    </row>
    <row r="2234" spans="1:8" x14ac:dyDescent="0.25">
      <c r="A2234" t="s">
        <v>3850</v>
      </c>
      <c r="B2234" t="s">
        <v>7607</v>
      </c>
      <c r="C2234" t="s">
        <v>3112</v>
      </c>
      <c r="D2234" t="s">
        <v>3111</v>
      </c>
      <c r="E2234" t="s">
        <v>3117</v>
      </c>
      <c r="F2234" t="s">
        <v>3116</v>
      </c>
      <c r="G2234" t="s">
        <v>591</v>
      </c>
      <c r="H2234" t="s">
        <v>3119</v>
      </c>
    </row>
    <row r="2235" spans="1:8" x14ac:dyDescent="0.25">
      <c r="A2235" t="s">
        <v>3849</v>
      </c>
      <c r="B2235" t="s">
        <v>7608</v>
      </c>
      <c r="C2235" t="s">
        <v>3112</v>
      </c>
      <c r="D2235" t="s">
        <v>3111</v>
      </c>
      <c r="E2235" t="s">
        <v>3110</v>
      </c>
      <c r="F2235" t="s">
        <v>3109</v>
      </c>
      <c r="G2235" t="s">
        <v>495</v>
      </c>
      <c r="H2235" t="s">
        <v>3114</v>
      </c>
    </row>
    <row r="2236" spans="1:8" x14ac:dyDescent="0.25">
      <c r="A2236" t="s">
        <v>5596</v>
      </c>
      <c r="B2236" t="s">
        <v>7609</v>
      </c>
      <c r="C2236" t="s">
        <v>8267</v>
      </c>
      <c r="D2236" t="s">
        <v>8268</v>
      </c>
      <c r="E2236" t="s">
        <v>8387</v>
      </c>
      <c r="F2236" t="s">
        <v>8388</v>
      </c>
      <c r="G2236" t="s">
        <v>8642</v>
      </c>
      <c r="H2236" t="s">
        <v>4190</v>
      </c>
    </row>
    <row r="2237" spans="1:8" x14ac:dyDescent="0.25">
      <c r="A2237" t="s">
        <v>5597</v>
      </c>
      <c r="B2237" t="s">
        <v>7610</v>
      </c>
      <c r="C2237" t="s">
        <v>8267</v>
      </c>
      <c r="D2237" t="s">
        <v>8268</v>
      </c>
      <c r="E2237" t="s">
        <v>8387</v>
      </c>
      <c r="F2237" t="s">
        <v>8388</v>
      </c>
      <c r="G2237" t="s">
        <v>8642</v>
      </c>
      <c r="H2237" t="s">
        <v>4190</v>
      </c>
    </row>
    <row r="2238" spans="1:8" x14ac:dyDescent="0.25">
      <c r="A2238" t="s">
        <v>5598</v>
      </c>
      <c r="B2238" t="s">
        <v>7611</v>
      </c>
      <c r="C2238" t="s">
        <v>8267</v>
      </c>
      <c r="D2238" t="s">
        <v>8268</v>
      </c>
      <c r="E2238" t="s">
        <v>8387</v>
      </c>
      <c r="F2238" t="s">
        <v>8388</v>
      </c>
      <c r="G2238" t="s">
        <v>8642</v>
      </c>
      <c r="H2238" t="s">
        <v>4190</v>
      </c>
    </row>
    <row r="2239" spans="1:8" x14ac:dyDescent="0.25">
      <c r="A2239" t="s">
        <v>5599</v>
      </c>
      <c r="B2239" t="s">
        <v>7612</v>
      </c>
      <c r="C2239" t="s">
        <v>8267</v>
      </c>
      <c r="D2239" t="s">
        <v>8268</v>
      </c>
      <c r="E2239" t="s">
        <v>8387</v>
      </c>
      <c r="F2239" t="s">
        <v>8388</v>
      </c>
      <c r="G2239" t="s">
        <v>8642</v>
      </c>
      <c r="H2239" t="s">
        <v>4190</v>
      </c>
    </row>
    <row r="2240" spans="1:8" x14ac:dyDescent="0.25">
      <c r="A2240" t="s">
        <v>5600</v>
      </c>
      <c r="B2240" t="s">
        <v>7613</v>
      </c>
      <c r="C2240" t="s">
        <v>8363</v>
      </c>
      <c r="D2240" t="s">
        <v>8364</v>
      </c>
      <c r="E2240" t="s">
        <v>8244</v>
      </c>
      <c r="F2240" t="s">
        <v>8245</v>
      </c>
      <c r="G2240" t="s">
        <v>8586</v>
      </c>
      <c r="H2240" t="s">
        <v>4121</v>
      </c>
    </row>
    <row r="2241" spans="1:8" x14ac:dyDescent="0.25">
      <c r="A2241" t="s">
        <v>5601</v>
      </c>
      <c r="B2241" t="s">
        <v>7614</v>
      </c>
      <c r="C2241" t="s">
        <v>8309</v>
      </c>
      <c r="D2241" t="s">
        <v>8270</v>
      </c>
      <c r="E2241" t="s">
        <v>8349</v>
      </c>
      <c r="F2241" t="s">
        <v>8350</v>
      </c>
      <c r="G2241" t="s">
        <v>598</v>
      </c>
      <c r="H2241" t="s">
        <v>4190</v>
      </c>
    </row>
    <row r="2242" spans="1:8" x14ac:dyDescent="0.25">
      <c r="A2242" t="s">
        <v>5602</v>
      </c>
      <c r="B2242" t="s">
        <v>7615</v>
      </c>
      <c r="C2242" t="s">
        <v>8309</v>
      </c>
      <c r="D2242" t="s">
        <v>8270</v>
      </c>
      <c r="E2242" t="s">
        <v>8314</v>
      </c>
      <c r="F2242" t="s">
        <v>8315</v>
      </c>
      <c r="G2242" t="s">
        <v>597</v>
      </c>
      <c r="H2242" t="s">
        <v>4191</v>
      </c>
    </row>
    <row r="2243" spans="1:8" x14ac:dyDescent="0.25">
      <c r="A2243" t="s">
        <v>5603</v>
      </c>
      <c r="B2243" t="s">
        <v>7616</v>
      </c>
      <c r="C2243" t="s">
        <v>8267</v>
      </c>
      <c r="D2243" t="s">
        <v>8268</v>
      </c>
      <c r="E2243" t="s">
        <v>8387</v>
      </c>
      <c r="F2243" t="s">
        <v>8388</v>
      </c>
      <c r="G2243" t="s">
        <v>8642</v>
      </c>
      <c r="H2243" t="s">
        <v>4190</v>
      </c>
    </row>
    <row r="2244" spans="1:8" x14ac:dyDescent="0.25">
      <c r="A2244" t="s">
        <v>5604</v>
      </c>
      <c r="B2244" t="s">
        <v>7617</v>
      </c>
      <c r="C2244" t="s">
        <v>8267</v>
      </c>
      <c r="D2244" t="s">
        <v>8268</v>
      </c>
      <c r="E2244" t="s">
        <v>8387</v>
      </c>
      <c r="F2244" t="s">
        <v>8388</v>
      </c>
      <c r="G2244" t="s">
        <v>8642</v>
      </c>
      <c r="H2244" t="s">
        <v>4190</v>
      </c>
    </row>
    <row r="2245" spans="1:8" x14ac:dyDescent="0.25">
      <c r="A2245" t="s">
        <v>5605</v>
      </c>
      <c r="B2245" t="s">
        <v>7618</v>
      </c>
      <c r="C2245" t="s">
        <v>8267</v>
      </c>
      <c r="D2245" t="s">
        <v>8268</v>
      </c>
      <c r="E2245" t="s">
        <v>8387</v>
      </c>
      <c r="F2245" t="s">
        <v>8388</v>
      </c>
      <c r="G2245" t="s">
        <v>8642</v>
      </c>
      <c r="H2245" t="s">
        <v>4190</v>
      </c>
    </row>
    <row r="2246" spans="1:8" x14ac:dyDescent="0.25">
      <c r="A2246" t="s">
        <v>5606</v>
      </c>
      <c r="B2246" t="s">
        <v>3912</v>
      </c>
      <c r="C2246" t="s">
        <v>8309</v>
      </c>
      <c r="D2246" t="s">
        <v>8270</v>
      </c>
      <c r="E2246" t="s">
        <v>8314</v>
      </c>
      <c r="F2246" t="s">
        <v>8315</v>
      </c>
      <c r="G2246" t="s">
        <v>597</v>
      </c>
      <c r="H2246" t="s">
        <v>3084</v>
      </c>
    </row>
    <row r="2247" spans="1:8" x14ac:dyDescent="0.25">
      <c r="A2247" t="s">
        <v>5607</v>
      </c>
      <c r="B2247" t="s">
        <v>7619</v>
      </c>
      <c r="C2247" t="s">
        <v>8309</v>
      </c>
      <c r="D2247" t="s">
        <v>8270</v>
      </c>
      <c r="E2247" t="s">
        <v>8349</v>
      </c>
      <c r="F2247" t="s">
        <v>8350</v>
      </c>
      <c r="G2247" t="s">
        <v>598</v>
      </c>
      <c r="H2247" t="s">
        <v>3100</v>
      </c>
    </row>
    <row r="2248" spans="1:8" x14ac:dyDescent="0.25">
      <c r="A2248" t="s">
        <v>3107</v>
      </c>
      <c r="B2248" t="s">
        <v>3106</v>
      </c>
      <c r="C2248" t="s">
        <v>2953</v>
      </c>
      <c r="D2248" t="s">
        <v>2952</v>
      </c>
      <c r="E2248" t="s">
        <v>2951</v>
      </c>
      <c r="F2248" t="s">
        <v>2950</v>
      </c>
      <c r="G2248" t="s">
        <v>597</v>
      </c>
      <c r="H2248" t="s">
        <v>3084</v>
      </c>
    </row>
    <row r="2249" spans="1:8" x14ac:dyDescent="0.25">
      <c r="A2249" t="s">
        <v>836</v>
      </c>
      <c r="B2249" t="s">
        <v>1572</v>
      </c>
      <c r="C2249" t="s">
        <v>3023</v>
      </c>
      <c r="D2249" t="s">
        <v>3022</v>
      </c>
      <c r="E2249" t="s">
        <v>3021</v>
      </c>
      <c r="F2249" t="s">
        <v>3020</v>
      </c>
      <c r="G2249" t="s">
        <v>597</v>
      </c>
      <c r="H2249" t="s">
        <v>3084</v>
      </c>
    </row>
    <row r="2250" spans="1:8" x14ac:dyDescent="0.25">
      <c r="A2250" t="s">
        <v>837</v>
      </c>
      <c r="B2250" t="s">
        <v>1571</v>
      </c>
      <c r="C2250" t="s">
        <v>2953</v>
      </c>
      <c r="D2250" t="s">
        <v>2952</v>
      </c>
      <c r="E2250" t="s">
        <v>3008</v>
      </c>
      <c r="F2250" t="s">
        <v>3007</v>
      </c>
      <c r="G2250" t="s">
        <v>1570</v>
      </c>
      <c r="H2250" t="s">
        <v>3105</v>
      </c>
    </row>
    <row r="2251" spans="1:8" x14ac:dyDescent="0.25">
      <c r="A2251" t="s">
        <v>2216</v>
      </c>
      <c r="B2251" t="s">
        <v>1569</v>
      </c>
      <c r="C2251" t="s">
        <v>3023</v>
      </c>
      <c r="D2251" t="s">
        <v>3022</v>
      </c>
      <c r="E2251" t="s">
        <v>3021</v>
      </c>
      <c r="F2251" t="s">
        <v>3020</v>
      </c>
      <c r="G2251" t="s">
        <v>597</v>
      </c>
      <c r="H2251" t="s">
        <v>3084</v>
      </c>
    </row>
    <row r="2252" spans="1:8" x14ac:dyDescent="0.25">
      <c r="A2252" t="s">
        <v>2215</v>
      </c>
      <c r="B2252" t="s">
        <v>1568</v>
      </c>
      <c r="C2252" t="s">
        <v>3023</v>
      </c>
      <c r="D2252" t="s">
        <v>3022</v>
      </c>
      <c r="E2252" t="s">
        <v>3021</v>
      </c>
      <c r="F2252" t="s">
        <v>3020</v>
      </c>
      <c r="G2252" t="s">
        <v>597</v>
      </c>
      <c r="H2252" t="s">
        <v>3084</v>
      </c>
    </row>
    <row r="2253" spans="1:8" x14ac:dyDescent="0.25">
      <c r="A2253" t="s">
        <v>2571</v>
      </c>
      <c r="B2253" t="s">
        <v>3104</v>
      </c>
      <c r="C2253" t="s">
        <v>2953</v>
      </c>
      <c r="D2253" t="s">
        <v>2952</v>
      </c>
      <c r="E2253" t="s">
        <v>2951</v>
      </c>
      <c r="F2253" t="s">
        <v>2950</v>
      </c>
      <c r="G2253" t="s">
        <v>597</v>
      </c>
      <c r="H2253" t="s">
        <v>3084</v>
      </c>
    </row>
    <row r="2254" spans="1:8" x14ac:dyDescent="0.25">
      <c r="A2254" t="s">
        <v>2572</v>
      </c>
      <c r="B2254" t="s">
        <v>3103</v>
      </c>
      <c r="C2254" t="s">
        <v>2953</v>
      </c>
      <c r="D2254" t="s">
        <v>2952</v>
      </c>
      <c r="E2254" t="s">
        <v>2951</v>
      </c>
      <c r="F2254" t="s">
        <v>2950</v>
      </c>
      <c r="G2254" t="s">
        <v>597</v>
      </c>
      <c r="H2254" t="s">
        <v>3084</v>
      </c>
    </row>
    <row r="2255" spans="1:8" x14ac:dyDescent="0.25">
      <c r="A2255" t="s">
        <v>3102</v>
      </c>
      <c r="B2255" t="s">
        <v>3101</v>
      </c>
      <c r="C2255" t="s">
        <v>3023</v>
      </c>
      <c r="D2255" t="s">
        <v>3022</v>
      </c>
      <c r="E2255" t="s">
        <v>3021</v>
      </c>
      <c r="F2255" t="s">
        <v>3020</v>
      </c>
      <c r="G2255" t="s">
        <v>597</v>
      </c>
      <c r="H2255" t="s">
        <v>3084</v>
      </c>
    </row>
    <row r="2256" spans="1:8" x14ac:dyDescent="0.25">
      <c r="A2256" t="s">
        <v>3750</v>
      </c>
      <c r="B2256" t="s">
        <v>7620</v>
      </c>
      <c r="C2256" t="s">
        <v>3023</v>
      </c>
      <c r="D2256" t="s">
        <v>3022</v>
      </c>
      <c r="E2256" t="s">
        <v>3021</v>
      </c>
      <c r="F2256" t="s">
        <v>3020</v>
      </c>
      <c r="G2256" t="s">
        <v>597</v>
      </c>
      <c r="H2256" t="s">
        <v>3084</v>
      </c>
    </row>
    <row r="2257" spans="1:8" x14ac:dyDescent="0.25">
      <c r="A2257" t="s">
        <v>3759</v>
      </c>
      <c r="B2257" t="s">
        <v>3766</v>
      </c>
      <c r="C2257" t="s">
        <v>3023</v>
      </c>
      <c r="D2257" t="s">
        <v>3022</v>
      </c>
      <c r="E2257" t="s">
        <v>3021</v>
      </c>
      <c r="F2257" t="s">
        <v>3020</v>
      </c>
      <c r="G2257" t="s">
        <v>597</v>
      </c>
      <c r="H2257" t="s">
        <v>3084</v>
      </c>
    </row>
    <row r="2258" spans="1:8" x14ac:dyDescent="0.25">
      <c r="A2258" t="s">
        <v>3854</v>
      </c>
      <c r="B2258" t="s">
        <v>7621</v>
      </c>
      <c r="C2258" t="s">
        <v>3023</v>
      </c>
      <c r="D2258" t="s">
        <v>3022</v>
      </c>
      <c r="E2258" t="s">
        <v>3021</v>
      </c>
      <c r="F2258" t="s">
        <v>3020</v>
      </c>
      <c r="G2258" t="s">
        <v>597</v>
      </c>
      <c r="H2258" t="s">
        <v>3084</v>
      </c>
    </row>
    <row r="2259" spans="1:8" x14ac:dyDescent="0.25">
      <c r="A2259" t="s">
        <v>3855</v>
      </c>
      <c r="B2259" t="s">
        <v>7622</v>
      </c>
      <c r="C2259" t="s">
        <v>3023</v>
      </c>
      <c r="D2259" t="s">
        <v>3022</v>
      </c>
      <c r="E2259" t="s">
        <v>3021</v>
      </c>
      <c r="F2259" t="s">
        <v>3020</v>
      </c>
      <c r="G2259" t="s">
        <v>597</v>
      </c>
      <c r="H2259" t="s">
        <v>3084</v>
      </c>
    </row>
    <row r="2260" spans="1:8" x14ac:dyDescent="0.25">
      <c r="A2260" t="s">
        <v>5608</v>
      </c>
      <c r="B2260" t="s">
        <v>7623</v>
      </c>
      <c r="C2260" t="s">
        <v>3023</v>
      </c>
      <c r="D2260" t="s">
        <v>3022</v>
      </c>
      <c r="E2260" t="s">
        <v>3021</v>
      </c>
      <c r="F2260" t="s">
        <v>3020</v>
      </c>
      <c r="G2260" t="s">
        <v>597</v>
      </c>
      <c r="H2260" t="s">
        <v>3084</v>
      </c>
    </row>
    <row r="2261" spans="1:8" x14ac:dyDescent="0.25">
      <c r="A2261" t="s">
        <v>5609</v>
      </c>
      <c r="B2261" t="s">
        <v>7624</v>
      </c>
      <c r="C2261" t="s">
        <v>3023</v>
      </c>
      <c r="D2261" t="s">
        <v>3022</v>
      </c>
      <c r="E2261" t="s">
        <v>3021</v>
      </c>
      <c r="F2261" t="s">
        <v>3020</v>
      </c>
      <c r="G2261" t="s">
        <v>597</v>
      </c>
      <c r="H2261" t="s">
        <v>3084</v>
      </c>
    </row>
    <row r="2262" spans="1:8" x14ac:dyDescent="0.25">
      <c r="A2262" t="s">
        <v>5610</v>
      </c>
      <c r="B2262" t="s">
        <v>7625</v>
      </c>
      <c r="C2262" t="s">
        <v>3023</v>
      </c>
      <c r="D2262" t="s">
        <v>3022</v>
      </c>
      <c r="E2262" t="s">
        <v>3021</v>
      </c>
      <c r="F2262" t="s">
        <v>3020</v>
      </c>
      <c r="G2262" t="s">
        <v>597</v>
      </c>
      <c r="H2262" t="s">
        <v>3084</v>
      </c>
    </row>
    <row r="2263" spans="1:8" x14ac:dyDescent="0.25">
      <c r="A2263" t="s">
        <v>5611</v>
      </c>
      <c r="B2263" t="s">
        <v>7626</v>
      </c>
      <c r="C2263" t="s">
        <v>8267</v>
      </c>
      <c r="D2263" t="s">
        <v>8268</v>
      </c>
      <c r="E2263" t="s">
        <v>8387</v>
      </c>
      <c r="F2263" t="s">
        <v>8388</v>
      </c>
      <c r="G2263" t="s">
        <v>8642</v>
      </c>
      <c r="H2263" t="s">
        <v>4190</v>
      </c>
    </row>
    <row r="2264" spans="1:8" x14ac:dyDescent="0.25">
      <c r="A2264" t="s">
        <v>5612</v>
      </c>
      <c r="B2264" t="s">
        <v>7627</v>
      </c>
      <c r="C2264" t="s">
        <v>8267</v>
      </c>
      <c r="D2264" t="s">
        <v>8268</v>
      </c>
      <c r="E2264" t="s">
        <v>8387</v>
      </c>
      <c r="F2264" t="s">
        <v>8388</v>
      </c>
      <c r="G2264" t="s">
        <v>8642</v>
      </c>
      <c r="H2264" t="s">
        <v>4190</v>
      </c>
    </row>
    <row r="2265" spans="1:8" x14ac:dyDescent="0.25">
      <c r="A2265" t="s">
        <v>5613</v>
      </c>
      <c r="B2265" t="s">
        <v>7628</v>
      </c>
      <c r="C2265" t="s">
        <v>8267</v>
      </c>
      <c r="D2265" t="s">
        <v>8268</v>
      </c>
      <c r="E2265" t="s">
        <v>8387</v>
      </c>
      <c r="F2265" t="s">
        <v>8388</v>
      </c>
      <c r="G2265" t="s">
        <v>8642</v>
      </c>
      <c r="H2265" t="s">
        <v>4190</v>
      </c>
    </row>
    <row r="2266" spans="1:8" x14ac:dyDescent="0.25">
      <c r="A2266" t="s">
        <v>5614</v>
      </c>
      <c r="B2266" t="s">
        <v>7629</v>
      </c>
      <c r="C2266" t="s">
        <v>8309</v>
      </c>
      <c r="D2266" t="s">
        <v>8270</v>
      </c>
      <c r="E2266" t="s">
        <v>8389</v>
      </c>
      <c r="F2266" t="s">
        <v>3779</v>
      </c>
      <c r="G2266" t="s">
        <v>599</v>
      </c>
      <c r="H2266" t="s">
        <v>3099</v>
      </c>
    </row>
    <row r="2267" spans="1:8" x14ac:dyDescent="0.25">
      <c r="A2267" t="s">
        <v>5615</v>
      </c>
      <c r="B2267" t="s">
        <v>7630</v>
      </c>
      <c r="C2267" t="s">
        <v>8309</v>
      </c>
      <c r="D2267" t="s">
        <v>8270</v>
      </c>
      <c r="E2267" t="s">
        <v>8349</v>
      </c>
      <c r="F2267" t="s">
        <v>8350</v>
      </c>
      <c r="G2267" t="s">
        <v>598</v>
      </c>
      <c r="H2267" t="s">
        <v>4190</v>
      </c>
    </row>
    <row r="2268" spans="1:8" x14ac:dyDescent="0.25">
      <c r="A2268" t="s">
        <v>5616</v>
      </c>
      <c r="B2268" t="s">
        <v>7631</v>
      </c>
      <c r="C2268" t="s">
        <v>8309</v>
      </c>
      <c r="D2268" t="s">
        <v>8270</v>
      </c>
      <c r="E2268" t="s">
        <v>8349</v>
      </c>
      <c r="F2268" t="s">
        <v>8350</v>
      </c>
      <c r="G2268" t="s">
        <v>598</v>
      </c>
      <c r="H2268" t="s">
        <v>4190</v>
      </c>
    </row>
    <row r="2269" spans="1:8" x14ac:dyDescent="0.25">
      <c r="A2269" t="s">
        <v>623</v>
      </c>
      <c r="B2269" t="s">
        <v>7632</v>
      </c>
      <c r="C2269" t="s">
        <v>2953</v>
      </c>
      <c r="D2269" t="s">
        <v>2952</v>
      </c>
      <c r="E2269" t="s">
        <v>3008</v>
      </c>
      <c r="F2269" t="s">
        <v>3007</v>
      </c>
      <c r="G2269" t="s">
        <v>598</v>
      </c>
      <c r="H2269" t="s">
        <v>3100</v>
      </c>
    </row>
    <row r="2270" spans="1:8" x14ac:dyDescent="0.25">
      <c r="A2270" t="s">
        <v>2218</v>
      </c>
      <c r="B2270" t="s">
        <v>1613</v>
      </c>
      <c r="C2270" t="s">
        <v>2953</v>
      </c>
      <c r="D2270" t="s">
        <v>2952</v>
      </c>
      <c r="E2270" t="s">
        <v>3008</v>
      </c>
      <c r="F2270" t="s">
        <v>3007</v>
      </c>
      <c r="G2270" t="s">
        <v>598</v>
      </c>
      <c r="H2270" t="s">
        <v>3100</v>
      </c>
    </row>
    <row r="2271" spans="1:8" x14ac:dyDescent="0.25">
      <c r="A2271" t="s">
        <v>2217</v>
      </c>
      <c r="B2271" t="s">
        <v>1614</v>
      </c>
      <c r="C2271" t="s">
        <v>2727</v>
      </c>
      <c r="D2271" t="s">
        <v>2726</v>
      </c>
      <c r="E2271" t="s">
        <v>2984</v>
      </c>
      <c r="F2271" t="s">
        <v>2983</v>
      </c>
      <c r="G2271" t="s">
        <v>599</v>
      </c>
      <c r="H2271" t="s">
        <v>3089</v>
      </c>
    </row>
    <row r="2272" spans="1:8" x14ac:dyDescent="0.25">
      <c r="A2272" t="s">
        <v>2219</v>
      </c>
      <c r="B2272" t="s">
        <v>1615</v>
      </c>
      <c r="C2272" t="s">
        <v>2953</v>
      </c>
      <c r="D2272" t="s">
        <v>2952</v>
      </c>
      <c r="E2272" t="s">
        <v>3008</v>
      </c>
      <c r="F2272" t="s">
        <v>3007</v>
      </c>
      <c r="G2272" t="s">
        <v>598</v>
      </c>
      <c r="H2272" t="s">
        <v>3100</v>
      </c>
    </row>
    <row r="2273" spans="1:8" x14ac:dyDescent="0.25">
      <c r="A2273" t="s">
        <v>3856</v>
      </c>
      <c r="B2273" t="s">
        <v>7633</v>
      </c>
      <c r="C2273" t="s">
        <v>3023</v>
      </c>
      <c r="D2273" t="s">
        <v>3022</v>
      </c>
      <c r="E2273" t="s">
        <v>3021</v>
      </c>
      <c r="F2273" t="s">
        <v>3020</v>
      </c>
      <c r="G2273" t="s">
        <v>597</v>
      </c>
      <c r="H2273" t="s">
        <v>3084</v>
      </c>
    </row>
    <row r="2274" spans="1:8" x14ac:dyDescent="0.25">
      <c r="A2274" t="s">
        <v>5617</v>
      </c>
      <c r="B2274" t="s">
        <v>7634</v>
      </c>
      <c r="C2274" t="s">
        <v>2944</v>
      </c>
      <c r="D2274" t="s">
        <v>2943</v>
      </c>
      <c r="E2274" t="s">
        <v>3091</v>
      </c>
      <c r="F2274" t="s">
        <v>3090</v>
      </c>
      <c r="G2274" t="s">
        <v>599</v>
      </c>
      <c r="H2274" t="s">
        <v>3089</v>
      </c>
    </row>
    <row r="2275" spans="1:8" x14ac:dyDescent="0.25">
      <c r="A2275" t="s">
        <v>5618</v>
      </c>
      <c r="B2275" t="s">
        <v>7635</v>
      </c>
      <c r="C2275" t="s">
        <v>3023</v>
      </c>
      <c r="D2275" t="s">
        <v>3022</v>
      </c>
      <c r="E2275" t="s">
        <v>3021</v>
      </c>
      <c r="F2275" t="s">
        <v>3020</v>
      </c>
      <c r="G2275" t="s">
        <v>597</v>
      </c>
      <c r="H2275" t="s">
        <v>3084</v>
      </c>
    </row>
    <row r="2276" spans="1:8" x14ac:dyDescent="0.25">
      <c r="A2276" t="s">
        <v>5619</v>
      </c>
      <c r="B2276" t="s">
        <v>7636</v>
      </c>
      <c r="C2276" t="s">
        <v>8363</v>
      </c>
      <c r="D2276" t="s">
        <v>8364</v>
      </c>
      <c r="E2276" t="s">
        <v>8244</v>
      </c>
      <c r="F2276" t="s">
        <v>8245</v>
      </c>
      <c r="G2276" t="s">
        <v>8643</v>
      </c>
      <c r="H2276" t="s">
        <v>8644</v>
      </c>
    </row>
    <row r="2277" spans="1:8" x14ac:dyDescent="0.25">
      <c r="A2277" t="s">
        <v>5620</v>
      </c>
      <c r="B2277" t="s">
        <v>7637</v>
      </c>
      <c r="C2277" t="s">
        <v>8363</v>
      </c>
      <c r="D2277" t="s">
        <v>8364</v>
      </c>
      <c r="E2277" t="s">
        <v>8244</v>
      </c>
      <c r="F2277" t="s">
        <v>8245</v>
      </c>
      <c r="G2277" t="s">
        <v>8586</v>
      </c>
      <c r="H2277" t="s">
        <v>4121</v>
      </c>
    </row>
    <row r="2278" spans="1:8" x14ac:dyDescent="0.25">
      <c r="A2278" t="s">
        <v>436</v>
      </c>
      <c r="B2278" t="s">
        <v>437</v>
      </c>
      <c r="C2278" t="s">
        <v>2953</v>
      </c>
      <c r="D2278" t="s">
        <v>2952</v>
      </c>
      <c r="E2278" t="s">
        <v>2951</v>
      </c>
      <c r="F2278" t="s">
        <v>2950</v>
      </c>
      <c r="G2278" t="s">
        <v>599</v>
      </c>
      <c r="H2278" t="s">
        <v>3099</v>
      </c>
    </row>
    <row r="2279" spans="1:8" x14ac:dyDescent="0.25">
      <c r="A2279" t="s">
        <v>5621</v>
      </c>
      <c r="B2279" t="s">
        <v>7638</v>
      </c>
      <c r="C2279" t="s">
        <v>8309</v>
      </c>
      <c r="D2279" t="s">
        <v>8270</v>
      </c>
      <c r="E2279" t="s">
        <v>8389</v>
      </c>
      <c r="F2279" t="s">
        <v>3779</v>
      </c>
      <c r="G2279" t="s">
        <v>599</v>
      </c>
      <c r="H2279" t="s">
        <v>3099</v>
      </c>
    </row>
    <row r="2280" spans="1:8" x14ac:dyDescent="0.25">
      <c r="A2280" t="s">
        <v>5622</v>
      </c>
      <c r="B2280" t="s">
        <v>7639</v>
      </c>
      <c r="C2280" t="s">
        <v>8309</v>
      </c>
      <c r="D2280" t="s">
        <v>8270</v>
      </c>
      <c r="E2280" t="s">
        <v>8389</v>
      </c>
      <c r="F2280" t="s">
        <v>3779</v>
      </c>
      <c r="G2280" t="s">
        <v>599</v>
      </c>
      <c r="H2280" t="s">
        <v>3099</v>
      </c>
    </row>
    <row r="2281" spans="1:8" x14ac:dyDescent="0.25">
      <c r="A2281" t="s">
        <v>5623</v>
      </c>
      <c r="B2281" t="s">
        <v>7640</v>
      </c>
      <c r="C2281" t="s">
        <v>8309</v>
      </c>
      <c r="D2281" t="s">
        <v>8270</v>
      </c>
      <c r="E2281" t="s">
        <v>8314</v>
      </c>
      <c r="F2281" t="s">
        <v>8315</v>
      </c>
      <c r="G2281" t="s">
        <v>597</v>
      </c>
      <c r="H2281" t="s">
        <v>4191</v>
      </c>
    </row>
    <row r="2282" spans="1:8" x14ac:dyDescent="0.25">
      <c r="A2282" t="s">
        <v>5624</v>
      </c>
      <c r="B2282" t="s">
        <v>7641</v>
      </c>
      <c r="C2282" t="s">
        <v>8309</v>
      </c>
      <c r="D2282" t="s">
        <v>8270</v>
      </c>
      <c r="E2282" t="s">
        <v>8389</v>
      </c>
      <c r="F2282" t="s">
        <v>3779</v>
      </c>
      <c r="G2282" t="s">
        <v>599</v>
      </c>
      <c r="H2282" t="s">
        <v>3089</v>
      </c>
    </row>
    <row r="2283" spans="1:8" x14ac:dyDescent="0.25">
      <c r="A2283" t="s">
        <v>5625</v>
      </c>
      <c r="B2283" t="s">
        <v>7642</v>
      </c>
      <c r="C2283" t="s">
        <v>8309</v>
      </c>
      <c r="D2283" t="s">
        <v>8270</v>
      </c>
      <c r="E2283" t="s">
        <v>8389</v>
      </c>
      <c r="F2283" t="s">
        <v>3779</v>
      </c>
      <c r="G2283" t="s">
        <v>599</v>
      </c>
      <c r="H2283" t="s">
        <v>3099</v>
      </c>
    </row>
    <row r="2284" spans="1:8" x14ac:dyDescent="0.25">
      <c r="A2284" t="s">
        <v>5626</v>
      </c>
      <c r="B2284" t="s">
        <v>7643</v>
      </c>
      <c r="C2284" t="s">
        <v>8309</v>
      </c>
      <c r="D2284" t="s">
        <v>8270</v>
      </c>
      <c r="E2284" t="s">
        <v>8389</v>
      </c>
      <c r="F2284" t="s">
        <v>3779</v>
      </c>
      <c r="G2284" t="s">
        <v>599</v>
      </c>
      <c r="H2284" t="s">
        <v>3099</v>
      </c>
    </row>
    <row r="2285" spans="1:8" x14ac:dyDescent="0.25">
      <c r="A2285" t="s">
        <v>5627</v>
      </c>
      <c r="B2285" t="s">
        <v>7644</v>
      </c>
      <c r="C2285" t="s">
        <v>8309</v>
      </c>
      <c r="D2285" t="s">
        <v>8270</v>
      </c>
      <c r="E2285" t="s">
        <v>8389</v>
      </c>
      <c r="F2285" t="s">
        <v>3779</v>
      </c>
      <c r="G2285" t="s">
        <v>599</v>
      </c>
      <c r="H2285" t="s">
        <v>3099</v>
      </c>
    </row>
    <row r="2286" spans="1:8" x14ac:dyDescent="0.25">
      <c r="A2286" t="s">
        <v>3098</v>
      </c>
      <c r="B2286" t="s">
        <v>3097</v>
      </c>
      <c r="C2286" t="s">
        <v>2953</v>
      </c>
      <c r="D2286" t="s">
        <v>2952</v>
      </c>
      <c r="E2286" t="s">
        <v>2951</v>
      </c>
      <c r="F2286" t="s">
        <v>2950</v>
      </c>
      <c r="G2286" t="s">
        <v>597</v>
      </c>
      <c r="H2286" t="s">
        <v>3084</v>
      </c>
    </row>
    <row r="2287" spans="1:8" x14ac:dyDescent="0.25">
      <c r="A2287" t="s">
        <v>5628</v>
      </c>
      <c r="B2287" t="s">
        <v>7645</v>
      </c>
      <c r="C2287" t="s">
        <v>8309</v>
      </c>
      <c r="D2287" t="s">
        <v>8270</v>
      </c>
      <c r="E2287" t="s">
        <v>8314</v>
      </c>
      <c r="F2287" t="s">
        <v>8315</v>
      </c>
      <c r="G2287" t="s">
        <v>597</v>
      </c>
      <c r="H2287" t="s">
        <v>3084</v>
      </c>
    </row>
    <row r="2288" spans="1:8" x14ac:dyDescent="0.25">
      <c r="A2288" t="s">
        <v>642</v>
      </c>
      <c r="B2288" t="s">
        <v>3096</v>
      </c>
      <c r="C2288" t="s">
        <v>2944</v>
      </c>
      <c r="D2288" t="s">
        <v>2943</v>
      </c>
      <c r="E2288" t="s">
        <v>3091</v>
      </c>
      <c r="F2288" t="s">
        <v>3090</v>
      </c>
      <c r="G2288" t="s">
        <v>599</v>
      </c>
      <c r="H2288" t="s">
        <v>3089</v>
      </c>
    </row>
    <row r="2289" spans="1:8" x14ac:dyDescent="0.25">
      <c r="A2289" t="s">
        <v>2570</v>
      </c>
      <c r="B2289" t="s">
        <v>2671</v>
      </c>
      <c r="C2289" t="s">
        <v>2953</v>
      </c>
      <c r="D2289" t="s">
        <v>2952</v>
      </c>
      <c r="E2289" t="s">
        <v>2951</v>
      </c>
      <c r="F2289" t="s">
        <v>2950</v>
      </c>
      <c r="G2289" t="s">
        <v>597</v>
      </c>
      <c r="H2289" t="s">
        <v>3084</v>
      </c>
    </row>
    <row r="2290" spans="1:8" x14ac:dyDescent="0.25">
      <c r="A2290" t="s">
        <v>2569</v>
      </c>
      <c r="B2290" t="s">
        <v>2670</v>
      </c>
      <c r="C2290" t="s">
        <v>2953</v>
      </c>
      <c r="D2290" t="s">
        <v>2952</v>
      </c>
      <c r="E2290" t="s">
        <v>2951</v>
      </c>
      <c r="F2290" t="s">
        <v>2950</v>
      </c>
      <c r="G2290" t="s">
        <v>599</v>
      </c>
      <c r="H2290" t="s">
        <v>3089</v>
      </c>
    </row>
    <row r="2291" spans="1:8" x14ac:dyDescent="0.25">
      <c r="A2291" t="s">
        <v>3095</v>
      </c>
      <c r="B2291" t="s">
        <v>7646</v>
      </c>
      <c r="C2291" t="s">
        <v>3023</v>
      </c>
      <c r="D2291" t="s">
        <v>3022</v>
      </c>
      <c r="E2291" t="s">
        <v>3021</v>
      </c>
      <c r="F2291" t="s">
        <v>3020</v>
      </c>
      <c r="G2291" t="s">
        <v>597</v>
      </c>
      <c r="H2291" t="s">
        <v>3084</v>
      </c>
    </row>
    <row r="2292" spans="1:8" x14ac:dyDescent="0.25">
      <c r="A2292" t="s">
        <v>2220</v>
      </c>
      <c r="B2292" t="s">
        <v>1617</v>
      </c>
      <c r="C2292" t="s">
        <v>3023</v>
      </c>
      <c r="D2292" t="s">
        <v>3022</v>
      </c>
      <c r="E2292" t="s">
        <v>3021</v>
      </c>
      <c r="F2292" t="s">
        <v>3020</v>
      </c>
      <c r="G2292" t="s">
        <v>597</v>
      </c>
      <c r="H2292" t="s">
        <v>3084</v>
      </c>
    </row>
    <row r="2293" spans="1:8" x14ac:dyDescent="0.25">
      <c r="A2293" t="s">
        <v>867</v>
      </c>
      <c r="B2293" t="s">
        <v>1616</v>
      </c>
      <c r="C2293" t="s">
        <v>3023</v>
      </c>
      <c r="D2293" t="s">
        <v>3022</v>
      </c>
      <c r="E2293" t="s">
        <v>3021</v>
      </c>
      <c r="F2293" t="s">
        <v>3020</v>
      </c>
      <c r="G2293" t="s">
        <v>597</v>
      </c>
      <c r="H2293" t="s">
        <v>3084</v>
      </c>
    </row>
    <row r="2294" spans="1:8" x14ac:dyDescent="0.25">
      <c r="A2294" t="s">
        <v>3094</v>
      </c>
      <c r="B2294" t="s">
        <v>3093</v>
      </c>
      <c r="C2294" t="s">
        <v>2944</v>
      </c>
      <c r="D2294" t="s">
        <v>2943</v>
      </c>
      <c r="E2294" t="s">
        <v>3091</v>
      </c>
      <c r="F2294" t="s">
        <v>3090</v>
      </c>
      <c r="G2294" t="s">
        <v>599</v>
      </c>
      <c r="H2294" t="s">
        <v>3089</v>
      </c>
    </row>
    <row r="2295" spans="1:8" x14ac:dyDescent="0.25">
      <c r="A2295" t="s">
        <v>3092</v>
      </c>
      <c r="B2295" t="s">
        <v>7647</v>
      </c>
      <c r="C2295" t="s">
        <v>2944</v>
      </c>
      <c r="D2295" t="s">
        <v>2943</v>
      </c>
      <c r="E2295" t="s">
        <v>3091</v>
      </c>
      <c r="F2295" t="s">
        <v>3090</v>
      </c>
      <c r="G2295" t="s">
        <v>599</v>
      </c>
      <c r="H2295" t="s">
        <v>3089</v>
      </c>
    </row>
    <row r="2296" spans="1:8" x14ac:dyDescent="0.25">
      <c r="A2296" t="s">
        <v>5629</v>
      </c>
      <c r="B2296" t="s">
        <v>7648</v>
      </c>
      <c r="C2296" t="s">
        <v>2944</v>
      </c>
      <c r="D2296" t="s">
        <v>2943</v>
      </c>
      <c r="E2296" t="s">
        <v>3091</v>
      </c>
      <c r="F2296" t="s">
        <v>3090</v>
      </c>
      <c r="G2296" t="s">
        <v>599</v>
      </c>
      <c r="H2296" t="s">
        <v>3089</v>
      </c>
    </row>
    <row r="2297" spans="1:8" x14ac:dyDescent="0.25">
      <c r="A2297" t="s">
        <v>5630</v>
      </c>
      <c r="B2297" t="s">
        <v>7649</v>
      </c>
      <c r="C2297" t="s">
        <v>3023</v>
      </c>
      <c r="D2297" t="s">
        <v>3022</v>
      </c>
      <c r="E2297" t="s">
        <v>3021</v>
      </c>
      <c r="F2297" t="s">
        <v>3020</v>
      </c>
      <c r="G2297" t="s">
        <v>597</v>
      </c>
      <c r="H2297" t="s">
        <v>3084</v>
      </c>
    </row>
    <row r="2298" spans="1:8" x14ac:dyDescent="0.25">
      <c r="A2298" t="s">
        <v>5631</v>
      </c>
      <c r="B2298" t="s">
        <v>7650</v>
      </c>
      <c r="C2298" t="s">
        <v>8267</v>
      </c>
      <c r="D2298" t="s">
        <v>8268</v>
      </c>
      <c r="E2298" t="s">
        <v>8387</v>
      </c>
      <c r="F2298" t="s">
        <v>8388</v>
      </c>
      <c r="G2298" t="s">
        <v>8642</v>
      </c>
      <c r="H2298" t="s">
        <v>4190</v>
      </c>
    </row>
    <row r="2299" spans="1:8" x14ac:dyDescent="0.25">
      <c r="A2299" t="s">
        <v>5632</v>
      </c>
      <c r="B2299" t="s">
        <v>7651</v>
      </c>
      <c r="C2299" t="s">
        <v>8267</v>
      </c>
      <c r="D2299" t="s">
        <v>8268</v>
      </c>
      <c r="E2299" t="s">
        <v>8387</v>
      </c>
      <c r="F2299" t="s">
        <v>8388</v>
      </c>
      <c r="G2299" t="s">
        <v>8642</v>
      </c>
      <c r="H2299" t="s">
        <v>4190</v>
      </c>
    </row>
    <row r="2300" spans="1:8" x14ac:dyDescent="0.25">
      <c r="A2300" t="s">
        <v>5633</v>
      </c>
      <c r="B2300" t="s">
        <v>7652</v>
      </c>
      <c r="C2300" t="s">
        <v>8267</v>
      </c>
      <c r="D2300" t="s">
        <v>8268</v>
      </c>
      <c r="E2300" t="s">
        <v>8387</v>
      </c>
      <c r="F2300" t="s">
        <v>8388</v>
      </c>
      <c r="G2300" t="s">
        <v>8642</v>
      </c>
      <c r="H2300" t="s">
        <v>4190</v>
      </c>
    </row>
    <row r="2301" spans="1:8" x14ac:dyDescent="0.25">
      <c r="A2301" t="s">
        <v>5634</v>
      </c>
      <c r="B2301" t="s">
        <v>7653</v>
      </c>
      <c r="C2301" t="s">
        <v>8267</v>
      </c>
      <c r="D2301" t="s">
        <v>8268</v>
      </c>
      <c r="E2301" t="s">
        <v>8387</v>
      </c>
      <c r="F2301" t="s">
        <v>8388</v>
      </c>
      <c r="G2301" t="s">
        <v>8642</v>
      </c>
      <c r="H2301" t="s">
        <v>4190</v>
      </c>
    </row>
    <row r="2302" spans="1:8" x14ac:dyDescent="0.25">
      <c r="A2302" t="s">
        <v>5635</v>
      </c>
      <c r="B2302" t="s">
        <v>7654</v>
      </c>
      <c r="C2302" t="s">
        <v>8267</v>
      </c>
      <c r="D2302" t="s">
        <v>8268</v>
      </c>
      <c r="E2302" t="s">
        <v>8387</v>
      </c>
      <c r="F2302" t="s">
        <v>8388</v>
      </c>
      <c r="G2302" t="s">
        <v>8642</v>
      </c>
      <c r="H2302" t="s">
        <v>4190</v>
      </c>
    </row>
    <row r="2303" spans="1:8" x14ac:dyDescent="0.25">
      <c r="A2303" t="s">
        <v>5636</v>
      </c>
      <c r="B2303" t="s">
        <v>7655</v>
      </c>
      <c r="C2303" t="s">
        <v>8309</v>
      </c>
      <c r="D2303" t="s">
        <v>8270</v>
      </c>
      <c r="E2303" t="s">
        <v>8349</v>
      </c>
      <c r="F2303" t="s">
        <v>8350</v>
      </c>
      <c r="G2303" t="s">
        <v>515</v>
      </c>
      <c r="H2303" t="s">
        <v>4189</v>
      </c>
    </row>
    <row r="2304" spans="1:8" x14ac:dyDescent="0.25">
      <c r="A2304" t="s">
        <v>643</v>
      </c>
      <c r="B2304" t="s">
        <v>751</v>
      </c>
      <c r="C2304" t="s">
        <v>3023</v>
      </c>
      <c r="D2304" t="s">
        <v>3022</v>
      </c>
      <c r="E2304" t="s">
        <v>3021</v>
      </c>
      <c r="F2304" t="s">
        <v>3020</v>
      </c>
      <c r="G2304" t="s">
        <v>597</v>
      </c>
      <c r="H2304" t="s">
        <v>3084</v>
      </c>
    </row>
    <row r="2305" spans="1:8" x14ac:dyDescent="0.25">
      <c r="A2305" t="s">
        <v>2211</v>
      </c>
      <c r="B2305" t="s">
        <v>2673</v>
      </c>
      <c r="C2305" t="s">
        <v>2744</v>
      </c>
      <c r="D2305" t="s">
        <v>2743</v>
      </c>
      <c r="E2305" t="s">
        <v>3083</v>
      </c>
      <c r="F2305" t="s">
        <v>3082</v>
      </c>
      <c r="G2305" t="s">
        <v>515</v>
      </c>
      <c r="H2305" t="s">
        <v>3081</v>
      </c>
    </row>
    <row r="2306" spans="1:8" x14ac:dyDescent="0.25">
      <c r="A2306" t="s">
        <v>2212</v>
      </c>
      <c r="B2306" t="s">
        <v>1631</v>
      </c>
      <c r="C2306" t="s">
        <v>3023</v>
      </c>
      <c r="D2306" t="s">
        <v>3022</v>
      </c>
      <c r="E2306" t="s">
        <v>3021</v>
      </c>
      <c r="F2306" t="s">
        <v>3020</v>
      </c>
      <c r="G2306" t="s">
        <v>597</v>
      </c>
      <c r="H2306" t="s">
        <v>3084</v>
      </c>
    </row>
    <row r="2307" spans="1:8" x14ac:dyDescent="0.25">
      <c r="A2307" t="s">
        <v>1022</v>
      </c>
      <c r="B2307" t="s">
        <v>1627</v>
      </c>
      <c r="C2307" t="s">
        <v>3023</v>
      </c>
      <c r="D2307" t="s">
        <v>3022</v>
      </c>
      <c r="E2307" t="s">
        <v>3021</v>
      </c>
      <c r="F2307" t="s">
        <v>3020</v>
      </c>
      <c r="G2307" t="s">
        <v>597</v>
      </c>
      <c r="H2307" t="s">
        <v>3084</v>
      </c>
    </row>
    <row r="2308" spans="1:8" x14ac:dyDescent="0.25">
      <c r="A2308" t="s">
        <v>2210</v>
      </c>
      <c r="B2308" t="s">
        <v>1628</v>
      </c>
      <c r="C2308" t="s">
        <v>2744</v>
      </c>
      <c r="D2308" t="s">
        <v>2743</v>
      </c>
      <c r="E2308" t="s">
        <v>3083</v>
      </c>
      <c r="F2308" t="s">
        <v>3082</v>
      </c>
      <c r="G2308" t="s">
        <v>515</v>
      </c>
      <c r="H2308" t="s">
        <v>3081</v>
      </c>
    </row>
    <row r="2309" spans="1:8" x14ac:dyDescent="0.25">
      <c r="A2309" t="s">
        <v>3088</v>
      </c>
      <c r="B2309" t="s">
        <v>3087</v>
      </c>
      <c r="C2309" t="s">
        <v>3023</v>
      </c>
      <c r="D2309" t="s">
        <v>3022</v>
      </c>
      <c r="E2309" t="s">
        <v>3021</v>
      </c>
      <c r="F2309" t="s">
        <v>3020</v>
      </c>
      <c r="G2309" t="s">
        <v>597</v>
      </c>
      <c r="H2309" t="s">
        <v>3084</v>
      </c>
    </row>
    <row r="2310" spans="1:8" x14ac:dyDescent="0.25">
      <c r="A2310" t="s">
        <v>840</v>
      </c>
      <c r="B2310" t="s">
        <v>1632</v>
      </c>
      <c r="C2310" t="s">
        <v>2744</v>
      </c>
      <c r="D2310" t="s">
        <v>2743</v>
      </c>
      <c r="E2310" t="s">
        <v>3083</v>
      </c>
      <c r="F2310" t="s">
        <v>3082</v>
      </c>
      <c r="G2310" t="s">
        <v>515</v>
      </c>
      <c r="H2310" t="s">
        <v>3081</v>
      </c>
    </row>
    <row r="2311" spans="1:8" x14ac:dyDescent="0.25">
      <c r="A2311" t="s">
        <v>2573</v>
      </c>
      <c r="B2311" t="s">
        <v>3086</v>
      </c>
      <c r="C2311" t="s">
        <v>3023</v>
      </c>
      <c r="D2311" t="s">
        <v>3022</v>
      </c>
      <c r="E2311" t="s">
        <v>3021</v>
      </c>
      <c r="F2311" t="s">
        <v>3020</v>
      </c>
      <c r="G2311" t="s">
        <v>597</v>
      </c>
      <c r="H2311" t="s">
        <v>3084</v>
      </c>
    </row>
    <row r="2312" spans="1:8" x14ac:dyDescent="0.25">
      <c r="A2312" t="s">
        <v>3085</v>
      </c>
      <c r="B2312" t="s">
        <v>7656</v>
      </c>
      <c r="C2312" t="s">
        <v>3023</v>
      </c>
      <c r="D2312" t="s">
        <v>3022</v>
      </c>
      <c r="E2312" t="s">
        <v>3021</v>
      </c>
      <c r="F2312" t="s">
        <v>3020</v>
      </c>
      <c r="G2312" t="s">
        <v>597</v>
      </c>
      <c r="H2312" t="s">
        <v>3084</v>
      </c>
    </row>
    <row r="2313" spans="1:8" x14ac:dyDescent="0.25">
      <c r="A2313" t="s">
        <v>4028</v>
      </c>
      <c r="B2313" t="s">
        <v>7657</v>
      </c>
      <c r="C2313" t="s">
        <v>3023</v>
      </c>
      <c r="D2313" t="s">
        <v>3022</v>
      </c>
      <c r="E2313" t="s">
        <v>3021</v>
      </c>
      <c r="F2313" t="s">
        <v>3020</v>
      </c>
      <c r="G2313" t="s">
        <v>597</v>
      </c>
      <c r="H2313" t="s">
        <v>3084</v>
      </c>
    </row>
    <row r="2314" spans="1:8" x14ac:dyDescent="0.25">
      <c r="A2314" t="s">
        <v>4270</v>
      </c>
      <c r="B2314" t="s">
        <v>7658</v>
      </c>
      <c r="C2314" t="s">
        <v>2744</v>
      </c>
      <c r="D2314" t="s">
        <v>2743</v>
      </c>
      <c r="E2314" t="s">
        <v>3083</v>
      </c>
      <c r="F2314" t="s">
        <v>3082</v>
      </c>
      <c r="G2314" t="s">
        <v>515</v>
      </c>
      <c r="H2314" t="s">
        <v>3081</v>
      </c>
    </row>
    <row r="2315" spans="1:8" x14ac:dyDescent="0.25">
      <c r="A2315" t="s">
        <v>5637</v>
      </c>
      <c r="B2315" t="s">
        <v>7659</v>
      </c>
      <c r="C2315" t="s">
        <v>8309</v>
      </c>
      <c r="D2315" t="s">
        <v>8270</v>
      </c>
      <c r="E2315" t="s">
        <v>8349</v>
      </c>
      <c r="F2315" t="s">
        <v>8350</v>
      </c>
      <c r="G2315" t="s">
        <v>515</v>
      </c>
      <c r="H2315" t="s">
        <v>4189</v>
      </c>
    </row>
    <row r="2316" spans="1:8" x14ac:dyDescent="0.25">
      <c r="A2316" t="s">
        <v>5638</v>
      </c>
      <c r="B2316" t="s">
        <v>7660</v>
      </c>
      <c r="C2316" t="s">
        <v>8309</v>
      </c>
      <c r="D2316" t="s">
        <v>8270</v>
      </c>
      <c r="E2316" t="s">
        <v>8349</v>
      </c>
      <c r="F2316" t="s">
        <v>8350</v>
      </c>
      <c r="G2316" t="s">
        <v>515</v>
      </c>
      <c r="H2316" t="s">
        <v>4189</v>
      </c>
    </row>
    <row r="2317" spans="1:8" x14ac:dyDescent="0.25">
      <c r="A2317" t="s">
        <v>5639</v>
      </c>
      <c r="B2317" t="s">
        <v>7661</v>
      </c>
      <c r="C2317" t="s">
        <v>8309</v>
      </c>
      <c r="D2317" t="s">
        <v>8270</v>
      </c>
      <c r="E2317" t="s">
        <v>8314</v>
      </c>
      <c r="F2317" t="s">
        <v>8315</v>
      </c>
      <c r="G2317" t="s">
        <v>597</v>
      </c>
      <c r="H2317" t="s">
        <v>3084</v>
      </c>
    </row>
    <row r="2318" spans="1:8" x14ac:dyDescent="0.25">
      <c r="A2318" t="s">
        <v>5640</v>
      </c>
      <c r="B2318" t="s">
        <v>7662</v>
      </c>
      <c r="C2318" t="s">
        <v>8309</v>
      </c>
      <c r="D2318" t="s">
        <v>8270</v>
      </c>
      <c r="E2318" t="s">
        <v>8349</v>
      </c>
      <c r="F2318" t="s">
        <v>8350</v>
      </c>
      <c r="G2318" t="s">
        <v>515</v>
      </c>
      <c r="H2318" t="s">
        <v>4189</v>
      </c>
    </row>
    <row r="2319" spans="1:8" x14ac:dyDescent="0.25">
      <c r="A2319" t="s">
        <v>5641</v>
      </c>
      <c r="B2319" t="s">
        <v>7663</v>
      </c>
      <c r="C2319" t="s">
        <v>8309</v>
      </c>
      <c r="D2319" t="s">
        <v>8270</v>
      </c>
      <c r="E2319" t="s">
        <v>8349</v>
      </c>
      <c r="F2319" t="s">
        <v>8350</v>
      </c>
      <c r="G2319" t="s">
        <v>515</v>
      </c>
      <c r="H2319" t="s">
        <v>4189</v>
      </c>
    </row>
    <row r="2320" spans="1:8" x14ac:dyDescent="0.25">
      <c r="A2320" t="s">
        <v>2213</v>
      </c>
      <c r="B2320" t="s">
        <v>1190</v>
      </c>
      <c r="C2320" t="s">
        <v>2744</v>
      </c>
      <c r="D2320" t="s">
        <v>2743</v>
      </c>
      <c r="E2320" t="s">
        <v>3083</v>
      </c>
      <c r="F2320" t="s">
        <v>3082</v>
      </c>
      <c r="G2320" t="s">
        <v>515</v>
      </c>
      <c r="H2320" t="s">
        <v>3081</v>
      </c>
    </row>
    <row r="2321" spans="1:8" x14ac:dyDescent="0.25">
      <c r="A2321" t="s">
        <v>2214</v>
      </c>
      <c r="B2321" t="s">
        <v>1193</v>
      </c>
      <c r="C2321" t="s">
        <v>2744</v>
      </c>
      <c r="D2321" t="s">
        <v>2743</v>
      </c>
      <c r="E2321" t="s">
        <v>3083</v>
      </c>
      <c r="F2321" t="s">
        <v>3082</v>
      </c>
      <c r="G2321" t="s">
        <v>515</v>
      </c>
      <c r="H2321" t="s">
        <v>3081</v>
      </c>
    </row>
    <row r="2322" spans="1:8" x14ac:dyDescent="0.25">
      <c r="A2322" t="s">
        <v>903</v>
      </c>
      <c r="B2322" t="s">
        <v>1191</v>
      </c>
      <c r="C2322" t="s">
        <v>2744</v>
      </c>
      <c r="D2322" t="s">
        <v>2743</v>
      </c>
      <c r="E2322" t="s">
        <v>3083</v>
      </c>
      <c r="F2322" t="s">
        <v>3082</v>
      </c>
      <c r="G2322" t="s">
        <v>515</v>
      </c>
      <c r="H2322" t="s">
        <v>3081</v>
      </c>
    </row>
    <row r="2323" spans="1:8" x14ac:dyDescent="0.25">
      <c r="A2323" t="s">
        <v>904</v>
      </c>
      <c r="B2323" t="s">
        <v>1192</v>
      </c>
      <c r="C2323" t="s">
        <v>2744</v>
      </c>
      <c r="D2323" t="s">
        <v>2743</v>
      </c>
      <c r="E2323" t="s">
        <v>3083</v>
      </c>
      <c r="F2323" t="s">
        <v>3082</v>
      </c>
      <c r="G2323" t="s">
        <v>515</v>
      </c>
      <c r="H2323" t="s">
        <v>3081</v>
      </c>
    </row>
    <row r="2324" spans="1:8" x14ac:dyDescent="0.25">
      <c r="A2324" t="s">
        <v>5642</v>
      </c>
      <c r="B2324" t="s">
        <v>7664</v>
      </c>
      <c r="C2324" t="s">
        <v>8267</v>
      </c>
      <c r="D2324" t="s">
        <v>8268</v>
      </c>
      <c r="E2324" t="s">
        <v>8269</v>
      </c>
      <c r="F2324" t="s">
        <v>8270</v>
      </c>
      <c r="G2324" t="s">
        <v>8449</v>
      </c>
      <c r="H2324" t="s">
        <v>8450</v>
      </c>
    </row>
    <row r="2325" spans="1:8" x14ac:dyDescent="0.25">
      <c r="A2325" t="s">
        <v>5643</v>
      </c>
      <c r="B2325" t="s">
        <v>7665</v>
      </c>
      <c r="C2325" t="s">
        <v>8267</v>
      </c>
      <c r="D2325" t="s">
        <v>8268</v>
      </c>
      <c r="E2325" t="s">
        <v>8269</v>
      </c>
      <c r="F2325" t="s">
        <v>8270</v>
      </c>
      <c r="G2325" t="s">
        <v>8449</v>
      </c>
      <c r="H2325" t="s">
        <v>8450</v>
      </c>
    </row>
    <row r="2326" spans="1:8" x14ac:dyDescent="0.25">
      <c r="A2326" t="s">
        <v>5644</v>
      </c>
      <c r="B2326" t="s">
        <v>7666</v>
      </c>
      <c r="C2326" t="s">
        <v>8328</v>
      </c>
      <c r="D2326" t="s">
        <v>8329</v>
      </c>
      <c r="E2326" t="s">
        <v>8390</v>
      </c>
      <c r="F2326" t="s">
        <v>8391</v>
      </c>
      <c r="G2326" t="s">
        <v>8645</v>
      </c>
      <c r="H2326" t="s">
        <v>8646</v>
      </c>
    </row>
    <row r="2327" spans="1:8" x14ac:dyDescent="0.25">
      <c r="A2327" t="s">
        <v>5645</v>
      </c>
      <c r="B2327" t="s">
        <v>7667</v>
      </c>
      <c r="C2327" t="s">
        <v>8309</v>
      </c>
      <c r="D2327" t="s">
        <v>8270</v>
      </c>
      <c r="E2327" t="s">
        <v>8314</v>
      </c>
      <c r="F2327" t="s">
        <v>8315</v>
      </c>
      <c r="G2327" t="s">
        <v>564</v>
      </c>
      <c r="H2327" t="s">
        <v>4095</v>
      </c>
    </row>
    <row r="2328" spans="1:8" x14ac:dyDescent="0.25">
      <c r="A2328" t="s">
        <v>5646</v>
      </c>
      <c r="B2328" t="s">
        <v>7668</v>
      </c>
      <c r="C2328" t="s">
        <v>8267</v>
      </c>
      <c r="D2328" t="s">
        <v>8268</v>
      </c>
      <c r="E2328" t="s">
        <v>8269</v>
      </c>
      <c r="F2328" t="s">
        <v>8270</v>
      </c>
      <c r="G2328" t="s">
        <v>8449</v>
      </c>
      <c r="H2328" t="s">
        <v>8450</v>
      </c>
    </row>
    <row r="2329" spans="1:8" x14ac:dyDescent="0.25">
      <c r="A2329" t="s">
        <v>5647</v>
      </c>
      <c r="B2329" t="s">
        <v>7669</v>
      </c>
      <c r="C2329" t="s">
        <v>8309</v>
      </c>
      <c r="D2329" t="s">
        <v>8270</v>
      </c>
      <c r="E2329" t="s">
        <v>8392</v>
      </c>
      <c r="F2329" t="s">
        <v>8393</v>
      </c>
      <c r="G2329" t="s">
        <v>264</v>
      </c>
      <c r="H2329" t="s">
        <v>8647</v>
      </c>
    </row>
    <row r="2330" spans="1:8" x14ac:dyDescent="0.25">
      <c r="A2330" t="s">
        <v>5648</v>
      </c>
      <c r="B2330" t="s">
        <v>7670</v>
      </c>
      <c r="C2330" t="s">
        <v>8267</v>
      </c>
      <c r="D2330" t="s">
        <v>8268</v>
      </c>
      <c r="E2330" t="s">
        <v>8269</v>
      </c>
      <c r="F2330" t="s">
        <v>8270</v>
      </c>
      <c r="G2330" t="s">
        <v>8492</v>
      </c>
      <c r="H2330" t="s">
        <v>8493</v>
      </c>
    </row>
    <row r="2331" spans="1:8" x14ac:dyDescent="0.25">
      <c r="A2331" t="s">
        <v>5649</v>
      </c>
      <c r="B2331" t="s">
        <v>7671</v>
      </c>
      <c r="C2331" t="s">
        <v>8267</v>
      </c>
      <c r="D2331" t="s">
        <v>8268</v>
      </c>
      <c r="E2331" t="s">
        <v>8269</v>
      </c>
      <c r="F2331" t="s">
        <v>8270</v>
      </c>
      <c r="G2331" t="s">
        <v>8449</v>
      </c>
      <c r="H2331" t="s">
        <v>8450</v>
      </c>
    </row>
    <row r="2332" spans="1:8" x14ac:dyDescent="0.25">
      <c r="A2332" t="s">
        <v>5650</v>
      </c>
      <c r="B2332" t="s">
        <v>7672</v>
      </c>
      <c r="C2332" t="s">
        <v>8309</v>
      </c>
      <c r="D2332" t="s">
        <v>8270</v>
      </c>
      <c r="E2332" t="s">
        <v>8392</v>
      </c>
      <c r="F2332" t="s">
        <v>8393</v>
      </c>
      <c r="G2332" t="s">
        <v>264</v>
      </c>
      <c r="H2332" t="s">
        <v>8647</v>
      </c>
    </row>
    <row r="2333" spans="1:8" x14ac:dyDescent="0.25">
      <c r="A2333" t="s">
        <v>5651</v>
      </c>
      <c r="B2333" t="s">
        <v>7673</v>
      </c>
      <c r="C2333" t="s">
        <v>8309</v>
      </c>
      <c r="D2333" t="s">
        <v>8270</v>
      </c>
      <c r="E2333" t="s">
        <v>8392</v>
      </c>
      <c r="F2333" t="s">
        <v>8393</v>
      </c>
      <c r="G2333" t="s">
        <v>264</v>
      </c>
      <c r="H2333" t="s">
        <v>8647</v>
      </c>
    </row>
    <row r="2334" spans="1:8" x14ac:dyDescent="0.25">
      <c r="A2334" t="s">
        <v>5652</v>
      </c>
      <c r="B2334" t="s">
        <v>7671</v>
      </c>
      <c r="C2334" t="s">
        <v>8309</v>
      </c>
      <c r="D2334" t="s">
        <v>8270</v>
      </c>
      <c r="E2334" t="s">
        <v>8392</v>
      </c>
      <c r="F2334" t="s">
        <v>8393</v>
      </c>
      <c r="G2334" t="s">
        <v>264</v>
      </c>
      <c r="H2334" t="s">
        <v>8647</v>
      </c>
    </row>
    <row r="2335" spans="1:8" x14ac:dyDescent="0.25">
      <c r="A2335" t="s">
        <v>5653</v>
      </c>
      <c r="B2335" t="s">
        <v>7674</v>
      </c>
      <c r="C2335" t="s">
        <v>8309</v>
      </c>
      <c r="D2335" t="s">
        <v>8270</v>
      </c>
      <c r="E2335" t="s">
        <v>8392</v>
      </c>
      <c r="F2335" t="s">
        <v>8393</v>
      </c>
      <c r="G2335" t="s">
        <v>264</v>
      </c>
      <c r="H2335" t="s">
        <v>8647</v>
      </c>
    </row>
    <row r="2336" spans="1:8" x14ac:dyDescent="0.25">
      <c r="A2336" t="s">
        <v>5654</v>
      </c>
      <c r="B2336" t="s">
        <v>7675</v>
      </c>
      <c r="C2336" t="s">
        <v>8309</v>
      </c>
      <c r="D2336" t="s">
        <v>8270</v>
      </c>
      <c r="E2336" t="s">
        <v>8392</v>
      </c>
      <c r="F2336" t="s">
        <v>8393</v>
      </c>
      <c r="G2336" t="s">
        <v>264</v>
      </c>
      <c r="H2336" t="s">
        <v>8647</v>
      </c>
    </row>
    <row r="2337" spans="1:8" x14ac:dyDescent="0.25">
      <c r="A2337" t="s">
        <v>5655</v>
      </c>
      <c r="B2337" t="s">
        <v>7676</v>
      </c>
      <c r="C2337" t="s">
        <v>8309</v>
      </c>
      <c r="D2337" t="s">
        <v>8270</v>
      </c>
      <c r="E2337" t="s">
        <v>8314</v>
      </c>
      <c r="F2337" t="s">
        <v>8315</v>
      </c>
      <c r="G2337" t="s">
        <v>564</v>
      </c>
      <c r="H2337" t="s">
        <v>4095</v>
      </c>
    </row>
    <row r="2338" spans="1:8" x14ac:dyDescent="0.25">
      <c r="A2338" t="s">
        <v>5656</v>
      </c>
      <c r="B2338" t="s">
        <v>7677</v>
      </c>
      <c r="C2338" t="s">
        <v>8309</v>
      </c>
      <c r="D2338" t="s">
        <v>8270</v>
      </c>
      <c r="E2338" t="s">
        <v>8392</v>
      </c>
      <c r="F2338" t="s">
        <v>8393</v>
      </c>
      <c r="G2338" t="s">
        <v>264</v>
      </c>
      <c r="H2338" t="s">
        <v>8647</v>
      </c>
    </row>
    <row r="2339" spans="1:8" x14ac:dyDescent="0.25">
      <c r="A2339" t="s">
        <v>3080</v>
      </c>
      <c r="B2339" t="s">
        <v>7678</v>
      </c>
      <c r="C2339" t="s">
        <v>3023</v>
      </c>
      <c r="D2339" t="s">
        <v>3022</v>
      </c>
      <c r="E2339" t="s">
        <v>3021</v>
      </c>
      <c r="F2339" t="s">
        <v>3020</v>
      </c>
      <c r="G2339" t="s">
        <v>264</v>
      </c>
      <c r="H2339" t="s">
        <v>3074</v>
      </c>
    </row>
    <row r="2340" spans="1:8" x14ac:dyDescent="0.25">
      <c r="A2340" t="s">
        <v>659</v>
      </c>
      <c r="B2340" t="s">
        <v>760</v>
      </c>
      <c r="C2340" t="s">
        <v>2744</v>
      </c>
      <c r="D2340" t="s">
        <v>2743</v>
      </c>
      <c r="E2340" t="s">
        <v>3076</v>
      </c>
      <c r="F2340" t="s">
        <v>3075</v>
      </c>
      <c r="G2340" t="s">
        <v>264</v>
      </c>
      <c r="H2340" t="s">
        <v>3074</v>
      </c>
    </row>
    <row r="2341" spans="1:8" x14ac:dyDescent="0.25">
      <c r="A2341" t="s">
        <v>660</v>
      </c>
      <c r="B2341" t="s">
        <v>761</v>
      </c>
      <c r="C2341" t="s">
        <v>3023</v>
      </c>
      <c r="D2341" t="s">
        <v>3022</v>
      </c>
      <c r="E2341" t="s">
        <v>3021</v>
      </c>
      <c r="F2341" t="s">
        <v>3020</v>
      </c>
      <c r="G2341" t="s">
        <v>564</v>
      </c>
      <c r="H2341" t="s">
        <v>3062</v>
      </c>
    </row>
    <row r="2342" spans="1:8" x14ac:dyDescent="0.25">
      <c r="A2342" t="s">
        <v>878</v>
      </c>
      <c r="B2342" t="s">
        <v>1101</v>
      </c>
      <c r="C2342" t="s">
        <v>3023</v>
      </c>
      <c r="D2342" t="s">
        <v>3022</v>
      </c>
      <c r="E2342" t="s">
        <v>3021</v>
      </c>
      <c r="F2342" t="s">
        <v>3020</v>
      </c>
      <c r="G2342" t="s">
        <v>564</v>
      </c>
      <c r="H2342" t="s">
        <v>3062</v>
      </c>
    </row>
    <row r="2343" spans="1:8" x14ac:dyDescent="0.25">
      <c r="A2343" t="s">
        <v>5657</v>
      </c>
      <c r="B2343" t="s">
        <v>7679</v>
      </c>
      <c r="C2343" t="s">
        <v>8281</v>
      </c>
      <c r="D2343" t="s">
        <v>8282</v>
      </c>
      <c r="E2343" t="s">
        <v>8283</v>
      </c>
      <c r="F2343" t="s">
        <v>8284</v>
      </c>
      <c r="G2343" t="s">
        <v>526</v>
      </c>
      <c r="H2343" t="s">
        <v>3550</v>
      </c>
    </row>
    <row r="2344" spans="1:8" x14ac:dyDescent="0.25">
      <c r="A2344" t="s">
        <v>870</v>
      </c>
      <c r="B2344" t="s">
        <v>1095</v>
      </c>
      <c r="C2344" t="s">
        <v>3023</v>
      </c>
      <c r="D2344" t="s">
        <v>3022</v>
      </c>
      <c r="E2344" t="s">
        <v>3069</v>
      </c>
      <c r="F2344" t="s">
        <v>3068</v>
      </c>
      <c r="G2344" t="s">
        <v>264</v>
      </c>
      <c r="H2344" t="s">
        <v>3074</v>
      </c>
    </row>
    <row r="2345" spans="1:8" x14ac:dyDescent="0.25">
      <c r="A2345" t="s">
        <v>871</v>
      </c>
      <c r="B2345" t="s">
        <v>1096</v>
      </c>
      <c r="C2345" t="s">
        <v>3023</v>
      </c>
      <c r="D2345" t="s">
        <v>3022</v>
      </c>
      <c r="E2345" t="s">
        <v>3069</v>
      </c>
      <c r="F2345" t="s">
        <v>3068</v>
      </c>
      <c r="G2345" t="s">
        <v>264</v>
      </c>
      <c r="H2345" t="s">
        <v>3074</v>
      </c>
    </row>
    <row r="2346" spans="1:8" x14ac:dyDescent="0.25">
      <c r="A2346" t="s">
        <v>2221</v>
      </c>
      <c r="B2346" t="s">
        <v>2674</v>
      </c>
      <c r="C2346" t="s">
        <v>3023</v>
      </c>
      <c r="D2346" t="s">
        <v>3022</v>
      </c>
      <c r="E2346" t="s">
        <v>3069</v>
      </c>
      <c r="F2346" t="s">
        <v>3068</v>
      </c>
      <c r="G2346" t="s">
        <v>264</v>
      </c>
      <c r="H2346" t="s">
        <v>3074</v>
      </c>
    </row>
    <row r="2347" spans="1:8" x14ac:dyDescent="0.25">
      <c r="A2347" t="s">
        <v>872</v>
      </c>
      <c r="B2347" t="s">
        <v>1097</v>
      </c>
      <c r="C2347" t="s">
        <v>2744</v>
      </c>
      <c r="D2347" t="s">
        <v>2743</v>
      </c>
      <c r="E2347" t="s">
        <v>3076</v>
      </c>
      <c r="F2347" t="s">
        <v>3075</v>
      </c>
      <c r="G2347" t="s">
        <v>264</v>
      </c>
      <c r="H2347" t="s">
        <v>3074</v>
      </c>
    </row>
    <row r="2348" spans="1:8" x14ac:dyDescent="0.25">
      <c r="A2348" t="s">
        <v>873</v>
      </c>
      <c r="B2348" t="s">
        <v>3079</v>
      </c>
      <c r="C2348" t="s">
        <v>3023</v>
      </c>
      <c r="D2348" t="s">
        <v>3022</v>
      </c>
      <c r="E2348" t="s">
        <v>3069</v>
      </c>
      <c r="F2348" t="s">
        <v>3068</v>
      </c>
      <c r="G2348" t="s">
        <v>264</v>
      </c>
      <c r="H2348" t="s">
        <v>3074</v>
      </c>
    </row>
    <row r="2349" spans="1:8" x14ac:dyDescent="0.25">
      <c r="A2349" t="s">
        <v>874</v>
      </c>
      <c r="B2349" t="s">
        <v>1098</v>
      </c>
      <c r="C2349" t="s">
        <v>2749</v>
      </c>
      <c r="D2349" t="s">
        <v>2748</v>
      </c>
      <c r="E2349" t="s">
        <v>2747</v>
      </c>
      <c r="F2349" t="s">
        <v>2746</v>
      </c>
      <c r="G2349" t="s">
        <v>264</v>
      </c>
      <c r="H2349" t="s">
        <v>3074</v>
      </c>
    </row>
    <row r="2350" spans="1:8" x14ac:dyDescent="0.25">
      <c r="A2350" t="s">
        <v>875</v>
      </c>
      <c r="B2350" t="s">
        <v>1099</v>
      </c>
      <c r="C2350" t="s">
        <v>3023</v>
      </c>
      <c r="D2350" t="s">
        <v>3022</v>
      </c>
      <c r="E2350" t="s">
        <v>3069</v>
      </c>
      <c r="F2350" t="s">
        <v>3068</v>
      </c>
      <c r="G2350" t="s">
        <v>264</v>
      </c>
      <c r="H2350" t="s">
        <v>3074</v>
      </c>
    </row>
    <row r="2351" spans="1:8" x14ac:dyDescent="0.25">
      <c r="A2351" t="s">
        <v>876</v>
      </c>
      <c r="B2351" t="s">
        <v>1100</v>
      </c>
      <c r="C2351" t="s">
        <v>2727</v>
      </c>
      <c r="D2351" t="s">
        <v>2726</v>
      </c>
      <c r="E2351" t="s">
        <v>3078</v>
      </c>
      <c r="F2351" t="s">
        <v>3077</v>
      </c>
      <c r="G2351" t="s">
        <v>264</v>
      </c>
      <c r="H2351" t="s">
        <v>3074</v>
      </c>
    </row>
    <row r="2352" spans="1:8" x14ac:dyDescent="0.25">
      <c r="A2352" t="s">
        <v>2222</v>
      </c>
      <c r="B2352" t="s">
        <v>7680</v>
      </c>
      <c r="C2352" t="s">
        <v>2744</v>
      </c>
      <c r="D2352" t="s">
        <v>2743</v>
      </c>
      <c r="E2352" t="s">
        <v>3076</v>
      </c>
      <c r="F2352" t="s">
        <v>3075</v>
      </c>
      <c r="G2352" t="s">
        <v>264</v>
      </c>
      <c r="H2352" t="s">
        <v>3074</v>
      </c>
    </row>
    <row r="2353" spans="1:8" x14ac:dyDescent="0.25">
      <c r="A2353" t="s">
        <v>869</v>
      </c>
      <c r="B2353" t="s">
        <v>7681</v>
      </c>
      <c r="C2353" t="s">
        <v>3023</v>
      </c>
      <c r="D2353" t="s">
        <v>3022</v>
      </c>
      <c r="E2353" t="s">
        <v>3069</v>
      </c>
      <c r="F2353" t="s">
        <v>3068</v>
      </c>
      <c r="G2353" t="s">
        <v>264</v>
      </c>
      <c r="H2353" t="s">
        <v>3074</v>
      </c>
    </row>
    <row r="2354" spans="1:8" x14ac:dyDescent="0.25">
      <c r="A2354" t="s">
        <v>877</v>
      </c>
      <c r="B2354" t="s">
        <v>7682</v>
      </c>
      <c r="C2354" t="s">
        <v>2744</v>
      </c>
      <c r="D2354" t="s">
        <v>2743</v>
      </c>
      <c r="E2354" t="s">
        <v>3076</v>
      </c>
      <c r="F2354" t="s">
        <v>3075</v>
      </c>
      <c r="G2354" t="s">
        <v>264</v>
      </c>
      <c r="H2354" t="s">
        <v>3074</v>
      </c>
    </row>
    <row r="2355" spans="1:8" x14ac:dyDescent="0.25">
      <c r="A2355" t="s">
        <v>2223</v>
      </c>
      <c r="B2355" t="s">
        <v>1094</v>
      </c>
      <c r="C2355" t="s">
        <v>2744</v>
      </c>
      <c r="D2355" t="s">
        <v>2743</v>
      </c>
      <c r="E2355" t="s">
        <v>3076</v>
      </c>
      <c r="F2355" t="s">
        <v>3075</v>
      </c>
      <c r="G2355" t="s">
        <v>264</v>
      </c>
      <c r="H2355" t="s">
        <v>3074</v>
      </c>
    </row>
    <row r="2356" spans="1:8" x14ac:dyDescent="0.25">
      <c r="A2356" t="s">
        <v>3073</v>
      </c>
      <c r="B2356" t="s">
        <v>3072</v>
      </c>
      <c r="C2356" t="s">
        <v>3023</v>
      </c>
      <c r="D2356" t="s">
        <v>3022</v>
      </c>
      <c r="E2356" t="s">
        <v>3021</v>
      </c>
      <c r="F2356" t="s">
        <v>3020</v>
      </c>
      <c r="G2356" t="s">
        <v>564</v>
      </c>
      <c r="H2356" t="s">
        <v>3062</v>
      </c>
    </row>
    <row r="2357" spans="1:8" x14ac:dyDescent="0.25">
      <c r="A2357" t="s">
        <v>3071</v>
      </c>
      <c r="B2357" t="s">
        <v>3070</v>
      </c>
      <c r="C2357" t="s">
        <v>3023</v>
      </c>
      <c r="D2357" t="s">
        <v>3022</v>
      </c>
      <c r="E2357" t="s">
        <v>3021</v>
      </c>
      <c r="F2357" t="s">
        <v>3020</v>
      </c>
      <c r="G2357" t="s">
        <v>564</v>
      </c>
      <c r="H2357" t="s">
        <v>3062</v>
      </c>
    </row>
    <row r="2358" spans="1:8" x14ac:dyDescent="0.25">
      <c r="A2358" t="s">
        <v>3754</v>
      </c>
      <c r="B2358" t="s">
        <v>7683</v>
      </c>
      <c r="C2358" t="s">
        <v>2744</v>
      </c>
      <c r="D2358" t="s">
        <v>2743</v>
      </c>
      <c r="E2358" t="s">
        <v>3076</v>
      </c>
      <c r="F2358" t="s">
        <v>3075</v>
      </c>
      <c r="G2358" t="s">
        <v>264</v>
      </c>
      <c r="H2358" t="s">
        <v>3074</v>
      </c>
    </row>
    <row r="2359" spans="1:8" x14ac:dyDescent="0.25">
      <c r="A2359" t="s">
        <v>3799</v>
      </c>
      <c r="B2359" t="s">
        <v>7684</v>
      </c>
      <c r="C2359" t="s">
        <v>2744</v>
      </c>
      <c r="D2359" t="s">
        <v>2743</v>
      </c>
      <c r="E2359" t="s">
        <v>3076</v>
      </c>
      <c r="F2359" t="s">
        <v>3075</v>
      </c>
      <c r="G2359" t="s">
        <v>264</v>
      </c>
      <c r="H2359" t="s">
        <v>3074</v>
      </c>
    </row>
    <row r="2360" spans="1:8" x14ac:dyDescent="0.25">
      <c r="A2360" t="s">
        <v>3800</v>
      </c>
      <c r="B2360" t="s">
        <v>7685</v>
      </c>
      <c r="C2360" t="s">
        <v>2744</v>
      </c>
      <c r="D2360" t="s">
        <v>2743</v>
      </c>
      <c r="E2360" t="s">
        <v>3076</v>
      </c>
      <c r="F2360" t="s">
        <v>3075</v>
      </c>
      <c r="G2360" t="s">
        <v>264</v>
      </c>
      <c r="H2360" t="s">
        <v>3074</v>
      </c>
    </row>
    <row r="2361" spans="1:8" x14ac:dyDescent="0.25">
      <c r="A2361" t="s">
        <v>3801</v>
      </c>
      <c r="B2361" t="s">
        <v>7686</v>
      </c>
      <c r="C2361" t="s">
        <v>2744</v>
      </c>
      <c r="D2361" t="s">
        <v>2743</v>
      </c>
      <c r="E2361" t="s">
        <v>3076</v>
      </c>
      <c r="F2361" t="s">
        <v>3075</v>
      </c>
      <c r="G2361" t="s">
        <v>264</v>
      </c>
      <c r="H2361" t="s">
        <v>3074</v>
      </c>
    </row>
    <row r="2362" spans="1:8" x14ac:dyDescent="0.25">
      <c r="A2362" t="s">
        <v>5658</v>
      </c>
      <c r="B2362" t="s">
        <v>7687</v>
      </c>
      <c r="C2362" t="s">
        <v>2744</v>
      </c>
      <c r="D2362" t="s">
        <v>2743</v>
      </c>
      <c r="E2362" t="s">
        <v>3076</v>
      </c>
      <c r="F2362" t="s">
        <v>3075</v>
      </c>
      <c r="G2362" t="s">
        <v>264</v>
      </c>
      <c r="H2362" t="s">
        <v>3074</v>
      </c>
    </row>
    <row r="2363" spans="1:8" x14ac:dyDescent="0.25">
      <c r="A2363" t="s">
        <v>672</v>
      </c>
      <c r="B2363" t="s">
        <v>773</v>
      </c>
      <c r="C2363" t="s">
        <v>3023</v>
      </c>
      <c r="D2363" t="s">
        <v>3022</v>
      </c>
      <c r="E2363" t="s">
        <v>3069</v>
      </c>
      <c r="F2363" t="s">
        <v>3068</v>
      </c>
      <c r="G2363" t="s">
        <v>262</v>
      </c>
      <c r="H2363" t="s">
        <v>3067</v>
      </c>
    </row>
    <row r="2364" spans="1:8" x14ac:dyDescent="0.25">
      <c r="A2364" t="s">
        <v>5659</v>
      </c>
      <c r="B2364" t="s">
        <v>7688</v>
      </c>
      <c r="C2364" t="s">
        <v>3023</v>
      </c>
      <c r="D2364" t="s">
        <v>3022</v>
      </c>
      <c r="E2364" t="s">
        <v>3069</v>
      </c>
      <c r="F2364" t="s">
        <v>3068</v>
      </c>
      <c r="G2364" t="s">
        <v>262</v>
      </c>
      <c r="H2364" t="s">
        <v>3067</v>
      </c>
    </row>
    <row r="2365" spans="1:8" x14ac:dyDescent="0.25">
      <c r="A2365" t="s">
        <v>5660</v>
      </c>
      <c r="B2365" t="s">
        <v>7689</v>
      </c>
      <c r="C2365" t="s">
        <v>8309</v>
      </c>
      <c r="D2365" t="s">
        <v>8270</v>
      </c>
      <c r="E2365" t="s">
        <v>8314</v>
      </c>
      <c r="F2365" t="s">
        <v>8315</v>
      </c>
      <c r="G2365" t="s">
        <v>564</v>
      </c>
      <c r="H2365" t="s">
        <v>4095</v>
      </c>
    </row>
    <row r="2366" spans="1:8" x14ac:dyDescent="0.25">
      <c r="A2366" t="s">
        <v>5661</v>
      </c>
      <c r="B2366" t="s">
        <v>7690</v>
      </c>
      <c r="C2366" t="s">
        <v>8267</v>
      </c>
      <c r="D2366" t="s">
        <v>8268</v>
      </c>
      <c r="E2366" t="s">
        <v>8269</v>
      </c>
      <c r="F2366" t="s">
        <v>8270</v>
      </c>
      <c r="G2366" t="s">
        <v>8449</v>
      </c>
      <c r="H2366" t="s">
        <v>8450</v>
      </c>
    </row>
    <row r="2367" spans="1:8" x14ac:dyDescent="0.25">
      <c r="A2367" t="s">
        <v>5662</v>
      </c>
      <c r="B2367" t="s">
        <v>7691</v>
      </c>
      <c r="C2367" t="s">
        <v>8309</v>
      </c>
      <c r="D2367" t="s">
        <v>8270</v>
      </c>
      <c r="E2367" t="s">
        <v>8314</v>
      </c>
      <c r="F2367" t="s">
        <v>8315</v>
      </c>
      <c r="G2367" t="s">
        <v>564</v>
      </c>
      <c r="H2367" t="s">
        <v>3062</v>
      </c>
    </row>
    <row r="2368" spans="1:8" x14ac:dyDescent="0.25">
      <c r="A2368" t="s">
        <v>629</v>
      </c>
      <c r="B2368" t="s">
        <v>1103</v>
      </c>
      <c r="C2368" t="s">
        <v>3023</v>
      </c>
      <c r="D2368" t="s">
        <v>3022</v>
      </c>
      <c r="E2368" t="s">
        <v>3021</v>
      </c>
      <c r="F2368" t="s">
        <v>3020</v>
      </c>
      <c r="G2368" t="s">
        <v>580</v>
      </c>
      <c r="H2368" t="s">
        <v>3064</v>
      </c>
    </row>
    <row r="2369" spans="1:8" x14ac:dyDescent="0.25">
      <c r="A2369" t="s">
        <v>2226</v>
      </c>
      <c r="B2369" t="s">
        <v>1104</v>
      </c>
      <c r="C2369" t="s">
        <v>3023</v>
      </c>
      <c r="D2369" t="s">
        <v>3022</v>
      </c>
      <c r="E2369" t="s">
        <v>3021</v>
      </c>
      <c r="F2369" t="s">
        <v>3020</v>
      </c>
      <c r="G2369" t="s">
        <v>580</v>
      </c>
      <c r="H2369" t="s">
        <v>3064</v>
      </c>
    </row>
    <row r="2370" spans="1:8" x14ac:dyDescent="0.25">
      <c r="A2370" t="s">
        <v>2225</v>
      </c>
      <c r="B2370" t="s">
        <v>1106</v>
      </c>
      <c r="C2370" t="s">
        <v>3023</v>
      </c>
      <c r="D2370" t="s">
        <v>3022</v>
      </c>
      <c r="E2370" t="s">
        <v>3021</v>
      </c>
      <c r="F2370" t="s">
        <v>3020</v>
      </c>
      <c r="G2370" t="s">
        <v>580</v>
      </c>
      <c r="H2370" t="s">
        <v>3064</v>
      </c>
    </row>
    <row r="2371" spans="1:8" x14ac:dyDescent="0.25">
      <c r="A2371" t="s">
        <v>2227</v>
      </c>
      <c r="B2371" t="s">
        <v>1105</v>
      </c>
      <c r="C2371" t="s">
        <v>3023</v>
      </c>
      <c r="D2371" t="s">
        <v>3022</v>
      </c>
      <c r="E2371" t="s">
        <v>3021</v>
      </c>
      <c r="F2371" t="s">
        <v>3020</v>
      </c>
      <c r="G2371" t="s">
        <v>580</v>
      </c>
      <c r="H2371" t="s">
        <v>3064</v>
      </c>
    </row>
    <row r="2372" spans="1:8" x14ac:dyDescent="0.25">
      <c r="A2372" t="s">
        <v>2224</v>
      </c>
      <c r="B2372" t="s">
        <v>1711</v>
      </c>
      <c r="C2372" t="s">
        <v>3023</v>
      </c>
      <c r="D2372" t="s">
        <v>3022</v>
      </c>
      <c r="E2372" t="s">
        <v>3021</v>
      </c>
      <c r="F2372" t="s">
        <v>3020</v>
      </c>
      <c r="G2372" t="s">
        <v>580</v>
      </c>
      <c r="H2372" t="s">
        <v>3064</v>
      </c>
    </row>
    <row r="2373" spans="1:8" x14ac:dyDescent="0.25">
      <c r="A2373" t="s">
        <v>2574</v>
      </c>
      <c r="B2373" t="s">
        <v>3066</v>
      </c>
      <c r="C2373" t="s">
        <v>2734</v>
      </c>
      <c r="D2373" t="s">
        <v>2733</v>
      </c>
      <c r="E2373" t="s">
        <v>2732</v>
      </c>
      <c r="F2373" t="s">
        <v>2731</v>
      </c>
      <c r="G2373" t="s">
        <v>580</v>
      </c>
      <c r="H2373" t="s">
        <v>3064</v>
      </c>
    </row>
    <row r="2374" spans="1:8" x14ac:dyDescent="0.25">
      <c r="A2374" t="s">
        <v>2575</v>
      </c>
      <c r="B2374" t="s">
        <v>3065</v>
      </c>
      <c r="C2374" t="s">
        <v>3023</v>
      </c>
      <c r="D2374" t="s">
        <v>3022</v>
      </c>
      <c r="E2374" t="s">
        <v>3021</v>
      </c>
      <c r="F2374" t="s">
        <v>3020</v>
      </c>
      <c r="G2374" t="s">
        <v>580</v>
      </c>
      <c r="H2374" t="s">
        <v>3064</v>
      </c>
    </row>
    <row r="2375" spans="1:8" x14ac:dyDescent="0.25">
      <c r="A2375" t="s">
        <v>2576</v>
      </c>
      <c r="B2375" t="s">
        <v>3063</v>
      </c>
      <c r="C2375" t="s">
        <v>3023</v>
      </c>
      <c r="D2375" t="s">
        <v>3022</v>
      </c>
      <c r="E2375" t="s">
        <v>3021</v>
      </c>
      <c r="F2375" t="s">
        <v>3020</v>
      </c>
      <c r="G2375" t="s">
        <v>564</v>
      </c>
      <c r="H2375" t="s">
        <v>3062</v>
      </c>
    </row>
    <row r="2376" spans="1:8" x14ac:dyDescent="0.25">
      <c r="A2376" t="s">
        <v>3918</v>
      </c>
      <c r="B2376" t="s">
        <v>7692</v>
      </c>
      <c r="C2376" t="s">
        <v>3023</v>
      </c>
      <c r="D2376" t="s">
        <v>3022</v>
      </c>
      <c r="E2376" t="s">
        <v>3021</v>
      </c>
      <c r="F2376" t="s">
        <v>3020</v>
      </c>
      <c r="G2376" t="s">
        <v>580</v>
      </c>
      <c r="H2376" t="s">
        <v>3064</v>
      </c>
    </row>
    <row r="2377" spans="1:8" x14ac:dyDescent="0.25">
      <c r="A2377" t="s">
        <v>5663</v>
      </c>
      <c r="B2377" t="s">
        <v>7693</v>
      </c>
      <c r="C2377" t="s">
        <v>3023</v>
      </c>
      <c r="D2377" t="s">
        <v>3022</v>
      </c>
      <c r="E2377" t="s">
        <v>3021</v>
      </c>
      <c r="F2377" t="s">
        <v>3020</v>
      </c>
      <c r="G2377" t="s">
        <v>580</v>
      </c>
      <c r="H2377" t="s">
        <v>3064</v>
      </c>
    </row>
    <row r="2378" spans="1:8" x14ac:dyDescent="0.25">
      <c r="A2378" t="s">
        <v>5664</v>
      </c>
      <c r="B2378" t="s">
        <v>7694</v>
      </c>
      <c r="C2378" t="s">
        <v>3023</v>
      </c>
      <c r="D2378" t="s">
        <v>3022</v>
      </c>
      <c r="E2378" t="s">
        <v>3021</v>
      </c>
      <c r="F2378" t="s">
        <v>3020</v>
      </c>
      <c r="G2378" t="s">
        <v>580</v>
      </c>
      <c r="H2378" t="s">
        <v>3064</v>
      </c>
    </row>
    <row r="2379" spans="1:8" x14ac:dyDescent="0.25">
      <c r="A2379" t="s">
        <v>5665</v>
      </c>
      <c r="B2379" t="s">
        <v>7695</v>
      </c>
      <c r="C2379" t="s">
        <v>8363</v>
      </c>
      <c r="D2379" t="s">
        <v>8364</v>
      </c>
      <c r="E2379" t="s">
        <v>8244</v>
      </c>
      <c r="F2379" t="s">
        <v>8245</v>
      </c>
      <c r="G2379" t="s">
        <v>8648</v>
      </c>
      <c r="H2379" t="s">
        <v>8649</v>
      </c>
    </row>
    <row r="2380" spans="1:8" x14ac:dyDescent="0.25">
      <c r="A2380" t="s">
        <v>5666</v>
      </c>
      <c r="B2380" t="s">
        <v>7696</v>
      </c>
      <c r="C2380" t="s">
        <v>8267</v>
      </c>
      <c r="D2380" t="s">
        <v>8268</v>
      </c>
      <c r="E2380" t="s">
        <v>8269</v>
      </c>
      <c r="F2380" t="s">
        <v>8270</v>
      </c>
      <c r="G2380" t="s">
        <v>8449</v>
      </c>
      <c r="H2380" t="s">
        <v>8450</v>
      </c>
    </row>
    <row r="2381" spans="1:8" x14ac:dyDescent="0.25">
      <c r="A2381" t="s">
        <v>5667</v>
      </c>
      <c r="B2381" t="s">
        <v>7697</v>
      </c>
      <c r="C2381" t="s">
        <v>8316</v>
      </c>
      <c r="D2381" t="s">
        <v>8317</v>
      </c>
      <c r="E2381" t="s">
        <v>8394</v>
      </c>
      <c r="F2381" t="s">
        <v>8395</v>
      </c>
      <c r="G2381" t="s">
        <v>4075</v>
      </c>
      <c r="H2381" t="s">
        <v>8650</v>
      </c>
    </row>
    <row r="2382" spans="1:8" x14ac:dyDescent="0.25">
      <c r="A2382" t="s">
        <v>641</v>
      </c>
      <c r="B2382" t="s">
        <v>750</v>
      </c>
      <c r="C2382" t="s">
        <v>2953</v>
      </c>
      <c r="D2382" t="s">
        <v>2952</v>
      </c>
      <c r="E2382" t="s">
        <v>2951</v>
      </c>
      <c r="F2382" t="s">
        <v>2950</v>
      </c>
      <c r="G2382" t="s">
        <v>410</v>
      </c>
      <c r="H2382" t="s">
        <v>3055</v>
      </c>
    </row>
    <row r="2383" spans="1:8" x14ac:dyDescent="0.25">
      <c r="A2383" t="s">
        <v>5668</v>
      </c>
      <c r="B2383" t="s">
        <v>7698</v>
      </c>
      <c r="C2383" t="s">
        <v>8316</v>
      </c>
      <c r="D2383" t="s">
        <v>8317</v>
      </c>
      <c r="E2383" t="s">
        <v>8355</v>
      </c>
      <c r="F2383" t="s">
        <v>8356</v>
      </c>
      <c r="G2383" t="s">
        <v>4086</v>
      </c>
      <c r="H2383" t="s">
        <v>4087</v>
      </c>
    </row>
    <row r="2384" spans="1:8" x14ac:dyDescent="0.25">
      <c r="A2384" t="s">
        <v>3061</v>
      </c>
      <c r="B2384" t="s">
        <v>3060</v>
      </c>
      <c r="C2384" t="s">
        <v>2944</v>
      </c>
      <c r="D2384" t="s">
        <v>2943</v>
      </c>
      <c r="E2384" t="s">
        <v>2942</v>
      </c>
      <c r="F2384" t="s">
        <v>2941</v>
      </c>
      <c r="G2384" t="s">
        <v>3042</v>
      </c>
      <c r="H2384" t="s">
        <v>3041</v>
      </c>
    </row>
    <row r="2385" spans="1:8" x14ac:dyDescent="0.25">
      <c r="A2385" t="s">
        <v>2238</v>
      </c>
      <c r="B2385" t="s">
        <v>1703</v>
      </c>
      <c r="C2385" t="s">
        <v>2727</v>
      </c>
      <c r="D2385" t="s">
        <v>2726</v>
      </c>
      <c r="E2385" t="s">
        <v>3059</v>
      </c>
      <c r="F2385" t="s">
        <v>3058</v>
      </c>
      <c r="G2385" t="s">
        <v>374</v>
      </c>
      <c r="H2385" t="s">
        <v>3057</v>
      </c>
    </row>
    <row r="2386" spans="1:8" x14ac:dyDescent="0.25">
      <c r="A2386" t="s">
        <v>2239</v>
      </c>
      <c r="B2386" t="s">
        <v>1702</v>
      </c>
      <c r="C2386" t="s">
        <v>2944</v>
      </c>
      <c r="D2386" t="s">
        <v>2943</v>
      </c>
      <c r="E2386" t="s">
        <v>2942</v>
      </c>
      <c r="F2386" t="s">
        <v>2941</v>
      </c>
      <c r="G2386" t="s">
        <v>412</v>
      </c>
      <c r="H2386" t="s">
        <v>3056</v>
      </c>
    </row>
    <row r="2387" spans="1:8" x14ac:dyDescent="0.25">
      <c r="A2387" t="s">
        <v>849</v>
      </c>
      <c r="B2387" t="s">
        <v>1701</v>
      </c>
      <c r="C2387" t="s">
        <v>3023</v>
      </c>
      <c r="D2387" t="s">
        <v>3022</v>
      </c>
      <c r="E2387" t="s">
        <v>3021</v>
      </c>
      <c r="F2387" t="s">
        <v>3020</v>
      </c>
      <c r="G2387" t="s">
        <v>558</v>
      </c>
      <c r="H2387" t="s">
        <v>3045</v>
      </c>
    </row>
    <row r="2388" spans="1:8" x14ac:dyDescent="0.25">
      <c r="A2388" t="s">
        <v>2242</v>
      </c>
      <c r="B2388" t="s">
        <v>1706</v>
      </c>
      <c r="C2388" t="s">
        <v>3023</v>
      </c>
      <c r="D2388" t="s">
        <v>3022</v>
      </c>
      <c r="E2388" t="s">
        <v>3021</v>
      </c>
      <c r="F2388" t="s">
        <v>3020</v>
      </c>
      <c r="G2388" t="s">
        <v>558</v>
      </c>
      <c r="H2388" t="s">
        <v>3045</v>
      </c>
    </row>
    <row r="2389" spans="1:8" x14ac:dyDescent="0.25">
      <c r="A2389" t="s">
        <v>5669</v>
      </c>
      <c r="B2389" t="s">
        <v>7699</v>
      </c>
      <c r="C2389" t="s">
        <v>2727</v>
      </c>
      <c r="D2389" t="s">
        <v>2726</v>
      </c>
      <c r="E2389" t="s">
        <v>2984</v>
      </c>
      <c r="F2389" t="s">
        <v>2983</v>
      </c>
      <c r="G2389" t="s">
        <v>4075</v>
      </c>
      <c r="H2389" t="s">
        <v>8650</v>
      </c>
    </row>
    <row r="2390" spans="1:8" x14ac:dyDescent="0.25">
      <c r="A2390" t="s">
        <v>2240</v>
      </c>
      <c r="B2390" t="s">
        <v>1704</v>
      </c>
      <c r="C2390" t="s">
        <v>3023</v>
      </c>
      <c r="D2390" t="s">
        <v>3022</v>
      </c>
      <c r="E2390" t="s">
        <v>3021</v>
      </c>
      <c r="F2390" t="s">
        <v>3020</v>
      </c>
      <c r="G2390" t="s">
        <v>558</v>
      </c>
      <c r="H2390" t="s">
        <v>3045</v>
      </c>
    </row>
    <row r="2391" spans="1:8" x14ac:dyDescent="0.25">
      <c r="A2391" t="s">
        <v>2236</v>
      </c>
      <c r="B2391" t="s">
        <v>1707</v>
      </c>
      <c r="C2391" t="s">
        <v>2953</v>
      </c>
      <c r="D2391" t="s">
        <v>2952</v>
      </c>
      <c r="E2391" t="s">
        <v>2951</v>
      </c>
      <c r="F2391" t="s">
        <v>2950</v>
      </c>
      <c r="G2391" t="s">
        <v>410</v>
      </c>
      <c r="H2391" t="s">
        <v>3055</v>
      </c>
    </row>
    <row r="2392" spans="1:8" x14ac:dyDescent="0.25">
      <c r="A2392" t="s">
        <v>2241</v>
      </c>
      <c r="B2392" t="s">
        <v>1705</v>
      </c>
      <c r="C2392" t="s">
        <v>2953</v>
      </c>
      <c r="D2392" t="s">
        <v>2952</v>
      </c>
      <c r="E2392" t="s">
        <v>2951</v>
      </c>
      <c r="F2392" t="s">
        <v>2950</v>
      </c>
      <c r="G2392" t="s">
        <v>410</v>
      </c>
      <c r="H2392" t="s">
        <v>3055</v>
      </c>
    </row>
    <row r="2393" spans="1:8" x14ac:dyDescent="0.25">
      <c r="A2393" t="s">
        <v>2237</v>
      </c>
      <c r="B2393" t="s">
        <v>1710</v>
      </c>
      <c r="C2393" t="s">
        <v>2953</v>
      </c>
      <c r="D2393" t="s">
        <v>2952</v>
      </c>
      <c r="E2393" t="s">
        <v>3008</v>
      </c>
      <c r="F2393" t="s">
        <v>3007</v>
      </c>
      <c r="G2393" t="s">
        <v>411</v>
      </c>
      <c r="H2393" t="s">
        <v>3054</v>
      </c>
    </row>
    <row r="2394" spans="1:8" x14ac:dyDescent="0.25">
      <c r="A2394" t="s">
        <v>5670</v>
      </c>
      <c r="B2394" t="s">
        <v>7700</v>
      </c>
      <c r="C2394" t="s">
        <v>3776</v>
      </c>
      <c r="D2394" t="s">
        <v>3777</v>
      </c>
      <c r="E2394" t="s">
        <v>3778</v>
      </c>
      <c r="F2394" t="s">
        <v>3779</v>
      </c>
      <c r="G2394" t="s">
        <v>3042</v>
      </c>
      <c r="H2394" t="s">
        <v>3041</v>
      </c>
    </row>
    <row r="2395" spans="1:8" x14ac:dyDescent="0.25">
      <c r="A2395" t="s">
        <v>3053</v>
      </c>
      <c r="B2395" t="s">
        <v>3052</v>
      </c>
      <c r="C2395" t="s">
        <v>2944</v>
      </c>
      <c r="D2395" t="s">
        <v>2943</v>
      </c>
      <c r="E2395" t="s">
        <v>2942</v>
      </c>
      <c r="F2395" t="s">
        <v>2941</v>
      </c>
      <c r="G2395" t="s">
        <v>3042</v>
      </c>
      <c r="H2395" t="s">
        <v>3041</v>
      </c>
    </row>
    <row r="2396" spans="1:8" x14ac:dyDescent="0.25">
      <c r="A2396" t="s">
        <v>2577</v>
      </c>
      <c r="B2396" t="s">
        <v>3051</v>
      </c>
      <c r="C2396" t="s">
        <v>2727</v>
      </c>
      <c r="D2396" t="s">
        <v>2726</v>
      </c>
      <c r="E2396" t="s">
        <v>3048</v>
      </c>
      <c r="F2396" t="s">
        <v>3047</v>
      </c>
      <c r="G2396" t="s">
        <v>575</v>
      </c>
      <c r="H2396" t="s">
        <v>8651</v>
      </c>
    </row>
    <row r="2397" spans="1:8" x14ac:dyDescent="0.25">
      <c r="A2397" t="s">
        <v>2578</v>
      </c>
      <c r="B2397" t="s">
        <v>3050</v>
      </c>
      <c r="C2397" t="s">
        <v>2727</v>
      </c>
      <c r="D2397" t="s">
        <v>2726</v>
      </c>
      <c r="E2397" t="s">
        <v>2984</v>
      </c>
      <c r="F2397" t="s">
        <v>2983</v>
      </c>
      <c r="G2397" t="s">
        <v>575</v>
      </c>
      <c r="H2397" t="s">
        <v>8651</v>
      </c>
    </row>
    <row r="2398" spans="1:8" x14ac:dyDescent="0.25">
      <c r="A2398" t="s">
        <v>2580</v>
      </c>
      <c r="B2398" t="s">
        <v>7701</v>
      </c>
      <c r="C2398" t="s">
        <v>3776</v>
      </c>
      <c r="D2398" t="s">
        <v>3777</v>
      </c>
      <c r="E2398" t="s">
        <v>3778</v>
      </c>
      <c r="F2398" t="s">
        <v>3779</v>
      </c>
      <c r="G2398" t="s">
        <v>2675</v>
      </c>
      <c r="H2398" t="s">
        <v>4088</v>
      </c>
    </row>
    <row r="2399" spans="1:8" x14ac:dyDescent="0.25">
      <c r="A2399" t="s">
        <v>2579</v>
      </c>
      <c r="B2399" t="s">
        <v>3049</v>
      </c>
      <c r="C2399" t="s">
        <v>2727</v>
      </c>
      <c r="D2399" t="s">
        <v>2726</v>
      </c>
      <c r="E2399" t="s">
        <v>3048</v>
      </c>
      <c r="F2399" t="s">
        <v>3047</v>
      </c>
      <c r="G2399" t="s">
        <v>575</v>
      </c>
      <c r="H2399" t="s">
        <v>8651</v>
      </c>
    </row>
    <row r="2400" spans="1:8" x14ac:dyDescent="0.25">
      <c r="A2400" t="s">
        <v>3046</v>
      </c>
      <c r="B2400" t="s">
        <v>7702</v>
      </c>
      <c r="C2400" t="s">
        <v>3023</v>
      </c>
      <c r="D2400" t="s">
        <v>3022</v>
      </c>
      <c r="E2400" t="s">
        <v>3021</v>
      </c>
      <c r="F2400" t="s">
        <v>3020</v>
      </c>
      <c r="G2400" t="s">
        <v>558</v>
      </c>
      <c r="H2400" t="s">
        <v>3045</v>
      </c>
    </row>
    <row r="2401" spans="1:8" x14ac:dyDescent="0.25">
      <c r="A2401" t="s">
        <v>3044</v>
      </c>
      <c r="B2401" t="s">
        <v>3043</v>
      </c>
      <c r="C2401" t="s">
        <v>2944</v>
      </c>
      <c r="D2401" t="s">
        <v>2943</v>
      </c>
      <c r="E2401" t="s">
        <v>2942</v>
      </c>
      <c r="F2401" t="s">
        <v>2941</v>
      </c>
      <c r="G2401" t="s">
        <v>3042</v>
      </c>
      <c r="H2401" t="s">
        <v>3041</v>
      </c>
    </row>
    <row r="2402" spans="1:8" x14ac:dyDescent="0.25">
      <c r="A2402" t="s">
        <v>3781</v>
      </c>
      <c r="B2402" t="s">
        <v>7703</v>
      </c>
      <c r="C2402" t="s">
        <v>2944</v>
      </c>
      <c r="D2402" t="s">
        <v>2943</v>
      </c>
      <c r="E2402" t="s">
        <v>2942</v>
      </c>
      <c r="F2402" t="s">
        <v>2941</v>
      </c>
      <c r="G2402" t="s">
        <v>3042</v>
      </c>
      <c r="H2402" t="s">
        <v>3041</v>
      </c>
    </row>
    <row r="2403" spans="1:8" x14ac:dyDescent="0.25">
      <c r="A2403" t="s">
        <v>5671</v>
      </c>
      <c r="B2403" t="s">
        <v>7704</v>
      </c>
      <c r="C2403" t="s">
        <v>3023</v>
      </c>
      <c r="D2403" t="s">
        <v>3022</v>
      </c>
      <c r="E2403" t="s">
        <v>3021</v>
      </c>
      <c r="F2403" t="s">
        <v>3020</v>
      </c>
      <c r="G2403" t="s">
        <v>558</v>
      </c>
      <c r="H2403" t="s">
        <v>3045</v>
      </c>
    </row>
    <row r="2404" spans="1:8" x14ac:dyDescent="0.25">
      <c r="A2404" t="s">
        <v>5672</v>
      </c>
      <c r="B2404" t="s">
        <v>7705</v>
      </c>
      <c r="C2404" t="s">
        <v>2944</v>
      </c>
      <c r="D2404" t="s">
        <v>2943</v>
      </c>
      <c r="E2404" t="s">
        <v>2942</v>
      </c>
      <c r="F2404" t="s">
        <v>2941</v>
      </c>
      <c r="G2404" t="s">
        <v>3042</v>
      </c>
      <c r="H2404" t="s">
        <v>3041</v>
      </c>
    </row>
    <row r="2405" spans="1:8" x14ac:dyDescent="0.25">
      <c r="A2405" t="s">
        <v>3780</v>
      </c>
      <c r="B2405" t="s">
        <v>7706</v>
      </c>
      <c r="C2405" t="s">
        <v>2944</v>
      </c>
      <c r="D2405" t="s">
        <v>2943</v>
      </c>
      <c r="E2405" t="s">
        <v>2942</v>
      </c>
      <c r="F2405" t="s">
        <v>2941</v>
      </c>
      <c r="G2405" t="s">
        <v>3042</v>
      </c>
      <c r="H2405" t="s">
        <v>3041</v>
      </c>
    </row>
    <row r="2406" spans="1:8" x14ac:dyDescent="0.25">
      <c r="A2406" t="s">
        <v>4026</v>
      </c>
      <c r="B2406" t="s">
        <v>7707</v>
      </c>
      <c r="C2406" t="s">
        <v>2727</v>
      </c>
      <c r="D2406" t="s">
        <v>2726</v>
      </c>
      <c r="E2406" t="s">
        <v>3048</v>
      </c>
      <c r="F2406" t="s">
        <v>3047</v>
      </c>
      <c r="G2406" t="s">
        <v>575</v>
      </c>
      <c r="H2406" t="s">
        <v>8651</v>
      </c>
    </row>
    <row r="2407" spans="1:8" x14ac:dyDescent="0.25">
      <c r="A2407" t="s">
        <v>3917</v>
      </c>
      <c r="B2407" t="s">
        <v>7708</v>
      </c>
      <c r="C2407" t="s">
        <v>2944</v>
      </c>
      <c r="D2407" t="s">
        <v>2943</v>
      </c>
      <c r="E2407" t="s">
        <v>2942</v>
      </c>
      <c r="F2407" t="s">
        <v>2941</v>
      </c>
      <c r="G2407" t="s">
        <v>3042</v>
      </c>
      <c r="H2407" t="s">
        <v>3041</v>
      </c>
    </row>
    <row r="2408" spans="1:8" x14ac:dyDescent="0.25">
      <c r="A2408" t="s">
        <v>3919</v>
      </c>
      <c r="B2408" t="s">
        <v>7709</v>
      </c>
      <c r="C2408" t="s">
        <v>3023</v>
      </c>
      <c r="D2408" t="s">
        <v>3022</v>
      </c>
      <c r="E2408" t="s">
        <v>3021</v>
      </c>
      <c r="F2408" t="s">
        <v>3020</v>
      </c>
      <c r="G2408" t="s">
        <v>558</v>
      </c>
      <c r="H2408" t="s">
        <v>3045</v>
      </c>
    </row>
    <row r="2409" spans="1:8" x14ac:dyDescent="0.25">
      <c r="A2409" t="s">
        <v>4034</v>
      </c>
      <c r="B2409" t="s">
        <v>7710</v>
      </c>
      <c r="C2409" t="s">
        <v>2944</v>
      </c>
      <c r="D2409" t="s">
        <v>2943</v>
      </c>
      <c r="E2409" t="s">
        <v>2942</v>
      </c>
      <c r="F2409" t="s">
        <v>2941</v>
      </c>
      <c r="G2409" t="s">
        <v>3042</v>
      </c>
      <c r="H2409" t="s">
        <v>3041</v>
      </c>
    </row>
    <row r="2410" spans="1:8" x14ac:dyDescent="0.25">
      <c r="A2410" t="s">
        <v>4035</v>
      </c>
      <c r="B2410" t="s">
        <v>7711</v>
      </c>
      <c r="C2410" t="s">
        <v>2944</v>
      </c>
      <c r="D2410" t="s">
        <v>2943</v>
      </c>
      <c r="E2410" t="s">
        <v>2942</v>
      </c>
      <c r="F2410" t="s">
        <v>2941</v>
      </c>
      <c r="G2410" t="s">
        <v>3042</v>
      </c>
      <c r="H2410" t="s">
        <v>3041</v>
      </c>
    </row>
    <row r="2411" spans="1:8" x14ac:dyDescent="0.25">
      <c r="A2411" t="s">
        <v>4055</v>
      </c>
      <c r="B2411" t="s">
        <v>7712</v>
      </c>
      <c r="C2411" t="s">
        <v>2944</v>
      </c>
      <c r="D2411" t="s">
        <v>2943</v>
      </c>
      <c r="E2411" t="s">
        <v>2942</v>
      </c>
      <c r="F2411" t="s">
        <v>2941</v>
      </c>
      <c r="G2411" t="s">
        <v>3042</v>
      </c>
      <c r="H2411" t="s">
        <v>3041</v>
      </c>
    </row>
    <row r="2412" spans="1:8" x14ac:dyDescent="0.25">
      <c r="A2412" t="s">
        <v>4056</v>
      </c>
      <c r="B2412" t="s">
        <v>7713</v>
      </c>
      <c r="C2412" t="s">
        <v>2944</v>
      </c>
      <c r="D2412" t="s">
        <v>2943</v>
      </c>
      <c r="E2412" t="s">
        <v>2942</v>
      </c>
      <c r="F2412" t="s">
        <v>2941</v>
      </c>
      <c r="G2412" t="s">
        <v>3042</v>
      </c>
      <c r="H2412" t="s">
        <v>3041</v>
      </c>
    </row>
    <row r="2413" spans="1:8" x14ac:dyDescent="0.25">
      <c r="A2413" t="s">
        <v>5673</v>
      </c>
      <c r="B2413" t="s">
        <v>7714</v>
      </c>
      <c r="C2413" t="s">
        <v>3023</v>
      </c>
      <c r="D2413" t="s">
        <v>3022</v>
      </c>
      <c r="E2413" t="s">
        <v>3021</v>
      </c>
      <c r="F2413" t="s">
        <v>3020</v>
      </c>
      <c r="G2413" t="s">
        <v>2675</v>
      </c>
      <c r="H2413" t="s">
        <v>4088</v>
      </c>
    </row>
    <row r="2414" spans="1:8" x14ac:dyDescent="0.25">
      <c r="A2414" t="s">
        <v>4260</v>
      </c>
      <c r="B2414" t="s">
        <v>7715</v>
      </c>
      <c r="C2414" t="s">
        <v>2944</v>
      </c>
      <c r="D2414" t="s">
        <v>2943</v>
      </c>
      <c r="E2414" t="s">
        <v>2942</v>
      </c>
      <c r="F2414" t="s">
        <v>2941</v>
      </c>
      <c r="G2414" t="s">
        <v>3042</v>
      </c>
      <c r="H2414" t="s">
        <v>3041</v>
      </c>
    </row>
    <row r="2415" spans="1:8" x14ac:dyDescent="0.25">
      <c r="A2415" t="s">
        <v>4261</v>
      </c>
      <c r="B2415" t="s">
        <v>7716</v>
      </c>
      <c r="C2415" t="s">
        <v>2944</v>
      </c>
      <c r="D2415" t="s">
        <v>2943</v>
      </c>
      <c r="E2415" t="s">
        <v>2942</v>
      </c>
      <c r="F2415" t="s">
        <v>2941</v>
      </c>
      <c r="G2415" t="s">
        <v>3042</v>
      </c>
      <c r="H2415" t="s">
        <v>3041</v>
      </c>
    </row>
    <row r="2416" spans="1:8" x14ac:dyDescent="0.25">
      <c r="A2416" t="s">
        <v>4267</v>
      </c>
      <c r="B2416" t="s">
        <v>7717</v>
      </c>
      <c r="C2416" t="s">
        <v>2944</v>
      </c>
      <c r="D2416" t="s">
        <v>2943</v>
      </c>
      <c r="E2416" t="s">
        <v>2942</v>
      </c>
      <c r="F2416" t="s">
        <v>2941</v>
      </c>
      <c r="G2416" t="s">
        <v>3042</v>
      </c>
      <c r="H2416" t="s">
        <v>3041</v>
      </c>
    </row>
    <row r="2417" spans="1:8" x14ac:dyDescent="0.25">
      <c r="A2417" t="s">
        <v>1037</v>
      </c>
      <c r="B2417" t="s">
        <v>1709</v>
      </c>
      <c r="C2417" t="s">
        <v>2953</v>
      </c>
      <c r="D2417" t="s">
        <v>2952</v>
      </c>
      <c r="E2417" t="s">
        <v>2980</v>
      </c>
      <c r="F2417" t="s">
        <v>2979</v>
      </c>
      <c r="G2417" t="s">
        <v>438</v>
      </c>
      <c r="H2417" t="s">
        <v>3037</v>
      </c>
    </row>
    <row r="2418" spans="1:8" x14ac:dyDescent="0.25">
      <c r="A2418" t="s">
        <v>3040</v>
      </c>
      <c r="B2418" t="s">
        <v>3039</v>
      </c>
      <c r="C2418" t="s">
        <v>2953</v>
      </c>
      <c r="D2418" t="s">
        <v>2952</v>
      </c>
      <c r="E2418" t="s">
        <v>2980</v>
      </c>
      <c r="F2418" t="s">
        <v>2979</v>
      </c>
      <c r="G2418" t="s">
        <v>438</v>
      </c>
      <c r="H2418" t="s">
        <v>3037</v>
      </c>
    </row>
    <row r="2419" spans="1:8" x14ac:dyDescent="0.25">
      <c r="A2419" t="s">
        <v>2235</v>
      </c>
      <c r="B2419" t="s">
        <v>2679</v>
      </c>
      <c r="C2419" t="s">
        <v>2953</v>
      </c>
      <c r="D2419" t="s">
        <v>2952</v>
      </c>
      <c r="E2419" t="s">
        <v>2980</v>
      </c>
      <c r="F2419" t="s">
        <v>2979</v>
      </c>
      <c r="G2419" t="s">
        <v>438</v>
      </c>
      <c r="H2419" t="s">
        <v>3037</v>
      </c>
    </row>
    <row r="2420" spans="1:8" x14ac:dyDescent="0.25">
      <c r="A2420" t="s">
        <v>868</v>
      </c>
      <c r="B2420" t="s">
        <v>1089</v>
      </c>
      <c r="C2420" t="s">
        <v>2953</v>
      </c>
      <c r="D2420" t="s">
        <v>2952</v>
      </c>
      <c r="E2420" t="s">
        <v>2980</v>
      </c>
      <c r="F2420" t="s">
        <v>2979</v>
      </c>
      <c r="G2420" t="s">
        <v>438</v>
      </c>
      <c r="H2420" t="s">
        <v>3037</v>
      </c>
    </row>
    <row r="2421" spans="1:8" x14ac:dyDescent="0.25">
      <c r="A2421" t="s">
        <v>2234</v>
      </c>
      <c r="B2421" t="s">
        <v>1708</v>
      </c>
      <c r="C2421" t="s">
        <v>2953</v>
      </c>
      <c r="D2421" t="s">
        <v>2952</v>
      </c>
      <c r="E2421" t="s">
        <v>2980</v>
      </c>
      <c r="F2421" t="s">
        <v>2979</v>
      </c>
      <c r="G2421" t="s">
        <v>438</v>
      </c>
      <c r="H2421" t="s">
        <v>3037</v>
      </c>
    </row>
    <row r="2422" spans="1:8" x14ac:dyDescent="0.25">
      <c r="A2422" t="s">
        <v>2586</v>
      </c>
      <c r="B2422" t="s">
        <v>3038</v>
      </c>
      <c r="C2422" t="s">
        <v>2953</v>
      </c>
      <c r="D2422" t="s">
        <v>2952</v>
      </c>
      <c r="E2422" t="s">
        <v>2980</v>
      </c>
      <c r="F2422" t="s">
        <v>2979</v>
      </c>
      <c r="G2422" t="s">
        <v>438</v>
      </c>
      <c r="H2422" t="s">
        <v>3037</v>
      </c>
    </row>
    <row r="2423" spans="1:8" x14ac:dyDescent="0.25">
      <c r="A2423" t="s">
        <v>5674</v>
      </c>
      <c r="B2423" t="s">
        <v>7718</v>
      </c>
      <c r="C2423" t="s">
        <v>8289</v>
      </c>
      <c r="D2423" t="s">
        <v>8290</v>
      </c>
      <c r="E2423" t="s">
        <v>8244</v>
      </c>
      <c r="F2423" t="s">
        <v>8245</v>
      </c>
      <c r="G2423" t="s">
        <v>8473</v>
      </c>
      <c r="H2423" t="s">
        <v>8474</v>
      </c>
    </row>
    <row r="2424" spans="1:8" x14ac:dyDescent="0.25">
      <c r="A2424" t="s">
        <v>5675</v>
      </c>
      <c r="B2424" t="s">
        <v>7719</v>
      </c>
      <c r="C2424" t="s">
        <v>8281</v>
      </c>
      <c r="D2424" t="s">
        <v>8282</v>
      </c>
      <c r="E2424" t="s">
        <v>8285</v>
      </c>
      <c r="F2424" t="s">
        <v>8286</v>
      </c>
      <c r="G2424" t="s">
        <v>467</v>
      </c>
      <c r="H2424" t="s">
        <v>3027</v>
      </c>
    </row>
    <row r="2425" spans="1:8" x14ac:dyDescent="0.25">
      <c r="A2425" t="s">
        <v>5676</v>
      </c>
      <c r="B2425" t="s">
        <v>7720</v>
      </c>
      <c r="C2425" t="s">
        <v>8281</v>
      </c>
      <c r="D2425" t="s">
        <v>8282</v>
      </c>
      <c r="E2425" t="s">
        <v>8285</v>
      </c>
      <c r="F2425" t="s">
        <v>8286</v>
      </c>
      <c r="G2425" t="s">
        <v>467</v>
      </c>
      <c r="H2425" t="s">
        <v>3027</v>
      </c>
    </row>
    <row r="2426" spans="1:8" x14ac:dyDescent="0.25">
      <c r="A2426" t="s">
        <v>5677</v>
      </c>
      <c r="B2426" t="s">
        <v>7721</v>
      </c>
      <c r="C2426" t="s">
        <v>8289</v>
      </c>
      <c r="D2426" t="s">
        <v>8290</v>
      </c>
      <c r="E2426" t="s">
        <v>8244</v>
      </c>
      <c r="F2426" t="s">
        <v>8245</v>
      </c>
      <c r="G2426" t="s">
        <v>8473</v>
      </c>
      <c r="H2426" t="s">
        <v>8474</v>
      </c>
    </row>
    <row r="2427" spans="1:8" x14ac:dyDescent="0.25">
      <c r="A2427" t="s">
        <v>5678</v>
      </c>
      <c r="B2427" t="s">
        <v>7722</v>
      </c>
      <c r="C2427" t="s">
        <v>8289</v>
      </c>
      <c r="D2427" t="s">
        <v>8290</v>
      </c>
      <c r="E2427" t="s">
        <v>8244</v>
      </c>
      <c r="F2427" t="s">
        <v>8245</v>
      </c>
      <c r="G2427" t="s">
        <v>8488</v>
      </c>
      <c r="H2427" t="s">
        <v>8489</v>
      </c>
    </row>
    <row r="2428" spans="1:8" x14ac:dyDescent="0.25">
      <c r="A2428" t="s">
        <v>5679</v>
      </c>
      <c r="B2428" t="s">
        <v>7723</v>
      </c>
      <c r="C2428" t="s">
        <v>8242</v>
      </c>
      <c r="D2428" t="s">
        <v>8243</v>
      </c>
      <c r="E2428" t="s">
        <v>8244</v>
      </c>
      <c r="F2428" t="s">
        <v>8245</v>
      </c>
      <c r="G2428" t="s">
        <v>8652</v>
      </c>
      <c r="H2428" t="s">
        <v>8653</v>
      </c>
    </row>
    <row r="2429" spans="1:8" x14ac:dyDescent="0.25">
      <c r="A2429" t="s">
        <v>5680</v>
      </c>
      <c r="B2429" t="s">
        <v>7724</v>
      </c>
      <c r="C2429" t="s">
        <v>8279</v>
      </c>
      <c r="D2429" t="s">
        <v>8280</v>
      </c>
      <c r="E2429" t="s">
        <v>8244</v>
      </c>
      <c r="F2429" t="s">
        <v>8245</v>
      </c>
      <c r="G2429" t="s">
        <v>8484</v>
      </c>
      <c r="H2429" t="s">
        <v>8485</v>
      </c>
    </row>
    <row r="2430" spans="1:8" x14ac:dyDescent="0.25">
      <c r="A2430" t="s">
        <v>5681</v>
      </c>
      <c r="B2430" t="s">
        <v>7725</v>
      </c>
      <c r="C2430" t="s">
        <v>8289</v>
      </c>
      <c r="D2430" t="s">
        <v>8290</v>
      </c>
      <c r="E2430" t="s">
        <v>8244</v>
      </c>
      <c r="F2430" t="s">
        <v>8245</v>
      </c>
      <c r="G2430" t="s">
        <v>8488</v>
      </c>
      <c r="H2430" t="s">
        <v>8489</v>
      </c>
    </row>
    <row r="2431" spans="1:8" x14ac:dyDescent="0.25">
      <c r="A2431" t="s">
        <v>5682</v>
      </c>
      <c r="B2431" t="s">
        <v>7726</v>
      </c>
      <c r="C2431" t="s">
        <v>8281</v>
      </c>
      <c r="D2431" t="s">
        <v>8282</v>
      </c>
      <c r="E2431" t="s">
        <v>8285</v>
      </c>
      <c r="F2431" t="s">
        <v>8286</v>
      </c>
      <c r="G2431" t="s">
        <v>467</v>
      </c>
      <c r="H2431" t="s">
        <v>3027</v>
      </c>
    </row>
    <row r="2432" spans="1:8" x14ac:dyDescent="0.25">
      <c r="A2432" t="s">
        <v>3036</v>
      </c>
      <c r="B2432" t="s">
        <v>3035</v>
      </c>
      <c r="C2432" t="s">
        <v>3031</v>
      </c>
      <c r="D2432" t="s">
        <v>3030</v>
      </c>
      <c r="E2432" t="s">
        <v>3029</v>
      </c>
      <c r="F2432" t="s">
        <v>3028</v>
      </c>
      <c r="G2432" t="s">
        <v>467</v>
      </c>
      <c r="H2432" t="s">
        <v>3027</v>
      </c>
    </row>
    <row r="2433" spans="1:8" x14ac:dyDescent="0.25">
      <c r="A2433" t="s">
        <v>3034</v>
      </c>
      <c r="B2433" t="s">
        <v>3033</v>
      </c>
      <c r="C2433" t="s">
        <v>3031</v>
      </c>
      <c r="D2433" t="s">
        <v>3030</v>
      </c>
      <c r="E2433" t="s">
        <v>3029</v>
      </c>
      <c r="F2433" t="s">
        <v>3028</v>
      </c>
      <c r="G2433" t="s">
        <v>467</v>
      </c>
      <c r="H2433" t="s">
        <v>3027</v>
      </c>
    </row>
    <row r="2434" spans="1:8" x14ac:dyDescent="0.25">
      <c r="A2434" t="s">
        <v>2233</v>
      </c>
      <c r="B2434" t="s">
        <v>1088</v>
      </c>
      <c r="C2434" t="s">
        <v>3031</v>
      </c>
      <c r="D2434" t="s">
        <v>3030</v>
      </c>
      <c r="E2434" t="s">
        <v>3029</v>
      </c>
      <c r="F2434" t="s">
        <v>3028</v>
      </c>
      <c r="G2434" t="s">
        <v>467</v>
      </c>
      <c r="H2434" t="s">
        <v>3027</v>
      </c>
    </row>
    <row r="2435" spans="1:8" x14ac:dyDescent="0.25">
      <c r="A2435" t="s">
        <v>2232</v>
      </c>
      <c r="B2435" t="s">
        <v>3032</v>
      </c>
      <c r="C2435" t="s">
        <v>3031</v>
      </c>
      <c r="D2435" t="s">
        <v>3030</v>
      </c>
      <c r="E2435" t="s">
        <v>3029</v>
      </c>
      <c r="F2435" t="s">
        <v>3028</v>
      </c>
      <c r="G2435" t="s">
        <v>467</v>
      </c>
      <c r="H2435" t="s">
        <v>3027</v>
      </c>
    </row>
    <row r="2436" spans="1:8" x14ac:dyDescent="0.25">
      <c r="A2436" t="s">
        <v>5683</v>
      </c>
      <c r="B2436" t="s">
        <v>7727</v>
      </c>
      <c r="C2436" t="s">
        <v>3031</v>
      </c>
      <c r="D2436" t="s">
        <v>3030</v>
      </c>
      <c r="E2436" t="s">
        <v>3029</v>
      </c>
      <c r="F2436" t="s">
        <v>3028</v>
      </c>
      <c r="G2436" t="s">
        <v>467</v>
      </c>
      <c r="H2436" t="s">
        <v>3027</v>
      </c>
    </row>
    <row r="2437" spans="1:8" x14ac:dyDescent="0.25">
      <c r="A2437" t="s">
        <v>3751</v>
      </c>
      <c r="B2437" t="s">
        <v>7728</v>
      </c>
      <c r="C2437" t="s">
        <v>3031</v>
      </c>
      <c r="D2437" t="s">
        <v>3030</v>
      </c>
      <c r="E2437" t="s">
        <v>3029</v>
      </c>
      <c r="F2437" t="s">
        <v>3028</v>
      </c>
      <c r="G2437" t="s">
        <v>467</v>
      </c>
      <c r="H2437" t="s">
        <v>3027</v>
      </c>
    </row>
    <row r="2438" spans="1:8" x14ac:dyDescent="0.25">
      <c r="A2438" t="s">
        <v>5684</v>
      </c>
      <c r="B2438" t="s">
        <v>7729</v>
      </c>
      <c r="C2438" t="s">
        <v>3031</v>
      </c>
      <c r="D2438" t="s">
        <v>3030</v>
      </c>
      <c r="E2438" t="s">
        <v>3029</v>
      </c>
      <c r="F2438" t="s">
        <v>3028</v>
      </c>
      <c r="G2438" t="s">
        <v>467</v>
      </c>
      <c r="H2438" t="s">
        <v>3027</v>
      </c>
    </row>
    <row r="2439" spans="1:8" x14ac:dyDescent="0.25">
      <c r="A2439" t="s">
        <v>3771</v>
      </c>
      <c r="B2439" t="s">
        <v>7730</v>
      </c>
      <c r="C2439" t="s">
        <v>3031</v>
      </c>
      <c r="D2439" t="s">
        <v>3030</v>
      </c>
      <c r="E2439" t="s">
        <v>3029</v>
      </c>
      <c r="F2439" t="s">
        <v>3028</v>
      </c>
      <c r="G2439" t="s">
        <v>467</v>
      </c>
      <c r="H2439" t="s">
        <v>3027</v>
      </c>
    </row>
    <row r="2440" spans="1:8" x14ac:dyDescent="0.25">
      <c r="A2440" t="s">
        <v>5685</v>
      </c>
      <c r="B2440" t="s">
        <v>7731</v>
      </c>
      <c r="C2440" t="s">
        <v>3031</v>
      </c>
      <c r="D2440" t="s">
        <v>3030</v>
      </c>
      <c r="E2440" t="s">
        <v>3029</v>
      </c>
      <c r="F2440" t="s">
        <v>3028</v>
      </c>
      <c r="G2440" t="s">
        <v>467</v>
      </c>
      <c r="H2440" t="s">
        <v>3027</v>
      </c>
    </row>
    <row r="2441" spans="1:8" x14ac:dyDescent="0.25">
      <c r="A2441" t="s">
        <v>5686</v>
      </c>
      <c r="B2441" t="s">
        <v>7732</v>
      </c>
      <c r="C2441" t="s">
        <v>3031</v>
      </c>
      <c r="D2441" t="s">
        <v>3030</v>
      </c>
      <c r="E2441" t="s">
        <v>3029</v>
      </c>
      <c r="F2441" t="s">
        <v>3028</v>
      </c>
      <c r="G2441" t="s">
        <v>467</v>
      </c>
      <c r="H2441" t="s">
        <v>3027</v>
      </c>
    </row>
    <row r="2442" spans="1:8" x14ac:dyDescent="0.25">
      <c r="A2442" t="s">
        <v>5687</v>
      </c>
      <c r="B2442" t="s">
        <v>7733</v>
      </c>
      <c r="C2442" t="s">
        <v>8324</v>
      </c>
      <c r="D2442" t="s">
        <v>8325</v>
      </c>
      <c r="E2442" t="s">
        <v>8244</v>
      </c>
      <c r="F2442" t="s">
        <v>8245</v>
      </c>
      <c r="G2442" t="s">
        <v>8654</v>
      </c>
      <c r="H2442" t="s">
        <v>8655</v>
      </c>
    </row>
    <row r="2443" spans="1:8" x14ac:dyDescent="0.25">
      <c r="A2443" t="s">
        <v>5688</v>
      </c>
      <c r="B2443" t="s">
        <v>7734</v>
      </c>
      <c r="C2443" t="s">
        <v>3776</v>
      </c>
      <c r="D2443" t="s">
        <v>3777</v>
      </c>
      <c r="E2443" t="s">
        <v>8396</v>
      </c>
      <c r="F2443" t="s">
        <v>8397</v>
      </c>
      <c r="G2443" t="s">
        <v>391</v>
      </c>
      <c r="H2443" t="s">
        <v>3024</v>
      </c>
    </row>
    <row r="2444" spans="1:8" x14ac:dyDescent="0.25">
      <c r="A2444" t="s">
        <v>5689</v>
      </c>
      <c r="B2444" t="s">
        <v>7735</v>
      </c>
      <c r="C2444" t="s">
        <v>3776</v>
      </c>
      <c r="D2444" t="s">
        <v>3777</v>
      </c>
      <c r="E2444" t="s">
        <v>8396</v>
      </c>
      <c r="F2444" t="s">
        <v>8397</v>
      </c>
      <c r="G2444" t="s">
        <v>391</v>
      </c>
      <c r="H2444" t="s">
        <v>3024</v>
      </c>
    </row>
    <row r="2445" spans="1:8" x14ac:dyDescent="0.25">
      <c r="A2445" t="s">
        <v>5690</v>
      </c>
      <c r="B2445" t="s">
        <v>7736</v>
      </c>
      <c r="C2445" t="s">
        <v>3776</v>
      </c>
      <c r="D2445" t="s">
        <v>3777</v>
      </c>
      <c r="E2445" t="s">
        <v>8396</v>
      </c>
      <c r="F2445" t="s">
        <v>8397</v>
      </c>
      <c r="G2445" t="s">
        <v>391</v>
      </c>
      <c r="H2445" t="s">
        <v>3024</v>
      </c>
    </row>
    <row r="2446" spans="1:8" x14ac:dyDescent="0.25">
      <c r="A2446" t="s">
        <v>3026</v>
      </c>
      <c r="B2446" t="s">
        <v>3025</v>
      </c>
      <c r="C2446" t="s">
        <v>2944</v>
      </c>
      <c r="D2446" t="s">
        <v>2943</v>
      </c>
      <c r="E2446" t="s">
        <v>2948</v>
      </c>
      <c r="F2446" t="s">
        <v>2947</v>
      </c>
      <c r="G2446" t="s">
        <v>391</v>
      </c>
      <c r="H2446" t="s">
        <v>3024</v>
      </c>
    </row>
    <row r="2447" spans="1:8" x14ac:dyDescent="0.25">
      <c r="A2447" t="s">
        <v>2231</v>
      </c>
      <c r="B2447" t="s">
        <v>1107</v>
      </c>
      <c r="C2447" t="s">
        <v>2944</v>
      </c>
      <c r="D2447" t="s">
        <v>2943</v>
      </c>
      <c r="E2447" t="s">
        <v>2948</v>
      </c>
      <c r="F2447" t="s">
        <v>2947</v>
      </c>
      <c r="G2447" t="s">
        <v>391</v>
      </c>
      <c r="H2447" t="s">
        <v>3024</v>
      </c>
    </row>
    <row r="2448" spans="1:8" x14ac:dyDescent="0.25">
      <c r="A2448" t="s">
        <v>2230</v>
      </c>
      <c r="B2448" t="s">
        <v>7737</v>
      </c>
      <c r="C2448" t="s">
        <v>2944</v>
      </c>
      <c r="D2448" t="s">
        <v>2943</v>
      </c>
      <c r="E2448" t="s">
        <v>2948</v>
      </c>
      <c r="F2448" t="s">
        <v>2947</v>
      </c>
      <c r="G2448" t="s">
        <v>391</v>
      </c>
      <c r="H2448" t="s">
        <v>3024</v>
      </c>
    </row>
    <row r="2449" spans="1:8" x14ac:dyDescent="0.25">
      <c r="A2449" t="s">
        <v>5691</v>
      </c>
      <c r="B2449" t="s">
        <v>7738</v>
      </c>
      <c r="C2449" t="s">
        <v>8309</v>
      </c>
      <c r="D2449" t="s">
        <v>8270</v>
      </c>
      <c r="E2449" t="s">
        <v>8314</v>
      </c>
      <c r="F2449" t="s">
        <v>8315</v>
      </c>
      <c r="G2449" t="s">
        <v>427</v>
      </c>
      <c r="H2449" t="s">
        <v>3019</v>
      </c>
    </row>
    <row r="2450" spans="1:8" x14ac:dyDescent="0.25">
      <c r="A2450" t="s">
        <v>5692</v>
      </c>
      <c r="B2450" t="s">
        <v>7739</v>
      </c>
      <c r="C2450" t="s">
        <v>8309</v>
      </c>
      <c r="D2450" t="s">
        <v>8270</v>
      </c>
      <c r="E2450" t="s">
        <v>8314</v>
      </c>
      <c r="F2450" t="s">
        <v>8315</v>
      </c>
      <c r="G2450" t="s">
        <v>427</v>
      </c>
      <c r="H2450" t="s">
        <v>3019</v>
      </c>
    </row>
    <row r="2451" spans="1:8" x14ac:dyDescent="0.25">
      <c r="A2451" t="s">
        <v>2229</v>
      </c>
      <c r="B2451" t="s">
        <v>1093</v>
      </c>
      <c r="C2451" t="s">
        <v>3023</v>
      </c>
      <c r="D2451" t="s">
        <v>3022</v>
      </c>
      <c r="E2451" t="s">
        <v>3021</v>
      </c>
      <c r="F2451" t="s">
        <v>3020</v>
      </c>
      <c r="G2451" t="s">
        <v>427</v>
      </c>
      <c r="H2451" t="s">
        <v>3019</v>
      </c>
    </row>
    <row r="2452" spans="1:8" x14ac:dyDescent="0.25">
      <c r="A2452" t="s">
        <v>2228</v>
      </c>
      <c r="B2452" t="s">
        <v>1090</v>
      </c>
      <c r="C2452" t="s">
        <v>3023</v>
      </c>
      <c r="D2452" t="s">
        <v>3022</v>
      </c>
      <c r="E2452" t="s">
        <v>3021</v>
      </c>
      <c r="F2452" t="s">
        <v>3020</v>
      </c>
      <c r="G2452" t="s">
        <v>427</v>
      </c>
      <c r="H2452" t="s">
        <v>3019</v>
      </c>
    </row>
    <row r="2453" spans="1:8" x14ac:dyDescent="0.25">
      <c r="A2453" t="s">
        <v>5693</v>
      </c>
      <c r="B2453" t="s">
        <v>7740</v>
      </c>
      <c r="C2453" t="s">
        <v>8232</v>
      </c>
      <c r="D2453" t="s">
        <v>8233</v>
      </c>
      <c r="E2453" t="s">
        <v>8277</v>
      </c>
      <c r="F2453" t="s">
        <v>8278</v>
      </c>
      <c r="G2453" t="s">
        <v>3012</v>
      </c>
      <c r="H2453" t="s">
        <v>3011</v>
      </c>
    </row>
    <row r="2454" spans="1:8" x14ac:dyDescent="0.25">
      <c r="A2454" t="s">
        <v>5694</v>
      </c>
      <c r="B2454" t="s">
        <v>7741</v>
      </c>
      <c r="C2454" t="s">
        <v>8232</v>
      </c>
      <c r="D2454" t="s">
        <v>8233</v>
      </c>
      <c r="E2454" t="s">
        <v>8232</v>
      </c>
      <c r="F2454" t="s">
        <v>8398</v>
      </c>
      <c r="G2454" t="s">
        <v>3012</v>
      </c>
      <c r="H2454" t="s">
        <v>3011</v>
      </c>
    </row>
    <row r="2455" spans="1:8" x14ac:dyDescent="0.25">
      <c r="A2455" t="s">
        <v>5695</v>
      </c>
      <c r="B2455" t="s">
        <v>7742</v>
      </c>
      <c r="C2455" t="s">
        <v>8324</v>
      </c>
      <c r="D2455" t="s">
        <v>8399</v>
      </c>
      <c r="E2455" t="s">
        <v>8244</v>
      </c>
      <c r="F2455" t="s">
        <v>8245</v>
      </c>
      <c r="G2455" t="s">
        <v>558</v>
      </c>
      <c r="H2455" t="s">
        <v>3045</v>
      </c>
    </row>
    <row r="2456" spans="1:8" x14ac:dyDescent="0.25">
      <c r="A2456" t="s">
        <v>639</v>
      </c>
      <c r="B2456" t="s">
        <v>2678</v>
      </c>
      <c r="C2456" t="s">
        <v>2944</v>
      </c>
      <c r="D2456" t="s">
        <v>2943</v>
      </c>
      <c r="E2456" t="s">
        <v>2948</v>
      </c>
      <c r="F2456" t="s">
        <v>2947</v>
      </c>
      <c r="G2456" t="s">
        <v>377</v>
      </c>
      <c r="H2456" t="s">
        <v>3011</v>
      </c>
    </row>
    <row r="2457" spans="1:8" x14ac:dyDescent="0.25">
      <c r="A2457" t="s">
        <v>638</v>
      </c>
      <c r="B2457" t="s">
        <v>748</v>
      </c>
      <c r="C2457" t="s">
        <v>2944</v>
      </c>
      <c r="D2457" t="s">
        <v>2943</v>
      </c>
      <c r="E2457" t="s">
        <v>2948</v>
      </c>
      <c r="F2457" t="s">
        <v>2947</v>
      </c>
      <c r="G2457" t="s">
        <v>377</v>
      </c>
      <c r="H2457" t="s">
        <v>3011</v>
      </c>
    </row>
    <row r="2458" spans="1:8" x14ac:dyDescent="0.25">
      <c r="A2458" t="s">
        <v>2582</v>
      </c>
      <c r="B2458" t="s">
        <v>3013</v>
      </c>
      <c r="C2458" t="s">
        <v>2944</v>
      </c>
      <c r="D2458" t="s">
        <v>2943</v>
      </c>
      <c r="E2458" t="s">
        <v>2948</v>
      </c>
      <c r="F2458" t="s">
        <v>2947</v>
      </c>
      <c r="G2458" t="s">
        <v>377</v>
      </c>
      <c r="H2458" t="s">
        <v>3011</v>
      </c>
    </row>
    <row r="2459" spans="1:8" x14ac:dyDescent="0.25">
      <c r="A2459" t="s">
        <v>2583</v>
      </c>
      <c r="B2459" t="s">
        <v>2677</v>
      </c>
      <c r="C2459" t="s">
        <v>2944</v>
      </c>
      <c r="D2459" t="s">
        <v>2943</v>
      </c>
      <c r="E2459" t="s">
        <v>2948</v>
      </c>
      <c r="F2459" t="s">
        <v>2947</v>
      </c>
      <c r="G2459" t="s">
        <v>377</v>
      </c>
      <c r="H2459" t="s">
        <v>3011</v>
      </c>
    </row>
    <row r="2460" spans="1:8" x14ac:dyDescent="0.25">
      <c r="A2460" t="s">
        <v>4057</v>
      </c>
      <c r="B2460" t="s">
        <v>7743</v>
      </c>
      <c r="C2460" t="s">
        <v>2944</v>
      </c>
      <c r="D2460" t="s">
        <v>2943</v>
      </c>
      <c r="E2460" t="s">
        <v>2948</v>
      </c>
      <c r="F2460" t="s">
        <v>2947</v>
      </c>
      <c r="G2460" t="s">
        <v>377</v>
      </c>
      <c r="H2460" t="s">
        <v>3011</v>
      </c>
    </row>
    <row r="2461" spans="1:8" x14ac:dyDescent="0.25">
      <c r="A2461" t="s">
        <v>5696</v>
      </c>
      <c r="B2461" t="s">
        <v>7744</v>
      </c>
      <c r="C2461" t="s">
        <v>2944</v>
      </c>
      <c r="D2461" t="s">
        <v>2943</v>
      </c>
      <c r="E2461" t="s">
        <v>2948</v>
      </c>
      <c r="F2461" t="s">
        <v>2947</v>
      </c>
      <c r="G2461" t="s">
        <v>377</v>
      </c>
      <c r="H2461" t="s">
        <v>3011</v>
      </c>
    </row>
    <row r="2462" spans="1:8" x14ac:dyDescent="0.25">
      <c r="A2462" t="s">
        <v>5697</v>
      </c>
      <c r="B2462" t="s">
        <v>7745</v>
      </c>
      <c r="C2462" t="s">
        <v>2944</v>
      </c>
      <c r="D2462" t="s">
        <v>2943</v>
      </c>
      <c r="E2462" t="s">
        <v>2948</v>
      </c>
      <c r="F2462" t="s">
        <v>2947</v>
      </c>
      <c r="G2462" t="s">
        <v>377</v>
      </c>
      <c r="H2462" t="s">
        <v>3011</v>
      </c>
    </row>
    <row r="2463" spans="1:8" x14ac:dyDescent="0.25">
      <c r="A2463" t="s">
        <v>5698</v>
      </c>
      <c r="B2463" t="s">
        <v>7746</v>
      </c>
      <c r="C2463" t="s">
        <v>2944</v>
      </c>
      <c r="D2463" t="s">
        <v>2943</v>
      </c>
      <c r="E2463" t="s">
        <v>2948</v>
      </c>
      <c r="F2463" t="s">
        <v>2947</v>
      </c>
      <c r="G2463" t="s">
        <v>377</v>
      </c>
      <c r="H2463" t="s">
        <v>3011</v>
      </c>
    </row>
    <row r="2464" spans="1:8" x14ac:dyDescent="0.25">
      <c r="A2464" t="s">
        <v>5699</v>
      </c>
      <c r="B2464" t="s">
        <v>7747</v>
      </c>
      <c r="C2464" t="s">
        <v>2944</v>
      </c>
      <c r="D2464" t="s">
        <v>2943</v>
      </c>
      <c r="E2464" t="s">
        <v>2948</v>
      </c>
      <c r="F2464" t="s">
        <v>2947</v>
      </c>
      <c r="G2464" t="s">
        <v>377</v>
      </c>
      <c r="H2464" t="s">
        <v>3011</v>
      </c>
    </row>
    <row r="2465" spans="1:8" x14ac:dyDescent="0.25">
      <c r="A2465" t="s">
        <v>5700</v>
      </c>
      <c r="B2465" t="s">
        <v>7748</v>
      </c>
      <c r="C2465" t="s">
        <v>3776</v>
      </c>
      <c r="D2465" t="s">
        <v>3777</v>
      </c>
      <c r="E2465" t="s">
        <v>8375</v>
      </c>
      <c r="F2465" t="s">
        <v>8376</v>
      </c>
      <c r="G2465" t="s">
        <v>570</v>
      </c>
      <c r="H2465" t="s">
        <v>3004</v>
      </c>
    </row>
    <row r="2466" spans="1:8" x14ac:dyDescent="0.25">
      <c r="A2466" t="s">
        <v>5701</v>
      </c>
      <c r="B2466" t="s">
        <v>7749</v>
      </c>
      <c r="C2466" t="s">
        <v>3776</v>
      </c>
      <c r="D2466" t="s">
        <v>3777</v>
      </c>
      <c r="E2466" t="s">
        <v>8375</v>
      </c>
      <c r="F2466" t="s">
        <v>8376</v>
      </c>
      <c r="G2466" t="s">
        <v>570</v>
      </c>
      <c r="H2466" t="s">
        <v>3004</v>
      </c>
    </row>
    <row r="2467" spans="1:8" x14ac:dyDescent="0.25">
      <c r="A2467" t="s">
        <v>5702</v>
      </c>
      <c r="B2467" t="s">
        <v>7750</v>
      </c>
      <c r="C2467" t="s">
        <v>3776</v>
      </c>
      <c r="D2467" t="s">
        <v>3777</v>
      </c>
      <c r="E2467" t="s">
        <v>8375</v>
      </c>
      <c r="F2467" t="s">
        <v>8376</v>
      </c>
      <c r="G2467" t="s">
        <v>571</v>
      </c>
      <c r="H2467" t="s">
        <v>3010</v>
      </c>
    </row>
    <row r="2468" spans="1:8" x14ac:dyDescent="0.25">
      <c r="A2468" t="s">
        <v>5703</v>
      </c>
      <c r="B2468" t="s">
        <v>7751</v>
      </c>
      <c r="C2468" t="s">
        <v>3776</v>
      </c>
      <c r="D2468" t="s">
        <v>3777</v>
      </c>
      <c r="E2468" t="s">
        <v>8375</v>
      </c>
      <c r="F2468" t="s">
        <v>8376</v>
      </c>
      <c r="G2468" t="s">
        <v>570</v>
      </c>
      <c r="H2468" t="s">
        <v>3004</v>
      </c>
    </row>
    <row r="2469" spans="1:8" x14ac:dyDescent="0.25">
      <c r="A2469" t="s">
        <v>5704</v>
      </c>
      <c r="B2469" t="s">
        <v>7752</v>
      </c>
      <c r="C2469" t="s">
        <v>3776</v>
      </c>
      <c r="D2469" t="s">
        <v>3777</v>
      </c>
      <c r="E2469" t="s">
        <v>8375</v>
      </c>
      <c r="F2469" t="s">
        <v>8376</v>
      </c>
      <c r="G2469" t="s">
        <v>570</v>
      </c>
      <c r="H2469" t="s">
        <v>3004</v>
      </c>
    </row>
    <row r="2470" spans="1:8" x14ac:dyDescent="0.25">
      <c r="A2470" t="s">
        <v>5705</v>
      </c>
      <c r="B2470" t="s">
        <v>7753</v>
      </c>
      <c r="C2470" t="s">
        <v>3776</v>
      </c>
      <c r="D2470" t="s">
        <v>3777</v>
      </c>
      <c r="E2470" t="s">
        <v>8375</v>
      </c>
      <c r="F2470" t="s">
        <v>8376</v>
      </c>
      <c r="G2470" t="s">
        <v>570</v>
      </c>
      <c r="H2470" t="s">
        <v>3004</v>
      </c>
    </row>
    <row r="2471" spans="1:8" x14ac:dyDescent="0.25">
      <c r="A2471" t="s">
        <v>5706</v>
      </c>
      <c r="B2471" t="s">
        <v>7754</v>
      </c>
      <c r="C2471" t="s">
        <v>3776</v>
      </c>
      <c r="D2471" t="s">
        <v>3777</v>
      </c>
      <c r="E2471" t="s">
        <v>8375</v>
      </c>
      <c r="F2471" t="s">
        <v>8376</v>
      </c>
      <c r="G2471" t="s">
        <v>571</v>
      </c>
      <c r="H2471" t="s">
        <v>3010</v>
      </c>
    </row>
    <row r="2472" spans="1:8" x14ac:dyDescent="0.25">
      <c r="A2472" t="s">
        <v>5707</v>
      </c>
      <c r="B2472" t="s">
        <v>7755</v>
      </c>
      <c r="C2472" t="s">
        <v>8347</v>
      </c>
      <c r="D2472" t="s">
        <v>8348</v>
      </c>
      <c r="E2472" t="s">
        <v>8244</v>
      </c>
      <c r="F2472" t="s">
        <v>8245</v>
      </c>
      <c r="G2472" t="s">
        <v>8561</v>
      </c>
      <c r="H2472" t="s">
        <v>8562</v>
      </c>
    </row>
    <row r="2473" spans="1:8" x14ac:dyDescent="0.25">
      <c r="A2473" t="s">
        <v>5708</v>
      </c>
      <c r="B2473" t="s">
        <v>7756</v>
      </c>
      <c r="C2473" t="s">
        <v>3776</v>
      </c>
      <c r="D2473" t="s">
        <v>3777</v>
      </c>
      <c r="E2473" t="s">
        <v>8375</v>
      </c>
      <c r="F2473" t="s">
        <v>8376</v>
      </c>
      <c r="G2473" t="s">
        <v>571</v>
      </c>
      <c r="H2473" t="s">
        <v>3010</v>
      </c>
    </row>
    <row r="2474" spans="1:8" x14ac:dyDescent="0.25">
      <c r="A2474" t="s">
        <v>5709</v>
      </c>
      <c r="B2474" t="s">
        <v>7757</v>
      </c>
      <c r="C2474" t="s">
        <v>3776</v>
      </c>
      <c r="D2474" t="s">
        <v>3777</v>
      </c>
      <c r="E2474" t="s">
        <v>8375</v>
      </c>
      <c r="F2474" t="s">
        <v>8376</v>
      </c>
      <c r="G2474" t="s">
        <v>570</v>
      </c>
      <c r="H2474" t="s">
        <v>3004</v>
      </c>
    </row>
    <row r="2475" spans="1:8" x14ac:dyDescent="0.25">
      <c r="A2475" t="s">
        <v>5710</v>
      </c>
      <c r="B2475" t="s">
        <v>7758</v>
      </c>
      <c r="C2475" t="s">
        <v>3776</v>
      </c>
      <c r="D2475" t="s">
        <v>3777</v>
      </c>
      <c r="E2475" t="s">
        <v>8375</v>
      </c>
      <c r="F2475" t="s">
        <v>8376</v>
      </c>
      <c r="G2475" t="s">
        <v>571</v>
      </c>
      <c r="H2475" t="s">
        <v>3010</v>
      </c>
    </row>
    <row r="2476" spans="1:8" x14ac:dyDescent="0.25">
      <c r="A2476" t="s">
        <v>5711</v>
      </c>
      <c r="B2476" t="s">
        <v>7759</v>
      </c>
      <c r="C2476" t="s">
        <v>3776</v>
      </c>
      <c r="D2476" t="s">
        <v>3777</v>
      </c>
      <c r="E2476" t="s">
        <v>8375</v>
      </c>
      <c r="F2476" t="s">
        <v>8376</v>
      </c>
      <c r="G2476" t="s">
        <v>571</v>
      </c>
      <c r="H2476" t="s">
        <v>3010</v>
      </c>
    </row>
    <row r="2477" spans="1:8" x14ac:dyDescent="0.25">
      <c r="A2477" t="s">
        <v>5712</v>
      </c>
      <c r="B2477" t="s">
        <v>7760</v>
      </c>
      <c r="C2477" t="s">
        <v>3776</v>
      </c>
      <c r="D2477" t="s">
        <v>3777</v>
      </c>
      <c r="E2477" t="s">
        <v>8375</v>
      </c>
      <c r="F2477" t="s">
        <v>8376</v>
      </c>
      <c r="G2477" t="s">
        <v>570</v>
      </c>
      <c r="H2477" t="s">
        <v>3004</v>
      </c>
    </row>
    <row r="2478" spans="1:8" x14ac:dyDescent="0.25">
      <c r="A2478" t="s">
        <v>5713</v>
      </c>
      <c r="B2478" t="s">
        <v>7761</v>
      </c>
      <c r="C2478" t="s">
        <v>3776</v>
      </c>
      <c r="D2478" t="s">
        <v>3777</v>
      </c>
      <c r="E2478" t="s">
        <v>8375</v>
      </c>
      <c r="F2478" t="s">
        <v>8376</v>
      </c>
      <c r="G2478" t="s">
        <v>570</v>
      </c>
      <c r="H2478" t="s">
        <v>3004</v>
      </c>
    </row>
    <row r="2479" spans="1:8" x14ac:dyDescent="0.25">
      <c r="A2479" t="s">
        <v>5714</v>
      </c>
      <c r="B2479" t="s">
        <v>7762</v>
      </c>
      <c r="C2479" t="s">
        <v>3776</v>
      </c>
      <c r="D2479" t="s">
        <v>3777</v>
      </c>
      <c r="E2479" t="s">
        <v>8375</v>
      </c>
      <c r="F2479" t="s">
        <v>8376</v>
      </c>
      <c r="G2479" t="s">
        <v>570</v>
      </c>
      <c r="H2479" t="s">
        <v>3004</v>
      </c>
    </row>
    <row r="2480" spans="1:8" x14ac:dyDescent="0.25">
      <c r="A2480" t="s">
        <v>5715</v>
      </c>
      <c r="B2480" t="s">
        <v>7763</v>
      </c>
      <c r="C2480" t="s">
        <v>3776</v>
      </c>
      <c r="D2480" t="s">
        <v>3777</v>
      </c>
      <c r="E2480" t="s">
        <v>8375</v>
      </c>
      <c r="F2480" t="s">
        <v>8376</v>
      </c>
      <c r="G2480" t="s">
        <v>570</v>
      </c>
      <c r="H2480" t="s">
        <v>3004</v>
      </c>
    </row>
    <row r="2481" spans="1:8" x14ac:dyDescent="0.25">
      <c r="A2481" t="s">
        <v>5716</v>
      </c>
      <c r="B2481" t="s">
        <v>7764</v>
      </c>
      <c r="C2481" t="s">
        <v>3776</v>
      </c>
      <c r="D2481" t="s">
        <v>3777</v>
      </c>
      <c r="E2481" t="s">
        <v>8375</v>
      </c>
      <c r="F2481" t="s">
        <v>8376</v>
      </c>
      <c r="G2481" t="s">
        <v>570</v>
      </c>
      <c r="H2481" t="s">
        <v>3004</v>
      </c>
    </row>
    <row r="2482" spans="1:8" x14ac:dyDescent="0.25">
      <c r="A2482" t="s">
        <v>5717</v>
      </c>
      <c r="B2482" t="s">
        <v>7765</v>
      </c>
      <c r="C2482" t="s">
        <v>8347</v>
      </c>
      <c r="D2482" t="s">
        <v>8353</v>
      </c>
      <c r="E2482" t="s">
        <v>8244</v>
      </c>
      <c r="F2482" t="s">
        <v>8354</v>
      </c>
      <c r="G2482" t="s">
        <v>8561</v>
      </c>
      <c r="H2482" t="s">
        <v>8656</v>
      </c>
    </row>
    <row r="2483" spans="1:8" x14ac:dyDescent="0.25">
      <c r="A2483" t="s">
        <v>5718</v>
      </c>
      <c r="B2483" t="s">
        <v>7766</v>
      </c>
      <c r="C2483" t="s">
        <v>3776</v>
      </c>
      <c r="D2483" t="s">
        <v>3777</v>
      </c>
      <c r="E2483" t="s">
        <v>8375</v>
      </c>
      <c r="F2483" t="s">
        <v>8376</v>
      </c>
      <c r="G2483" t="s">
        <v>570</v>
      </c>
      <c r="H2483" t="s">
        <v>3004</v>
      </c>
    </row>
    <row r="2484" spans="1:8" x14ac:dyDescent="0.25">
      <c r="A2484" t="s">
        <v>5719</v>
      </c>
      <c r="B2484" t="s">
        <v>7767</v>
      </c>
      <c r="C2484" t="s">
        <v>3776</v>
      </c>
      <c r="D2484" t="s">
        <v>3777</v>
      </c>
      <c r="E2484" t="s">
        <v>8375</v>
      </c>
      <c r="F2484" t="s">
        <v>8376</v>
      </c>
      <c r="G2484" t="s">
        <v>570</v>
      </c>
      <c r="H2484" t="s">
        <v>3004</v>
      </c>
    </row>
    <row r="2485" spans="1:8" x14ac:dyDescent="0.25">
      <c r="A2485" t="s">
        <v>5720</v>
      </c>
      <c r="B2485" t="s">
        <v>7768</v>
      </c>
      <c r="C2485" t="s">
        <v>8347</v>
      </c>
      <c r="D2485" t="s">
        <v>8353</v>
      </c>
      <c r="E2485" t="s">
        <v>8244</v>
      </c>
      <c r="F2485" t="s">
        <v>8354</v>
      </c>
      <c r="G2485" t="s">
        <v>8561</v>
      </c>
      <c r="H2485" t="s">
        <v>8656</v>
      </c>
    </row>
    <row r="2486" spans="1:8" x14ac:dyDescent="0.25">
      <c r="A2486" t="s">
        <v>990</v>
      </c>
      <c r="B2486" t="s">
        <v>1529</v>
      </c>
      <c r="C2486" t="s">
        <v>2953</v>
      </c>
      <c r="D2486" t="s">
        <v>2952</v>
      </c>
      <c r="E2486" t="s">
        <v>3008</v>
      </c>
      <c r="F2486" t="s">
        <v>3007</v>
      </c>
      <c r="G2486" t="s">
        <v>571</v>
      </c>
      <c r="H2486" t="s">
        <v>3010</v>
      </c>
    </row>
    <row r="2487" spans="1:8" x14ac:dyDescent="0.25">
      <c r="A2487" t="s">
        <v>989</v>
      </c>
      <c r="B2487" t="s">
        <v>1528</v>
      </c>
      <c r="C2487" t="s">
        <v>2953</v>
      </c>
      <c r="D2487" t="s">
        <v>2952</v>
      </c>
      <c r="E2487" t="s">
        <v>3008</v>
      </c>
      <c r="F2487" t="s">
        <v>3007</v>
      </c>
      <c r="G2487" t="s">
        <v>570</v>
      </c>
      <c r="H2487" t="s">
        <v>3004</v>
      </c>
    </row>
    <row r="2488" spans="1:8" x14ac:dyDescent="0.25">
      <c r="A2488" t="s">
        <v>979</v>
      </c>
      <c r="B2488" t="s">
        <v>1518</v>
      </c>
      <c r="C2488" t="s">
        <v>2953</v>
      </c>
      <c r="D2488" t="s">
        <v>2952</v>
      </c>
      <c r="E2488" t="s">
        <v>3008</v>
      </c>
      <c r="F2488" t="s">
        <v>3007</v>
      </c>
      <c r="G2488" t="s">
        <v>570</v>
      </c>
      <c r="H2488" t="s">
        <v>3004</v>
      </c>
    </row>
    <row r="2489" spans="1:8" x14ac:dyDescent="0.25">
      <c r="A2489" t="s">
        <v>980</v>
      </c>
      <c r="B2489" t="s">
        <v>1519</v>
      </c>
      <c r="C2489" t="s">
        <v>2953</v>
      </c>
      <c r="D2489" t="s">
        <v>2952</v>
      </c>
      <c r="E2489" t="s">
        <v>3008</v>
      </c>
      <c r="F2489" t="s">
        <v>3007</v>
      </c>
      <c r="G2489" t="s">
        <v>570</v>
      </c>
      <c r="H2489" t="s">
        <v>3004</v>
      </c>
    </row>
    <row r="2490" spans="1:8" x14ac:dyDescent="0.25">
      <c r="A2490" t="s">
        <v>988</v>
      </c>
      <c r="B2490" t="s">
        <v>1527</v>
      </c>
      <c r="C2490" t="s">
        <v>2953</v>
      </c>
      <c r="D2490" t="s">
        <v>2952</v>
      </c>
      <c r="E2490" t="s">
        <v>3008</v>
      </c>
      <c r="F2490" t="s">
        <v>3007</v>
      </c>
      <c r="G2490" t="s">
        <v>570</v>
      </c>
      <c r="H2490" t="s">
        <v>3004</v>
      </c>
    </row>
    <row r="2491" spans="1:8" x14ac:dyDescent="0.25">
      <c r="A2491" t="s">
        <v>2243</v>
      </c>
      <c r="B2491" t="s">
        <v>1521</v>
      </c>
      <c r="C2491" t="s">
        <v>2953</v>
      </c>
      <c r="D2491" t="s">
        <v>2952</v>
      </c>
      <c r="E2491" t="s">
        <v>3008</v>
      </c>
      <c r="F2491" t="s">
        <v>3007</v>
      </c>
      <c r="G2491" t="s">
        <v>570</v>
      </c>
      <c r="H2491" t="s">
        <v>3004</v>
      </c>
    </row>
    <row r="2492" spans="1:8" x14ac:dyDescent="0.25">
      <c r="A2492" t="s">
        <v>981</v>
      </c>
      <c r="B2492" t="s">
        <v>1520</v>
      </c>
      <c r="C2492" t="s">
        <v>2953</v>
      </c>
      <c r="D2492" t="s">
        <v>2952</v>
      </c>
      <c r="E2492" t="s">
        <v>3008</v>
      </c>
      <c r="F2492" t="s">
        <v>3007</v>
      </c>
      <c r="G2492" t="s">
        <v>570</v>
      </c>
      <c r="H2492" t="s">
        <v>3004</v>
      </c>
    </row>
    <row r="2493" spans="1:8" x14ac:dyDescent="0.25">
      <c r="A2493" t="s">
        <v>987</v>
      </c>
      <c r="B2493" t="s">
        <v>1526</v>
      </c>
      <c r="C2493" t="s">
        <v>2953</v>
      </c>
      <c r="D2493" t="s">
        <v>2952</v>
      </c>
      <c r="E2493" t="s">
        <v>3008</v>
      </c>
      <c r="F2493" t="s">
        <v>3007</v>
      </c>
      <c r="G2493" t="s">
        <v>571</v>
      </c>
      <c r="H2493" t="s">
        <v>3010</v>
      </c>
    </row>
    <row r="2494" spans="1:8" x14ac:dyDescent="0.25">
      <c r="A2494" t="s">
        <v>977</v>
      </c>
      <c r="B2494" t="s">
        <v>1516</v>
      </c>
      <c r="C2494" t="s">
        <v>2953</v>
      </c>
      <c r="D2494" t="s">
        <v>2952</v>
      </c>
      <c r="E2494" t="s">
        <v>3008</v>
      </c>
      <c r="F2494" t="s">
        <v>3007</v>
      </c>
      <c r="G2494" t="s">
        <v>570</v>
      </c>
      <c r="H2494" t="s">
        <v>3004</v>
      </c>
    </row>
    <row r="2495" spans="1:8" x14ac:dyDescent="0.25">
      <c r="A2495" t="s">
        <v>978</v>
      </c>
      <c r="B2495" t="s">
        <v>1517</v>
      </c>
      <c r="C2495" t="s">
        <v>2953</v>
      </c>
      <c r="D2495" t="s">
        <v>2952</v>
      </c>
      <c r="E2495" t="s">
        <v>3008</v>
      </c>
      <c r="F2495" t="s">
        <v>3007</v>
      </c>
      <c r="G2495" t="s">
        <v>570</v>
      </c>
      <c r="H2495" t="s">
        <v>3004</v>
      </c>
    </row>
    <row r="2496" spans="1:8" x14ac:dyDescent="0.25">
      <c r="A2496" t="s">
        <v>982</v>
      </c>
      <c r="B2496" t="s">
        <v>1522</v>
      </c>
      <c r="C2496" t="s">
        <v>2953</v>
      </c>
      <c r="D2496" t="s">
        <v>2952</v>
      </c>
      <c r="E2496" t="s">
        <v>3008</v>
      </c>
      <c r="F2496" t="s">
        <v>3007</v>
      </c>
      <c r="G2496" t="s">
        <v>570</v>
      </c>
      <c r="H2496" t="s">
        <v>3004</v>
      </c>
    </row>
    <row r="2497" spans="1:8" x14ac:dyDescent="0.25">
      <c r="A2497" t="s">
        <v>986</v>
      </c>
      <c r="B2497" t="s">
        <v>3009</v>
      </c>
      <c r="C2497" t="s">
        <v>2953</v>
      </c>
      <c r="D2497" t="s">
        <v>2952</v>
      </c>
      <c r="E2497" t="s">
        <v>3008</v>
      </c>
      <c r="F2497" t="s">
        <v>3007</v>
      </c>
      <c r="G2497" t="s">
        <v>570</v>
      </c>
      <c r="H2497" t="s">
        <v>3004</v>
      </c>
    </row>
    <row r="2498" spans="1:8" x14ac:dyDescent="0.25">
      <c r="A2498" t="s">
        <v>984</v>
      </c>
      <c r="B2498" t="s">
        <v>1524</v>
      </c>
      <c r="C2498" t="s">
        <v>2953</v>
      </c>
      <c r="D2498" t="s">
        <v>2952</v>
      </c>
      <c r="E2498" t="s">
        <v>3008</v>
      </c>
      <c r="F2498" t="s">
        <v>3007</v>
      </c>
      <c r="G2498" t="s">
        <v>570</v>
      </c>
      <c r="H2498" t="s">
        <v>3004</v>
      </c>
    </row>
    <row r="2499" spans="1:8" x14ac:dyDescent="0.25">
      <c r="A2499" t="s">
        <v>983</v>
      </c>
      <c r="B2499" t="s">
        <v>1523</v>
      </c>
      <c r="C2499" t="s">
        <v>2953</v>
      </c>
      <c r="D2499" t="s">
        <v>2952</v>
      </c>
      <c r="E2499" t="s">
        <v>3008</v>
      </c>
      <c r="F2499" t="s">
        <v>3007</v>
      </c>
      <c r="G2499" t="s">
        <v>570</v>
      </c>
      <c r="H2499" t="s">
        <v>3004</v>
      </c>
    </row>
    <row r="2500" spans="1:8" x14ac:dyDescent="0.25">
      <c r="A2500" t="s">
        <v>985</v>
      </c>
      <c r="B2500" t="s">
        <v>1525</v>
      </c>
      <c r="C2500" t="s">
        <v>2953</v>
      </c>
      <c r="D2500" t="s">
        <v>2952</v>
      </c>
      <c r="E2500" t="s">
        <v>3008</v>
      </c>
      <c r="F2500" t="s">
        <v>3007</v>
      </c>
      <c r="G2500" t="s">
        <v>570</v>
      </c>
      <c r="H2500" t="s">
        <v>3004</v>
      </c>
    </row>
    <row r="2501" spans="1:8" x14ac:dyDescent="0.25">
      <c r="A2501" t="s">
        <v>2587</v>
      </c>
      <c r="B2501" t="s">
        <v>3006</v>
      </c>
      <c r="C2501" t="s">
        <v>2953</v>
      </c>
      <c r="D2501" t="s">
        <v>2952</v>
      </c>
      <c r="E2501" t="s">
        <v>2951</v>
      </c>
      <c r="F2501" t="s">
        <v>2950</v>
      </c>
      <c r="G2501" t="s">
        <v>570</v>
      </c>
      <c r="H2501" t="s">
        <v>3004</v>
      </c>
    </row>
    <row r="2502" spans="1:8" x14ac:dyDescent="0.25">
      <c r="A2502" t="s">
        <v>2588</v>
      </c>
      <c r="B2502" t="s">
        <v>3005</v>
      </c>
      <c r="C2502" t="s">
        <v>2953</v>
      </c>
      <c r="D2502" t="s">
        <v>2952</v>
      </c>
      <c r="E2502" t="s">
        <v>2951</v>
      </c>
      <c r="F2502" t="s">
        <v>2950</v>
      </c>
      <c r="G2502" t="s">
        <v>570</v>
      </c>
      <c r="H2502" t="s">
        <v>3004</v>
      </c>
    </row>
    <row r="2503" spans="1:8" x14ac:dyDescent="0.25">
      <c r="A2503" t="s">
        <v>3857</v>
      </c>
      <c r="B2503" t="s">
        <v>7769</v>
      </c>
      <c r="C2503" t="s">
        <v>2953</v>
      </c>
      <c r="D2503" t="s">
        <v>2952</v>
      </c>
      <c r="E2503" t="s">
        <v>3008</v>
      </c>
      <c r="F2503" t="s">
        <v>3007</v>
      </c>
      <c r="G2503" t="s">
        <v>570</v>
      </c>
      <c r="H2503" t="s">
        <v>3004</v>
      </c>
    </row>
    <row r="2504" spans="1:8" x14ac:dyDescent="0.25">
      <c r="A2504" t="s">
        <v>5721</v>
      </c>
      <c r="B2504" t="s">
        <v>7770</v>
      </c>
      <c r="C2504" t="s">
        <v>8309</v>
      </c>
      <c r="D2504" t="s">
        <v>8270</v>
      </c>
      <c r="E2504" t="s">
        <v>8314</v>
      </c>
      <c r="F2504" t="s">
        <v>8315</v>
      </c>
      <c r="G2504" t="s">
        <v>602</v>
      </c>
      <c r="H2504" t="s">
        <v>4195</v>
      </c>
    </row>
    <row r="2505" spans="1:8" x14ac:dyDescent="0.25">
      <c r="A2505" t="s">
        <v>5722</v>
      </c>
      <c r="B2505" t="s">
        <v>7771</v>
      </c>
      <c r="C2505" t="s">
        <v>8267</v>
      </c>
      <c r="D2505" t="s">
        <v>8268</v>
      </c>
      <c r="E2505" t="s">
        <v>8385</v>
      </c>
      <c r="F2505" t="s">
        <v>8386</v>
      </c>
      <c r="G2505" t="s">
        <v>8627</v>
      </c>
      <c r="H2505" t="s">
        <v>8628</v>
      </c>
    </row>
    <row r="2506" spans="1:8" x14ac:dyDescent="0.25">
      <c r="A2506" t="s">
        <v>5723</v>
      </c>
      <c r="B2506" t="s">
        <v>7772</v>
      </c>
      <c r="C2506" t="s">
        <v>8309</v>
      </c>
      <c r="D2506" t="s">
        <v>8270</v>
      </c>
      <c r="E2506" t="s">
        <v>8314</v>
      </c>
      <c r="F2506" t="s">
        <v>8315</v>
      </c>
      <c r="G2506" t="s">
        <v>602</v>
      </c>
      <c r="H2506" t="s">
        <v>4195</v>
      </c>
    </row>
    <row r="2507" spans="1:8" x14ac:dyDescent="0.25">
      <c r="A2507" t="s">
        <v>5724</v>
      </c>
      <c r="B2507" t="s">
        <v>7773</v>
      </c>
      <c r="C2507" t="s">
        <v>8309</v>
      </c>
      <c r="D2507" t="s">
        <v>8270</v>
      </c>
      <c r="E2507" t="s">
        <v>8314</v>
      </c>
      <c r="F2507" t="s">
        <v>8315</v>
      </c>
      <c r="G2507" t="s">
        <v>602</v>
      </c>
      <c r="H2507" t="s">
        <v>4195</v>
      </c>
    </row>
    <row r="2508" spans="1:8" x14ac:dyDescent="0.25">
      <c r="A2508" t="s">
        <v>5725</v>
      </c>
      <c r="B2508" t="s">
        <v>7774</v>
      </c>
      <c r="C2508" t="s">
        <v>3776</v>
      </c>
      <c r="D2508" t="s">
        <v>3777</v>
      </c>
      <c r="E2508" t="s">
        <v>3778</v>
      </c>
      <c r="F2508" t="s">
        <v>3779</v>
      </c>
      <c r="G2508" t="s">
        <v>601</v>
      </c>
      <c r="H2508" t="s">
        <v>4193</v>
      </c>
    </row>
    <row r="2509" spans="1:8" x14ac:dyDescent="0.25">
      <c r="A2509" t="s">
        <v>5726</v>
      </c>
      <c r="B2509" t="s">
        <v>7775</v>
      </c>
      <c r="C2509" t="s">
        <v>8267</v>
      </c>
      <c r="D2509" t="s">
        <v>8268</v>
      </c>
      <c r="E2509" t="s">
        <v>8385</v>
      </c>
      <c r="F2509" t="s">
        <v>8386</v>
      </c>
      <c r="G2509" t="s">
        <v>8627</v>
      </c>
      <c r="H2509" t="s">
        <v>8628</v>
      </c>
    </row>
    <row r="2510" spans="1:8" x14ac:dyDescent="0.25">
      <c r="A2510" t="s">
        <v>5727</v>
      </c>
      <c r="B2510" t="s">
        <v>7776</v>
      </c>
      <c r="C2510" t="s">
        <v>8309</v>
      </c>
      <c r="D2510" t="s">
        <v>8270</v>
      </c>
      <c r="E2510" t="s">
        <v>8314</v>
      </c>
      <c r="F2510" t="s">
        <v>8315</v>
      </c>
      <c r="G2510" t="s">
        <v>600</v>
      </c>
      <c r="H2510" t="s">
        <v>4194</v>
      </c>
    </row>
    <row r="2511" spans="1:8" x14ac:dyDescent="0.25">
      <c r="A2511" t="s">
        <v>5728</v>
      </c>
      <c r="B2511" t="s">
        <v>7777</v>
      </c>
      <c r="C2511" t="s">
        <v>8400</v>
      </c>
      <c r="D2511" t="s">
        <v>8401</v>
      </c>
      <c r="E2511" t="s">
        <v>8402</v>
      </c>
      <c r="F2511" t="s">
        <v>8403</v>
      </c>
      <c r="G2511" t="s">
        <v>8657</v>
      </c>
      <c r="H2511" t="s">
        <v>8658</v>
      </c>
    </row>
    <row r="2512" spans="1:8" x14ac:dyDescent="0.25">
      <c r="A2512" t="s">
        <v>5729</v>
      </c>
      <c r="B2512" t="s">
        <v>7778</v>
      </c>
      <c r="C2512" t="s">
        <v>8267</v>
      </c>
      <c r="D2512" t="s">
        <v>8268</v>
      </c>
      <c r="E2512" t="s">
        <v>8269</v>
      </c>
      <c r="F2512" t="s">
        <v>8270</v>
      </c>
      <c r="G2512" t="s">
        <v>8449</v>
      </c>
      <c r="H2512" t="s">
        <v>8450</v>
      </c>
    </row>
    <row r="2513" spans="1:8" x14ac:dyDescent="0.25">
      <c r="A2513" t="s">
        <v>5730</v>
      </c>
      <c r="B2513" t="s">
        <v>7779</v>
      </c>
      <c r="C2513" t="s">
        <v>8309</v>
      </c>
      <c r="D2513" t="s">
        <v>8270</v>
      </c>
      <c r="E2513" t="s">
        <v>8314</v>
      </c>
      <c r="F2513" t="s">
        <v>8315</v>
      </c>
      <c r="G2513" t="s">
        <v>600</v>
      </c>
      <c r="H2513" t="s">
        <v>4194</v>
      </c>
    </row>
    <row r="2514" spans="1:8" x14ac:dyDescent="0.25">
      <c r="A2514" t="s">
        <v>5731</v>
      </c>
      <c r="B2514" t="s">
        <v>7780</v>
      </c>
      <c r="C2514" t="s">
        <v>8309</v>
      </c>
      <c r="D2514" t="s">
        <v>8270</v>
      </c>
      <c r="E2514" t="s">
        <v>8314</v>
      </c>
      <c r="F2514" t="s">
        <v>8315</v>
      </c>
      <c r="G2514" t="s">
        <v>602</v>
      </c>
      <c r="H2514" t="s">
        <v>4195</v>
      </c>
    </row>
    <row r="2515" spans="1:8" x14ac:dyDescent="0.25">
      <c r="A2515" t="s">
        <v>5732</v>
      </c>
      <c r="B2515" t="s">
        <v>7781</v>
      </c>
      <c r="C2515" t="s">
        <v>3776</v>
      </c>
      <c r="D2515" t="s">
        <v>3777</v>
      </c>
      <c r="E2515" t="s">
        <v>3778</v>
      </c>
      <c r="F2515" t="s">
        <v>3779</v>
      </c>
      <c r="G2515" t="s">
        <v>601</v>
      </c>
      <c r="H2515" t="s">
        <v>2986</v>
      </c>
    </row>
    <row r="2516" spans="1:8" x14ac:dyDescent="0.25">
      <c r="A2516" t="s">
        <v>3003</v>
      </c>
      <c r="B2516" t="s">
        <v>3002</v>
      </c>
      <c r="C2516" t="s">
        <v>2953</v>
      </c>
      <c r="D2516" t="s">
        <v>2952</v>
      </c>
      <c r="E2516" t="s">
        <v>2988</v>
      </c>
      <c r="F2516" t="s">
        <v>2987</v>
      </c>
      <c r="G2516" t="s">
        <v>602</v>
      </c>
      <c r="H2516" t="s">
        <v>2992</v>
      </c>
    </row>
    <row r="2517" spans="1:8" x14ac:dyDescent="0.25">
      <c r="A2517" t="s">
        <v>3001</v>
      </c>
      <c r="B2517" t="s">
        <v>3000</v>
      </c>
      <c r="C2517" t="s">
        <v>2953</v>
      </c>
      <c r="D2517" t="s">
        <v>2952</v>
      </c>
      <c r="E2517" t="s">
        <v>2988</v>
      </c>
      <c r="F2517" t="s">
        <v>2987</v>
      </c>
      <c r="G2517" t="s">
        <v>602</v>
      </c>
      <c r="H2517" t="s">
        <v>2992</v>
      </c>
    </row>
    <row r="2518" spans="1:8" x14ac:dyDescent="0.25">
      <c r="A2518" t="s">
        <v>2999</v>
      </c>
      <c r="B2518" t="s">
        <v>2998</v>
      </c>
      <c r="C2518" t="s">
        <v>2953</v>
      </c>
      <c r="D2518" t="s">
        <v>2952</v>
      </c>
      <c r="E2518" t="s">
        <v>2988</v>
      </c>
      <c r="F2518" t="s">
        <v>2987</v>
      </c>
      <c r="G2518" t="s">
        <v>601</v>
      </c>
      <c r="H2518" t="s">
        <v>2986</v>
      </c>
    </row>
    <row r="2519" spans="1:8" x14ac:dyDescent="0.25">
      <c r="A2519" t="s">
        <v>2244</v>
      </c>
      <c r="B2519" t="s">
        <v>1794</v>
      </c>
      <c r="C2519" t="s">
        <v>2953</v>
      </c>
      <c r="D2519" t="s">
        <v>2952</v>
      </c>
      <c r="E2519" t="s">
        <v>2988</v>
      </c>
      <c r="F2519" t="s">
        <v>2987</v>
      </c>
      <c r="G2519" t="s">
        <v>600</v>
      </c>
      <c r="H2519" t="s">
        <v>2995</v>
      </c>
    </row>
    <row r="2520" spans="1:8" x14ac:dyDescent="0.25">
      <c r="A2520" t="s">
        <v>5733</v>
      </c>
      <c r="B2520" t="s">
        <v>7782</v>
      </c>
      <c r="C2520" t="s">
        <v>2727</v>
      </c>
      <c r="D2520" t="s">
        <v>2726</v>
      </c>
      <c r="E2520" t="s">
        <v>2994</v>
      </c>
      <c r="F2520" t="s">
        <v>2993</v>
      </c>
      <c r="G2520" t="s">
        <v>602</v>
      </c>
      <c r="H2520" t="s">
        <v>2992</v>
      </c>
    </row>
    <row r="2521" spans="1:8" x14ac:dyDescent="0.25">
      <c r="A2521" t="s">
        <v>2997</v>
      </c>
      <c r="B2521" t="s">
        <v>2996</v>
      </c>
      <c r="C2521" t="s">
        <v>2727</v>
      </c>
      <c r="D2521" t="s">
        <v>2726</v>
      </c>
      <c r="E2521" t="s">
        <v>2994</v>
      </c>
      <c r="F2521" t="s">
        <v>2993</v>
      </c>
      <c r="G2521" t="s">
        <v>602</v>
      </c>
      <c r="H2521" t="s">
        <v>2992</v>
      </c>
    </row>
    <row r="2522" spans="1:8" x14ac:dyDescent="0.25">
      <c r="A2522" t="s">
        <v>3860</v>
      </c>
      <c r="B2522" t="s">
        <v>7783</v>
      </c>
      <c r="C2522" t="s">
        <v>2727</v>
      </c>
      <c r="D2522" t="s">
        <v>2726</v>
      </c>
      <c r="E2522" t="s">
        <v>2994</v>
      </c>
      <c r="F2522" t="s">
        <v>2993</v>
      </c>
      <c r="G2522" t="s">
        <v>602</v>
      </c>
      <c r="H2522" t="s">
        <v>2992</v>
      </c>
    </row>
    <row r="2523" spans="1:8" x14ac:dyDescent="0.25">
      <c r="A2523" t="s">
        <v>3858</v>
      </c>
      <c r="B2523" t="s">
        <v>7784</v>
      </c>
      <c r="C2523" t="s">
        <v>2727</v>
      </c>
      <c r="D2523" t="s">
        <v>2726</v>
      </c>
      <c r="E2523" t="s">
        <v>2994</v>
      </c>
      <c r="F2523" t="s">
        <v>2993</v>
      </c>
      <c r="G2523" t="s">
        <v>602</v>
      </c>
      <c r="H2523" t="s">
        <v>2992</v>
      </c>
    </row>
    <row r="2524" spans="1:8" x14ac:dyDescent="0.25">
      <c r="A2524" t="s">
        <v>5734</v>
      </c>
      <c r="B2524" t="s">
        <v>7785</v>
      </c>
      <c r="C2524" t="s">
        <v>2953</v>
      </c>
      <c r="D2524" t="s">
        <v>2952</v>
      </c>
      <c r="E2524" t="s">
        <v>2988</v>
      </c>
      <c r="F2524" t="s">
        <v>2987</v>
      </c>
      <c r="G2524" t="s">
        <v>601</v>
      </c>
      <c r="H2524" t="s">
        <v>2986</v>
      </c>
    </row>
    <row r="2525" spans="1:8" x14ac:dyDescent="0.25">
      <c r="A2525" t="s">
        <v>5735</v>
      </c>
      <c r="B2525" t="s">
        <v>7786</v>
      </c>
      <c r="C2525" t="s">
        <v>2727</v>
      </c>
      <c r="D2525" t="s">
        <v>2726</v>
      </c>
      <c r="E2525" t="s">
        <v>2994</v>
      </c>
      <c r="F2525" t="s">
        <v>2993</v>
      </c>
      <c r="G2525" t="s">
        <v>602</v>
      </c>
      <c r="H2525" t="s">
        <v>2992</v>
      </c>
    </row>
    <row r="2526" spans="1:8" x14ac:dyDescent="0.25">
      <c r="A2526" t="s">
        <v>5736</v>
      </c>
      <c r="B2526" t="s">
        <v>7787</v>
      </c>
      <c r="C2526" t="s">
        <v>2727</v>
      </c>
      <c r="D2526" t="s">
        <v>2726</v>
      </c>
      <c r="E2526" t="s">
        <v>2994</v>
      </c>
      <c r="F2526" t="s">
        <v>2993</v>
      </c>
      <c r="G2526" t="s">
        <v>602</v>
      </c>
      <c r="H2526" t="s">
        <v>2992</v>
      </c>
    </row>
    <row r="2527" spans="1:8" x14ac:dyDescent="0.25">
      <c r="A2527" t="s">
        <v>5737</v>
      </c>
      <c r="B2527" t="s">
        <v>7788</v>
      </c>
      <c r="C2527" t="s">
        <v>8267</v>
      </c>
      <c r="D2527" t="s">
        <v>8268</v>
      </c>
      <c r="E2527" t="s">
        <v>8385</v>
      </c>
      <c r="F2527" t="s">
        <v>8386</v>
      </c>
      <c r="G2527" t="s">
        <v>8627</v>
      </c>
      <c r="H2527" t="s">
        <v>8628</v>
      </c>
    </row>
    <row r="2528" spans="1:8" x14ac:dyDescent="0.25">
      <c r="A2528" t="s">
        <v>5738</v>
      </c>
      <c r="B2528" t="s">
        <v>7789</v>
      </c>
      <c r="C2528" t="s">
        <v>8267</v>
      </c>
      <c r="D2528" t="s">
        <v>8268</v>
      </c>
      <c r="E2528" t="s">
        <v>8269</v>
      </c>
      <c r="F2528" t="s">
        <v>8270</v>
      </c>
      <c r="G2528" t="s">
        <v>8449</v>
      </c>
      <c r="H2528" t="s">
        <v>8450</v>
      </c>
    </row>
    <row r="2529" spans="1:8" x14ac:dyDescent="0.25">
      <c r="A2529" t="s">
        <v>5739</v>
      </c>
      <c r="B2529" t="s">
        <v>7790</v>
      </c>
      <c r="C2529" t="s">
        <v>8309</v>
      </c>
      <c r="D2529" t="s">
        <v>8270</v>
      </c>
      <c r="E2529" t="s">
        <v>8314</v>
      </c>
      <c r="F2529" t="s">
        <v>8315</v>
      </c>
      <c r="G2529" t="s">
        <v>602</v>
      </c>
      <c r="H2529" t="s">
        <v>4195</v>
      </c>
    </row>
    <row r="2530" spans="1:8" x14ac:dyDescent="0.25">
      <c r="A2530" t="s">
        <v>5740</v>
      </c>
      <c r="B2530" t="s">
        <v>7791</v>
      </c>
      <c r="C2530" t="s">
        <v>8309</v>
      </c>
      <c r="D2530" t="s">
        <v>8270</v>
      </c>
      <c r="E2530" t="s">
        <v>8314</v>
      </c>
      <c r="F2530" t="s">
        <v>8315</v>
      </c>
      <c r="G2530" t="s">
        <v>602</v>
      </c>
      <c r="H2530" t="s">
        <v>4195</v>
      </c>
    </row>
    <row r="2531" spans="1:8" x14ac:dyDescent="0.25">
      <c r="A2531" t="s">
        <v>5741</v>
      </c>
      <c r="B2531" t="s">
        <v>7792</v>
      </c>
      <c r="C2531" t="s">
        <v>8267</v>
      </c>
      <c r="D2531" t="s">
        <v>8268</v>
      </c>
      <c r="E2531" t="s">
        <v>8385</v>
      </c>
      <c r="F2531" t="s">
        <v>8386</v>
      </c>
      <c r="G2531" t="s">
        <v>8627</v>
      </c>
      <c r="H2531" t="s">
        <v>8628</v>
      </c>
    </row>
    <row r="2532" spans="1:8" x14ac:dyDescent="0.25">
      <c r="A2532" t="s">
        <v>5742</v>
      </c>
      <c r="B2532" t="s">
        <v>7793</v>
      </c>
      <c r="C2532" t="s">
        <v>8309</v>
      </c>
      <c r="D2532" t="s">
        <v>8270</v>
      </c>
      <c r="E2532" t="s">
        <v>8314</v>
      </c>
      <c r="F2532" t="s">
        <v>8315</v>
      </c>
      <c r="G2532" t="s">
        <v>602</v>
      </c>
      <c r="H2532" t="s">
        <v>4195</v>
      </c>
    </row>
    <row r="2533" spans="1:8" x14ac:dyDescent="0.25">
      <c r="A2533" t="s">
        <v>5743</v>
      </c>
      <c r="B2533" t="s">
        <v>7794</v>
      </c>
      <c r="C2533" t="s">
        <v>8309</v>
      </c>
      <c r="D2533" t="s">
        <v>8270</v>
      </c>
      <c r="E2533" t="s">
        <v>8314</v>
      </c>
      <c r="F2533" t="s">
        <v>8315</v>
      </c>
      <c r="G2533" t="s">
        <v>602</v>
      </c>
      <c r="H2533" t="s">
        <v>4195</v>
      </c>
    </row>
    <row r="2534" spans="1:8" x14ac:dyDescent="0.25">
      <c r="A2534" t="s">
        <v>5744</v>
      </c>
      <c r="B2534" t="s">
        <v>7795</v>
      </c>
      <c r="C2534" t="s">
        <v>8309</v>
      </c>
      <c r="D2534" t="s">
        <v>8270</v>
      </c>
      <c r="E2534" t="s">
        <v>8314</v>
      </c>
      <c r="F2534" t="s">
        <v>8315</v>
      </c>
      <c r="G2534" t="s">
        <v>600</v>
      </c>
      <c r="H2534" t="s">
        <v>4194</v>
      </c>
    </row>
    <row r="2535" spans="1:8" x14ac:dyDescent="0.25">
      <c r="A2535" t="s">
        <v>2249</v>
      </c>
      <c r="B2535" t="s">
        <v>1807</v>
      </c>
      <c r="C2535" t="s">
        <v>2727</v>
      </c>
      <c r="D2535" t="s">
        <v>2726</v>
      </c>
      <c r="E2535" t="s">
        <v>2994</v>
      </c>
      <c r="F2535" t="s">
        <v>2993</v>
      </c>
      <c r="G2535" t="s">
        <v>602</v>
      </c>
      <c r="H2535" t="s">
        <v>2992</v>
      </c>
    </row>
    <row r="2536" spans="1:8" x14ac:dyDescent="0.25">
      <c r="A2536" t="s">
        <v>2246</v>
      </c>
      <c r="B2536" t="s">
        <v>1796</v>
      </c>
      <c r="C2536" t="s">
        <v>2953</v>
      </c>
      <c r="D2536" t="s">
        <v>2952</v>
      </c>
      <c r="E2536" t="s">
        <v>2988</v>
      </c>
      <c r="F2536" t="s">
        <v>2987</v>
      </c>
      <c r="G2536" t="s">
        <v>600</v>
      </c>
      <c r="H2536" t="s">
        <v>2995</v>
      </c>
    </row>
    <row r="2537" spans="1:8" x14ac:dyDescent="0.25">
      <c r="A2537" t="s">
        <v>2247</v>
      </c>
      <c r="B2537" t="s">
        <v>1795</v>
      </c>
      <c r="C2537" t="s">
        <v>2953</v>
      </c>
      <c r="D2537" t="s">
        <v>2952</v>
      </c>
      <c r="E2537" t="s">
        <v>2988</v>
      </c>
      <c r="F2537" t="s">
        <v>2987</v>
      </c>
      <c r="G2537" t="s">
        <v>600</v>
      </c>
      <c r="H2537" t="s">
        <v>2995</v>
      </c>
    </row>
    <row r="2538" spans="1:8" x14ac:dyDescent="0.25">
      <c r="A2538" t="s">
        <v>2253</v>
      </c>
      <c r="B2538" t="s">
        <v>1808</v>
      </c>
      <c r="C2538" t="s">
        <v>2727</v>
      </c>
      <c r="D2538" t="s">
        <v>2726</v>
      </c>
      <c r="E2538" t="s">
        <v>2994</v>
      </c>
      <c r="F2538" t="s">
        <v>2993</v>
      </c>
      <c r="G2538" t="s">
        <v>602</v>
      </c>
      <c r="H2538" t="s">
        <v>2992</v>
      </c>
    </row>
    <row r="2539" spans="1:8" x14ac:dyDescent="0.25">
      <c r="A2539" t="s">
        <v>2250</v>
      </c>
      <c r="B2539" t="s">
        <v>1802</v>
      </c>
      <c r="C2539" t="s">
        <v>2727</v>
      </c>
      <c r="D2539" t="s">
        <v>2726</v>
      </c>
      <c r="E2539" t="s">
        <v>2994</v>
      </c>
      <c r="F2539" t="s">
        <v>2993</v>
      </c>
      <c r="G2539" t="s">
        <v>602</v>
      </c>
      <c r="H2539" t="s">
        <v>2992</v>
      </c>
    </row>
    <row r="2540" spans="1:8" x14ac:dyDescent="0.25">
      <c r="A2540" t="s">
        <v>2252</v>
      </c>
      <c r="B2540" t="s">
        <v>1803</v>
      </c>
      <c r="C2540" t="s">
        <v>2727</v>
      </c>
      <c r="D2540" t="s">
        <v>2726</v>
      </c>
      <c r="E2540" t="s">
        <v>2994</v>
      </c>
      <c r="F2540" t="s">
        <v>2993</v>
      </c>
      <c r="G2540" t="s">
        <v>602</v>
      </c>
      <c r="H2540" t="s">
        <v>2992</v>
      </c>
    </row>
    <row r="2541" spans="1:8" x14ac:dyDescent="0.25">
      <c r="A2541" t="s">
        <v>2251</v>
      </c>
      <c r="B2541" t="s">
        <v>1800</v>
      </c>
      <c r="C2541" t="s">
        <v>2727</v>
      </c>
      <c r="D2541" t="s">
        <v>2726</v>
      </c>
      <c r="E2541" t="s">
        <v>2994</v>
      </c>
      <c r="F2541" t="s">
        <v>2993</v>
      </c>
      <c r="G2541" t="s">
        <v>602</v>
      </c>
      <c r="H2541" t="s">
        <v>2992</v>
      </c>
    </row>
    <row r="2542" spans="1:8" x14ac:dyDescent="0.25">
      <c r="A2542" t="s">
        <v>2254</v>
      </c>
      <c r="B2542" t="s">
        <v>1801</v>
      </c>
      <c r="C2542" t="s">
        <v>2727</v>
      </c>
      <c r="D2542" t="s">
        <v>2726</v>
      </c>
      <c r="E2542" t="s">
        <v>2994</v>
      </c>
      <c r="F2542" t="s">
        <v>2993</v>
      </c>
      <c r="G2542" t="s">
        <v>602</v>
      </c>
      <c r="H2542" t="s">
        <v>2992</v>
      </c>
    </row>
    <row r="2543" spans="1:8" x14ac:dyDescent="0.25">
      <c r="A2543" t="s">
        <v>2245</v>
      </c>
      <c r="B2543" t="s">
        <v>1799</v>
      </c>
      <c r="C2543" t="s">
        <v>2953</v>
      </c>
      <c r="D2543" t="s">
        <v>2952</v>
      </c>
      <c r="E2543" t="s">
        <v>2988</v>
      </c>
      <c r="F2543" t="s">
        <v>2987</v>
      </c>
      <c r="G2543" t="s">
        <v>601</v>
      </c>
      <c r="H2543" t="s">
        <v>2986</v>
      </c>
    </row>
    <row r="2544" spans="1:8" x14ac:dyDescent="0.25">
      <c r="A2544" t="s">
        <v>2248</v>
      </c>
      <c r="B2544" t="s">
        <v>1797</v>
      </c>
      <c r="C2544" t="s">
        <v>2953</v>
      </c>
      <c r="D2544" t="s">
        <v>2952</v>
      </c>
      <c r="E2544" t="s">
        <v>2988</v>
      </c>
      <c r="F2544" t="s">
        <v>2987</v>
      </c>
      <c r="G2544" t="s">
        <v>600</v>
      </c>
      <c r="H2544" t="s">
        <v>2995</v>
      </c>
    </row>
    <row r="2545" spans="1:8" x14ac:dyDescent="0.25">
      <c r="A2545" t="s">
        <v>2255</v>
      </c>
      <c r="B2545" t="s">
        <v>1798</v>
      </c>
      <c r="C2545" t="s">
        <v>2727</v>
      </c>
      <c r="D2545" t="s">
        <v>2726</v>
      </c>
      <c r="E2545" t="s">
        <v>2994</v>
      </c>
      <c r="F2545" t="s">
        <v>2993</v>
      </c>
      <c r="G2545" t="s">
        <v>602</v>
      </c>
      <c r="H2545" t="s">
        <v>2992</v>
      </c>
    </row>
    <row r="2546" spans="1:8" x14ac:dyDescent="0.25">
      <c r="A2546" t="s">
        <v>2990</v>
      </c>
      <c r="B2546" t="s">
        <v>2989</v>
      </c>
      <c r="C2546" t="s">
        <v>2953</v>
      </c>
      <c r="D2546" t="s">
        <v>2952</v>
      </c>
      <c r="E2546" t="s">
        <v>2988</v>
      </c>
      <c r="F2546" t="s">
        <v>2987</v>
      </c>
      <c r="G2546" t="s">
        <v>601</v>
      </c>
      <c r="H2546" t="s">
        <v>2986</v>
      </c>
    </row>
    <row r="2547" spans="1:8" x14ac:dyDescent="0.25">
      <c r="A2547" t="s">
        <v>5745</v>
      </c>
      <c r="B2547" t="s">
        <v>7796</v>
      </c>
      <c r="C2547" t="s">
        <v>2727</v>
      </c>
      <c r="D2547" t="s">
        <v>2726</v>
      </c>
      <c r="E2547" t="s">
        <v>2994</v>
      </c>
      <c r="F2547" t="s">
        <v>2993</v>
      </c>
      <c r="G2547" t="s">
        <v>602</v>
      </c>
      <c r="H2547" t="s">
        <v>2992</v>
      </c>
    </row>
    <row r="2548" spans="1:8" x14ac:dyDescent="0.25">
      <c r="A2548" t="s">
        <v>5746</v>
      </c>
      <c r="B2548" t="s">
        <v>7797</v>
      </c>
      <c r="C2548" t="s">
        <v>2727</v>
      </c>
      <c r="D2548" t="s">
        <v>2726</v>
      </c>
      <c r="E2548" t="s">
        <v>2994</v>
      </c>
      <c r="F2548" t="s">
        <v>2993</v>
      </c>
      <c r="G2548" t="s">
        <v>602</v>
      </c>
      <c r="H2548" t="s">
        <v>2992</v>
      </c>
    </row>
    <row r="2549" spans="1:8" x14ac:dyDescent="0.25">
      <c r="A2549" t="s">
        <v>3859</v>
      </c>
      <c r="B2549" t="s">
        <v>7798</v>
      </c>
      <c r="C2549" t="s">
        <v>2727</v>
      </c>
      <c r="D2549" t="s">
        <v>2726</v>
      </c>
      <c r="E2549" t="s">
        <v>2994</v>
      </c>
      <c r="F2549" t="s">
        <v>2993</v>
      </c>
      <c r="G2549" t="s">
        <v>602</v>
      </c>
      <c r="H2549" t="s">
        <v>2992</v>
      </c>
    </row>
    <row r="2550" spans="1:8" x14ac:dyDescent="0.25">
      <c r="A2550" t="s">
        <v>5747</v>
      </c>
      <c r="B2550" t="s">
        <v>7799</v>
      </c>
      <c r="C2550" t="s">
        <v>8309</v>
      </c>
      <c r="D2550" t="s">
        <v>8270</v>
      </c>
      <c r="E2550" t="s">
        <v>8404</v>
      </c>
      <c r="F2550" t="s">
        <v>8405</v>
      </c>
      <c r="G2550" t="s">
        <v>578</v>
      </c>
      <c r="H2550" t="s">
        <v>4112</v>
      </c>
    </row>
    <row r="2551" spans="1:8" x14ac:dyDescent="0.25">
      <c r="A2551" t="s">
        <v>5748</v>
      </c>
      <c r="B2551" t="s">
        <v>7800</v>
      </c>
      <c r="C2551" t="s">
        <v>8309</v>
      </c>
      <c r="D2551" t="s">
        <v>8270</v>
      </c>
      <c r="E2551" t="s">
        <v>8404</v>
      </c>
      <c r="F2551" t="s">
        <v>8405</v>
      </c>
      <c r="G2551" t="s">
        <v>381</v>
      </c>
      <c r="H2551" t="s">
        <v>8659</v>
      </c>
    </row>
    <row r="2552" spans="1:8" x14ac:dyDescent="0.25">
      <c r="A2552" t="s">
        <v>5749</v>
      </c>
      <c r="B2552" t="s">
        <v>7801</v>
      </c>
      <c r="C2552" t="s">
        <v>8309</v>
      </c>
      <c r="D2552" t="s">
        <v>8270</v>
      </c>
      <c r="E2552" t="s">
        <v>8404</v>
      </c>
      <c r="F2552" t="s">
        <v>8405</v>
      </c>
      <c r="G2552" t="s">
        <v>578</v>
      </c>
      <c r="H2552" t="s">
        <v>4112</v>
      </c>
    </row>
    <row r="2553" spans="1:8" x14ac:dyDescent="0.25">
      <c r="A2553" t="s">
        <v>5750</v>
      </c>
      <c r="B2553" t="s">
        <v>7802</v>
      </c>
      <c r="C2553" t="s">
        <v>8309</v>
      </c>
      <c r="D2553" t="s">
        <v>8270</v>
      </c>
      <c r="E2553" t="s">
        <v>8404</v>
      </c>
      <c r="F2553" t="s">
        <v>8405</v>
      </c>
      <c r="G2553" t="s">
        <v>574</v>
      </c>
      <c r="H2553" t="s">
        <v>4111</v>
      </c>
    </row>
    <row r="2554" spans="1:8" x14ac:dyDescent="0.25">
      <c r="A2554" t="s">
        <v>653</v>
      </c>
      <c r="B2554" t="s">
        <v>758</v>
      </c>
      <c r="C2554" t="s">
        <v>2953</v>
      </c>
      <c r="D2554" t="s">
        <v>2952</v>
      </c>
      <c r="E2554" t="s">
        <v>2980</v>
      </c>
      <c r="F2554" t="s">
        <v>2979</v>
      </c>
      <c r="G2554" t="s">
        <v>578</v>
      </c>
      <c r="H2554" t="s">
        <v>2978</v>
      </c>
    </row>
    <row r="2555" spans="1:8" x14ac:dyDescent="0.25">
      <c r="A2555" t="s">
        <v>652</v>
      </c>
      <c r="B2555" t="s">
        <v>1174</v>
      </c>
      <c r="C2555" t="s">
        <v>2953</v>
      </c>
      <c r="D2555" t="s">
        <v>2952</v>
      </c>
      <c r="E2555" t="s">
        <v>2980</v>
      </c>
      <c r="F2555" t="s">
        <v>2979</v>
      </c>
      <c r="G2555" t="s">
        <v>578</v>
      </c>
      <c r="H2555" t="s">
        <v>2978</v>
      </c>
    </row>
    <row r="2556" spans="1:8" x14ac:dyDescent="0.25">
      <c r="A2556" t="s">
        <v>654</v>
      </c>
      <c r="B2556" t="s">
        <v>1144</v>
      </c>
      <c r="C2556" t="s">
        <v>2953</v>
      </c>
      <c r="D2556" t="s">
        <v>2952</v>
      </c>
      <c r="E2556" t="s">
        <v>2980</v>
      </c>
      <c r="F2556" t="s">
        <v>2979</v>
      </c>
      <c r="G2556" t="s">
        <v>578</v>
      </c>
      <c r="H2556" t="s">
        <v>2978</v>
      </c>
    </row>
    <row r="2557" spans="1:8" x14ac:dyDescent="0.25">
      <c r="A2557" t="s">
        <v>939</v>
      </c>
      <c r="B2557" t="s">
        <v>1379</v>
      </c>
      <c r="C2557" t="s">
        <v>2953</v>
      </c>
      <c r="D2557" t="s">
        <v>2952</v>
      </c>
      <c r="E2557" t="s">
        <v>2980</v>
      </c>
      <c r="F2557" t="s">
        <v>2979</v>
      </c>
      <c r="G2557" t="s">
        <v>381</v>
      </c>
      <c r="H2557" t="s">
        <v>2985</v>
      </c>
    </row>
    <row r="2558" spans="1:8" x14ac:dyDescent="0.25">
      <c r="A2558" t="s">
        <v>2257</v>
      </c>
      <c r="B2558" t="s">
        <v>1380</v>
      </c>
      <c r="C2558" t="s">
        <v>2953</v>
      </c>
      <c r="D2558" t="s">
        <v>2952</v>
      </c>
      <c r="E2558" t="s">
        <v>2980</v>
      </c>
      <c r="F2558" t="s">
        <v>2979</v>
      </c>
      <c r="G2558" t="s">
        <v>584</v>
      </c>
      <c r="H2558" t="s">
        <v>2981</v>
      </c>
    </row>
    <row r="2559" spans="1:8" x14ac:dyDescent="0.25">
      <c r="A2559" t="s">
        <v>2260</v>
      </c>
      <c r="B2559" t="s">
        <v>3789</v>
      </c>
      <c r="C2559" t="s">
        <v>2727</v>
      </c>
      <c r="D2559" t="s">
        <v>2726</v>
      </c>
      <c r="E2559" t="s">
        <v>2984</v>
      </c>
      <c r="F2559" t="s">
        <v>2983</v>
      </c>
      <c r="G2559" t="s">
        <v>574</v>
      </c>
      <c r="H2559" t="s">
        <v>2982</v>
      </c>
    </row>
    <row r="2560" spans="1:8" x14ac:dyDescent="0.25">
      <c r="A2560" t="s">
        <v>2261</v>
      </c>
      <c r="B2560" t="s">
        <v>1381</v>
      </c>
      <c r="C2560" t="s">
        <v>2953</v>
      </c>
      <c r="D2560" t="s">
        <v>2952</v>
      </c>
      <c r="E2560" t="s">
        <v>2980</v>
      </c>
      <c r="F2560" t="s">
        <v>2979</v>
      </c>
      <c r="G2560" t="s">
        <v>584</v>
      </c>
      <c r="H2560" t="s">
        <v>2981</v>
      </c>
    </row>
    <row r="2561" spans="1:8" x14ac:dyDescent="0.25">
      <c r="A2561" t="s">
        <v>2259</v>
      </c>
      <c r="B2561" t="s">
        <v>1364</v>
      </c>
      <c r="C2561" t="s">
        <v>2953</v>
      </c>
      <c r="D2561" t="s">
        <v>2952</v>
      </c>
      <c r="E2561" t="s">
        <v>2980</v>
      </c>
      <c r="F2561" t="s">
        <v>2979</v>
      </c>
      <c r="G2561" t="s">
        <v>584</v>
      </c>
      <c r="H2561" t="s">
        <v>2981</v>
      </c>
    </row>
    <row r="2562" spans="1:8" x14ac:dyDescent="0.25">
      <c r="A2562" t="s">
        <v>2256</v>
      </c>
      <c r="B2562" t="s">
        <v>1382</v>
      </c>
      <c r="C2562" t="s">
        <v>2953</v>
      </c>
      <c r="D2562" t="s">
        <v>2952</v>
      </c>
      <c r="E2562" t="s">
        <v>2980</v>
      </c>
      <c r="F2562" t="s">
        <v>2979</v>
      </c>
      <c r="G2562" t="s">
        <v>584</v>
      </c>
      <c r="H2562" t="s">
        <v>2981</v>
      </c>
    </row>
    <row r="2563" spans="1:8" x14ac:dyDescent="0.25">
      <c r="A2563" t="s">
        <v>5751</v>
      </c>
      <c r="B2563" t="s">
        <v>7803</v>
      </c>
      <c r="C2563" t="s">
        <v>2953</v>
      </c>
      <c r="D2563" t="s">
        <v>2952</v>
      </c>
      <c r="E2563" t="s">
        <v>2980</v>
      </c>
      <c r="F2563" t="s">
        <v>2979</v>
      </c>
      <c r="G2563" t="s">
        <v>578</v>
      </c>
      <c r="H2563" t="s">
        <v>2978</v>
      </c>
    </row>
    <row r="2564" spans="1:8" x14ac:dyDescent="0.25">
      <c r="A2564" t="s">
        <v>5752</v>
      </c>
      <c r="B2564" t="s">
        <v>7804</v>
      </c>
      <c r="C2564" t="s">
        <v>8309</v>
      </c>
      <c r="D2564" t="s">
        <v>8270</v>
      </c>
      <c r="E2564" t="s">
        <v>8404</v>
      </c>
      <c r="F2564" t="s">
        <v>8405</v>
      </c>
      <c r="G2564" t="s">
        <v>578</v>
      </c>
      <c r="H2564" t="s">
        <v>4112</v>
      </c>
    </row>
    <row r="2565" spans="1:8" x14ac:dyDescent="0.25">
      <c r="A2565" t="s">
        <v>5753</v>
      </c>
      <c r="B2565" t="s">
        <v>7805</v>
      </c>
      <c r="C2565" t="s">
        <v>8309</v>
      </c>
      <c r="D2565" t="s">
        <v>8270</v>
      </c>
      <c r="E2565" t="s">
        <v>8404</v>
      </c>
      <c r="F2565" t="s">
        <v>8405</v>
      </c>
      <c r="G2565" t="s">
        <v>584</v>
      </c>
      <c r="H2565" t="s">
        <v>4116</v>
      </c>
    </row>
    <row r="2566" spans="1:8" x14ac:dyDescent="0.25">
      <c r="A2566" t="s">
        <v>5754</v>
      </c>
      <c r="B2566" t="s">
        <v>7806</v>
      </c>
      <c r="C2566" t="s">
        <v>8309</v>
      </c>
      <c r="D2566" t="s">
        <v>8270</v>
      </c>
      <c r="E2566" t="s">
        <v>8404</v>
      </c>
      <c r="F2566" t="s">
        <v>8405</v>
      </c>
      <c r="G2566" t="s">
        <v>584</v>
      </c>
      <c r="H2566" t="s">
        <v>4116</v>
      </c>
    </row>
    <row r="2567" spans="1:8" x14ac:dyDescent="0.25">
      <c r="A2567" t="s">
        <v>5755</v>
      </c>
      <c r="B2567" t="s">
        <v>7807</v>
      </c>
      <c r="C2567" t="s">
        <v>8309</v>
      </c>
      <c r="D2567" t="s">
        <v>8270</v>
      </c>
      <c r="E2567" t="s">
        <v>8404</v>
      </c>
      <c r="F2567" t="s">
        <v>8405</v>
      </c>
      <c r="G2567" t="s">
        <v>584</v>
      </c>
      <c r="H2567" t="s">
        <v>4116</v>
      </c>
    </row>
    <row r="2568" spans="1:8" x14ac:dyDescent="0.25">
      <c r="A2568" t="s">
        <v>5756</v>
      </c>
      <c r="B2568" t="s">
        <v>7808</v>
      </c>
      <c r="C2568" t="s">
        <v>8309</v>
      </c>
      <c r="D2568" t="s">
        <v>8270</v>
      </c>
      <c r="E2568" t="s">
        <v>8404</v>
      </c>
      <c r="F2568" t="s">
        <v>8405</v>
      </c>
      <c r="G2568" t="s">
        <v>584</v>
      </c>
      <c r="H2568" t="s">
        <v>4116</v>
      </c>
    </row>
    <row r="2569" spans="1:8" x14ac:dyDescent="0.25">
      <c r="A2569" t="s">
        <v>656</v>
      </c>
      <c r="B2569" t="s">
        <v>759</v>
      </c>
      <c r="C2569" t="s">
        <v>2953</v>
      </c>
      <c r="D2569" t="s">
        <v>2952</v>
      </c>
      <c r="E2569" t="s">
        <v>2980</v>
      </c>
      <c r="F2569" t="s">
        <v>2979</v>
      </c>
      <c r="G2569" t="s">
        <v>584</v>
      </c>
      <c r="H2569" t="s">
        <v>2981</v>
      </c>
    </row>
    <row r="2570" spans="1:8" x14ac:dyDescent="0.25">
      <c r="A2570" t="s">
        <v>657</v>
      </c>
      <c r="B2570" t="s">
        <v>1117</v>
      </c>
      <c r="C2570" t="s">
        <v>2953</v>
      </c>
      <c r="D2570" t="s">
        <v>2952</v>
      </c>
      <c r="E2570" t="s">
        <v>2980</v>
      </c>
      <c r="F2570" t="s">
        <v>2979</v>
      </c>
      <c r="G2570" t="s">
        <v>584</v>
      </c>
      <c r="H2570" t="s">
        <v>2981</v>
      </c>
    </row>
    <row r="2571" spans="1:8" x14ac:dyDescent="0.25">
      <c r="A2571" t="s">
        <v>655</v>
      </c>
      <c r="B2571" t="s">
        <v>1118</v>
      </c>
      <c r="C2571" t="s">
        <v>2953</v>
      </c>
      <c r="D2571" t="s">
        <v>2952</v>
      </c>
      <c r="E2571" t="s">
        <v>2980</v>
      </c>
      <c r="F2571" t="s">
        <v>2979</v>
      </c>
      <c r="G2571" t="s">
        <v>584</v>
      </c>
      <c r="H2571" t="s">
        <v>2981</v>
      </c>
    </row>
    <row r="2572" spans="1:8" x14ac:dyDescent="0.25">
      <c r="A2572" t="s">
        <v>879</v>
      </c>
      <c r="B2572" t="s">
        <v>1121</v>
      </c>
      <c r="C2572" t="s">
        <v>2953</v>
      </c>
      <c r="D2572" t="s">
        <v>2952</v>
      </c>
      <c r="E2572" t="s">
        <v>2980</v>
      </c>
      <c r="F2572" t="s">
        <v>2979</v>
      </c>
      <c r="G2572" t="s">
        <v>584</v>
      </c>
      <c r="H2572" t="s">
        <v>2981</v>
      </c>
    </row>
    <row r="2573" spans="1:8" x14ac:dyDescent="0.25">
      <c r="A2573" t="s">
        <v>2258</v>
      </c>
      <c r="B2573" t="s">
        <v>1122</v>
      </c>
      <c r="C2573" t="s">
        <v>2953</v>
      </c>
      <c r="D2573" t="s">
        <v>2952</v>
      </c>
      <c r="E2573" t="s">
        <v>2980</v>
      </c>
      <c r="F2573" t="s">
        <v>2979</v>
      </c>
      <c r="G2573" t="s">
        <v>578</v>
      </c>
      <c r="H2573" t="s">
        <v>2978</v>
      </c>
    </row>
    <row r="2574" spans="1:8" x14ac:dyDescent="0.25">
      <c r="A2574" t="s">
        <v>5757</v>
      </c>
      <c r="B2574" t="s">
        <v>7809</v>
      </c>
      <c r="C2574" t="s">
        <v>8316</v>
      </c>
      <c r="D2574" t="s">
        <v>8317</v>
      </c>
      <c r="E2574" t="s">
        <v>8406</v>
      </c>
      <c r="F2574" t="s">
        <v>8407</v>
      </c>
      <c r="G2574" t="s">
        <v>494</v>
      </c>
      <c r="H2574" t="s">
        <v>2969</v>
      </c>
    </row>
    <row r="2575" spans="1:8" x14ac:dyDescent="0.25">
      <c r="A2575" t="s">
        <v>5758</v>
      </c>
      <c r="B2575" t="s">
        <v>7810</v>
      </c>
      <c r="C2575" t="s">
        <v>8320</v>
      </c>
      <c r="D2575" t="s">
        <v>8321</v>
      </c>
      <c r="E2575" t="s">
        <v>8332</v>
      </c>
      <c r="F2575" t="s">
        <v>8333</v>
      </c>
      <c r="G2575" t="s">
        <v>8592</v>
      </c>
      <c r="H2575" t="s">
        <v>8593</v>
      </c>
    </row>
    <row r="2576" spans="1:8" x14ac:dyDescent="0.25">
      <c r="A2576" t="s">
        <v>5759</v>
      </c>
      <c r="B2576" t="s">
        <v>7811</v>
      </c>
      <c r="C2576" t="s">
        <v>8316</v>
      </c>
      <c r="D2576" t="s">
        <v>8317</v>
      </c>
      <c r="E2576" t="s">
        <v>8406</v>
      </c>
      <c r="F2576" t="s">
        <v>8407</v>
      </c>
      <c r="G2576" t="s">
        <v>494</v>
      </c>
      <c r="H2576" t="s">
        <v>2969</v>
      </c>
    </row>
    <row r="2577" spans="1:8" x14ac:dyDescent="0.25">
      <c r="A2577" t="s">
        <v>5760</v>
      </c>
      <c r="B2577" t="s">
        <v>7812</v>
      </c>
      <c r="C2577" t="s">
        <v>8316</v>
      </c>
      <c r="D2577" t="s">
        <v>8317</v>
      </c>
      <c r="E2577" t="s">
        <v>8406</v>
      </c>
      <c r="F2577" t="s">
        <v>8407</v>
      </c>
      <c r="G2577" t="s">
        <v>494</v>
      </c>
      <c r="H2577" t="s">
        <v>2969</v>
      </c>
    </row>
    <row r="2578" spans="1:8" x14ac:dyDescent="0.25">
      <c r="A2578" t="s">
        <v>5761</v>
      </c>
      <c r="B2578" t="s">
        <v>7813</v>
      </c>
      <c r="C2578" t="s">
        <v>8316</v>
      </c>
      <c r="D2578" t="s">
        <v>8317</v>
      </c>
      <c r="E2578" t="s">
        <v>8406</v>
      </c>
      <c r="F2578" t="s">
        <v>8407</v>
      </c>
      <c r="G2578" t="s">
        <v>494</v>
      </c>
      <c r="H2578" t="s">
        <v>2969</v>
      </c>
    </row>
    <row r="2579" spans="1:8" x14ac:dyDescent="0.25">
      <c r="A2579" t="s">
        <v>5762</v>
      </c>
      <c r="B2579" t="s">
        <v>7814</v>
      </c>
      <c r="C2579" t="s">
        <v>8316</v>
      </c>
      <c r="D2579" t="s">
        <v>8317</v>
      </c>
      <c r="E2579" t="s">
        <v>8406</v>
      </c>
      <c r="F2579" t="s">
        <v>8407</v>
      </c>
      <c r="G2579" t="s">
        <v>589</v>
      </c>
      <c r="H2579" t="s">
        <v>4156</v>
      </c>
    </row>
    <row r="2580" spans="1:8" x14ac:dyDescent="0.25">
      <c r="A2580" t="s">
        <v>5763</v>
      </c>
      <c r="B2580" t="s">
        <v>7815</v>
      </c>
      <c r="C2580" t="s">
        <v>8316</v>
      </c>
      <c r="D2580" t="s">
        <v>8317</v>
      </c>
      <c r="E2580" t="s">
        <v>8406</v>
      </c>
      <c r="F2580" t="s">
        <v>8407</v>
      </c>
      <c r="G2580" t="s">
        <v>494</v>
      </c>
      <c r="H2580" t="s">
        <v>2969</v>
      </c>
    </row>
    <row r="2581" spans="1:8" x14ac:dyDescent="0.25">
      <c r="A2581" t="s">
        <v>5764</v>
      </c>
      <c r="B2581" t="s">
        <v>7816</v>
      </c>
      <c r="C2581" t="s">
        <v>8316</v>
      </c>
      <c r="D2581" t="s">
        <v>8317</v>
      </c>
      <c r="E2581" t="s">
        <v>8406</v>
      </c>
      <c r="F2581" t="s">
        <v>8407</v>
      </c>
      <c r="G2581" t="s">
        <v>589</v>
      </c>
      <c r="H2581" t="s">
        <v>4156</v>
      </c>
    </row>
    <row r="2582" spans="1:8" x14ac:dyDescent="0.25">
      <c r="A2582" t="s">
        <v>5765</v>
      </c>
      <c r="B2582" t="s">
        <v>7817</v>
      </c>
      <c r="C2582" t="s">
        <v>8316</v>
      </c>
      <c r="D2582" t="s">
        <v>8317</v>
      </c>
      <c r="E2582" t="s">
        <v>8406</v>
      </c>
      <c r="F2582" t="s">
        <v>8407</v>
      </c>
      <c r="G2582" t="s">
        <v>494</v>
      </c>
      <c r="H2582" t="s">
        <v>2969</v>
      </c>
    </row>
    <row r="2583" spans="1:8" x14ac:dyDescent="0.25">
      <c r="A2583" t="s">
        <v>5766</v>
      </c>
      <c r="B2583" t="s">
        <v>7818</v>
      </c>
      <c r="C2583" t="s">
        <v>8316</v>
      </c>
      <c r="D2583" t="s">
        <v>8317</v>
      </c>
      <c r="E2583" t="s">
        <v>8406</v>
      </c>
      <c r="F2583" t="s">
        <v>8407</v>
      </c>
      <c r="G2583" t="s">
        <v>493</v>
      </c>
      <c r="H2583" t="s">
        <v>4160</v>
      </c>
    </row>
    <row r="2584" spans="1:8" x14ac:dyDescent="0.25">
      <c r="A2584" t="s">
        <v>5767</v>
      </c>
      <c r="B2584" t="s">
        <v>7819</v>
      </c>
      <c r="C2584" t="s">
        <v>8316</v>
      </c>
      <c r="D2584" t="s">
        <v>8317</v>
      </c>
      <c r="E2584" t="s">
        <v>8406</v>
      </c>
      <c r="F2584" t="s">
        <v>8407</v>
      </c>
      <c r="G2584" t="s">
        <v>493</v>
      </c>
      <c r="H2584" t="s">
        <v>4160</v>
      </c>
    </row>
    <row r="2585" spans="1:8" x14ac:dyDescent="0.25">
      <c r="A2585" t="s">
        <v>5768</v>
      </c>
      <c r="B2585" t="s">
        <v>7820</v>
      </c>
      <c r="C2585" t="s">
        <v>8316</v>
      </c>
      <c r="D2585" t="s">
        <v>8317</v>
      </c>
      <c r="E2585" t="s">
        <v>8406</v>
      </c>
      <c r="F2585" t="s">
        <v>8407</v>
      </c>
      <c r="G2585" t="s">
        <v>493</v>
      </c>
      <c r="H2585" t="s">
        <v>4160</v>
      </c>
    </row>
    <row r="2586" spans="1:8" x14ac:dyDescent="0.25">
      <c r="A2586" t="s">
        <v>5769</v>
      </c>
      <c r="B2586" t="s">
        <v>7821</v>
      </c>
      <c r="C2586" t="s">
        <v>8320</v>
      </c>
      <c r="D2586" t="s">
        <v>8321</v>
      </c>
      <c r="E2586" t="s">
        <v>8332</v>
      </c>
      <c r="F2586" t="s">
        <v>8333</v>
      </c>
      <c r="G2586" t="s">
        <v>8526</v>
      </c>
      <c r="H2586" t="s">
        <v>8527</v>
      </c>
    </row>
    <row r="2587" spans="1:8" x14ac:dyDescent="0.25">
      <c r="A2587" t="s">
        <v>5770</v>
      </c>
      <c r="B2587" t="s">
        <v>7822</v>
      </c>
      <c r="C2587" t="s">
        <v>8316</v>
      </c>
      <c r="D2587" t="s">
        <v>8317</v>
      </c>
      <c r="E2587" t="s">
        <v>8406</v>
      </c>
      <c r="F2587" t="s">
        <v>8407</v>
      </c>
      <c r="G2587" t="s">
        <v>589</v>
      </c>
      <c r="H2587" t="s">
        <v>4156</v>
      </c>
    </row>
    <row r="2588" spans="1:8" x14ac:dyDescent="0.25">
      <c r="A2588" t="s">
        <v>5771</v>
      </c>
      <c r="B2588" t="s">
        <v>7823</v>
      </c>
      <c r="C2588" t="s">
        <v>8316</v>
      </c>
      <c r="D2588" t="s">
        <v>8317</v>
      </c>
      <c r="E2588" t="s">
        <v>8406</v>
      </c>
      <c r="F2588" t="s">
        <v>8407</v>
      </c>
      <c r="G2588" t="s">
        <v>494</v>
      </c>
      <c r="H2588" t="s">
        <v>2969</v>
      </c>
    </row>
    <row r="2589" spans="1:8" x14ac:dyDescent="0.25">
      <c r="A2589" t="s">
        <v>5772</v>
      </c>
      <c r="B2589" t="s">
        <v>7824</v>
      </c>
      <c r="C2589" t="s">
        <v>8316</v>
      </c>
      <c r="D2589" t="s">
        <v>8317</v>
      </c>
      <c r="E2589" t="s">
        <v>8406</v>
      </c>
      <c r="F2589" t="s">
        <v>8407</v>
      </c>
      <c r="G2589" t="s">
        <v>493</v>
      </c>
      <c r="H2589" t="s">
        <v>4160</v>
      </c>
    </row>
    <row r="2590" spans="1:8" x14ac:dyDescent="0.25">
      <c r="A2590" t="s">
        <v>5773</v>
      </c>
      <c r="B2590" t="s">
        <v>7825</v>
      </c>
      <c r="C2590" t="s">
        <v>8316</v>
      </c>
      <c r="D2590" t="s">
        <v>8317</v>
      </c>
      <c r="E2590" t="s">
        <v>8406</v>
      </c>
      <c r="F2590" t="s">
        <v>8407</v>
      </c>
      <c r="G2590" t="s">
        <v>493</v>
      </c>
      <c r="H2590" t="s">
        <v>2959</v>
      </c>
    </row>
    <row r="2591" spans="1:8" x14ac:dyDescent="0.25">
      <c r="A2591" t="s">
        <v>5774</v>
      </c>
      <c r="B2591" t="s">
        <v>7826</v>
      </c>
      <c r="C2591" t="s">
        <v>8316</v>
      </c>
      <c r="D2591" t="s">
        <v>8317</v>
      </c>
      <c r="E2591" t="s">
        <v>8406</v>
      </c>
      <c r="F2591" t="s">
        <v>8407</v>
      </c>
      <c r="G2591" t="s">
        <v>589</v>
      </c>
      <c r="H2591" t="s">
        <v>4156</v>
      </c>
    </row>
    <row r="2592" spans="1:8" x14ac:dyDescent="0.25">
      <c r="A2592" t="s">
        <v>5775</v>
      </c>
      <c r="B2592" t="s">
        <v>7827</v>
      </c>
      <c r="C2592" t="s">
        <v>8316</v>
      </c>
      <c r="D2592" t="s">
        <v>8317</v>
      </c>
      <c r="E2592" t="s">
        <v>8406</v>
      </c>
      <c r="F2592" t="s">
        <v>8407</v>
      </c>
      <c r="G2592" t="s">
        <v>494</v>
      </c>
      <c r="H2592" t="s">
        <v>2969</v>
      </c>
    </row>
    <row r="2593" spans="1:8" x14ac:dyDescent="0.25">
      <c r="A2593" t="s">
        <v>5776</v>
      </c>
      <c r="B2593" t="s">
        <v>7828</v>
      </c>
      <c r="C2593" t="s">
        <v>8316</v>
      </c>
      <c r="D2593" t="s">
        <v>8317</v>
      </c>
      <c r="E2593" t="s">
        <v>8406</v>
      </c>
      <c r="F2593" t="s">
        <v>8407</v>
      </c>
      <c r="G2593" t="s">
        <v>494</v>
      </c>
      <c r="H2593" t="s">
        <v>2969</v>
      </c>
    </row>
    <row r="2594" spans="1:8" x14ac:dyDescent="0.25">
      <c r="A2594" t="s">
        <v>5777</v>
      </c>
      <c r="B2594" t="s">
        <v>7829</v>
      </c>
      <c r="C2594" t="s">
        <v>8320</v>
      </c>
      <c r="D2594" t="s">
        <v>8321</v>
      </c>
      <c r="E2594" t="s">
        <v>8332</v>
      </c>
      <c r="F2594" t="s">
        <v>8333</v>
      </c>
      <c r="G2594" t="s">
        <v>8526</v>
      </c>
      <c r="H2594" t="s">
        <v>8527</v>
      </c>
    </row>
    <row r="2595" spans="1:8" x14ac:dyDescent="0.25">
      <c r="A2595" t="s">
        <v>5778</v>
      </c>
      <c r="B2595" t="s">
        <v>7830</v>
      </c>
      <c r="C2595" t="s">
        <v>8316</v>
      </c>
      <c r="D2595" t="s">
        <v>8317</v>
      </c>
      <c r="E2595" t="s">
        <v>8406</v>
      </c>
      <c r="F2595" t="s">
        <v>8407</v>
      </c>
      <c r="G2595" t="s">
        <v>494</v>
      </c>
      <c r="H2595" t="s">
        <v>2969</v>
      </c>
    </row>
    <row r="2596" spans="1:8" x14ac:dyDescent="0.25">
      <c r="A2596" t="s">
        <v>5779</v>
      </c>
      <c r="B2596" t="s">
        <v>7831</v>
      </c>
      <c r="C2596" t="s">
        <v>8316</v>
      </c>
      <c r="D2596" t="s">
        <v>8317</v>
      </c>
      <c r="E2596" t="s">
        <v>8406</v>
      </c>
      <c r="F2596" t="s">
        <v>8407</v>
      </c>
      <c r="G2596" t="s">
        <v>494</v>
      </c>
      <c r="H2596" t="s">
        <v>2969</v>
      </c>
    </row>
    <row r="2597" spans="1:8" x14ac:dyDescent="0.25">
      <c r="A2597" t="s">
        <v>5780</v>
      </c>
      <c r="B2597" t="s">
        <v>7832</v>
      </c>
      <c r="C2597" t="s">
        <v>8320</v>
      </c>
      <c r="D2597" t="s">
        <v>8321</v>
      </c>
      <c r="E2597" t="s">
        <v>8332</v>
      </c>
      <c r="F2597" t="s">
        <v>8333</v>
      </c>
      <c r="G2597" t="s">
        <v>8526</v>
      </c>
      <c r="H2597" t="s">
        <v>8527</v>
      </c>
    </row>
    <row r="2598" spans="1:8" x14ac:dyDescent="0.25">
      <c r="A2598" t="s">
        <v>5781</v>
      </c>
      <c r="B2598" t="s">
        <v>7833</v>
      </c>
      <c r="C2598" t="s">
        <v>8316</v>
      </c>
      <c r="D2598" t="s">
        <v>8317</v>
      </c>
      <c r="E2598" t="s">
        <v>8406</v>
      </c>
      <c r="F2598" t="s">
        <v>8407</v>
      </c>
      <c r="G2598" t="s">
        <v>494</v>
      </c>
      <c r="H2598" t="s">
        <v>2969</v>
      </c>
    </row>
    <row r="2599" spans="1:8" x14ac:dyDescent="0.25">
      <c r="A2599" t="s">
        <v>5782</v>
      </c>
      <c r="B2599" t="s">
        <v>7834</v>
      </c>
      <c r="C2599" t="s">
        <v>8316</v>
      </c>
      <c r="D2599" t="s">
        <v>8317</v>
      </c>
      <c r="E2599" t="s">
        <v>8406</v>
      </c>
      <c r="F2599" t="s">
        <v>8407</v>
      </c>
      <c r="G2599" t="s">
        <v>494</v>
      </c>
      <c r="H2599" t="s">
        <v>2969</v>
      </c>
    </row>
    <row r="2600" spans="1:8" x14ac:dyDescent="0.25">
      <c r="A2600" t="s">
        <v>937</v>
      </c>
      <c r="B2600" t="s">
        <v>1357</v>
      </c>
      <c r="C2600" t="s">
        <v>2727</v>
      </c>
      <c r="D2600" t="s">
        <v>2726</v>
      </c>
      <c r="E2600" t="s">
        <v>2961</v>
      </c>
      <c r="F2600" t="s">
        <v>2960</v>
      </c>
      <c r="G2600" t="s">
        <v>493</v>
      </c>
      <c r="H2600" t="s">
        <v>2959</v>
      </c>
    </row>
    <row r="2601" spans="1:8" x14ac:dyDescent="0.25">
      <c r="A2601" t="s">
        <v>2283</v>
      </c>
      <c r="B2601" t="s">
        <v>1354</v>
      </c>
      <c r="C2601" t="s">
        <v>2727</v>
      </c>
      <c r="D2601" t="s">
        <v>2726</v>
      </c>
      <c r="E2601" t="s">
        <v>2961</v>
      </c>
      <c r="F2601" t="s">
        <v>2960</v>
      </c>
      <c r="G2601" t="s">
        <v>494</v>
      </c>
      <c r="H2601" t="s">
        <v>2969</v>
      </c>
    </row>
    <row r="2602" spans="1:8" x14ac:dyDescent="0.25">
      <c r="A2602" t="s">
        <v>2272</v>
      </c>
      <c r="B2602" t="s">
        <v>1376</v>
      </c>
      <c r="C2602" t="s">
        <v>2727</v>
      </c>
      <c r="D2602" t="s">
        <v>2726</v>
      </c>
      <c r="E2602" t="s">
        <v>2961</v>
      </c>
      <c r="F2602" t="s">
        <v>2960</v>
      </c>
      <c r="G2602" t="s">
        <v>494</v>
      </c>
      <c r="H2602" t="s">
        <v>2969</v>
      </c>
    </row>
    <row r="2603" spans="1:8" x14ac:dyDescent="0.25">
      <c r="A2603" t="s">
        <v>938</v>
      </c>
      <c r="B2603" t="s">
        <v>1375</v>
      </c>
      <c r="C2603" t="s">
        <v>2727</v>
      </c>
      <c r="D2603" t="s">
        <v>2726</v>
      </c>
      <c r="E2603" t="s">
        <v>2961</v>
      </c>
      <c r="F2603" t="s">
        <v>2960</v>
      </c>
      <c r="G2603" t="s">
        <v>494</v>
      </c>
      <c r="H2603" t="s">
        <v>2969</v>
      </c>
    </row>
    <row r="2604" spans="1:8" x14ac:dyDescent="0.25">
      <c r="A2604" t="s">
        <v>2977</v>
      </c>
      <c r="B2604" t="s">
        <v>2976</v>
      </c>
      <c r="C2604" t="s">
        <v>2727</v>
      </c>
      <c r="D2604" t="s">
        <v>2726</v>
      </c>
      <c r="E2604" t="s">
        <v>2961</v>
      </c>
      <c r="F2604" t="s">
        <v>2960</v>
      </c>
      <c r="G2604" t="s">
        <v>494</v>
      </c>
      <c r="H2604" t="s">
        <v>2969</v>
      </c>
    </row>
    <row r="2605" spans="1:8" x14ac:dyDescent="0.25">
      <c r="A2605" t="s">
        <v>2267</v>
      </c>
      <c r="B2605" t="s">
        <v>1358</v>
      </c>
      <c r="C2605" t="s">
        <v>2727</v>
      </c>
      <c r="D2605" t="s">
        <v>2726</v>
      </c>
      <c r="E2605" t="s">
        <v>2961</v>
      </c>
      <c r="F2605" t="s">
        <v>2960</v>
      </c>
      <c r="G2605" t="s">
        <v>494</v>
      </c>
      <c r="H2605" t="s">
        <v>2969</v>
      </c>
    </row>
    <row r="2606" spans="1:8" x14ac:dyDescent="0.25">
      <c r="A2606" t="s">
        <v>2274</v>
      </c>
      <c r="B2606" t="s">
        <v>1359</v>
      </c>
      <c r="C2606" t="s">
        <v>2727</v>
      </c>
      <c r="D2606" t="s">
        <v>2726</v>
      </c>
      <c r="E2606" t="s">
        <v>2961</v>
      </c>
      <c r="F2606" t="s">
        <v>2960</v>
      </c>
      <c r="G2606" t="s">
        <v>589</v>
      </c>
      <c r="H2606" t="s">
        <v>2967</v>
      </c>
    </row>
    <row r="2607" spans="1:8" x14ac:dyDescent="0.25">
      <c r="A2607" t="s">
        <v>2268</v>
      </c>
      <c r="B2607" t="s">
        <v>1369</v>
      </c>
      <c r="C2607" t="s">
        <v>2727</v>
      </c>
      <c r="D2607" t="s">
        <v>2726</v>
      </c>
      <c r="E2607" t="s">
        <v>2961</v>
      </c>
      <c r="F2607" t="s">
        <v>2960</v>
      </c>
      <c r="G2607" t="s">
        <v>494</v>
      </c>
      <c r="H2607" t="s">
        <v>2969</v>
      </c>
    </row>
    <row r="2608" spans="1:8" x14ac:dyDescent="0.25">
      <c r="A2608" t="s">
        <v>2282</v>
      </c>
      <c r="B2608" t="s">
        <v>1360</v>
      </c>
      <c r="C2608" t="s">
        <v>2727</v>
      </c>
      <c r="D2608" t="s">
        <v>2726</v>
      </c>
      <c r="E2608" t="s">
        <v>2961</v>
      </c>
      <c r="F2608" t="s">
        <v>2960</v>
      </c>
      <c r="G2608" t="s">
        <v>589</v>
      </c>
      <c r="H2608" t="s">
        <v>2967</v>
      </c>
    </row>
    <row r="2609" spans="1:8" x14ac:dyDescent="0.25">
      <c r="A2609" t="s">
        <v>2281</v>
      </c>
      <c r="B2609" t="s">
        <v>1352</v>
      </c>
      <c r="C2609" t="s">
        <v>2727</v>
      </c>
      <c r="D2609" t="s">
        <v>2726</v>
      </c>
      <c r="E2609" t="s">
        <v>2961</v>
      </c>
      <c r="F2609" t="s">
        <v>2960</v>
      </c>
      <c r="G2609" t="s">
        <v>589</v>
      </c>
      <c r="H2609" t="s">
        <v>2967</v>
      </c>
    </row>
    <row r="2610" spans="1:8" x14ac:dyDescent="0.25">
      <c r="A2610" t="s">
        <v>2279</v>
      </c>
      <c r="B2610" t="s">
        <v>1353</v>
      </c>
      <c r="C2610" t="s">
        <v>2727</v>
      </c>
      <c r="D2610" t="s">
        <v>2726</v>
      </c>
      <c r="E2610" t="s">
        <v>2961</v>
      </c>
      <c r="F2610" t="s">
        <v>2960</v>
      </c>
      <c r="G2610" t="s">
        <v>493</v>
      </c>
      <c r="H2610" t="s">
        <v>2959</v>
      </c>
    </row>
    <row r="2611" spans="1:8" x14ac:dyDescent="0.25">
      <c r="A2611" t="s">
        <v>2286</v>
      </c>
      <c r="B2611" t="s">
        <v>1370</v>
      </c>
      <c r="C2611" t="s">
        <v>2727</v>
      </c>
      <c r="D2611" t="s">
        <v>2726</v>
      </c>
      <c r="E2611" t="s">
        <v>2961</v>
      </c>
      <c r="F2611" t="s">
        <v>2960</v>
      </c>
      <c r="G2611" t="s">
        <v>494</v>
      </c>
      <c r="H2611" t="s">
        <v>2969</v>
      </c>
    </row>
    <row r="2612" spans="1:8" x14ac:dyDescent="0.25">
      <c r="A2612" t="s">
        <v>2278</v>
      </c>
      <c r="B2612" t="s">
        <v>1361</v>
      </c>
      <c r="C2612" t="s">
        <v>2727</v>
      </c>
      <c r="D2612" t="s">
        <v>2726</v>
      </c>
      <c r="E2612" t="s">
        <v>2961</v>
      </c>
      <c r="F2612" t="s">
        <v>2960</v>
      </c>
      <c r="G2612" t="s">
        <v>493</v>
      </c>
      <c r="H2612" t="s">
        <v>2959</v>
      </c>
    </row>
    <row r="2613" spans="1:8" x14ac:dyDescent="0.25">
      <c r="A2613" t="s">
        <v>2269</v>
      </c>
      <c r="B2613" t="s">
        <v>1368</v>
      </c>
      <c r="C2613" t="s">
        <v>2727</v>
      </c>
      <c r="D2613" t="s">
        <v>2726</v>
      </c>
      <c r="E2613" t="s">
        <v>2961</v>
      </c>
      <c r="F2613" t="s">
        <v>2960</v>
      </c>
      <c r="G2613" t="s">
        <v>494</v>
      </c>
      <c r="H2613" t="s">
        <v>2969</v>
      </c>
    </row>
    <row r="2614" spans="1:8" x14ac:dyDescent="0.25">
      <c r="A2614" t="s">
        <v>5783</v>
      </c>
      <c r="B2614" t="s">
        <v>7835</v>
      </c>
      <c r="C2614" t="s">
        <v>8316</v>
      </c>
      <c r="D2614" t="s">
        <v>8317</v>
      </c>
      <c r="E2614" t="s">
        <v>8406</v>
      </c>
      <c r="F2614" t="s">
        <v>8407</v>
      </c>
      <c r="G2614" t="s">
        <v>494</v>
      </c>
      <c r="H2614" t="s">
        <v>2969</v>
      </c>
    </row>
    <row r="2615" spans="1:8" x14ac:dyDescent="0.25">
      <c r="A2615" t="s">
        <v>2271</v>
      </c>
      <c r="B2615" t="s">
        <v>1351</v>
      </c>
      <c r="C2615" t="s">
        <v>2727</v>
      </c>
      <c r="D2615" t="s">
        <v>2726</v>
      </c>
      <c r="E2615" t="s">
        <v>2961</v>
      </c>
      <c r="F2615" t="s">
        <v>2960</v>
      </c>
      <c r="G2615" t="s">
        <v>494</v>
      </c>
      <c r="H2615" t="s">
        <v>2969</v>
      </c>
    </row>
    <row r="2616" spans="1:8" x14ac:dyDescent="0.25">
      <c r="A2616" t="s">
        <v>2284</v>
      </c>
      <c r="B2616" t="s">
        <v>1374</v>
      </c>
      <c r="C2616" t="s">
        <v>2727</v>
      </c>
      <c r="D2616" t="s">
        <v>2726</v>
      </c>
      <c r="E2616" t="s">
        <v>2961</v>
      </c>
      <c r="F2616" t="s">
        <v>2960</v>
      </c>
      <c r="G2616" t="s">
        <v>494</v>
      </c>
      <c r="H2616" t="s">
        <v>2969</v>
      </c>
    </row>
    <row r="2617" spans="1:8" x14ac:dyDescent="0.25">
      <c r="A2617" t="s">
        <v>2276</v>
      </c>
      <c r="B2617" t="s">
        <v>1345</v>
      </c>
      <c r="C2617" t="s">
        <v>2727</v>
      </c>
      <c r="D2617" t="s">
        <v>2726</v>
      </c>
      <c r="E2617" t="s">
        <v>2961</v>
      </c>
      <c r="F2617" t="s">
        <v>2960</v>
      </c>
      <c r="G2617" t="s">
        <v>493</v>
      </c>
      <c r="H2617" t="s">
        <v>2959</v>
      </c>
    </row>
    <row r="2618" spans="1:8" x14ac:dyDescent="0.25">
      <c r="A2618" t="s">
        <v>2277</v>
      </c>
      <c r="B2618" t="s">
        <v>1348</v>
      </c>
      <c r="C2618" t="s">
        <v>2727</v>
      </c>
      <c r="D2618" t="s">
        <v>2726</v>
      </c>
      <c r="E2618" t="s">
        <v>2961</v>
      </c>
      <c r="F2618" t="s">
        <v>2960</v>
      </c>
      <c r="G2618" t="s">
        <v>493</v>
      </c>
      <c r="H2618" t="s">
        <v>2959</v>
      </c>
    </row>
    <row r="2619" spans="1:8" x14ac:dyDescent="0.25">
      <c r="A2619" t="s">
        <v>2270</v>
      </c>
      <c r="B2619" t="s">
        <v>1346</v>
      </c>
      <c r="C2619" t="s">
        <v>2727</v>
      </c>
      <c r="D2619" t="s">
        <v>2726</v>
      </c>
      <c r="E2619" t="s">
        <v>2961</v>
      </c>
      <c r="F2619" t="s">
        <v>2960</v>
      </c>
      <c r="G2619" t="s">
        <v>494</v>
      </c>
      <c r="H2619" t="s">
        <v>2969</v>
      </c>
    </row>
    <row r="2620" spans="1:8" x14ac:dyDescent="0.25">
      <c r="A2620" t="s">
        <v>2280</v>
      </c>
      <c r="B2620" t="s">
        <v>1363</v>
      </c>
      <c r="C2620" t="s">
        <v>2727</v>
      </c>
      <c r="D2620" t="s">
        <v>2726</v>
      </c>
      <c r="E2620" t="s">
        <v>2961</v>
      </c>
      <c r="F2620" t="s">
        <v>2960</v>
      </c>
      <c r="G2620" t="s">
        <v>493</v>
      </c>
      <c r="H2620" t="s">
        <v>2959</v>
      </c>
    </row>
    <row r="2621" spans="1:8" x14ac:dyDescent="0.25">
      <c r="A2621" t="s">
        <v>2285</v>
      </c>
      <c r="B2621" t="s">
        <v>1349</v>
      </c>
      <c r="C2621" t="s">
        <v>2727</v>
      </c>
      <c r="D2621" t="s">
        <v>2726</v>
      </c>
      <c r="E2621" t="s">
        <v>2961</v>
      </c>
      <c r="F2621" t="s">
        <v>2960</v>
      </c>
      <c r="G2621" t="s">
        <v>494</v>
      </c>
      <c r="H2621" t="s">
        <v>2969</v>
      </c>
    </row>
    <row r="2622" spans="1:8" x14ac:dyDescent="0.25">
      <c r="A2622" t="s">
        <v>2287</v>
      </c>
      <c r="B2622" t="s">
        <v>1362</v>
      </c>
      <c r="C2622" t="s">
        <v>2727</v>
      </c>
      <c r="D2622" t="s">
        <v>2726</v>
      </c>
      <c r="E2622" t="s">
        <v>2961</v>
      </c>
      <c r="F2622" t="s">
        <v>2960</v>
      </c>
      <c r="G2622" t="s">
        <v>494</v>
      </c>
      <c r="H2622" t="s">
        <v>2969</v>
      </c>
    </row>
    <row r="2623" spans="1:8" x14ac:dyDescent="0.25">
      <c r="A2623" t="s">
        <v>2273</v>
      </c>
      <c r="B2623" t="s">
        <v>1347</v>
      </c>
      <c r="C2623" t="s">
        <v>2727</v>
      </c>
      <c r="D2623" t="s">
        <v>2726</v>
      </c>
      <c r="E2623" t="s">
        <v>2961</v>
      </c>
      <c r="F2623" t="s">
        <v>2960</v>
      </c>
      <c r="G2623" t="s">
        <v>494</v>
      </c>
      <c r="H2623" t="s">
        <v>2969</v>
      </c>
    </row>
    <row r="2624" spans="1:8" x14ac:dyDescent="0.25">
      <c r="A2624" t="s">
        <v>2275</v>
      </c>
      <c r="B2624" t="s">
        <v>1350</v>
      </c>
      <c r="C2624" t="s">
        <v>2727</v>
      </c>
      <c r="D2624" t="s">
        <v>2726</v>
      </c>
      <c r="E2624" t="s">
        <v>2961</v>
      </c>
      <c r="F2624" t="s">
        <v>2960</v>
      </c>
      <c r="G2624" t="s">
        <v>589</v>
      </c>
      <c r="H2624" t="s">
        <v>2967</v>
      </c>
    </row>
    <row r="2625" spans="1:8" x14ac:dyDescent="0.25">
      <c r="A2625" t="s">
        <v>2589</v>
      </c>
      <c r="B2625" t="s">
        <v>2975</v>
      </c>
      <c r="C2625" t="s">
        <v>2727</v>
      </c>
      <c r="D2625" t="s">
        <v>2726</v>
      </c>
      <c r="E2625" t="s">
        <v>2961</v>
      </c>
      <c r="F2625" t="s">
        <v>2960</v>
      </c>
      <c r="G2625" t="s">
        <v>494</v>
      </c>
      <c r="H2625" t="s">
        <v>2969</v>
      </c>
    </row>
    <row r="2626" spans="1:8" x14ac:dyDescent="0.25">
      <c r="A2626" t="s">
        <v>3845</v>
      </c>
      <c r="B2626" t="s">
        <v>7836</v>
      </c>
      <c r="C2626" t="s">
        <v>2727</v>
      </c>
      <c r="D2626" t="s">
        <v>2726</v>
      </c>
      <c r="E2626" t="s">
        <v>2961</v>
      </c>
      <c r="F2626" t="s">
        <v>2960</v>
      </c>
      <c r="G2626" t="s">
        <v>494</v>
      </c>
      <c r="H2626" t="s">
        <v>2969</v>
      </c>
    </row>
    <row r="2627" spans="1:8" x14ac:dyDescent="0.25">
      <c r="A2627" t="s">
        <v>5784</v>
      </c>
      <c r="B2627" t="s">
        <v>7837</v>
      </c>
      <c r="C2627" t="s">
        <v>8261</v>
      </c>
      <c r="D2627" t="s">
        <v>8262</v>
      </c>
      <c r="E2627" t="s">
        <v>8263</v>
      </c>
      <c r="F2627" t="s">
        <v>8264</v>
      </c>
      <c r="G2627" t="s">
        <v>8442</v>
      </c>
      <c r="H2627" t="s">
        <v>8443</v>
      </c>
    </row>
    <row r="2628" spans="1:8" x14ac:dyDescent="0.25">
      <c r="A2628" t="s">
        <v>3796</v>
      </c>
      <c r="B2628" t="s">
        <v>7838</v>
      </c>
      <c r="C2628" t="s">
        <v>2727</v>
      </c>
      <c r="D2628" t="s">
        <v>2726</v>
      </c>
      <c r="E2628" t="s">
        <v>2961</v>
      </c>
      <c r="F2628" t="s">
        <v>2960</v>
      </c>
      <c r="G2628" t="s">
        <v>493</v>
      </c>
      <c r="H2628" t="s">
        <v>2959</v>
      </c>
    </row>
    <row r="2629" spans="1:8" x14ac:dyDescent="0.25">
      <c r="A2629" t="s">
        <v>3797</v>
      </c>
      <c r="B2629" t="s">
        <v>7839</v>
      </c>
      <c r="C2629" t="s">
        <v>2727</v>
      </c>
      <c r="D2629" t="s">
        <v>2726</v>
      </c>
      <c r="E2629" t="s">
        <v>2961</v>
      </c>
      <c r="F2629" t="s">
        <v>2960</v>
      </c>
      <c r="G2629" t="s">
        <v>590</v>
      </c>
      <c r="H2629" t="s">
        <v>2963</v>
      </c>
    </row>
    <row r="2630" spans="1:8" x14ac:dyDescent="0.25">
      <c r="A2630" t="s">
        <v>3798</v>
      </c>
      <c r="B2630" t="s">
        <v>7840</v>
      </c>
      <c r="C2630" t="s">
        <v>2727</v>
      </c>
      <c r="D2630" t="s">
        <v>2726</v>
      </c>
      <c r="E2630" t="s">
        <v>2961</v>
      </c>
      <c r="F2630" t="s">
        <v>2960</v>
      </c>
      <c r="G2630" t="s">
        <v>494</v>
      </c>
      <c r="H2630" t="s">
        <v>2969</v>
      </c>
    </row>
    <row r="2631" spans="1:8" x14ac:dyDescent="0.25">
      <c r="A2631" t="s">
        <v>5785</v>
      </c>
      <c r="B2631" t="s">
        <v>7841</v>
      </c>
      <c r="C2631" t="s">
        <v>8320</v>
      </c>
      <c r="D2631" t="s">
        <v>8321</v>
      </c>
      <c r="E2631" t="s">
        <v>8332</v>
      </c>
      <c r="F2631" t="s">
        <v>8333</v>
      </c>
      <c r="G2631" t="s">
        <v>8592</v>
      </c>
      <c r="H2631" t="s">
        <v>8593</v>
      </c>
    </row>
    <row r="2632" spans="1:8" x14ac:dyDescent="0.25">
      <c r="A2632" t="s">
        <v>5786</v>
      </c>
      <c r="B2632" t="s">
        <v>7842</v>
      </c>
      <c r="C2632" t="s">
        <v>8320</v>
      </c>
      <c r="D2632" t="s">
        <v>8321</v>
      </c>
      <c r="E2632" t="s">
        <v>8332</v>
      </c>
      <c r="F2632" t="s">
        <v>8333</v>
      </c>
      <c r="G2632" t="s">
        <v>8592</v>
      </c>
      <c r="H2632" t="s">
        <v>8593</v>
      </c>
    </row>
    <row r="2633" spans="1:8" x14ac:dyDescent="0.25">
      <c r="A2633" t="s">
        <v>5787</v>
      </c>
      <c r="B2633" t="s">
        <v>7843</v>
      </c>
      <c r="C2633" t="s">
        <v>8267</v>
      </c>
      <c r="D2633" t="s">
        <v>8268</v>
      </c>
      <c r="E2633" t="s">
        <v>8269</v>
      </c>
      <c r="F2633" t="s">
        <v>8270</v>
      </c>
      <c r="G2633" t="s">
        <v>8449</v>
      </c>
      <c r="H2633" t="s">
        <v>8450</v>
      </c>
    </row>
    <row r="2634" spans="1:8" x14ac:dyDescent="0.25">
      <c r="A2634" t="s">
        <v>5788</v>
      </c>
      <c r="B2634" t="s">
        <v>7844</v>
      </c>
      <c r="C2634" t="s">
        <v>8316</v>
      </c>
      <c r="D2634" t="s">
        <v>8317</v>
      </c>
      <c r="E2634" t="s">
        <v>8406</v>
      </c>
      <c r="F2634" t="s">
        <v>8407</v>
      </c>
      <c r="G2634" t="s">
        <v>494</v>
      </c>
      <c r="H2634" t="s">
        <v>2969</v>
      </c>
    </row>
    <row r="2635" spans="1:8" x14ac:dyDescent="0.25">
      <c r="A2635" t="s">
        <v>5789</v>
      </c>
      <c r="B2635" t="s">
        <v>7845</v>
      </c>
      <c r="C2635" t="s">
        <v>8316</v>
      </c>
      <c r="D2635" t="s">
        <v>8317</v>
      </c>
      <c r="E2635" t="s">
        <v>8406</v>
      </c>
      <c r="F2635" t="s">
        <v>8407</v>
      </c>
      <c r="G2635" t="s">
        <v>494</v>
      </c>
      <c r="H2635" t="s">
        <v>2969</v>
      </c>
    </row>
    <row r="2636" spans="1:8" x14ac:dyDescent="0.25">
      <c r="A2636" t="s">
        <v>5790</v>
      </c>
      <c r="B2636" t="s">
        <v>7846</v>
      </c>
      <c r="C2636" t="s">
        <v>8316</v>
      </c>
      <c r="D2636" t="s">
        <v>8317</v>
      </c>
      <c r="E2636" t="s">
        <v>8406</v>
      </c>
      <c r="F2636" t="s">
        <v>8407</v>
      </c>
      <c r="G2636" t="s">
        <v>493</v>
      </c>
      <c r="H2636" t="s">
        <v>4160</v>
      </c>
    </row>
    <row r="2637" spans="1:8" x14ac:dyDescent="0.25">
      <c r="A2637" t="s">
        <v>5791</v>
      </c>
      <c r="B2637" t="s">
        <v>7847</v>
      </c>
      <c r="C2637" t="s">
        <v>8316</v>
      </c>
      <c r="D2637" t="s">
        <v>8317</v>
      </c>
      <c r="E2637" t="s">
        <v>8406</v>
      </c>
      <c r="F2637" t="s">
        <v>8407</v>
      </c>
      <c r="G2637" t="s">
        <v>494</v>
      </c>
      <c r="H2637" t="s">
        <v>2969</v>
      </c>
    </row>
    <row r="2638" spans="1:8" x14ac:dyDescent="0.25">
      <c r="A2638" t="s">
        <v>2288</v>
      </c>
      <c r="B2638" t="s">
        <v>7848</v>
      </c>
      <c r="C2638" t="s">
        <v>2727</v>
      </c>
      <c r="D2638" t="s">
        <v>2726</v>
      </c>
      <c r="E2638" t="s">
        <v>2961</v>
      </c>
      <c r="F2638" t="s">
        <v>2960</v>
      </c>
      <c r="G2638" t="s">
        <v>494</v>
      </c>
      <c r="H2638" t="s">
        <v>2969</v>
      </c>
    </row>
    <row r="2639" spans="1:8" x14ac:dyDescent="0.25">
      <c r="A2639" t="s">
        <v>2289</v>
      </c>
      <c r="B2639" t="s">
        <v>1728</v>
      </c>
      <c r="C2639" t="s">
        <v>2727</v>
      </c>
      <c r="D2639" t="s">
        <v>2726</v>
      </c>
      <c r="E2639" t="s">
        <v>2961</v>
      </c>
      <c r="F2639" t="s">
        <v>2960</v>
      </c>
      <c r="G2639" t="s">
        <v>494</v>
      </c>
      <c r="H2639" t="s">
        <v>2969</v>
      </c>
    </row>
    <row r="2640" spans="1:8" x14ac:dyDescent="0.25">
      <c r="A2640" t="s">
        <v>2974</v>
      </c>
      <c r="B2640" t="s">
        <v>2973</v>
      </c>
      <c r="C2640" t="s">
        <v>2727</v>
      </c>
      <c r="D2640" t="s">
        <v>2726</v>
      </c>
      <c r="E2640" t="s">
        <v>2961</v>
      </c>
      <c r="F2640" t="s">
        <v>2960</v>
      </c>
      <c r="G2640" t="s">
        <v>493</v>
      </c>
      <c r="H2640" t="s">
        <v>2959</v>
      </c>
    </row>
    <row r="2641" spans="1:8" x14ac:dyDescent="0.25">
      <c r="A2641" t="s">
        <v>2972</v>
      </c>
      <c r="B2641" t="s">
        <v>2971</v>
      </c>
      <c r="C2641" t="s">
        <v>2727</v>
      </c>
      <c r="D2641" t="s">
        <v>2726</v>
      </c>
      <c r="E2641" t="s">
        <v>2961</v>
      </c>
      <c r="F2641" t="s">
        <v>2960</v>
      </c>
      <c r="G2641" t="s">
        <v>494</v>
      </c>
      <c r="H2641" t="s">
        <v>2969</v>
      </c>
    </row>
    <row r="2642" spans="1:8" x14ac:dyDescent="0.25">
      <c r="A2642" t="s">
        <v>5792</v>
      </c>
      <c r="B2642" t="s">
        <v>7849</v>
      </c>
      <c r="C2642" t="s">
        <v>8316</v>
      </c>
      <c r="D2642" t="s">
        <v>8317</v>
      </c>
      <c r="E2642" t="s">
        <v>8406</v>
      </c>
      <c r="F2642" t="s">
        <v>8407</v>
      </c>
      <c r="G2642" t="s">
        <v>494</v>
      </c>
      <c r="H2642" t="s">
        <v>2969</v>
      </c>
    </row>
    <row r="2643" spans="1:8" x14ac:dyDescent="0.25">
      <c r="A2643" t="s">
        <v>948</v>
      </c>
      <c r="B2643" t="s">
        <v>1416</v>
      </c>
      <c r="C2643" t="s">
        <v>2727</v>
      </c>
      <c r="D2643" t="s">
        <v>2726</v>
      </c>
      <c r="E2643" t="s">
        <v>2961</v>
      </c>
      <c r="F2643" t="s">
        <v>2960</v>
      </c>
      <c r="G2643" t="s">
        <v>493</v>
      </c>
      <c r="H2643" t="s">
        <v>2959</v>
      </c>
    </row>
    <row r="2644" spans="1:8" x14ac:dyDescent="0.25">
      <c r="A2644" t="s">
        <v>2591</v>
      </c>
      <c r="B2644" t="s">
        <v>2970</v>
      </c>
      <c r="C2644" t="s">
        <v>2727</v>
      </c>
      <c r="D2644" t="s">
        <v>2726</v>
      </c>
      <c r="E2644" t="s">
        <v>2961</v>
      </c>
      <c r="F2644" t="s">
        <v>2960</v>
      </c>
      <c r="G2644" t="s">
        <v>494</v>
      </c>
      <c r="H2644" t="s">
        <v>2969</v>
      </c>
    </row>
    <row r="2645" spans="1:8" x14ac:dyDescent="0.25">
      <c r="A2645" t="s">
        <v>5793</v>
      </c>
      <c r="B2645" t="s">
        <v>7850</v>
      </c>
      <c r="C2645" t="s">
        <v>2727</v>
      </c>
      <c r="D2645" t="s">
        <v>2726</v>
      </c>
      <c r="E2645" t="s">
        <v>2961</v>
      </c>
      <c r="F2645" t="s">
        <v>2960</v>
      </c>
      <c r="G2645" t="s">
        <v>493</v>
      </c>
      <c r="H2645" t="s">
        <v>2959</v>
      </c>
    </row>
    <row r="2646" spans="1:8" x14ac:dyDescent="0.25">
      <c r="A2646" t="s">
        <v>5794</v>
      </c>
      <c r="B2646" t="s">
        <v>7851</v>
      </c>
      <c r="C2646" t="s">
        <v>8320</v>
      </c>
      <c r="D2646" t="s">
        <v>8321</v>
      </c>
      <c r="E2646" t="s">
        <v>8332</v>
      </c>
      <c r="F2646" t="s">
        <v>8333</v>
      </c>
      <c r="G2646" t="s">
        <v>8660</v>
      </c>
      <c r="H2646" t="s">
        <v>8661</v>
      </c>
    </row>
    <row r="2647" spans="1:8" x14ac:dyDescent="0.25">
      <c r="A2647" t="s">
        <v>5795</v>
      </c>
      <c r="B2647" t="s">
        <v>7852</v>
      </c>
      <c r="C2647" t="s">
        <v>8316</v>
      </c>
      <c r="D2647" t="s">
        <v>8317</v>
      </c>
      <c r="E2647" t="s">
        <v>8406</v>
      </c>
      <c r="F2647" t="s">
        <v>8407</v>
      </c>
      <c r="G2647" t="s">
        <v>494</v>
      </c>
      <c r="H2647" t="s">
        <v>2969</v>
      </c>
    </row>
    <row r="2648" spans="1:8" x14ac:dyDescent="0.25">
      <c r="A2648" t="s">
        <v>5796</v>
      </c>
      <c r="B2648" t="s">
        <v>7853</v>
      </c>
      <c r="C2648" t="s">
        <v>8316</v>
      </c>
      <c r="D2648" t="s">
        <v>8317</v>
      </c>
      <c r="E2648" t="s">
        <v>8406</v>
      </c>
      <c r="F2648" t="s">
        <v>8407</v>
      </c>
      <c r="G2648" t="s">
        <v>493</v>
      </c>
      <c r="H2648" t="s">
        <v>4160</v>
      </c>
    </row>
    <row r="2649" spans="1:8" x14ac:dyDescent="0.25">
      <c r="A2649" t="s">
        <v>5797</v>
      </c>
      <c r="B2649" t="s">
        <v>7854</v>
      </c>
      <c r="C2649" t="s">
        <v>8316</v>
      </c>
      <c r="D2649" t="s">
        <v>8317</v>
      </c>
      <c r="E2649" t="s">
        <v>8406</v>
      </c>
      <c r="F2649" t="s">
        <v>8407</v>
      </c>
      <c r="G2649" t="s">
        <v>494</v>
      </c>
      <c r="H2649" t="s">
        <v>2969</v>
      </c>
    </row>
    <row r="2650" spans="1:8" x14ac:dyDescent="0.25">
      <c r="A2650" t="s">
        <v>5798</v>
      </c>
      <c r="B2650" t="s">
        <v>7855</v>
      </c>
      <c r="C2650" t="s">
        <v>8316</v>
      </c>
      <c r="D2650" t="s">
        <v>8317</v>
      </c>
      <c r="E2650" t="s">
        <v>8406</v>
      </c>
      <c r="F2650" t="s">
        <v>8407</v>
      </c>
      <c r="G2650" t="s">
        <v>590</v>
      </c>
      <c r="H2650" t="s">
        <v>2963</v>
      </c>
    </row>
    <row r="2651" spans="1:8" x14ac:dyDescent="0.25">
      <c r="A2651" t="s">
        <v>5799</v>
      </c>
      <c r="B2651" t="s">
        <v>7856</v>
      </c>
      <c r="C2651" t="s">
        <v>8316</v>
      </c>
      <c r="D2651" t="s">
        <v>8317</v>
      </c>
      <c r="E2651" t="s">
        <v>8406</v>
      </c>
      <c r="F2651" t="s">
        <v>8407</v>
      </c>
      <c r="G2651" t="s">
        <v>494</v>
      </c>
      <c r="H2651" t="s">
        <v>2969</v>
      </c>
    </row>
    <row r="2652" spans="1:8" x14ac:dyDescent="0.25">
      <c r="A2652" t="s">
        <v>5800</v>
      </c>
      <c r="B2652" t="s">
        <v>7857</v>
      </c>
      <c r="C2652" t="s">
        <v>8316</v>
      </c>
      <c r="D2652" t="s">
        <v>8317</v>
      </c>
      <c r="E2652" t="s">
        <v>8406</v>
      </c>
      <c r="F2652" t="s">
        <v>8407</v>
      </c>
      <c r="G2652" t="s">
        <v>494</v>
      </c>
      <c r="H2652" t="s">
        <v>2969</v>
      </c>
    </row>
    <row r="2653" spans="1:8" x14ac:dyDescent="0.25">
      <c r="A2653" t="s">
        <v>2263</v>
      </c>
      <c r="B2653" t="s">
        <v>1422</v>
      </c>
      <c r="C2653" t="s">
        <v>2727</v>
      </c>
      <c r="D2653" t="s">
        <v>2726</v>
      </c>
      <c r="E2653" t="s">
        <v>2961</v>
      </c>
      <c r="F2653" t="s">
        <v>2960</v>
      </c>
      <c r="G2653" t="s">
        <v>494</v>
      </c>
      <c r="H2653" t="s">
        <v>2969</v>
      </c>
    </row>
    <row r="2654" spans="1:8" x14ac:dyDescent="0.25">
      <c r="A2654" t="s">
        <v>949</v>
      </c>
      <c r="B2654" t="s">
        <v>1417</v>
      </c>
      <c r="C2654" t="s">
        <v>2727</v>
      </c>
      <c r="D2654" t="s">
        <v>2726</v>
      </c>
      <c r="E2654" t="s">
        <v>2961</v>
      </c>
      <c r="F2654" t="s">
        <v>2960</v>
      </c>
      <c r="G2654" t="s">
        <v>494</v>
      </c>
      <c r="H2654" t="s">
        <v>2969</v>
      </c>
    </row>
    <row r="2655" spans="1:8" x14ac:dyDescent="0.25">
      <c r="A2655" t="s">
        <v>2265</v>
      </c>
      <c r="B2655" t="s">
        <v>1421</v>
      </c>
      <c r="C2655" t="s">
        <v>2727</v>
      </c>
      <c r="D2655" t="s">
        <v>2726</v>
      </c>
      <c r="E2655" t="s">
        <v>2961</v>
      </c>
      <c r="F2655" t="s">
        <v>2960</v>
      </c>
      <c r="G2655" t="s">
        <v>494</v>
      </c>
      <c r="H2655" t="s">
        <v>2969</v>
      </c>
    </row>
    <row r="2656" spans="1:8" x14ac:dyDescent="0.25">
      <c r="A2656" t="s">
        <v>950</v>
      </c>
      <c r="B2656" t="s">
        <v>1418</v>
      </c>
      <c r="C2656" t="s">
        <v>2727</v>
      </c>
      <c r="D2656" t="s">
        <v>2726</v>
      </c>
      <c r="E2656" t="s">
        <v>2961</v>
      </c>
      <c r="F2656" t="s">
        <v>2960</v>
      </c>
      <c r="G2656" t="s">
        <v>493</v>
      </c>
      <c r="H2656" t="s">
        <v>2959</v>
      </c>
    </row>
    <row r="2657" spans="1:8" x14ac:dyDescent="0.25">
      <c r="A2657" t="s">
        <v>2262</v>
      </c>
      <c r="B2657" t="s">
        <v>7858</v>
      </c>
      <c r="C2657" t="s">
        <v>2727</v>
      </c>
      <c r="D2657" t="s">
        <v>2726</v>
      </c>
      <c r="E2657" t="s">
        <v>2961</v>
      </c>
      <c r="F2657" t="s">
        <v>2960</v>
      </c>
      <c r="G2657" t="s">
        <v>494</v>
      </c>
      <c r="H2657" t="s">
        <v>2969</v>
      </c>
    </row>
    <row r="2658" spans="1:8" x14ac:dyDescent="0.25">
      <c r="A2658" t="s">
        <v>951</v>
      </c>
      <c r="B2658" t="s">
        <v>1419</v>
      </c>
      <c r="C2658" t="s">
        <v>2727</v>
      </c>
      <c r="D2658" t="s">
        <v>2726</v>
      </c>
      <c r="E2658" t="s">
        <v>2961</v>
      </c>
      <c r="F2658" t="s">
        <v>2960</v>
      </c>
      <c r="G2658" t="s">
        <v>494</v>
      </c>
      <c r="H2658" t="s">
        <v>2969</v>
      </c>
    </row>
    <row r="2659" spans="1:8" x14ac:dyDescent="0.25">
      <c r="A2659" t="s">
        <v>952</v>
      </c>
      <c r="B2659" t="s">
        <v>1420</v>
      </c>
      <c r="C2659" t="s">
        <v>2727</v>
      </c>
      <c r="D2659" t="s">
        <v>2726</v>
      </c>
      <c r="E2659" t="s">
        <v>2961</v>
      </c>
      <c r="F2659" t="s">
        <v>2960</v>
      </c>
      <c r="G2659" t="s">
        <v>493</v>
      </c>
      <c r="H2659" t="s">
        <v>2959</v>
      </c>
    </row>
    <row r="2660" spans="1:8" x14ac:dyDescent="0.25">
      <c r="A2660" t="s">
        <v>5801</v>
      </c>
      <c r="B2660" t="s">
        <v>7859</v>
      </c>
      <c r="C2660" t="s">
        <v>8316</v>
      </c>
      <c r="D2660" t="s">
        <v>8317</v>
      </c>
      <c r="E2660" t="s">
        <v>8406</v>
      </c>
      <c r="F2660" t="s">
        <v>8407</v>
      </c>
      <c r="G2660" t="s">
        <v>494</v>
      </c>
      <c r="H2660" t="s">
        <v>2969</v>
      </c>
    </row>
    <row r="2661" spans="1:8" x14ac:dyDescent="0.25">
      <c r="A2661" t="s">
        <v>5802</v>
      </c>
      <c r="B2661" t="s">
        <v>7860</v>
      </c>
      <c r="C2661" t="s">
        <v>8316</v>
      </c>
      <c r="D2661" t="s">
        <v>8317</v>
      </c>
      <c r="E2661" t="s">
        <v>8406</v>
      </c>
      <c r="F2661" t="s">
        <v>8407</v>
      </c>
      <c r="G2661" t="s">
        <v>494</v>
      </c>
      <c r="H2661" t="s">
        <v>2969</v>
      </c>
    </row>
    <row r="2662" spans="1:8" x14ac:dyDescent="0.25">
      <c r="A2662" t="s">
        <v>953</v>
      </c>
      <c r="B2662" t="s">
        <v>1423</v>
      </c>
      <c r="C2662" t="s">
        <v>2727</v>
      </c>
      <c r="D2662" t="s">
        <v>2726</v>
      </c>
      <c r="E2662" t="s">
        <v>2961</v>
      </c>
      <c r="F2662" t="s">
        <v>2960</v>
      </c>
      <c r="G2662" t="s">
        <v>494</v>
      </c>
      <c r="H2662" t="s">
        <v>2969</v>
      </c>
    </row>
    <row r="2663" spans="1:8" x14ac:dyDescent="0.25">
      <c r="A2663" t="s">
        <v>2266</v>
      </c>
      <c r="B2663" t="s">
        <v>1424</v>
      </c>
      <c r="C2663" t="s">
        <v>2727</v>
      </c>
      <c r="D2663" t="s">
        <v>2726</v>
      </c>
      <c r="E2663" t="s">
        <v>2961</v>
      </c>
      <c r="F2663" t="s">
        <v>2960</v>
      </c>
      <c r="G2663" t="s">
        <v>494</v>
      </c>
      <c r="H2663" t="s">
        <v>2969</v>
      </c>
    </row>
    <row r="2664" spans="1:8" x14ac:dyDescent="0.25">
      <c r="A2664" t="s">
        <v>2264</v>
      </c>
      <c r="B2664" t="s">
        <v>1425</v>
      </c>
      <c r="C2664" t="s">
        <v>2727</v>
      </c>
      <c r="D2664" t="s">
        <v>2726</v>
      </c>
      <c r="E2664" t="s">
        <v>2961</v>
      </c>
      <c r="F2664" t="s">
        <v>2960</v>
      </c>
      <c r="G2664" t="s">
        <v>494</v>
      </c>
      <c r="H2664" t="s">
        <v>2969</v>
      </c>
    </row>
    <row r="2665" spans="1:8" x14ac:dyDescent="0.25">
      <c r="A2665" t="s">
        <v>2593</v>
      </c>
      <c r="B2665" t="s">
        <v>2968</v>
      </c>
      <c r="C2665" t="s">
        <v>2727</v>
      </c>
      <c r="D2665" t="s">
        <v>2726</v>
      </c>
      <c r="E2665" t="s">
        <v>2961</v>
      </c>
      <c r="F2665" t="s">
        <v>2960</v>
      </c>
      <c r="G2665" t="s">
        <v>493</v>
      </c>
      <c r="H2665" t="s">
        <v>2959</v>
      </c>
    </row>
    <row r="2666" spans="1:8" x14ac:dyDescent="0.25">
      <c r="A2666" t="s">
        <v>5803</v>
      </c>
      <c r="B2666" t="s">
        <v>7861</v>
      </c>
      <c r="C2666" t="s">
        <v>8316</v>
      </c>
      <c r="D2666" t="s">
        <v>8317</v>
      </c>
      <c r="E2666" t="s">
        <v>8406</v>
      </c>
      <c r="F2666" t="s">
        <v>8407</v>
      </c>
      <c r="G2666" t="s">
        <v>493</v>
      </c>
      <c r="H2666" t="s">
        <v>4160</v>
      </c>
    </row>
    <row r="2667" spans="1:8" x14ac:dyDescent="0.25">
      <c r="A2667" t="s">
        <v>5804</v>
      </c>
      <c r="B2667" t="s">
        <v>7862</v>
      </c>
      <c r="C2667" t="s">
        <v>8316</v>
      </c>
      <c r="D2667" t="s">
        <v>8317</v>
      </c>
      <c r="E2667" t="s">
        <v>8406</v>
      </c>
      <c r="F2667" t="s">
        <v>8407</v>
      </c>
      <c r="G2667" t="s">
        <v>590</v>
      </c>
      <c r="H2667" t="s">
        <v>4157</v>
      </c>
    </row>
    <row r="2668" spans="1:8" x14ac:dyDescent="0.25">
      <c r="A2668" t="s">
        <v>5805</v>
      </c>
      <c r="B2668" t="s">
        <v>7863</v>
      </c>
      <c r="C2668" t="s">
        <v>8316</v>
      </c>
      <c r="D2668" t="s">
        <v>8317</v>
      </c>
      <c r="E2668" t="s">
        <v>8406</v>
      </c>
      <c r="F2668" t="s">
        <v>8407</v>
      </c>
      <c r="G2668" t="s">
        <v>590</v>
      </c>
      <c r="H2668" t="s">
        <v>4157</v>
      </c>
    </row>
    <row r="2669" spans="1:8" x14ac:dyDescent="0.25">
      <c r="A2669" t="s">
        <v>5806</v>
      </c>
      <c r="B2669" t="s">
        <v>7864</v>
      </c>
      <c r="C2669" t="s">
        <v>8316</v>
      </c>
      <c r="D2669" t="s">
        <v>8317</v>
      </c>
      <c r="E2669" t="s">
        <v>8406</v>
      </c>
      <c r="F2669" t="s">
        <v>8407</v>
      </c>
      <c r="G2669" t="s">
        <v>493</v>
      </c>
      <c r="H2669" t="s">
        <v>4160</v>
      </c>
    </row>
    <row r="2670" spans="1:8" x14ac:dyDescent="0.25">
      <c r="A2670" t="s">
        <v>640</v>
      </c>
      <c r="B2670" t="s">
        <v>749</v>
      </c>
      <c r="C2670" t="s">
        <v>2727</v>
      </c>
      <c r="D2670" t="s">
        <v>2726</v>
      </c>
      <c r="E2670" t="s">
        <v>2961</v>
      </c>
      <c r="F2670" t="s">
        <v>2960</v>
      </c>
      <c r="G2670" t="s">
        <v>590</v>
      </c>
      <c r="H2670" t="s">
        <v>2963</v>
      </c>
    </row>
    <row r="2671" spans="1:8" x14ac:dyDescent="0.25">
      <c r="A2671" t="s">
        <v>1040</v>
      </c>
      <c r="B2671" t="s">
        <v>1729</v>
      </c>
      <c r="C2671" t="s">
        <v>2727</v>
      </c>
      <c r="D2671" t="s">
        <v>2726</v>
      </c>
      <c r="E2671" t="s">
        <v>2961</v>
      </c>
      <c r="F2671" t="s">
        <v>2960</v>
      </c>
      <c r="G2671" t="s">
        <v>589</v>
      </c>
      <c r="H2671" t="s">
        <v>2967</v>
      </c>
    </row>
    <row r="2672" spans="1:8" x14ac:dyDescent="0.25">
      <c r="A2672" t="s">
        <v>2291</v>
      </c>
      <c r="B2672" t="s">
        <v>1440</v>
      </c>
      <c r="C2672" t="s">
        <v>2727</v>
      </c>
      <c r="D2672" t="s">
        <v>2726</v>
      </c>
      <c r="E2672" t="s">
        <v>2961</v>
      </c>
      <c r="F2672" t="s">
        <v>2960</v>
      </c>
      <c r="G2672" t="s">
        <v>590</v>
      </c>
      <c r="H2672" t="s">
        <v>2963</v>
      </c>
    </row>
    <row r="2673" spans="1:8" x14ac:dyDescent="0.25">
      <c r="A2673" t="s">
        <v>959</v>
      </c>
      <c r="B2673" t="s">
        <v>1439</v>
      </c>
      <c r="C2673" t="s">
        <v>2727</v>
      </c>
      <c r="D2673" t="s">
        <v>2726</v>
      </c>
      <c r="E2673" t="s">
        <v>2961</v>
      </c>
      <c r="F2673" t="s">
        <v>2960</v>
      </c>
      <c r="G2673" t="s">
        <v>493</v>
      </c>
      <c r="H2673" t="s">
        <v>2959</v>
      </c>
    </row>
    <row r="2674" spans="1:8" x14ac:dyDescent="0.25">
      <c r="A2674" t="s">
        <v>1041</v>
      </c>
      <c r="B2674" t="s">
        <v>1730</v>
      </c>
      <c r="C2674" t="s">
        <v>2727</v>
      </c>
      <c r="D2674" t="s">
        <v>2726</v>
      </c>
      <c r="E2674" t="s">
        <v>2961</v>
      </c>
      <c r="F2674" t="s">
        <v>2960</v>
      </c>
      <c r="G2674" t="s">
        <v>493</v>
      </c>
      <c r="H2674" t="s">
        <v>2959</v>
      </c>
    </row>
    <row r="2675" spans="1:8" x14ac:dyDescent="0.25">
      <c r="A2675" t="s">
        <v>960</v>
      </c>
      <c r="B2675" t="s">
        <v>1442</v>
      </c>
      <c r="C2675" t="s">
        <v>2727</v>
      </c>
      <c r="D2675" t="s">
        <v>2726</v>
      </c>
      <c r="E2675" t="s">
        <v>2961</v>
      </c>
      <c r="F2675" t="s">
        <v>2960</v>
      </c>
      <c r="G2675" t="s">
        <v>493</v>
      </c>
      <c r="H2675" t="s">
        <v>2959</v>
      </c>
    </row>
    <row r="2676" spans="1:8" x14ac:dyDescent="0.25">
      <c r="A2676" t="s">
        <v>2290</v>
      </c>
      <c r="B2676" t="s">
        <v>1441</v>
      </c>
      <c r="C2676" t="s">
        <v>2727</v>
      </c>
      <c r="D2676" t="s">
        <v>2726</v>
      </c>
      <c r="E2676" t="s">
        <v>2961</v>
      </c>
      <c r="F2676" t="s">
        <v>2960</v>
      </c>
      <c r="G2676" t="s">
        <v>590</v>
      </c>
      <c r="H2676" t="s">
        <v>2963</v>
      </c>
    </row>
    <row r="2677" spans="1:8" x14ac:dyDescent="0.25">
      <c r="A2677" t="s">
        <v>961</v>
      </c>
      <c r="B2677" t="s">
        <v>1443</v>
      </c>
      <c r="C2677" t="s">
        <v>2727</v>
      </c>
      <c r="D2677" t="s">
        <v>2726</v>
      </c>
      <c r="E2677" t="s">
        <v>2961</v>
      </c>
      <c r="F2677" t="s">
        <v>2960</v>
      </c>
      <c r="G2677" t="s">
        <v>493</v>
      </c>
      <c r="H2677" t="s">
        <v>2959</v>
      </c>
    </row>
    <row r="2678" spans="1:8" x14ac:dyDescent="0.25">
      <c r="A2678" t="s">
        <v>2966</v>
      </c>
      <c r="B2678" t="s">
        <v>2965</v>
      </c>
      <c r="C2678" t="s">
        <v>2727</v>
      </c>
      <c r="D2678" t="s">
        <v>2726</v>
      </c>
      <c r="E2678" t="s">
        <v>2961</v>
      </c>
      <c r="F2678" t="s">
        <v>2960</v>
      </c>
      <c r="G2678" t="s">
        <v>493</v>
      </c>
      <c r="H2678" t="s">
        <v>2959</v>
      </c>
    </row>
    <row r="2679" spans="1:8" x14ac:dyDescent="0.25">
      <c r="A2679" t="s">
        <v>2594</v>
      </c>
      <c r="B2679" t="s">
        <v>2964</v>
      </c>
      <c r="C2679" t="s">
        <v>2727</v>
      </c>
      <c r="D2679" t="s">
        <v>2726</v>
      </c>
      <c r="E2679" t="s">
        <v>2961</v>
      </c>
      <c r="F2679" t="s">
        <v>2960</v>
      </c>
      <c r="G2679" t="s">
        <v>493</v>
      </c>
      <c r="H2679" t="s">
        <v>2959</v>
      </c>
    </row>
    <row r="2680" spans="1:8" x14ac:dyDescent="0.25">
      <c r="A2680" t="s">
        <v>5807</v>
      </c>
      <c r="B2680" t="s">
        <v>7865</v>
      </c>
      <c r="C2680" t="s">
        <v>2727</v>
      </c>
      <c r="D2680" t="s">
        <v>2726</v>
      </c>
      <c r="E2680" t="s">
        <v>2961</v>
      </c>
      <c r="F2680" t="s">
        <v>2960</v>
      </c>
      <c r="G2680" t="s">
        <v>493</v>
      </c>
      <c r="H2680" t="s">
        <v>2959</v>
      </c>
    </row>
    <row r="2681" spans="1:8" x14ac:dyDescent="0.25">
      <c r="A2681" t="s">
        <v>5808</v>
      </c>
      <c r="B2681" t="s">
        <v>7866</v>
      </c>
      <c r="C2681" t="s">
        <v>2727</v>
      </c>
      <c r="D2681" t="s">
        <v>2726</v>
      </c>
      <c r="E2681" t="s">
        <v>2961</v>
      </c>
      <c r="F2681" t="s">
        <v>2960</v>
      </c>
      <c r="G2681" t="s">
        <v>493</v>
      </c>
      <c r="H2681" t="s">
        <v>2959</v>
      </c>
    </row>
    <row r="2682" spans="1:8" x14ac:dyDescent="0.25">
      <c r="A2682" t="s">
        <v>5809</v>
      </c>
      <c r="B2682" t="s">
        <v>7867</v>
      </c>
      <c r="C2682" t="s">
        <v>8316</v>
      </c>
      <c r="D2682" t="s">
        <v>8317</v>
      </c>
      <c r="E2682" t="s">
        <v>8406</v>
      </c>
      <c r="F2682" t="s">
        <v>8407</v>
      </c>
      <c r="G2682" t="s">
        <v>590</v>
      </c>
      <c r="H2682" t="s">
        <v>2963</v>
      </c>
    </row>
    <row r="2683" spans="1:8" x14ac:dyDescent="0.25">
      <c r="A2683" t="s">
        <v>5810</v>
      </c>
      <c r="B2683" t="s">
        <v>7868</v>
      </c>
      <c r="C2683" t="s">
        <v>8316</v>
      </c>
      <c r="D2683" t="s">
        <v>8317</v>
      </c>
      <c r="E2683" t="s">
        <v>8406</v>
      </c>
      <c r="F2683" t="s">
        <v>8407</v>
      </c>
      <c r="G2683" t="s">
        <v>493</v>
      </c>
      <c r="H2683" t="s">
        <v>4160</v>
      </c>
    </row>
    <row r="2684" spans="1:8" x14ac:dyDescent="0.25">
      <c r="A2684" t="s">
        <v>2592</v>
      </c>
      <c r="B2684" t="s">
        <v>2685</v>
      </c>
      <c r="C2684" t="s">
        <v>2727</v>
      </c>
      <c r="D2684" t="s">
        <v>2726</v>
      </c>
      <c r="E2684" t="s">
        <v>2961</v>
      </c>
      <c r="F2684" t="s">
        <v>2960</v>
      </c>
      <c r="G2684" t="s">
        <v>590</v>
      </c>
      <c r="H2684" t="s">
        <v>2963</v>
      </c>
    </row>
    <row r="2685" spans="1:8" x14ac:dyDescent="0.25">
      <c r="A2685" t="s">
        <v>974</v>
      </c>
      <c r="B2685" t="s">
        <v>1496</v>
      </c>
      <c r="C2685" t="s">
        <v>2727</v>
      </c>
      <c r="D2685" t="s">
        <v>2726</v>
      </c>
      <c r="E2685" t="s">
        <v>2961</v>
      </c>
      <c r="F2685" t="s">
        <v>2960</v>
      </c>
      <c r="G2685" t="s">
        <v>590</v>
      </c>
      <c r="H2685" t="s">
        <v>2963</v>
      </c>
    </row>
    <row r="2686" spans="1:8" x14ac:dyDescent="0.25">
      <c r="A2686" t="s">
        <v>2292</v>
      </c>
      <c r="B2686" t="s">
        <v>1495</v>
      </c>
      <c r="C2686" t="s">
        <v>2727</v>
      </c>
      <c r="D2686" t="s">
        <v>2726</v>
      </c>
      <c r="E2686" t="s">
        <v>2961</v>
      </c>
      <c r="F2686" t="s">
        <v>2960</v>
      </c>
      <c r="G2686" t="s">
        <v>493</v>
      </c>
      <c r="H2686" t="s">
        <v>2959</v>
      </c>
    </row>
    <row r="2687" spans="1:8" x14ac:dyDescent="0.25">
      <c r="A2687" t="s">
        <v>962</v>
      </c>
      <c r="B2687" t="s">
        <v>1444</v>
      </c>
      <c r="C2687" t="s">
        <v>2727</v>
      </c>
      <c r="D2687" t="s">
        <v>2726</v>
      </c>
      <c r="E2687" t="s">
        <v>2961</v>
      </c>
      <c r="F2687" t="s">
        <v>2960</v>
      </c>
      <c r="G2687" t="s">
        <v>590</v>
      </c>
      <c r="H2687" t="s">
        <v>2963</v>
      </c>
    </row>
    <row r="2688" spans="1:8" x14ac:dyDescent="0.25">
      <c r="A2688" t="s">
        <v>5811</v>
      </c>
      <c r="B2688" t="s">
        <v>7869</v>
      </c>
      <c r="C2688" t="s">
        <v>8267</v>
      </c>
      <c r="D2688" t="s">
        <v>8268</v>
      </c>
      <c r="E2688" t="s">
        <v>8269</v>
      </c>
      <c r="F2688" t="s">
        <v>8270</v>
      </c>
      <c r="G2688" t="s">
        <v>8449</v>
      </c>
      <c r="H2688" t="s">
        <v>8450</v>
      </c>
    </row>
    <row r="2689" spans="1:8" x14ac:dyDescent="0.25">
      <c r="A2689" t="s">
        <v>5812</v>
      </c>
      <c r="B2689" t="s">
        <v>7870</v>
      </c>
      <c r="C2689" t="s">
        <v>8316</v>
      </c>
      <c r="D2689" t="s">
        <v>8317</v>
      </c>
      <c r="E2689" t="s">
        <v>8406</v>
      </c>
      <c r="F2689" t="s">
        <v>8407</v>
      </c>
      <c r="G2689" t="s">
        <v>493</v>
      </c>
      <c r="H2689" t="s">
        <v>4160</v>
      </c>
    </row>
    <row r="2690" spans="1:8" x14ac:dyDescent="0.25">
      <c r="A2690" t="s">
        <v>3846</v>
      </c>
      <c r="B2690" t="s">
        <v>7871</v>
      </c>
      <c r="C2690" t="s">
        <v>2727</v>
      </c>
      <c r="D2690" t="s">
        <v>2726</v>
      </c>
      <c r="E2690" t="s">
        <v>2961</v>
      </c>
      <c r="F2690" t="s">
        <v>2960</v>
      </c>
      <c r="G2690" t="s">
        <v>493</v>
      </c>
      <c r="H2690" t="s">
        <v>2959</v>
      </c>
    </row>
    <row r="2691" spans="1:8" x14ac:dyDescent="0.25">
      <c r="A2691" t="s">
        <v>4058</v>
      </c>
      <c r="B2691" t="s">
        <v>7872</v>
      </c>
      <c r="C2691" t="s">
        <v>2727</v>
      </c>
      <c r="D2691" t="s">
        <v>2726</v>
      </c>
      <c r="E2691" t="s">
        <v>2961</v>
      </c>
      <c r="F2691" t="s">
        <v>2960</v>
      </c>
      <c r="G2691" t="s">
        <v>493</v>
      </c>
      <c r="H2691" t="s">
        <v>2959</v>
      </c>
    </row>
    <row r="2692" spans="1:8" x14ac:dyDescent="0.25">
      <c r="A2692" t="s">
        <v>5813</v>
      </c>
      <c r="B2692" t="s">
        <v>7873</v>
      </c>
      <c r="C2692" t="s">
        <v>2727</v>
      </c>
      <c r="D2692" t="s">
        <v>2726</v>
      </c>
      <c r="E2692" t="s">
        <v>2961</v>
      </c>
      <c r="F2692" t="s">
        <v>2960</v>
      </c>
      <c r="G2692" t="s">
        <v>493</v>
      </c>
      <c r="H2692" t="s">
        <v>2959</v>
      </c>
    </row>
    <row r="2693" spans="1:8" x14ac:dyDescent="0.25">
      <c r="A2693" t="s">
        <v>1023</v>
      </c>
      <c r="B2693" t="s">
        <v>1636</v>
      </c>
      <c r="C2693" t="s">
        <v>2727</v>
      </c>
      <c r="D2693" t="s">
        <v>2726</v>
      </c>
      <c r="E2693" t="s">
        <v>2961</v>
      </c>
      <c r="F2693" t="s">
        <v>2960</v>
      </c>
      <c r="G2693" t="s">
        <v>493</v>
      </c>
      <c r="H2693" t="s">
        <v>2959</v>
      </c>
    </row>
    <row r="2694" spans="1:8" x14ac:dyDescent="0.25">
      <c r="A2694" t="s">
        <v>5814</v>
      </c>
      <c r="B2694" t="s">
        <v>7874</v>
      </c>
      <c r="C2694" t="s">
        <v>2727</v>
      </c>
      <c r="D2694" t="s">
        <v>2726</v>
      </c>
      <c r="E2694" t="s">
        <v>2961</v>
      </c>
      <c r="F2694" t="s">
        <v>2960</v>
      </c>
      <c r="G2694" t="s">
        <v>493</v>
      </c>
      <c r="H2694" t="s">
        <v>2959</v>
      </c>
    </row>
    <row r="2695" spans="1:8" x14ac:dyDescent="0.25">
      <c r="A2695" t="s">
        <v>5815</v>
      </c>
      <c r="B2695" t="s">
        <v>7875</v>
      </c>
      <c r="C2695" t="s">
        <v>2727</v>
      </c>
      <c r="D2695" t="s">
        <v>2726</v>
      </c>
      <c r="E2695" t="s">
        <v>2961</v>
      </c>
      <c r="F2695" t="s">
        <v>2960</v>
      </c>
      <c r="G2695" t="s">
        <v>493</v>
      </c>
      <c r="H2695" t="s">
        <v>2959</v>
      </c>
    </row>
    <row r="2696" spans="1:8" x14ac:dyDescent="0.25">
      <c r="A2696" t="s">
        <v>2590</v>
      </c>
      <c r="B2696" t="s">
        <v>2962</v>
      </c>
      <c r="C2696" t="s">
        <v>2727</v>
      </c>
      <c r="D2696" t="s">
        <v>2726</v>
      </c>
      <c r="E2696" t="s">
        <v>2961</v>
      </c>
      <c r="F2696" t="s">
        <v>2960</v>
      </c>
      <c r="G2696" t="s">
        <v>493</v>
      </c>
      <c r="H2696" t="s">
        <v>2959</v>
      </c>
    </row>
    <row r="2697" spans="1:8" x14ac:dyDescent="0.25">
      <c r="A2697" t="s">
        <v>5816</v>
      </c>
      <c r="B2697" t="s">
        <v>7876</v>
      </c>
      <c r="C2697" t="s">
        <v>2727</v>
      </c>
      <c r="D2697" t="s">
        <v>2726</v>
      </c>
      <c r="E2697" t="s">
        <v>2961</v>
      </c>
      <c r="F2697" t="s">
        <v>2960</v>
      </c>
      <c r="G2697" t="s">
        <v>493</v>
      </c>
      <c r="H2697" t="s">
        <v>2959</v>
      </c>
    </row>
    <row r="2698" spans="1:8" x14ac:dyDescent="0.25">
      <c r="A2698" t="s">
        <v>858</v>
      </c>
      <c r="B2698" t="s">
        <v>863</v>
      </c>
      <c r="C2698" t="s">
        <v>2953</v>
      </c>
      <c r="D2698" t="s">
        <v>2952</v>
      </c>
      <c r="E2698" t="s">
        <v>2951</v>
      </c>
      <c r="F2698" t="s">
        <v>2950</v>
      </c>
      <c r="G2698" t="s">
        <v>862</v>
      </c>
      <c r="H2698" t="s">
        <v>2945</v>
      </c>
    </row>
    <row r="2699" spans="1:8" x14ac:dyDescent="0.25">
      <c r="A2699" t="s">
        <v>859</v>
      </c>
      <c r="B2699" t="s">
        <v>864</v>
      </c>
      <c r="C2699" t="s">
        <v>2953</v>
      </c>
      <c r="D2699" t="s">
        <v>2952</v>
      </c>
      <c r="E2699" t="s">
        <v>2951</v>
      </c>
      <c r="F2699" t="s">
        <v>2950</v>
      </c>
      <c r="G2699" t="s">
        <v>862</v>
      </c>
      <c r="H2699" t="s">
        <v>2945</v>
      </c>
    </row>
    <row r="2700" spans="1:8" x14ac:dyDescent="0.25">
      <c r="A2700" t="s">
        <v>860</v>
      </c>
      <c r="B2700" t="s">
        <v>1494</v>
      </c>
      <c r="C2700" t="s">
        <v>2944</v>
      </c>
      <c r="D2700" t="s">
        <v>2943</v>
      </c>
      <c r="E2700" t="s">
        <v>2956</v>
      </c>
      <c r="F2700" t="s">
        <v>2955</v>
      </c>
      <c r="G2700" t="s">
        <v>865</v>
      </c>
      <c r="H2700" t="s">
        <v>2949</v>
      </c>
    </row>
    <row r="2701" spans="1:8" x14ac:dyDescent="0.25">
      <c r="A2701" t="s">
        <v>2153</v>
      </c>
      <c r="B2701" t="s">
        <v>2954</v>
      </c>
      <c r="C2701" t="s">
        <v>2953</v>
      </c>
      <c r="D2701" t="s">
        <v>2952</v>
      </c>
      <c r="E2701" t="s">
        <v>2951</v>
      </c>
      <c r="F2701" t="s">
        <v>2950</v>
      </c>
      <c r="G2701" t="s">
        <v>865</v>
      </c>
      <c r="H2701" t="s">
        <v>2949</v>
      </c>
    </row>
    <row r="2702" spans="1:8" x14ac:dyDescent="0.25">
      <c r="A2702" t="s">
        <v>861</v>
      </c>
      <c r="B2702" t="s">
        <v>866</v>
      </c>
      <c r="C2702" t="s">
        <v>2944</v>
      </c>
      <c r="D2702" t="s">
        <v>2943</v>
      </c>
      <c r="E2702" t="s">
        <v>2942</v>
      </c>
      <c r="F2702" t="s">
        <v>2941</v>
      </c>
      <c r="G2702" t="s">
        <v>865</v>
      </c>
      <c r="H2702" t="s">
        <v>2949</v>
      </c>
    </row>
    <row r="2703" spans="1:8" x14ac:dyDescent="0.25">
      <c r="A2703" t="s">
        <v>2548</v>
      </c>
      <c r="B2703" t="s">
        <v>2958</v>
      </c>
      <c r="C2703" t="s">
        <v>2944</v>
      </c>
      <c r="D2703" t="s">
        <v>2943</v>
      </c>
      <c r="E2703" t="s">
        <v>2942</v>
      </c>
      <c r="F2703" t="s">
        <v>2941</v>
      </c>
      <c r="G2703" t="s">
        <v>862</v>
      </c>
      <c r="H2703" t="s">
        <v>2945</v>
      </c>
    </row>
    <row r="2704" spans="1:8" x14ac:dyDescent="0.25">
      <c r="A2704" t="s">
        <v>2957</v>
      </c>
      <c r="B2704" t="s">
        <v>7877</v>
      </c>
      <c r="C2704" t="s">
        <v>2944</v>
      </c>
      <c r="D2704" t="s">
        <v>2943</v>
      </c>
      <c r="E2704" t="s">
        <v>2942</v>
      </c>
      <c r="F2704" t="s">
        <v>2941</v>
      </c>
      <c r="G2704" t="s">
        <v>862</v>
      </c>
      <c r="H2704" t="s">
        <v>2945</v>
      </c>
    </row>
    <row r="2705" spans="1:8" x14ac:dyDescent="0.25">
      <c r="A2705" t="s">
        <v>2157</v>
      </c>
      <c r="B2705" t="s">
        <v>1491</v>
      </c>
      <c r="C2705" t="s">
        <v>2944</v>
      </c>
      <c r="D2705" t="s">
        <v>2943</v>
      </c>
      <c r="E2705" t="s">
        <v>2948</v>
      </c>
      <c r="F2705" t="s">
        <v>2947</v>
      </c>
      <c r="G2705" t="s">
        <v>1489</v>
      </c>
      <c r="H2705" t="s">
        <v>2946</v>
      </c>
    </row>
    <row r="2706" spans="1:8" x14ac:dyDescent="0.25">
      <c r="A2706" t="s">
        <v>2154</v>
      </c>
      <c r="B2706" t="s">
        <v>1492</v>
      </c>
      <c r="C2706" t="s">
        <v>2944</v>
      </c>
      <c r="D2706" t="s">
        <v>2943</v>
      </c>
      <c r="E2706" t="s">
        <v>2942</v>
      </c>
      <c r="F2706" t="s">
        <v>2941</v>
      </c>
      <c r="G2706" t="s">
        <v>1489</v>
      </c>
      <c r="H2706" t="s">
        <v>2946</v>
      </c>
    </row>
    <row r="2707" spans="1:8" x14ac:dyDescent="0.25">
      <c r="A2707" t="s">
        <v>2156</v>
      </c>
      <c r="B2707" t="s">
        <v>1493</v>
      </c>
      <c r="C2707" t="s">
        <v>2944</v>
      </c>
      <c r="D2707" t="s">
        <v>2943</v>
      </c>
      <c r="E2707" t="s">
        <v>2948</v>
      </c>
      <c r="F2707" t="s">
        <v>2947</v>
      </c>
      <c r="G2707" t="s">
        <v>1489</v>
      </c>
      <c r="H2707" t="s">
        <v>2946</v>
      </c>
    </row>
    <row r="2708" spans="1:8" x14ac:dyDescent="0.25">
      <c r="A2708" t="s">
        <v>2155</v>
      </c>
      <c r="B2708" t="s">
        <v>1490</v>
      </c>
      <c r="C2708" t="s">
        <v>2944</v>
      </c>
      <c r="D2708" t="s">
        <v>2943</v>
      </c>
      <c r="E2708" t="s">
        <v>2948</v>
      </c>
      <c r="F2708" t="s">
        <v>2947</v>
      </c>
      <c r="G2708" t="s">
        <v>1489</v>
      </c>
      <c r="H2708" t="s">
        <v>2946</v>
      </c>
    </row>
    <row r="2709" spans="1:8" x14ac:dyDescent="0.25">
      <c r="A2709" t="s">
        <v>2158</v>
      </c>
      <c r="B2709" t="s">
        <v>1498</v>
      </c>
      <c r="C2709" t="s">
        <v>2944</v>
      </c>
      <c r="D2709" t="s">
        <v>2943</v>
      </c>
      <c r="E2709" t="s">
        <v>2942</v>
      </c>
      <c r="F2709" t="s">
        <v>2941</v>
      </c>
      <c r="G2709" t="s">
        <v>862</v>
      </c>
      <c r="H2709" t="s">
        <v>2945</v>
      </c>
    </row>
    <row r="2710" spans="1:8" x14ac:dyDescent="0.25">
      <c r="A2710" t="s">
        <v>3900</v>
      </c>
      <c r="B2710" t="s">
        <v>7878</v>
      </c>
      <c r="C2710" t="s">
        <v>2944</v>
      </c>
      <c r="D2710" t="s">
        <v>2943</v>
      </c>
      <c r="E2710" t="s">
        <v>2942</v>
      </c>
      <c r="F2710" t="s">
        <v>2941</v>
      </c>
      <c r="G2710" t="s">
        <v>862</v>
      </c>
      <c r="H2710" t="s">
        <v>2945</v>
      </c>
    </row>
    <row r="2711" spans="1:8" x14ac:dyDescent="0.25">
      <c r="A2711" t="s">
        <v>3899</v>
      </c>
      <c r="B2711" t="s">
        <v>7879</v>
      </c>
      <c r="C2711" t="s">
        <v>2944</v>
      </c>
      <c r="D2711" t="s">
        <v>2943</v>
      </c>
      <c r="E2711" t="s">
        <v>2942</v>
      </c>
      <c r="F2711" t="s">
        <v>2941</v>
      </c>
      <c r="G2711" t="s">
        <v>1497</v>
      </c>
      <c r="H2711" t="s">
        <v>2940</v>
      </c>
    </row>
    <row r="2712" spans="1:8" x14ac:dyDescent="0.25">
      <c r="A2712" t="s">
        <v>5817</v>
      </c>
      <c r="B2712" t="s">
        <v>7880</v>
      </c>
      <c r="C2712" t="s">
        <v>8298</v>
      </c>
      <c r="D2712" t="s">
        <v>8299</v>
      </c>
      <c r="E2712" t="s">
        <v>8408</v>
      </c>
      <c r="F2712" t="s">
        <v>8409</v>
      </c>
      <c r="G2712" t="s">
        <v>503</v>
      </c>
      <c r="H2712" t="s">
        <v>4174</v>
      </c>
    </row>
    <row r="2713" spans="1:8" x14ac:dyDescent="0.25">
      <c r="A2713" t="s">
        <v>5818</v>
      </c>
      <c r="B2713" t="s">
        <v>7881</v>
      </c>
      <c r="C2713" t="s">
        <v>8298</v>
      </c>
      <c r="D2713" t="s">
        <v>8299</v>
      </c>
      <c r="E2713" t="s">
        <v>8408</v>
      </c>
      <c r="F2713" t="s">
        <v>8409</v>
      </c>
      <c r="G2713" t="s">
        <v>503</v>
      </c>
      <c r="H2713" t="s">
        <v>4174</v>
      </c>
    </row>
    <row r="2714" spans="1:8" x14ac:dyDescent="0.25">
      <c r="A2714" t="s">
        <v>5819</v>
      </c>
      <c r="B2714" t="s">
        <v>7882</v>
      </c>
      <c r="C2714" t="s">
        <v>8298</v>
      </c>
      <c r="D2714" t="s">
        <v>8299</v>
      </c>
      <c r="E2714" t="s">
        <v>8408</v>
      </c>
      <c r="F2714" t="s">
        <v>8409</v>
      </c>
      <c r="G2714" t="s">
        <v>504</v>
      </c>
      <c r="H2714" t="s">
        <v>2906</v>
      </c>
    </row>
    <row r="2715" spans="1:8" x14ac:dyDescent="0.25">
      <c r="A2715" t="s">
        <v>5820</v>
      </c>
      <c r="B2715" t="s">
        <v>7883</v>
      </c>
      <c r="C2715" t="s">
        <v>8254</v>
      </c>
      <c r="D2715" t="s">
        <v>8255</v>
      </c>
      <c r="E2715" t="s">
        <v>8312</v>
      </c>
      <c r="F2715" t="s">
        <v>8313</v>
      </c>
      <c r="G2715" t="s">
        <v>8662</v>
      </c>
      <c r="H2715" t="s">
        <v>8663</v>
      </c>
    </row>
    <row r="2716" spans="1:8" x14ac:dyDescent="0.25">
      <c r="A2716" t="s">
        <v>5821</v>
      </c>
      <c r="B2716" t="s">
        <v>7884</v>
      </c>
      <c r="C2716" t="s">
        <v>8254</v>
      </c>
      <c r="D2716" t="s">
        <v>8255</v>
      </c>
      <c r="E2716" t="s">
        <v>8312</v>
      </c>
      <c r="F2716" t="s">
        <v>8313</v>
      </c>
      <c r="G2716" t="s">
        <v>8533</v>
      </c>
      <c r="H2716" t="s">
        <v>8534</v>
      </c>
    </row>
    <row r="2717" spans="1:8" x14ac:dyDescent="0.25">
      <c r="A2717" t="s">
        <v>5822</v>
      </c>
      <c r="B2717" t="s">
        <v>7885</v>
      </c>
      <c r="C2717" t="s">
        <v>8298</v>
      </c>
      <c r="D2717" t="s">
        <v>8299</v>
      </c>
      <c r="E2717" t="s">
        <v>8408</v>
      </c>
      <c r="F2717" t="s">
        <v>8409</v>
      </c>
      <c r="G2717" t="s">
        <v>504</v>
      </c>
      <c r="H2717" t="s">
        <v>2906</v>
      </c>
    </row>
    <row r="2718" spans="1:8" x14ac:dyDescent="0.25">
      <c r="A2718" t="s">
        <v>5823</v>
      </c>
      <c r="B2718" t="s">
        <v>7886</v>
      </c>
      <c r="C2718" t="s">
        <v>8298</v>
      </c>
      <c r="D2718" t="s">
        <v>8299</v>
      </c>
      <c r="E2718" t="s">
        <v>8408</v>
      </c>
      <c r="F2718" t="s">
        <v>8409</v>
      </c>
      <c r="G2718" t="s">
        <v>504</v>
      </c>
      <c r="H2718" t="s">
        <v>2906</v>
      </c>
    </row>
    <row r="2719" spans="1:8" x14ac:dyDescent="0.25">
      <c r="A2719" t="s">
        <v>5824</v>
      </c>
      <c r="B2719" t="s">
        <v>7887</v>
      </c>
      <c r="C2719" t="s">
        <v>8254</v>
      </c>
      <c r="D2719" t="s">
        <v>8255</v>
      </c>
      <c r="E2719" t="s">
        <v>8312</v>
      </c>
      <c r="F2719" t="s">
        <v>8313</v>
      </c>
      <c r="G2719" t="s">
        <v>8664</v>
      </c>
      <c r="H2719" t="s">
        <v>8665</v>
      </c>
    </row>
    <row r="2720" spans="1:8" x14ac:dyDescent="0.25">
      <c r="A2720" t="s">
        <v>5825</v>
      </c>
      <c r="B2720" t="s">
        <v>7888</v>
      </c>
      <c r="C2720" t="s">
        <v>8254</v>
      </c>
      <c r="D2720" t="s">
        <v>8255</v>
      </c>
      <c r="E2720" t="s">
        <v>8312</v>
      </c>
      <c r="F2720" t="s">
        <v>8313</v>
      </c>
      <c r="G2720" t="s">
        <v>8501</v>
      </c>
      <c r="H2720" t="s">
        <v>8502</v>
      </c>
    </row>
    <row r="2721" spans="1:8" x14ac:dyDescent="0.25">
      <c r="A2721" t="s">
        <v>5826</v>
      </c>
      <c r="B2721" t="s">
        <v>7889</v>
      </c>
      <c r="C2721" t="s">
        <v>8254</v>
      </c>
      <c r="D2721" t="s">
        <v>8255</v>
      </c>
      <c r="E2721" t="s">
        <v>8312</v>
      </c>
      <c r="F2721" t="s">
        <v>8313</v>
      </c>
      <c r="G2721" t="s">
        <v>8664</v>
      </c>
      <c r="H2721" t="s">
        <v>8665</v>
      </c>
    </row>
    <row r="2722" spans="1:8" x14ac:dyDescent="0.25">
      <c r="A2722" t="s">
        <v>5827</v>
      </c>
      <c r="B2722" t="s">
        <v>7890</v>
      </c>
      <c r="C2722" t="s">
        <v>8254</v>
      </c>
      <c r="D2722" t="s">
        <v>8255</v>
      </c>
      <c r="E2722" t="s">
        <v>8312</v>
      </c>
      <c r="F2722" t="s">
        <v>8313</v>
      </c>
      <c r="G2722" t="s">
        <v>8666</v>
      </c>
      <c r="H2722" t="s">
        <v>8667</v>
      </c>
    </row>
    <row r="2723" spans="1:8" x14ac:dyDescent="0.25">
      <c r="A2723" t="s">
        <v>5828</v>
      </c>
      <c r="B2723" t="s">
        <v>7891</v>
      </c>
      <c r="C2723" t="s">
        <v>8298</v>
      </c>
      <c r="D2723" t="s">
        <v>8299</v>
      </c>
      <c r="E2723" t="s">
        <v>8408</v>
      </c>
      <c r="F2723" t="s">
        <v>8409</v>
      </c>
      <c r="G2723" t="s">
        <v>504</v>
      </c>
      <c r="H2723" t="s">
        <v>2906</v>
      </c>
    </row>
    <row r="2724" spans="1:8" x14ac:dyDescent="0.25">
      <c r="A2724" t="s">
        <v>5829</v>
      </c>
      <c r="B2724" t="s">
        <v>7892</v>
      </c>
      <c r="C2724" t="s">
        <v>8298</v>
      </c>
      <c r="D2724" t="s">
        <v>8299</v>
      </c>
      <c r="E2724" t="s">
        <v>8408</v>
      </c>
      <c r="F2724" t="s">
        <v>8409</v>
      </c>
      <c r="G2724" t="s">
        <v>502</v>
      </c>
      <c r="H2724" t="s">
        <v>4177</v>
      </c>
    </row>
    <row r="2725" spans="1:8" x14ac:dyDescent="0.25">
      <c r="A2725" t="s">
        <v>5830</v>
      </c>
      <c r="B2725" t="s">
        <v>7893</v>
      </c>
      <c r="C2725" t="s">
        <v>8254</v>
      </c>
      <c r="D2725" t="s">
        <v>8255</v>
      </c>
      <c r="E2725" t="s">
        <v>8256</v>
      </c>
      <c r="F2725" t="s">
        <v>8257</v>
      </c>
      <c r="G2725" t="s">
        <v>8436</v>
      </c>
      <c r="H2725" t="s">
        <v>8437</v>
      </c>
    </row>
    <row r="2726" spans="1:8" x14ac:dyDescent="0.25">
      <c r="A2726" t="s">
        <v>5831</v>
      </c>
      <c r="B2726" t="s">
        <v>7894</v>
      </c>
      <c r="C2726" t="s">
        <v>8298</v>
      </c>
      <c r="D2726" t="s">
        <v>8299</v>
      </c>
      <c r="E2726" t="s">
        <v>8408</v>
      </c>
      <c r="F2726" t="s">
        <v>8409</v>
      </c>
      <c r="G2726" t="s">
        <v>503</v>
      </c>
      <c r="H2726" t="s">
        <v>4174</v>
      </c>
    </row>
    <row r="2727" spans="1:8" x14ac:dyDescent="0.25">
      <c r="A2727" t="s">
        <v>699</v>
      </c>
      <c r="B2727" t="s">
        <v>799</v>
      </c>
      <c r="C2727" t="s">
        <v>2910</v>
      </c>
      <c r="D2727" t="s">
        <v>2909</v>
      </c>
      <c r="E2727" t="s">
        <v>2908</v>
      </c>
      <c r="F2727" t="s">
        <v>2907</v>
      </c>
      <c r="G2727" t="s">
        <v>503</v>
      </c>
      <c r="H2727" t="s">
        <v>2912</v>
      </c>
    </row>
    <row r="2728" spans="1:8" x14ac:dyDescent="0.25">
      <c r="A2728" t="s">
        <v>700</v>
      </c>
      <c r="B2728" t="s">
        <v>800</v>
      </c>
      <c r="C2728" t="s">
        <v>2910</v>
      </c>
      <c r="D2728" t="s">
        <v>2909</v>
      </c>
      <c r="E2728" t="s">
        <v>2914</v>
      </c>
      <c r="F2728" t="s">
        <v>2913</v>
      </c>
      <c r="G2728" t="s">
        <v>502</v>
      </c>
      <c r="H2728" t="s">
        <v>2921</v>
      </c>
    </row>
    <row r="2729" spans="1:8" x14ac:dyDescent="0.25">
      <c r="A2729" t="s">
        <v>5832</v>
      </c>
      <c r="B2729" t="s">
        <v>7895</v>
      </c>
      <c r="C2729" t="s">
        <v>2910</v>
      </c>
      <c r="D2729" t="s">
        <v>2909</v>
      </c>
      <c r="E2729" t="s">
        <v>2914</v>
      </c>
      <c r="F2729" t="s">
        <v>2913</v>
      </c>
      <c r="G2729" t="s">
        <v>502</v>
      </c>
      <c r="H2729" t="s">
        <v>2921</v>
      </c>
    </row>
    <row r="2730" spans="1:8" x14ac:dyDescent="0.25">
      <c r="A2730" t="s">
        <v>1967</v>
      </c>
      <c r="B2730" t="s">
        <v>1502</v>
      </c>
      <c r="C2730" t="s">
        <v>2910</v>
      </c>
      <c r="D2730" t="s">
        <v>2909</v>
      </c>
      <c r="E2730" t="s">
        <v>2908</v>
      </c>
      <c r="F2730" t="s">
        <v>2907</v>
      </c>
      <c r="G2730" t="s">
        <v>504</v>
      </c>
      <c r="H2730" t="s">
        <v>2906</v>
      </c>
    </row>
    <row r="2731" spans="1:8" x14ac:dyDescent="0.25">
      <c r="A2731" t="s">
        <v>1970</v>
      </c>
      <c r="B2731" t="s">
        <v>1500</v>
      </c>
      <c r="C2731" t="s">
        <v>2910</v>
      </c>
      <c r="D2731" t="s">
        <v>2909</v>
      </c>
      <c r="E2731" t="s">
        <v>2914</v>
      </c>
      <c r="F2731" t="s">
        <v>2913</v>
      </c>
      <c r="G2731" t="s">
        <v>503</v>
      </c>
      <c r="H2731" t="s">
        <v>2912</v>
      </c>
    </row>
    <row r="2732" spans="1:8" x14ac:dyDescent="0.25">
      <c r="A2732" t="s">
        <v>1965</v>
      </c>
      <c r="B2732" t="s">
        <v>1501</v>
      </c>
      <c r="C2732" t="s">
        <v>2910</v>
      </c>
      <c r="D2732" t="s">
        <v>2909</v>
      </c>
      <c r="E2732" t="s">
        <v>2908</v>
      </c>
      <c r="F2732" t="s">
        <v>2907</v>
      </c>
      <c r="G2732" t="s">
        <v>504</v>
      </c>
      <c r="H2732" t="s">
        <v>2906</v>
      </c>
    </row>
    <row r="2733" spans="1:8" x14ac:dyDescent="0.25">
      <c r="A2733" t="s">
        <v>1972</v>
      </c>
      <c r="B2733" t="s">
        <v>1564</v>
      </c>
      <c r="C2733" t="s">
        <v>2910</v>
      </c>
      <c r="D2733" t="s">
        <v>2909</v>
      </c>
      <c r="E2733" t="s">
        <v>2914</v>
      </c>
      <c r="F2733" t="s">
        <v>2913</v>
      </c>
      <c r="G2733" t="s">
        <v>502</v>
      </c>
      <c r="H2733" t="s">
        <v>2921</v>
      </c>
    </row>
    <row r="2734" spans="1:8" x14ac:dyDescent="0.25">
      <c r="A2734" t="s">
        <v>1968</v>
      </c>
      <c r="B2734" t="s">
        <v>1505</v>
      </c>
      <c r="C2734" t="s">
        <v>2910</v>
      </c>
      <c r="D2734" t="s">
        <v>2909</v>
      </c>
      <c r="E2734" t="s">
        <v>2908</v>
      </c>
      <c r="F2734" t="s">
        <v>2907</v>
      </c>
      <c r="G2734" t="s">
        <v>504</v>
      </c>
      <c r="H2734" t="s">
        <v>2906</v>
      </c>
    </row>
    <row r="2735" spans="1:8" x14ac:dyDescent="0.25">
      <c r="A2735" t="s">
        <v>2939</v>
      </c>
      <c r="B2735" t="s">
        <v>2938</v>
      </c>
      <c r="C2735" t="s">
        <v>2910</v>
      </c>
      <c r="D2735" t="s">
        <v>2909</v>
      </c>
      <c r="E2735" t="s">
        <v>2908</v>
      </c>
      <c r="F2735" t="s">
        <v>2907</v>
      </c>
      <c r="G2735" t="s">
        <v>503</v>
      </c>
      <c r="H2735" t="s">
        <v>2912</v>
      </c>
    </row>
    <row r="2736" spans="1:8" x14ac:dyDescent="0.25">
      <c r="A2736" t="s">
        <v>1962</v>
      </c>
      <c r="B2736" t="s">
        <v>1506</v>
      </c>
      <c r="C2736" t="s">
        <v>2910</v>
      </c>
      <c r="D2736" t="s">
        <v>2909</v>
      </c>
      <c r="E2736" t="s">
        <v>2908</v>
      </c>
      <c r="F2736" t="s">
        <v>2907</v>
      </c>
      <c r="G2736" t="s">
        <v>504</v>
      </c>
      <c r="H2736" t="s">
        <v>2906</v>
      </c>
    </row>
    <row r="2737" spans="1:8" x14ac:dyDescent="0.25">
      <c r="A2737" t="s">
        <v>1963</v>
      </c>
      <c r="B2737" t="s">
        <v>1507</v>
      </c>
      <c r="C2737" t="s">
        <v>2910</v>
      </c>
      <c r="D2737" t="s">
        <v>2909</v>
      </c>
      <c r="E2737" t="s">
        <v>2908</v>
      </c>
      <c r="F2737" t="s">
        <v>2907</v>
      </c>
      <c r="G2737" t="s">
        <v>504</v>
      </c>
      <c r="H2737" t="s">
        <v>2906</v>
      </c>
    </row>
    <row r="2738" spans="1:8" x14ac:dyDescent="0.25">
      <c r="A2738" t="s">
        <v>1959</v>
      </c>
      <c r="B2738" t="s">
        <v>1448</v>
      </c>
      <c r="C2738" t="s">
        <v>2910</v>
      </c>
      <c r="D2738" t="s">
        <v>2909</v>
      </c>
      <c r="E2738" t="s">
        <v>2908</v>
      </c>
      <c r="F2738" t="s">
        <v>2907</v>
      </c>
      <c r="G2738" t="s">
        <v>503</v>
      </c>
      <c r="H2738" t="s">
        <v>2912</v>
      </c>
    </row>
    <row r="2739" spans="1:8" x14ac:dyDescent="0.25">
      <c r="A2739" t="s">
        <v>2937</v>
      </c>
      <c r="B2739" t="s">
        <v>2936</v>
      </c>
      <c r="C2739" t="s">
        <v>2910</v>
      </c>
      <c r="D2739" t="s">
        <v>2909</v>
      </c>
      <c r="E2739" t="s">
        <v>2914</v>
      </c>
      <c r="F2739" t="s">
        <v>2913</v>
      </c>
      <c r="G2739" t="s">
        <v>502</v>
      </c>
      <c r="H2739" t="s">
        <v>2921</v>
      </c>
    </row>
    <row r="2740" spans="1:8" x14ac:dyDescent="0.25">
      <c r="A2740" t="s">
        <v>1964</v>
      </c>
      <c r="B2740" t="s">
        <v>1508</v>
      </c>
      <c r="C2740" t="s">
        <v>2910</v>
      </c>
      <c r="D2740" t="s">
        <v>2909</v>
      </c>
      <c r="E2740" t="s">
        <v>2908</v>
      </c>
      <c r="F2740" t="s">
        <v>2907</v>
      </c>
      <c r="G2740" t="s">
        <v>504</v>
      </c>
      <c r="H2740" t="s">
        <v>2906</v>
      </c>
    </row>
    <row r="2741" spans="1:8" x14ac:dyDescent="0.25">
      <c r="A2741" t="s">
        <v>1960</v>
      </c>
      <c r="B2741" t="s">
        <v>1504</v>
      </c>
      <c r="C2741" t="s">
        <v>2910</v>
      </c>
      <c r="D2741" t="s">
        <v>2909</v>
      </c>
      <c r="E2741" t="s">
        <v>2914</v>
      </c>
      <c r="F2741" t="s">
        <v>2913</v>
      </c>
      <c r="G2741" t="s">
        <v>503</v>
      </c>
      <c r="H2741" t="s">
        <v>2912</v>
      </c>
    </row>
    <row r="2742" spans="1:8" x14ac:dyDescent="0.25">
      <c r="A2742" t="s">
        <v>1961</v>
      </c>
      <c r="B2742" t="s">
        <v>1503</v>
      </c>
      <c r="C2742" t="s">
        <v>2910</v>
      </c>
      <c r="D2742" t="s">
        <v>2909</v>
      </c>
      <c r="E2742" t="s">
        <v>2914</v>
      </c>
      <c r="F2742" t="s">
        <v>2913</v>
      </c>
      <c r="G2742" t="s">
        <v>503</v>
      </c>
      <c r="H2742" t="s">
        <v>2912</v>
      </c>
    </row>
    <row r="2743" spans="1:8" x14ac:dyDescent="0.25">
      <c r="A2743" t="s">
        <v>1969</v>
      </c>
      <c r="B2743" t="s">
        <v>1567</v>
      </c>
      <c r="C2743" t="s">
        <v>2910</v>
      </c>
      <c r="D2743" t="s">
        <v>2909</v>
      </c>
      <c r="E2743" t="s">
        <v>2914</v>
      </c>
      <c r="F2743" t="s">
        <v>2913</v>
      </c>
      <c r="G2743" t="s">
        <v>502</v>
      </c>
      <c r="H2743" t="s">
        <v>2921</v>
      </c>
    </row>
    <row r="2744" spans="1:8" x14ac:dyDescent="0.25">
      <c r="A2744" t="s">
        <v>1966</v>
      </c>
      <c r="B2744" t="s">
        <v>1445</v>
      </c>
      <c r="C2744" t="s">
        <v>2910</v>
      </c>
      <c r="D2744" t="s">
        <v>2909</v>
      </c>
      <c r="E2744" t="s">
        <v>2908</v>
      </c>
      <c r="F2744" t="s">
        <v>2907</v>
      </c>
      <c r="G2744" t="s">
        <v>504</v>
      </c>
      <c r="H2744" t="s">
        <v>2906</v>
      </c>
    </row>
    <row r="2745" spans="1:8" x14ac:dyDescent="0.25">
      <c r="A2745" t="s">
        <v>1957</v>
      </c>
      <c r="B2745" t="s">
        <v>1446</v>
      </c>
      <c r="C2745" t="s">
        <v>2910</v>
      </c>
      <c r="D2745" t="s">
        <v>2909</v>
      </c>
      <c r="E2745" t="s">
        <v>2914</v>
      </c>
      <c r="F2745" t="s">
        <v>2913</v>
      </c>
      <c r="G2745" t="s">
        <v>503</v>
      </c>
      <c r="H2745" t="s">
        <v>2912</v>
      </c>
    </row>
    <row r="2746" spans="1:8" x14ac:dyDescent="0.25">
      <c r="A2746" t="s">
        <v>2935</v>
      </c>
      <c r="B2746" t="s">
        <v>2934</v>
      </c>
      <c r="C2746" t="s">
        <v>2910</v>
      </c>
      <c r="D2746" t="s">
        <v>2909</v>
      </c>
      <c r="E2746" t="s">
        <v>2908</v>
      </c>
      <c r="F2746" t="s">
        <v>2907</v>
      </c>
      <c r="G2746" t="s">
        <v>503</v>
      </c>
      <c r="H2746" t="s">
        <v>2912</v>
      </c>
    </row>
    <row r="2747" spans="1:8" x14ac:dyDescent="0.25">
      <c r="A2747" t="s">
        <v>1958</v>
      </c>
      <c r="B2747" t="s">
        <v>1447</v>
      </c>
      <c r="C2747" t="s">
        <v>2910</v>
      </c>
      <c r="D2747" t="s">
        <v>2909</v>
      </c>
      <c r="E2747" t="s">
        <v>2914</v>
      </c>
      <c r="F2747" t="s">
        <v>2913</v>
      </c>
      <c r="G2747" t="s">
        <v>503</v>
      </c>
      <c r="H2747" t="s">
        <v>2912</v>
      </c>
    </row>
    <row r="2748" spans="1:8" x14ac:dyDescent="0.25">
      <c r="A2748" t="s">
        <v>1971</v>
      </c>
      <c r="B2748" t="s">
        <v>1499</v>
      </c>
      <c r="C2748" t="s">
        <v>2910</v>
      </c>
      <c r="D2748" t="s">
        <v>2909</v>
      </c>
      <c r="E2748" t="s">
        <v>2914</v>
      </c>
      <c r="F2748" t="s">
        <v>2913</v>
      </c>
      <c r="G2748" t="s">
        <v>502</v>
      </c>
      <c r="H2748" t="s">
        <v>2921</v>
      </c>
    </row>
    <row r="2749" spans="1:8" x14ac:dyDescent="0.25">
      <c r="A2749" t="s">
        <v>2933</v>
      </c>
      <c r="B2749" t="s">
        <v>2932</v>
      </c>
      <c r="C2749" t="s">
        <v>2929</v>
      </c>
      <c r="D2749" t="s">
        <v>2928</v>
      </c>
      <c r="E2749" t="s">
        <v>2908</v>
      </c>
      <c r="F2749" t="s">
        <v>2907</v>
      </c>
      <c r="G2749" t="s">
        <v>503</v>
      </c>
      <c r="H2749" t="s">
        <v>2912</v>
      </c>
    </row>
    <row r="2750" spans="1:8" x14ac:dyDescent="0.25">
      <c r="A2750" t="s">
        <v>2494</v>
      </c>
      <c r="B2750" t="s">
        <v>2931</v>
      </c>
      <c r="C2750" t="s">
        <v>2929</v>
      </c>
      <c r="D2750" t="s">
        <v>2928</v>
      </c>
      <c r="E2750" t="s">
        <v>2914</v>
      </c>
      <c r="F2750" t="s">
        <v>2913</v>
      </c>
      <c r="G2750" t="s">
        <v>503</v>
      </c>
      <c r="H2750" t="s">
        <v>2912</v>
      </c>
    </row>
    <row r="2751" spans="1:8" x14ac:dyDescent="0.25">
      <c r="A2751" t="s">
        <v>2493</v>
      </c>
      <c r="B2751" t="s">
        <v>7896</v>
      </c>
      <c r="C2751" t="s">
        <v>2929</v>
      </c>
      <c r="D2751" t="s">
        <v>2928</v>
      </c>
      <c r="E2751" t="s">
        <v>2914</v>
      </c>
      <c r="F2751" t="s">
        <v>2913</v>
      </c>
      <c r="G2751" t="s">
        <v>503</v>
      </c>
      <c r="H2751" t="s">
        <v>2912</v>
      </c>
    </row>
    <row r="2752" spans="1:8" x14ac:dyDescent="0.25">
      <c r="A2752" t="s">
        <v>2495</v>
      </c>
      <c r="B2752" t="s">
        <v>2930</v>
      </c>
      <c r="C2752" t="s">
        <v>2929</v>
      </c>
      <c r="D2752" t="s">
        <v>2928</v>
      </c>
      <c r="E2752" t="s">
        <v>2908</v>
      </c>
      <c r="F2752" t="s">
        <v>2907</v>
      </c>
      <c r="G2752" t="s">
        <v>504</v>
      </c>
      <c r="H2752" t="s">
        <v>2906</v>
      </c>
    </row>
    <row r="2753" spans="1:8" x14ac:dyDescent="0.25">
      <c r="A2753" t="s">
        <v>2719</v>
      </c>
      <c r="B2753" t="s">
        <v>2927</v>
      </c>
      <c r="C2753" t="s">
        <v>2910</v>
      </c>
      <c r="D2753" t="s">
        <v>2909</v>
      </c>
      <c r="E2753" t="s">
        <v>2908</v>
      </c>
      <c r="F2753" t="s">
        <v>2907</v>
      </c>
      <c r="G2753" t="s">
        <v>503</v>
      </c>
      <c r="H2753" t="s">
        <v>2912</v>
      </c>
    </row>
    <row r="2754" spans="1:8" x14ac:dyDescent="0.25">
      <c r="A2754" t="s">
        <v>3742</v>
      </c>
      <c r="B2754" t="s">
        <v>7897</v>
      </c>
      <c r="C2754" t="s">
        <v>2910</v>
      </c>
      <c r="D2754" t="s">
        <v>2909</v>
      </c>
      <c r="E2754" t="s">
        <v>2908</v>
      </c>
      <c r="F2754" t="s">
        <v>2907</v>
      </c>
      <c r="G2754" t="s">
        <v>503</v>
      </c>
      <c r="H2754" t="s">
        <v>2912</v>
      </c>
    </row>
    <row r="2755" spans="1:8" x14ac:dyDescent="0.25">
      <c r="A2755" t="s">
        <v>3822</v>
      </c>
      <c r="B2755" t="s">
        <v>7898</v>
      </c>
      <c r="C2755" t="s">
        <v>2929</v>
      </c>
      <c r="D2755" t="s">
        <v>2928</v>
      </c>
      <c r="E2755" t="s">
        <v>2914</v>
      </c>
      <c r="F2755" t="s">
        <v>2913</v>
      </c>
      <c r="G2755" t="s">
        <v>502</v>
      </c>
      <c r="H2755" t="s">
        <v>2921</v>
      </c>
    </row>
    <row r="2756" spans="1:8" x14ac:dyDescent="0.25">
      <c r="A2756" t="s">
        <v>1976</v>
      </c>
      <c r="B2756" t="s">
        <v>1292</v>
      </c>
      <c r="C2756" t="s">
        <v>2910</v>
      </c>
      <c r="D2756" t="s">
        <v>2909</v>
      </c>
      <c r="E2756" t="s">
        <v>2914</v>
      </c>
      <c r="F2756" t="s">
        <v>2913</v>
      </c>
      <c r="G2756" t="s">
        <v>502</v>
      </c>
      <c r="H2756" t="s">
        <v>2921</v>
      </c>
    </row>
    <row r="2757" spans="1:8" x14ac:dyDescent="0.25">
      <c r="A2757" t="s">
        <v>1956</v>
      </c>
      <c r="B2757" t="s">
        <v>1293</v>
      </c>
      <c r="C2757" t="s">
        <v>2910</v>
      </c>
      <c r="D2757" t="s">
        <v>2909</v>
      </c>
      <c r="E2757" t="s">
        <v>2908</v>
      </c>
      <c r="F2757" t="s">
        <v>2907</v>
      </c>
      <c r="G2757" t="s">
        <v>503</v>
      </c>
      <c r="H2757" t="s">
        <v>2912</v>
      </c>
    </row>
    <row r="2758" spans="1:8" x14ac:dyDescent="0.25">
      <c r="A2758" t="s">
        <v>5833</v>
      </c>
      <c r="B2758" t="s">
        <v>7899</v>
      </c>
      <c r="C2758" t="s">
        <v>8298</v>
      </c>
      <c r="D2758" t="s">
        <v>8299</v>
      </c>
      <c r="E2758" t="s">
        <v>8408</v>
      </c>
      <c r="F2758" t="s">
        <v>8409</v>
      </c>
      <c r="G2758" t="s">
        <v>503</v>
      </c>
      <c r="H2758" t="s">
        <v>4174</v>
      </c>
    </row>
    <row r="2759" spans="1:8" x14ac:dyDescent="0.25">
      <c r="A2759" t="s">
        <v>1973</v>
      </c>
      <c r="B2759" t="s">
        <v>2926</v>
      </c>
      <c r="C2759" t="s">
        <v>2910</v>
      </c>
      <c r="D2759" t="s">
        <v>2909</v>
      </c>
      <c r="E2759" t="s">
        <v>2914</v>
      </c>
      <c r="F2759" t="s">
        <v>2913</v>
      </c>
      <c r="G2759" t="s">
        <v>503</v>
      </c>
      <c r="H2759" t="s">
        <v>2912</v>
      </c>
    </row>
    <row r="2760" spans="1:8" x14ac:dyDescent="0.25">
      <c r="A2760" t="s">
        <v>1974</v>
      </c>
      <c r="B2760" t="s">
        <v>1566</v>
      </c>
      <c r="C2760" t="s">
        <v>2910</v>
      </c>
      <c r="D2760" t="s">
        <v>2909</v>
      </c>
      <c r="E2760" t="s">
        <v>2914</v>
      </c>
      <c r="F2760" t="s">
        <v>2913</v>
      </c>
      <c r="G2760" t="s">
        <v>502</v>
      </c>
      <c r="H2760" t="s">
        <v>2921</v>
      </c>
    </row>
    <row r="2761" spans="1:8" x14ac:dyDescent="0.25">
      <c r="A2761" t="s">
        <v>1975</v>
      </c>
      <c r="B2761" t="s">
        <v>1565</v>
      </c>
      <c r="C2761" t="s">
        <v>2910</v>
      </c>
      <c r="D2761" t="s">
        <v>2909</v>
      </c>
      <c r="E2761" t="s">
        <v>2914</v>
      </c>
      <c r="F2761" t="s">
        <v>2913</v>
      </c>
      <c r="G2761" t="s">
        <v>502</v>
      </c>
      <c r="H2761" t="s">
        <v>2921</v>
      </c>
    </row>
    <row r="2762" spans="1:8" x14ac:dyDescent="0.25">
      <c r="A2762" t="s">
        <v>2925</v>
      </c>
      <c r="B2762" t="s">
        <v>2924</v>
      </c>
      <c r="C2762" t="s">
        <v>2910</v>
      </c>
      <c r="D2762" t="s">
        <v>2909</v>
      </c>
      <c r="E2762" t="s">
        <v>2914</v>
      </c>
      <c r="F2762" t="s">
        <v>2913</v>
      </c>
      <c r="G2762" t="s">
        <v>503</v>
      </c>
      <c r="H2762" t="s">
        <v>2912</v>
      </c>
    </row>
    <row r="2763" spans="1:8" x14ac:dyDescent="0.25">
      <c r="A2763" t="s">
        <v>2923</v>
      </c>
      <c r="B2763" t="s">
        <v>2922</v>
      </c>
      <c r="C2763" t="s">
        <v>2910</v>
      </c>
      <c r="D2763" t="s">
        <v>2909</v>
      </c>
      <c r="E2763" t="s">
        <v>2914</v>
      </c>
      <c r="F2763" t="s">
        <v>2913</v>
      </c>
      <c r="G2763" t="s">
        <v>502</v>
      </c>
      <c r="H2763" t="s">
        <v>2921</v>
      </c>
    </row>
    <row r="2764" spans="1:8" x14ac:dyDescent="0.25">
      <c r="A2764" t="s">
        <v>2920</v>
      </c>
      <c r="B2764" t="s">
        <v>2919</v>
      </c>
      <c r="C2764" t="s">
        <v>2910</v>
      </c>
      <c r="D2764" t="s">
        <v>2909</v>
      </c>
      <c r="E2764" t="s">
        <v>2908</v>
      </c>
      <c r="F2764" t="s">
        <v>2907</v>
      </c>
      <c r="G2764" t="s">
        <v>504</v>
      </c>
      <c r="H2764" t="s">
        <v>2906</v>
      </c>
    </row>
    <row r="2765" spans="1:8" x14ac:dyDescent="0.25">
      <c r="A2765" t="s">
        <v>2918</v>
      </c>
      <c r="B2765" t="s">
        <v>2917</v>
      </c>
      <c r="C2765" t="s">
        <v>2910</v>
      </c>
      <c r="D2765" t="s">
        <v>2909</v>
      </c>
      <c r="E2765" t="s">
        <v>2914</v>
      </c>
      <c r="F2765" t="s">
        <v>2913</v>
      </c>
      <c r="G2765" t="s">
        <v>503</v>
      </c>
      <c r="H2765" t="s">
        <v>2912</v>
      </c>
    </row>
    <row r="2766" spans="1:8" x14ac:dyDescent="0.25">
      <c r="A2766" t="s">
        <v>2916</v>
      </c>
      <c r="B2766" t="s">
        <v>2915</v>
      </c>
      <c r="C2766" t="s">
        <v>2910</v>
      </c>
      <c r="D2766" t="s">
        <v>2909</v>
      </c>
      <c r="E2766" t="s">
        <v>2914</v>
      </c>
      <c r="F2766" t="s">
        <v>2913</v>
      </c>
      <c r="G2766" t="s">
        <v>503</v>
      </c>
      <c r="H2766" t="s">
        <v>2912</v>
      </c>
    </row>
    <row r="2767" spans="1:8" x14ac:dyDescent="0.25">
      <c r="A2767" t="s">
        <v>701</v>
      </c>
      <c r="B2767" t="s">
        <v>1573</v>
      </c>
      <c r="C2767" t="s">
        <v>2910</v>
      </c>
      <c r="D2767" t="s">
        <v>2909</v>
      </c>
      <c r="E2767" t="s">
        <v>2914</v>
      </c>
      <c r="F2767" t="s">
        <v>2913</v>
      </c>
      <c r="G2767" t="s">
        <v>503</v>
      </c>
      <c r="H2767" t="s">
        <v>2912</v>
      </c>
    </row>
    <row r="2768" spans="1:8" x14ac:dyDescent="0.25">
      <c r="A2768" t="s">
        <v>702</v>
      </c>
      <c r="B2768" t="s">
        <v>1574</v>
      </c>
      <c r="C2768" t="s">
        <v>2910</v>
      </c>
      <c r="D2768" t="s">
        <v>2909</v>
      </c>
      <c r="E2768" t="s">
        <v>2914</v>
      </c>
      <c r="F2768" t="s">
        <v>2913</v>
      </c>
      <c r="G2768" t="s">
        <v>503</v>
      </c>
      <c r="H2768" t="s">
        <v>2912</v>
      </c>
    </row>
    <row r="2769" spans="1:8" x14ac:dyDescent="0.25">
      <c r="A2769" t="s">
        <v>2523</v>
      </c>
      <c r="B2769" t="s">
        <v>2911</v>
      </c>
      <c r="C2769" t="s">
        <v>2910</v>
      </c>
      <c r="D2769" t="s">
        <v>2909</v>
      </c>
      <c r="E2769" t="s">
        <v>2908</v>
      </c>
      <c r="F2769" t="s">
        <v>2907</v>
      </c>
      <c r="G2769" t="s">
        <v>504</v>
      </c>
      <c r="H2769" t="s">
        <v>2906</v>
      </c>
    </row>
    <row r="2770" spans="1:8" x14ac:dyDescent="0.25">
      <c r="A2770" t="s">
        <v>5834</v>
      </c>
      <c r="B2770" t="s">
        <v>7900</v>
      </c>
      <c r="C2770" t="s">
        <v>8316</v>
      </c>
      <c r="D2770" t="s">
        <v>8317</v>
      </c>
      <c r="E2770" t="s">
        <v>8355</v>
      </c>
      <c r="F2770" t="s">
        <v>8356</v>
      </c>
      <c r="G2770" t="s">
        <v>521</v>
      </c>
      <c r="H2770" t="s">
        <v>8668</v>
      </c>
    </row>
    <row r="2771" spans="1:8" x14ac:dyDescent="0.25">
      <c r="A2771" t="s">
        <v>5835</v>
      </c>
      <c r="B2771" t="s">
        <v>7901</v>
      </c>
      <c r="C2771" t="s">
        <v>8316</v>
      </c>
      <c r="D2771" t="s">
        <v>8317</v>
      </c>
      <c r="E2771" t="s">
        <v>8355</v>
      </c>
      <c r="F2771" t="s">
        <v>8356</v>
      </c>
      <c r="G2771" t="s">
        <v>521</v>
      </c>
      <c r="H2771" t="s">
        <v>8668</v>
      </c>
    </row>
    <row r="2772" spans="1:8" x14ac:dyDescent="0.25">
      <c r="A2772" t="s">
        <v>5836</v>
      </c>
      <c r="B2772" t="s">
        <v>7902</v>
      </c>
      <c r="C2772" t="s">
        <v>8254</v>
      </c>
      <c r="D2772" t="s">
        <v>8255</v>
      </c>
      <c r="E2772" t="s">
        <v>8259</v>
      </c>
      <c r="F2772" t="s">
        <v>8260</v>
      </c>
      <c r="G2772" t="s">
        <v>8669</v>
      </c>
      <c r="H2772" t="s">
        <v>8670</v>
      </c>
    </row>
    <row r="2773" spans="1:8" x14ac:dyDescent="0.25">
      <c r="A2773" t="s">
        <v>5837</v>
      </c>
      <c r="B2773" t="s">
        <v>7903</v>
      </c>
      <c r="C2773" t="s">
        <v>8316</v>
      </c>
      <c r="D2773" t="s">
        <v>8317</v>
      </c>
      <c r="E2773" t="s">
        <v>8410</v>
      </c>
      <c r="F2773" t="s">
        <v>8411</v>
      </c>
      <c r="G2773" t="s">
        <v>529</v>
      </c>
      <c r="H2773" t="s">
        <v>2892</v>
      </c>
    </row>
    <row r="2774" spans="1:8" x14ac:dyDescent="0.25">
      <c r="A2774" t="s">
        <v>5838</v>
      </c>
      <c r="B2774" t="s">
        <v>7904</v>
      </c>
      <c r="C2774" t="s">
        <v>8320</v>
      </c>
      <c r="D2774" t="s">
        <v>8321</v>
      </c>
      <c r="E2774" t="s">
        <v>8332</v>
      </c>
      <c r="F2774" t="s">
        <v>8333</v>
      </c>
      <c r="G2774" t="s">
        <v>8660</v>
      </c>
      <c r="H2774" t="s">
        <v>8661</v>
      </c>
    </row>
    <row r="2775" spans="1:8" x14ac:dyDescent="0.25">
      <c r="A2775" t="s">
        <v>5839</v>
      </c>
      <c r="B2775" t="s">
        <v>7905</v>
      </c>
      <c r="C2775" t="s">
        <v>8316</v>
      </c>
      <c r="D2775" t="s">
        <v>8317</v>
      </c>
      <c r="E2775" t="s">
        <v>8355</v>
      </c>
      <c r="F2775" t="s">
        <v>8356</v>
      </c>
      <c r="G2775" t="s">
        <v>520</v>
      </c>
      <c r="H2775" t="s">
        <v>2888</v>
      </c>
    </row>
    <row r="2776" spans="1:8" x14ac:dyDescent="0.25">
      <c r="A2776" t="s">
        <v>5840</v>
      </c>
      <c r="B2776" t="s">
        <v>7906</v>
      </c>
      <c r="C2776" t="s">
        <v>8316</v>
      </c>
      <c r="D2776" t="s">
        <v>8317</v>
      </c>
      <c r="E2776" t="s">
        <v>8410</v>
      </c>
      <c r="F2776" t="s">
        <v>8411</v>
      </c>
      <c r="G2776" t="s">
        <v>529</v>
      </c>
      <c r="H2776" t="s">
        <v>2892</v>
      </c>
    </row>
    <row r="2777" spans="1:8" x14ac:dyDescent="0.25">
      <c r="A2777" t="s">
        <v>5841</v>
      </c>
      <c r="B2777" t="s">
        <v>7907</v>
      </c>
      <c r="C2777" t="s">
        <v>8254</v>
      </c>
      <c r="D2777" t="s">
        <v>8255</v>
      </c>
      <c r="E2777" t="s">
        <v>8312</v>
      </c>
      <c r="F2777" t="s">
        <v>8313</v>
      </c>
      <c r="G2777" t="s">
        <v>8501</v>
      </c>
      <c r="H2777" t="s">
        <v>8502</v>
      </c>
    </row>
    <row r="2778" spans="1:8" x14ac:dyDescent="0.25">
      <c r="A2778" t="s">
        <v>5842</v>
      </c>
      <c r="B2778" t="s">
        <v>7908</v>
      </c>
      <c r="C2778" t="s">
        <v>8316</v>
      </c>
      <c r="D2778" t="s">
        <v>8317</v>
      </c>
      <c r="E2778" t="s">
        <v>8355</v>
      </c>
      <c r="F2778" t="s">
        <v>8356</v>
      </c>
      <c r="G2778" t="s">
        <v>520</v>
      </c>
      <c r="H2778" t="s">
        <v>2888</v>
      </c>
    </row>
    <row r="2779" spans="1:8" x14ac:dyDescent="0.25">
      <c r="A2779" t="s">
        <v>5843</v>
      </c>
      <c r="B2779" t="s">
        <v>7909</v>
      </c>
      <c r="C2779" t="s">
        <v>8316</v>
      </c>
      <c r="D2779" t="s">
        <v>8317</v>
      </c>
      <c r="E2779" t="s">
        <v>8410</v>
      </c>
      <c r="F2779" t="s">
        <v>8411</v>
      </c>
      <c r="G2779" t="s">
        <v>530</v>
      </c>
      <c r="H2779" t="s">
        <v>2885</v>
      </c>
    </row>
    <row r="2780" spans="1:8" x14ac:dyDescent="0.25">
      <c r="A2780" t="s">
        <v>5844</v>
      </c>
      <c r="B2780" t="s">
        <v>7910</v>
      </c>
      <c r="C2780" t="s">
        <v>8254</v>
      </c>
      <c r="D2780" t="s">
        <v>8255</v>
      </c>
      <c r="E2780" t="s">
        <v>8259</v>
      </c>
      <c r="F2780" t="s">
        <v>8260</v>
      </c>
      <c r="G2780" t="s">
        <v>8671</v>
      </c>
      <c r="H2780" t="s">
        <v>8672</v>
      </c>
    </row>
    <row r="2781" spans="1:8" x14ac:dyDescent="0.25">
      <c r="A2781" t="s">
        <v>5845</v>
      </c>
      <c r="B2781" t="s">
        <v>7911</v>
      </c>
      <c r="C2781" t="s">
        <v>8316</v>
      </c>
      <c r="D2781" t="s">
        <v>8317</v>
      </c>
      <c r="E2781" t="s">
        <v>8410</v>
      </c>
      <c r="F2781" t="s">
        <v>8411</v>
      </c>
      <c r="G2781" t="s">
        <v>530</v>
      </c>
      <c r="H2781" t="s">
        <v>8673</v>
      </c>
    </row>
    <row r="2782" spans="1:8" x14ac:dyDescent="0.25">
      <c r="A2782" t="s">
        <v>5846</v>
      </c>
      <c r="B2782" t="s">
        <v>7912</v>
      </c>
      <c r="C2782" t="s">
        <v>8316</v>
      </c>
      <c r="D2782" t="s">
        <v>8317</v>
      </c>
      <c r="E2782" t="s">
        <v>8410</v>
      </c>
      <c r="F2782" t="s">
        <v>8411</v>
      </c>
      <c r="G2782" t="s">
        <v>528</v>
      </c>
      <c r="H2782" t="s">
        <v>8674</v>
      </c>
    </row>
    <row r="2783" spans="1:8" x14ac:dyDescent="0.25">
      <c r="A2783" t="s">
        <v>5847</v>
      </c>
      <c r="B2783" t="s">
        <v>7913</v>
      </c>
      <c r="C2783" t="s">
        <v>8320</v>
      </c>
      <c r="D2783" t="s">
        <v>8321</v>
      </c>
      <c r="E2783" t="s">
        <v>8357</v>
      </c>
      <c r="F2783" t="s">
        <v>8358</v>
      </c>
      <c r="G2783" t="s">
        <v>8675</v>
      </c>
      <c r="H2783" t="s">
        <v>8676</v>
      </c>
    </row>
    <row r="2784" spans="1:8" x14ac:dyDescent="0.25">
      <c r="A2784" t="s">
        <v>5848</v>
      </c>
      <c r="B2784" t="s">
        <v>7914</v>
      </c>
      <c r="C2784" t="s">
        <v>8316</v>
      </c>
      <c r="D2784" t="s">
        <v>8317</v>
      </c>
      <c r="E2784" t="s">
        <v>8355</v>
      </c>
      <c r="F2784" t="s">
        <v>8356</v>
      </c>
      <c r="G2784" t="s">
        <v>520</v>
      </c>
      <c r="H2784" t="s">
        <v>2888</v>
      </c>
    </row>
    <row r="2785" spans="1:8" x14ac:dyDescent="0.25">
      <c r="A2785" t="s">
        <v>5849</v>
      </c>
      <c r="B2785" t="s">
        <v>7915</v>
      </c>
      <c r="C2785" t="s">
        <v>8316</v>
      </c>
      <c r="D2785" t="s">
        <v>8317</v>
      </c>
      <c r="E2785" t="s">
        <v>8355</v>
      </c>
      <c r="F2785" t="s">
        <v>8356</v>
      </c>
      <c r="G2785" t="s">
        <v>520</v>
      </c>
      <c r="H2785" t="s">
        <v>8677</v>
      </c>
    </row>
    <row r="2786" spans="1:8" x14ac:dyDescent="0.25">
      <c r="A2786" t="s">
        <v>5850</v>
      </c>
      <c r="B2786" t="s">
        <v>7916</v>
      </c>
      <c r="C2786" t="s">
        <v>8316</v>
      </c>
      <c r="D2786" t="s">
        <v>8317</v>
      </c>
      <c r="E2786" t="s">
        <v>8410</v>
      </c>
      <c r="F2786" t="s">
        <v>8411</v>
      </c>
      <c r="G2786" t="s">
        <v>528</v>
      </c>
      <c r="H2786" t="s">
        <v>8678</v>
      </c>
    </row>
    <row r="2787" spans="1:8" x14ac:dyDescent="0.25">
      <c r="A2787" t="s">
        <v>5851</v>
      </c>
      <c r="B2787" t="s">
        <v>7917</v>
      </c>
      <c r="C2787" t="s">
        <v>8316</v>
      </c>
      <c r="D2787" t="s">
        <v>8317</v>
      </c>
      <c r="E2787" t="s">
        <v>8410</v>
      </c>
      <c r="F2787" t="s">
        <v>8411</v>
      </c>
      <c r="G2787" t="s">
        <v>530</v>
      </c>
      <c r="H2787" t="s">
        <v>8673</v>
      </c>
    </row>
    <row r="2788" spans="1:8" x14ac:dyDescent="0.25">
      <c r="A2788" t="s">
        <v>5852</v>
      </c>
      <c r="B2788" t="s">
        <v>7918</v>
      </c>
      <c r="C2788" t="s">
        <v>8316</v>
      </c>
      <c r="D2788" t="s">
        <v>8317</v>
      </c>
      <c r="E2788" t="s">
        <v>8410</v>
      </c>
      <c r="F2788" t="s">
        <v>8411</v>
      </c>
      <c r="G2788" t="s">
        <v>528</v>
      </c>
      <c r="H2788" t="s">
        <v>8678</v>
      </c>
    </row>
    <row r="2789" spans="1:8" x14ac:dyDescent="0.25">
      <c r="A2789" t="s">
        <v>5853</v>
      </c>
      <c r="B2789" t="s">
        <v>7919</v>
      </c>
      <c r="C2789" t="s">
        <v>8316</v>
      </c>
      <c r="D2789" t="s">
        <v>8317</v>
      </c>
      <c r="E2789" t="s">
        <v>8410</v>
      </c>
      <c r="F2789" t="s">
        <v>8411</v>
      </c>
      <c r="G2789" t="s">
        <v>529</v>
      </c>
      <c r="H2789" t="s">
        <v>2892</v>
      </c>
    </row>
    <row r="2790" spans="1:8" x14ac:dyDescent="0.25">
      <c r="A2790" t="s">
        <v>5854</v>
      </c>
      <c r="B2790" t="s">
        <v>7920</v>
      </c>
      <c r="C2790" t="s">
        <v>8316</v>
      </c>
      <c r="D2790" t="s">
        <v>8317</v>
      </c>
      <c r="E2790" t="s">
        <v>8410</v>
      </c>
      <c r="F2790" t="s">
        <v>8411</v>
      </c>
      <c r="G2790" t="s">
        <v>530</v>
      </c>
      <c r="H2790" t="s">
        <v>2885</v>
      </c>
    </row>
    <row r="2791" spans="1:8" x14ac:dyDescent="0.25">
      <c r="A2791" t="s">
        <v>5855</v>
      </c>
      <c r="B2791" t="s">
        <v>7921</v>
      </c>
      <c r="C2791" t="s">
        <v>8316</v>
      </c>
      <c r="D2791" t="s">
        <v>8317</v>
      </c>
      <c r="E2791" t="s">
        <v>8410</v>
      </c>
      <c r="F2791" t="s">
        <v>8411</v>
      </c>
      <c r="G2791" t="s">
        <v>530</v>
      </c>
      <c r="H2791" t="s">
        <v>2885</v>
      </c>
    </row>
    <row r="2792" spans="1:8" x14ac:dyDescent="0.25">
      <c r="A2792" t="s">
        <v>5856</v>
      </c>
      <c r="B2792" t="s">
        <v>7922</v>
      </c>
      <c r="C2792" t="s">
        <v>8316</v>
      </c>
      <c r="D2792" t="s">
        <v>8317</v>
      </c>
      <c r="E2792" t="s">
        <v>8410</v>
      </c>
      <c r="F2792" t="s">
        <v>8411</v>
      </c>
      <c r="G2792" t="s">
        <v>529</v>
      </c>
      <c r="H2792" t="s">
        <v>2892</v>
      </c>
    </row>
    <row r="2793" spans="1:8" x14ac:dyDescent="0.25">
      <c r="A2793" t="s">
        <v>5857</v>
      </c>
      <c r="B2793" t="s">
        <v>7923</v>
      </c>
      <c r="C2793" t="s">
        <v>8316</v>
      </c>
      <c r="D2793" t="s">
        <v>8317</v>
      </c>
      <c r="E2793" t="s">
        <v>8410</v>
      </c>
      <c r="F2793" t="s">
        <v>8411</v>
      </c>
      <c r="G2793" t="s">
        <v>528</v>
      </c>
      <c r="H2793" t="s">
        <v>8678</v>
      </c>
    </row>
    <row r="2794" spans="1:8" x14ac:dyDescent="0.25">
      <c r="A2794" t="s">
        <v>5858</v>
      </c>
      <c r="B2794" t="s">
        <v>7924</v>
      </c>
      <c r="C2794" t="s">
        <v>8316</v>
      </c>
      <c r="D2794" t="s">
        <v>8317</v>
      </c>
      <c r="E2794" t="s">
        <v>8410</v>
      </c>
      <c r="F2794" t="s">
        <v>8411</v>
      </c>
      <c r="G2794" t="s">
        <v>530</v>
      </c>
      <c r="H2794" t="s">
        <v>2885</v>
      </c>
    </row>
    <row r="2795" spans="1:8" x14ac:dyDescent="0.25">
      <c r="A2795" t="s">
        <v>2905</v>
      </c>
      <c r="B2795" t="s">
        <v>2904</v>
      </c>
      <c r="C2795" t="s">
        <v>2727</v>
      </c>
      <c r="D2795" t="s">
        <v>2726</v>
      </c>
      <c r="E2795" t="s">
        <v>2903</v>
      </c>
      <c r="F2795" t="s">
        <v>2902</v>
      </c>
      <c r="G2795" t="s">
        <v>521</v>
      </c>
      <c r="H2795" t="s">
        <v>2901</v>
      </c>
    </row>
    <row r="2796" spans="1:8" x14ac:dyDescent="0.25">
      <c r="A2796" t="s">
        <v>5859</v>
      </c>
      <c r="B2796" t="s">
        <v>7925</v>
      </c>
      <c r="C2796" t="s">
        <v>8316</v>
      </c>
      <c r="D2796" t="s">
        <v>8317</v>
      </c>
      <c r="E2796" t="s">
        <v>8410</v>
      </c>
      <c r="F2796" t="s">
        <v>8411</v>
      </c>
      <c r="G2796" t="s">
        <v>531</v>
      </c>
      <c r="H2796" t="s">
        <v>2891</v>
      </c>
    </row>
    <row r="2797" spans="1:8" x14ac:dyDescent="0.25">
      <c r="A2797" t="s">
        <v>5860</v>
      </c>
      <c r="B2797" t="s">
        <v>7926</v>
      </c>
      <c r="C2797" t="s">
        <v>8316</v>
      </c>
      <c r="D2797" t="s">
        <v>8317</v>
      </c>
      <c r="E2797" t="s">
        <v>8410</v>
      </c>
      <c r="F2797" t="s">
        <v>8411</v>
      </c>
      <c r="G2797" t="s">
        <v>531</v>
      </c>
      <c r="H2797" t="s">
        <v>2891</v>
      </c>
    </row>
    <row r="2798" spans="1:8" x14ac:dyDescent="0.25">
      <c r="A2798" t="s">
        <v>2300</v>
      </c>
      <c r="B2798" t="s">
        <v>1481</v>
      </c>
      <c r="C2798" t="s">
        <v>2727</v>
      </c>
      <c r="D2798" t="s">
        <v>2726</v>
      </c>
      <c r="E2798" t="s">
        <v>2903</v>
      </c>
      <c r="F2798" t="s">
        <v>2902</v>
      </c>
      <c r="G2798" t="s">
        <v>521</v>
      </c>
      <c r="H2798" t="s">
        <v>2901</v>
      </c>
    </row>
    <row r="2799" spans="1:8" x14ac:dyDescent="0.25">
      <c r="A2799" t="s">
        <v>2299</v>
      </c>
      <c r="B2799" t="s">
        <v>1484</v>
      </c>
      <c r="C2799" t="s">
        <v>2727</v>
      </c>
      <c r="D2799" t="s">
        <v>2726</v>
      </c>
      <c r="E2799" t="s">
        <v>2903</v>
      </c>
      <c r="F2799" t="s">
        <v>2902</v>
      </c>
      <c r="G2799" t="s">
        <v>521</v>
      </c>
      <c r="H2799" t="s">
        <v>2901</v>
      </c>
    </row>
    <row r="2800" spans="1:8" x14ac:dyDescent="0.25">
      <c r="A2800" t="s">
        <v>2900</v>
      </c>
      <c r="B2800" t="s">
        <v>7927</v>
      </c>
      <c r="C2800" t="s">
        <v>2727</v>
      </c>
      <c r="D2800" t="s">
        <v>2726</v>
      </c>
      <c r="E2800" t="s">
        <v>2887</v>
      </c>
      <c r="F2800" t="s">
        <v>2886</v>
      </c>
      <c r="G2800" t="s">
        <v>530</v>
      </c>
      <c r="H2800" t="s">
        <v>2885</v>
      </c>
    </row>
    <row r="2801" spans="1:8" x14ac:dyDescent="0.25">
      <c r="A2801" t="s">
        <v>2303</v>
      </c>
      <c r="B2801" t="s">
        <v>1480</v>
      </c>
      <c r="C2801" t="s">
        <v>2727</v>
      </c>
      <c r="D2801" t="s">
        <v>2726</v>
      </c>
      <c r="E2801" t="s">
        <v>2887</v>
      </c>
      <c r="F2801" t="s">
        <v>2886</v>
      </c>
      <c r="G2801" t="s">
        <v>520</v>
      </c>
      <c r="H2801" t="s">
        <v>2888</v>
      </c>
    </row>
    <row r="2802" spans="1:8" x14ac:dyDescent="0.25">
      <c r="A2802" t="s">
        <v>2294</v>
      </c>
      <c r="B2802" t="s">
        <v>1479</v>
      </c>
      <c r="C2802" t="s">
        <v>2727</v>
      </c>
      <c r="D2802" t="s">
        <v>2726</v>
      </c>
      <c r="E2802" t="s">
        <v>2887</v>
      </c>
      <c r="F2802" t="s">
        <v>2886</v>
      </c>
      <c r="G2802" t="s">
        <v>530</v>
      </c>
      <c r="H2802" t="s">
        <v>2885</v>
      </c>
    </row>
    <row r="2803" spans="1:8" x14ac:dyDescent="0.25">
      <c r="A2803" t="s">
        <v>2304</v>
      </c>
      <c r="B2803" t="s">
        <v>1486</v>
      </c>
      <c r="C2803" t="s">
        <v>2727</v>
      </c>
      <c r="D2803" t="s">
        <v>2726</v>
      </c>
      <c r="E2803" t="s">
        <v>2887</v>
      </c>
      <c r="F2803" t="s">
        <v>2886</v>
      </c>
      <c r="G2803" t="s">
        <v>520</v>
      </c>
      <c r="H2803" t="s">
        <v>2888</v>
      </c>
    </row>
    <row r="2804" spans="1:8" x14ac:dyDescent="0.25">
      <c r="A2804" t="s">
        <v>2297</v>
      </c>
      <c r="B2804" t="s">
        <v>1477</v>
      </c>
      <c r="C2804" t="s">
        <v>2727</v>
      </c>
      <c r="D2804" t="s">
        <v>2726</v>
      </c>
      <c r="E2804" t="s">
        <v>2887</v>
      </c>
      <c r="F2804" t="s">
        <v>2886</v>
      </c>
      <c r="G2804" t="s">
        <v>530</v>
      </c>
      <c r="H2804" t="s">
        <v>2885</v>
      </c>
    </row>
    <row r="2805" spans="1:8" x14ac:dyDescent="0.25">
      <c r="A2805" t="s">
        <v>2293</v>
      </c>
      <c r="B2805" t="s">
        <v>1478</v>
      </c>
      <c r="C2805" t="s">
        <v>2727</v>
      </c>
      <c r="D2805" t="s">
        <v>2726</v>
      </c>
      <c r="E2805" t="s">
        <v>2887</v>
      </c>
      <c r="F2805" t="s">
        <v>2886</v>
      </c>
      <c r="G2805" t="s">
        <v>530</v>
      </c>
      <c r="H2805" t="s">
        <v>2885</v>
      </c>
    </row>
    <row r="2806" spans="1:8" x14ac:dyDescent="0.25">
      <c r="A2806" t="s">
        <v>2301</v>
      </c>
      <c r="B2806" t="s">
        <v>1487</v>
      </c>
      <c r="C2806" t="s">
        <v>2727</v>
      </c>
      <c r="D2806" t="s">
        <v>2726</v>
      </c>
      <c r="E2806" t="s">
        <v>2887</v>
      </c>
      <c r="F2806" t="s">
        <v>2886</v>
      </c>
      <c r="G2806" t="s">
        <v>528</v>
      </c>
      <c r="H2806" t="s">
        <v>2895</v>
      </c>
    </row>
    <row r="2807" spans="1:8" x14ac:dyDescent="0.25">
      <c r="A2807" t="s">
        <v>2295</v>
      </c>
      <c r="B2807" t="s">
        <v>1485</v>
      </c>
      <c r="C2807" t="s">
        <v>2727</v>
      </c>
      <c r="D2807" t="s">
        <v>2726</v>
      </c>
      <c r="E2807" t="s">
        <v>2887</v>
      </c>
      <c r="F2807" t="s">
        <v>2886</v>
      </c>
      <c r="G2807" t="s">
        <v>528</v>
      </c>
      <c r="H2807" t="s">
        <v>2895</v>
      </c>
    </row>
    <row r="2808" spans="1:8" x14ac:dyDescent="0.25">
      <c r="A2808" t="s">
        <v>2298</v>
      </c>
      <c r="B2808" t="s">
        <v>1488</v>
      </c>
      <c r="C2808" t="s">
        <v>2727</v>
      </c>
      <c r="D2808" t="s">
        <v>2726</v>
      </c>
      <c r="E2808" t="s">
        <v>2887</v>
      </c>
      <c r="F2808" t="s">
        <v>2886</v>
      </c>
      <c r="G2808" t="s">
        <v>531</v>
      </c>
      <c r="H2808" t="s">
        <v>2891</v>
      </c>
    </row>
    <row r="2809" spans="1:8" x14ac:dyDescent="0.25">
      <c r="A2809" t="s">
        <v>2899</v>
      </c>
      <c r="B2809" t="s">
        <v>2898</v>
      </c>
      <c r="C2809" t="s">
        <v>2727</v>
      </c>
      <c r="D2809" t="s">
        <v>2726</v>
      </c>
      <c r="E2809" t="s">
        <v>2887</v>
      </c>
      <c r="F2809" t="s">
        <v>2886</v>
      </c>
      <c r="G2809" t="s">
        <v>531</v>
      </c>
      <c r="H2809" t="s">
        <v>2891</v>
      </c>
    </row>
    <row r="2810" spans="1:8" x14ac:dyDescent="0.25">
      <c r="A2810" t="s">
        <v>2307</v>
      </c>
      <c r="B2810" t="s">
        <v>1476</v>
      </c>
      <c r="C2810" t="s">
        <v>2727</v>
      </c>
      <c r="D2810" t="s">
        <v>2726</v>
      </c>
      <c r="E2810" t="s">
        <v>2887</v>
      </c>
      <c r="F2810" t="s">
        <v>2886</v>
      </c>
      <c r="G2810" t="s">
        <v>528</v>
      </c>
      <c r="H2810" t="s">
        <v>2895</v>
      </c>
    </row>
    <row r="2811" spans="1:8" x14ac:dyDescent="0.25">
      <c r="A2811" t="s">
        <v>2308</v>
      </c>
      <c r="B2811" t="s">
        <v>1475</v>
      </c>
      <c r="C2811" t="s">
        <v>2727</v>
      </c>
      <c r="D2811" t="s">
        <v>2726</v>
      </c>
      <c r="E2811" t="s">
        <v>2887</v>
      </c>
      <c r="F2811" t="s">
        <v>2886</v>
      </c>
      <c r="G2811" t="s">
        <v>530</v>
      </c>
      <c r="H2811" t="s">
        <v>2885</v>
      </c>
    </row>
    <row r="2812" spans="1:8" x14ac:dyDescent="0.25">
      <c r="A2812" t="s">
        <v>2296</v>
      </c>
      <c r="B2812" t="s">
        <v>2897</v>
      </c>
      <c r="C2812" t="s">
        <v>2727</v>
      </c>
      <c r="D2812" t="s">
        <v>2726</v>
      </c>
      <c r="E2812" t="s">
        <v>2887</v>
      </c>
      <c r="F2812" t="s">
        <v>2886</v>
      </c>
      <c r="G2812" t="s">
        <v>530</v>
      </c>
      <c r="H2812" t="s">
        <v>2885</v>
      </c>
    </row>
    <row r="2813" spans="1:8" x14ac:dyDescent="0.25">
      <c r="A2813" t="s">
        <v>2309</v>
      </c>
      <c r="B2813" t="s">
        <v>1483</v>
      </c>
      <c r="C2813" t="s">
        <v>2727</v>
      </c>
      <c r="D2813" t="s">
        <v>2726</v>
      </c>
      <c r="E2813" t="s">
        <v>2887</v>
      </c>
      <c r="F2813" t="s">
        <v>2886</v>
      </c>
      <c r="G2813" t="s">
        <v>530</v>
      </c>
      <c r="H2813" t="s">
        <v>2885</v>
      </c>
    </row>
    <row r="2814" spans="1:8" x14ac:dyDescent="0.25">
      <c r="A2814" t="s">
        <v>2302</v>
      </c>
      <c r="B2814" t="s">
        <v>2896</v>
      </c>
      <c r="C2814" t="s">
        <v>2727</v>
      </c>
      <c r="D2814" t="s">
        <v>2726</v>
      </c>
      <c r="E2814" t="s">
        <v>2887</v>
      </c>
      <c r="F2814" t="s">
        <v>2886</v>
      </c>
      <c r="G2814" t="s">
        <v>528</v>
      </c>
      <c r="H2814" t="s">
        <v>2895</v>
      </c>
    </row>
    <row r="2815" spans="1:8" x14ac:dyDescent="0.25">
      <c r="A2815" t="s">
        <v>2305</v>
      </c>
      <c r="B2815" t="s">
        <v>1482</v>
      </c>
      <c r="C2815" t="s">
        <v>2727</v>
      </c>
      <c r="D2815" t="s">
        <v>2726</v>
      </c>
      <c r="E2815" t="s">
        <v>2887</v>
      </c>
      <c r="F2815" t="s">
        <v>2886</v>
      </c>
      <c r="G2815" t="s">
        <v>520</v>
      </c>
      <c r="H2815" t="s">
        <v>2888</v>
      </c>
    </row>
    <row r="2816" spans="1:8" x14ac:dyDescent="0.25">
      <c r="A2816" t="s">
        <v>2894</v>
      </c>
      <c r="B2816" t="s">
        <v>2893</v>
      </c>
      <c r="C2816" t="s">
        <v>2727</v>
      </c>
      <c r="D2816" t="s">
        <v>2726</v>
      </c>
      <c r="E2816" t="s">
        <v>2887</v>
      </c>
      <c r="F2816" t="s">
        <v>2886</v>
      </c>
      <c r="G2816" t="s">
        <v>529</v>
      </c>
      <c r="H2816" t="s">
        <v>2892</v>
      </c>
    </row>
    <row r="2817" spans="1:8" x14ac:dyDescent="0.25">
      <c r="A2817" t="s">
        <v>2306</v>
      </c>
      <c r="B2817" t="s">
        <v>1463</v>
      </c>
      <c r="C2817" t="s">
        <v>2727</v>
      </c>
      <c r="D2817" t="s">
        <v>2726</v>
      </c>
      <c r="E2817" t="s">
        <v>2887</v>
      </c>
      <c r="F2817" t="s">
        <v>2886</v>
      </c>
      <c r="G2817" t="s">
        <v>520</v>
      </c>
      <c r="H2817" t="s">
        <v>2888</v>
      </c>
    </row>
    <row r="2818" spans="1:8" x14ac:dyDescent="0.25">
      <c r="A2818" t="s">
        <v>3743</v>
      </c>
      <c r="B2818" t="s">
        <v>7928</v>
      </c>
      <c r="C2818" t="s">
        <v>2727</v>
      </c>
      <c r="D2818" t="s">
        <v>2726</v>
      </c>
      <c r="E2818" t="s">
        <v>2887</v>
      </c>
      <c r="F2818" t="s">
        <v>2886</v>
      </c>
      <c r="G2818" t="s">
        <v>529</v>
      </c>
      <c r="H2818" t="s">
        <v>2892</v>
      </c>
    </row>
    <row r="2819" spans="1:8" x14ac:dyDescent="0.25">
      <c r="A2819" t="s">
        <v>3741</v>
      </c>
      <c r="B2819" t="s">
        <v>7929</v>
      </c>
      <c r="C2819" t="s">
        <v>2727</v>
      </c>
      <c r="D2819" t="s">
        <v>2726</v>
      </c>
      <c r="E2819" t="s">
        <v>2903</v>
      </c>
      <c r="F2819" t="s">
        <v>2902</v>
      </c>
      <c r="G2819" t="s">
        <v>521</v>
      </c>
      <c r="H2819" t="s">
        <v>2901</v>
      </c>
    </row>
    <row r="2820" spans="1:8" x14ac:dyDescent="0.25">
      <c r="A2820" t="s">
        <v>3889</v>
      </c>
      <c r="B2820" t="s">
        <v>7930</v>
      </c>
      <c r="C2820" t="s">
        <v>2727</v>
      </c>
      <c r="D2820" t="s">
        <v>2726</v>
      </c>
      <c r="E2820" t="s">
        <v>2887</v>
      </c>
      <c r="F2820" t="s">
        <v>2886</v>
      </c>
      <c r="G2820" t="s">
        <v>528</v>
      </c>
      <c r="H2820" t="s">
        <v>8679</v>
      </c>
    </row>
    <row r="2821" spans="1:8" x14ac:dyDescent="0.25">
      <c r="A2821" t="s">
        <v>5861</v>
      </c>
      <c r="B2821" t="s">
        <v>7931</v>
      </c>
      <c r="C2821" t="s">
        <v>2727</v>
      </c>
      <c r="D2821" t="s">
        <v>2726</v>
      </c>
      <c r="E2821" t="s">
        <v>2887</v>
      </c>
      <c r="F2821" t="s">
        <v>2886</v>
      </c>
      <c r="G2821" t="s">
        <v>528</v>
      </c>
      <c r="H2821" t="s">
        <v>8679</v>
      </c>
    </row>
    <row r="2822" spans="1:8" x14ac:dyDescent="0.25">
      <c r="A2822" t="s">
        <v>3888</v>
      </c>
      <c r="B2822" t="s">
        <v>7932</v>
      </c>
      <c r="C2822" t="s">
        <v>2727</v>
      </c>
      <c r="D2822" t="s">
        <v>2726</v>
      </c>
      <c r="E2822" t="s">
        <v>2887</v>
      </c>
      <c r="F2822" t="s">
        <v>2886</v>
      </c>
      <c r="G2822" t="s">
        <v>528</v>
      </c>
      <c r="H2822" t="s">
        <v>8679</v>
      </c>
    </row>
    <row r="2823" spans="1:8" x14ac:dyDescent="0.25">
      <c r="A2823" t="s">
        <v>3920</v>
      </c>
      <c r="B2823" t="s">
        <v>7933</v>
      </c>
      <c r="C2823" t="s">
        <v>2727</v>
      </c>
      <c r="D2823" t="s">
        <v>2726</v>
      </c>
      <c r="E2823" t="s">
        <v>2903</v>
      </c>
      <c r="F2823" t="s">
        <v>2902</v>
      </c>
      <c r="G2823" t="s">
        <v>521</v>
      </c>
      <c r="H2823" t="s">
        <v>2901</v>
      </c>
    </row>
    <row r="2824" spans="1:8" x14ac:dyDescent="0.25">
      <c r="A2824" t="s">
        <v>3887</v>
      </c>
      <c r="B2824" t="s">
        <v>7934</v>
      </c>
      <c r="C2824" t="s">
        <v>2727</v>
      </c>
      <c r="D2824" t="s">
        <v>2726</v>
      </c>
      <c r="E2824" t="s">
        <v>2903</v>
      </c>
      <c r="F2824" t="s">
        <v>2902</v>
      </c>
      <c r="G2824" t="s">
        <v>521</v>
      </c>
      <c r="H2824" t="s">
        <v>2901</v>
      </c>
    </row>
    <row r="2825" spans="1:8" x14ac:dyDescent="0.25">
      <c r="A2825" t="s">
        <v>4030</v>
      </c>
      <c r="B2825" t="s">
        <v>7935</v>
      </c>
      <c r="C2825" t="s">
        <v>2727</v>
      </c>
      <c r="D2825" t="s">
        <v>2726</v>
      </c>
      <c r="E2825" t="s">
        <v>2887</v>
      </c>
      <c r="F2825" t="s">
        <v>2886</v>
      </c>
      <c r="G2825" t="s">
        <v>528</v>
      </c>
      <c r="H2825" t="s">
        <v>8679</v>
      </c>
    </row>
    <row r="2826" spans="1:8" x14ac:dyDescent="0.25">
      <c r="A2826" t="s">
        <v>2310</v>
      </c>
      <c r="B2826" t="s">
        <v>1844</v>
      </c>
      <c r="C2826" t="s">
        <v>2727</v>
      </c>
      <c r="D2826" t="s">
        <v>2726</v>
      </c>
      <c r="E2826" t="s">
        <v>2887</v>
      </c>
      <c r="F2826" t="s">
        <v>2886</v>
      </c>
      <c r="G2826" t="s">
        <v>520</v>
      </c>
      <c r="H2826" t="s">
        <v>2888</v>
      </c>
    </row>
    <row r="2827" spans="1:8" x14ac:dyDescent="0.25">
      <c r="A2827" t="s">
        <v>2312</v>
      </c>
      <c r="B2827" t="s">
        <v>1845</v>
      </c>
      <c r="C2827" t="s">
        <v>2727</v>
      </c>
      <c r="D2827" t="s">
        <v>2726</v>
      </c>
      <c r="E2827" t="s">
        <v>2887</v>
      </c>
      <c r="F2827" t="s">
        <v>2886</v>
      </c>
      <c r="G2827" t="s">
        <v>520</v>
      </c>
      <c r="H2827" t="s">
        <v>2888</v>
      </c>
    </row>
    <row r="2828" spans="1:8" x14ac:dyDescent="0.25">
      <c r="A2828" t="s">
        <v>5862</v>
      </c>
      <c r="B2828" t="s">
        <v>7936</v>
      </c>
      <c r="C2828" t="s">
        <v>8316</v>
      </c>
      <c r="D2828" t="s">
        <v>8317</v>
      </c>
      <c r="E2828" t="s">
        <v>8355</v>
      </c>
      <c r="F2828" t="s">
        <v>8356</v>
      </c>
      <c r="G2828" t="s">
        <v>520</v>
      </c>
      <c r="H2828" t="s">
        <v>2888</v>
      </c>
    </row>
    <row r="2829" spans="1:8" x14ac:dyDescent="0.25">
      <c r="A2829" t="s">
        <v>2313</v>
      </c>
      <c r="B2829" t="s">
        <v>1843</v>
      </c>
      <c r="C2829" t="s">
        <v>2727</v>
      </c>
      <c r="D2829" t="s">
        <v>2726</v>
      </c>
      <c r="E2829" t="s">
        <v>2887</v>
      </c>
      <c r="F2829" t="s">
        <v>2886</v>
      </c>
      <c r="G2829" t="s">
        <v>520</v>
      </c>
      <c r="H2829" t="s">
        <v>2888</v>
      </c>
    </row>
    <row r="2830" spans="1:8" x14ac:dyDescent="0.25">
      <c r="A2830" t="s">
        <v>2315</v>
      </c>
      <c r="B2830" t="s">
        <v>1842</v>
      </c>
      <c r="C2830" t="s">
        <v>2727</v>
      </c>
      <c r="D2830" t="s">
        <v>2726</v>
      </c>
      <c r="E2830" t="s">
        <v>2887</v>
      </c>
      <c r="F2830" t="s">
        <v>2886</v>
      </c>
      <c r="G2830" t="s">
        <v>529</v>
      </c>
      <c r="H2830" t="s">
        <v>2892</v>
      </c>
    </row>
    <row r="2831" spans="1:8" x14ac:dyDescent="0.25">
      <c r="A2831" t="s">
        <v>2314</v>
      </c>
      <c r="B2831" t="s">
        <v>7937</v>
      </c>
      <c r="C2831" t="s">
        <v>2727</v>
      </c>
      <c r="D2831" t="s">
        <v>2726</v>
      </c>
      <c r="E2831" t="s">
        <v>2887</v>
      </c>
      <c r="F2831" t="s">
        <v>2886</v>
      </c>
      <c r="G2831" t="s">
        <v>520</v>
      </c>
      <c r="H2831" t="s">
        <v>2888</v>
      </c>
    </row>
    <row r="2832" spans="1:8" x14ac:dyDescent="0.25">
      <c r="A2832" t="s">
        <v>2311</v>
      </c>
      <c r="B2832" t="s">
        <v>1846</v>
      </c>
      <c r="C2832" t="s">
        <v>2727</v>
      </c>
      <c r="D2832" t="s">
        <v>2726</v>
      </c>
      <c r="E2832" t="s">
        <v>2887</v>
      </c>
      <c r="F2832" t="s">
        <v>2886</v>
      </c>
      <c r="G2832" t="s">
        <v>520</v>
      </c>
      <c r="H2832" t="s">
        <v>2888</v>
      </c>
    </row>
    <row r="2833" spans="1:8" x14ac:dyDescent="0.25">
      <c r="A2833" t="s">
        <v>5863</v>
      </c>
      <c r="B2833" t="s">
        <v>7938</v>
      </c>
      <c r="C2833" t="s">
        <v>2727</v>
      </c>
      <c r="D2833" t="s">
        <v>2726</v>
      </c>
      <c r="E2833" t="s">
        <v>2887</v>
      </c>
      <c r="F2833" t="s">
        <v>2886</v>
      </c>
      <c r="G2833" t="s">
        <v>520</v>
      </c>
      <c r="H2833" t="s">
        <v>2888</v>
      </c>
    </row>
    <row r="2834" spans="1:8" x14ac:dyDescent="0.25">
      <c r="A2834" t="s">
        <v>5864</v>
      </c>
      <c r="B2834" t="s">
        <v>7939</v>
      </c>
      <c r="C2834" t="s">
        <v>2727</v>
      </c>
      <c r="D2834" t="s">
        <v>2726</v>
      </c>
      <c r="E2834" t="s">
        <v>2887</v>
      </c>
      <c r="F2834" t="s">
        <v>2886</v>
      </c>
      <c r="G2834" t="s">
        <v>530</v>
      </c>
      <c r="H2834" t="s">
        <v>2885</v>
      </c>
    </row>
    <row r="2835" spans="1:8" x14ac:dyDescent="0.25">
      <c r="A2835" t="s">
        <v>5865</v>
      </c>
      <c r="B2835" t="s">
        <v>7940</v>
      </c>
      <c r="C2835" t="s">
        <v>8316</v>
      </c>
      <c r="D2835" t="s">
        <v>8317</v>
      </c>
      <c r="E2835" t="s">
        <v>8410</v>
      </c>
      <c r="F2835" t="s">
        <v>8411</v>
      </c>
      <c r="G2835" t="s">
        <v>530</v>
      </c>
      <c r="H2835" t="s">
        <v>8673</v>
      </c>
    </row>
    <row r="2836" spans="1:8" x14ac:dyDescent="0.25">
      <c r="A2836" t="s">
        <v>5866</v>
      </c>
      <c r="B2836" t="s">
        <v>7941</v>
      </c>
      <c r="C2836" t="s">
        <v>8316</v>
      </c>
      <c r="D2836" t="s">
        <v>8317</v>
      </c>
      <c r="E2836" t="s">
        <v>8355</v>
      </c>
      <c r="F2836" t="s">
        <v>8356</v>
      </c>
      <c r="G2836" t="s">
        <v>520</v>
      </c>
      <c r="H2836" t="s">
        <v>8677</v>
      </c>
    </row>
    <row r="2837" spans="1:8" x14ac:dyDescent="0.25">
      <c r="A2837" t="s">
        <v>5867</v>
      </c>
      <c r="B2837" t="s">
        <v>7942</v>
      </c>
      <c r="C2837" t="s">
        <v>8316</v>
      </c>
      <c r="D2837" t="s">
        <v>8317</v>
      </c>
      <c r="E2837" t="s">
        <v>8410</v>
      </c>
      <c r="F2837" t="s">
        <v>8411</v>
      </c>
      <c r="G2837" t="s">
        <v>531</v>
      </c>
      <c r="H2837" t="s">
        <v>8680</v>
      </c>
    </row>
    <row r="2838" spans="1:8" x14ac:dyDescent="0.25">
      <c r="A2838" t="s">
        <v>5868</v>
      </c>
      <c r="B2838" t="s">
        <v>7943</v>
      </c>
      <c r="C2838" t="s">
        <v>8316</v>
      </c>
      <c r="D2838" t="s">
        <v>8317</v>
      </c>
      <c r="E2838" t="s">
        <v>8410</v>
      </c>
      <c r="F2838" t="s">
        <v>8411</v>
      </c>
      <c r="G2838" t="s">
        <v>531</v>
      </c>
      <c r="H2838" t="s">
        <v>8680</v>
      </c>
    </row>
    <row r="2839" spans="1:8" x14ac:dyDescent="0.25">
      <c r="A2839" t="s">
        <v>5869</v>
      </c>
      <c r="B2839" t="s">
        <v>7944</v>
      </c>
      <c r="C2839" t="s">
        <v>8316</v>
      </c>
      <c r="D2839" t="s">
        <v>8317</v>
      </c>
      <c r="E2839" t="s">
        <v>8410</v>
      </c>
      <c r="F2839" t="s">
        <v>8411</v>
      </c>
      <c r="G2839" t="s">
        <v>529</v>
      </c>
      <c r="H2839" t="s">
        <v>8681</v>
      </c>
    </row>
    <row r="2840" spans="1:8" x14ac:dyDescent="0.25">
      <c r="A2840" t="s">
        <v>5870</v>
      </c>
      <c r="B2840" t="s">
        <v>7945</v>
      </c>
      <c r="C2840" t="s">
        <v>8316</v>
      </c>
      <c r="D2840" t="s">
        <v>8317</v>
      </c>
      <c r="E2840" t="s">
        <v>8410</v>
      </c>
      <c r="F2840" t="s">
        <v>8411</v>
      </c>
      <c r="G2840" t="s">
        <v>530</v>
      </c>
      <c r="H2840" t="s">
        <v>8673</v>
      </c>
    </row>
    <row r="2841" spans="1:8" x14ac:dyDescent="0.25">
      <c r="A2841" t="s">
        <v>5871</v>
      </c>
      <c r="B2841" t="s">
        <v>7946</v>
      </c>
      <c r="C2841" t="s">
        <v>8316</v>
      </c>
      <c r="D2841" t="s">
        <v>8317</v>
      </c>
      <c r="E2841" t="s">
        <v>8410</v>
      </c>
      <c r="F2841" t="s">
        <v>8411</v>
      </c>
      <c r="G2841" t="s">
        <v>530</v>
      </c>
      <c r="H2841" t="s">
        <v>8673</v>
      </c>
    </row>
    <row r="2842" spans="1:8" x14ac:dyDescent="0.25">
      <c r="A2842" t="s">
        <v>5872</v>
      </c>
      <c r="B2842" t="s">
        <v>7947</v>
      </c>
      <c r="C2842" t="s">
        <v>8316</v>
      </c>
      <c r="D2842" t="s">
        <v>8317</v>
      </c>
      <c r="E2842" t="s">
        <v>8410</v>
      </c>
      <c r="F2842" t="s">
        <v>8411</v>
      </c>
      <c r="G2842" t="s">
        <v>531</v>
      </c>
      <c r="H2842" t="s">
        <v>8680</v>
      </c>
    </row>
    <row r="2843" spans="1:8" x14ac:dyDescent="0.25">
      <c r="A2843" t="s">
        <v>5873</v>
      </c>
      <c r="B2843" t="s">
        <v>7948</v>
      </c>
      <c r="C2843" t="s">
        <v>8316</v>
      </c>
      <c r="D2843" t="s">
        <v>8317</v>
      </c>
      <c r="E2843" t="s">
        <v>8410</v>
      </c>
      <c r="F2843" t="s">
        <v>8411</v>
      </c>
      <c r="G2843" t="s">
        <v>530</v>
      </c>
      <c r="H2843" t="s">
        <v>8673</v>
      </c>
    </row>
    <row r="2844" spans="1:8" x14ac:dyDescent="0.25">
      <c r="A2844" t="s">
        <v>5874</v>
      </c>
      <c r="B2844" t="s">
        <v>7949</v>
      </c>
      <c r="C2844" t="s">
        <v>8316</v>
      </c>
      <c r="D2844" t="s">
        <v>8317</v>
      </c>
      <c r="E2844" t="s">
        <v>8410</v>
      </c>
      <c r="F2844" t="s">
        <v>8411</v>
      </c>
      <c r="G2844" t="s">
        <v>531</v>
      </c>
      <c r="H2844" t="s">
        <v>8680</v>
      </c>
    </row>
    <row r="2845" spans="1:8" x14ac:dyDescent="0.25">
      <c r="A2845" t="s">
        <v>5875</v>
      </c>
      <c r="B2845" t="s">
        <v>7950</v>
      </c>
      <c r="C2845" t="s">
        <v>8316</v>
      </c>
      <c r="D2845" t="s">
        <v>8317</v>
      </c>
      <c r="E2845" t="s">
        <v>8355</v>
      </c>
      <c r="F2845" t="s">
        <v>8356</v>
      </c>
      <c r="G2845" t="s">
        <v>520</v>
      </c>
      <c r="H2845" t="s">
        <v>8677</v>
      </c>
    </row>
    <row r="2846" spans="1:8" x14ac:dyDescent="0.25">
      <c r="A2846" t="s">
        <v>5876</v>
      </c>
      <c r="B2846" t="s">
        <v>7951</v>
      </c>
      <c r="C2846" t="s">
        <v>8316</v>
      </c>
      <c r="D2846" t="s">
        <v>8317</v>
      </c>
      <c r="E2846" t="s">
        <v>8355</v>
      </c>
      <c r="F2846" t="s">
        <v>8356</v>
      </c>
      <c r="G2846" t="s">
        <v>520</v>
      </c>
      <c r="H2846" t="s">
        <v>2888</v>
      </c>
    </row>
    <row r="2847" spans="1:8" x14ac:dyDescent="0.25">
      <c r="A2847" t="s">
        <v>5877</v>
      </c>
      <c r="B2847" t="s">
        <v>7952</v>
      </c>
      <c r="C2847" t="s">
        <v>8316</v>
      </c>
      <c r="D2847" t="s">
        <v>8317</v>
      </c>
      <c r="E2847" t="s">
        <v>8410</v>
      </c>
      <c r="F2847" t="s">
        <v>8411</v>
      </c>
      <c r="G2847" t="s">
        <v>531</v>
      </c>
      <c r="H2847" t="s">
        <v>2891</v>
      </c>
    </row>
    <row r="2848" spans="1:8" x14ac:dyDescent="0.25">
      <c r="A2848" t="s">
        <v>1073</v>
      </c>
      <c r="B2848" t="s">
        <v>1856</v>
      </c>
      <c r="C2848" t="s">
        <v>2727</v>
      </c>
      <c r="D2848" t="s">
        <v>2726</v>
      </c>
      <c r="E2848" t="s">
        <v>2890</v>
      </c>
      <c r="F2848" t="s">
        <v>2889</v>
      </c>
      <c r="G2848" t="s">
        <v>520</v>
      </c>
      <c r="H2848" t="s">
        <v>2888</v>
      </c>
    </row>
    <row r="2849" spans="1:8" x14ac:dyDescent="0.25">
      <c r="A2849" t="s">
        <v>5878</v>
      </c>
      <c r="B2849" t="s">
        <v>7953</v>
      </c>
      <c r="C2849" t="s">
        <v>8316</v>
      </c>
      <c r="D2849" t="s">
        <v>8317</v>
      </c>
      <c r="E2849" t="s">
        <v>8410</v>
      </c>
      <c r="F2849" t="s">
        <v>8411</v>
      </c>
      <c r="G2849" t="s">
        <v>530</v>
      </c>
      <c r="H2849" t="s">
        <v>2885</v>
      </c>
    </row>
    <row r="2850" spans="1:8" x14ac:dyDescent="0.25">
      <c r="A2850" t="s">
        <v>5879</v>
      </c>
      <c r="B2850" t="s">
        <v>7954</v>
      </c>
      <c r="C2850" t="s">
        <v>8316</v>
      </c>
      <c r="D2850" t="s">
        <v>8317</v>
      </c>
      <c r="E2850" t="s">
        <v>8410</v>
      </c>
      <c r="F2850" t="s">
        <v>8411</v>
      </c>
      <c r="G2850" t="s">
        <v>530</v>
      </c>
      <c r="H2850" t="s">
        <v>2885</v>
      </c>
    </row>
    <row r="2851" spans="1:8" x14ac:dyDescent="0.25">
      <c r="A2851" t="s">
        <v>1066</v>
      </c>
      <c r="B2851" t="s">
        <v>1848</v>
      </c>
      <c r="C2851" t="s">
        <v>2727</v>
      </c>
      <c r="D2851" t="s">
        <v>2726</v>
      </c>
      <c r="E2851" t="s">
        <v>2890</v>
      </c>
      <c r="F2851" t="s">
        <v>2889</v>
      </c>
      <c r="G2851" t="s">
        <v>530</v>
      </c>
      <c r="H2851" t="s">
        <v>2885</v>
      </c>
    </row>
    <row r="2852" spans="1:8" x14ac:dyDescent="0.25">
      <c r="A2852" t="s">
        <v>1067</v>
      </c>
      <c r="B2852" t="s">
        <v>1849</v>
      </c>
      <c r="C2852" t="s">
        <v>2727</v>
      </c>
      <c r="D2852" t="s">
        <v>2726</v>
      </c>
      <c r="E2852" t="s">
        <v>2890</v>
      </c>
      <c r="F2852" t="s">
        <v>2889</v>
      </c>
      <c r="G2852" t="s">
        <v>530</v>
      </c>
      <c r="H2852" t="s">
        <v>2885</v>
      </c>
    </row>
    <row r="2853" spans="1:8" x14ac:dyDescent="0.25">
      <c r="A2853" t="s">
        <v>1068</v>
      </c>
      <c r="B2853" t="s">
        <v>1850</v>
      </c>
      <c r="C2853" t="s">
        <v>2727</v>
      </c>
      <c r="D2853" t="s">
        <v>2726</v>
      </c>
      <c r="E2853" t="s">
        <v>2890</v>
      </c>
      <c r="F2853" t="s">
        <v>2889</v>
      </c>
      <c r="G2853" t="s">
        <v>529</v>
      </c>
      <c r="H2853" t="s">
        <v>2892</v>
      </c>
    </row>
    <row r="2854" spans="1:8" x14ac:dyDescent="0.25">
      <c r="A2854" t="s">
        <v>1069</v>
      </c>
      <c r="B2854" t="s">
        <v>1851</v>
      </c>
      <c r="C2854" t="s">
        <v>2727</v>
      </c>
      <c r="D2854" t="s">
        <v>2726</v>
      </c>
      <c r="E2854" t="s">
        <v>2887</v>
      </c>
      <c r="F2854" t="s">
        <v>2886</v>
      </c>
      <c r="G2854" t="s">
        <v>531</v>
      </c>
      <c r="H2854" t="s">
        <v>2891</v>
      </c>
    </row>
    <row r="2855" spans="1:8" x14ac:dyDescent="0.25">
      <c r="A2855" t="s">
        <v>1070</v>
      </c>
      <c r="B2855" t="s">
        <v>1852</v>
      </c>
      <c r="C2855" t="s">
        <v>2727</v>
      </c>
      <c r="D2855" t="s">
        <v>2726</v>
      </c>
      <c r="E2855" t="s">
        <v>2887</v>
      </c>
      <c r="F2855" t="s">
        <v>2886</v>
      </c>
      <c r="G2855" t="s">
        <v>531</v>
      </c>
      <c r="H2855" t="s">
        <v>2891</v>
      </c>
    </row>
    <row r="2856" spans="1:8" x14ac:dyDescent="0.25">
      <c r="A2856" t="s">
        <v>1071</v>
      </c>
      <c r="B2856" t="s">
        <v>1853</v>
      </c>
      <c r="C2856" t="s">
        <v>2727</v>
      </c>
      <c r="D2856" t="s">
        <v>2726</v>
      </c>
      <c r="E2856" t="s">
        <v>2887</v>
      </c>
      <c r="F2856" t="s">
        <v>2886</v>
      </c>
      <c r="G2856" t="s">
        <v>531</v>
      </c>
      <c r="H2856" t="s">
        <v>2891</v>
      </c>
    </row>
    <row r="2857" spans="1:8" x14ac:dyDescent="0.25">
      <c r="A2857" t="s">
        <v>2316</v>
      </c>
      <c r="B2857" t="s">
        <v>1854</v>
      </c>
      <c r="C2857" t="s">
        <v>2727</v>
      </c>
      <c r="D2857" t="s">
        <v>2726</v>
      </c>
      <c r="E2857" t="s">
        <v>2890</v>
      </c>
      <c r="F2857" t="s">
        <v>2889</v>
      </c>
      <c r="G2857" t="s">
        <v>530</v>
      </c>
      <c r="H2857" t="s">
        <v>2885</v>
      </c>
    </row>
    <row r="2858" spans="1:8" x14ac:dyDescent="0.25">
      <c r="A2858" t="s">
        <v>5880</v>
      </c>
      <c r="B2858" t="s">
        <v>7955</v>
      </c>
      <c r="C2858" t="s">
        <v>8316</v>
      </c>
      <c r="D2858" t="s">
        <v>8317</v>
      </c>
      <c r="E2858" t="s">
        <v>8410</v>
      </c>
      <c r="F2858" t="s">
        <v>8411</v>
      </c>
      <c r="G2858" t="s">
        <v>531</v>
      </c>
      <c r="H2858" t="s">
        <v>2891</v>
      </c>
    </row>
    <row r="2859" spans="1:8" x14ac:dyDescent="0.25">
      <c r="A2859" t="s">
        <v>1072</v>
      </c>
      <c r="B2859" t="s">
        <v>1855</v>
      </c>
      <c r="C2859" t="s">
        <v>2727</v>
      </c>
      <c r="D2859" t="s">
        <v>2726</v>
      </c>
      <c r="E2859" t="s">
        <v>2890</v>
      </c>
      <c r="F2859" t="s">
        <v>2889</v>
      </c>
      <c r="G2859" t="s">
        <v>530</v>
      </c>
      <c r="H2859" t="s">
        <v>2885</v>
      </c>
    </row>
    <row r="2860" spans="1:8" x14ac:dyDescent="0.25">
      <c r="A2860" t="s">
        <v>1074</v>
      </c>
      <c r="B2860" t="s">
        <v>1857</v>
      </c>
      <c r="C2860" t="s">
        <v>2727</v>
      </c>
      <c r="D2860" t="s">
        <v>2726</v>
      </c>
      <c r="E2860" t="s">
        <v>2890</v>
      </c>
      <c r="F2860" t="s">
        <v>2889</v>
      </c>
      <c r="G2860" t="s">
        <v>520</v>
      </c>
      <c r="H2860" t="s">
        <v>2888</v>
      </c>
    </row>
    <row r="2861" spans="1:8" x14ac:dyDescent="0.25">
      <c r="A2861" t="s">
        <v>5881</v>
      </c>
      <c r="B2861" t="s">
        <v>7956</v>
      </c>
      <c r="C2861" t="s">
        <v>8316</v>
      </c>
      <c r="D2861" t="s">
        <v>8317</v>
      </c>
      <c r="E2861" t="s">
        <v>8410</v>
      </c>
      <c r="F2861" t="s">
        <v>8411</v>
      </c>
      <c r="G2861" t="s">
        <v>530</v>
      </c>
      <c r="H2861" t="s">
        <v>2885</v>
      </c>
    </row>
    <row r="2862" spans="1:8" x14ac:dyDescent="0.25">
      <c r="A2862" t="s">
        <v>5882</v>
      </c>
      <c r="B2862" t="s">
        <v>7957</v>
      </c>
      <c r="C2862" t="s">
        <v>8316</v>
      </c>
      <c r="D2862" t="s">
        <v>8317</v>
      </c>
      <c r="E2862" t="s">
        <v>8410</v>
      </c>
      <c r="F2862" t="s">
        <v>8411</v>
      </c>
      <c r="G2862" t="s">
        <v>530</v>
      </c>
      <c r="H2862" t="s">
        <v>2885</v>
      </c>
    </row>
    <row r="2863" spans="1:8" x14ac:dyDescent="0.25">
      <c r="A2863" t="s">
        <v>5883</v>
      </c>
      <c r="B2863" t="s">
        <v>7958</v>
      </c>
      <c r="C2863" t="s">
        <v>8316</v>
      </c>
      <c r="D2863" t="s">
        <v>8317</v>
      </c>
      <c r="E2863" t="s">
        <v>8410</v>
      </c>
      <c r="F2863" t="s">
        <v>8411</v>
      </c>
      <c r="G2863" t="s">
        <v>530</v>
      </c>
      <c r="H2863" t="s">
        <v>8673</v>
      </c>
    </row>
    <row r="2864" spans="1:8" x14ac:dyDescent="0.25">
      <c r="A2864" t="s">
        <v>5884</v>
      </c>
      <c r="B2864" t="s">
        <v>7959</v>
      </c>
      <c r="C2864" t="s">
        <v>8320</v>
      </c>
      <c r="D2864" t="s">
        <v>8321</v>
      </c>
      <c r="E2864" t="s">
        <v>8357</v>
      </c>
      <c r="F2864" t="s">
        <v>8358</v>
      </c>
      <c r="G2864" t="s">
        <v>8573</v>
      </c>
      <c r="H2864" t="s">
        <v>8574</v>
      </c>
    </row>
    <row r="2865" spans="1:8" x14ac:dyDescent="0.25">
      <c r="A2865" t="s">
        <v>5885</v>
      </c>
      <c r="B2865" t="s">
        <v>7960</v>
      </c>
      <c r="C2865" t="s">
        <v>8316</v>
      </c>
      <c r="D2865" t="s">
        <v>8317</v>
      </c>
      <c r="E2865" t="s">
        <v>8355</v>
      </c>
      <c r="F2865" t="s">
        <v>8356</v>
      </c>
      <c r="G2865" t="s">
        <v>520</v>
      </c>
      <c r="H2865" t="s">
        <v>2888</v>
      </c>
    </row>
    <row r="2866" spans="1:8" x14ac:dyDescent="0.25">
      <c r="A2866" t="s">
        <v>5886</v>
      </c>
      <c r="B2866" t="s">
        <v>7961</v>
      </c>
      <c r="C2866" t="s">
        <v>8316</v>
      </c>
      <c r="D2866" t="s">
        <v>8317</v>
      </c>
      <c r="E2866" t="s">
        <v>8355</v>
      </c>
      <c r="F2866" t="s">
        <v>8356</v>
      </c>
      <c r="G2866" t="s">
        <v>520</v>
      </c>
      <c r="H2866" t="s">
        <v>2888</v>
      </c>
    </row>
    <row r="2867" spans="1:8" x14ac:dyDescent="0.25">
      <c r="A2867" t="s">
        <v>5887</v>
      </c>
      <c r="B2867" t="s">
        <v>7962</v>
      </c>
      <c r="C2867" t="s">
        <v>8316</v>
      </c>
      <c r="D2867" t="s">
        <v>8317</v>
      </c>
      <c r="E2867" t="s">
        <v>8410</v>
      </c>
      <c r="F2867" t="s">
        <v>8411</v>
      </c>
      <c r="G2867" t="s">
        <v>530</v>
      </c>
      <c r="H2867" t="s">
        <v>8673</v>
      </c>
    </row>
    <row r="2868" spans="1:8" x14ac:dyDescent="0.25">
      <c r="A2868" t="s">
        <v>5888</v>
      </c>
      <c r="B2868" t="s">
        <v>7963</v>
      </c>
      <c r="C2868" t="s">
        <v>8316</v>
      </c>
      <c r="D2868" t="s">
        <v>8317</v>
      </c>
      <c r="E2868" t="s">
        <v>8410</v>
      </c>
      <c r="F2868" t="s">
        <v>8411</v>
      </c>
      <c r="G2868" t="s">
        <v>530</v>
      </c>
      <c r="H2868" t="s">
        <v>2885</v>
      </c>
    </row>
    <row r="2869" spans="1:8" x14ac:dyDescent="0.25">
      <c r="A2869" t="s">
        <v>5889</v>
      </c>
      <c r="B2869" t="s">
        <v>7964</v>
      </c>
      <c r="C2869" t="s">
        <v>8316</v>
      </c>
      <c r="D2869" t="s">
        <v>8317</v>
      </c>
      <c r="E2869" t="s">
        <v>8410</v>
      </c>
      <c r="F2869" t="s">
        <v>8411</v>
      </c>
      <c r="G2869" t="s">
        <v>530</v>
      </c>
      <c r="H2869" t="s">
        <v>8673</v>
      </c>
    </row>
    <row r="2870" spans="1:8" x14ac:dyDescent="0.25">
      <c r="A2870" t="s">
        <v>5890</v>
      </c>
      <c r="B2870" t="s">
        <v>7965</v>
      </c>
      <c r="C2870" t="s">
        <v>8316</v>
      </c>
      <c r="D2870" t="s">
        <v>8317</v>
      </c>
      <c r="E2870" t="s">
        <v>8410</v>
      </c>
      <c r="F2870" t="s">
        <v>8411</v>
      </c>
      <c r="G2870" t="s">
        <v>530</v>
      </c>
      <c r="H2870" t="s">
        <v>8673</v>
      </c>
    </row>
    <row r="2871" spans="1:8" x14ac:dyDescent="0.25">
      <c r="A2871" t="s">
        <v>666</v>
      </c>
      <c r="B2871" t="s">
        <v>767</v>
      </c>
      <c r="C2871" t="s">
        <v>2727</v>
      </c>
      <c r="D2871" t="s">
        <v>2726</v>
      </c>
      <c r="E2871" t="s">
        <v>2887</v>
      </c>
      <c r="F2871" t="s">
        <v>2886</v>
      </c>
      <c r="G2871" t="s">
        <v>520</v>
      </c>
      <c r="H2871" t="s">
        <v>2888</v>
      </c>
    </row>
    <row r="2872" spans="1:8" x14ac:dyDescent="0.25">
      <c r="A2872" t="s">
        <v>667</v>
      </c>
      <c r="B2872" t="s">
        <v>768</v>
      </c>
      <c r="C2872" t="s">
        <v>2727</v>
      </c>
      <c r="D2872" t="s">
        <v>2726</v>
      </c>
      <c r="E2872" t="s">
        <v>2887</v>
      </c>
      <c r="F2872" t="s">
        <v>2886</v>
      </c>
      <c r="G2872" t="s">
        <v>520</v>
      </c>
      <c r="H2872" t="s">
        <v>2888</v>
      </c>
    </row>
    <row r="2873" spans="1:8" x14ac:dyDescent="0.25">
      <c r="A2873" t="s">
        <v>2318</v>
      </c>
      <c r="B2873" t="s">
        <v>1860</v>
      </c>
      <c r="C2873" t="s">
        <v>2727</v>
      </c>
      <c r="D2873" t="s">
        <v>2726</v>
      </c>
      <c r="E2873" t="s">
        <v>2887</v>
      </c>
      <c r="F2873" t="s">
        <v>2886</v>
      </c>
      <c r="G2873" t="s">
        <v>530</v>
      </c>
      <c r="H2873" t="s">
        <v>2885</v>
      </c>
    </row>
    <row r="2874" spans="1:8" x14ac:dyDescent="0.25">
      <c r="A2874" t="s">
        <v>5891</v>
      </c>
      <c r="B2874" t="s">
        <v>7966</v>
      </c>
      <c r="C2874" t="s">
        <v>8316</v>
      </c>
      <c r="D2874" t="s">
        <v>8317</v>
      </c>
      <c r="E2874" t="s">
        <v>8410</v>
      </c>
      <c r="F2874" t="s">
        <v>8411</v>
      </c>
      <c r="G2874" t="s">
        <v>529</v>
      </c>
      <c r="H2874" t="s">
        <v>2892</v>
      </c>
    </row>
    <row r="2875" spans="1:8" x14ac:dyDescent="0.25">
      <c r="A2875" t="s">
        <v>2320</v>
      </c>
      <c r="B2875" t="s">
        <v>1858</v>
      </c>
      <c r="C2875" t="s">
        <v>2727</v>
      </c>
      <c r="D2875" t="s">
        <v>2726</v>
      </c>
      <c r="E2875" t="s">
        <v>2887</v>
      </c>
      <c r="F2875" t="s">
        <v>2886</v>
      </c>
      <c r="G2875" t="s">
        <v>520</v>
      </c>
      <c r="H2875" t="s">
        <v>2888</v>
      </c>
    </row>
    <row r="2876" spans="1:8" x14ac:dyDescent="0.25">
      <c r="A2876" t="s">
        <v>2321</v>
      </c>
      <c r="B2876" t="s">
        <v>1859</v>
      </c>
      <c r="C2876" t="s">
        <v>2727</v>
      </c>
      <c r="D2876" t="s">
        <v>2726</v>
      </c>
      <c r="E2876" t="s">
        <v>2887</v>
      </c>
      <c r="F2876" t="s">
        <v>2886</v>
      </c>
      <c r="G2876" t="s">
        <v>520</v>
      </c>
      <c r="H2876" t="s">
        <v>2888</v>
      </c>
    </row>
    <row r="2877" spans="1:8" x14ac:dyDescent="0.25">
      <c r="A2877" t="s">
        <v>5892</v>
      </c>
      <c r="B2877" t="s">
        <v>7967</v>
      </c>
      <c r="C2877" t="s">
        <v>8316</v>
      </c>
      <c r="D2877" t="s">
        <v>8317</v>
      </c>
      <c r="E2877" t="s">
        <v>8410</v>
      </c>
      <c r="F2877" t="s">
        <v>8411</v>
      </c>
      <c r="G2877" t="s">
        <v>529</v>
      </c>
      <c r="H2877" t="s">
        <v>2892</v>
      </c>
    </row>
    <row r="2878" spans="1:8" x14ac:dyDescent="0.25">
      <c r="A2878" t="s">
        <v>2317</v>
      </c>
      <c r="B2878" t="s">
        <v>1861</v>
      </c>
      <c r="C2878" t="s">
        <v>2727</v>
      </c>
      <c r="D2878" t="s">
        <v>2726</v>
      </c>
      <c r="E2878" t="s">
        <v>2887</v>
      </c>
      <c r="F2878" t="s">
        <v>2886</v>
      </c>
      <c r="G2878" t="s">
        <v>530</v>
      </c>
      <c r="H2878" t="s">
        <v>2885</v>
      </c>
    </row>
    <row r="2879" spans="1:8" x14ac:dyDescent="0.25">
      <c r="A2879" t="s">
        <v>5893</v>
      </c>
      <c r="B2879" t="s">
        <v>7968</v>
      </c>
      <c r="C2879" t="s">
        <v>8316</v>
      </c>
      <c r="D2879" t="s">
        <v>8317</v>
      </c>
      <c r="E2879" t="s">
        <v>8410</v>
      </c>
      <c r="F2879" t="s">
        <v>8411</v>
      </c>
      <c r="G2879" t="s">
        <v>530</v>
      </c>
      <c r="H2879" t="s">
        <v>2885</v>
      </c>
    </row>
    <row r="2880" spans="1:8" x14ac:dyDescent="0.25">
      <c r="A2880" t="s">
        <v>5894</v>
      </c>
      <c r="B2880" t="s">
        <v>7969</v>
      </c>
      <c r="C2880" t="s">
        <v>8316</v>
      </c>
      <c r="D2880" t="s">
        <v>8317</v>
      </c>
      <c r="E2880" t="s">
        <v>8410</v>
      </c>
      <c r="F2880" t="s">
        <v>8411</v>
      </c>
      <c r="G2880" t="s">
        <v>530</v>
      </c>
      <c r="H2880" t="s">
        <v>2885</v>
      </c>
    </row>
    <row r="2881" spans="1:8" x14ac:dyDescent="0.25">
      <c r="A2881" t="s">
        <v>5895</v>
      </c>
      <c r="B2881" t="s">
        <v>7970</v>
      </c>
      <c r="C2881" t="s">
        <v>8316</v>
      </c>
      <c r="D2881" t="s">
        <v>8317</v>
      </c>
      <c r="E2881" t="s">
        <v>8410</v>
      </c>
      <c r="F2881" t="s">
        <v>8411</v>
      </c>
      <c r="G2881" t="s">
        <v>529</v>
      </c>
      <c r="H2881" t="s">
        <v>2892</v>
      </c>
    </row>
    <row r="2882" spans="1:8" x14ac:dyDescent="0.25">
      <c r="A2882" t="s">
        <v>2319</v>
      </c>
      <c r="B2882" t="s">
        <v>1862</v>
      </c>
      <c r="C2882" t="s">
        <v>2727</v>
      </c>
      <c r="D2882" t="s">
        <v>2726</v>
      </c>
      <c r="E2882" t="s">
        <v>2887</v>
      </c>
      <c r="F2882" t="s">
        <v>2886</v>
      </c>
      <c r="G2882" t="s">
        <v>530</v>
      </c>
      <c r="H2882" t="s">
        <v>2885</v>
      </c>
    </row>
    <row r="2883" spans="1:8" x14ac:dyDescent="0.25">
      <c r="A2883" t="s">
        <v>5896</v>
      </c>
      <c r="B2883" t="s">
        <v>7971</v>
      </c>
      <c r="C2883" t="s">
        <v>8254</v>
      </c>
      <c r="D2883" t="s">
        <v>8255</v>
      </c>
      <c r="E2883" t="s">
        <v>8259</v>
      </c>
      <c r="F2883" t="s">
        <v>8260</v>
      </c>
      <c r="G2883" t="s">
        <v>8671</v>
      </c>
      <c r="H2883" t="s">
        <v>8672</v>
      </c>
    </row>
    <row r="2884" spans="1:8" x14ac:dyDescent="0.25">
      <c r="A2884" t="s">
        <v>5897</v>
      </c>
      <c r="B2884" t="s">
        <v>7972</v>
      </c>
      <c r="C2884" t="s">
        <v>8316</v>
      </c>
      <c r="D2884" t="s">
        <v>8317</v>
      </c>
      <c r="E2884" t="s">
        <v>8410</v>
      </c>
      <c r="F2884" t="s">
        <v>8411</v>
      </c>
      <c r="G2884" t="s">
        <v>530</v>
      </c>
      <c r="H2884" t="s">
        <v>8673</v>
      </c>
    </row>
    <row r="2885" spans="1:8" x14ac:dyDescent="0.25">
      <c r="A2885" t="s">
        <v>668</v>
      </c>
      <c r="B2885" t="s">
        <v>769</v>
      </c>
      <c r="C2885" t="s">
        <v>2727</v>
      </c>
      <c r="D2885" t="s">
        <v>2726</v>
      </c>
      <c r="E2885" t="s">
        <v>2887</v>
      </c>
      <c r="F2885" t="s">
        <v>2886</v>
      </c>
      <c r="G2885" t="s">
        <v>520</v>
      </c>
      <c r="H2885" t="s">
        <v>2888</v>
      </c>
    </row>
    <row r="2886" spans="1:8" x14ac:dyDescent="0.25">
      <c r="A2886" t="s">
        <v>5898</v>
      </c>
      <c r="B2886" t="s">
        <v>7973</v>
      </c>
      <c r="C2886" t="s">
        <v>8316</v>
      </c>
      <c r="D2886" t="s">
        <v>8317</v>
      </c>
      <c r="E2886" t="s">
        <v>8410</v>
      </c>
      <c r="F2886" t="s">
        <v>8411</v>
      </c>
      <c r="G2886" t="s">
        <v>530</v>
      </c>
      <c r="H2886" t="s">
        <v>2885</v>
      </c>
    </row>
    <row r="2887" spans="1:8" x14ac:dyDescent="0.25">
      <c r="A2887" t="s">
        <v>5899</v>
      </c>
      <c r="B2887" t="s">
        <v>7974</v>
      </c>
      <c r="C2887" t="s">
        <v>8316</v>
      </c>
      <c r="D2887" t="s">
        <v>8317</v>
      </c>
      <c r="E2887" t="s">
        <v>8410</v>
      </c>
      <c r="F2887" t="s">
        <v>8411</v>
      </c>
      <c r="G2887" t="s">
        <v>530</v>
      </c>
      <c r="H2887" t="s">
        <v>2885</v>
      </c>
    </row>
    <row r="2888" spans="1:8" x14ac:dyDescent="0.25">
      <c r="A2888" t="s">
        <v>2323</v>
      </c>
      <c r="B2888" t="s">
        <v>1864</v>
      </c>
      <c r="C2888" t="s">
        <v>2727</v>
      </c>
      <c r="D2888" t="s">
        <v>2726</v>
      </c>
      <c r="E2888" t="s">
        <v>2887</v>
      </c>
      <c r="F2888" t="s">
        <v>2886</v>
      </c>
      <c r="G2888" t="s">
        <v>530</v>
      </c>
      <c r="H2888" t="s">
        <v>2885</v>
      </c>
    </row>
    <row r="2889" spans="1:8" x14ac:dyDescent="0.25">
      <c r="A2889" t="s">
        <v>2322</v>
      </c>
      <c r="B2889" t="s">
        <v>1863</v>
      </c>
      <c r="C2889" t="s">
        <v>2727</v>
      </c>
      <c r="D2889" t="s">
        <v>2726</v>
      </c>
      <c r="E2889" t="s">
        <v>2887</v>
      </c>
      <c r="F2889" t="s">
        <v>2886</v>
      </c>
      <c r="G2889" t="s">
        <v>530</v>
      </c>
      <c r="H2889" t="s">
        <v>2885</v>
      </c>
    </row>
    <row r="2890" spans="1:8" x14ac:dyDescent="0.25">
      <c r="A2890" t="s">
        <v>5900</v>
      </c>
      <c r="B2890" t="s">
        <v>7975</v>
      </c>
      <c r="C2890" t="s">
        <v>8236</v>
      </c>
      <c r="D2890" t="s">
        <v>8237</v>
      </c>
      <c r="E2890" t="s">
        <v>8412</v>
      </c>
      <c r="F2890" t="s">
        <v>8413</v>
      </c>
      <c r="G2890" t="s">
        <v>8682</v>
      </c>
      <c r="H2890" t="s">
        <v>8683</v>
      </c>
    </row>
    <row r="2891" spans="1:8" x14ac:dyDescent="0.25">
      <c r="A2891" t="s">
        <v>5901</v>
      </c>
      <c r="B2891" t="s">
        <v>7976</v>
      </c>
      <c r="C2891" t="s">
        <v>8298</v>
      </c>
      <c r="D2891" t="s">
        <v>8299</v>
      </c>
      <c r="E2891" t="s">
        <v>8414</v>
      </c>
      <c r="F2891" t="s">
        <v>8415</v>
      </c>
      <c r="G2891" t="s">
        <v>509</v>
      </c>
      <c r="H2891" t="s">
        <v>4188</v>
      </c>
    </row>
    <row r="2892" spans="1:8" x14ac:dyDescent="0.25">
      <c r="A2892" t="s">
        <v>5902</v>
      </c>
      <c r="B2892" t="s">
        <v>7977</v>
      </c>
      <c r="C2892" t="s">
        <v>8236</v>
      </c>
      <c r="D2892" t="s">
        <v>8237</v>
      </c>
      <c r="E2892" t="s">
        <v>8302</v>
      </c>
      <c r="F2892" t="s">
        <v>8303</v>
      </c>
      <c r="G2892" t="s">
        <v>8684</v>
      </c>
      <c r="H2892" t="s">
        <v>8685</v>
      </c>
    </row>
    <row r="2893" spans="1:8" x14ac:dyDescent="0.25">
      <c r="A2893" t="s">
        <v>5903</v>
      </c>
      <c r="B2893" t="s">
        <v>7978</v>
      </c>
      <c r="C2893" t="s">
        <v>8298</v>
      </c>
      <c r="D2893" t="s">
        <v>8299</v>
      </c>
      <c r="E2893" t="s">
        <v>8414</v>
      </c>
      <c r="F2893" t="s">
        <v>8415</v>
      </c>
      <c r="G2893" t="s">
        <v>509</v>
      </c>
      <c r="H2893" t="s">
        <v>4188</v>
      </c>
    </row>
    <row r="2894" spans="1:8" x14ac:dyDescent="0.25">
      <c r="A2894" t="s">
        <v>5904</v>
      </c>
      <c r="B2894" t="s">
        <v>7979</v>
      </c>
      <c r="C2894" t="s">
        <v>8298</v>
      </c>
      <c r="D2894" t="s">
        <v>8299</v>
      </c>
      <c r="E2894" t="s">
        <v>8414</v>
      </c>
      <c r="F2894" t="s">
        <v>8415</v>
      </c>
      <c r="G2894" t="s">
        <v>508</v>
      </c>
      <c r="H2894" t="s">
        <v>4179</v>
      </c>
    </row>
    <row r="2895" spans="1:8" x14ac:dyDescent="0.25">
      <c r="A2895" t="s">
        <v>5905</v>
      </c>
      <c r="B2895" t="s">
        <v>7980</v>
      </c>
      <c r="C2895" t="s">
        <v>8298</v>
      </c>
      <c r="D2895" t="s">
        <v>8299</v>
      </c>
      <c r="E2895" t="s">
        <v>8414</v>
      </c>
      <c r="F2895" t="s">
        <v>8415</v>
      </c>
      <c r="G2895" t="s">
        <v>509</v>
      </c>
      <c r="H2895" t="s">
        <v>4188</v>
      </c>
    </row>
    <row r="2896" spans="1:8" x14ac:dyDescent="0.25">
      <c r="A2896" t="s">
        <v>5906</v>
      </c>
      <c r="B2896" t="s">
        <v>7981</v>
      </c>
      <c r="C2896" t="s">
        <v>8236</v>
      </c>
      <c r="D2896" t="s">
        <v>8237</v>
      </c>
      <c r="E2896" t="s">
        <v>8302</v>
      </c>
      <c r="F2896" t="s">
        <v>8303</v>
      </c>
      <c r="G2896" t="s">
        <v>8686</v>
      </c>
      <c r="H2896" t="s">
        <v>8687</v>
      </c>
    </row>
    <row r="2897" spans="1:8" x14ac:dyDescent="0.25">
      <c r="A2897" t="s">
        <v>5907</v>
      </c>
      <c r="B2897" t="s">
        <v>7982</v>
      </c>
      <c r="C2897" t="s">
        <v>8309</v>
      </c>
      <c r="D2897" t="s">
        <v>8270</v>
      </c>
      <c r="E2897" t="s">
        <v>8314</v>
      </c>
      <c r="F2897" t="s">
        <v>8315</v>
      </c>
      <c r="G2897" t="s">
        <v>581</v>
      </c>
      <c r="H2897" t="s">
        <v>4130</v>
      </c>
    </row>
    <row r="2898" spans="1:8" x14ac:dyDescent="0.25">
      <c r="A2898" t="s">
        <v>5908</v>
      </c>
      <c r="B2898" t="s">
        <v>7983</v>
      </c>
      <c r="C2898" t="s">
        <v>8309</v>
      </c>
      <c r="D2898" t="s">
        <v>8270</v>
      </c>
      <c r="E2898" t="s">
        <v>8314</v>
      </c>
      <c r="F2898" t="s">
        <v>8315</v>
      </c>
      <c r="G2898" t="s">
        <v>581</v>
      </c>
      <c r="H2898" t="s">
        <v>4130</v>
      </c>
    </row>
    <row r="2899" spans="1:8" x14ac:dyDescent="0.25">
      <c r="A2899" t="s">
        <v>5909</v>
      </c>
      <c r="B2899" t="s">
        <v>7984</v>
      </c>
      <c r="C2899" t="s">
        <v>8236</v>
      </c>
      <c r="D2899" t="s">
        <v>8237</v>
      </c>
      <c r="E2899" t="s">
        <v>8302</v>
      </c>
      <c r="F2899" t="s">
        <v>8303</v>
      </c>
      <c r="G2899" t="s">
        <v>8688</v>
      </c>
      <c r="H2899" t="s">
        <v>8689</v>
      </c>
    </row>
    <row r="2900" spans="1:8" x14ac:dyDescent="0.25">
      <c r="A2900" t="s">
        <v>5910</v>
      </c>
      <c r="B2900" t="s">
        <v>7985</v>
      </c>
      <c r="C2900" t="s">
        <v>8309</v>
      </c>
      <c r="D2900" t="s">
        <v>8270</v>
      </c>
      <c r="E2900" t="s">
        <v>8314</v>
      </c>
      <c r="F2900" t="s">
        <v>8315</v>
      </c>
      <c r="G2900" t="s">
        <v>581</v>
      </c>
      <c r="H2900" t="s">
        <v>3318</v>
      </c>
    </row>
    <row r="2901" spans="1:8" x14ac:dyDescent="0.25">
      <c r="A2901" t="s">
        <v>5911</v>
      </c>
      <c r="B2901" t="s">
        <v>7986</v>
      </c>
      <c r="C2901" t="s">
        <v>8309</v>
      </c>
      <c r="D2901" t="s">
        <v>8270</v>
      </c>
      <c r="E2901" t="s">
        <v>8314</v>
      </c>
      <c r="F2901" t="s">
        <v>8315</v>
      </c>
      <c r="G2901" t="s">
        <v>581</v>
      </c>
      <c r="H2901" t="s">
        <v>4130</v>
      </c>
    </row>
    <row r="2902" spans="1:8" x14ac:dyDescent="0.25">
      <c r="A2902" t="s">
        <v>5912</v>
      </c>
      <c r="B2902" t="s">
        <v>7987</v>
      </c>
      <c r="C2902" t="s">
        <v>8298</v>
      </c>
      <c r="D2902" t="s">
        <v>8299</v>
      </c>
      <c r="E2902" t="s">
        <v>8414</v>
      </c>
      <c r="F2902" t="s">
        <v>8415</v>
      </c>
      <c r="G2902" t="s">
        <v>509</v>
      </c>
      <c r="H2902" t="s">
        <v>4188</v>
      </c>
    </row>
    <row r="2903" spans="1:8" x14ac:dyDescent="0.25">
      <c r="A2903" t="s">
        <v>5913</v>
      </c>
      <c r="B2903" t="s">
        <v>7988</v>
      </c>
      <c r="C2903" t="s">
        <v>8236</v>
      </c>
      <c r="D2903" t="s">
        <v>8237</v>
      </c>
      <c r="E2903" t="s">
        <v>8412</v>
      </c>
      <c r="F2903" t="s">
        <v>8413</v>
      </c>
      <c r="G2903" t="s">
        <v>8682</v>
      </c>
      <c r="H2903" t="s">
        <v>8683</v>
      </c>
    </row>
    <row r="2904" spans="1:8" x14ac:dyDescent="0.25">
      <c r="A2904" t="s">
        <v>5914</v>
      </c>
      <c r="B2904" t="s">
        <v>7989</v>
      </c>
      <c r="C2904" t="s">
        <v>8298</v>
      </c>
      <c r="D2904" t="s">
        <v>8299</v>
      </c>
      <c r="E2904" t="s">
        <v>8414</v>
      </c>
      <c r="F2904" t="s">
        <v>8415</v>
      </c>
      <c r="G2904" t="s">
        <v>509</v>
      </c>
      <c r="H2904" t="s">
        <v>4188</v>
      </c>
    </row>
    <row r="2905" spans="1:8" x14ac:dyDescent="0.25">
      <c r="A2905" t="s">
        <v>5915</v>
      </c>
      <c r="B2905" t="s">
        <v>7990</v>
      </c>
      <c r="C2905" t="s">
        <v>8236</v>
      </c>
      <c r="D2905" t="s">
        <v>8237</v>
      </c>
      <c r="E2905" t="s">
        <v>8302</v>
      </c>
      <c r="F2905" t="s">
        <v>8303</v>
      </c>
      <c r="G2905" t="s">
        <v>8690</v>
      </c>
      <c r="H2905" t="s">
        <v>8691</v>
      </c>
    </row>
    <row r="2906" spans="1:8" x14ac:dyDescent="0.25">
      <c r="A2906" t="s">
        <v>5916</v>
      </c>
      <c r="B2906" t="s">
        <v>7991</v>
      </c>
      <c r="C2906" t="s">
        <v>8236</v>
      </c>
      <c r="D2906" t="s">
        <v>8237</v>
      </c>
      <c r="E2906" t="s">
        <v>8412</v>
      </c>
      <c r="F2906" t="s">
        <v>8413</v>
      </c>
      <c r="G2906" t="s">
        <v>8682</v>
      </c>
      <c r="H2906" t="s">
        <v>8683</v>
      </c>
    </row>
    <row r="2907" spans="1:8" x14ac:dyDescent="0.25">
      <c r="A2907" t="s">
        <v>5917</v>
      </c>
      <c r="B2907" t="s">
        <v>7992</v>
      </c>
      <c r="C2907" t="s">
        <v>8298</v>
      </c>
      <c r="D2907" t="s">
        <v>8299</v>
      </c>
      <c r="E2907" t="s">
        <v>8414</v>
      </c>
      <c r="F2907" t="s">
        <v>8415</v>
      </c>
      <c r="G2907" t="s">
        <v>509</v>
      </c>
      <c r="H2907" t="s">
        <v>4188</v>
      </c>
    </row>
    <row r="2908" spans="1:8" x14ac:dyDescent="0.25">
      <c r="A2908" t="s">
        <v>5918</v>
      </c>
      <c r="B2908" t="s">
        <v>7993</v>
      </c>
      <c r="C2908" t="s">
        <v>8236</v>
      </c>
      <c r="D2908" t="s">
        <v>8237</v>
      </c>
      <c r="E2908" t="s">
        <v>8412</v>
      </c>
      <c r="F2908" t="s">
        <v>8413</v>
      </c>
      <c r="G2908" t="s">
        <v>8692</v>
      </c>
      <c r="H2908" t="s">
        <v>8693</v>
      </c>
    </row>
    <row r="2909" spans="1:8" x14ac:dyDescent="0.25">
      <c r="A2909" t="s">
        <v>5919</v>
      </c>
      <c r="B2909" t="s">
        <v>7994</v>
      </c>
      <c r="C2909" t="s">
        <v>8236</v>
      </c>
      <c r="D2909" t="s">
        <v>8237</v>
      </c>
      <c r="E2909" t="s">
        <v>8412</v>
      </c>
      <c r="F2909" t="s">
        <v>8413</v>
      </c>
      <c r="G2909" t="s">
        <v>8682</v>
      </c>
      <c r="H2909" t="s">
        <v>8683</v>
      </c>
    </row>
    <row r="2910" spans="1:8" x14ac:dyDescent="0.25">
      <c r="A2910" t="s">
        <v>5920</v>
      </c>
      <c r="B2910" t="s">
        <v>7995</v>
      </c>
      <c r="C2910" t="s">
        <v>8309</v>
      </c>
      <c r="D2910" t="s">
        <v>8270</v>
      </c>
      <c r="E2910" t="s">
        <v>8314</v>
      </c>
      <c r="F2910" t="s">
        <v>8315</v>
      </c>
      <c r="G2910" t="s">
        <v>581</v>
      </c>
      <c r="H2910" t="s">
        <v>4130</v>
      </c>
    </row>
    <row r="2911" spans="1:8" x14ac:dyDescent="0.25">
      <c r="A2911" t="s">
        <v>5921</v>
      </c>
      <c r="B2911" t="s">
        <v>7996</v>
      </c>
      <c r="C2911" t="s">
        <v>8309</v>
      </c>
      <c r="D2911" t="s">
        <v>8270</v>
      </c>
      <c r="E2911" t="s">
        <v>8314</v>
      </c>
      <c r="F2911" t="s">
        <v>8315</v>
      </c>
      <c r="G2911" t="s">
        <v>581</v>
      </c>
      <c r="H2911" t="s">
        <v>4130</v>
      </c>
    </row>
    <row r="2912" spans="1:8" x14ac:dyDescent="0.25">
      <c r="A2912" t="s">
        <v>5922</v>
      </c>
      <c r="B2912" t="s">
        <v>7997</v>
      </c>
      <c r="C2912" t="s">
        <v>8309</v>
      </c>
      <c r="D2912" t="s">
        <v>8270</v>
      </c>
      <c r="E2912" t="s">
        <v>8314</v>
      </c>
      <c r="F2912" t="s">
        <v>8315</v>
      </c>
      <c r="G2912" t="s">
        <v>581</v>
      </c>
      <c r="H2912" t="s">
        <v>4130</v>
      </c>
    </row>
    <row r="2913" spans="1:8" x14ac:dyDescent="0.25">
      <c r="A2913" t="s">
        <v>5923</v>
      </c>
      <c r="B2913" t="s">
        <v>7998</v>
      </c>
      <c r="C2913" t="s">
        <v>8309</v>
      </c>
      <c r="D2913" t="s">
        <v>8270</v>
      </c>
      <c r="E2913" t="s">
        <v>8314</v>
      </c>
      <c r="F2913" t="s">
        <v>8315</v>
      </c>
      <c r="G2913" t="s">
        <v>581</v>
      </c>
      <c r="H2913" t="s">
        <v>4130</v>
      </c>
    </row>
    <row r="2914" spans="1:8" x14ac:dyDescent="0.25">
      <c r="A2914" t="s">
        <v>5924</v>
      </c>
      <c r="B2914" t="s">
        <v>7999</v>
      </c>
      <c r="C2914" t="s">
        <v>8309</v>
      </c>
      <c r="D2914" t="s">
        <v>8270</v>
      </c>
      <c r="E2914" t="s">
        <v>8314</v>
      </c>
      <c r="F2914" t="s">
        <v>8315</v>
      </c>
      <c r="G2914" t="s">
        <v>581</v>
      </c>
      <c r="H2914" t="s">
        <v>4130</v>
      </c>
    </row>
    <row r="2915" spans="1:8" x14ac:dyDescent="0.25">
      <c r="A2915" t="s">
        <v>5925</v>
      </c>
      <c r="B2915" t="s">
        <v>8000</v>
      </c>
      <c r="C2915" t="s">
        <v>8309</v>
      </c>
      <c r="D2915" t="s">
        <v>8270</v>
      </c>
      <c r="E2915" t="s">
        <v>8314</v>
      </c>
      <c r="F2915" t="s">
        <v>8315</v>
      </c>
      <c r="G2915" t="s">
        <v>581</v>
      </c>
      <c r="H2915" t="s">
        <v>4130</v>
      </c>
    </row>
    <row r="2916" spans="1:8" x14ac:dyDescent="0.25">
      <c r="A2916" t="s">
        <v>5926</v>
      </c>
      <c r="B2916" t="s">
        <v>8001</v>
      </c>
      <c r="C2916" t="s">
        <v>8309</v>
      </c>
      <c r="D2916" t="s">
        <v>8270</v>
      </c>
      <c r="E2916" t="s">
        <v>8314</v>
      </c>
      <c r="F2916" t="s">
        <v>8315</v>
      </c>
      <c r="G2916" t="s">
        <v>581</v>
      </c>
      <c r="H2916" t="s">
        <v>4130</v>
      </c>
    </row>
    <row r="2917" spans="1:8" x14ac:dyDescent="0.25">
      <c r="A2917" t="s">
        <v>5927</v>
      </c>
      <c r="B2917" t="s">
        <v>8002</v>
      </c>
      <c r="C2917" t="s">
        <v>8236</v>
      </c>
      <c r="D2917" t="s">
        <v>8237</v>
      </c>
      <c r="E2917" t="s">
        <v>8412</v>
      </c>
      <c r="F2917" t="s">
        <v>8413</v>
      </c>
      <c r="G2917" t="s">
        <v>8682</v>
      </c>
      <c r="H2917" t="s">
        <v>8683</v>
      </c>
    </row>
    <row r="2918" spans="1:8" x14ac:dyDescent="0.25">
      <c r="A2918" t="s">
        <v>5928</v>
      </c>
      <c r="B2918" t="s">
        <v>8003</v>
      </c>
      <c r="C2918" t="s">
        <v>8298</v>
      </c>
      <c r="D2918" t="s">
        <v>8299</v>
      </c>
      <c r="E2918" t="s">
        <v>8414</v>
      </c>
      <c r="F2918" t="s">
        <v>8415</v>
      </c>
      <c r="G2918" t="s">
        <v>509</v>
      </c>
      <c r="H2918" t="s">
        <v>4188</v>
      </c>
    </row>
    <row r="2919" spans="1:8" x14ac:dyDescent="0.25">
      <c r="A2919" t="s">
        <v>5929</v>
      </c>
      <c r="B2919" t="s">
        <v>8004</v>
      </c>
      <c r="C2919" t="s">
        <v>8298</v>
      </c>
      <c r="D2919" t="s">
        <v>8299</v>
      </c>
      <c r="E2919" t="s">
        <v>8414</v>
      </c>
      <c r="F2919" t="s">
        <v>8415</v>
      </c>
      <c r="G2919" t="s">
        <v>507</v>
      </c>
      <c r="H2919" t="s">
        <v>4184</v>
      </c>
    </row>
    <row r="2920" spans="1:8" x14ac:dyDescent="0.25">
      <c r="A2920" t="s">
        <v>5930</v>
      </c>
      <c r="B2920" t="s">
        <v>8005</v>
      </c>
      <c r="C2920" t="s">
        <v>8298</v>
      </c>
      <c r="D2920" t="s">
        <v>8299</v>
      </c>
      <c r="E2920" t="s">
        <v>8414</v>
      </c>
      <c r="F2920" t="s">
        <v>8415</v>
      </c>
      <c r="G2920" t="s">
        <v>509</v>
      </c>
      <c r="H2920" t="s">
        <v>4188</v>
      </c>
    </row>
    <row r="2921" spans="1:8" x14ac:dyDescent="0.25">
      <c r="A2921" t="s">
        <v>5931</v>
      </c>
      <c r="B2921" t="s">
        <v>8006</v>
      </c>
      <c r="C2921" t="s">
        <v>8298</v>
      </c>
      <c r="D2921" t="s">
        <v>8299</v>
      </c>
      <c r="E2921" t="s">
        <v>8414</v>
      </c>
      <c r="F2921" t="s">
        <v>8415</v>
      </c>
      <c r="G2921" t="s">
        <v>509</v>
      </c>
      <c r="H2921" t="s">
        <v>4188</v>
      </c>
    </row>
    <row r="2922" spans="1:8" x14ac:dyDescent="0.25">
      <c r="A2922" t="s">
        <v>5932</v>
      </c>
      <c r="B2922" t="s">
        <v>8007</v>
      </c>
      <c r="C2922" t="s">
        <v>8328</v>
      </c>
      <c r="D2922" t="s">
        <v>8329</v>
      </c>
      <c r="E2922" t="s">
        <v>8390</v>
      </c>
      <c r="F2922" t="s">
        <v>8391</v>
      </c>
      <c r="G2922" t="s">
        <v>8694</v>
      </c>
      <c r="H2922" t="s">
        <v>8695</v>
      </c>
    </row>
    <row r="2923" spans="1:8" x14ac:dyDescent="0.25">
      <c r="A2923" t="s">
        <v>5933</v>
      </c>
      <c r="B2923" t="s">
        <v>8008</v>
      </c>
      <c r="C2923" t="s">
        <v>8298</v>
      </c>
      <c r="D2923" t="s">
        <v>8299</v>
      </c>
      <c r="E2923" t="s">
        <v>8414</v>
      </c>
      <c r="F2923" t="s">
        <v>8415</v>
      </c>
      <c r="G2923" t="s">
        <v>509</v>
      </c>
      <c r="H2923" t="s">
        <v>4188</v>
      </c>
    </row>
    <row r="2924" spans="1:8" x14ac:dyDescent="0.25">
      <c r="A2924" t="s">
        <v>5934</v>
      </c>
      <c r="B2924" t="s">
        <v>8009</v>
      </c>
      <c r="C2924" t="s">
        <v>8309</v>
      </c>
      <c r="D2924" t="s">
        <v>8270</v>
      </c>
      <c r="E2924" t="s">
        <v>8314</v>
      </c>
      <c r="F2924" t="s">
        <v>8315</v>
      </c>
      <c r="G2924" t="s">
        <v>581</v>
      </c>
      <c r="H2924" t="s">
        <v>4130</v>
      </c>
    </row>
    <row r="2925" spans="1:8" x14ac:dyDescent="0.25">
      <c r="A2925" t="s">
        <v>5935</v>
      </c>
      <c r="B2925" t="s">
        <v>8010</v>
      </c>
      <c r="C2925" t="s">
        <v>8298</v>
      </c>
      <c r="D2925" t="s">
        <v>8299</v>
      </c>
      <c r="E2925" t="s">
        <v>8414</v>
      </c>
      <c r="F2925" t="s">
        <v>8415</v>
      </c>
      <c r="G2925" t="s">
        <v>506</v>
      </c>
      <c r="H2925" t="s">
        <v>4187</v>
      </c>
    </row>
    <row r="2926" spans="1:8" x14ac:dyDescent="0.25">
      <c r="A2926" t="s">
        <v>5936</v>
      </c>
      <c r="B2926" t="s">
        <v>8011</v>
      </c>
      <c r="C2926" t="s">
        <v>8298</v>
      </c>
      <c r="D2926" t="s">
        <v>8299</v>
      </c>
      <c r="E2926" t="s">
        <v>8414</v>
      </c>
      <c r="F2926" t="s">
        <v>8415</v>
      </c>
      <c r="G2926" t="s">
        <v>506</v>
      </c>
      <c r="H2926" t="s">
        <v>4187</v>
      </c>
    </row>
    <row r="2927" spans="1:8" x14ac:dyDescent="0.25">
      <c r="A2927" t="s">
        <v>5937</v>
      </c>
      <c r="B2927" t="s">
        <v>8012</v>
      </c>
      <c r="C2927" t="s">
        <v>8298</v>
      </c>
      <c r="D2927" t="s">
        <v>8299</v>
      </c>
      <c r="E2927" t="s">
        <v>8414</v>
      </c>
      <c r="F2927" t="s">
        <v>8415</v>
      </c>
      <c r="G2927" t="s">
        <v>509</v>
      </c>
      <c r="H2927" t="s">
        <v>4188</v>
      </c>
    </row>
    <row r="2928" spans="1:8" x14ac:dyDescent="0.25">
      <c r="A2928" t="s">
        <v>5938</v>
      </c>
      <c r="B2928" t="s">
        <v>8013</v>
      </c>
      <c r="C2928" t="s">
        <v>8298</v>
      </c>
      <c r="D2928" t="s">
        <v>8299</v>
      </c>
      <c r="E2928" t="s">
        <v>8414</v>
      </c>
      <c r="F2928" t="s">
        <v>8415</v>
      </c>
      <c r="G2928" t="s">
        <v>509</v>
      </c>
      <c r="H2928" t="s">
        <v>4188</v>
      </c>
    </row>
    <row r="2929" spans="1:8" x14ac:dyDescent="0.25">
      <c r="A2929" t="s">
        <v>5939</v>
      </c>
      <c r="B2929" t="s">
        <v>8014</v>
      </c>
      <c r="C2929" t="s">
        <v>8298</v>
      </c>
      <c r="D2929" t="s">
        <v>8299</v>
      </c>
      <c r="E2929" t="s">
        <v>8414</v>
      </c>
      <c r="F2929" t="s">
        <v>8415</v>
      </c>
      <c r="G2929" t="s">
        <v>509</v>
      </c>
      <c r="H2929" t="s">
        <v>4188</v>
      </c>
    </row>
    <row r="2930" spans="1:8" x14ac:dyDescent="0.25">
      <c r="A2930" t="s">
        <v>5940</v>
      </c>
      <c r="B2930" t="s">
        <v>8015</v>
      </c>
      <c r="C2930" t="s">
        <v>8298</v>
      </c>
      <c r="D2930" t="s">
        <v>8299</v>
      </c>
      <c r="E2930" t="s">
        <v>8414</v>
      </c>
      <c r="F2930" t="s">
        <v>8415</v>
      </c>
      <c r="G2930" t="s">
        <v>505</v>
      </c>
      <c r="H2930" t="s">
        <v>4183</v>
      </c>
    </row>
    <row r="2931" spans="1:8" x14ac:dyDescent="0.25">
      <c r="A2931" t="s">
        <v>5941</v>
      </c>
      <c r="B2931" t="s">
        <v>8016</v>
      </c>
      <c r="C2931" t="s">
        <v>8298</v>
      </c>
      <c r="D2931" t="s">
        <v>8299</v>
      </c>
      <c r="E2931" t="s">
        <v>8414</v>
      </c>
      <c r="F2931" t="s">
        <v>8415</v>
      </c>
      <c r="G2931" t="s">
        <v>509</v>
      </c>
      <c r="H2931" t="s">
        <v>4188</v>
      </c>
    </row>
    <row r="2932" spans="1:8" x14ac:dyDescent="0.25">
      <c r="A2932" t="s">
        <v>5942</v>
      </c>
      <c r="B2932" t="s">
        <v>8017</v>
      </c>
      <c r="C2932" t="s">
        <v>8298</v>
      </c>
      <c r="D2932" t="s">
        <v>8299</v>
      </c>
      <c r="E2932" t="s">
        <v>8414</v>
      </c>
      <c r="F2932" t="s">
        <v>8415</v>
      </c>
      <c r="G2932" t="s">
        <v>509</v>
      </c>
      <c r="H2932" t="s">
        <v>4188</v>
      </c>
    </row>
    <row r="2933" spans="1:8" x14ac:dyDescent="0.25">
      <c r="A2933" t="s">
        <v>5943</v>
      </c>
      <c r="B2933" t="s">
        <v>8018</v>
      </c>
      <c r="C2933" t="s">
        <v>8309</v>
      </c>
      <c r="D2933" t="s">
        <v>8270</v>
      </c>
      <c r="E2933" t="s">
        <v>8314</v>
      </c>
      <c r="F2933" t="s">
        <v>8315</v>
      </c>
      <c r="G2933" t="s">
        <v>581</v>
      </c>
      <c r="H2933" t="s">
        <v>3318</v>
      </c>
    </row>
    <row r="2934" spans="1:8" x14ac:dyDescent="0.25">
      <c r="A2934" t="s">
        <v>658</v>
      </c>
      <c r="B2934" t="s">
        <v>1552</v>
      </c>
      <c r="C2934" t="s">
        <v>2749</v>
      </c>
      <c r="D2934" t="s">
        <v>2748</v>
      </c>
      <c r="E2934" t="s">
        <v>2876</v>
      </c>
      <c r="F2934" t="s">
        <v>2875</v>
      </c>
      <c r="G2934" t="s">
        <v>1551</v>
      </c>
      <c r="H2934" t="s">
        <v>2874</v>
      </c>
    </row>
    <row r="2935" spans="1:8" x14ac:dyDescent="0.25">
      <c r="A2935" t="s">
        <v>2884</v>
      </c>
      <c r="B2935" t="s">
        <v>2883</v>
      </c>
      <c r="C2935" t="s">
        <v>2749</v>
      </c>
      <c r="D2935" t="s">
        <v>2748</v>
      </c>
      <c r="E2935" t="s">
        <v>2747</v>
      </c>
      <c r="F2935" t="s">
        <v>2746</v>
      </c>
      <c r="G2935" t="s">
        <v>509</v>
      </c>
      <c r="H2935" t="s">
        <v>2750</v>
      </c>
    </row>
    <row r="2936" spans="1:8" x14ac:dyDescent="0.25">
      <c r="A2936" t="s">
        <v>2882</v>
      </c>
      <c r="B2936" t="s">
        <v>2881</v>
      </c>
      <c r="C2936" t="s">
        <v>2749</v>
      </c>
      <c r="D2936" t="s">
        <v>2748</v>
      </c>
      <c r="E2936" t="s">
        <v>2747</v>
      </c>
      <c r="F2936" t="s">
        <v>2746</v>
      </c>
      <c r="G2936" t="s">
        <v>509</v>
      </c>
      <c r="H2936" t="s">
        <v>2750</v>
      </c>
    </row>
    <row r="2937" spans="1:8" x14ac:dyDescent="0.25">
      <c r="A2937" t="s">
        <v>2880</v>
      </c>
      <c r="B2937" t="s">
        <v>2879</v>
      </c>
      <c r="C2937" t="s">
        <v>2749</v>
      </c>
      <c r="D2937" t="s">
        <v>2748</v>
      </c>
      <c r="E2937" t="s">
        <v>2760</v>
      </c>
      <c r="F2937" t="s">
        <v>2759</v>
      </c>
      <c r="G2937" t="s">
        <v>511</v>
      </c>
      <c r="H2937" t="s">
        <v>2754</v>
      </c>
    </row>
    <row r="2938" spans="1:8" x14ac:dyDescent="0.25">
      <c r="A2938" t="s">
        <v>5944</v>
      </c>
      <c r="B2938" t="s">
        <v>8019</v>
      </c>
      <c r="C2938" t="s">
        <v>8298</v>
      </c>
      <c r="D2938" t="s">
        <v>8299</v>
      </c>
      <c r="E2938" t="s">
        <v>8414</v>
      </c>
      <c r="F2938" t="s">
        <v>8415</v>
      </c>
      <c r="G2938" t="s">
        <v>1551</v>
      </c>
      <c r="H2938" t="s">
        <v>2874</v>
      </c>
    </row>
    <row r="2939" spans="1:8" x14ac:dyDescent="0.25">
      <c r="A2939" t="s">
        <v>1012</v>
      </c>
      <c r="B2939" t="s">
        <v>1586</v>
      </c>
      <c r="C2939" t="s">
        <v>2744</v>
      </c>
      <c r="D2939" t="s">
        <v>2743</v>
      </c>
      <c r="E2939" t="s">
        <v>2838</v>
      </c>
      <c r="F2939" t="s">
        <v>2837</v>
      </c>
      <c r="G2939" t="s">
        <v>508</v>
      </c>
      <c r="H2939" t="s">
        <v>2836</v>
      </c>
    </row>
    <row r="2940" spans="1:8" x14ac:dyDescent="0.25">
      <c r="A2940" t="s">
        <v>2355</v>
      </c>
      <c r="B2940" t="s">
        <v>1585</v>
      </c>
      <c r="C2940" t="s">
        <v>2744</v>
      </c>
      <c r="D2940" t="s">
        <v>2743</v>
      </c>
      <c r="E2940" t="s">
        <v>2838</v>
      </c>
      <c r="F2940" t="s">
        <v>2837</v>
      </c>
      <c r="G2940" t="s">
        <v>508</v>
      </c>
      <c r="H2940" t="s">
        <v>2836</v>
      </c>
    </row>
    <row r="2941" spans="1:8" x14ac:dyDescent="0.25">
      <c r="A2941" t="s">
        <v>1002</v>
      </c>
      <c r="B2941" t="s">
        <v>1575</v>
      </c>
      <c r="C2941" t="s">
        <v>2749</v>
      </c>
      <c r="D2941" t="s">
        <v>2748</v>
      </c>
      <c r="E2941" t="s">
        <v>2747</v>
      </c>
      <c r="F2941" t="s">
        <v>2746</v>
      </c>
      <c r="G2941" t="s">
        <v>506</v>
      </c>
      <c r="H2941" t="s">
        <v>2745</v>
      </c>
    </row>
    <row r="2942" spans="1:8" x14ac:dyDescent="0.25">
      <c r="A2942" t="s">
        <v>2878</v>
      </c>
      <c r="B2942" t="s">
        <v>2877</v>
      </c>
      <c r="C2942" t="s">
        <v>2749</v>
      </c>
      <c r="D2942" t="s">
        <v>2748</v>
      </c>
      <c r="E2942" t="s">
        <v>2760</v>
      </c>
      <c r="F2942" t="s">
        <v>2759</v>
      </c>
      <c r="G2942" t="s">
        <v>505</v>
      </c>
      <c r="H2942" t="s">
        <v>2855</v>
      </c>
    </row>
    <row r="2943" spans="1:8" x14ac:dyDescent="0.25">
      <c r="A2943" t="s">
        <v>2624</v>
      </c>
      <c r="B2943" t="s">
        <v>2713</v>
      </c>
      <c r="C2943" t="s">
        <v>2749</v>
      </c>
      <c r="D2943" t="s">
        <v>2748</v>
      </c>
      <c r="E2943" t="s">
        <v>2747</v>
      </c>
      <c r="F2943" t="s">
        <v>2746</v>
      </c>
      <c r="G2943" t="s">
        <v>509</v>
      </c>
      <c r="H2943" t="s">
        <v>2750</v>
      </c>
    </row>
    <row r="2944" spans="1:8" x14ac:dyDescent="0.25">
      <c r="A2944" t="s">
        <v>1007</v>
      </c>
      <c r="B2944" t="s">
        <v>1581</v>
      </c>
      <c r="C2944" t="s">
        <v>2744</v>
      </c>
      <c r="D2944" t="s">
        <v>2743</v>
      </c>
      <c r="E2944" t="s">
        <v>2838</v>
      </c>
      <c r="F2944" t="s">
        <v>2837</v>
      </c>
      <c r="G2944" t="s">
        <v>508</v>
      </c>
      <c r="H2944" t="s">
        <v>2836</v>
      </c>
    </row>
    <row r="2945" spans="1:8" x14ac:dyDescent="0.25">
      <c r="A2945" t="s">
        <v>1008</v>
      </c>
      <c r="B2945" t="s">
        <v>8020</v>
      </c>
      <c r="C2945" t="s">
        <v>2749</v>
      </c>
      <c r="D2945" t="s">
        <v>2748</v>
      </c>
      <c r="E2945" t="s">
        <v>2760</v>
      </c>
      <c r="F2945" t="s">
        <v>2759</v>
      </c>
      <c r="G2945" t="s">
        <v>505</v>
      </c>
      <c r="H2945" t="s">
        <v>2855</v>
      </c>
    </row>
    <row r="2946" spans="1:8" x14ac:dyDescent="0.25">
      <c r="A2946" t="s">
        <v>1006</v>
      </c>
      <c r="B2946" t="s">
        <v>1580</v>
      </c>
      <c r="C2946" t="s">
        <v>2749</v>
      </c>
      <c r="D2946" t="s">
        <v>2748</v>
      </c>
      <c r="E2946" t="s">
        <v>2760</v>
      </c>
      <c r="F2946" t="s">
        <v>2759</v>
      </c>
      <c r="G2946" t="s">
        <v>506</v>
      </c>
      <c r="H2946" t="s">
        <v>2745</v>
      </c>
    </row>
    <row r="2947" spans="1:8" x14ac:dyDescent="0.25">
      <c r="A2947" t="s">
        <v>1005</v>
      </c>
      <c r="B2947" t="s">
        <v>1579</v>
      </c>
      <c r="C2947" t="s">
        <v>2749</v>
      </c>
      <c r="D2947" t="s">
        <v>2748</v>
      </c>
      <c r="E2947" t="s">
        <v>2876</v>
      </c>
      <c r="F2947" t="s">
        <v>2875</v>
      </c>
      <c r="G2947" t="s">
        <v>506</v>
      </c>
      <c r="H2947" t="s">
        <v>2745</v>
      </c>
    </row>
    <row r="2948" spans="1:8" x14ac:dyDescent="0.25">
      <c r="A2948" t="s">
        <v>1009</v>
      </c>
      <c r="B2948" t="s">
        <v>1582</v>
      </c>
      <c r="C2948" t="s">
        <v>2749</v>
      </c>
      <c r="D2948" t="s">
        <v>2748</v>
      </c>
      <c r="E2948" t="s">
        <v>2747</v>
      </c>
      <c r="F2948" t="s">
        <v>2746</v>
      </c>
      <c r="G2948" t="s">
        <v>509</v>
      </c>
      <c r="H2948" t="s">
        <v>2750</v>
      </c>
    </row>
    <row r="2949" spans="1:8" x14ac:dyDescent="0.25">
      <c r="A2949" t="s">
        <v>2356</v>
      </c>
      <c r="B2949" t="s">
        <v>1578</v>
      </c>
      <c r="C2949" t="s">
        <v>2749</v>
      </c>
      <c r="D2949" t="s">
        <v>2748</v>
      </c>
      <c r="E2949" t="s">
        <v>2747</v>
      </c>
      <c r="F2949" t="s">
        <v>2746</v>
      </c>
      <c r="G2949" t="s">
        <v>506</v>
      </c>
      <c r="H2949" t="s">
        <v>2745</v>
      </c>
    </row>
    <row r="2950" spans="1:8" x14ac:dyDescent="0.25">
      <c r="A2950" t="s">
        <v>2100</v>
      </c>
      <c r="B2950" t="s">
        <v>1554</v>
      </c>
      <c r="C2950" t="s">
        <v>2749</v>
      </c>
      <c r="D2950" t="s">
        <v>2748</v>
      </c>
      <c r="E2950" t="s">
        <v>2876</v>
      </c>
      <c r="F2950" t="s">
        <v>2875</v>
      </c>
      <c r="G2950" t="s">
        <v>1551</v>
      </c>
      <c r="H2950" t="s">
        <v>2874</v>
      </c>
    </row>
    <row r="2951" spans="1:8" x14ac:dyDescent="0.25">
      <c r="A2951" t="s">
        <v>1018</v>
      </c>
      <c r="B2951" t="s">
        <v>1623</v>
      </c>
      <c r="C2951" t="s">
        <v>2749</v>
      </c>
      <c r="D2951" t="s">
        <v>2748</v>
      </c>
      <c r="E2951" t="s">
        <v>2876</v>
      </c>
      <c r="F2951" t="s">
        <v>2875</v>
      </c>
      <c r="G2951" t="s">
        <v>1551</v>
      </c>
      <c r="H2951" t="s">
        <v>2874</v>
      </c>
    </row>
    <row r="2952" spans="1:8" x14ac:dyDescent="0.25">
      <c r="A2952" t="s">
        <v>1004</v>
      </c>
      <c r="B2952" t="s">
        <v>1577</v>
      </c>
      <c r="C2952" t="s">
        <v>2749</v>
      </c>
      <c r="D2952" t="s">
        <v>2748</v>
      </c>
      <c r="E2952" t="s">
        <v>2760</v>
      </c>
      <c r="F2952" t="s">
        <v>2759</v>
      </c>
      <c r="G2952" t="s">
        <v>506</v>
      </c>
      <c r="H2952" t="s">
        <v>2745</v>
      </c>
    </row>
    <row r="2953" spans="1:8" x14ac:dyDescent="0.25">
      <c r="A2953" t="s">
        <v>1011</v>
      </c>
      <c r="B2953" t="s">
        <v>1584</v>
      </c>
      <c r="C2953" t="s">
        <v>2749</v>
      </c>
      <c r="D2953" t="s">
        <v>2748</v>
      </c>
      <c r="E2953" t="s">
        <v>2760</v>
      </c>
      <c r="F2953" t="s">
        <v>2759</v>
      </c>
      <c r="G2953" t="s">
        <v>506</v>
      </c>
      <c r="H2953" t="s">
        <v>2745</v>
      </c>
    </row>
    <row r="2954" spans="1:8" x14ac:dyDescent="0.25">
      <c r="A2954" t="s">
        <v>2622</v>
      </c>
      <c r="B2954" t="s">
        <v>2711</v>
      </c>
      <c r="C2954" t="s">
        <v>2749</v>
      </c>
      <c r="D2954" t="s">
        <v>2748</v>
      </c>
      <c r="E2954" t="s">
        <v>2747</v>
      </c>
      <c r="F2954" t="s">
        <v>2746</v>
      </c>
      <c r="G2954" t="s">
        <v>512</v>
      </c>
      <c r="H2954" t="s">
        <v>2751</v>
      </c>
    </row>
    <row r="2955" spans="1:8" x14ac:dyDescent="0.25">
      <c r="A2955" t="s">
        <v>1016</v>
      </c>
      <c r="B2955" t="s">
        <v>1621</v>
      </c>
      <c r="C2955" t="s">
        <v>2749</v>
      </c>
      <c r="D2955" t="s">
        <v>2748</v>
      </c>
      <c r="E2955" t="s">
        <v>2876</v>
      </c>
      <c r="F2955" t="s">
        <v>2875</v>
      </c>
      <c r="G2955" t="s">
        <v>1551</v>
      </c>
      <c r="H2955" t="s">
        <v>2874</v>
      </c>
    </row>
    <row r="2956" spans="1:8" x14ac:dyDescent="0.25">
      <c r="A2956" t="s">
        <v>997</v>
      </c>
      <c r="B2956" t="s">
        <v>1553</v>
      </c>
      <c r="C2956" t="s">
        <v>2749</v>
      </c>
      <c r="D2956" t="s">
        <v>2748</v>
      </c>
      <c r="E2956" t="s">
        <v>2876</v>
      </c>
      <c r="F2956" t="s">
        <v>2875</v>
      </c>
      <c r="G2956" t="s">
        <v>1551</v>
      </c>
      <c r="H2956" t="s">
        <v>2874</v>
      </c>
    </row>
    <row r="2957" spans="1:8" x14ac:dyDescent="0.25">
      <c r="A2957" t="s">
        <v>1017</v>
      </c>
      <c r="B2957" t="s">
        <v>1622</v>
      </c>
      <c r="C2957" t="s">
        <v>2749</v>
      </c>
      <c r="D2957" t="s">
        <v>2748</v>
      </c>
      <c r="E2957" t="s">
        <v>2876</v>
      </c>
      <c r="F2957" t="s">
        <v>2875</v>
      </c>
      <c r="G2957" t="s">
        <v>1551</v>
      </c>
      <c r="H2957" t="s">
        <v>2874</v>
      </c>
    </row>
    <row r="2958" spans="1:8" x14ac:dyDescent="0.25">
      <c r="A2958" t="s">
        <v>1010</v>
      </c>
      <c r="B2958" t="s">
        <v>8021</v>
      </c>
      <c r="C2958" t="s">
        <v>2749</v>
      </c>
      <c r="D2958" t="s">
        <v>2748</v>
      </c>
      <c r="E2958" t="s">
        <v>2747</v>
      </c>
      <c r="F2958" t="s">
        <v>2746</v>
      </c>
      <c r="G2958" t="s">
        <v>509</v>
      </c>
      <c r="H2958" t="s">
        <v>2750</v>
      </c>
    </row>
    <row r="2959" spans="1:8" x14ac:dyDescent="0.25">
      <c r="A2959" t="s">
        <v>2357</v>
      </c>
      <c r="B2959" t="s">
        <v>1583</v>
      </c>
      <c r="C2959" t="s">
        <v>2749</v>
      </c>
      <c r="D2959" t="s">
        <v>2748</v>
      </c>
      <c r="E2959" t="s">
        <v>2747</v>
      </c>
      <c r="F2959" t="s">
        <v>2746</v>
      </c>
      <c r="G2959" t="s">
        <v>506</v>
      </c>
      <c r="H2959" t="s">
        <v>2745</v>
      </c>
    </row>
    <row r="2960" spans="1:8" x14ac:dyDescent="0.25">
      <c r="A2960" t="s">
        <v>2111</v>
      </c>
      <c r="B2960" t="s">
        <v>1555</v>
      </c>
      <c r="C2960" t="s">
        <v>2749</v>
      </c>
      <c r="D2960" t="s">
        <v>2748</v>
      </c>
      <c r="E2960" t="s">
        <v>2876</v>
      </c>
      <c r="F2960" t="s">
        <v>2875</v>
      </c>
      <c r="G2960" t="s">
        <v>1551</v>
      </c>
      <c r="H2960" t="s">
        <v>2874</v>
      </c>
    </row>
    <row r="2961" spans="1:8" x14ac:dyDescent="0.25">
      <c r="A2961" t="s">
        <v>2101</v>
      </c>
      <c r="B2961" t="s">
        <v>1670</v>
      </c>
      <c r="C2961" t="s">
        <v>2749</v>
      </c>
      <c r="D2961" t="s">
        <v>2748</v>
      </c>
      <c r="E2961" t="s">
        <v>2876</v>
      </c>
      <c r="F2961" t="s">
        <v>2875</v>
      </c>
      <c r="G2961" t="s">
        <v>1551</v>
      </c>
      <c r="H2961" t="s">
        <v>2874</v>
      </c>
    </row>
    <row r="2962" spans="1:8" x14ac:dyDescent="0.25">
      <c r="A2962" t="s">
        <v>998</v>
      </c>
      <c r="B2962" t="s">
        <v>1556</v>
      </c>
      <c r="C2962" t="s">
        <v>2749</v>
      </c>
      <c r="D2962" t="s">
        <v>2748</v>
      </c>
      <c r="E2962" t="s">
        <v>2876</v>
      </c>
      <c r="F2962" t="s">
        <v>2875</v>
      </c>
      <c r="G2962" t="s">
        <v>1551</v>
      </c>
      <c r="H2962" t="s">
        <v>2874</v>
      </c>
    </row>
    <row r="2963" spans="1:8" x14ac:dyDescent="0.25">
      <c r="A2963" t="s">
        <v>999</v>
      </c>
      <c r="B2963" t="s">
        <v>1557</v>
      </c>
      <c r="C2963" t="s">
        <v>2749</v>
      </c>
      <c r="D2963" t="s">
        <v>2748</v>
      </c>
      <c r="E2963" t="s">
        <v>2876</v>
      </c>
      <c r="F2963" t="s">
        <v>2875</v>
      </c>
      <c r="G2963" t="s">
        <v>1551</v>
      </c>
      <c r="H2963" t="s">
        <v>2874</v>
      </c>
    </row>
    <row r="2964" spans="1:8" x14ac:dyDescent="0.25">
      <c r="A2964" t="s">
        <v>2096</v>
      </c>
      <c r="B2964" t="s">
        <v>1669</v>
      </c>
      <c r="C2964" t="s">
        <v>2749</v>
      </c>
      <c r="D2964" t="s">
        <v>2748</v>
      </c>
      <c r="E2964" t="s">
        <v>2876</v>
      </c>
      <c r="F2964" t="s">
        <v>2875</v>
      </c>
      <c r="G2964" t="s">
        <v>1551</v>
      </c>
      <c r="H2964" t="s">
        <v>2874</v>
      </c>
    </row>
    <row r="2965" spans="1:8" x14ac:dyDescent="0.25">
      <c r="A2965" t="s">
        <v>2623</v>
      </c>
      <c r="B2965" t="s">
        <v>2712</v>
      </c>
      <c r="C2965" t="s">
        <v>2749</v>
      </c>
      <c r="D2965" t="s">
        <v>2748</v>
      </c>
      <c r="E2965" t="s">
        <v>2747</v>
      </c>
      <c r="F2965" t="s">
        <v>2746</v>
      </c>
      <c r="G2965" t="s">
        <v>506</v>
      </c>
      <c r="H2965" t="s">
        <v>2745</v>
      </c>
    </row>
    <row r="2966" spans="1:8" x14ac:dyDescent="0.25">
      <c r="A2966" t="s">
        <v>1000</v>
      </c>
      <c r="B2966" t="s">
        <v>1558</v>
      </c>
      <c r="C2966" t="s">
        <v>2749</v>
      </c>
      <c r="D2966" t="s">
        <v>2748</v>
      </c>
      <c r="E2966" t="s">
        <v>2876</v>
      </c>
      <c r="F2966" t="s">
        <v>2875</v>
      </c>
      <c r="G2966" t="s">
        <v>1551</v>
      </c>
      <c r="H2966" t="s">
        <v>2874</v>
      </c>
    </row>
    <row r="2967" spans="1:8" x14ac:dyDescent="0.25">
      <c r="A2967" t="s">
        <v>1030</v>
      </c>
      <c r="B2967" t="s">
        <v>1668</v>
      </c>
      <c r="C2967" t="s">
        <v>2749</v>
      </c>
      <c r="D2967" t="s">
        <v>2748</v>
      </c>
      <c r="E2967" t="s">
        <v>2876</v>
      </c>
      <c r="F2967" t="s">
        <v>2875</v>
      </c>
      <c r="G2967" t="s">
        <v>1551</v>
      </c>
      <c r="H2967" t="s">
        <v>2874</v>
      </c>
    </row>
    <row r="2968" spans="1:8" x14ac:dyDescent="0.25">
      <c r="A2968" t="s">
        <v>2099</v>
      </c>
      <c r="B2968" t="s">
        <v>8022</v>
      </c>
      <c r="C2968" t="s">
        <v>2749</v>
      </c>
      <c r="D2968" t="s">
        <v>2748</v>
      </c>
      <c r="E2968" t="s">
        <v>2876</v>
      </c>
      <c r="F2968" t="s">
        <v>2875</v>
      </c>
      <c r="G2968" t="s">
        <v>1551</v>
      </c>
      <c r="H2968" t="s">
        <v>2874</v>
      </c>
    </row>
    <row r="2969" spans="1:8" x14ac:dyDescent="0.25">
      <c r="A2969" t="s">
        <v>2873</v>
      </c>
      <c r="B2969" t="s">
        <v>2872</v>
      </c>
      <c r="C2969" t="s">
        <v>2749</v>
      </c>
      <c r="D2969" t="s">
        <v>2748</v>
      </c>
      <c r="E2969" t="s">
        <v>2747</v>
      </c>
      <c r="F2969" t="s">
        <v>2746</v>
      </c>
      <c r="G2969" t="s">
        <v>509</v>
      </c>
      <c r="H2969" t="s">
        <v>2750</v>
      </c>
    </row>
    <row r="2970" spans="1:8" x14ac:dyDescent="0.25">
      <c r="A2970" t="s">
        <v>2625</v>
      </c>
      <c r="B2970" t="s">
        <v>2714</v>
      </c>
      <c r="C2970" t="s">
        <v>2749</v>
      </c>
      <c r="D2970" t="s">
        <v>2748</v>
      </c>
      <c r="E2970" t="s">
        <v>2747</v>
      </c>
      <c r="F2970" t="s">
        <v>2746</v>
      </c>
      <c r="G2970" t="s">
        <v>509</v>
      </c>
      <c r="H2970" t="s">
        <v>2750</v>
      </c>
    </row>
    <row r="2971" spans="1:8" x14ac:dyDescent="0.25">
      <c r="A2971" t="s">
        <v>2871</v>
      </c>
      <c r="B2971" t="s">
        <v>2870</v>
      </c>
      <c r="C2971" t="s">
        <v>2749</v>
      </c>
      <c r="D2971" t="s">
        <v>2748</v>
      </c>
      <c r="E2971" t="s">
        <v>2747</v>
      </c>
      <c r="F2971" t="s">
        <v>2746</v>
      </c>
      <c r="G2971" t="s">
        <v>509</v>
      </c>
      <c r="H2971" t="s">
        <v>2750</v>
      </c>
    </row>
    <row r="2972" spans="1:8" x14ac:dyDescent="0.25">
      <c r="A2972" t="s">
        <v>1003</v>
      </c>
      <c r="B2972" t="s">
        <v>1576</v>
      </c>
      <c r="C2972" t="s">
        <v>2749</v>
      </c>
      <c r="D2972" t="s">
        <v>2748</v>
      </c>
      <c r="E2972" t="s">
        <v>2760</v>
      </c>
      <c r="F2972" t="s">
        <v>2759</v>
      </c>
      <c r="G2972" t="s">
        <v>507</v>
      </c>
      <c r="H2972" t="s">
        <v>2869</v>
      </c>
    </row>
    <row r="2973" spans="1:8" x14ac:dyDescent="0.25">
      <c r="A2973" t="s">
        <v>1013</v>
      </c>
      <c r="B2973" t="s">
        <v>1588</v>
      </c>
      <c r="C2973" t="s">
        <v>2749</v>
      </c>
      <c r="D2973" t="s">
        <v>2748</v>
      </c>
      <c r="E2973" t="s">
        <v>2747</v>
      </c>
      <c r="F2973" t="s">
        <v>2746</v>
      </c>
      <c r="G2973" t="s">
        <v>506</v>
      </c>
      <c r="H2973" t="s">
        <v>2745</v>
      </c>
    </row>
    <row r="2974" spans="1:8" x14ac:dyDescent="0.25">
      <c r="A2974" t="s">
        <v>2868</v>
      </c>
      <c r="B2974" t="s">
        <v>2867</v>
      </c>
      <c r="C2974" t="s">
        <v>2749</v>
      </c>
      <c r="D2974" t="s">
        <v>2748</v>
      </c>
      <c r="E2974" t="s">
        <v>2747</v>
      </c>
      <c r="F2974" t="s">
        <v>2746</v>
      </c>
      <c r="G2974" t="s">
        <v>509</v>
      </c>
      <c r="H2974" t="s">
        <v>2750</v>
      </c>
    </row>
    <row r="2975" spans="1:8" x14ac:dyDescent="0.25">
      <c r="A2975" t="s">
        <v>2626</v>
      </c>
      <c r="B2975" t="s">
        <v>2866</v>
      </c>
      <c r="C2975" t="s">
        <v>2749</v>
      </c>
      <c r="D2975" t="s">
        <v>2748</v>
      </c>
      <c r="E2975" t="s">
        <v>2747</v>
      </c>
      <c r="F2975" t="s">
        <v>2746</v>
      </c>
      <c r="G2975" t="s">
        <v>509</v>
      </c>
      <c r="H2975" t="s">
        <v>2750</v>
      </c>
    </row>
    <row r="2976" spans="1:8" x14ac:dyDescent="0.25">
      <c r="A2976" t="s">
        <v>2628</v>
      </c>
      <c r="B2976" t="s">
        <v>2865</v>
      </c>
      <c r="C2976" t="s">
        <v>2749</v>
      </c>
      <c r="D2976" t="s">
        <v>2748</v>
      </c>
      <c r="E2976" t="s">
        <v>2747</v>
      </c>
      <c r="F2976" t="s">
        <v>2746</v>
      </c>
      <c r="G2976" t="s">
        <v>509</v>
      </c>
      <c r="H2976" t="s">
        <v>2750</v>
      </c>
    </row>
    <row r="2977" spans="1:8" x14ac:dyDescent="0.25">
      <c r="A2977" t="s">
        <v>2627</v>
      </c>
      <c r="B2977" t="s">
        <v>2864</v>
      </c>
      <c r="C2977" t="s">
        <v>2749</v>
      </c>
      <c r="D2977" t="s">
        <v>2748</v>
      </c>
      <c r="E2977" t="s">
        <v>2747</v>
      </c>
      <c r="F2977" t="s">
        <v>2746</v>
      </c>
      <c r="G2977" t="s">
        <v>509</v>
      </c>
      <c r="H2977" t="s">
        <v>2750</v>
      </c>
    </row>
    <row r="2978" spans="1:8" x14ac:dyDescent="0.25">
      <c r="A2978" t="s">
        <v>5945</v>
      </c>
      <c r="B2978" t="s">
        <v>8023</v>
      </c>
      <c r="C2978" t="s">
        <v>2749</v>
      </c>
      <c r="D2978" t="s">
        <v>2748</v>
      </c>
      <c r="E2978" t="s">
        <v>2876</v>
      </c>
      <c r="F2978" t="s">
        <v>2875</v>
      </c>
      <c r="G2978" t="s">
        <v>1551</v>
      </c>
      <c r="H2978" t="s">
        <v>2874</v>
      </c>
    </row>
    <row r="2979" spans="1:8" x14ac:dyDescent="0.25">
      <c r="A2979" t="s">
        <v>5946</v>
      </c>
      <c r="B2979" t="s">
        <v>8024</v>
      </c>
      <c r="C2979" t="s">
        <v>2749</v>
      </c>
      <c r="D2979" t="s">
        <v>2748</v>
      </c>
      <c r="E2979" t="s">
        <v>2876</v>
      </c>
      <c r="F2979" t="s">
        <v>2875</v>
      </c>
      <c r="G2979" t="s">
        <v>1551</v>
      </c>
      <c r="H2979" t="s">
        <v>2874</v>
      </c>
    </row>
    <row r="2980" spans="1:8" x14ac:dyDescent="0.25">
      <c r="A2980" t="s">
        <v>3823</v>
      </c>
      <c r="B2980" t="s">
        <v>8025</v>
      </c>
      <c r="C2980" t="s">
        <v>2749</v>
      </c>
      <c r="D2980" t="s">
        <v>2748</v>
      </c>
      <c r="E2980" t="s">
        <v>2876</v>
      </c>
      <c r="F2980" t="s">
        <v>2875</v>
      </c>
      <c r="G2980" t="s">
        <v>506</v>
      </c>
      <c r="H2980" t="s">
        <v>2745</v>
      </c>
    </row>
    <row r="2981" spans="1:8" x14ac:dyDescent="0.25">
      <c r="A2981" t="s">
        <v>4059</v>
      </c>
      <c r="B2981" t="s">
        <v>8026</v>
      </c>
      <c r="C2981" t="s">
        <v>2749</v>
      </c>
      <c r="D2981" t="s">
        <v>2748</v>
      </c>
      <c r="E2981" t="s">
        <v>2760</v>
      </c>
      <c r="F2981" t="s">
        <v>2759</v>
      </c>
      <c r="G2981" t="s">
        <v>505</v>
      </c>
      <c r="H2981" t="s">
        <v>2855</v>
      </c>
    </row>
    <row r="2982" spans="1:8" x14ac:dyDescent="0.25">
      <c r="A2982" t="s">
        <v>5947</v>
      </c>
      <c r="B2982" t="s">
        <v>8027</v>
      </c>
      <c r="C2982" t="s">
        <v>2749</v>
      </c>
      <c r="D2982" t="s">
        <v>2748</v>
      </c>
      <c r="E2982" t="s">
        <v>2876</v>
      </c>
      <c r="F2982" t="s">
        <v>2875</v>
      </c>
      <c r="G2982" t="s">
        <v>506</v>
      </c>
      <c r="H2982" t="s">
        <v>2745</v>
      </c>
    </row>
    <row r="2983" spans="1:8" x14ac:dyDescent="0.25">
      <c r="A2983" t="s">
        <v>5948</v>
      </c>
      <c r="B2983" t="s">
        <v>8028</v>
      </c>
      <c r="C2983" t="s">
        <v>2749</v>
      </c>
      <c r="D2983" t="s">
        <v>2748</v>
      </c>
      <c r="E2983" t="s">
        <v>2876</v>
      </c>
      <c r="F2983" t="s">
        <v>2875</v>
      </c>
      <c r="G2983" t="s">
        <v>506</v>
      </c>
      <c r="H2983" t="s">
        <v>2745</v>
      </c>
    </row>
    <row r="2984" spans="1:8" x14ac:dyDescent="0.25">
      <c r="A2984" t="s">
        <v>5949</v>
      </c>
      <c r="B2984" t="s">
        <v>8029</v>
      </c>
      <c r="C2984" t="s">
        <v>2749</v>
      </c>
      <c r="D2984" t="s">
        <v>2748</v>
      </c>
      <c r="E2984" t="s">
        <v>2747</v>
      </c>
      <c r="F2984" t="s">
        <v>2746</v>
      </c>
      <c r="G2984" t="s">
        <v>509</v>
      </c>
      <c r="H2984" t="s">
        <v>2750</v>
      </c>
    </row>
    <row r="2985" spans="1:8" x14ac:dyDescent="0.25">
      <c r="A2985" t="s">
        <v>5950</v>
      </c>
      <c r="B2985" t="s">
        <v>8030</v>
      </c>
      <c r="C2985" t="s">
        <v>2749</v>
      </c>
      <c r="D2985" t="s">
        <v>2748</v>
      </c>
      <c r="E2985" t="s">
        <v>2876</v>
      </c>
      <c r="F2985" t="s">
        <v>2875</v>
      </c>
      <c r="G2985" t="s">
        <v>506</v>
      </c>
      <c r="H2985" t="s">
        <v>2745</v>
      </c>
    </row>
    <row r="2986" spans="1:8" x14ac:dyDescent="0.25">
      <c r="A2986" t="s">
        <v>5951</v>
      </c>
      <c r="B2986" t="s">
        <v>8031</v>
      </c>
      <c r="C2986" t="s">
        <v>8298</v>
      </c>
      <c r="D2986" t="s">
        <v>8299</v>
      </c>
      <c r="E2986" t="s">
        <v>8414</v>
      </c>
      <c r="F2986" t="s">
        <v>8415</v>
      </c>
      <c r="G2986" t="s">
        <v>506</v>
      </c>
      <c r="H2986" t="s">
        <v>4187</v>
      </c>
    </row>
    <row r="2987" spans="1:8" x14ac:dyDescent="0.25">
      <c r="A2987" t="s">
        <v>5952</v>
      </c>
      <c r="B2987" t="s">
        <v>8032</v>
      </c>
      <c r="C2987" t="s">
        <v>8298</v>
      </c>
      <c r="D2987" t="s">
        <v>8299</v>
      </c>
      <c r="E2987" t="s">
        <v>8414</v>
      </c>
      <c r="F2987" t="s">
        <v>8415</v>
      </c>
      <c r="G2987" t="s">
        <v>509</v>
      </c>
      <c r="H2987" t="s">
        <v>4188</v>
      </c>
    </row>
    <row r="2988" spans="1:8" x14ac:dyDescent="0.25">
      <c r="A2988" t="s">
        <v>5953</v>
      </c>
      <c r="B2988" t="s">
        <v>8033</v>
      </c>
      <c r="C2988" t="s">
        <v>8236</v>
      </c>
      <c r="D2988" t="s">
        <v>8237</v>
      </c>
      <c r="E2988" t="s">
        <v>8412</v>
      </c>
      <c r="F2988" t="s">
        <v>8413</v>
      </c>
      <c r="G2988" t="s">
        <v>8682</v>
      </c>
      <c r="H2988" t="s">
        <v>8683</v>
      </c>
    </row>
    <row r="2989" spans="1:8" x14ac:dyDescent="0.25">
      <c r="A2989" t="s">
        <v>5954</v>
      </c>
      <c r="B2989" t="s">
        <v>8034</v>
      </c>
      <c r="C2989" t="s">
        <v>8298</v>
      </c>
      <c r="D2989" t="s">
        <v>8299</v>
      </c>
      <c r="E2989" t="s">
        <v>8414</v>
      </c>
      <c r="F2989" t="s">
        <v>8415</v>
      </c>
      <c r="G2989" t="s">
        <v>506</v>
      </c>
      <c r="H2989" t="s">
        <v>4187</v>
      </c>
    </row>
    <row r="2990" spans="1:8" x14ac:dyDescent="0.25">
      <c r="A2990" t="s">
        <v>5955</v>
      </c>
      <c r="B2990" t="s">
        <v>8035</v>
      </c>
      <c r="C2990" t="s">
        <v>8236</v>
      </c>
      <c r="D2990" t="s">
        <v>8237</v>
      </c>
      <c r="E2990" t="s">
        <v>8412</v>
      </c>
      <c r="F2990" t="s">
        <v>8413</v>
      </c>
      <c r="G2990" t="s">
        <v>8696</v>
      </c>
      <c r="H2990" t="s">
        <v>8697</v>
      </c>
    </row>
    <row r="2991" spans="1:8" x14ac:dyDescent="0.25">
      <c r="A2991" t="s">
        <v>5956</v>
      </c>
      <c r="B2991" t="s">
        <v>8036</v>
      </c>
      <c r="C2991" t="s">
        <v>8298</v>
      </c>
      <c r="D2991" t="s">
        <v>8299</v>
      </c>
      <c r="E2991" t="s">
        <v>8414</v>
      </c>
      <c r="F2991" t="s">
        <v>8415</v>
      </c>
      <c r="G2991" t="s">
        <v>505</v>
      </c>
      <c r="H2991" t="s">
        <v>2855</v>
      </c>
    </row>
    <row r="2992" spans="1:8" x14ac:dyDescent="0.25">
      <c r="A2992" t="s">
        <v>5957</v>
      </c>
      <c r="B2992" t="s">
        <v>8037</v>
      </c>
      <c r="C2992" t="s">
        <v>8236</v>
      </c>
      <c r="D2992" t="s">
        <v>8237</v>
      </c>
      <c r="E2992" t="s">
        <v>8412</v>
      </c>
      <c r="F2992" t="s">
        <v>8413</v>
      </c>
      <c r="G2992" t="s">
        <v>8696</v>
      </c>
      <c r="H2992" t="s">
        <v>8697</v>
      </c>
    </row>
    <row r="2993" spans="1:8" x14ac:dyDescent="0.25">
      <c r="A2993" t="s">
        <v>5958</v>
      </c>
      <c r="B2993" t="s">
        <v>8038</v>
      </c>
      <c r="C2993" t="s">
        <v>8298</v>
      </c>
      <c r="D2993" t="s">
        <v>8299</v>
      </c>
      <c r="E2993" t="s">
        <v>8414</v>
      </c>
      <c r="F2993" t="s">
        <v>8415</v>
      </c>
      <c r="G2993" t="s">
        <v>505</v>
      </c>
      <c r="H2993" t="s">
        <v>4183</v>
      </c>
    </row>
    <row r="2994" spans="1:8" x14ac:dyDescent="0.25">
      <c r="A2994" t="s">
        <v>5959</v>
      </c>
      <c r="B2994" t="s">
        <v>8039</v>
      </c>
      <c r="C2994" t="s">
        <v>8298</v>
      </c>
      <c r="D2994" t="s">
        <v>8299</v>
      </c>
      <c r="E2994" t="s">
        <v>8414</v>
      </c>
      <c r="F2994" t="s">
        <v>8415</v>
      </c>
      <c r="G2994" t="s">
        <v>505</v>
      </c>
      <c r="H2994" t="s">
        <v>2855</v>
      </c>
    </row>
    <row r="2995" spans="1:8" x14ac:dyDescent="0.25">
      <c r="A2995" t="s">
        <v>5960</v>
      </c>
      <c r="B2995" t="s">
        <v>8040</v>
      </c>
      <c r="C2995" t="s">
        <v>8298</v>
      </c>
      <c r="D2995" t="s">
        <v>8299</v>
      </c>
      <c r="E2995" t="s">
        <v>8414</v>
      </c>
      <c r="F2995" t="s">
        <v>8415</v>
      </c>
      <c r="G2995" t="s">
        <v>505</v>
      </c>
      <c r="H2995" t="s">
        <v>2855</v>
      </c>
    </row>
    <row r="2996" spans="1:8" x14ac:dyDescent="0.25">
      <c r="A2996" t="s">
        <v>5961</v>
      </c>
      <c r="B2996" t="s">
        <v>8041</v>
      </c>
      <c r="C2996" t="s">
        <v>8298</v>
      </c>
      <c r="D2996" t="s">
        <v>8299</v>
      </c>
      <c r="E2996" t="s">
        <v>8414</v>
      </c>
      <c r="F2996" t="s">
        <v>8415</v>
      </c>
      <c r="G2996" t="s">
        <v>505</v>
      </c>
      <c r="H2996" t="s">
        <v>4183</v>
      </c>
    </row>
    <row r="2997" spans="1:8" x14ac:dyDescent="0.25">
      <c r="A2997" t="s">
        <v>5962</v>
      </c>
      <c r="B2997" t="s">
        <v>8042</v>
      </c>
      <c r="C2997" t="s">
        <v>8328</v>
      </c>
      <c r="D2997" t="s">
        <v>8329</v>
      </c>
      <c r="E2997" t="s">
        <v>8390</v>
      </c>
      <c r="F2997" t="s">
        <v>8391</v>
      </c>
      <c r="G2997" t="s">
        <v>8698</v>
      </c>
      <c r="H2997" t="s">
        <v>8699</v>
      </c>
    </row>
    <row r="2998" spans="1:8" x14ac:dyDescent="0.25">
      <c r="A2998" t="s">
        <v>5963</v>
      </c>
      <c r="B2998" t="s">
        <v>8043</v>
      </c>
      <c r="C2998" t="s">
        <v>8254</v>
      </c>
      <c r="D2998" t="s">
        <v>8255</v>
      </c>
      <c r="E2998" t="s">
        <v>8256</v>
      </c>
      <c r="F2998" t="s">
        <v>8257</v>
      </c>
      <c r="G2998" t="s">
        <v>8436</v>
      </c>
      <c r="H2998" t="s">
        <v>8437</v>
      </c>
    </row>
    <row r="2999" spans="1:8" x14ac:dyDescent="0.25">
      <c r="A2999" t="s">
        <v>5964</v>
      </c>
      <c r="B2999" t="s">
        <v>8044</v>
      </c>
      <c r="C2999" t="s">
        <v>8298</v>
      </c>
      <c r="D2999" t="s">
        <v>8299</v>
      </c>
      <c r="E2999" t="s">
        <v>8414</v>
      </c>
      <c r="F2999" t="s">
        <v>8415</v>
      </c>
      <c r="G2999" t="s">
        <v>505</v>
      </c>
      <c r="H2999" t="s">
        <v>2855</v>
      </c>
    </row>
    <row r="3000" spans="1:8" x14ac:dyDescent="0.25">
      <c r="A3000" t="s">
        <v>5965</v>
      </c>
      <c r="B3000" t="s">
        <v>8045</v>
      </c>
      <c r="C3000" t="s">
        <v>8298</v>
      </c>
      <c r="D3000" t="s">
        <v>8299</v>
      </c>
      <c r="E3000" t="s">
        <v>8414</v>
      </c>
      <c r="F3000" t="s">
        <v>8415</v>
      </c>
      <c r="G3000" t="s">
        <v>505</v>
      </c>
      <c r="H3000" t="s">
        <v>2855</v>
      </c>
    </row>
    <row r="3001" spans="1:8" x14ac:dyDescent="0.25">
      <c r="A3001" t="s">
        <v>5966</v>
      </c>
      <c r="B3001" t="s">
        <v>8046</v>
      </c>
      <c r="C3001" t="s">
        <v>8298</v>
      </c>
      <c r="D3001" t="s">
        <v>8299</v>
      </c>
      <c r="E3001" t="s">
        <v>8414</v>
      </c>
      <c r="F3001" t="s">
        <v>8415</v>
      </c>
      <c r="G3001" t="s">
        <v>505</v>
      </c>
      <c r="H3001" t="s">
        <v>2855</v>
      </c>
    </row>
    <row r="3002" spans="1:8" x14ac:dyDescent="0.25">
      <c r="A3002" t="s">
        <v>5967</v>
      </c>
      <c r="B3002" t="s">
        <v>8047</v>
      </c>
      <c r="C3002" t="s">
        <v>8298</v>
      </c>
      <c r="D3002" t="s">
        <v>8299</v>
      </c>
      <c r="E3002" t="s">
        <v>8414</v>
      </c>
      <c r="F3002" t="s">
        <v>8415</v>
      </c>
      <c r="G3002" t="s">
        <v>505</v>
      </c>
      <c r="H3002" t="s">
        <v>2855</v>
      </c>
    </row>
    <row r="3003" spans="1:8" x14ac:dyDescent="0.25">
      <c r="A3003" t="s">
        <v>839</v>
      </c>
      <c r="B3003" t="s">
        <v>1587</v>
      </c>
      <c r="C3003" t="s">
        <v>2749</v>
      </c>
      <c r="D3003" t="s">
        <v>2748</v>
      </c>
      <c r="E3003" t="s">
        <v>2760</v>
      </c>
      <c r="F3003" t="s">
        <v>2759</v>
      </c>
      <c r="G3003" t="s">
        <v>505</v>
      </c>
      <c r="H3003" t="s">
        <v>2855</v>
      </c>
    </row>
    <row r="3004" spans="1:8" x14ac:dyDescent="0.25">
      <c r="A3004" t="s">
        <v>2326</v>
      </c>
      <c r="B3004" t="s">
        <v>1596</v>
      </c>
      <c r="C3004" t="s">
        <v>2749</v>
      </c>
      <c r="D3004" t="s">
        <v>2748</v>
      </c>
      <c r="E3004" t="s">
        <v>2760</v>
      </c>
      <c r="F3004" t="s">
        <v>2759</v>
      </c>
      <c r="G3004" t="s">
        <v>505</v>
      </c>
      <c r="H3004" t="s">
        <v>2855</v>
      </c>
    </row>
    <row r="3005" spans="1:8" x14ac:dyDescent="0.25">
      <c r="A3005" t="s">
        <v>2325</v>
      </c>
      <c r="B3005" t="s">
        <v>1597</v>
      </c>
      <c r="C3005" t="s">
        <v>2749</v>
      </c>
      <c r="D3005" t="s">
        <v>2748</v>
      </c>
      <c r="E3005" t="s">
        <v>2760</v>
      </c>
      <c r="F3005" t="s">
        <v>2759</v>
      </c>
      <c r="G3005" t="s">
        <v>505</v>
      </c>
      <c r="H3005" t="s">
        <v>2855</v>
      </c>
    </row>
    <row r="3006" spans="1:8" x14ac:dyDescent="0.25">
      <c r="A3006" t="s">
        <v>2863</v>
      </c>
      <c r="B3006" t="s">
        <v>2862</v>
      </c>
      <c r="C3006" t="s">
        <v>2749</v>
      </c>
      <c r="D3006" t="s">
        <v>2748</v>
      </c>
      <c r="E3006" t="s">
        <v>2760</v>
      </c>
      <c r="F3006" t="s">
        <v>2759</v>
      </c>
      <c r="G3006" t="s">
        <v>505</v>
      </c>
      <c r="H3006" t="s">
        <v>2855</v>
      </c>
    </row>
    <row r="3007" spans="1:8" x14ac:dyDescent="0.25">
      <c r="A3007" t="s">
        <v>5968</v>
      </c>
      <c r="B3007" t="s">
        <v>8048</v>
      </c>
      <c r="C3007" t="s">
        <v>8298</v>
      </c>
      <c r="D3007" t="s">
        <v>8299</v>
      </c>
      <c r="E3007" t="s">
        <v>8414</v>
      </c>
      <c r="F3007" t="s">
        <v>8415</v>
      </c>
      <c r="G3007" t="s">
        <v>511</v>
      </c>
      <c r="H3007" t="s">
        <v>4181</v>
      </c>
    </row>
    <row r="3008" spans="1:8" x14ac:dyDescent="0.25">
      <c r="A3008" t="s">
        <v>5969</v>
      </c>
      <c r="B3008" t="s">
        <v>8049</v>
      </c>
      <c r="C3008" t="s">
        <v>8298</v>
      </c>
      <c r="D3008" t="s">
        <v>8299</v>
      </c>
      <c r="E3008" t="s">
        <v>8414</v>
      </c>
      <c r="F3008" t="s">
        <v>8415</v>
      </c>
      <c r="G3008" t="s">
        <v>509</v>
      </c>
      <c r="H3008" t="s">
        <v>4188</v>
      </c>
    </row>
    <row r="3009" spans="1:8" x14ac:dyDescent="0.25">
      <c r="A3009" t="s">
        <v>5970</v>
      </c>
      <c r="B3009" t="s">
        <v>8050</v>
      </c>
      <c r="C3009" t="s">
        <v>8298</v>
      </c>
      <c r="D3009" t="s">
        <v>8299</v>
      </c>
      <c r="E3009" t="s">
        <v>8414</v>
      </c>
      <c r="F3009" t="s">
        <v>8415</v>
      </c>
      <c r="G3009" t="s">
        <v>509</v>
      </c>
      <c r="H3009" t="s">
        <v>4188</v>
      </c>
    </row>
    <row r="3010" spans="1:8" x14ac:dyDescent="0.25">
      <c r="A3010" t="s">
        <v>5971</v>
      </c>
      <c r="B3010" t="s">
        <v>8051</v>
      </c>
      <c r="C3010" t="s">
        <v>8298</v>
      </c>
      <c r="D3010" t="s">
        <v>8299</v>
      </c>
      <c r="E3010" t="s">
        <v>8414</v>
      </c>
      <c r="F3010" t="s">
        <v>8415</v>
      </c>
      <c r="G3010" t="s">
        <v>509</v>
      </c>
      <c r="H3010" t="s">
        <v>4188</v>
      </c>
    </row>
    <row r="3011" spans="1:8" x14ac:dyDescent="0.25">
      <c r="A3011" t="s">
        <v>5972</v>
      </c>
      <c r="B3011" t="s">
        <v>8052</v>
      </c>
      <c r="C3011" t="s">
        <v>8298</v>
      </c>
      <c r="D3011" t="s">
        <v>8299</v>
      </c>
      <c r="E3011" t="s">
        <v>8414</v>
      </c>
      <c r="F3011" t="s">
        <v>8415</v>
      </c>
      <c r="G3011" t="s">
        <v>513</v>
      </c>
      <c r="H3011" t="s">
        <v>2831</v>
      </c>
    </row>
    <row r="3012" spans="1:8" x14ac:dyDescent="0.25">
      <c r="A3012" t="s">
        <v>5973</v>
      </c>
      <c r="B3012" t="s">
        <v>8053</v>
      </c>
      <c r="C3012" t="s">
        <v>8298</v>
      </c>
      <c r="D3012" t="s">
        <v>8299</v>
      </c>
      <c r="E3012" t="s">
        <v>8414</v>
      </c>
      <c r="F3012" t="s">
        <v>8415</v>
      </c>
      <c r="G3012" t="s">
        <v>513</v>
      </c>
      <c r="H3012" t="s">
        <v>2831</v>
      </c>
    </row>
    <row r="3013" spans="1:8" x14ac:dyDescent="0.25">
      <c r="A3013" t="s">
        <v>5974</v>
      </c>
      <c r="B3013" t="s">
        <v>8054</v>
      </c>
      <c r="C3013" t="s">
        <v>8298</v>
      </c>
      <c r="D3013" t="s">
        <v>8299</v>
      </c>
      <c r="E3013" t="s">
        <v>8414</v>
      </c>
      <c r="F3013" t="s">
        <v>8415</v>
      </c>
      <c r="G3013" t="s">
        <v>509</v>
      </c>
      <c r="H3013" t="s">
        <v>4188</v>
      </c>
    </row>
    <row r="3014" spans="1:8" x14ac:dyDescent="0.25">
      <c r="A3014" t="s">
        <v>5975</v>
      </c>
      <c r="B3014" t="s">
        <v>8055</v>
      </c>
      <c r="C3014" t="s">
        <v>8298</v>
      </c>
      <c r="D3014" t="s">
        <v>8299</v>
      </c>
      <c r="E3014" t="s">
        <v>8414</v>
      </c>
      <c r="F3014" t="s">
        <v>8415</v>
      </c>
      <c r="G3014" t="s">
        <v>513</v>
      </c>
      <c r="H3014" t="s">
        <v>2831</v>
      </c>
    </row>
    <row r="3015" spans="1:8" x14ac:dyDescent="0.25">
      <c r="A3015" t="s">
        <v>5976</v>
      </c>
      <c r="B3015" t="s">
        <v>8056</v>
      </c>
      <c r="C3015" t="s">
        <v>8298</v>
      </c>
      <c r="D3015" t="s">
        <v>8299</v>
      </c>
      <c r="E3015" t="s">
        <v>8414</v>
      </c>
      <c r="F3015" t="s">
        <v>8415</v>
      </c>
      <c r="G3015" t="s">
        <v>513</v>
      </c>
      <c r="H3015" t="s">
        <v>2831</v>
      </c>
    </row>
    <row r="3016" spans="1:8" x14ac:dyDescent="0.25">
      <c r="A3016" t="s">
        <v>5977</v>
      </c>
      <c r="B3016" t="s">
        <v>8057</v>
      </c>
      <c r="C3016" t="s">
        <v>8298</v>
      </c>
      <c r="D3016" t="s">
        <v>8299</v>
      </c>
      <c r="E3016" t="s">
        <v>8414</v>
      </c>
      <c r="F3016" t="s">
        <v>8415</v>
      </c>
      <c r="G3016" t="s">
        <v>510</v>
      </c>
      <c r="H3016" t="s">
        <v>4182</v>
      </c>
    </row>
    <row r="3017" spans="1:8" x14ac:dyDescent="0.25">
      <c r="A3017" t="s">
        <v>5978</v>
      </c>
      <c r="B3017" t="s">
        <v>8058</v>
      </c>
      <c r="C3017" t="s">
        <v>8298</v>
      </c>
      <c r="D3017" t="s">
        <v>8299</v>
      </c>
      <c r="E3017" t="s">
        <v>8414</v>
      </c>
      <c r="F3017" t="s">
        <v>8415</v>
      </c>
      <c r="G3017" t="s">
        <v>513</v>
      </c>
      <c r="H3017" t="s">
        <v>2758</v>
      </c>
    </row>
    <row r="3018" spans="1:8" x14ac:dyDescent="0.25">
      <c r="A3018" t="s">
        <v>5979</v>
      </c>
      <c r="B3018" t="s">
        <v>8059</v>
      </c>
      <c r="C3018" t="s">
        <v>8298</v>
      </c>
      <c r="D3018" t="s">
        <v>8299</v>
      </c>
      <c r="E3018" t="s">
        <v>8414</v>
      </c>
      <c r="F3018" t="s">
        <v>8415</v>
      </c>
      <c r="G3018" t="s">
        <v>513</v>
      </c>
      <c r="H3018" t="s">
        <v>2831</v>
      </c>
    </row>
    <row r="3019" spans="1:8" x14ac:dyDescent="0.25">
      <c r="A3019" t="s">
        <v>5980</v>
      </c>
      <c r="B3019" t="s">
        <v>8060</v>
      </c>
      <c r="C3019" t="s">
        <v>8298</v>
      </c>
      <c r="D3019" t="s">
        <v>8299</v>
      </c>
      <c r="E3019" t="s">
        <v>8414</v>
      </c>
      <c r="F3019" t="s">
        <v>8415</v>
      </c>
      <c r="G3019" t="s">
        <v>513</v>
      </c>
      <c r="H3019" t="s">
        <v>2831</v>
      </c>
    </row>
    <row r="3020" spans="1:8" x14ac:dyDescent="0.25">
      <c r="A3020" t="s">
        <v>5981</v>
      </c>
      <c r="B3020" t="s">
        <v>8061</v>
      </c>
      <c r="C3020" t="s">
        <v>8298</v>
      </c>
      <c r="D3020" t="s">
        <v>8299</v>
      </c>
      <c r="E3020" t="s">
        <v>8414</v>
      </c>
      <c r="F3020" t="s">
        <v>8415</v>
      </c>
      <c r="G3020" t="s">
        <v>513</v>
      </c>
      <c r="H3020" t="s">
        <v>2831</v>
      </c>
    </row>
    <row r="3021" spans="1:8" x14ac:dyDescent="0.25">
      <c r="A3021" t="s">
        <v>5982</v>
      </c>
      <c r="B3021" t="s">
        <v>8062</v>
      </c>
      <c r="C3021" t="s">
        <v>8298</v>
      </c>
      <c r="D3021" t="s">
        <v>8299</v>
      </c>
      <c r="E3021" t="s">
        <v>8414</v>
      </c>
      <c r="F3021" t="s">
        <v>8415</v>
      </c>
      <c r="G3021" t="s">
        <v>513</v>
      </c>
      <c r="H3021" t="s">
        <v>2831</v>
      </c>
    </row>
    <row r="3022" spans="1:8" x14ac:dyDescent="0.25">
      <c r="A3022" t="s">
        <v>5983</v>
      </c>
      <c r="B3022" t="s">
        <v>8063</v>
      </c>
      <c r="C3022" t="s">
        <v>8298</v>
      </c>
      <c r="D3022" t="s">
        <v>8299</v>
      </c>
      <c r="E3022" t="s">
        <v>8414</v>
      </c>
      <c r="F3022" t="s">
        <v>8415</v>
      </c>
      <c r="G3022" t="s">
        <v>513</v>
      </c>
      <c r="H3022" t="s">
        <v>2831</v>
      </c>
    </row>
    <row r="3023" spans="1:8" x14ac:dyDescent="0.25">
      <c r="A3023" t="s">
        <v>5984</v>
      </c>
      <c r="B3023" t="s">
        <v>8064</v>
      </c>
      <c r="C3023" t="s">
        <v>8298</v>
      </c>
      <c r="D3023" t="s">
        <v>8299</v>
      </c>
      <c r="E3023" t="s">
        <v>8414</v>
      </c>
      <c r="F3023" t="s">
        <v>8415</v>
      </c>
      <c r="G3023" t="s">
        <v>513</v>
      </c>
      <c r="H3023" t="s">
        <v>2831</v>
      </c>
    </row>
    <row r="3024" spans="1:8" x14ac:dyDescent="0.25">
      <c r="A3024" t="s">
        <v>5985</v>
      </c>
      <c r="B3024" t="s">
        <v>8065</v>
      </c>
      <c r="C3024" t="s">
        <v>8298</v>
      </c>
      <c r="D3024" t="s">
        <v>8299</v>
      </c>
      <c r="E3024" t="s">
        <v>8414</v>
      </c>
      <c r="F3024" t="s">
        <v>8415</v>
      </c>
      <c r="G3024" t="s">
        <v>509</v>
      </c>
      <c r="H3024" t="s">
        <v>4188</v>
      </c>
    </row>
    <row r="3025" spans="1:8" x14ac:dyDescent="0.25">
      <c r="A3025" t="s">
        <v>5986</v>
      </c>
      <c r="B3025" t="s">
        <v>8066</v>
      </c>
      <c r="C3025" t="s">
        <v>8298</v>
      </c>
      <c r="D3025" t="s">
        <v>8299</v>
      </c>
      <c r="E3025" t="s">
        <v>8414</v>
      </c>
      <c r="F3025" t="s">
        <v>8415</v>
      </c>
      <c r="G3025" t="s">
        <v>509</v>
      </c>
      <c r="H3025" t="s">
        <v>2750</v>
      </c>
    </row>
    <row r="3026" spans="1:8" x14ac:dyDescent="0.25">
      <c r="A3026" t="s">
        <v>5987</v>
      </c>
      <c r="B3026" t="s">
        <v>8067</v>
      </c>
      <c r="C3026" t="s">
        <v>8298</v>
      </c>
      <c r="D3026" t="s">
        <v>8299</v>
      </c>
      <c r="E3026" t="s">
        <v>8414</v>
      </c>
      <c r="F3026" t="s">
        <v>8415</v>
      </c>
      <c r="G3026" t="s">
        <v>513</v>
      </c>
      <c r="H3026" t="s">
        <v>2831</v>
      </c>
    </row>
    <row r="3027" spans="1:8" x14ac:dyDescent="0.25">
      <c r="A3027" t="s">
        <v>5988</v>
      </c>
      <c r="B3027" t="s">
        <v>8068</v>
      </c>
      <c r="C3027" t="s">
        <v>8298</v>
      </c>
      <c r="D3027" t="s">
        <v>8299</v>
      </c>
      <c r="E3027" t="s">
        <v>8414</v>
      </c>
      <c r="F3027" t="s">
        <v>8415</v>
      </c>
      <c r="G3027" t="s">
        <v>513</v>
      </c>
      <c r="H3027" t="s">
        <v>2831</v>
      </c>
    </row>
    <row r="3028" spans="1:8" x14ac:dyDescent="0.25">
      <c r="A3028" t="s">
        <v>5989</v>
      </c>
      <c r="B3028" t="s">
        <v>8069</v>
      </c>
      <c r="C3028" t="s">
        <v>8298</v>
      </c>
      <c r="D3028" t="s">
        <v>8299</v>
      </c>
      <c r="E3028" t="s">
        <v>8414</v>
      </c>
      <c r="F3028" t="s">
        <v>8415</v>
      </c>
      <c r="G3028" t="s">
        <v>513</v>
      </c>
      <c r="H3028" t="s">
        <v>2831</v>
      </c>
    </row>
    <row r="3029" spans="1:8" x14ac:dyDescent="0.25">
      <c r="A3029" t="s">
        <v>5990</v>
      </c>
      <c r="B3029" t="s">
        <v>8070</v>
      </c>
      <c r="C3029" t="s">
        <v>8298</v>
      </c>
      <c r="D3029" t="s">
        <v>8299</v>
      </c>
      <c r="E3029" t="s">
        <v>8414</v>
      </c>
      <c r="F3029" t="s">
        <v>8415</v>
      </c>
      <c r="G3029" t="s">
        <v>513</v>
      </c>
      <c r="H3029" t="s">
        <v>2831</v>
      </c>
    </row>
    <row r="3030" spans="1:8" x14ac:dyDescent="0.25">
      <c r="A3030" t="s">
        <v>5991</v>
      </c>
      <c r="B3030" t="s">
        <v>8071</v>
      </c>
      <c r="C3030" t="s">
        <v>8298</v>
      </c>
      <c r="D3030" t="s">
        <v>8299</v>
      </c>
      <c r="E3030" t="s">
        <v>8414</v>
      </c>
      <c r="F3030" t="s">
        <v>8415</v>
      </c>
      <c r="G3030" t="s">
        <v>513</v>
      </c>
      <c r="H3030" t="s">
        <v>2831</v>
      </c>
    </row>
    <row r="3031" spans="1:8" x14ac:dyDescent="0.25">
      <c r="A3031" t="s">
        <v>5992</v>
      </c>
      <c r="B3031" t="s">
        <v>8072</v>
      </c>
      <c r="C3031" t="s">
        <v>8298</v>
      </c>
      <c r="D3031" t="s">
        <v>8299</v>
      </c>
      <c r="E3031" t="s">
        <v>8414</v>
      </c>
      <c r="F3031" t="s">
        <v>8415</v>
      </c>
      <c r="G3031" t="s">
        <v>513</v>
      </c>
      <c r="H3031" t="s">
        <v>2831</v>
      </c>
    </row>
    <row r="3032" spans="1:8" x14ac:dyDescent="0.25">
      <c r="A3032" t="s">
        <v>5993</v>
      </c>
      <c r="B3032" t="s">
        <v>8073</v>
      </c>
      <c r="C3032" t="s">
        <v>8298</v>
      </c>
      <c r="D3032" t="s">
        <v>8299</v>
      </c>
      <c r="E3032" t="s">
        <v>8414</v>
      </c>
      <c r="F3032" t="s">
        <v>8415</v>
      </c>
      <c r="G3032" t="s">
        <v>513</v>
      </c>
      <c r="H3032" t="s">
        <v>2831</v>
      </c>
    </row>
    <row r="3033" spans="1:8" x14ac:dyDescent="0.25">
      <c r="A3033" t="s">
        <v>5994</v>
      </c>
      <c r="B3033" t="s">
        <v>8074</v>
      </c>
      <c r="C3033" t="s">
        <v>8298</v>
      </c>
      <c r="D3033" t="s">
        <v>8299</v>
      </c>
      <c r="E3033" t="s">
        <v>8414</v>
      </c>
      <c r="F3033" t="s">
        <v>8415</v>
      </c>
      <c r="G3033" t="s">
        <v>513</v>
      </c>
      <c r="H3033" t="s">
        <v>2831</v>
      </c>
    </row>
    <row r="3034" spans="1:8" x14ac:dyDescent="0.25">
      <c r="A3034" t="s">
        <v>5995</v>
      </c>
      <c r="B3034" t="s">
        <v>8075</v>
      </c>
      <c r="C3034" t="s">
        <v>8298</v>
      </c>
      <c r="D3034" t="s">
        <v>8299</v>
      </c>
      <c r="E3034" t="s">
        <v>8414</v>
      </c>
      <c r="F3034" t="s">
        <v>8415</v>
      </c>
      <c r="G3034" t="s">
        <v>513</v>
      </c>
      <c r="H3034" t="s">
        <v>2831</v>
      </c>
    </row>
    <row r="3035" spans="1:8" x14ac:dyDescent="0.25">
      <c r="A3035" t="s">
        <v>5996</v>
      </c>
      <c r="B3035" t="s">
        <v>8076</v>
      </c>
      <c r="C3035" t="s">
        <v>8298</v>
      </c>
      <c r="D3035" t="s">
        <v>8299</v>
      </c>
      <c r="E3035" t="s">
        <v>8414</v>
      </c>
      <c r="F3035" t="s">
        <v>8415</v>
      </c>
      <c r="G3035" t="s">
        <v>513</v>
      </c>
      <c r="H3035" t="s">
        <v>2831</v>
      </c>
    </row>
    <row r="3036" spans="1:8" x14ac:dyDescent="0.25">
      <c r="A3036" t="s">
        <v>5997</v>
      </c>
      <c r="B3036" t="s">
        <v>8077</v>
      </c>
      <c r="C3036" t="s">
        <v>8298</v>
      </c>
      <c r="D3036" t="s">
        <v>8299</v>
      </c>
      <c r="E3036" t="s">
        <v>8414</v>
      </c>
      <c r="F3036" t="s">
        <v>8415</v>
      </c>
      <c r="G3036" t="s">
        <v>513</v>
      </c>
      <c r="H3036" t="s">
        <v>2831</v>
      </c>
    </row>
    <row r="3037" spans="1:8" x14ac:dyDescent="0.25">
      <c r="A3037" t="s">
        <v>5998</v>
      </c>
      <c r="B3037" t="s">
        <v>8078</v>
      </c>
      <c r="C3037" t="s">
        <v>8298</v>
      </c>
      <c r="D3037" t="s">
        <v>8299</v>
      </c>
      <c r="E3037" t="s">
        <v>8414</v>
      </c>
      <c r="F3037" t="s">
        <v>8415</v>
      </c>
      <c r="G3037" t="s">
        <v>513</v>
      </c>
      <c r="H3037" t="s">
        <v>2831</v>
      </c>
    </row>
    <row r="3038" spans="1:8" x14ac:dyDescent="0.25">
      <c r="A3038" t="s">
        <v>5999</v>
      </c>
      <c r="B3038" t="s">
        <v>8079</v>
      </c>
      <c r="C3038" t="s">
        <v>8298</v>
      </c>
      <c r="D3038" t="s">
        <v>8299</v>
      </c>
      <c r="E3038" t="s">
        <v>8414</v>
      </c>
      <c r="F3038" t="s">
        <v>8415</v>
      </c>
      <c r="G3038" t="s">
        <v>513</v>
      </c>
      <c r="H3038" t="s">
        <v>2831</v>
      </c>
    </row>
    <row r="3039" spans="1:8" x14ac:dyDescent="0.25">
      <c r="A3039" t="s">
        <v>6000</v>
      </c>
      <c r="B3039" t="s">
        <v>8080</v>
      </c>
      <c r="C3039" t="s">
        <v>8298</v>
      </c>
      <c r="D3039" t="s">
        <v>8299</v>
      </c>
      <c r="E3039" t="s">
        <v>8414</v>
      </c>
      <c r="F3039" t="s">
        <v>8415</v>
      </c>
      <c r="G3039" t="s">
        <v>513</v>
      </c>
      <c r="H3039" t="s">
        <v>2831</v>
      </c>
    </row>
    <row r="3040" spans="1:8" x14ac:dyDescent="0.25">
      <c r="A3040" t="s">
        <v>6001</v>
      </c>
      <c r="B3040" t="s">
        <v>8081</v>
      </c>
      <c r="C3040" t="s">
        <v>8298</v>
      </c>
      <c r="D3040" t="s">
        <v>8299</v>
      </c>
      <c r="E3040" t="s">
        <v>8414</v>
      </c>
      <c r="F3040" t="s">
        <v>8415</v>
      </c>
      <c r="G3040" t="s">
        <v>513</v>
      </c>
      <c r="H3040" t="s">
        <v>2831</v>
      </c>
    </row>
    <row r="3041" spans="1:8" x14ac:dyDescent="0.25">
      <c r="A3041" t="s">
        <v>6002</v>
      </c>
      <c r="B3041" t="s">
        <v>8082</v>
      </c>
      <c r="C3041" t="s">
        <v>8298</v>
      </c>
      <c r="D3041" t="s">
        <v>8299</v>
      </c>
      <c r="E3041" t="s">
        <v>8414</v>
      </c>
      <c r="F3041" t="s">
        <v>8415</v>
      </c>
      <c r="G3041" t="s">
        <v>513</v>
      </c>
      <c r="H3041" t="s">
        <v>2831</v>
      </c>
    </row>
    <row r="3042" spans="1:8" x14ac:dyDescent="0.25">
      <c r="A3042" t="s">
        <v>6003</v>
      </c>
      <c r="B3042" t="s">
        <v>8083</v>
      </c>
      <c r="C3042" t="s">
        <v>8298</v>
      </c>
      <c r="D3042" t="s">
        <v>8299</v>
      </c>
      <c r="E3042" t="s">
        <v>8414</v>
      </c>
      <c r="F3042" t="s">
        <v>8415</v>
      </c>
      <c r="G3042" t="s">
        <v>508</v>
      </c>
      <c r="H3042" t="s">
        <v>4179</v>
      </c>
    </row>
    <row r="3043" spans="1:8" x14ac:dyDescent="0.25">
      <c r="A3043" t="s">
        <v>6004</v>
      </c>
      <c r="B3043" t="s">
        <v>8084</v>
      </c>
      <c r="C3043" t="s">
        <v>8298</v>
      </c>
      <c r="D3043" t="s">
        <v>8299</v>
      </c>
      <c r="E3043" t="s">
        <v>8414</v>
      </c>
      <c r="F3043" t="s">
        <v>8415</v>
      </c>
      <c r="G3043" t="s">
        <v>505</v>
      </c>
      <c r="H3043" t="s">
        <v>4183</v>
      </c>
    </row>
    <row r="3044" spans="1:8" x14ac:dyDescent="0.25">
      <c r="A3044" t="s">
        <v>6005</v>
      </c>
      <c r="B3044" t="s">
        <v>8085</v>
      </c>
      <c r="C3044" t="s">
        <v>8298</v>
      </c>
      <c r="D3044" t="s">
        <v>8299</v>
      </c>
      <c r="E3044" t="s">
        <v>8414</v>
      </c>
      <c r="F3044" t="s">
        <v>8415</v>
      </c>
      <c r="G3044" t="s">
        <v>509</v>
      </c>
      <c r="H3044" t="s">
        <v>4188</v>
      </c>
    </row>
    <row r="3045" spans="1:8" x14ac:dyDescent="0.25">
      <c r="A3045" t="s">
        <v>6006</v>
      </c>
      <c r="B3045" t="s">
        <v>8086</v>
      </c>
      <c r="C3045" t="s">
        <v>8236</v>
      </c>
      <c r="D3045" t="s">
        <v>8237</v>
      </c>
      <c r="E3045" t="s">
        <v>8412</v>
      </c>
      <c r="F3045" t="s">
        <v>8413</v>
      </c>
      <c r="G3045" t="s">
        <v>8692</v>
      </c>
      <c r="H3045" t="s">
        <v>8693</v>
      </c>
    </row>
    <row r="3046" spans="1:8" x14ac:dyDescent="0.25">
      <c r="A3046" t="s">
        <v>6007</v>
      </c>
      <c r="B3046" t="s">
        <v>8087</v>
      </c>
      <c r="C3046" t="s">
        <v>8298</v>
      </c>
      <c r="D3046" t="s">
        <v>8299</v>
      </c>
      <c r="E3046" t="s">
        <v>8414</v>
      </c>
      <c r="F3046" t="s">
        <v>8415</v>
      </c>
      <c r="G3046" t="s">
        <v>509</v>
      </c>
      <c r="H3046" t="s">
        <v>4188</v>
      </c>
    </row>
    <row r="3047" spans="1:8" x14ac:dyDescent="0.25">
      <c r="A3047" t="s">
        <v>6008</v>
      </c>
      <c r="B3047" t="s">
        <v>8088</v>
      </c>
      <c r="C3047" t="s">
        <v>8298</v>
      </c>
      <c r="D3047" t="s">
        <v>8299</v>
      </c>
      <c r="E3047" t="s">
        <v>8414</v>
      </c>
      <c r="F3047" t="s">
        <v>8415</v>
      </c>
      <c r="G3047" t="s">
        <v>513</v>
      </c>
      <c r="H3047" t="s">
        <v>2831</v>
      </c>
    </row>
    <row r="3048" spans="1:8" x14ac:dyDescent="0.25">
      <c r="A3048" t="s">
        <v>6009</v>
      </c>
      <c r="B3048" t="s">
        <v>8089</v>
      </c>
      <c r="C3048" t="s">
        <v>8298</v>
      </c>
      <c r="D3048" t="s">
        <v>8299</v>
      </c>
      <c r="E3048" t="s">
        <v>8414</v>
      </c>
      <c r="F3048" t="s">
        <v>8415</v>
      </c>
      <c r="G3048" t="s">
        <v>513</v>
      </c>
      <c r="H3048" t="s">
        <v>2831</v>
      </c>
    </row>
    <row r="3049" spans="1:8" x14ac:dyDescent="0.25">
      <c r="A3049" t="s">
        <v>6010</v>
      </c>
      <c r="B3049" t="s">
        <v>8090</v>
      </c>
      <c r="C3049" t="s">
        <v>8298</v>
      </c>
      <c r="D3049" t="s">
        <v>8299</v>
      </c>
      <c r="E3049" t="s">
        <v>8414</v>
      </c>
      <c r="F3049" t="s">
        <v>8415</v>
      </c>
      <c r="G3049" t="s">
        <v>513</v>
      </c>
      <c r="H3049" t="s">
        <v>2758</v>
      </c>
    </row>
    <row r="3050" spans="1:8" x14ac:dyDescent="0.25">
      <c r="A3050" t="s">
        <v>6011</v>
      </c>
      <c r="B3050" t="s">
        <v>8091</v>
      </c>
      <c r="C3050" t="s">
        <v>8298</v>
      </c>
      <c r="D3050" t="s">
        <v>8299</v>
      </c>
      <c r="E3050" t="s">
        <v>8414</v>
      </c>
      <c r="F3050" t="s">
        <v>8415</v>
      </c>
      <c r="G3050" t="s">
        <v>513</v>
      </c>
      <c r="H3050" t="s">
        <v>2831</v>
      </c>
    </row>
    <row r="3051" spans="1:8" x14ac:dyDescent="0.25">
      <c r="A3051" t="s">
        <v>6012</v>
      </c>
      <c r="B3051" t="s">
        <v>8092</v>
      </c>
      <c r="C3051" t="s">
        <v>8298</v>
      </c>
      <c r="D3051" t="s">
        <v>8299</v>
      </c>
      <c r="E3051" t="s">
        <v>8414</v>
      </c>
      <c r="F3051" t="s">
        <v>8415</v>
      </c>
      <c r="G3051" t="s">
        <v>513</v>
      </c>
      <c r="H3051" t="s">
        <v>2831</v>
      </c>
    </row>
    <row r="3052" spans="1:8" x14ac:dyDescent="0.25">
      <c r="A3052" t="s">
        <v>6013</v>
      </c>
      <c r="B3052" t="s">
        <v>8093</v>
      </c>
      <c r="C3052" t="s">
        <v>8236</v>
      </c>
      <c r="D3052" t="s">
        <v>8237</v>
      </c>
      <c r="E3052" t="s">
        <v>8412</v>
      </c>
      <c r="F3052" t="s">
        <v>8413</v>
      </c>
      <c r="G3052" t="s">
        <v>8692</v>
      </c>
      <c r="H3052" t="s">
        <v>8693</v>
      </c>
    </row>
    <row r="3053" spans="1:8" x14ac:dyDescent="0.25">
      <c r="A3053" t="s">
        <v>6014</v>
      </c>
      <c r="B3053" t="s">
        <v>8094</v>
      </c>
      <c r="C3053" t="s">
        <v>8298</v>
      </c>
      <c r="D3053" t="s">
        <v>8299</v>
      </c>
      <c r="E3053" t="s">
        <v>8414</v>
      </c>
      <c r="F3053" t="s">
        <v>8415</v>
      </c>
      <c r="G3053" t="s">
        <v>509</v>
      </c>
      <c r="H3053" t="s">
        <v>4188</v>
      </c>
    </row>
    <row r="3054" spans="1:8" x14ac:dyDescent="0.25">
      <c r="A3054" t="s">
        <v>6015</v>
      </c>
      <c r="B3054" t="s">
        <v>8095</v>
      </c>
      <c r="C3054" t="s">
        <v>8236</v>
      </c>
      <c r="D3054" t="s">
        <v>8237</v>
      </c>
      <c r="E3054" t="s">
        <v>8412</v>
      </c>
      <c r="F3054" t="s">
        <v>8413</v>
      </c>
      <c r="G3054" t="s">
        <v>8682</v>
      </c>
      <c r="H3054" t="s">
        <v>8683</v>
      </c>
    </row>
    <row r="3055" spans="1:8" x14ac:dyDescent="0.25">
      <c r="A3055" t="s">
        <v>6016</v>
      </c>
      <c r="B3055" t="s">
        <v>8096</v>
      </c>
      <c r="C3055" t="s">
        <v>8298</v>
      </c>
      <c r="D3055" t="s">
        <v>8299</v>
      </c>
      <c r="E3055" t="s">
        <v>8414</v>
      </c>
      <c r="F3055" t="s">
        <v>8415</v>
      </c>
      <c r="G3055" t="s">
        <v>508</v>
      </c>
      <c r="H3055" t="s">
        <v>4179</v>
      </c>
    </row>
    <row r="3056" spans="1:8" x14ac:dyDescent="0.25">
      <c r="A3056" t="s">
        <v>6017</v>
      </c>
      <c r="B3056" t="s">
        <v>8097</v>
      </c>
      <c r="C3056" t="s">
        <v>8298</v>
      </c>
      <c r="D3056" t="s">
        <v>8299</v>
      </c>
      <c r="E3056" t="s">
        <v>8414</v>
      </c>
      <c r="F3056" t="s">
        <v>8415</v>
      </c>
      <c r="G3056" t="s">
        <v>505</v>
      </c>
      <c r="H3056" t="s">
        <v>4183</v>
      </c>
    </row>
    <row r="3057" spans="1:8" x14ac:dyDescent="0.25">
      <c r="A3057" t="s">
        <v>6018</v>
      </c>
      <c r="B3057" t="s">
        <v>8098</v>
      </c>
      <c r="C3057" t="s">
        <v>8298</v>
      </c>
      <c r="D3057" t="s">
        <v>8299</v>
      </c>
      <c r="E3057" t="s">
        <v>8414</v>
      </c>
      <c r="F3057" t="s">
        <v>8415</v>
      </c>
      <c r="G3057" t="s">
        <v>505</v>
      </c>
      <c r="H3057" t="s">
        <v>4183</v>
      </c>
    </row>
    <row r="3058" spans="1:8" x14ac:dyDescent="0.25">
      <c r="A3058" t="s">
        <v>6019</v>
      </c>
      <c r="B3058" t="s">
        <v>8099</v>
      </c>
      <c r="C3058" t="s">
        <v>8298</v>
      </c>
      <c r="D3058" t="s">
        <v>8299</v>
      </c>
      <c r="E3058" t="s">
        <v>8414</v>
      </c>
      <c r="F3058" t="s">
        <v>8415</v>
      </c>
      <c r="G3058" t="s">
        <v>513</v>
      </c>
      <c r="H3058" t="s">
        <v>2831</v>
      </c>
    </row>
    <row r="3059" spans="1:8" x14ac:dyDescent="0.25">
      <c r="A3059" t="s">
        <v>6020</v>
      </c>
      <c r="B3059" t="s">
        <v>8100</v>
      </c>
      <c r="C3059" t="s">
        <v>8298</v>
      </c>
      <c r="D3059" t="s">
        <v>8299</v>
      </c>
      <c r="E3059" t="s">
        <v>8414</v>
      </c>
      <c r="F3059" t="s">
        <v>8415</v>
      </c>
      <c r="G3059" t="s">
        <v>513</v>
      </c>
      <c r="H3059" t="s">
        <v>2831</v>
      </c>
    </row>
    <row r="3060" spans="1:8" x14ac:dyDescent="0.25">
      <c r="A3060" t="s">
        <v>6021</v>
      </c>
      <c r="B3060" t="s">
        <v>8101</v>
      </c>
      <c r="C3060" t="s">
        <v>8298</v>
      </c>
      <c r="D3060" t="s">
        <v>8299</v>
      </c>
      <c r="E3060" t="s">
        <v>8414</v>
      </c>
      <c r="F3060" t="s">
        <v>8415</v>
      </c>
      <c r="G3060" t="s">
        <v>513</v>
      </c>
      <c r="H3060" t="s">
        <v>2831</v>
      </c>
    </row>
    <row r="3061" spans="1:8" x14ac:dyDescent="0.25">
      <c r="A3061" t="s">
        <v>6022</v>
      </c>
      <c r="B3061" t="s">
        <v>8102</v>
      </c>
      <c r="C3061" t="s">
        <v>8298</v>
      </c>
      <c r="D3061" t="s">
        <v>8299</v>
      </c>
      <c r="E3061" t="s">
        <v>8414</v>
      </c>
      <c r="F3061" t="s">
        <v>8415</v>
      </c>
      <c r="G3061" t="s">
        <v>513</v>
      </c>
      <c r="H3061" t="s">
        <v>2758</v>
      </c>
    </row>
    <row r="3062" spans="1:8" x14ac:dyDescent="0.25">
      <c r="A3062" t="s">
        <v>6023</v>
      </c>
      <c r="B3062" t="s">
        <v>8103</v>
      </c>
      <c r="C3062" t="s">
        <v>8298</v>
      </c>
      <c r="D3062" t="s">
        <v>8299</v>
      </c>
      <c r="E3062" t="s">
        <v>8414</v>
      </c>
      <c r="F3062" t="s">
        <v>8415</v>
      </c>
      <c r="G3062" t="s">
        <v>513</v>
      </c>
      <c r="H3062" t="s">
        <v>2831</v>
      </c>
    </row>
    <row r="3063" spans="1:8" x14ac:dyDescent="0.25">
      <c r="A3063" t="s">
        <v>6024</v>
      </c>
      <c r="B3063" t="s">
        <v>8104</v>
      </c>
      <c r="C3063" t="s">
        <v>8298</v>
      </c>
      <c r="D3063" t="s">
        <v>8299</v>
      </c>
      <c r="E3063" t="s">
        <v>8414</v>
      </c>
      <c r="F3063" t="s">
        <v>8415</v>
      </c>
      <c r="G3063" t="s">
        <v>513</v>
      </c>
      <c r="H3063" t="s">
        <v>2831</v>
      </c>
    </row>
    <row r="3064" spans="1:8" x14ac:dyDescent="0.25">
      <c r="A3064" t="s">
        <v>6025</v>
      </c>
      <c r="B3064" t="s">
        <v>8105</v>
      </c>
      <c r="C3064" t="s">
        <v>8298</v>
      </c>
      <c r="D3064" t="s">
        <v>8299</v>
      </c>
      <c r="E3064" t="s">
        <v>8414</v>
      </c>
      <c r="F3064" t="s">
        <v>8415</v>
      </c>
      <c r="G3064" t="s">
        <v>513</v>
      </c>
      <c r="H3064" t="s">
        <v>2758</v>
      </c>
    </row>
    <row r="3065" spans="1:8" x14ac:dyDescent="0.25">
      <c r="A3065" t="s">
        <v>6026</v>
      </c>
      <c r="B3065" t="s">
        <v>8106</v>
      </c>
      <c r="C3065" t="s">
        <v>8298</v>
      </c>
      <c r="D3065" t="s">
        <v>8299</v>
      </c>
      <c r="E3065" t="s">
        <v>8414</v>
      </c>
      <c r="F3065" t="s">
        <v>8415</v>
      </c>
      <c r="G3065" t="s">
        <v>513</v>
      </c>
      <c r="H3065" t="s">
        <v>2831</v>
      </c>
    </row>
    <row r="3066" spans="1:8" x14ac:dyDescent="0.25">
      <c r="A3066" t="s">
        <v>6027</v>
      </c>
      <c r="B3066" t="s">
        <v>8107</v>
      </c>
      <c r="C3066" t="s">
        <v>8298</v>
      </c>
      <c r="D3066" t="s">
        <v>8299</v>
      </c>
      <c r="E3066" t="s">
        <v>8414</v>
      </c>
      <c r="F3066" t="s">
        <v>8415</v>
      </c>
      <c r="G3066" t="s">
        <v>513</v>
      </c>
      <c r="H3066" t="s">
        <v>2831</v>
      </c>
    </row>
    <row r="3067" spans="1:8" x14ac:dyDescent="0.25">
      <c r="A3067" t="s">
        <v>6028</v>
      </c>
      <c r="B3067" t="s">
        <v>8108</v>
      </c>
      <c r="C3067" t="s">
        <v>8298</v>
      </c>
      <c r="D3067" t="s">
        <v>8299</v>
      </c>
      <c r="E3067" t="s">
        <v>8414</v>
      </c>
      <c r="F3067" t="s">
        <v>8415</v>
      </c>
      <c r="G3067" t="s">
        <v>513</v>
      </c>
      <c r="H3067" t="s">
        <v>2831</v>
      </c>
    </row>
    <row r="3068" spans="1:8" x14ac:dyDescent="0.25">
      <c r="A3068" t="s">
        <v>6029</v>
      </c>
      <c r="B3068" t="s">
        <v>8109</v>
      </c>
      <c r="C3068" t="s">
        <v>8236</v>
      </c>
      <c r="D3068" t="s">
        <v>8237</v>
      </c>
      <c r="E3068" t="s">
        <v>8412</v>
      </c>
      <c r="F3068" t="s">
        <v>8413</v>
      </c>
      <c r="G3068" t="s">
        <v>8700</v>
      </c>
      <c r="H3068" t="s">
        <v>8701</v>
      </c>
    </row>
    <row r="3069" spans="1:8" x14ac:dyDescent="0.25">
      <c r="A3069" t="s">
        <v>200</v>
      </c>
      <c r="B3069" t="s">
        <v>607</v>
      </c>
      <c r="C3069" t="s">
        <v>2744</v>
      </c>
      <c r="D3069" t="s">
        <v>2743</v>
      </c>
      <c r="E3069" t="s">
        <v>2838</v>
      </c>
      <c r="F3069" t="s">
        <v>2837</v>
      </c>
      <c r="G3069" t="s">
        <v>508</v>
      </c>
      <c r="H3069" t="s">
        <v>2836</v>
      </c>
    </row>
    <row r="3070" spans="1:8" x14ac:dyDescent="0.25">
      <c r="A3070" t="s">
        <v>6030</v>
      </c>
      <c r="B3070" t="s">
        <v>8110</v>
      </c>
      <c r="C3070" t="s">
        <v>8242</v>
      </c>
      <c r="D3070" t="s">
        <v>8243</v>
      </c>
      <c r="E3070" t="s">
        <v>8244</v>
      </c>
      <c r="F3070" t="s">
        <v>8245</v>
      </c>
      <c r="G3070" t="s">
        <v>8702</v>
      </c>
      <c r="H3070" t="s">
        <v>8703</v>
      </c>
    </row>
    <row r="3071" spans="1:8" x14ac:dyDescent="0.25">
      <c r="A3071" t="s">
        <v>6031</v>
      </c>
      <c r="B3071" t="s">
        <v>8111</v>
      </c>
      <c r="C3071" t="s">
        <v>8242</v>
      </c>
      <c r="D3071" t="s">
        <v>8243</v>
      </c>
      <c r="E3071" t="s">
        <v>8244</v>
      </c>
      <c r="F3071" t="s">
        <v>8245</v>
      </c>
      <c r="G3071" t="s">
        <v>8702</v>
      </c>
      <c r="H3071" t="s">
        <v>8703</v>
      </c>
    </row>
    <row r="3072" spans="1:8" x14ac:dyDescent="0.25">
      <c r="A3072" t="s">
        <v>6032</v>
      </c>
      <c r="B3072" t="s">
        <v>8112</v>
      </c>
      <c r="C3072" t="s">
        <v>8242</v>
      </c>
      <c r="D3072" t="s">
        <v>8243</v>
      </c>
      <c r="E3072" t="s">
        <v>8244</v>
      </c>
      <c r="F3072" t="s">
        <v>8245</v>
      </c>
      <c r="G3072" t="s">
        <v>8702</v>
      </c>
      <c r="H3072" t="s">
        <v>8703</v>
      </c>
    </row>
    <row r="3073" spans="1:8" x14ac:dyDescent="0.25">
      <c r="A3073" t="s">
        <v>6033</v>
      </c>
      <c r="B3073" t="s">
        <v>8113</v>
      </c>
      <c r="C3073" t="s">
        <v>8242</v>
      </c>
      <c r="D3073" t="s">
        <v>8243</v>
      </c>
      <c r="E3073" t="s">
        <v>8244</v>
      </c>
      <c r="F3073" t="s">
        <v>8245</v>
      </c>
      <c r="G3073" t="s">
        <v>8702</v>
      </c>
      <c r="H3073" t="s">
        <v>8703</v>
      </c>
    </row>
    <row r="3074" spans="1:8" x14ac:dyDescent="0.25">
      <c r="A3074" t="s">
        <v>6034</v>
      </c>
      <c r="B3074" t="s">
        <v>8114</v>
      </c>
      <c r="C3074" t="s">
        <v>8242</v>
      </c>
      <c r="D3074" t="s">
        <v>8243</v>
      </c>
      <c r="E3074" t="s">
        <v>8244</v>
      </c>
      <c r="F3074" t="s">
        <v>8245</v>
      </c>
      <c r="G3074" t="s">
        <v>8702</v>
      </c>
      <c r="H3074" t="s">
        <v>8703</v>
      </c>
    </row>
    <row r="3075" spans="1:8" x14ac:dyDescent="0.25">
      <c r="A3075" t="s">
        <v>6035</v>
      </c>
      <c r="B3075" t="s">
        <v>8115</v>
      </c>
      <c r="C3075" t="s">
        <v>8242</v>
      </c>
      <c r="D3075" t="s">
        <v>8243</v>
      </c>
      <c r="E3075" t="s">
        <v>8244</v>
      </c>
      <c r="F3075" t="s">
        <v>8245</v>
      </c>
      <c r="G3075" t="s">
        <v>8702</v>
      </c>
      <c r="H3075" t="s">
        <v>8703</v>
      </c>
    </row>
    <row r="3076" spans="1:8" x14ac:dyDescent="0.25">
      <c r="A3076" t="s">
        <v>6036</v>
      </c>
      <c r="B3076" t="s">
        <v>8116</v>
      </c>
      <c r="C3076" t="s">
        <v>8242</v>
      </c>
      <c r="D3076" t="s">
        <v>8243</v>
      </c>
      <c r="E3076" t="s">
        <v>8244</v>
      </c>
      <c r="F3076" t="s">
        <v>8245</v>
      </c>
      <c r="G3076" t="s">
        <v>8702</v>
      </c>
      <c r="H3076" t="s">
        <v>8703</v>
      </c>
    </row>
    <row r="3077" spans="1:8" x14ac:dyDescent="0.25">
      <c r="A3077" t="s">
        <v>6037</v>
      </c>
      <c r="B3077" t="s">
        <v>8117</v>
      </c>
      <c r="C3077" t="s">
        <v>8242</v>
      </c>
      <c r="D3077" t="s">
        <v>8243</v>
      </c>
      <c r="E3077" t="s">
        <v>8244</v>
      </c>
      <c r="F3077" t="s">
        <v>8245</v>
      </c>
      <c r="G3077" t="s">
        <v>8702</v>
      </c>
      <c r="H3077" t="s">
        <v>8703</v>
      </c>
    </row>
    <row r="3078" spans="1:8" x14ac:dyDescent="0.25">
      <c r="A3078" t="s">
        <v>6038</v>
      </c>
      <c r="B3078" t="s">
        <v>8118</v>
      </c>
      <c r="C3078" t="s">
        <v>8242</v>
      </c>
      <c r="D3078" t="s">
        <v>8243</v>
      </c>
      <c r="E3078" t="s">
        <v>8244</v>
      </c>
      <c r="F3078" t="s">
        <v>8245</v>
      </c>
      <c r="G3078" t="s">
        <v>8702</v>
      </c>
      <c r="H3078" t="s">
        <v>8703</v>
      </c>
    </row>
    <row r="3079" spans="1:8" x14ac:dyDescent="0.25">
      <c r="A3079" t="s">
        <v>6039</v>
      </c>
      <c r="B3079" t="s">
        <v>8119</v>
      </c>
      <c r="C3079" t="s">
        <v>8236</v>
      </c>
      <c r="D3079" t="s">
        <v>8237</v>
      </c>
      <c r="E3079" t="s">
        <v>8412</v>
      </c>
      <c r="F3079" t="s">
        <v>8413</v>
      </c>
      <c r="G3079" t="s">
        <v>8692</v>
      </c>
      <c r="H3079" t="s">
        <v>8693</v>
      </c>
    </row>
    <row r="3080" spans="1:8" x14ac:dyDescent="0.25">
      <c r="A3080" t="s">
        <v>6040</v>
      </c>
      <c r="B3080" t="s">
        <v>8120</v>
      </c>
      <c r="C3080" t="s">
        <v>8298</v>
      </c>
      <c r="D3080" t="s">
        <v>8299</v>
      </c>
      <c r="E3080" t="s">
        <v>8414</v>
      </c>
      <c r="F3080" t="s">
        <v>8415</v>
      </c>
      <c r="G3080" t="s">
        <v>513</v>
      </c>
      <c r="H3080" t="s">
        <v>2758</v>
      </c>
    </row>
    <row r="3081" spans="1:8" x14ac:dyDescent="0.25">
      <c r="A3081" t="s">
        <v>6041</v>
      </c>
      <c r="B3081" t="s">
        <v>8121</v>
      </c>
      <c r="C3081" t="s">
        <v>8236</v>
      </c>
      <c r="D3081" t="s">
        <v>8237</v>
      </c>
      <c r="E3081" t="s">
        <v>8412</v>
      </c>
      <c r="F3081" t="s">
        <v>8413</v>
      </c>
      <c r="G3081" t="s">
        <v>8692</v>
      </c>
      <c r="H3081" t="s">
        <v>8693</v>
      </c>
    </row>
    <row r="3082" spans="1:8" x14ac:dyDescent="0.25">
      <c r="A3082" t="s">
        <v>6042</v>
      </c>
      <c r="B3082" t="s">
        <v>8122</v>
      </c>
      <c r="C3082" t="s">
        <v>8298</v>
      </c>
      <c r="D3082" t="s">
        <v>8299</v>
      </c>
      <c r="E3082" t="s">
        <v>8414</v>
      </c>
      <c r="F3082" t="s">
        <v>8415</v>
      </c>
      <c r="G3082" t="s">
        <v>513</v>
      </c>
      <c r="H3082" t="s">
        <v>2758</v>
      </c>
    </row>
    <row r="3083" spans="1:8" x14ac:dyDescent="0.25">
      <c r="A3083" t="s">
        <v>6043</v>
      </c>
      <c r="B3083" t="s">
        <v>8123</v>
      </c>
      <c r="C3083" t="s">
        <v>8298</v>
      </c>
      <c r="D3083" t="s">
        <v>8299</v>
      </c>
      <c r="E3083" t="s">
        <v>8414</v>
      </c>
      <c r="F3083" t="s">
        <v>8415</v>
      </c>
      <c r="G3083" t="s">
        <v>513</v>
      </c>
      <c r="H3083" t="s">
        <v>2831</v>
      </c>
    </row>
    <row r="3084" spans="1:8" x14ac:dyDescent="0.25">
      <c r="A3084" t="s">
        <v>6044</v>
      </c>
      <c r="B3084" t="s">
        <v>8124</v>
      </c>
      <c r="C3084" t="s">
        <v>8298</v>
      </c>
      <c r="D3084" t="s">
        <v>8299</v>
      </c>
      <c r="E3084" t="s">
        <v>8414</v>
      </c>
      <c r="F3084" t="s">
        <v>8415</v>
      </c>
      <c r="G3084" t="s">
        <v>513</v>
      </c>
      <c r="H3084" t="s">
        <v>2831</v>
      </c>
    </row>
    <row r="3085" spans="1:8" x14ac:dyDescent="0.25">
      <c r="A3085" t="s">
        <v>6045</v>
      </c>
      <c r="B3085" t="s">
        <v>8125</v>
      </c>
      <c r="C3085" t="s">
        <v>8298</v>
      </c>
      <c r="D3085" t="s">
        <v>8299</v>
      </c>
      <c r="E3085" t="s">
        <v>8414</v>
      </c>
      <c r="F3085" t="s">
        <v>8415</v>
      </c>
      <c r="G3085" t="s">
        <v>509</v>
      </c>
      <c r="H3085" t="s">
        <v>4188</v>
      </c>
    </row>
    <row r="3086" spans="1:8" x14ac:dyDescent="0.25">
      <c r="A3086" t="s">
        <v>6046</v>
      </c>
      <c r="B3086" t="s">
        <v>8126</v>
      </c>
      <c r="C3086" t="s">
        <v>8236</v>
      </c>
      <c r="D3086" t="s">
        <v>8237</v>
      </c>
      <c r="E3086" t="s">
        <v>8412</v>
      </c>
      <c r="F3086" t="s">
        <v>8413</v>
      </c>
      <c r="G3086" t="s">
        <v>8692</v>
      </c>
      <c r="H3086" t="s">
        <v>8693</v>
      </c>
    </row>
    <row r="3087" spans="1:8" x14ac:dyDescent="0.25">
      <c r="A3087" t="s">
        <v>6047</v>
      </c>
      <c r="B3087" t="s">
        <v>8127</v>
      </c>
      <c r="C3087" t="s">
        <v>8298</v>
      </c>
      <c r="D3087" t="s">
        <v>8299</v>
      </c>
      <c r="E3087" t="s">
        <v>8414</v>
      </c>
      <c r="F3087" t="s">
        <v>8415</v>
      </c>
      <c r="G3087" t="s">
        <v>509</v>
      </c>
      <c r="H3087" t="s">
        <v>4188</v>
      </c>
    </row>
    <row r="3088" spans="1:8" x14ac:dyDescent="0.25">
      <c r="A3088" t="s">
        <v>6048</v>
      </c>
      <c r="B3088" t="s">
        <v>8128</v>
      </c>
      <c r="C3088" t="s">
        <v>8298</v>
      </c>
      <c r="D3088" t="s">
        <v>8299</v>
      </c>
      <c r="E3088" t="s">
        <v>8414</v>
      </c>
      <c r="F3088" t="s">
        <v>8415</v>
      </c>
      <c r="G3088" t="s">
        <v>509</v>
      </c>
      <c r="H3088" t="s">
        <v>2750</v>
      </c>
    </row>
    <row r="3089" spans="1:8" x14ac:dyDescent="0.25">
      <c r="A3089" t="s">
        <v>835</v>
      </c>
      <c r="B3089" t="s">
        <v>1267</v>
      </c>
      <c r="C3089" t="s">
        <v>2749</v>
      </c>
      <c r="D3089" t="s">
        <v>2748</v>
      </c>
      <c r="E3089" t="s">
        <v>2760</v>
      </c>
      <c r="F3089" t="s">
        <v>2759</v>
      </c>
      <c r="G3089" t="s">
        <v>513</v>
      </c>
      <c r="H3089" t="s">
        <v>2758</v>
      </c>
    </row>
    <row r="3090" spans="1:8" x14ac:dyDescent="0.25">
      <c r="A3090" t="s">
        <v>2395</v>
      </c>
      <c r="B3090" t="s">
        <v>1307</v>
      </c>
      <c r="C3090" t="s">
        <v>2749</v>
      </c>
      <c r="D3090" t="s">
        <v>2748</v>
      </c>
      <c r="E3090" t="s">
        <v>2760</v>
      </c>
      <c r="F3090" t="s">
        <v>2759</v>
      </c>
      <c r="G3090" t="s">
        <v>513</v>
      </c>
      <c r="H3090" t="s">
        <v>2758</v>
      </c>
    </row>
    <row r="3091" spans="1:8" x14ac:dyDescent="0.25">
      <c r="A3091" t="s">
        <v>6049</v>
      </c>
      <c r="B3091" t="s">
        <v>8129</v>
      </c>
      <c r="C3091" t="s">
        <v>8298</v>
      </c>
      <c r="D3091" t="s">
        <v>8299</v>
      </c>
      <c r="E3091" t="s">
        <v>8414</v>
      </c>
      <c r="F3091" t="s">
        <v>8415</v>
      </c>
      <c r="G3091" t="s">
        <v>513</v>
      </c>
      <c r="H3091" t="s">
        <v>2758</v>
      </c>
    </row>
    <row r="3092" spans="1:8" x14ac:dyDescent="0.25">
      <c r="A3092" t="s">
        <v>6050</v>
      </c>
      <c r="B3092" t="s">
        <v>8130</v>
      </c>
      <c r="C3092" t="s">
        <v>8298</v>
      </c>
      <c r="D3092" t="s">
        <v>8299</v>
      </c>
      <c r="E3092" t="s">
        <v>8414</v>
      </c>
      <c r="F3092" t="s">
        <v>8415</v>
      </c>
      <c r="G3092" t="s">
        <v>513</v>
      </c>
      <c r="H3092" t="s">
        <v>2758</v>
      </c>
    </row>
    <row r="3093" spans="1:8" x14ac:dyDescent="0.25">
      <c r="A3093" t="s">
        <v>6051</v>
      </c>
      <c r="B3093" t="s">
        <v>8131</v>
      </c>
      <c r="C3093" t="s">
        <v>8298</v>
      </c>
      <c r="D3093" t="s">
        <v>8299</v>
      </c>
      <c r="E3093" t="s">
        <v>8414</v>
      </c>
      <c r="F3093" t="s">
        <v>8415</v>
      </c>
      <c r="G3093" t="s">
        <v>513</v>
      </c>
      <c r="H3093" t="s">
        <v>2758</v>
      </c>
    </row>
    <row r="3094" spans="1:8" x14ac:dyDescent="0.25">
      <c r="A3094" t="s">
        <v>704</v>
      </c>
      <c r="B3094" t="s">
        <v>801</v>
      </c>
      <c r="C3094" t="s">
        <v>2749</v>
      </c>
      <c r="D3094" t="s">
        <v>2748</v>
      </c>
      <c r="E3094" t="s">
        <v>2760</v>
      </c>
      <c r="F3094" t="s">
        <v>2759</v>
      </c>
      <c r="G3094" t="s">
        <v>505</v>
      </c>
      <c r="H3094" t="s">
        <v>2855</v>
      </c>
    </row>
    <row r="3095" spans="1:8" x14ac:dyDescent="0.25">
      <c r="A3095" t="s">
        <v>2404</v>
      </c>
      <c r="B3095" t="s">
        <v>8132</v>
      </c>
      <c r="C3095" t="s">
        <v>2744</v>
      </c>
      <c r="D3095" t="s">
        <v>2743</v>
      </c>
      <c r="E3095" t="s">
        <v>2838</v>
      </c>
      <c r="F3095" t="s">
        <v>2837</v>
      </c>
      <c r="G3095" t="s">
        <v>508</v>
      </c>
      <c r="H3095" t="s">
        <v>2836</v>
      </c>
    </row>
    <row r="3096" spans="1:8" x14ac:dyDescent="0.25">
      <c r="A3096" t="s">
        <v>703</v>
      </c>
      <c r="B3096" t="s">
        <v>2861</v>
      </c>
      <c r="C3096" t="s">
        <v>2749</v>
      </c>
      <c r="D3096" t="s">
        <v>2748</v>
      </c>
      <c r="E3096" t="s">
        <v>2760</v>
      </c>
      <c r="F3096" t="s">
        <v>2759</v>
      </c>
      <c r="G3096" t="s">
        <v>505</v>
      </c>
      <c r="H3096" t="s">
        <v>2855</v>
      </c>
    </row>
    <row r="3097" spans="1:8" x14ac:dyDescent="0.25">
      <c r="A3097" t="s">
        <v>2352</v>
      </c>
      <c r="B3097" t="s">
        <v>1178</v>
      </c>
      <c r="C3097" t="s">
        <v>2749</v>
      </c>
      <c r="D3097" t="s">
        <v>2748</v>
      </c>
      <c r="E3097" t="s">
        <v>2747</v>
      </c>
      <c r="F3097" t="s">
        <v>2746</v>
      </c>
      <c r="G3097" t="s">
        <v>512</v>
      </c>
      <c r="H3097" t="s">
        <v>2751</v>
      </c>
    </row>
    <row r="3098" spans="1:8" x14ac:dyDescent="0.25">
      <c r="A3098" t="s">
        <v>2400</v>
      </c>
      <c r="B3098" t="s">
        <v>1265</v>
      </c>
      <c r="C3098" t="s">
        <v>2749</v>
      </c>
      <c r="D3098" t="s">
        <v>2748</v>
      </c>
      <c r="E3098" t="s">
        <v>2747</v>
      </c>
      <c r="F3098" t="s">
        <v>2746</v>
      </c>
      <c r="G3098" t="s">
        <v>512</v>
      </c>
      <c r="H3098" t="s">
        <v>2751</v>
      </c>
    </row>
    <row r="3099" spans="1:8" x14ac:dyDescent="0.25">
      <c r="A3099" t="s">
        <v>2334</v>
      </c>
      <c r="B3099" t="s">
        <v>1268</v>
      </c>
      <c r="C3099" t="s">
        <v>2749</v>
      </c>
      <c r="D3099" t="s">
        <v>2748</v>
      </c>
      <c r="E3099" t="s">
        <v>2747</v>
      </c>
      <c r="F3099" t="s">
        <v>2746</v>
      </c>
      <c r="G3099" t="s">
        <v>509</v>
      </c>
      <c r="H3099" t="s">
        <v>2750</v>
      </c>
    </row>
    <row r="3100" spans="1:8" x14ac:dyDescent="0.25">
      <c r="A3100" t="s">
        <v>2353</v>
      </c>
      <c r="B3100" t="s">
        <v>1266</v>
      </c>
      <c r="C3100" t="s">
        <v>2749</v>
      </c>
      <c r="D3100" t="s">
        <v>2748</v>
      </c>
      <c r="E3100" t="s">
        <v>2747</v>
      </c>
      <c r="F3100" t="s">
        <v>2746</v>
      </c>
      <c r="G3100" t="s">
        <v>509</v>
      </c>
      <c r="H3100" t="s">
        <v>2750</v>
      </c>
    </row>
    <row r="3101" spans="1:8" x14ac:dyDescent="0.25">
      <c r="A3101" t="s">
        <v>2335</v>
      </c>
      <c r="B3101" t="s">
        <v>1269</v>
      </c>
      <c r="C3101" t="s">
        <v>2749</v>
      </c>
      <c r="D3101" t="s">
        <v>2748</v>
      </c>
      <c r="E3101" t="s">
        <v>2760</v>
      </c>
      <c r="F3101" t="s">
        <v>2759</v>
      </c>
      <c r="G3101" t="s">
        <v>513</v>
      </c>
      <c r="H3101" t="s">
        <v>2758</v>
      </c>
    </row>
    <row r="3102" spans="1:8" x14ac:dyDescent="0.25">
      <c r="A3102" t="s">
        <v>2354</v>
      </c>
      <c r="B3102" t="s">
        <v>1304</v>
      </c>
      <c r="C3102" t="s">
        <v>2749</v>
      </c>
      <c r="D3102" t="s">
        <v>2748</v>
      </c>
      <c r="E3102" t="s">
        <v>2747</v>
      </c>
      <c r="F3102" t="s">
        <v>2746</v>
      </c>
      <c r="G3102" t="s">
        <v>509</v>
      </c>
      <c r="H3102" t="s">
        <v>2750</v>
      </c>
    </row>
    <row r="3103" spans="1:8" x14ac:dyDescent="0.25">
      <c r="A3103" t="s">
        <v>2324</v>
      </c>
      <c r="B3103" t="s">
        <v>1264</v>
      </c>
      <c r="C3103" t="s">
        <v>2749</v>
      </c>
      <c r="D3103" t="s">
        <v>2748</v>
      </c>
      <c r="E3103" t="s">
        <v>2747</v>
      </c>
      <c r="F3103" t="s">
        <v>2746</v>
      </c>
      <c r="G3103" t="s">
        <v>509</v>
      </c>
      <c r="H3103" t="s">
        <v>2750</v>
      </c>
    </row>
    <row r="3104" spans="1:8" x14ac:dyDescent="0.25">
      <c r="A3104" t="s">
        <v>2346</v>
      </c>
      <c r="B3104" t="s">
        <v>1263</v>
      </c>
      <c r="C3104" t="s">
        <v>2749</v>
      </c>
      <c r="D3104" t="s">
        <v>2748</v>
      </c>
      <c r="E3104" t="s">
        <v>2760</v>
      </c>
      <c r="F3104" t="s">
        <v>2759</v>
      </c>
      <c r="G3104" t="s">
        <v>513</v>
      </c>
      <c r="H3104" t="s">
        <v>2758</v>
      </c>
    </row>
    <row r="3105" spans="1:8" x14ac:dyDescent="0.25">
      <c r="A3105" t="s">
        <v>2351</v>
      </c>
      <c r="B3105" t="s">
        <v>1608</v>
      </c>
      <c r="C3105" t="s">
        <v>2749</v>
      </c>
      <c r="D3105" t="s">
        <v>2748</v>
      </c>
      <c r="E3105" t="s">
        <v>2747</v>
      </c>
      <c r="F3105" t="s">
        <v>2746</v>
      </c>
      <c r="G3105" t="s">
        <v>512</v>
      </c>
      <c r="H3105" t="s">
        <v>2751</v>
      </c>
    </row>
    <row r="3106" spans="1:8" x14ac:dyDescent="0.25">
      <c r="A3106" t="s">
        <v>2380</v>
      </c>
      <c r="B3106" t="s">
        <v>1294</v>
      </c>
      <c r="C3106" t="s">
        <v>2749</v>
      </c>
      <c r="D3106" t="s">
        <v>2748</v>
      </c>
      <c r="E3106" t="s">
        <v>2760</v>
      </c>
      <c r="F3106" t="s">
        <v>2759</v>
      </c>
      <c r="G3106" t="s">
        <v>513</v>
      </c>
      <c r="H3106" t="s">
        <v>2758</v>
      </c>
    </row>
    <row r="3107" spans="1:8" x14ac:dyDescent="0.25">
      <c r="A3107" t="s">
        <v>2336</v>
      </c>
      <c r="B3107" t="s">
        <v>1295</v>
      </c>
      <c r="C3107" t="s">
        <v>2749</v>
      </c>
      <c r="D3107" t="s">
        <v>2748</v>
      </c>
      <c r="E3107" t="s">
        <v>2760</v>
      </c>
      <c r="F3107" t="s">
        <v>2759</v>
      </c>
      <c r="G3107" t="s">
        <v>513</v>
      </c>
      <c r="H3107" t="s">
        <v>2758</v>
      </c>
    </row>
    <row r="3108" spans="1:8" x14ac:dyDescent="0.25">
      <c r="A3108" t="s">
        <v>2328</v>
      </c>
      <c r="B3108" t="s">
        <v>8133</v>
      </c>
      <c r="C3108" t="s">
        <v>2749</v>
      </c>
      <c r="D3108" t="s">
        <v>2748</v>
      </c>
      <c r="E3108" t="s">
        <v>2760</v>
      </c>
      <c r="F3108" t="s">
        <v>2759</v>
      </c>
      <c r="G3108" t="s">
        <v>513</v>
      </c>
      <c r="H3108" t="s">
        <v>2758</v>
      </c>
    </row>
    <row r="3109" spans="1:8" x14ac:dyDescent="0.25">
      <c r="A3109" t="s">
        <v>2348</v>
      </c>
      <c r="B3109" t="s">
        <v>1261</v>
      </c>
      <c r="C3109" t="s">
        <v>2749</v>
      </c>
      <c r="D3109" t="s">
        <v>2748</v>
      </c>
      <c r="E3109" t="s">
        <v>2760</v>
      </c>
      <c r="F3109" t="s">
        <v>2759</v>
      </c>
      <c r="G3109" t="s">
        <v>513</v>
      </c>
      <c r="H3109" t="s">
        <v>2758</v>
      </c>
    </row>
    <row r="3110" spans="1:8" x14ac:dyDescent="0.25">
      <c r="A3110" t="s">
        <v>2382</v>
      </c>
      <c r="B3110" t="s">
        <v>2860</v>
      </c>
      <c r="C3110" t="s">
        <v>2749</v>
      </c>
      <c r="D3110" t="s">
        <v>2748</v>
      </c>
      <c r="E3110" t="s">
        <v>2760</v>
      </c>
      <c r="F3110" t="s">
        <v>2759</v>
      </c>
      <c r="G3110" t="s">
        <v>513</v>
      </c>
      <c r="H3110" t="s">
        <v>2758</v>
      </c>
    </row>
    <row r="3111" spans="1:8" x14ac:dyDescent="0.25">
      <c r="A3111" t="s">
        <v>2330</v>
      </c>
      <c r="B3111" t="s">
        <v>1273</v>
      </c>
      <c r="C3111" t="s">
        <v>2749</v>
      </c>
      <c r="D3111" t="s">
        <v>2748</v>
      </c>
      <c r="E3111" t="s">
        <v>2760</v>
      </c>
      <c r="F3111" t="s">
        <v>2759</v>
      </c>
      <c r="G3111" t="s">
        <v>513</v>
      </c>
      <c r="H3111" t="s">
        <v>2758</v>
      </c>
    </row>
    <row r="3112" spans="1:8" x14ac:dyDescent="0.25">
      <c r="A3112" t="s">
        <v>2392</v>
      </c>
      <c r="B3112" t="s">
        <v>8134</v>
      </c>
      <c r="C3112" t="s">
        <v>2749</v>
      </c>
      <c r="D3112" t="s">
        <v>2748</v>
      </c>
      <c r="E3112" t="s">
        <v>2760</v>
      </c>
      <c r="F3112" t="s">
        <v>2759</v>
      </c>
      <c r="G3112" t="s">
        <v>513</v>
      </c>
      <c r="H3112" t="s">
        <v>2758</v>
      </c>
    </row>
    <row r="3113" spans="1:8" x14ac:dyDescent="0.25">
      <c r="A3113" t="s">
        <v>2381</v>
      </c>
      <c r="B3113" t="s">
        <v>1284</v>
      </c>
      <c r="C3113" t="s">
        <v>2749</v>
      </c>
      <c r="D3113" t="s">
        <v>2748</v>
      </c>
      <c r="E3113" t="s">
        <v>2760</v>
      </c>
      <c r="F3113" t="s">
        <v>2759</v>
      </c>
      <c r="G3113" t="s">
        <v>513</v>
      </c>
      <c r="H3113" t="s">
        <v>2758</v>
      </c>
    </row>
    <row r="3114" spans="1:8" x14ac:dyDescent="0.25">
      <c r="A3114" t="s">
        <v>2374</v>
      </c>
      <c r="B3114" t="s">
        <v>1285</v>
      </c>
      <c r="C3114" t="s">
        <v>2749</v>
      </c>
      <c r="D3114" t="s">
        <v>2748</v>
      </c>
      <c r="E3114" t="s">
        <v>2760</v>
      </c>
      <c r="F3114" t="s">
        <v>2759</v>
      </c>
      <c r="G3114" t="s">
        <v>513</v>
      </c>
      <c r="H3114" t="s">
        <v>2758</v>
      </c>
    </row>
    <row r="3115" spans="1:8" x14ac:dyDescent="0.25">
      <c r="A3115" t="s">
        <v>2367</v>
      </c>
      <c r="B3115" t="s">
        <v>1253</v>
      </c>
      <c r="C3115" t="s">
        <v>2749</v>
      </c>
      <c r="D3115" t="s">
        <v>2748</v>
      </c>
      <c r="E3115" t="s">
        <v>2760</v>
      </c>
      <c r="F3115" t="s">
        <v>2759</v>
      </c>
      <c r="G3115" t="s">
        <v>513</v>
      </c>
      <c r="H3115" t="s">
        <v>2758</v>
      </c>
    </row>
    <row r="3116" spans="1:8" x14ac:dyDescent="0.25">
      <c r="A3116" t="s">
        <v>2407</v>
      </c>
      <c r="B3116" t="s">
        <v>1603</v>
      </c>
      <c r="C3116" t="s">
        <v>2749</v>
      </c>
      <c r="D3116" t="s">
        <v>2748</v>
      </c>
      <c r="E3116" t="s">
        <v>2760</v>
      </c>
      <c r="F3116" t="s">
        <v>2759</v>
      </c>
      <c r="G3116" t="s">
        <v>513</v>
      </c>
      <c r="H3116" t="s">
        <v>2758</v>
      </c>
    </row>
    <row r="3117" spans="1:8" x14ac:dyDescent="0.25">
      <c r="A3117" t="s">
        <v>2389</v>
      </c>
      <c r="B3117" t="s">
        <v>1298</v>
      </c>
      <c r="C3117" t="s">
        <v>2749</v>
      </c>
      <c r="D3117" t="s">
        <v>2748</v>
      </c>
      <c r="E3117" t="s">
        <v>2760</v>
      </c>
      <c r="F3117" t="s">
        <v>2759</v>
      </c>
      <c r="G3117" t="s">
        <v>513</v>
      </c>
      <c r="H3117" t="s">
        <v>2758</v>
      </c>
    </row>
    <row r="3118" spans="1:8" x14ac:dyDescent="0.25">
      <c r="A3118" t="s">
        <v>2349</v>
      </c>
      <c r="B3118" t="s">
        <v>1602</v>
      </c>
      <c r="C3118" t="s">
        <v>2749</v>
      </c>
      <c r="D3118" t="s">
        <v>2748</v>
      </c>
      <c r="E3118" t="s">
        <v>2760</v>
      </c>
      <c r="F3118" t="s">
        <v>2759</v>
      </c>
      <c r="G3118" t="s">
        <v>513</v>
      </c>
      <c r="H3118" t="s">
        <v>2758</v>
      </c>
    </row>
    <row r="3119" spans="1:8" x14ac:dyDescent="0.25">
      <c r="A3119" t="s">
        <v>2394</v>
      </c>
      <c r="B3119" t="s">
        <v>1299</v>
      </c>
      <c r="C3119" t="s">
        <v>2749</v>
      </c>
      <c r="D3119" t="s">
        <v>2748</v>
      </c>
      <c r="E3119" t="s">
        <v>2760</v>
      </c>
      <c r="F3119" t="s">
        <v>2759</v>
      </c>
      <c r="G3119" t="s">
        <v>513</v>
      </c>
      <c r="H3119" t="s">
        <v>2758</v>
      </c>
    </row>
    <row r="3120" spans="1:8" x14ac:dyDescent="0.25">
      <c r="A3120" t="s">
        <v>2344</v>
      </c>
      <c r="B3120" t="s">
        <v>1604</v>
      </c>
      <c r="C3120" t="s">
        <v>2749</v>
      </c>
      <c r="D3120" t="s">
        <v>2748</v>
      </c>
      <c r="E3120" t="s">
        <v>2760</v>
      </c>
      <c r="F3120" t="s">
        <v>2759</v>
      </c>
      <c r="G3120" t="s">
        <v>513</v>
      </c>
      <c r="H3120" t="s">
        <v>2758</v>
      </c>
    </row>
    <row r="3121" spans="1:8" x14ac:dyDescent="0.25">
      <c r="A3121" t="s">
        <v>2406</v>
      </c>
      <c r="B3121" t="s">
        <v>1605</v>
      </c>
      <c r="C3121" t="s">
        <v>2749</v>
      </c>
      <c r="D3121" t="s">
        <v>2748</v>
      </c>
      <c r="E3121" t="s">
        <v>2760</v>
      </c>
      <c r="F3121" t="s">
        <v>2759</v>
      </c>
      <c r="G3121" t="s">
        <v>513</v>
      </c>
      <c r="H3121" t="s">
        <v>2758</v>
      </c>
    </row>
    <row r="3122" spans="1:8" x14ac:dyDescent="0.25">
      <c r="A3122" t="s">
        <v>2390</v>
      </c>
      <c r="B3122" t="s">
        <v>1281</v>
      </c>
      <c r="C3122" t="s">
        <v>2749</v>
      </c>
      <c r="D3122" t="s">
        <v>2748</v>
      </c>
      <c r="E3122" t="s">
        <v>2760</v>
      </c>
      <c r="F3122" t="s">
        <v>2759</v>
      </c>
      <c r="G3122" t="s">
        <v>513</v>
      </c>
      <c r="H3122" t="s">
        <v>2758</v>
      </c>
    </row>
    <row r="3123" spans="1:8" x14ac:dyDescent="0.25">
      <c r="A3123" t="s">
        <v>2331</v>
      </c>
      <c r="B3123" t="s">
        <v>1276</v>
      </c>
      <c r="C3123" t="s">
        <v>2749</v>
      </c>
      <c r="D3123" t="s">
        <v>2748</v>
      </c>
      <c r="E3123" t="s">
        <v>2760</v>
      </c>
      <c r="F3123" t="s">
        <v>2759</v>
      </c>
      <c r="G3123" t="s">
        <v>513</v>
      </c>
      <c r="H3123" t="s">
        <v>2758</v>
      </c>
    </row>
    <row r="3124" spans="1:8" x14ac:dyDescent="0.25">
      <c r="A3124" t="s">
        <v>2366</v>
      </c>
      <c r="B3124" t="s">
        <v>1254</v>
      </c>
      <c r="C3124" t="s">
        <v>2749</v>
      </c>
      <c r="D3124" t="s">
        <v>2748</v>
      </c>
      <c r="E3124" t="s">
        <v>2760</v>
      </c>
      <c r="F3124" t="s">
        <v>2759</v>
      </c>
      <c r="G3124" t="s">
        <v>513</v>
      </c>
      <c r="H3124" t="s">
        <v>2758</v>
      </c>
    </row>
    <row r="3125" spans="1:8" x14ac:dyDescent="0.25">
      <c r="A3125" t="s">
        <v>2362</v>
      </c>
      <c r="B3125" t="s">
        <v>1274</v>
      </c>
      <c r="C3125" t="s">
        <v>2749</v>
      </c>
      <c r="D3125" t="s">
        <v>2748</v>
      </c>
      <c r="E3125" t="s">
        <v>2760</v>
      </c>
      <c r="F3125" t="s">
        <v>2759</v>
      </c>
      <c r="G3125" t="s">
        <v>513</v>
      </c>
      <c r="H3125" t="s">
        <v>2758</v>
      </c>
    </row>
    <row r="3126" spans="1:8" x14ac:dyDescent="0.25">
      <c r="A3126" t="s">
        <v>2329</v>
      </c>
      <c r="B3126" t="s">
        <v>1275</v>
      </c>
      <c r="C3126" t="s">
        <v>2749</v>
      </c>
      <c r="D3126" t="s">
        <v>2748</v>
      </c>
      <c r="E3126" t="s">
        <v>2760</v>
      </c>
      <c r="F3126" t="s">
        <v>2759</v>
      </c>
      <c r="G3126" t="s">
        <v>513</v>
      </c>
      <c r="H3126" t="s">
        <v>2758</v>
      </c>
    </row>
    <row r="3127" spans="1:8" x14ac:dyDescent="0.25">
      <c r="A3127" t="s">
        <v>2387</v>
      </c>
      <c r="B3127" t="s">
        <v>1282</v>
      </c>
      <c r="C3127" t="s">
        <v>2749</v>
      </c>
      <c r="D3127" t="s">
        <v>2748</v>
      </c>
      <c r="E3127" t="s">
        <v>2760</v>
      </c>
      <c r="F3127" t="s">
        <v>2759</v>
      </c>
      <c r="G3127" t="s">
        <v>513</v>
      </c>
      <c r="H3127" t="s">
        <v>2758</v>
      </c>
    </row>
    <row r="3128" spans="1:8" x14ac:dyDescent="0.25">
      <c r="A3128" t="s">
        <v>2399</v>
      </c>
      <c r="B3128" t="s">
        <v>1309</v>
      </c>
      <c r="C3128" t="s">
        <v>2749</v>
      </c>
      <c r="D3128" t="s">
        <v>2748</v>
      </c>
      <c r="E3128" t="s">
        <v>2760</v>
      </c>
      <c r="F3128" t="s">
        <v>2759</v>
      </c>
      <c r="G3128" t="s">
        <v>513</v>
      </c>
      <c r="H3128" t="s">
        <v>2758</v>
      </c>
    </row>
    <row r="3129" spans="1:8" x14ac:dyDescent="0.25">
      <c r="A3129" t="s">
        <v>2375</v>
      </c>
      <c r="B3129" t="s">
        <v>1283</v>
      </c>
      <c r="C3129" t="s">
        <v>2749</v>
      </c>
      <c r="D3129" t="s">
        <v>2748</v>
      </c>
      <c r="E3129" t="s">
        <v>2760</v>
      </c>
      <c r="F3129" t="s">
        <v>2759</v>
      </c>
      <c r="G3129" t="s">
        <v>513</v>
      </c>
      <c r="H3129" t="s">
        <v>2758</v>
      </c>
    </row>
    <row r="3130" spans="1:8" x14ac:dyDescent="0.25">
      <c r="A3130" t="s">
        <v>2342</v>
      </c>
      <c r="B3130" t="s">
        <v>1601</v>
      </c>
      <c r="C3130" t="s">
        <v>2749</v>
      </c>
      <c r="D3130" t="s">
        <v>2748</v>
      </c>
      <c r="E3130" t="s">
        <v>2760</v>
      </c>
      <c r="F3130" t="s">
        <v>2759</v>
      </c>
      <c r="G3130" t="s">
        <v>513</v>
      </c>
      <c r="H3130" t="s">
        <v>2758</v>
      </c>
    </row>
    <row r="3131" spans="1:8" x14ac:dyDescent="0.25">
      <c r="A3131" t="s">
        <v>2397</v>
      </c>
      <c r="B3131" t="s">
        <v>1310</v>
      </c>
      <c r="C3131" t="s">
        <v>2749</v>
      </c>
      <c r="D3131" t="s">
        <v>2748</v>
      </c>
      <c r="E3131" t="s">
        <v>2760</v>
      </c>
      <c r="F3131" t="s">
        <v>2759</v>
      </c>
      <c r="G3131" t="s">
        <v>513</v>
      </c>
      <c r="H3131" t="s">
        <v>2758</v>
      </c>
    </row>
    <row r="3132" spans="1:8" x14ac:dyDescent="0.25">
      <c r="A3132" t="s">
        <v>2393</v>
      </c>
      <c r="B3132" t="s">
        <v>1311</v>
      </c>
      <c r="C3132" t="s">
        <v>2749</v>
      </c>
      <c r="D3132" t="s">
        <v>2748</v>
      </c>
      <c r="E3132" t="s">
        <v>2760</v>
      </c>
      <c r="F3132" t="s">
        <v>2759</v>
      </c>
      <c r="G3132" t="s">
        <v>513</v>
      </c>
      <c r="H3132" t="s">
        <v>2758</v>
      </c>
    </row>
    <row r="3133" spans="1:8" x14ac:dyDescent="0.25">
      <c r="A3133" t="s">
        <v>2369</v>
      </c>
      <c r="B3133" t="s">
        <v>1595</v>
      </c>
      <c r="C3133" t="s">
        <v>2749</v>
      </c>
      <c r="D3133" t="s">
        <v>2748</v>
      </c>
      <c r="E3133" t="s">
        <v>2760</v>
      </c>
      <c r="F3133" t="s">
        <v>2759</v>
      </c>
      <c r="G3133" t="s">
        <v>513</v>
      </c>
      <c r="H3133" t="s">
        <v>2758</v>
      </c>
    </row>
    <row r="3134" spans="1:8" x14ac:dyDescent="0.25">
      <c r="A3134" t="s">
        <v>2859</v>
      </c>
      <c r="B3134" t="s">
        <v>2858</v>
      </c>
      <c r="C3134" t="s">
        <v>2749</v>
      </c>
      <c r="D3134" t="s">
        <v>2748</v>
      </c>
      <c r="E3134" t="s">
        <v>2760</v>
      </c>
      <c r="F3134" t="s">
        <v>2759</v>
      </c>
      <c r="G3134" t="s">
        <v>513</v>
      </c>
      <c r="H3134" t="s">
        <v>2758</v>
      </c>
    </row>
    <row r="3135" spans="1:8" x14ac:dyDescent="0.25">
      <c r="A3135" t="s">
        <v>2345</v>
      </c>
      <c r="B3135" t="s">
        <v>1606</v>
      </c>
      <c r="C3135" t="s">
        <v>2749</v>
      </c>
      <c r="D3135" t="s">
        <v>2748</v>
      </c>
      <c r="E3135" t="s">
        <v>2760</v>
      </c>
      <c r="F3135" t="s">
        <v>2759</v>
      </c>
      <c r="G3135" t="s">
        <v>513</v>
      </c>
      <c r="H3135" t="s">
        <v>2758</v>
      </c>
    </row>
    <row r="3136" spans="1:8" x14ac:dyDescent="0.25">
      <c r="A3136" t="s">
        <v>2341</v>
      </c>
      <c r="B3136" t="s">
        <v>1607</v>
      </c>
      <c r="C3136" t="s">
        <v>2749</v>
      </c>
      <c r="D3136" t="s">
        <v>2748</v>
      </c>
      <c r="E3136" t="s">
        <v>2760</v>
      </c>
      <c r="F3136" t="s">
        <v>2759</v>
      </c>
      <c r="G3136" t="s">
        <v>513</v>
      </c>
      <c r="H3136" t="s">
        <v>2758</v>
      </c>
    </row>
    <row r="3137" spans="1:8" x14ac:dyDescent="0.25">
      <c r="A3137" t="s">
        <v>2368</v>
      </c>
      <c r="B3137" t="s">
        <v>1255</v>
      </c>
      <c r="C3137" t="s">
        <v>2749</v>
      </c>
      <c r="D3137" t="s">
        <v>2748</v>
      </c>
      <c r="E3137" t="s">
        <v>2760</v>
      </c>
      <c r="F3137" t="s">
        <v>2759</v>
      </c>
      <c r="G3137" t="s">
        <v>513</v>
      </c>
      <c r="H3137" t="s">
        <v>2758</v>
      </c>
    </row>
    <row r="3138" spans="1:8" x14ac:dyDescent="0.25">
      <c r="A3138" t="s">
        <v>2403</v>
      </c>
      <c r="B3138" t="s">
        <v>1260</v>
      </c>
      <c r="C3138" t="s">
        <v>2749</v>
      </c>
      <c r="D3138" t="s">
        <v>2748</v>
      </c>
      <c r="E3138" t="s">
        <v>2747</v>
      </c>
      <c r="F3138" t="s">
        <v>2746</v>
      </c>
      <c r="G3138" t="s">
        <v>512</v>
      </c>
      <c r="H3138" t="s">
        <v>2751</v>
      </c>
    </row>
    <row r="3139" spans="1:8" x14ac:dyDescent="0.25">
      <c r="A3139" t="s">
        <v>2361</v>
      </c>
      <c r="B3139" t="s">
        <v>1272</v>
      </c>
      <c r="C3139" t="s">
        <v>2749</v>
      </c>
      <c r="D3139" t="s">
        <v>2748</v>
      </c>
      <c r="E3139" t="s">
        <v>2760</v>
      </c>
      <c r="F3139" t="s">
        <v>2759</v>
      </c>
      <c r="G3139" t="s">
        <v>513</v>
      </c>
      <c r="H3139" t="s">
        <v>2758</v>
      </c>
    </row>
    <row r="3140" spans="1:8" x14ac:dyDescent="0.25">
      <c r="A3140" t="s">
        <v>2372</v>
      </c>
      <c r="B3140" t="s">
        <v>1286</v>
      </c>
      <c r="C3140" t="s">
        <v>2749</v>
      </c>
      <c r="D3140" t="s">
        <v>2748</v>
      </c>
      <c r="E3140" t="s">
        <v>2760</v>
      </c>
      <c r="F3140" t="s">
        <v>2759</v>
      </c>
      <c r="G3140" t="s">
        <v>513</v>
      </c>
      <c r="H3140" t="s">
        <v>2758</v>
      </c>
    </row>
    <row r="3141" spans="1:8" x14ac:dyDescent="0.25">
      <c r="A3141" t="s">
        <v>2405</v>
      </c>
      <c r="B3141" t="s">
        <v>8135</v>
      </c>
      <c r="C3141" t="s">
        <v>2749</v>
      </c>
      <c r="D3141" t="s">
        <v>2748</v>
      </c>
      <c r="E3141" t="s">
        <v>2760</v>
      </c>
      <c r="F3141" t="s">
        <v>2759</v>
      </c>
      <c r="G3141" t="s">
        <v>513</v>
      </c>
      <c r="H3141" t="s">
        <v>2758</v>
      </c>
    </row>
    <row r="3142" spans="1:8" x14ac:dyDescent="0.25">
      <c r="A3142" t="s">
        <v>2384</v>
      </c>
      <c r="B3142" t="s">
        <v>1252</v>
      </c>
      <c r="C3142" t="s">
        <v>2749</v>
      </c>
      <c r="D3142" t="s">
        <v>2748</v>
      </c>
      <c r="E3142" t="s">
        <v>2760</v>
      </c>
      <c r="F3142" t="s">
        <v>2759</v>
      </c>
      <c r="G3142" t="s">
        <v>513</v>
      </c>
      <c r="H3142" t="s">
        <v>2758</v>
      </c>
    </row>
    <row r="3143" spans="1:8" x14ac:dyDescent="0.25">
      <c r="A3143" t="s">
        <v>2337</v>
      </c>
      <c r="B3143" t="s">
        <v>2857</v>
      </c>
      <c r="C3143" t="s">
        <v>2749</v>
      </c>
      <c r="D3143" t="s">
        <v>2748</v>
      </c>
      <c r="E3143" t="s">
        <v>2760</v>
      </c>
      <c r="F3143" t="s">
        <v>2759</v>
      </c>
      <c r="G3143" t="s">
        <v>513</v>
      </c>
      <c r="H3143" t="s">
        <v>2758</v>
      </c>
    </row>
    <row r="3144" spans="1:8" x14ac:dyDescent="0.25">
      <c r="A3144" t="s">
        <v>2360</v>
      </c>
      <c r="B3144" t="s">
        <v>8136</v>
      </c>
      <c r="C3144" t="s">
        <v>2749</v>
      </c>
      <c r="D3144" t="s">
        <v>2748</v>
      </c>
      <c r="E3144" t="s">
        <v>2760</v>
      </c>
      <c r="F3144" t="s">
        <v>2759</v>
      </c>
      <c r="G3144" t="s">
        <v>513</v>
      </c>
      <c r="H3144" t="s">
        <v>2758</v>
      </c>
    </row>
    <row r="3145" spans="1:8" x14ac:dyDescent="0.25">
      <c r="A3145" t="s">
        <v>2391</v>
      </c>
      <c r="B3145" t="s">
        <v>1287</v>
      </c>
      <c r="C3145" t="s">
        <v>2749</v>
      </c>
      <c r="D3145" t="s">
        <v>2748</v>
      </c>
      <c r="E3145" t="s">
        <v>2760</v>
      </c>
      <c r="F3145" t="s">
        <v>2759</v>
      </c>
      <c r="G3145" t="s">
        <v>513</v>
      </c>
      <c r="H3145" t="s">
        <v>2758</v>
      </c>
    </row>
    <row r="3146" spans="1:8" x14ac:dyDescent="0.25">
      <c r="A3146" t="s">
        <v>2364</v>
      </c>
      <c r="B3146" t="s">
        <v>8137</v>
      </c>
      <c r="C3146" t="s">
        <v>2749</v>
      </c>
      <c r="D3146" t="s">
        <v>2748</v>
      </c>
      <c r="E3146" t="s">
        <v>2760</v>
      </c>
      <c r="F3146" t="s">
        <v>2759</v>
      </c>
      <c r="G3146" t="s">
        <v>513</v>
      </c>
      <c r="H3146" t="s">
        <v>2758</v>
      </c>
    </row>
    <row r="3147" spans="1:8" x14ac:dyDescent="0.25">
      <c r="A3147" t="s">
        <v>2377</v>
      </c>
      <c r="B3147" t="s">
        <v>1297</v>
      </c>
      <c r="C3147" t="s">
        <v>2749</v>
      </c>
      <c r="D3147" t="s">
        <v>2748</v>
      </c>
      <c r="E3147" t="s">
        <v>2760</v>
      </c>
      <c r="F3147" t="s">
        <v>2759</v>
      </c>
      <c r="G3147" t="s">
        <v>513</v>
      </c>
      <c r="H3147" t="s">
        <v>2758</v>
      </c>
    </row>
    <row r="3148" spans="1:8" x14ac:dyDescent="0.25">
      <c r="A3148" t="s">
        <v>2385</v>
      </c>
      <c r="B3148" t="s">
        <v>1271</v>
      </c>
      <c r="C3148" t="s">
        <v>2749</v>
      </c>
      <c r="D3148" t="s">
        <v>2748</v>
      </c>
      <c r="E3148" t="s">
        <v>2760</v>
      </c>
      <c r="F3148" t="s">
        <v>2759</v>
      </c>
      <c r="G3148" t="s">
        <v>513</v>
      </c>
      <c r="H3148" t="s">
        <v>2758</v>
      </c>
    </row>
    <row r="3149" spans="1:8" x14ac:dyDescent="0.25">
      <c r="A3149" t="s">
        <v>2343</v>
      </c>
      <c r="B3149" t="s">
        <v>1251</v>
      </c>
      <c r="C3149" t="s">
        <v>2749</v>
      </c>
      <c r="D3149" t="s">
        <v>2748</v>
      </c>
      <c r="E3149" t="s">
        <v>2760</v>
      </c>
      <c r="F3149" t="s">
        <v>2759</v>
      </c>
      <c r="G3149" t="s">
        <v>513</v>
      </c>
      <c r="H3149" t="s">
        <v>2758</v>
      </c>
    </row>
    <row r="3150" spans="1:8" x14ac:dyDescent="0.25">
      <c r="A3150" t="s">
        <v>2378</v>
      </c>
      <c r="B3150" t="s">
        <v>1308</v>
      </c>
      <c r="C3150" t="s">
        <v>2749</v>
      </c>
      <c r="D3150" t="s">
        <v>2748</v>
      </c>
      <c r="E3150" t="s">
        <v>2760</v>
      </c>
      <c r="F3150" t="s">
        <v>2759</v>
      </c>
      <c r="G3150" t="s">
        <v>513</v>
      </c>
      <c r="H3150" t="s">
        <v>2758</v>
      </c>
    </row>
    <row r="3151" spans="1:8" x14ac:dyDescent="0.25">
      <c r="A3151" t="s">
        <v>2338</v>
      </c>
      <c r="B3151" t="s">
        <v>2856</v>
      </c>
      <c r="C3151" t="s">
        <v>2749</v>
      </c>
      <c r="D3151" t="s">
        <v>2748</v>
      </c>
      <c r="E3151" t="s">
        <v>2760</v>
      </c>
      <c r="F3151" t="s">
        <v>2759</v>
      </c>
      <c r="G3151" t="s">
        <v>513</v>
      </c>
      <c r="H3151" t="s">
        <v>2758</v>
      </c>
    </row>
    <row r="3152" spans="1:8" x14ac:dyDescent="0.25">
      <c r="A3152" t="s">
        <v>2383</v>
      </c>
      <c r="B3152" t="s">
        <v>8138</v>
      </c>
      <c r="C3152" t="s">
        <v>2749</v>
      </c>
      <c r="D3152" t="s">
        <v>2748</v>
      </c>
      <c r="E3152" t="s">
        <v>2760</v>
      </c>
      <c r="F3152" t="s">
        <v>2759</v>
      </c>
      <c r="G3152" t="s">
        <v>513</v>
      </c>
      <c r="H3152" t="s">
        <v>2758</v>
      </c>
    </row>
    <row r="3153" spans="1:8" x14ac:dyDescent="0.25">
      <c r="A3153" t="s">
        <v>2386</v>
      </c>
      <c r="B3153" t="s">
        <v>1288</v>
      </c>
      <c r="C3153" t="s">
        <v>2749</v>
      </c>
      <c r="D3153" t="s">
        <v>2748</v>
      </c>
      <c r="E3153" t="s">
        <v>2760</v>
      </c>
      <c r="F3153" t="s">
        <v>2759</v>
      </c>
      <c r="G3153" t="s">
        <v>513</v>
      </c>
      <c r="H3153" t="s">
        <v>2758</v>
      </c>
    </row>
    <row r="3154" spans="1:8" x14ac:dyDescent="0.25">
      <c r="A3154" t="s">
        <v>2363</v>
      </c>
      <c r="B3154" t="s">
        <v>1250</v>
      </c>
      <c r="C3154" t="s">
        <v>2749</v>
      </c>
      <c r="D3154" t="s">
        <v>2748</v>
      </c>
      <c r="E3154" t="s">
        <v>2760</v>
      </c>
      <c r="F3154" t="s">
        <v>2759</v>
      </c>
      <c r="G3154" t="s">
        <v>513</v>
      </c>
      <c r="H3154" t="s">
        <v>2758</v>
      </c>
    </row>
    <row r="3155" spans="1:8" x14ac:dyDescent="0.25">
      <c r="A3155" t="s">
        <v>2347</v>
      </c>
      <c r="B3155" t="s">
        <v>1262</v>
      </c>
      <c r="C3155" t="s">
        <v>2749</v>
      </c>
      <c r="D3155" t="s">
        <v>2748</v>
      </c>
      <c r="E3155" t="s">
        <v>2760</v>
      </c>
      <c r="F3155" t="s">
        <v>2759</v>
      </c>
      <c r="G3155" t="s">
        <v>513</v>
      </c>
      <c r="H3155" t="s">
        <v>2758</v>
      </c>
    </row>
    <row r="3156" spans="1:8" x14ac:dyDescent="0.25">
      <c r="A3156" t="s">
        <v>2396</v>
      </c>
      <c r="B3156" t="s">
        <v>8139</v>
      </c>
      <c r="C3156" t="s">
        <v>2749</v>
      </c>
      <c r="D3156" t="s">
        <v>2748</v>
      </c>
      <c r="E3156" t="s">
        <v>2760</v>
      </c>
      <c r="F3156" t="s">
        <v>2759</v>
      </c>
      <c r="G3156" t="s">
        <v>513</v>
      </c>
      <c r="H3156" t="s">
        <v>2758</v>
      </c>
    </row>
    <row r="3157" spans="1:8" x14ac:dyDescent="0.25">
      <c r="A3157" t="s">
        <v>2339</v>
      </c>
      <c r="B3157" t="s">
        <v>1296</v>
      </c>
      <c r="C3157" t="s">
        <v>2749</v>
      </c>
      <c r="D3157" t="s">
        <v>2748</v>
      </c>
      <c r="E3157" t="s">
        <v>2760</v>
      </c>
      <c r="F3157" t="s">
        <v>2759</v>
      </c>
      <c r="G3157" t="s">
        <v>513</v>
      </c>
      <c r="H3157" t="s">
        <v>2758</v>
      </c>
    </row>
    <row r="3158" spans="1:8" x14ac:dyDescent="0.25">
      <c r="A3158" t="s">
        <v>2340</v>
      </c>
      <c r="B3158" t="s">
        <v>1249</v>
      </c>
      <c r="C3158" t="s">
        <v>2749</v>
      </c>
      <c r="D3158" t="s">
        <v>2748</v>
      </c>
      <c r="E3158" t="s">
        <v>2760</v>
      </c>
      <c r="F3158" t="s">
        <v>2759</v>
      </c>
      <c r="G3158" t="s">
        <v>513</v>
      </c>
      <c r="H3158" t="s">
        <v>2758</v>
      </c>
    </row>
    <row r="3159" spans="1:8" x14ac:dyDescent="0.25">
      <c r="A3159" t="s">
        <v>2327</v>
      </c>
      <c r="B3159" t="s">
        <v>1270</v>
      </c>
      <c r="C3159" t="s">
        <v>2749</v>
      </c>
      <c r="D3159" t="s">
        <v>2748</v>
      </c>
      <c r="E3159" t="s">
        <v>2760</v>
      </c>
      <c r="F3159" t="s">
        <v>2759</v>
      </c>
      <c r="G3159" t="s">
        <v>513</v>
      </c>
      <c r="H3159" t="s">
        <v>2758</v>
      </c>
    </row>
    <row r="3160" spans="1:8" x14ac:dyDescent="0.25">
      <c r="A3160" t="s">
        <v>2373</v>
      </c>
      <c r="B3160" t="s">
        <v>8140</v>
      </c>
      <c r="C3160" t="s">
        <v>2749</v>
      </c>
      <c r="D3160" t="s">
        <v>2748</v>
      </c>
      <c r="E3160" t="s">
        <v>2760</v>
      </c>
      <c r="F3160" t="s">
        <v>2759</v>
      </c>
      <c r="G3160" t="s">
        <v>513</v>
      </c>
      <c r="H3160" t="s">
        <v>2758</v>
      </c>
    </row>
    <row r="3161" spans="1:8" x14ac:dyDescent="0.25">
      <c r="A3161" t="s">
        <v>2371</v>
      </c>
      <c r="B3161" t="s">
        <v>1598</v>
      </c>
      <c r="C3161" t="s">
        <v>2749</v>
      </c>
      <c r="D3161" t="s">
        <v>2748</v>
      </c>
      <c r="E3161" t="s">
        <v>2760</v>
      </c>
      <c r="F3161" t="s">
        <v>2759</v>
      </c>
      <c r="G3161" t="s">
        <v>513</v>
      </c>
      <c r="H3161" t="s">
        <v>2758</v>
      </c>
    </row>
    <row r="3162" spans="1:8" x14ac:dyDescent="0.25">
      <c r="A3162" t="s">
        <v>2332</v>
      </c>
      <c r="B3162" t="s">
        <v>3790</v>
      </c>
      <c r="C3162" t="s">
        <v>2749</v>
      </c>
      <c r="D3162" t="s">
        <v>2748</v>
      </c>
      <c r="E3162" t="s">
        <v>2747</v>
      </c>
      <c r="F3162" t="s">
        <v>2746</v>
      </c>
      <c r="G3162" t="s">
        <v>509</v>
      </c>
      <c r="H3162" t="s">
        <v>2750</v>
      </c>
    </row>
    <row r="3163" spans="1:8" x14ac:dyDescent="0.25">
      <c r="A3163" t="s">
        <v>2370</v>
      </c>
      <c r="B3163" t="s">
        <v>1280</v>
      </c>
      <c r="C3163" t="s">
        <v>2749</v>
      </c>
      <c r="D3163" t="s">
        <v>2748</v>
      </c>
      <c r="E3163" t="s">
        <v>2760</v>
      </c>
      <c r="F3163" t="s">
        <v>2759</v>
      </c>
      <c r="G3163" t="s">
        <v>513</v>
      </c>
      <c r="H3163" t="s">
        <v>2758</v>
      </c>
    </row>
    <row r="3164" spans="1:8" x14ac:dyDescent="0.25">
      <c r="A3164" t="s">
        <v>2365</v>
      </c>
      <c r="B3164" t="s">
        <v>1256</v>
      </c>
      <c r="C3164" t="s">
        <v>2749</v>
      </c>
      <c r="D3164" t="s">
        <v>2748</v>
      </c>
      <c r="E3164" t="s">
        <v>2760</v>
      </c>
      <c r="F3164" t="s">
        <v>2759</v>
      </c>
      <c r="G3164" t="s">
        <v>513</v>
      </c>
      <c r="H3164" t="s">
        <v>2758</v>
      </c>
    </row>
    <row r="3165" spans="1:8" x14ac:dyDescent="0.25">
      <c r="A3165" t="s">
        <v>2402</v>
      </c>
      <c r="B3165" t="s">
        <v>1257</v>
      </c>
      <c r="C3165" t="s">
        <v>2749</v>
      </c>
      <c r="D3165" t="s">
        <v>2748</v>
      </c>
      <c r="E3165" t="s">
        <v>2760</v>
      </c>
      <c r="F3165" t="s">
        <v>2759</v>
      </c>
      <c r="G3165" t="s">
        <v>505</v>
      </c>
      <c r="H3165" t="s">
        <v>2855</v>
      </c>
    </row>
    <row r="3166" spans="1:8" x14ac:dyDescent="0.25">
      <c r="A3166" t="s">
        <v>2333</v>
      </c>
      <c r="B3166" t="s">
        <v>1303</v>
      </c>
      <c r="C3166" t="s">
        <v>2749</v>
      </c>
      <c r="D3166" t="s">
        <v>2748</v>
      </c>
      <c r="E3166" t="s">
        <v>2747</v>
      </c>
      <c r="F3166" t="s">
        <v>2746</v>
      </c>
      <c r="G3166" t="s">
        <v>509</v>
      </c>
      <c r="H3166" t="s">
        <v>2750</v>
      </c>
    </row>
    <row r="3167" spans="1:8" x14ac:dyDescent="0.25">
      <c r="A3167" t="s">
        <v>2854</v>
      </c>
      <c r="B3167" t="s">
        <v>2853</v>
      </c>
      <c r="C3167" t="s">
        <v>2749</v>
      </c>
      <c r="D3167" t="s">
        <v>2748</v>
      </c>
      <c r="E3167" t="s">
        <v>2760</v>
      </c>
      <c r="F3167" t="s">
        <v>2759</v>
      </c>
      <c r="G3167" t="s">
        <v>513</v>
      </c>
      <c r="H3167" t="s">
        <v>2758</v>
      </c>
    </row>
    <row r="3168" spans="1:8" x14ac:dyDescent="0.25">
      <c r="A3168" t="s">
        <v>2376</v>
      </c>
      <c r="B3168" t="s">
        <v>1279</v>
      </c>
      <c r="C3168" t="s">
        <v>2749</v>
      </c>
      <c r="D3168" t="s">
        <v>2748</v>
      </c>
      <c r="E3168" t="s">
        <v>2760</v>
      </c>
      <c r="F3168" t="s">
        <v>2759</v>
      </c>
      <c r="G3168" t="s">
        <v>513</v>
      </c>
      <c r="H3168" t="s">
        <v>2758</v>
      </c>
    </row>
    <row r="3169" spans="1:8" x14ac:dyDescent="0.25">
      <c r="A3169" t="s">
        <v>2358</v>
      </c>
      <c r="B3169" t="s">
        <v>1301</v>
      </c>
      <c r="C3169" t="s">
        <v>2749</v>
      </c>
      <c r="D3169" t="s">
        <v>2748</v>
      </c>
      <c r="E3169" t="s">
        <v>2760</v>
      </c>
      <c r="F3169" t="s">
        <v>2759</v>
      </c>
      <c r="G3169" t="s">
        <v>513</v>
      </c>
      <c r="H3169" t="s">
        <v>2758</v>
      </c>
    </row>
    <row r="3170" spans="1:8" x14ac:dyDescent="0.25">
      <c r="A3170" t="s">
        <v>2350</v>
      </c>
      <c r="B3170" t="s">
        <v>1600</v>
      </c>
      <c r="C3170" t="s">
        <v>2749</v>
      </c>
      <c r="D3170" t="s">
        <v>2748</v>
      </c>
      <c r="E3170" t="s">
        <v>2760</v>
      </c>
      <c r="F3170" t="s">
        <v>2759</v>
      </c>
      <c r="G3170" t="s">
        <v>511</v>
      </c>
      <c r="H3170" t="s">
        <v>2754</v>
      </c>
    </row>
    <row r="3171" spans="1:8" x14ac:dyDescent="0.25">
      <c r="A3171" t="s">
        <v>2398</v>
      </c>
      <c r="B3171" t="s">
        <v>1312</v>
      </c>
      <c r="C3171" t="s">
        <v>2749</v>
      </c>
      <c r="D3171" t="s">
        <v>2748</v>
      </c>
      <c r="E3171" t="s">
        <v>2760</v>
      </c>
      <c r="F3171" t="s">
        <v>2759</v>
      </c>
      <c r="G3171" t="s">
        <v>513</v>
      </c>
      <c r="H3171" t="s">
        <v>2758</v>
      </c>
    </row>
    <row r="3172" spans="1:8" x14ac:dyDescent="0.25">
      <c r="A3172" t="s">
        <v>2359</v>
      </c>
      <c r="B3172" t="s">
        <v>1302</v>
      </c>
      <c r="C3172" t="s">
        <v>2749</v>
      </c>
      <c r="D3172" t="s">
        <v>2748</v>
      </c>
      <c r="E3172" t="s">
        <v>2760</v>
      </c>
      <c r="F3172" t="s">
        <v>2759</v>
      </c>
      <c r="G3172" t="s">
        <v>513</v>
      </c>
      <c r="H3172" t="s">
        <v>2758</v>
      </c>
    </row>
    <row r="3173" spans="1:8" x14ac:dyDescent="0.25">
      <c r="A3173" t="s">
        <v>928</v>
      </c>
      <c r="B3173" t="s">
        <v>1277</v>
      </c>
      <c r="C3173" t="s">
        <v>2749</v>
      </c>
      <c r="D3173" t="s">
        <v>2748</v>
      </c>
      <c r="E3173" t="s">
        <v>2747</v>
      </c>
      <c r="F3173" t="s">
        <v>2746</v>
      </c>
      <c r="G3173" t="s">
        <v>509</v>
      </c>
      <c r="H3173" t="s">
        <v>2750</v>
      </c>
    </row>
    <row r="3174" spans="1:8" x14ac:dyDescent="0.25">
      <c r="A3174" t="s">
        <v>2388</v>
      </c>
      <c r="B3174" t="s">
        <v>1300</v>
      </c>
      <c r="C3174" t="s">
        <v>2749</v>
      </c>
      <c r="D3174" t="s">
        <v>2748</v>
      </c>
      <c r="E3174" t="s">
        <v>2760</v>
      </c>
      <c r="F3174" t="s">
        <v>2759</v>
      </c>
      <c r="G3174" t="s">
        <v>513</v>
      </c>
      <c r="H3174" t="s">
        <v>2758</v>
      </c>
    </row>
    <row r="3175" spans="1:8" x14ac:dyDescent="0.25">
      <c r="A3175" t="s">
        <v>2379</v>
      </c>
      <c r="B3175" t="s">
        <v>1278</v>
      </c>
      <c r="C3175" t="s">
        <v>2749</v>
      </c>
      <c r="D3175" t="s">
        <v>2748</v>
      </c>
      <c r="E3175" t="s">
        <v>2760</v>
      </c>
      <c r="F3175" t="s">
        <v>2759</v>
      </c>
      <c r="G3175" t="s">
        <v>513</v>
      </c>
      <c r="H3175" t="s">
        <v>2758</v>
      </c>
    </row>
    <row r="3176" spans="1:8" x14ac:dyDescent="0.25">
      <c r="A3176" t="s">
        <v>2852</v>
      </c>
      <c r="B3176" t="s">
        <v>2851</v>
      </c>
      <c r="C3176" t="s">
        <v>2749</v>
      </c>
      <c r="D3176" t="s">
        <v>2748</v>
      </c>
      <c r="E3176" t="s">
        <v>2760</v>
      </c>
      <c r="F3176" t="s">
        <v>2759</v>
      </c>
      <c r="G3176" t="s">
        <v>513</v>
      </c>
      <c r="H3176" t="s">
        <v>2758</v>
      </c>
    </row>
    <row r="3177" spans="1:8" x14ac:dyDescent="0.25">
      <c r="A3177" t="s">
        <v>2401</v>
      </c>
      <c r="B3177" t="s">
        <v>1258</v>
      </c>
      <c r="C3177" t="s">
        <v>2749</v>
      </c>
      <c r="D3177" t="s">
        <v>2748</v>
      </c>
      <c r="E3177" t="s">
        <v>2760</v>
      </c>
      <c r="F3177" t="s">
        <v>2759</v>
      </c>
      <c r="G3177" t="s">
        <v>510</v>
      </c>
      <c r="H3177" t="s">
        <v>2752</v>
      </c>
    </row>
    <row r="3178" spans="1:8" x14ac:dyDescent="0.25">
      <c r="A3178" t="s">
        <v>927</v>
      </c>
      <c r="B3178" t="s">
        <v>1259</v>
      </c>
      <c r="C3178" t="s">
        <v>2749</v>
      </c>
      <c r="D3178" t="s">
        <v>2748</v>
      </c>
      <c r="E3178" t="s">
        <v>2747</v>
      </c>
      <c r="F3178" t="s">
        <v>2746</v>
      </c>
      <c r="G3178" t="s">
        <v>512</v>
      </c>
      <c r="H3178" t="s">
        <v>2751</v>
      </c>
    </row>
    <row r="3179" spans="1:8" x14ac:dyDescent="0.25">
      <c r="A3179" t="s">
        <v>2850</v>
      </c>
      <c r="B3179" t="s">
        <v>2849</v>
      </c>
      <c r="C3179" t="s">
        <v>2749</v>
      </c>
      <c r="D3179" t="s">
        <v>2748</v>
      </c>
      <c r="E3179" t="s">
        <v>2760</v>
      </c>
      <c r="F3179" t="s">
        <v>2759</v>
      </c>
      <c r="G3179" t="s">
        <v>513</v>
      </c>
      <c r="H3179" t="s">
        <v>2758</v>
      </c>
    </row>
    <row r="3180" spans="1:8" x14ac:dyDescent="0.25">
      <c r="A3180" t="s">
        <v>2635</v>
      </c>
      <c r="B3180" t="s">
        <v>2848</v>
      </c>
      <c r="C3180" t="s">
        <v>2744</v>
      </c>
      <c r="D3180" t="s">
        <v>2743</v>
      </c>
      <c r="E3180" t="s">
        <v>2838</v>
      </c>
      <c r="F3180" t="s">
        <v>2837</v>
      </c>
      <c r="G3180" t="s">
        <v>508</v>
      </c>
      <c r="H3180" t="s">
        <v>2836</v>
      </c>
    </row>
    <row r="3181" spans="1:8" x14ac:dyDescent="0.25">
      <c r="A3181" t="s">
        <v>2633</v>
      </c>
      <c r="B3181" t="s">
        <v>2847</v>
      </c>
      <c r="C3181" t="s">
        <v>2749</v>
      </c>
      <c r="D3181" t="s">
        <v>2748</v>
      </c>
      <c r="E3181" t="s">
        <v>2760</v>
      </c>
      <c r="F3181" t="s">
        <v>2759</v>
      </c>
      <c r="G3181" t="s">
        <v>506</v>
      </c>
      <c r="H3181" t="s">
        <v>2745</v>
      </c>
    </row>
    <row r="3182" spans="1:8" x14ac:dyDescent="0.25">
      <c r="A3182" t="s">
        <v>2632</v>
      </c>
      <c r="B3182" t="s">
        <v>2846</v>
      </c>
      <c r="C3182" t="s">
        <v>2749</v>
      </c>
      <c r="D3182" t="s">
        <v>2748</v>
      </c>
      <c r="E3182" t="s">
        <v>2760</v>
      </c>
      <c r="F3182" t="s">
        <v>2759</v>
      </c>
      <c r="G3182" t="s">
        <v>510</v>
      </c>
      <c r="H3182" t="s">
        <v>2752</v>
      </c>
    </row>
    <row r="3183" spans="1:8" x14ac:dyDescent="0.25">
      <c r="A3183" t="s">
        <v>2630</v>
      </c>
      <c r="B3183" t="s">
        <v>8141</v>
      </c>
      <c r="C3183" t="s">
        <v>2749</v>
      </c>
      <c r="D3183" t="s">
        <v>2748</v>
      </c>
      <c r="E3183" t="s">
        <v>2747</v>
      </c>
      <c r="F3183" t="s">
        <v>2746</v>
      </c>
      <c r="G3183" t="s">
        <v>509</v>
      </c>
      <c r="H3183" t="s">
        <v>2750</v>
      </c>
    </row>
    <row r="3184" spans="1:8" x14ac:dyDescent="0.25">
      <c r="A3184" t="s">
        <v>2629</v>
      </c>
      <c r="B3184" t="s">
        <v>8142</v>
      </c>
      <c r="C3184" t="s">
        <v>2749</v>
      </c>
      <c r="D3184" t="s">
        <v>2748</v>
      </c>
      <c r="E3184" t="s">
        <v>2747</v>
      </c>
      <c r="F3184" t="s">
        <v>2746</v>
      </c>
      <c r="G3184" t="s">
        <v>509</v>
      </c>
      <c r="H3184" t="s">
        <v>2750</v>
      </c>
    </row>
    <row r="3185" spans="1:8" x14ac:dyDescent="0.25">
      <c r="A3185" t="s">
        <v>2634</v>
      </c>
      <c r="B3185" t="s">
        <v>2845</v>
      </c>
      <c r="C3185" t="s">
        <v>2749</v>
      </c>
      <c r="D3185" t="s">
        <v>2748</v>
      </c>
      <c r="E3185" t="s">
        <v>2760</v>
      </c>
      <c r="F3185" t="s">
        <v>2759</v>
      </c>
      <c r="G3185" t="s">
        <v>513</v>
      </c>
      <c r="H3185" t="s">
        <v>2758</v>
      </c>
    </row>
    <row r="3186" spans="1:8" x14ac:dyDescent="0.25">
      <c r="A3186" t="s">
        <v>2844</v>
      </c>
      <c r="B3186" t="s">
        <v>8143</v>
      </c>
      <c r="C3186" t="s">
        <v>2749</v>
      </c>
      <c r="D3186" t="s">
        <v>2748</v>
      </c>
      <c r="E3186" t="s">
        <v>2760</v>
      </c>
      <c r="F3186" t="s">
        <v>2759</v>
      </c>
      <c r="G3186" t="s">
        <v>513</v>
      </c>
      <c r="H3186" t="s">
        <v>2758</v>
      </c>
    </row>
    <row r="3187" spans="1:8" x14ac:dyDescent="0.25">
      <c r="A3187" t="s">
        <v>2843</v>
      </c>
      <c r="B3187" t="s">
        <v>2842</v>
      </c>
      <c r="C3187" t="s">
        <v>2749</v>
      </c>
      <c r="D3187" t="s">
        <v>2748</v>
      </c>
      <c r="E3187" t="s">
        <v>2760</v>
      </c>
      <c r="F3187" t="s">
        <v>2759</v>
      </c>
      <c r="G3187" t="s">
        <v>513</v>
      </c>
      <c r="H3187" t="s">
        <v>2758</v>
      </c>
    </row>
    <row r="3188" spans="1:8" x14ac:dyDescent="0.25">
      <c r="A3188" t="s">
        <v>2841</v>
      </c>
      <c r="B3188" t="s">
        <v>2840</v>
      </c>
      <c r="C3188" t="s">
        <v>2749</v>
      </c>
      <c r="D3188" t="s">
        <v>2748</v>
      </c>
      <c r="E3188" t="s">
        <v>2747</v>
      </c>
      <c r="F3188" t="s">
        <v>2746</v>
      </c>
      <c r="G3188" t="s">
        <v>509</v>
      </c>
      <c r="H3188" t="s">
        <v>2750</v>
      </c>
    </row>
    <row r="3189" spans="1:8" x14ac:dyDescent="0.25">
      <c r="A3189" t="s">
        <v>2631</v>
      </c>
      <c r="B3189" t="s">
        <v>2839</v>
      </c>
      <c r="C3189" t="s">
        <v>2744</v>
      </c>
      <c r="D3189" t="s">
        <v>2743</v>
      </c>
      <c r="E3189" t="s">
        <v>2838</v>
      </c>
      <c r="F3189" t="s">
        <v>2837</v>
      </c>
      <c r="G3189" t="s">
        <v>508</v>
      </c>
      <c r="H3189" t="s">
        <v>2836</v>
      </c>
    </row>
    <row r="3190" spans="1:8" x14ac:dyDescent="0.25">
      <c r="A3190" t="s">
        <v>2835</v>
      </c>
      <c r="B3190" t="s">
        <v>8144</v>
      </c>
      <c r="C3190" t="s">
        <v>2749</v>
      </c>
      <c r="D3190" t="s">
        <v>2748</v>
      </c>
      <c r="E3190" t="s">
        <v>2760</v>
      </c>
      <c r="F3190" t="s">
        <v>2759</v>
      </c>
      <c r="G3190" t="s">
        <v>513</v>
      </c>
      <c r="H3190" t="s">
        <v>2758</v>
      </c>
    </row>
    <row r="3191" spans="1:8" x14ac:dyDescent="0.25">
      <c r="A3191" t="s">
        <v>2834</v>
      </c>
      <c r="B3191" t="s">
        <v>2833</v>
      </c>
      <c r="C3191" t="s">
        <v>2749</v>
      </c>
      <c r="D3191" t="s">
        <v>2748</v>
      </c>
      <c r="E3191" t="s">
        <v>2760</v>
      </c>
      <c r="F3191" t="s">
        <v>2759</v>
      </c>
      <c r="G3191" t="s">
        <v>506</v>
      </c>
      <c r="H3191" t="s">
        <v>2745</v>
      </c>
    </row>
    <row r="3192" spans="1:8" x14ac:dyDescent="0.25">
      <c r="A3192" t="s">
        <v>3824</v>
      </c>
      <c r="B3192" t="s">
        <v>8145</v>
      </c>
      <c r="C3192" t="s">
        <v>2749</v>
      </c>
      <c r="D3192" t="s">
        <v>2748</v>
      </c>
      <c r="E3192" t="s">
        <v>2876</v>
      </c>
      <c r="F3192" t="s">
        <v>2875</v>
      </c>
      <c r="G3192" t="s">
        <v>506</v>
      </c>
      <c r="H3192" t="s">
        <v>2745</v>
      </c>
    </row>
    <row r="3193" spans="1:8" x14ac:dyDescent="0.25">
      <c r="A3193" t="s">
        <v>3825</v>
      </c>
      <c r="B3193" t="s">
        <v>8146</v>
      </c>
      <c r="C3193" t="s">
        <v>2749</v>
      </c>
      <c r="D3193" t="s">
        <v>2748</v>
      </c>
      <c r="E3193" t="s">
        <v>2747</v>
      </c>
      <c r="F3193" t="s">
        <v>2746</v>
      </c>
      <c r="G3193" t="s">
        <v>509</v>
      </c>
      <c r="H3193" t="s">
        <v>2750</v>
      </c>
    </row>
    <row r="3194" spans="1:8" x14ac:dyDescent="0.25">
      <c r="A3194" t="s">
        <v>6052</v>
      </c>
      <c r="B3194" t="s">
        <v>8147</v>
      </c>
      <c r="C3194" t="s">
        <v>2749</v>
      </c>
      <c r="D3194" t="s">
        <v>2748</v>
      </c>
      <c r="E3194" t="s">
        <v>2760</v>
      </c>
      <c r="F3194" t="s">
        <v>2759</v>
      </c>
      <c r="G3194" t="s">
        <v>513</v>
      </c>
      <c r="H3194" t="s">
        <v>2758</v>
      </c>
    </row>
    <row r="3195" spans="1:8" x14ac:dyDescent="0.25">
      <c r="A3195" t="s">
        <v>6053</v>
      </c>
      <c r="B3195" t="s">
        <v>8148</v>
      </c>
      <c r="C3195" t="s">
        <v>2749</v>
      </c>
      <c r="D3195" t="s">
        <v>2748</v>
      </c>
      <c r="E3195" t="s">
        <v>2747</v>
      </c>
      <c r="F3195" t="s">
        <v>2746</v>
      </c>
      <c r="G3195" t="s">
        <v>509</v>
      </c>
      <c r="H3195" t="s">
        <v>2750</v>
      </c>
    </row>
    <row r="3196" spans="1:8" x14ac:dyDescent="0.25">
      <c r="A3196" t="s">
        <v>6054</v>
      </c>
      <c r="B3196" t="s">
        <v>8149</v>
      </c>
      <c r="C3196" t="s">
        <v>2749</v>
      </c>
      <c r="D3196" t="s">
        <v>2748</v>
      </c>
      <c r="E3196" t="s">
        <v>2876</v>
      </c>
      <c r="F3196" t="s">
        <v>2875</v>
      </c>
      <c r="G3196" t="s">
        <v>506</v>
      </c>
      <c r="H3196" t="s">
        <v>2745</v>
      </c>
    </row>
    <row r="3197" spans="1:8" x14ac:dyDescent="0.25">
      <c r="A3197" t="s">
        <v>6055</v>
      </c>
      <c r="B3197" t="s">
        <v>8150</v>
      </c>
      <c r="C3197" t="s">
        <v>2749</v>
      </c>
      <c r="D3197" t="s">
        <v>2748</v>
      </c>
      <c r="E3197" t="s">
        <v>2760</v>
      </c>
      <c r="F3197" t="s">
        <v>2759</v>
      </c>
      <c r="G3197" t="s">
        <v>513</v>
      </c>
      <c r="H3197" t="s">
        <v>2758</v>
      </c>
    </row>
    <row r="3198" spans="1:8" x14ac:dyDescent="0.25">
      <c r="A3198" t="s">
        <v>6056</v>
      </c>
      <c r="B3198" t="s">
        <v>8151</v>
      </c>
      <c r="C3198" t="s">
        <v>2749</v>
      </c>
      <c r="D3198" t="s">
        <v>2748</v>
      </c>
      <c r="E3198" t="s">
        <v>2760</v>
      </c>
      <c r="F3198" t="s">
        <v>2759</v>
      </c>
      <c r="G3198" t="s">
        <v>511</v>
      </c>
      <c r="H3198" t="s">
        <v>2754</v>
      </c>
    </row>
    <row r="3199" spans="1:8" x14ac:dyDescent="0.25">
      <c r="A3199" t="s">
        <v>6057</v>
      </c>
      <c r="B3199" t="s">
        <v>8152</v>
      </c>
      <c r="C3199" t="s">
        <v>2749</v>
      </c>
      <c r="D3199" t="s">
        <v>2748</v>
      </c>
      <c r="E3199" t="s">
        <v>2747</v>
      </c>
      <c r="F3199" t="s">
        <v>2746</v>
      </c>
      <c r="G3199" t="s">
        <v>512</v>
      </c>
      <c r="H3199" t="s">
        <v>2751</v>
      </c>
    </row>
    <row r="3200" spans="1:8" x14ac:dyDescent="0.25">
      <c r="A3200" t="s">
        <v>6058</v>
      </c>
      <c r="B3200" t="s">
        <v>8153</v>
      </c>
      <c r="C3200" t="s">
        <v>8298</v>
      </c>
      <c r="D3200" t="s">
        <v>8299</v>
      </c>
      <c r="E3200" t="s">
        <v>8414</v>
      </c>
      <c r="F3200" t="s">
        <v>8415</v>
      </c>
      <c r="G3200" t="s">
        <v>509</v>
      </c>
      <c r="H3200" t="s">
        <v>4188</v>
      </c>
    </row>
    <row r="3201" spans="1:8" x14ac:dyDescent="0.25">
      <c r="A3201" t="s">
        <v>6059</v>
      </c>
      <c r="B3201" t="s">
        <v>8154</v>
      </c>
      <c r="C3201" t="s">
        <v>8236</v>
      </c>
      <c r="D3201" t="s">
        <v>8237</v>
      </c>
      <c r="E3201" t="s">
        <v>8412</v>
      </c>
      <c r="F3201" t="s">
        <v>8413</v>
      </c>
      <c r="G3201" t="s">
        <v>8704</v>
      </c>
      <c r="H3201" t="s">
        <v>8705</v>
      </c>
    </row>
    <row r="3202" spans="1:8" x14ac:dyDescent="0.25">
      <c r="A3202" t="s">
        <v>6060</v>
      </c>
      <c r="B3202" t="s">
        <v>8155</v>
      </c>
      <c r="C3202" t="s">
        <v>8298</v>
      </c>
      <c r="D3202" t="s">
        <v>8299</v>
      </c>
      <c r="E3202" t="s">
        <v>8414</v>
      </c>
      <c r="F3202" t="s">
        <v>8415</v>
      </c>
      <c r="G3202" t="s">
        <v>514</v>
      </c>
      <c r="H3202" t="s">
        <v>4180</v>
      </c>
    </row>
    <row r="3203" spans="1:8" x14ac:dyDescent="0.25">
      <c r="A3203" t="s">
        <v>6061</v>
      </c>
      <c r="B3203" t="s">
        <v>8156</v>
      </c>
      <c r="C3203" t="s">
        <v>8236</v>
      </c>
      <c r="D3203" t="s">
        <v>8237</v>
      </c>
      <c r="E3203" t="s">
        <v>8412</v>
      </c>
      <c r="F3203" t="s">
        <v>8413</v>
      </c>
      <c r="G3203" t="s">
        <v>8704</v>
      </c>
      <c r="H3203" t="s">
        <v>8705</v>
      </c>
    </row>
    <row r="3204" spans="1:8" x14ac:dyDescent="0.25">
      <c r="A3204" t="s">
        <v>6062</v>
      </c>
      <c r="B3204" t="s">
        <v>8157</v>
      </c>
      <c r="C3204" t="s">
        <v>8298</v>
      </c>
      <c r="D3204" t="s">
        <v>8299</v>
      </c>
      <c r="E3204" t="s">
        <v>8414</v>
      </c>
      <c r="F3204" t="s">
        <v>8415</v>
      </c>
      <c r="G3204" t="s">
        <v>514</v>
      </c>
      <c r="H3204" t="s">
        <v>2756</v>
      </c>
    </row>
    <row r="3205" spans="1:8" x14ac:dyDescent="0.25">
      <c r="A3205" t="s">
        <v>6063</v>
      </c>
      <c r="B3205" t="s">
        <v>8158</v>
      </c>
      <c r="C3205" t="s">
        <v>8236</v>
      </c>
      <c r="D3205" t="s">
        <v>8237</v>
      </c>
      <c r="E3205" t="s">
        <v>8412</v>
      </c>
      <c r="F3205" t="s">
        <v>8413</v>
      </c>
      <c r="G3205" t="s">
        <v>8704</v>
      </c>
      <c r="H3205" t="s">
        <v>8705</v>
      </c>
    </row>
    <row r="3206" spans="1:8" x14ac:dyDescent="0.25">
      <c r="A3206" t="s">
        <v>6064</v>
      </c>
      <c r="B3206" t="s">
        <v>8159</v>
      </c>
      <c r="C3206" t="s">
        <v>8298</v>
      </c>
      <c r="D3206" t="s">
        <v>8299</v>
      </c>
      <c r="E3206" t="s">
        <v>8414</v>
      </c>
      <c r="F3206" t="s">
        <v>8415</v>
      </c>
      <c r="G3206" t="s">
        <v>514</v>
      </c>
      <c r="H3206" t="s">
        <v>4180</v>
      </c>
    </row>
    <row r="3207" spans="1:8" x14ac:dyDescent="0.25">
      <c r="A3207" t="s">
        <v>6065</v>
      </c>
      <c r="B3207" t="s">
        <v>8160</v>
      </c>
      <c r="C3207" t="s">
        <v>8298</v>
      </c>
      <c r="D3207" t="s">
        <v>8299</v>
      </c>
      <c r="E3207" t="s">
        <v>8414</v>
      </c>
      <c r="F3207" t="s">
        <v>8415</v>
      </c>
      <c r="G3207" t="s">
        <v>514</v>
      </c>
      <c r="H3207" t="s">
        <v>2756</v>
      </c>
    </row>
    <row r="3208" spans="1:8" x14ac:dyDescent="0.25">
      <c r="A3208" t="s">
        <v>6066</v>
      </c>
      <c r="B3208" t="s">
        <v>8161</v>
      </c>
      <c r="C3208" t="s">
        <v>8298</v>
      </c>
      <c r="D3208" t="s">
        <v>8299</v>
      </c>
      <c r="E3208" t="s">
        <v>8414</v>
      </c>
      <c r="F3208" t="s">
        <v>8415</v>
      </c>
      <c r="G3208" t="s">
        <v>514</v>
      </c>
      <c r="H3208" t="s">
        <v>2756</v>
      </c>
    </row>
    <row r="3209" spans="1:8" x14ac:dyDescent="0.25">
      <c r="A3209" t="s">
        <v>2429</v>
      </c>
      <c r="B3209" t="s">
        <v>1318</v>
      </c>
      <c r="C3209" t="s">
        <v>2749</v>
      </c>
      <c r="D3209" t="s">
        <v>2748</v>
      </c>
      <c r="E3209" t="s">
        <v>2760</v>
      </c>
      <c r="F3209" t="s">
        <v>2759</v>
      </c>
      <c r="G3209" t="s">
        <v>514</v>
      </c>
      <c r="H3209" t="s">
        <v>2756</v>
      </c>
    </row>
    <row r="3210" spans="1:8" x14ac:dyDescent="0.25">
      <c r="A3210" t="s">
        <v>2417</v>
      </c>
      <c r="B3210" t="s">
        <v>1779</v>
      </c>
      <c r="C3210" t="s">
        <v>2749</v>
      </c>
      <c r="D3210" t="s">
        <v>2748</v>
      </c>
      <c r="E3210" t="s">
        <v>2760</v>
      </c>
      <c r="F3210" t="s">
        <v>2759</v>
      </c>
      <c r="G3210" t="s">
        <v>514</v>
      </c>
      <c r="H3210" t="s">
        <v>2756</v>
      </c>
    </row>
    <row r="3211" spans="1:8" x14ac:dyDescent="0.25">
      <c r="A3211" t="s">
        <v>2431</v>
      </c>
      <c r="B3211" t="s">
        <v>1319</v>
      </c>
      <c r="C3211" t="s">
        <v>2749</v>
      </c>
      <c r="D3211" t="s">
        <v>2748</v>
      </c>
      <c r="E3211" t="s">
        <v>2760</v>
      </c>
      <c r="F3211" t="s">
        <v>2759</v>
      </c>
      <c r="G3211" t="s">
        <v>514</v>
      </c>
      <c r="H3211" t="s">
        <v>2756</v>
      </c>
    </row>
    <row r="3212" spans="1:8" x14ac:dyDescent="0.25">
      <c r="A3212" t="s">
        <v>2434</v>
      </c>
      <c r="B3212" t="s">
        <v>1320</v>
      </c>
      <c r="C3212" t="s">
        <v>2749</v>
      </c>
      <c r="D3212" t="s">
        <v>2748</v>
      </c>
      <c r="E3212" t="s">
        <v>2760</v>
      </c>
      <c r="F3212" t="s">
        <v>2759</v>
      </c>
      <c r="G3212" t="s">
        <v>514</v>
      </c>
      <c r="H3212" t="s">
        <v>2756</v>
      </c>
    </row>
    <row r="3213" spans="1:8" x14ac:dyDescent="0.25">
      <c r="A3213" t="s">
        <v>2425</v>
      </c>
      <c r="B3213" t="s">
        <v>1321</v>
      </c>
      <c r="C3213" t="s">
        <v>2749</v>
      </c>
      <c r="D3213" t="s">
        <v>2748</v>
      </c>
      <c r="E3213" t="s">
        <v>2760</v>
      </c>
      <c r="F3213" t="s">
        <v>2759</v>
      </c>
      <c r="G3213" t="s">
        <v>514</v>
      </c>
      <c r="H3213" t="s">
        <v>2756</v>
      </c>
    </row>
    <row r="3214" spans="1:8" x14ac:dyDescent="0.25">
      <c r="A3214" t="s">
        <v>2439</v>
      </c>
      <c r="B3214" t="s">
        <v>1774</v>
      </c>
      <c r="C3214" t="s">
        <v>2749</v>
      </c>
      <c r="D3214" t="s">
        <v>2748</v>
      </c>
      <c r="E3214" t="s">
        <v>2760</v>
      </c>
      <c r="F3214" t="s">
        <v>2759</v>
      </c>
      <c r="G3214" t="s">
        <v>514</v>
      </c>
      <c r="H3214" t="s">
        <v>2756</v>
      </c>
    </row>
    <row r="3215" spans="1:8" x14ac:dyDescent="0.25">
      <c r="A3215" t="s">
        <v>2433</v>
      </c>
      <c r="B3215" t="s">
        <v>1322</v>
      </c>
      <c r="C3215" t="s">
        <v>2749</v>
      </c>
      <c r="D3215" t="s">
        <v>2748</v>
      </c>
      <c r="E3215" t="s">
        <v>2760</v>
      </c>
      <c r="F3215" t="s">
        <v>2759</v>
      </c>
      <c r="G3215" t="s">
        <v>514</v>
      </c>
      <c r="H3215" t="s">
        <v>2756</v>
      </c>
    </row>
    <row r="3216" spans="1:8" x14ac:dyDescent="0.25">
      <c r="A3216" t="s">
        <v>2410</v>
      </c>
      <c r="B3216" t="s">
        <v>1773</v>
      </c>
      <c r="C3216" t="s">
        <v>2749</v>
      </c>
      <c r="D3216" t="s">
        <v>2748</v>
      </c>
      <c r="E3216" t="s">
        <v>2760</v>
      </c>
      <c r="F3216" t="s">
        <v>2759</v>
      </c>
      <c r="G3216" t="s">
        <v>514</v>
      </c>
      <c r="H3216" t="s">
        <v>2756</v>
      </c>
    </row>
    <row r="3217" spans="1:8" x14ac:dyDescent="0.25">
      <c r="A3217" t="s">
        <v>2432</v>
      </c>
      <c r="B3217" t="s">
        <v>1323</v>
      </c>
      <c r="C3217" t="s">
        <v>2749</v>
      </c>
      <c r="D3217" t="s">
        <v>2748</v>
      </c>
      <c r="E3217" t="s">
        <v>2760</v>
      </c>
      <c r="F3217" t="s">
        <v>2759</v>
      </c>
      <c r="G3217" t="s">
        <v>514</v>
      </c>
      <c r="H3217" t="s">
        <v>2756</v>
      </c>
    </row>
    <row r="3218" spans="1:8" x14ac:dyDescent="0.25">
      <c r="A3218" t="s">
        <v>2438</v>
      </c>
      <c r="B3218" t="s">
        <v>8162</v>
      </c>
      <c r="C3218" t="s">
        <v>2749</v>
      </c>
      <c r="D3218" t="s">
        <v>2748</v>
      </c>
      <c r="E3218" t="s">
        <v>2760</v>
      </c>
      <c r="F3218" t="s">
        <v>2759</v>
      </c>
      <c r="G3218" t="s">
        <v>514</v>
      </c>
      <c r="H3218" t="s">
        <v>2756</v>
      </c>
    </row>
    <row r="3219" spans="1:8" x14ac:dyDescent="0.25">
      <c r="A3219" t="s">
        <v>2430</v>
      </c>
      <c r="B3219" t="s">
        <v>1324</v>
      </c>
      <c r="C3219" t="s">
        <v>2749</v>
      </c>
      <c r="D3219" t="s">
        <v>2748</v>
      </c>
      <c r="E3219" t="s">
        <v>2760</v>
      </c>
      <c r="F3219" t="s">
        <v>2759</v>
      </c>
      <c r="G3219" t="s">
        <v>514</v>
      </c>
      <c r="H3219" t="s">
        <v>2756</v>
      </c>
    </row>
    <row r="3220" spans="1:8" x14ac:dyDescent="0.25">
      <c r="A3220" t="s">
        <v>2413</v>
      </c>
      <c r="B3220" t="s">
        <v>1777</v>
      </c>
      <c r="C3220" t="s">
        <v>2749</v>
      </c>
      <c r="D3220" t="s">
        <v>2748</v>
      </c>
      <c r="E3220" t="s">
        <v>2760</v>
      </c>
      <c r="F3220" t="s">
        <v>2759</v>
      </c>
      <c r="G3220" t="s">
        <v>514</v>
      </c>
      <c r="H3220" t="s">
        <v>2756</v>
      </c>
    </row>
    <row r="3221" spans="1:8" x14ac:dyDescent="0.25">
      <c r="A3221" t="s">
        <v>2412</v>
      </c>
      <c r="B3221" t="s">
        <v>1778</v>
      </c>
      <c r="C3221" t="s">
        <v>2749</v>
      </c>
      <c r="D3221" t="s">
        <v>2748</v>
      </c>
      <c r="E3221" t="s">
        <v>2760</v>
      </c>
      <c r="F3221" t="s">
        <v>2759</v>
      </c>
      <c r="G3221" t="s">
        <v>514</v>
      </c>
      <c r="H3221" t="s">
        <v>2756</v>
      </c>
    </row>
    <row r="3222" spans="1:8" x14ac:dyDescent="0.25">
      <c r="A3222" t="s">
        <v>2428</v>
      </c>
      <c r="B3222" t="s">
        <v>1325</v>
      </c>
      <c r="C3222" t="s">
        <v>2749</v>
      </c>
      <c r="D3222" t="s">
        <v>2748</v>
      </c>
      <c r="E3222" t="s">
        <v>2760</v>
      </c>
      <c r="F3222" t="s">
        <v>2759</v>
      </c>
      <c r="G3222" t="s">
        <v>514</v>
      </c>
      <c r="H3222" t="s">
        <v>2756</v>
      </c>
    </row>
    <row r="3223" spans="1:8" x14ac:dyDescent="0.25">
      <c r="A3223" t="s">
        <v>2415</v>
      </c>
      <c r="B3223" t="s">
        <v>1775</v>
      </c>
      <c r="C3223" t="s">
        <v>2749</v>
      </c>
      <c r="D3223" t="s">
        <v>2748</v>
      </c>
      <c r="E3223" t="s">
        <v>2760</v>
      </c>
      <c r="F3223" t="s">
        <v>2759</v>
      </c>
      <c r="G3223" t="s">
        <v>514</v>
      </c>
      <c r="H3223" t="s">
        <v>2756</v>
      </c>
    </row>
    <row r="3224" spans="1:8" x14ac:dyDescent="0.25">
      <c r="A3224" t="s">
        <v>2411</v>
      </c>
      <c r="B3224" t="s">
        <v>1776</v>
      </c>
      <c r="C3224" t="s">
        <v>2749</v>
      </c>
      <c r="D3224" t="s">
        <v>2748</v>
      </c>
      <c r="E3224" t="s">
        <v>2760</v>
      </c>
      <c r="F3224" t="s">
        <v>2759</v>
      </c>
      <c r="G3224" t="s">
        <v>514</v>
      </c>
      <c r="H3224" t="s">
        <v>2756</v>
      </c>
    </row>
    <row r="3225" spans="1:8" x14ac:dyDescent="0.25">
      <c r="A3225" t="s">
        <v>2427</v>
      </c>
      <c r="B3225" t="s">
        <v>1326</v>
      </c>
      <c r="C3225" t="s">
        <v>2749</v>
      </c>
      <c r="D3225" t="s">
        <v>2748</v>
      </c>
      <c r="E3225" t="s">
        <v>2760</v>
      </c>
      <c r="F3225" t="s">
        <v>2759</v>
      </c>
      <c r="G3225" t="s">
        <v>514</v>
      </c>
      <c r="H3225" t="s">
        <v>2756</v>
      </c>
    </row>
    <row r="3226" spans="1:8" x14ac:dyDescent="0.25">
      <c r="A3226" t="s">
        <v>2440</v>
      </c>
      <c r="B3226" t="s">
        <v>1772</v>
      </c>
      <c r="C3226" t="s">
        <v>2749</v>
      </c>
      <c r="D3226" t="s">
        <v>2748</v>
      </c>
      <c r="E3226" t="s">
        <v>2747</v>
      </c>
      <c r="F3226" t="s">
        <v>2746</v>
      </c>
      <c r="G3226" t="s">
        <v>509</v>
      </c>
      <c r="H3226" t="s">
        <v>2750</v>
      </c>
    </row>
    <row r="3227" spans="1:8" x14ac:dyDescent="0.25">
      <c r="A3227" t="s">
        <v>2422</v>
      </c>
      <c r="B3227" t="s">
        <v>1787</v>
      </c>
      <c r="C3227" t="s">
        <v>2749</v>
      </c>
      <c r="D3227" t="s">
        <v>2748</v>
      </c>
      <c r="E3227" t="s">
        <v>2747</v>
      </c>
      <c r="F3227" t="s">
        <v>2746</v>
      </c>
      <c r="G3227" t="s">
        <v>509</v>
      </c>
      <c r="H3227" t="s">
        <v>2750</v>
      </c>
    </row>
    <row r="3228" spans="1:8" x14ac:dyDescent="0.25">
      <c r="A3228" t="s">
        <v>841</v>
      </c>
      <c r="B3228" t="s">
        <v>1327</v>
      </c>
      <c r="C3228" t="s">
        <v>2749</v>
      </c>
      <c r="D3228" t="s">
        <v>2748</v>
      </c>
      <c r="E3228" t="s">
        <v>2747</v>
      </c>
      <c r="F3228" t="s">
        <v>2746</v>
      </c>
      <c r="G3228" t="s">
        <v>512</v>
      </c>
      <c r="H3228" t="s">
        <v>2751</v>
      </c>
    </row>
    <row r="3229" spans="1:8" x14ac:dyDescent="0.25">
      <c r="A3229" t="s">
        <v>2424</v>
      </c>
      <c r="B3229" t="s">
        <v>1786</v>
      </c>
      <c r="C3229" t="s">
        <v>2749</v>
      </c>
      <c r="D3229" t="s">
        <v>2748</v>
      </c>
      <c r="E3229" t="s">
        <v>2760</v>
      </c>
      <c r="F3229" t="s">
        <v>2759</v>
      </c>
      <c r="G3229" t="s">
        <v>514</v>
      </c>
      <c r="H3229" t="s">
        <v>2756</v>
      </c>
    </row>
    <row r="3230" spans="1:8" x14ac:dyDescent="0.25">
      <c r="A3230" t="s">
        <v>2420</v>
      </c>
      <c r="B3230" t="s">
        <v>1315</v>
      </c>
      <c r="C3230" t="s">
        <v>2749</v>
      </c>
      <c r="D3230" t="s">
        <v>2748</v>
      </c>
      <c r="E3230" t="s">
        <v>2760</v>
      </c>
      <c r="F3230" t="s">
        <v>2759</v>
      </c>
      <c r="G3230" t="s">
        <v>514</v>
      </c>
      <c r="H3230" t="s">
        <v>2756</v>
      </c>
    </row>
    <row r="3231" spans="1:8" x14ac:dyDescent="0.25">
      <c r="A3231" t="s">
        <v>2418</v>
      </c>
      <c r="B3231" t="s">
        <v>1328</v>
      </c>
      <c r="C3231" t="s">
        <v>2749</v>
      </c>
      <c r="D3231" t="s">
        <v>2748</v>
      </c>
      <c r="E3231" t="s">
        <v>2760</v>
      </c>
      <c r="F3231" t="s">
        <v>2759</v>
      </c>
      <c r="G3231" t="s">
        <v>514</v>
      </c>
      <c r="H3231" t="s">
        <v>2756</v>
      </c>
    </row>
    <row r="3232" spans="1:8" x14ac:dyDescent="0.25">
      <c r="A3232" t="s">
        <v>2414</v>
      </c>
      <c r="B3232" t="s">
        <v>1782</v>
      </c>
      <c r="C3232" t="s">
        <v>2749</v>
      </c>
      <c r="D3232" t="s">
        <v>2748</v>
      </c>
      <c r="E3232" t="s">
        <v>2760</v>
      </c>
      <c r="F3232" t="s">
        <v>2759</v>
      </c>
      <c r="G3232" t="s">
        <v>514</v>
      </c>
      <c r="H3232" t="s">
        <v>2756</v>
      </c>
    </row>
    <row r="3233" spans="1:8" x14ac:dyDescent="0.25">
      <c r="A3233" t="s">
        <v>2416</v>
      </c>
      <c r="B3233" t="s">
        <v>1781</v>
      </c>
      <c r="C3233" t="s">
        <v>2749</v>
      </c>
      <c r="D3233" t="s">
        <v>2748</v>
      </c>
      <c r="E3233" t="s">
        <v>2760</v>
      </c>
      <c r="F3233" t="s">
        <v>2759</v>
      </c>
      <c r="G3233" t="s">
        <v>514</v>
      </c>
      <c r="H3233" t="s">
        <v>2756</v>
      </c>
    </row>
    <row r="3234" spans="1:8" x14ac:dyDescent="0.25">
      <c r="A3234" t="s">
        <v>2426</v>
      </c>
      <c r="B3234" t="s">
        <v>1313</v>
      </c>
      <c r="C3234" t="s">
        <v>2749</v>
      </c>
      <c r="D3234" t="s">
        <v>2748</v>
      </c>
      <c r="E3234" t="s">
        <v>2760</v>
      </c>
      <c r="F3234" t="s">
        <v>2759</v>
      </c>
      <c r="G3234" t="s">
        <v>514</v>
      </c>
      <c r="H3234" t="s">
        <v>2756</v>
      </c>
    </row>
    <row r="3235" spans="1:8" x14ac:dyDescent="0.25">
      <c r="A3235" t="s">
        <v>2419</v>
      </c>
      <c r="B3235" t="s">
        <v>1314</v>
      </c>
      <c r="C3235" t="s">
        <v>2749</v>
      </c>
      <c r="D3235" t="s">
        <v>2748</v>
      </c>
      <c r="E3235" t="s">
        <v>2760</v>
      </c>
      <c r="F3235" t="s">
        <v>2759</v>
      </c>
      <c r="G3235" t="s">
        <v>514</v>
      </c>
      <c r="H3235" t="s">
        <v>2756</v>
      </c>
    </row>
    <row r="3236" spans="1:8" x14ac:dyDescent="0.25">
      <c r="A3236" t="s">
        <v>2409</v>
      </c>
      <c r="B3236" t="s">
        <v>1783</v>
      </c>
      <c r="C3236" t="s">
        <v>2749</v>
      </c>
      <c r="D3236" t="s">
        <v>2748</v>
      </c>
      <c r="E3236" t="s">
        <v>2747</v>
      </c>
      <c r="F3236" t="s">
        <v>2746</v>
      </c>
      <c r="G3236" t="s">
        <v>512</v>
      </c>
      <c r="H3236" t="s">
        <v>2751</v>
      </c>
    </row>
    <row r="3237" spans="1:8" x14ac:dyDescent="0.25">
      <c r="A3237" t="s">
        <v>2408</v>
      </c>
      <c r="B3237" t="s">
        <v>1784</v>
      </c>
      <c r="C3237" t="s">
        <v>2749</v>
      </c>
      <c r="D3237" t="s">
        <v>2748</v>
      </c>
      <c r="E3237" t="s">
        <v>2760</v>
      </c>
      <c r="F3237" t="s">
        <v>2759</v>
      </c>
      <c r="G3237" t="s">
        <v>514</v>
      </c>
      <c r="H3237" t="s">
        <v>2756</v>
      </c>
    </row>
    <row r="3238" spans="1:8" x14ac:dyDescent="0.25">
      <c r="A3238" t="s">
        <v>2437</v>
      </c>
      <c r="B3238" t="s">
        <v>1780</v>
      </c>
      <c r="C3238" t="s">
        <v>2749</v>
      </c>
      <c r="D3238" t="s">
        <v>2748</v>
      </c>
      <c r="E3238" t="s">
        <v>2747</v>
      </c>
      <c r="F3238" t="s">
        <v>2746</v>
      </c>
      <c r="G3238" t="s">
        <v>509</v>
      </c>
      <c r="H3238" t="s">
        <v>2750</v>
      </c>
    </row>
    <row r="3239" spans="1:8" x14ac:dyDescent="0.25">
      <c r="A3239" t="s">
        <v>2435</v>
      </c>
      <c r="B3239" t="s">
        <v>1317</v>
      </c>
      <c r="C3239" t="s">
        <v>2749</v>
      </c>
      <c r="D3239" t="s">
        <v>2748</v>
      </c>
      <c r="E3239" t="s">
        <v>2760</v>
      </c>
      <c r="F3239" t="s">
        <v>2759</v>
      </c>
      <c r="G3239" t="s">
        <v>514</v>
      </c>
      <c r="H3239" t="s">
        <v>2756</v>
      </c>
    </row>
    <row r="3240" spans="1:8" x14ac:dyDescent="0.25">
      <c r="A3240" t="s">
        <v>2421</v>
      </c>
      <c r="B3240" t="s">
        <v>1785</v>
      </c>
      <c r="C3240" t="s">
        <v>2749</v>
      </c>
      <c r="D3240" t="s">
        <v>2748</v>
      </c>
      <c r="E3240" t="s">
        <v>2760</v>
      </c>
      <c r="F3240" t="s">
        <v>2759</v>
      </c>
      <c r="G3240" t="s">
        <v>514</v>
      </c>
      <c r="H3240" t="s">
        <v>2756</v>
      </c>
    </row>
    <row r="3241" spans="1:8" x14ac:dyDescent="0.25">
      <c r="A3241" t="s">
        <v>2423</v>
      </c>
      <c r="B3241" t="s">
        <v>1316</v>
      </c>
      <c r="C3241" t="s">
        <v>2749</v>
      </c>
      <c r="D3241" t="s">
        <v>2748</v>
      </c>
      <c r="E3241" t="s">
        <v>2760</v>
      </c>
      <c r="F3241" t="s">
        <v>2759</v>
      </c>
      <c r="G3241" t="s">
        <v>514</v>
      </c>
      <c r="H3241" t="s">
        <v>2756</v>
      </c>
    </row>
    <row r="3242" spans="1:8" x14ac:dyDescent="0.25">
      <c r="A3242" t="s">
        <v>2609</v>
      </c>
      <c r="B3242" t="s">
        <v>2832</v>
      </c>
      <c r="C3242" t="s">
        <v>2749</v>
      </c>
      <c r="D3242" t="s">
        <v>2748</v>
      </c>
      <c r="E3242" t="s">
        <v>2760</v>
      </c>
      <c r="F3242" t="s">
        <v>2759</v>
      </c>
      <c r="G3242" t="s">
        <v>514</v>
      </c>
      <c r="H3242" t="s">
        <v>2756</v>
      </c>
    </row>
    <row r="3243" spans="1:8" x14ac:dyDescent="0.25">
      <c r="A3243" t="s">
        <v>4027</v>
      </c>
      <c r="B3243" t="s">
        <v>8163</v>
      </c>
      <c r="C3243" t="s">
        <v>2749</v>
      </c>
      <c r="D3243" t="s">
        <v>2748</v>
      </c>
      <c r="E3243" t="s">
        <v>2760</v>
      </c>
      <c r="F3243" t="s">
        <v>2759</v>
      </c>
      <c r="G3243" t="s">
        <v>514</v>
      </c>
      <c r="H3243" t="s">
        <v>2756</v>
      </c>
    </row>
    <row r="3244" spans="1:8" x14ac:dyDescent="0.25">
      <c r="A3244" t="s">
        <v>6067</v>
      </c>
      <c r="B3244" t="s">
        <v>8164</v>
      </c>
      <c r="C3244" t="s">
        <v>8298</v>
      </c>
      <c r="D3244" t="s">
        <v>8299</v>
      </c>
      <c r="E3244" t="s">
        <v>8414</v>
      </c>
      <c r="F3244" t="s">
        <v>8415</v>
      </c>
      <c r="G3244" t="s">
        <v>511</v>
      </c>
      <c r="H3244" t="s">
        <v>4181</v>
      </c>
    </row>
    <row r="3245" spans="1:8" x14ac:dyDescent="0.25">
      <c r="A3245" t="s">
        <v>6068</v>
      </c>
      <c r="B3245" t="s">
        <v>8165</v>
      </c>
      <c r="C3245" t="s">
        <v>8236</v>
      </c>
      <c r="D3245" t="s">
        <v>8237</v>
      </c>
      <c r="E3245" t="s">
        <v>8412</v>
      </c>
      <c r="F3245" t="s">
        <v>8413</v>
      </c>
      <c r="G3245" t="s">
        <v>8706</v>
      </c>
      <c r="H3245" t="s">
        <v>8707</v>
      </c>
    </row>
    <row r="3246" spans="1:8" x14ac:dyDescent="0.25">
      <c r="A3246" t="s">
        <v>6069</v>
      </c>
      <c r="B3246" t="s">
        <v>8166</v>
      </c>
      <c r="C3246" t="s">
        <v>8298</v>
      </c>
      <c r="D3246" t="s">
        <v>8299</v>
      </c>
      <c r="E3246" t="s">
        <v>8414</v>
      </c>
      <c r="F3246" t="s">
        <v>8415</v>
      </c>
      <c r="G3246" t="s">
        <v>513</v>
      </c>
      <c r="H3246" t="s">
        <v>2758</v>
      </c>
    </row>
    <row r="3247" spans="1:8" x14ac:dyDescent="0.25">
      <c r="A3247" t="s">
        <v>6070</v>
      </c>
      <c r="B3247" t="s">
        <v>8167</v>
      </c>
      <c r="C3247" t="s">
        <v>8236</v>
      </c>
      <c r="D3247" t="s">
        <v>8237</v>
      </c>
      <c r="E3247" t="s">
        <v>8412</v>
      </c>
      <c r="F3247" t="s">
        <v>8413</v>
      </c>
      <c r="G3247" t="s">
        <v>8692</v>
      </c>
      <c r="H3247" t="s">
        <v>8693</v>
      </c>
    </row>
    <row r="3248" spans="1:8" x14ac:dyDescent="0.25">
      <c r="A3248" t="s">
        <v>6071</v>
      </c>
      <c r="B3248" t="s">
        <v>8168</v>
      </c>
      <c r="C3248" t="s">
        <v>8298</v>
      </c>
      <c r="D3248" t="s">
        <v>8299</v>
      </c>
      <c r="E3248" t="s">
        <v>8414</v>
      </c>
      <c r="F3248" t="s">
        <v>8415</v>
      </c>
      <c r="G3248" t="s">
        <v>513</v>
      </c>
      <c r="H3248" t="s">
        <v>2831</v>
      </c>
    </row>
    <row r="3249" spans="1:8" x14ac:dyDescent="0.25">
      <c r="A3249" t="s">
        <v>6072</v>
      </c>
      <c r="B3249" t="s">
        <v>8169</v>
      </c>
      <c r="C3249" t="s">
        <v>8298</v>
      </c>
      <c r="D3249" t="s">
        <v>8299</v>
      </c>
      <c r="E3249" t="s">
        <v>8414</v>
      </c>
      <c r="F3249" t="s">
        <v>8415</v>
      </c>
      <c r="G3249" t="s">
        <v>513</v>
      </c>
      <c r="H3249" t="s">
        <v>2758</v>
      </c>
    </row>
    <row r="3250" spans="1:8" x14ac:dyDescent="0.25">
      <c r="A3250" t="s">
        <v>6073</v>
      </c>
      <c r="B3250" t="s">
        <v>8170</v>
      </c>
      <c r="C3250" t="s">
        <v>8236</v>
      </c>
      <c r="D3250" t="s">
        <v>8237</v>
      </c>
      <c r="E3250" t="s">
        <v>8412</v>
      </c>
      <c r="F3250" t="s">
        <v>8413</v>
      </c>
      <c r="G3250" t="s">
        <v>8692</v>
      </c>
      <c r="H3250" t="s">
        <v>8693</v>
      </c>
    </row>
    <row r="3251" spans="1:8" x14ac:dyDescent="0.25">
      <c r="A3251" t="s">
        <v>6074</v>
      </c>
      <c r="B3251" t="s">
        <v>8171</v>
      </c>
      <c r="C3251" t="s">
        <v>8298</v>
      </c>
      <c r="D3251" t="s">
        <v>8299</v>
      </c>
      <c r="E3251" t="s">
        <v>8414</v>
      </c>
      <c r="F3251" t="s">
        <v>8415</v>
      </c>
      <c r="G3251" t="s">
        <v>509</v>
      </c>
      <c r="H3251" t="s">
        <v>4188</v>
      </c>
    </row>
    <row r="3252" spans="1:8" x14ac:dyDescent="0.25">
      <c r="A3252" t="s">
        <v>6075</v>
      </c>
      <c r="B3252" t="s">
        <v>8172</v>
      </c>
      <c r="C3252" t="s">
        <v>8298</v>
      </c>
      <c r="D3252" t="s">
        <v>8299</v>
      </c>
      <c r="E3252" t="s">
        <v>8414</v>
      </c>
      <c r="F3252" t="s">
        <v>8415</v>
      </c>
      <c r="G3252" t="s">
        <v>513</v>
      </c>
      <c r="H3252" t="s">
        <v>2831</v>
      </c>
    </row>
    <row r="3253" spans="1:8" x14ac:dyDescent="0.25">
      <c r="A3253" t="s">
        <v>6076</v>
      </c>
      <c r="B3253" t="s">
        <v>8173</v>
      </c>
      <c r="C3253" t="s">
        <v>8298</v>
      </c>
      <c r="D3253" t="s">
        <v>8299</v>
      </c>
      <c r="E3253" t="s">
        <v>8414</v>
      </c>
      <c r="F3253" t="s">
        <v>8415</v>
      </c>
      <c r="G3253" t="s">
        <v>513</v>
      </c>
      <c r="H3253" t="s">
        <v>2831</v>
      </c>
    </row>
    <row r="3254" spans="1:8" x14ac:dyDescent="0.25">
      <c r="A3254" t="s">
        <v>201</v>
      </c>
      <c r="B3254" t="s">
        <v>431</v>
      </c>
      <c r="C3254" t="s">
        <v>2749</v>
      </c>
      <c r="D3254" t="s">
        <v>2748</v>
      </c>
      <c r="E3254" t="s">
        <v>2760</v>
      </c>
      <c r="F3254" t="s">
        <v>2759</v>
      </c>
      <c r="G3254" t="s">
        <v>513</v>
      </c>
      <c r="H3254" t="s">
        <v>2831</v>
      </c>
    </row>
    <row r="3255" spans="1:8" x14ac:dyDescent="0.25">
      <c r="A3255" t="s">
        <v>6077</v>
      </c>
      <c r="B3255" t="s">
        <v>8174</v>
      </c>
      <c r="C3255" t="s">
        <v>8254</v>
      </c>
      <c r="D3255" t="s">
        <v>8255</v>
      </c>
      <c r="E3255" t="s">
        <v>8312</v>
      </c>
      <c r="F3255" t="s">
        <v>8313</v>
      </c>
      <c r="G3255" t="s">
        <v>8501</v>
      </c>
      <c r="H3255" t="s">
        <v>8502</v>
      </c>
    </row>
    <row r="3256" spans="1:8" x14ac:dyDescent="0.25">
      <c r="A3256" t="s">
        <v>6078</v>
      </c>
      <c r="B3256" t="s">
        <v>8175</v>
      </c>
      <c r="C3256" t="s">
        <v>8298</v>
      </c>
      <c r="D3256" t="s">
        <v>8299</v>
      </c>
      <c r="E3256" t="s">
        <v>8414</v>
      </c>
      <c r="F3256" t="s">
        <v>8415</v>
      </c>
      <c r="G3256" t="s">
        <v>513</v>
      </c>
      <c r="H3256" t="s">
        <v>2758</v>
      </c>
    </row>
    <row r="3257" spans="1:8" x14ac:dyDescent="0.25">
      <c r="A3257" t="s">
        <v>6079</v>
      </c>
      <c r="B3257" t="s">
        <v>8176</v>
      </c>
      <c r="C3257" t="s">
        <v>8254</v>
      </c>
      <c r="D3257" t="s">
        <v>8255</v>
      </c>
      <c r="E3257" t="s">
        <v>8312</v>
      </c>
      <c r="F3257" t="s">
        <v>8313</v>
      </c>
      <c r="G3257" t="s">
        <v>8501</v>
      </c>
      <c r="H3257" t="s">
        <v>8502</v>
      </c>
    </row>
    <row r="3258" spans="1:8" x14ac:dyDescent="0.25">
      <c r="A3258" t="s">
        <v>6080</v>
      </c>
      <c r="B3258" t="s">
        <v>8177</v>
      </c>
      <c r="C3258" t="s">
        <v>8298</v>
      </c>
      <c r="D3258" t="s">
        <v>8299</v>
      </c>
      <c r="E3258" t="s">
        <v>8414</v>
      </c>
      <c r="F3258" t="s">
        <v>8415</v>
      </c>
      <c r="G3258" t="s">
        <v>509</v>
      </c>
      <c r="H3258" t="s">
        <v>4188</v>
      </c>
    </row>
    <row r="3259" spans="1:8" x14ac:dyDescent="0.25">
      <c r="A3259" t="s">
        <v>6081</v>
      </c>
      <c r="B3259" t="s">
        <v>8178</v>
      </c>
      <c r="C3259" t="s">
        <v>8298</v>
      </c>
      <c r="D3259" t="s">
        <v>8299</v>
      </c>
      <c r="E3259" t="s">
        <v>8414</v>
      </c>
      <c r="F3259" t="s">
        <v>8415</v>
      </c>
      <c r="G3259" t="s">
        <v>513</v>
      </c>
      <c r="H3259" t="s">
        <v>2831</v>
      </c>
    </row>
    <row r="3260" spans="1:8" x14ac:dyDescent="0.25">
      <c r="A3260" t="s">
        <v>6082</v>
      </c>
      <c r="B3260" t="s">
        <v>8179</v>
      </c>
      <c r="C3260" t="s">
        <v>8298</v>
      </c>
      <c r="D3260" t="s">
        <v>8299</v>
      </c>
      <c r="E3260" t="s">
        <v>8414</v>
      </c>
      <c r="F3260" t="s">
        <v>8415</v>
      </c>
      <c r="G3260" t="s">
        <v>513</v>
      </c>
      <c r="H3260" t="s">
        <v>2831</v>
      </c>
    </row>
    <row r="3261" spans="1:8" x14ac:dyDescent="0.25">
      <c r="A3261" t="s">
        <v>6083</v>
      </c>
      <c r="B3261" t="s">
        <v>8180</v>
      </c>
      <c r="C3261" t="s">
        <v>8298</v>
      </c>
      <c r="D3261" t="s">
        <v>8299</v>
      </c>
      <c r="E3261" t="s">
        <v>8414</v>
      </c>
      <c r="F3261" t="s">
        <v>8415</v>
      </c>
      <c r="G3261" t="s">
        <v>513</v>
      </c>
      <c r="H3261" t="s">
        <v>2758</v>
      </c>
    </row>
    <row r="3262" spans="1:8" x14ac:dyDescent="0.25">
      <c r="A3262" t="s">
        <v>6084</v>
      </c>
      <c r="B3262" t="s">
        <v>8181</v>
      </c>
      <c r="C3262" t="s">
        <v>8298</v>
      </c>
      <c r="D3262" t="s">
        <v>8299</v>
      </c>
      <c r="E3262" t="s">
        <v>8414</v>
      </c>
      <c r="F3262" t="s">
        <v>8415</v>
      </c>
      <c r="G3262" t="s">
        <v>513</v>
      </c>
      <c r="H3262" t="s">
        <v>2758</v>
      </c>
    </row>
    <row r="3263" spans="1:8" x14ac:dyDescent="0.25">
      <c r="A3263" t="s">
        <v>6085</v>
      </c>
      <c r="B3263" t="s">
        <v>8182</v>
      </c>
      <c r="C3263" t="s">
        <v>8298</v>
      </c>
      <c r="D3263" t="s">
        <v>8299</v>
      </c>
      <c r="E3263" t="s">
        <v>8414</v>
      </c>
      <c r="F3263" t="s">
        <v>8415</v>
      </c>
      <c r="G3263" t="s">
        <v>513</v>
      </c>
      <c r="H3263" t="s">
        <v>2758</v>
      </c>
    </row>
    <row r="3264" spans="1:8" x14ac:dyDescent="0.25">
      <c r="A3264" t="s">
        <v>6086</v>
      </c>
      <c r="B3264" t="s">
        <v>8183</v>
      </c>
      <c r="C3264" t="s">
        <v>8298</v>
      </c>
      <c r="D3264" t="s">
        <v>8299</v>
      </c>
      <c r="E3264" t="s">
        <v>8414</v>
      </c>
      <c r="F3264" t="s">
        <v>8415</v>
      </c>
      <c r="G3264" t="s">
        <v>513</v>
      </c>
      <c r="H3264" t="s">
        <v>2758</v>
      </c>
    </row>
    <row r="3265" spans="1:8" x14ac:dyDescent="0.25">
      <c r="A3265" t="s">
        <v>6087</v>
      </c>
      <c r="B3265" t="s">
        <v>8184</v>
      </c>
      <c r="C3265" t="s">
        <v>8298</v>
      </c>
      <c r="D3265" t="s">
        <v>8299</v>
      </c>
      <c r="E3265" t="s">
        <v>8414</v>
      </c>
      <c r="F3265" t="s">
        <v>8415</v>
      </c>
      <c r="G3265" t="s">
        <v>513</v>
      </c>
      <c r="H3265" t="s">
        <v>2831</v>
      </c>
    </row>
    <row r="3266" spans="1:8" x14ac:dyDescent="0.25">
      <c r="A3266" t="s">
        <v>6088</v>
      </c>
      <c r="B3266" t="s">
        <v>8185</v>
      </c>
      <c r="C3266" t="s">
        <v>8298</v>
      </c>
      <c r="D3266" t="s">
        <v>8299</v>
      </c>
      <c r="E3266" t="s">
        <v>8414</v>
      </c>
      <c r="F3266" t="s">
        <v>8415</v>
      </c>
      <c r="G3266" t="s">
        <v>513</v>
      </c>
      <c r="H3266" t="s">
        <v>2831</v>
      </c>
    </row>
    <row r="3267" spans="1:8" x14ac:dyDescent="0.25">
      <c r="A3267" t="s">
        <v>6089</v>
      </c>
      <c r="B3267" t="s">
        <v>8186</v>
      </c>
      <c r="C3267" t="s">
        <v>8298</v>
      </c>
      <c r="D3267" t="s">
        <v>8299</v>
      </c>
      <c r="E3267" t="s">
        <v>8414</v>
      </c>
      <c r="F3267" t="s">
        <v>8415</v>
      </c>
      <c r="G3267" t="s">
        <v>513</v>
      </c>
      <c r="H3267" t="s">
        <v>2831</v>
      </c>
    </row>
    <row r="3268" spans="1:8" x14ac:dyDescent="0.25">
      <c r="A3268" t="s">
        <v>6090</v>
      </c>
      <c r="B3268" t="s">
        <v>8187</v>
      </c>
      <c r="C3268" t="s">
        <v>8298</v>
      </c>
      <c r="D3268" t="s">
        <v>8299</v>
      </c>
      <c r="E3268" t="s">
        <v>8414</v>
      </c>
      <c r="F3268" t="s">
        <v>8415</v>
      </c>
      <c r="G3268" t="s">
        <v>513</v>
      </c>
      <c r="H3268" t="s">
        <v>2758</v>
      </c>
    </row>
    <row r="3269" spans="1:8" x14ac:dyDescent="0.25">
      <c r="A3269" t="s">
        <v>6091</v>
      </c>
      <c r="B3269" t="s">
        <v>8188</v>
      </c>
      <c r="C3269" t="s">
        <v>8298</v>
      </c>
      <c r="D3269" t="s">
        <v>8299</v>
      </c>
      <c r="E3269" t="s">
        <v>8414</v>
      </c>
      <c r="F3269" t="s">
        <v>8415</v>
      </c>
      <c r="G3269" t="s">
        <v>513</v>
      </c>
      <c r="H3269" t="s">
        <v>2758</v>
      </c>
    </row>
    <row r="3270" spans="1:8" x14ac:dyDescent="0.25">
      <c r="A3270" t="s">
        <v>6092</v>
      </c>
      <c r="B3270" t="s">
        <v>8189</v>
      </c>
      <c r="C3270" t="s">
        <v>8298</v>
      </c>
      <c r="D3270" t="s">
        <v>8299</v>
      </c>
      <c r="E3270" t="s">
        <v>8414</v>
      </c>
      <c r="F3270" t="s">
        <v>8415</v>
      </c>
      <c r="G3270" t="s">
        <v>513</v>
      </c>
      <c r="H3270" t="s">
        <v>2758</v>
      </c>
    </row>
    <row r="3271" spans="1:8" x14ac:dyDescent="0.25">
      <c r="A3271" t="s">
        <v>6093</v>
      </c>
      <c r="B3271" t="s">
        <v>8190</v>
      </c>
      <c r="C3271" t="s">
        <v>8236</v>
      </c>
      <c r="D3271" t="s">
        <v>8237</v>
      </c>
      <c r="E3271" t="s">
        <v>8412</v>
      </c>
      <c r="F3271" t="s">
        <v>8413</v>
      </c>
      <c r="G3271" t="s">
        <v>8692</v>
      </c>
      <c r="H3271" t="s">
        <v>8693</v>
      </c>
    </row>
    <row r="3272" spans="1:8" x14ac:dyDescent="0.25">
      <c r="A3272" t="s">
        <v>6094</v>
      </c>
      <c r="B3272" t="s">
        <v>8191</v>
      </c>
      <c r="C3272" t="s">
        <v>8236</v>
      </c>
      <c r="D3272" t="s">
        <v>8237</v>
      </c>
      <c r="E3272" t="s">
        <v>8412</v>
      </c>
      <c r="F3272" t="s">
        <v>8413</v>
      </c>
      <c r="G3272" t="s">
        <v>8692</v>
      </c>
      <c r="H3272" t="s">
        <v>8693</v>
      </c>
    </row>
    <row r="3273" spans="1:8" x14ac:dyDescent="0.25">
      <c r="A3273" t="s">
        <v>6095</v>
      </c>
      <c r="B3273" t="s">
        <v>8192</v>
      </c>
      <c r="C3273" t="s">
        <v>8298</v>
      </c>
      <c r="D3273" t="s">
        <v>8299</v>
      </c>
      <c r="E3273" t="s">
        <v>8414</v>
      </c>
      <c r="F3273" t="s">
        <v>8415</v>
      </c>
      <c r="G3273" t="s">
        <v>514</v>
      </c>
      <c r="H3273" t="s">
        <v>2756</v>
      </c>
    </row>
    <row r="3274" spans="1:8" x14ac:dyDescent="0.25">
      <c r="A3274" t="s">
        <v>6096</v>
      </c>
      <c r="B3274" t="s">
        <v>8193</v>
      </c>
      <c r="C3274" t="s">
        <v>8298</v>
      </c>
      <c r="D3274" t="s">
        <v>8299</v>
      </c>
      <c r="E3274" t="s">
        <v>8414</v>
      </c>
      <c r="F3274" t="s">
        <v>8415</v>
      </c>
      <c r="G3274" t="s">
        <v>513</v>
      </c>
      <c r="H3274" t="s">
        <v>2758</v>
      </c>
    </row>
    <row r="3275" spans="1:8" x14ac:dyDescent="0.25">
      <c r="A3275" t="s">
        <v>6097</v>
      </c>
      <c r="B3275" t="s">
        <v>8194</v>
      </c>
      <c r="C3275" t="s">
        <v>8298</v>
      </c>
      <c r="D3275" t="s">
        <v>8299</v>
      </c>
      <c r="E3275" t="s">
        <v>8414</v>
      </c>
      <c r="F3275" t="s">
        <v>8415</v>
      </c>
      <c r="G3275" t="s">
        <v>513</v>
      </c>
      <c r="H3275" t="s">
        <v>2758</v>
      </c>
    </row>
    <row r="3276" spans="1:8" x14ac:dyDescent="0.25">
      <c r="A3276" t="s">
        <v>6098</v>
      </c>
      <c r="B3276" t="s">
        <v>8195</v>
      </c>
      <c r="C3276" t="s">
        <v>8298</v>
      </c>
      <c r="D3276" t="s">
        <v>8299</v>
      </c>
      <c r="E3276" t="s">
        <v>8414</v>
      </c>
      <c r="F3276" t="s">
        <v>8415</v>
      </c>
      <c r="G3276" t="s">
        <v>513</v>
      </c>
      <c r="H3276" t="s">
        <v>2758</v>
      </c>
    </row>
    <row r="3277" spans="1:8" x14ac:dyDescent="0.25">
      <c r="A3277" t="s">
        <v>6099</v>
      </c>
      <c r="B3277" t="s">
        <v>8196</v>
      </c>
      <c r="C3277" t="s">
        <v>8298</v>
      </c>
      <c r="D3277" t="s">
        <v>8299</v>
      </c>
      <c r="E3277" t="s">
        <v>8414</v>
      </c>
      <c r="F3277" t="s">
        <v>8415</v>
      </c>
      <c r="G3277" t="s">
        <v>513</v>
      </c>
      <c r="H3277" t="s">
        <v>2758</v>
      </c>
    </row>
    <row r="3278" spans="1:8" x14ac:dyDescent="0.25">
      <c r="A3278" t="s">
        <v>6100</v>
      </c>
      <c r="B3278" t="s">
        <v>8197</v>
      </c>
      <c r="C3278" t="s">
        <v>8298</v>
      </c>
      <c r="D3278" t="s">
        <v>8299</v>
      </c>
      <c r="E3278" t="s">
        <v>8414</v>
      </c>
      <c r="F3278" t="s">
        <v>8415</v>
      </c>
      <c r="G3278" t="s">
        <v>513</v>
      </c>
      <c r="H3278" t="s">
        <v>2758</v>
      </c>
    </row>
    <row r="3279" spans="1:8" x14ac:dyDescent="0.25">
      <c r="A3279" t="s">
        <v>6101</v>
      </c>
      <c r="B3279" t="s">
        <v>8198</v>
      </c>
      <c r="C3279" t="s">
        <v>8298</v>
      </c>
      <c r="D3279" t="s">
        <v>8299</v>
      </c>
      <c r="E3279" t="s">
        <v>8414</v>
      </c>
      <c r="F3279" t="s">
        <v>8415</v>
      </c>
      <c r="G3279" t="s">
        <v>513</v>
      </c>
      <c r="H3279" t="s">
        <v>2758</v>
      </c>
    </row>
    <row r="3280" spans="1:8" x14ac:dyDescent="0.25">
      <c r="A3280" t="s">
        <v>6102</v>
      </c>
      <c r="B3280" t="s">
        <v>8199</v>
      </c>
      <c r="C3280" t="s">
        <v>8298</v>
      </c>
      <c r="D3280" t="s">
        <v>8299</v>
      </c>
      <c r="E3280" t="s">
        <v>8414</v>
      </c>
      <c r="F3280" t="s">
        <v>8415</v>
      </c>
      <c r="G3280" t="s">
        <v>513</v>
      </c>
      <c r="H3280" t="s">
        <v>2831</v>
      </c>
    </row>
    <row r="3281" spans="1:8" x14ac:dyDescent="0.25">
      <c r="A3281" t="s">
        <v>6103</v>
      </c>
      <c r="B3281" t="s">
        <v>8200</v>
      </c>
      <c r="C3281" t="s">
        <v>8298</v>
      </c>
      <c r="D3281" t="s">
        <v>8299</v>
      </c>
      <c r="E3281" t="s">
        <v>8414</v>
      </c>
      <c r="F3281" t="s">
        <v>8415</v>
      </c>
      <c r="G3281" t="s">
        <v>513</v>
      </c>
      <c r="H3281" t="s">
        <v>2758</v>
      </c>
    </row>
    <row r="3282" spans="1:8" x14ac:dyDescent="0.25">
      <c r="A3282" t="s">
        <v>6104</v>
      </c>
      <c r="B3282" t="s">
        <v>8201</v>
      </c>
      <c r="C3282" t="s">
        <v>8298</v>
      </c>
      <c r="D3282" t="s">
        <v>8299</v>
      </c>
      <c r="E3282" t="s">
        <v>8414</v>
      </c>
      <c r="F3282" t="s">
        <v>8415</v>
      </c>
      <c r="G3282" t="s">
        <v>513</v>
      </c>
      <c r="H3282" t="s">
        <v>2758</v>
      </c>
    </row>
    <row r="3283" spans="1:8" x14ac:dyDescent="0.25">
      <c r="A3283" t="s">
        <v>6105</v>
      </c>
      <c r="B3283" t="s">
        <v>8202</v>
      </c>
      <c r="C3283" t="s">
        <v>8298</v>
      </c>
      <c r="D3283" t="s">
        <v>8299</v>
      </c>
      <c r="E3283" t="s">
        <v>8414</v>
      </c>
      <c r="F3283" t="s">
        <v>8415</v>
      </c>
      <c r="G3283" t="s">
        <v>513</v>
      </c>
      <c r="H3283" t="s">
        <v>2758</v>
      </c>
    </row>
    <row r="3284" spans="1:8" x14ac:dyDescent="0.25">
      <c r="A3284" t="s">
        <v>6106</v>
      </c>
      <c r="B3284" t="s">
        <v>8203</v>
      </c>
      <c r="C3284" t="s">
        <v>8298</v>
      </c>
      <c r="D3284" t="s">
        <v>8299</v>
      </c>
      <c r="E3284" t="s">
        <v>8414</v>
      </c>
      <c r="F3284" t="s">
        <v>8415</v>
      </c>
      <c r="G3284" t="s">
        <v>509</v>
      </c>
      <c r="H3284" t="s">
        <v>2750</v>
      </c>
    </row>
    <row r="3285" spans="1:8" x14ac:dyDescent="0.25">
      <c r="A3285" t="s">
        <v>2446</v>
      </c>
      <c r="B3285" t="s">
        <v>1788</v>
      </c>
      <c r="C3285" t="s">
        <v>2749</v>
      </c>
      <c r="D3285" t="s">
        <v>2748</v>
      </c>
      <c r="E3285" t="s">
        <v>2747</v>
      </c>
      <c r="F3285" t="s">
        <v>2746</v>
      </c>
      <c r="G3285" t="s">
        <v>509</v>
      </c>
      <c r="H3285" t="s">
        <v>2750</v>
      </c>
    </row>
    <row r="3286" spans="1:8" x14ac:dyDescent="0.25">
      <c r="A3286" t="s">
        <v>2448</v>
      </c>
      <c r="B3286" t="s">
        <v>1792</v>
      </c>
      <c r="C3286" t="s">
        <v>2749</v>
      </c>
      <c r="D3286" t="s">
        <v>2748</v>
      </c>
      <c r="E3286" t="s">
        <v>2747</v>
      </c>
      <c r="F3286" t="s">
        <v>2746</v>
      </c>
      <c r="G3286" t="s">
        <v>509</v>
      </c>
      <c r="H3286" t="s">
        <v>2750</v>
      </c>
    </row>
    <row r="3287" spans="1:8" x14ac:dyDescent="0.25">
      <c r="A3287" t="s">
        <v>2608</v>
      </c>
      <c r="B3287" t="s">
        <v>2830</v>
      </c>
      <c r="C3287" t="s">
        <v>2749</v>
      </c>
      <c r="D3287" t="s">
        <v>2748</v>
      </c>
      <c r="E3287" t="s">
        <v>2747</v>
      </c>
      <c r="F3287" t="s">
        <v>2746</v>
      </c>
      <c r="G3287" t="s">
        <v>509</v>
      </c>
      <c r="H3287" t="s">
        <v>2750</v>
      </c>
    </row>
    <row r="3288" spans="1:8" x14ac:dyDescent="0.25">
      <c r="A3288" t="s">
        <v>2447</v>
      </c>
      <c r="B3288" t="s">
        <v>1793</v>
      </c>
      <c r="C3288" t="s">
        <v>2749</v>
      </c>
      <c r="D3288" t="s">
        <v>2748</v>
      </c>
      <c r="E3288" t="s">
        <v>2747</v>
      </c>
      <c r="F3288" t="s">
        <v>2746</v>
      </c>
      <c r="G3288" t="s">
        <v>509</v>
      </c>
      <c r="H3288" t="s">
        <v>2750</v>
      </c>
    </row>
    <row r="3289" spans="1:8" x14ac:dyDescent="0.25">
      <c r="A3289" t="s">
        <v>2829</v>
      </c>
      <c r="B3289" t="s">
        <v>2828</v>
      </c>
      <c r="C3289" t="s">
        <v>2749</v>
      </c>
      <c r="D3289" t="s">
        <v>2748</v>
      </c>
      <c r="E3289" t="s">
        <v>2760</v>
      </c>
      <c r="F3289" t="s">
        <v>2759</v>
      </c>
      <c r="G3289" t="s">
        <v>514</v>
      </c>
      <c r="H3289" t="s">
        <v>2756</v>
      </c>
    </row>
    <row r="3290" spans="1:8" x14ac:dyDescent="0.25">
      <c r="A3290" t="s">
        <v>2827</v>
      </c>
      <c r="B3290" t="s">
        <v>2826</v>
      </c>
      <c r="C3290" t="s">
        <v>2749</v>
      </c>
      <c r="D3290" t="s">
        <v>2748</v>
      </c>
      <c r="E3290" t="s">
        <v>2760</v>
      </c>
      <c r="F3290" t="s">
        <v>2759</v>
      </c>
      <c r="G3290" t="s">
        <v>513</v>
      </c>
      <c r="H3290" t="s">
        <v>2758</v>
      </c>
    </row>
    <row r="3291" spans="1:8" x14ac:dyDescent="0.25">
      <c r="A3291" t="s">
        <v>2825</v>
      </c>
      <c r="B3291" t="s">
        <v>2824</v>
      </c>
      <c r="C3291" t="s">
        <v>2749</v>
      </c>
      <c r="D3291" t="s">
        <v>2748</v>
      </c>
      <c r="E3291" t="s">
        <v>2760</v>
      </c>
      <c r="F3291" t="s">
        <v>2759</v>
      </c>
      <c r="G3291" t="s">
        <v>513</v>
      </c>
      <c r="H3291" t="s">
        <v>2758</v>
      </c>
    </row>
    <row r="3292" spans="1:8" x14ac:dyDescent="0.25">
      <c r="A3292" t="s">
        <v>6107</v>
      </c>
      <c r="B3292" t="s">
        <v>8204</v>
      </c>
      <c r="C3292" t="s">
        <v>2749</v>
      </c>
      <c r="D3292" t="s">
        <v>2748</v>
      </c>
      <c r="E3292" t="s">
        <v>2760</v>
      </c>
      <c r="F3292" t="s">
        <v>2759</v>
      </c>
      <c r="G3292" t="s">
        <v>513</v>
      </c>
      <c r="H3292" t="s">
        <v>2758</v>
      </c>
    </row>
    <row r="3293" spans="1:8" x14ac:dyDescent="0.25">
      <c r="A3293" t="s">
        <v>2823</v>
      </c>
      <c r="B3293" t="s">
        <v>2822</v>
      </c>
      <c r="C3293" t="s">
        <v>2749</v>
      </c>
      <c r="D3293" t="s">
        <v>2748</v>
      </c>
      <c r="E3293" t="s">
        <v>2760</v>
      </c>
      <c r="F3293" t="s">
        <v>2759</v>
      </c>
      <c r="G3293" t="s">
        <v>513</v>
      </c>
      <c r="H3293" t="s">
        <v>2758</v>
      </c>
    </row>
    <row r="3294" spans="1:8" x14ac:dyDescent="0.25">
      <c r="A3294" t="s">
        <v>2821</v>
      </c>
      <c r="B3294" t="s">
        <v>2820</v>
      </c>
      <c r="C3294" t="s">
        <v>2749</v>
      </c>
      <c r="D3294" t="s">
        <v>2748</v>
      </c>
      <c r="E3294" t="s">
        <v>2760</v>
      </c>
      <c r="F3294" t="s">
        <v>2759</v>
      </c>
      <c r="G3294" t="s">
        <v>513</v>
      </c>
      <c r="H3294" t="s">
        <v>2758</v>
      </c>
    </row>
    <row r="3295" spans="1:8" x14ac:dyDescent="0.25">
      <c r="A3295" t="s">
        <v>1048</v>
      </c>
      <c r="B3295" t="s">
        <v>2819</v>
      </c>
      <c r="C3295" t="s">
        <v>2749</v>
      </c>
      <c r="D3295" t="s">
        <v>2748</v>
      </c>
      <c r="E3295" t="s">
        <v>2760</v>
      </c>
      <c r="F3295" t="s">
        <v>2759</v>
      </c>
      <c r="G3295" t="s">
        <v>513</v>
      </c>
      <c r="H3295" t="s">
        <v>2758</v>
      </c>
    </row>
    <row r="3296" spans="1:8" x14ac:dyDescent="0.25">
      <c r="A3296" t="s">
        <v>2818</v>
      </c>
      <c r="B3296" t="s">
        <v>2817</v>
      </c>
      <c r="C3296" t="s">
        <v>2749</v>
      </c>
      <c r="D3296" t="s">
        <v>2748</v>
      </c>
      <c r="E3296" t="s">
        <v>2760</v>
      </c>
      <c r="F3296" t="s">
        <v>2759</v>
      </c>
      <c r="G3296" t="s">
        <v>513</v>
      </c>
      <c r="H3296" t="s">
        <v>2758</v>
      </c>
    </row>
    <row r="3297" spans="1:8" x14ac:dyDescent="0.25">
      <c r="A3297" t="s">
        <v>2816</v>
      </c>
      <c r="B3297" t="s">
        <v>2815</v>
      </c>
      <c r="C3297" t="s">
        <v>2749</v>
      </c>
      <c r="D3297" t="s">
        <v>2748</v>
      </c>
      <c r="E3297" t="s">
        <v>2760</v>
      </c>
      <c r="F3297" t="s">
        <v>2759</v>
      </c>
      <c r="G3297" t="s">
        <v>513</v>
      </c>
      <c r="H3297" t="s">
        <v>2758</v>
      </c>
    </row>
    <row r="3298" spans="1:8" x14ac:dyDescent="0.25">
      <c r="A3298" t="s">
        <v>2814</v>
      </c>
      <c r="B3298" t="s">
        <v>2813</v>
      </c>
      <c r="C3298" t="s">
        <v>2749</v>
      </c>
      <c r="D3298" t="s">
        <v>2748</v>
      </c>
      <c r="E3298" t="s">
        <v>2760</v>
      </c>
      <c r="F3298" t="s">
        <v>2759</v>
      </c>
      <c r="G3298" t="s">
        <v>513</v>
      </c>
      <c r="H3298" t="s">
        <v>2758</v>
      </c>
    </row>
    <row r="3299" spans="1:8" x14ac:dyDescent="0.25">
      <c r="A3299" t="s">
        <v>2812</v>
      </c>
      <c r="B3299" t="s">
        <v>2811</v>
      </c>
      <c r="C3299" t="s">
        <v>2749</v>
      </c>
      <c r="D3299" t="s">
        <v>2748</v>
      </c>
      <c r="E3299" t="s">
        <v>2760</v>
      </c>
      <c r="F3299" t="s">
        <v>2759</v>
      </c>
      <c r="G3299" t="s">
        <v>513</v>
      </c>
      <c r="H3299" t="s">
        <v>2758</v>
      </c>
    </row>
    <row r="3300" spans="1:8" x14ac:dyDescent="0.25">
      <c r="A3300" t="s">
        <v>2810</v>
      </c>
      <c r="B3300" t="s">
        <v>2809</v>
      </c>
      <c r="C3300" t="s">
        <v>2749</v>
      </c>
      <c r="D3300" t="s">
        <v>2748</v>
      </c>
      <c r="E3300" t="s">
        <v>2760</v>
      </c>
      <c r="F3300" t="s">
        <v>2759</v>
      </c>
      <c r="G3300" t="s">
        <v>513</v>
      </c>
      <c r="H3300" t="s">
        <v>2758</v>
      </c>
    </row>
    <row r="3301" spans="1:8" x14ac:dyDescent="0.25">
      <c r="A3301" t="s">
        <v>2808</v>
      </c>
      <c r="B3301" t="s">
        <v>2807</v>
      </c>
      <c r="C3301" t="s">
        <v>2749</v>
      </c>
      <c r="D3301" t="s">
        <v>2748</v>
      </c>
      <c r="E3301" t="s">
        <v>2760</v>
      </c>
      <c r="F3301" t="s">
        <v>2759</v>
      </c>
      <c r="G3301" t="s">
        <v>513</v>
      </c>
      <c r="H3301" t="s">
        <v>2758</v>
      </c>
    </row>
    <row r="3302" spans="1:8" x14ac:dyDescent="0.25">
      <c r="A3302" t="s">
        <v>2806</v>
      </c>
      <c r="B3302" t="s">
        <v>2805</v>
      </c>
      <c r="C3302" t="s">
        <v>2749</v>
      </c>
      <c r="D3302" t="s">
        <v>2748</v>
      </c>
      <c r="E3302" t="s">
        <v>2760</v>
      </c>
      <c r="F3302" t="s">
        <v>2759</v>
      </c>
      <c r="G3302" t="s">
        <v>513</v>
      </c>
      <c r="H3302" t="s">
        <v>2758</v>
      </c>
    </row>
    <row r="3303" spans="1:8" x14ac:dyDescent="0.25">
      <c r="A3303" t="s">
        <v>2804</v>
      </c>
      <c r="B3303" t="s">
        <v>2803</v>
      </c>
      <c r="C3303" t="s">
        <v>2749</v>
      </c>
      <c r="D3303" t="s">
        <v>2748</v>
      </c>
      <c r="E3303" t="s">
        <v>2760</v>
      </c>
      <c r="F3303" t="s">
        <v>2759</v>
      </c>
      <c r="G3303" t="s">
        <v>513</v>
      </c>
      <c r="H3303" t="s">
        <v>2758</v>
      </c>
    </row>
    <row r="3304" spans="1:8" x14ac:dyDescent="0.25">
      <c r="A3304" t="s">
        <v>2802</v>
      </c>
      <c r="B3304" t="s">
        <v>2801</v>
      </c>
      <c r="C3304" t="s">
        <v>2749</v>
      </c>
      <c r="D3304" t="s">
        <v>2748</v>
      </c>
      <c r="E3304" t="s">
        <v>2760</v>
      </c>
      <c r="F3304" t="s">
        <v>2759</v>
      </c>
      <c r="G3304" t="s">
        <v>513</v>
      </c>
      <c r="H3304" t="s">
        <v>2758</v>
      </c>
    </row>
    <row r="3305" spans="1:8" x14ac:dyDescent="0.25">
      <c r="A3305" t="s">
        <v>2800</v>
      </c>
      <c r="B3305" t="s">
        <v>2799</v>
      </c>
      <c r="C3305" t="s">
        <v>2749</v>
      </c>
      <c r="D3305" t="s">
        <v>2748</v>
      </c>
      <c r="E3305" t="s">
        <v>2760</v>
      </c>
      <c r="F3305" t="s">
        <v>2759</v>
      </c>
      <c r="G3305" t="s">
        <v>513</v>
      </c>
      <c r="H3305" t="s">
        <v>2758</v>
      </c>
    </row>
    <row r="3306" spans="1:8" x14ac:dyDescent="0.25">
      <c r="A3306" t="s">
        <v>2798</v>
      </c>
      <c r="B3306" t="s">
        <v>2797</v>
      </c>
      <c r="C3306" t="s">
        <v>2749</v>
      </c>
      <c r="D3306" t="s">
        <v>2748</v>
      </c>
      <c r="E3306" t="s">
        <v>2760</v>
      </c>
      <c r="F3306" t="s">
        <v>2759</v>
      </c>
      <c r="G3306" t="s">
        <v>513</v>
      </c>
      <c r="H3306" t="s">
        <v>2758</v>
      </c>
    </row>
    <row r="3307" spans="1:8" x14ac:dyDescent="0.25">
      <c r="A3307" t="s">
        <v>2796</v>
      </c>
      <c r="B3307" t="s">
        <v>2795</v>
      </c>
      <c r="C3307" t="s">
        <v>2749</v>
      </c>
      <c r="D3307" t="s">
        <v>2748</v>
      </c>
      <c r="E3307" t="s">
        <v>2760</v>
      </c>
      <c r="F3307" t="s">
        <v>2759</v>
      </c>
      <c r="G3307" t="s">
        <v>513</v>
      </c>
      <c r="H3307" t="s">
        <v>2758</v>
      </c>
    </row>
    <row r="3308" spans="1:8" x14ac:dyDescent="0.25">
      <c r="A3308" t="s">
        <v>2794</v>
      </c>
      <c r="B3308" t="s">
        <v>2703</v>
      </c>
      <c r="C3308" t="s">
        <v>2749</v>
      </c>
      <c r="D3308" t="s">
        <v>2748</v>
      </c>
      <c r="E3308" t="s">
        <v>2760</v>
      </c>
      <c r="F3308" t="s">
        <v>2759</v>
      </c>
      <c r="G3308" t="s">
        <v>513</v>
      </c>
      <c r="H3308" t="s">
        <v>2758</v>
      </c>
    </row>
    <row r="3309" spans="1:8" x14ac:dyDescent="0.25">
      <c r="A3309" t="s">
        <v>2793</v>
      </c>
      <c r="B3309" t="s">
        <v>2792</v>
      </c>
      <c r="C3309" t="s">
        <v>2749</v>
      </c>
      <c r="D3309" t="s">
        <v>2748</v>
      </c>
      <c r="E3309" t="s">
        <v>2760</v>
      </c>
      <c r="F3309" t="s">
        <v>2759</v>
      </c>
      <c r="G3309" t="s">
        <v>513</v>
      </c>
      <c r="H3309" t="s">
        <v>2758</v>
      </c>
    </row>
    <row r="3310" spans="1:8" x14ac:dyDescent="0.25">
      <c r="A3310" t="s">
        <v>2791</v>
      </c>
      <c r="B3310" t="s">
        <v>2790</v>
      </c>
      <c r="C3310" t="s">
        <v>2749</v>
      </c>
      <c r="D3310" t="s">
        <v>2748</v>
      </c>
      <c r="E3310" t="s">
        <v>2760</v>
      </c>
      <c r="F3310" t="s">
        <v>2759</v>
      </c>
      <c r="G3310" t="s">
        <v>513</v>
      </c>
      <c r="H3310" t="s">
        <v>2758</v>
      </c>
    </row>
    <row r="3311" spans="1:8" x14ac:dyDescent="0.25">
      <c r="A3311" t="s">
        <v>2449</v>
      </c>
      <c r="B3311" t="s">
        <v>1790</v>
      </c>
      <c r="C3311" t="s">
        <v>2749</v>
      </c>
      <c r="D3311" t="s">
        <v>2748</v>
      </c>
      <c r="E3311" t="s">
        <v>2760</v>
      </c>
      <c r="F3311" t="s">
        <v>2759</v>
      </c>
      <c r="G3311" t="s">
        <v>513</v>
      </c>
      <c r="H3311" t="s">
        <v>2758</v>
      </c>
    </row>
    <row r="3312" spans="1:8" x14ac:dyDescent="0.25">
      <c r="A3312" t="s">
        <v>2436</v>
      </c>
      <c r="B3312" t="s">
        <v>1789</v>
      </c>
      <c r="C3312" t="s">
        <v>2749</v>
      </c>
      <c r="D3312" t="s">
        <v>2748</v>
      </c>
      <c r="E3312" t="s">
        <v>2760</v>
      </c>
      <c r="F3312" t="s">
        <v>2759</v>
      </c>
      <c r="G3312" t="s">
        <v>510</v>
      </c>
      <c r="H3312" t="s">
        <v>2752</v>
      </c>
    </row>
    <row r="3313" spans="1:8" x14ac:dyDescent="0.25">
      <c r="A3313" t="s">
        <v>2789</v>
      </c>
      <c r="B3313" t="s">
        <v>2788</v>
      </c>
      <c r="C3313" t="s">
        <v>2749</v>
      </c>
      <c r="D3313" t="s">
        <v>2748</v>
      </c>
      <c r="E3313" t="s">
        <v>2760</v>
      </c>
      <c r="F3313" t="s">
        <v>2759</v>
      </c>
      <c r="G3313" t="s">
        <v>513</v>
      </c>
      <c r="H3313" t="s">
        <v>2758</v>
      </c>
    </row>
    <row r="3314" spans="1:8" x14ac:dyDescent="0.25">
      <c r="A3314" t="s">
        <v>2450</v>
      </c>
      <c r="B3314" t="s">
        <v>1791</v>
      </c>
      <c r="C3314" t="s">
        <v>2749</v>
      </c>
      <c r="D3314" t="s">
        <v>2748</v>
      </c>
      <c r="E3314" t="s">
        <v>2760</v>
      </c>
      <c r="F3314" t="s">
        <v>2759</v>
      </c>
      <c r="G3314" t="s">
        <v>511</v>
      </c>
      <c r="H3314" t="s">
        <v>2754</v>
      </c>
    </row>
    <row r="3315" spans="1:8" x14ac:dyDescent="0.25">
      <c r="A3315" t="s">
        <v>2787</v>
      </c>
      <c r="B3315" t="s">
        <v>2786</v>
      </c>
      <c r="C3315" t="s">
        <v>2749</v>
      </c>
      <c r="D3315" t="s">
        <v>2748</v>
      </c>
      <c r="E3315" t="s">
        <v>2760</v>
      </c>
      <c r="F3315" t="s">
        <v>2759</v>
      </c>
      <c r="G3315" t="s">
        <v>510</v>
      </c>
      <c r="H3315" t="s">
        <v>2752</v>
      </c>
    </row>
    <row r="3316" spans="1:8" x14ac:dyDescent="0.25">
      <c r="A3316" t="s">
        <v>2785</v>
      </c>
      <c r="B3316" t="s">
        <v>2784</v>
      </c>
      <c r="C3316" t="s">
        <v>2749</v>
      </c>
      <c r="D3316" t="s">
        <v>2748</v>
      </c>
      <c r="E3316" t="s">
        <v>2760</v>
      </c>
      <c r="F3316" t="s">
        <v>2759</v>
      </c>
      <c r="G3316" t="s">
        <v>514</v>
      </c>
      <c r="H3316" t="s">
        <v>2756</v>
      </c>
    </row>
    <row r="3317" spans="1:8" x14ac:dyDescent="0.25">
      <c r="A3317" t="s">
        <v>2783</v>
      </c>
      <c r="B3317" t="s">
        <v>2782</v>
      </c>
      <c r="C3317" t="s">
        <v>2749</v>
      </c>
      <c r="D3317" t="s">
        <v>2748</v>
      </c>
      <c r="E3317" t="s">
        <v>2760</v>
      </c>
      <c r="F3317" t="s">
        <v>2759</v>
      </c>
      <c r="G3317" t="s">
        <v>511</v>
      </c>
      <c r="H3317" t="s">
        <v>2754</v>
      </c>
    </row>
    <row r="3318" spans="1:8" x14ac:dyDescent="0.25">
      <c r="A3318" t="s">
        <v>2781</v>
      </c>
      <c r="B3318" t="s">
        <v>2780</v>
      </c>
      <c r="C3318" t="s">
        <v>2749</v>
      </c>
      <c r="D3318" t="s">
        <v>2748</v>
      </c>
      <c r="E3318" t="s">
        <v>2760</v>
      </c>
      <c r="F3318" t="s">
        <v>2759</v>
      </c>
      <c r="G3318" t="s">
        <v>513</v>
      </c>
      <c r="H3318" t="s">
        <v>2758</v>
      </c>
    </row>
    <row r="3319" spans="1:8" x14ac:dyDescent="0.25">
      <c r="A3319" t="s">
        <v>2610</v>
      </c>
      <c r="B3319" t="s">
        <v>2779</v>
      </c>
      <c r="C3319" t="s">
        <v>2749</v>
      </c>
      <c r="D3319" t="s">
        <v>2748</v>
      </c>
      <c r="E3319" t="s">
        <v>2760</v>
      </c>
      <c r="F3319" t="s">
        <v>2759</v>
      </c>
      <c r="G3319" t="s">
        <v>513</v>
      </c>
      <c r="H3319" t="s">
        <v>2758</v>
      </c>
    </row>
    <row r="3320" spans="1:8" x14ac:dyDescent="0.25">
      <c r="A3320" t="s">
        <v>2612</v>
      </c>
      <c r="B3320" t="s">
        <v>2778</v>
      </c>
      <c r="C3320" t="s">
        <v>2749</v>
      </c>
      <c r="D3320" t="s">
        <v>2748</v>
      </c>
      <c r="E3320" t="s">
        <v>2760</v>
      </c>
      <c r="F3320" t="s">
        <v>2759</v>
      </c>
      <c r="G3320" t="s">
        <v>513</v>
      </c>
      <c r="H3320" t="s">
        <v>2758</v>
      </c>
    </row>
    <row r="3321" spans="1:8" x14ac:dyDescent="0.25">
      <c r="A3321" t="s">
        <v>6108</v>
      </c>
      <c r="B3321" t="s">
        <v>8205</v>
      </c>
      <c r="C3321" t="s">
        <v>8298</v>
      </c>
      <c r="D3321" t="s">
        <v>8299</v>
      </c>
      <c r="E3321" t="s">
        <v>8414</v>
      </c>
      <c r="F3321" t="s">
        <v>8415</v>
      </c>
      <c r="G3321" t="s">
        <v>513</v>
      </c>
      <c r="H3321" t="s">
        <v>2758</v>
      </c>
    </row>
    <row r="3322" spans="1:8" x14ac:dyDescent="0.25">
      <c r="A3322" t="s">
        <v>2602</v>
      </c>
      <c r="B3322" t="s">
        <v>2777</v>
      </c>
      <c r="C3322" t="s">
        <v>2749</v>
      </c>
      <c r="D3322" t="s">
        <v>2748</v>
      </c>
      <c r="E3322" t="s">
        <v>2760</v>
      </c>
      <c r="F3322" t="s">
        <v>2759</v>
      </c>
      <c r="G3322" t="s">
        <v>513</v>
      </c>
      <c r="H3322" t="s">
        <v>2758</v>
      </c>
    </row>
    <row r="3323" spans="1:8" x14ac:dyDescent="0.25">
      <c r="A3323" t="s">
        <v>2604</v>
      </c>
      <c r="B3323" t="s">
        <v>2776</v>
      </c>
      <c r="C3323" t="s">
        <v>2749</v>
      </c>
      <c r="D3323" t="s">
        <v>2748</v>
      </c>
      <c r="E3323" t="s">
        <v>2760</v>
      </c>
      <c r="F3323" t="s">
        <v>2759</v>
      </c>
      <c r="G3323" t="s">
        <v>513</v>
      </c>
      <c r="H3323" t="s">
        <v>2758</v>
      </c>
    </row>
    <row r="3324" spans="1:8" x14ac:dyDescent="0.25">
      <c r="A3324" t="s">
        <v>2599</v>
      </c>
      <c r="B3324" t="s">
        <v>2775</v>
      </c>
      <c r="C3324" t="s">
        <v>2749</v>
      </c>
      <c r="D3324" t="s">
        <v>2748</v>
      </c>
      <c r="E3324" t="s">
        <v>2760</v>
      </c>
      <c r="F3324" t="s">
        <v>2759</v>
      </c>
      <c r="G3324" t="s">
        <v>513</v>
      </c>
      <c r="H3324" t="s">
        <v>2758</v>
      </c>
    </row>
    <row r="3325" spans="1:8" x14ac:dyDescent="0.25">
      <c r="A3325" t="s">
        <v>2595</v>
      </c>
      <c r="B3325" t="s">
        <v>2774</v>
      </c>
      <c r="C3325" t="s">
        <v>2749</v>
      </c>
      <c r="D3325" t="s">
        <v>2748</v>
      </c>
      <c r="E3325" t="s">
        <v>2760</v>
      </c>
      <c r="F3325" t="s">
        <v>2759</v>
      </c>
      <c r="G3325" t="s">
        <v>513</v>
      </c>
      <c r="H3325" t="s">
        <v>2758</v>
      </c>
    </row>
    <row r="3326" spans="1:8" x14ac:dyDescent="0.25">
      <c r="A3326" t="s">
        <v>2613</v>
      </c>
      <c r="B3326" t="s">
        <v>8206</v>
      </c>
      <c r="C3326" t="s">
        <v>2749</v>
      </c>
      <c r="D3326" t="s">
        <v>2748</v>
      </c>
      <c r="E3326" t="s">
        <v>2760</v>
      </c>
      <c r="F3326" t="s">
        <v>2759</v>
      </c>
      <c r="G3326" t="s">
        <v>513</v>
      </c>
      <c r="H3326" t="s">
        <v>2758</v>
      </c>
    </row>
    <row r="3327" spans="1:8" x14ac:dyDescent="0.25">
      <c r="A3327" t="s">
        <v>2597</v>
      </c>
      <c r="B3327" t="s">
        <v>2773</v>
      </c>
      <c r="C3327" t="s">
        <v>2749</v>
      </c>
      <c r="D3327" t="s">
        <v>2748</v>
      </c>
      <c r="E3327" t="s">
        <v>2760</v>
      </c>
      <c r="F3327" t="s">
        <v>2759</v>
      </c>
      <c r="G3327" t="s">
        <v>513</v>
      </c>
      <c r="H3327" t="s">
        <v>2758</v>
      </c>
    </row>
    <row r="3328" spans="1:8" x14ac:dyDescent="0.25">
      <c r="A3328" t="s">
        <v>2598</v>
      </c>
      <c r="B3328" t="s">
        <v>2772</v>
      </c>
      <c r="C3328" t="s">
        <v>2749</v>
      </c>
      <c r="D3328" t="s">
        <v>2748</v>
      </c>
      <c r="E3328" t="s">
        <v>2760</v>
      </c>
      <c r="F3328" t="s">
        <v>2759</v>
      </c>
      <c r="G3328" t="s">
        <v>513</v>
      </c>
      <c r="H3328" t="s">
        <v>2758</v>
      </c>
    </row>
    <row r="3329" spans="1:8" x14ac:dyDescent="0.25">
      <c r="A3329" t="s">
        <v>2621</v>
      </c>
      <c r="B3329" t="s">
        <v>2771</v>
      </c>
      <c r="C3329" t="s">
        <v>2749</v>
      </c>
      <c r="D3329" t="s">
        <v>2748</v>
      </c>
      <c r="E3329" t="s">
        <v>2760</v>
      </c>
      <c r="F3329" t="s">
        <v>2759</v>
      </c>
      <c r="G3329" t="s">
        <v>513</v>
      </c>
      <c r="H3329" t="s">
        <v>2758</v>
      </c>
    </row>
    <row r="3330" spans="1:8" x14ac:dyDescent="0.25">
      <c r="A3330" t="s">
        <v>2615</v>
      </c>
      <c r="B3330" t="s">
        <v>2770</v>
      </c>
      <c r="C3330" t="s">
        <v>2749</v>
      </c>
      <c r="D3330" t="s">
        <v>2748</v>
      </c>
      <c r="E3330" t="s">
        <v>2760</v>
      </c>
      <c r="F3330" t="s">
        <v>2759</v>
      </c>
      <c r="G3330" t="s">
        <v>513</v>
      </c>
      <c r="H3330" t="s">
        <v>2758</v>
      </c>
    </row>
    <row r="3331" spans="1:8" x14ac:dyDescent="0.25">
      <c r="A3331" t="s">
        <v>2619</v>
      </c>
      <c r="B3331" t="s">
        <v>2769</v>
      </c>
      <c r="C3331" t="s">
        <v>2749</v>
      </c>
      <c r="D3331" t="s">
        <v>2748</v>
      </c>
      <c r="E3331" t="s">
        <v>2760</v>
      </c>
      <c r="F3331" t="s">
        <v>2759</v>
      </c>
      <c r="G3331" t="s">
        <v>513</v>
      </c>
      <c r="H3331" t="s">
        <v>2758</v>
      </c>
    </row>
    <row r="3332" spans="1:8" x14ac:dyDescent="0.25">
      <c r="A3332" t="s">
        <v>2620</v>
      </c>
      <c r="B3332" t="s">
        <v>8207</v>
      </c>
      <c r="C3332" t="s">
        <v>2749</v>
      </c>
      <c r="D3332" t="s">
        <v>2748</v>
      </c>
      <c r="E3332" t="s">
        <v>2760</v>
      </c>
      <c r="F3332" t="s">
        <v>2759</v>
      </c>
      <c r="G3332" t="s">
        <v>513</v>
      </c>
      <c r="H3332" t="s">
        <v>2758</v>
      </c>
    </row>
    <row r="3333" spans="1:8" x14ac:dyDescent="0.25">
      <c r="A3333" t="s">
        <v>2600</v>
      </c>
      <c r="B3333" t="s">
        <v>2768</v>
      </c>
      <c r="C3333" t="s">
        <v>2749</v>
      </c>
      <c r="D3333" t="s">
        <v>2748</v>
      </c>
      <c r="E3333" t="s">
        <v>2760</v>
      </c>
      <c r="F3333" t="s">
        <v>2759</v>
      </c>
      <c r="G3333" t="s">
        <v>513</v>
      </c>
      <c r="H3333" t="s">
        <v>2758</v>
      </c>
    </row>
    <row r="3334" spans="1:8" x14ac:dyDescent="0.25">
      <c r="A3334" t="s">
        <v>2596</v>
      </c>
      <c r="B3334" t="s">
        <v>8208</v>
      </c>
      <c r="C3334" t="s">
        <v>2749</v>
      </c>
      <c r="D3334" t="s">
        <v>2748</v>
      </c>
      <c r="E3334" t="s">
        <v>2760</v>
      </c>
      <c r="F3334" t="s">
        <v>2759</v>
      </c>
      <c r="G3334" t="s">
        <v>513</v>
      </c>
      <c r="H3334" t="s">
        <v>2758</v>
      </c>
    </row>
    <row r="3335" spans="1:8" x14ac:dyDescent="0.25">
      <c r="A3335" t="s">
        <v>2614</v>
      </c>
      <c r="B3335" t="s">
        <v>8209</v>
      </c>
      <c r="C3335" t="s">
        <v>2749</v>
      </c>
      <c r="D3335" t="s">
        <v>2748</v>
      </c>
      <c r="E3335" t="s">
        <v>2760</v>
      </c>
      <c r="F3335" t="s">
        <v>2759</v>
      </c>
      <c r="G3335" t="s">
        <v>513</v>
      </c>
      <c r="H3335" t="s">
        <v>2758</v>
      </c>
    </row>
    <row r="3336" spans="1:8" x14ac:dyDescent="0.25">
      <c r="A3336" t="s">
        <v>2601</v>
      </c>
      <c r="B3336" t="s">
        <v>2767</v>
      </c>
      <c r="C3336" t="s">
        <v>2749</v>
      </c>
      <c r="D3336" t="s">
        <v>2748</v>
      </c>
      <c r="E3336" t="s">
        <v>2760</v>
      </c>
      <c r="F3336" t="s">
        <v>2759</v>
      </c>
      <c r="G3336" t="s">
        <v>513</v>
      </c>
      <c r="H3336" t="s">
        <v>2758</v>
      </c>
    </row>
    <row r="3337" spans="1:8" x14ac:dyDescent="0.25">
      <c r="A3337" t="s">
        <v>2617</v>
      </c>
      <c r="B3337" t="s">
        <v>2766</v>
      </c>
      <c r="C3337" t="s">
        <v>2749</v>
      </c>
      <c r="D3337" t="s">
        <v>2748</v>
      </c>
      <c r="E3337" t="s">
        <v>2760</v>
      </c>
      <c r="F3337" t="s">
        <v>2759</v>
      </c>
      <c r="G3337" t="s">
        <v>513</v>
      </c>
      <c r="H3337" t="s">
        <v>2758</v>
      </c>
    </row>
    <row r="3338" spans="1:8" x14ac:dyDescent="0.25">
      <c r="A3338" t="s">
        <v>2603</v>
      </c>
      <c r="B3338" t="s">
        <v>8210</v>
      </c>
      <c r="C3338" t="s">
        <v>2749</v>
      </c>
      <c r="D3338" t="s">
        <v>2748</v>
      </c>
      <c r="E3338" t="s">
        <v>2760</v>
      </c>
      <c r="F3338" t="s">
        <v>2759</v>
      </c>
      <c r="G3338" t="s">
        <v>513</v>
      </c>
      <c r="H3338" t="s">
        <v>2758</v>
      </c>
    </row>
    <row r="3339" spans="1:8" x14ac:dyDescent="0.25">
      <c r="A3339" t="s">
        <v>2616</v>
      </c>
      <c r="B3339" t="s">
        <v>2765</v>
      </c>
      <c r="C3339" t="s">
        <v>2749</v>
      </c>
      <c r="D3339" t="s">
        <v>2748</v>
      </c>
      <c r="E3339" t="s">
        <v>2760</v>
      </c>
      <c r="F3339" t="s">
        <v>2759</v>
      </c>
      <c r="G3339" t="s">
        <v>513</v>
      </c>
      <c r="H3339" t="s">
        <v>2758</v>
      </c>
    </row>
    <row r="3340" spans="1:8" x14ac:dyDescent="0.25">
      <c r="A3340" t="s">
        <v>2611</v>
      </c>
      <c r="B3340" t="s">
        <v>2764</v>
      </c>
      <c r="C3340" t="s">
        <v>2749</v>
      </c>
      <c r="D3340" t="s">
        <v>2748</v>
      </c>
      <c r="E3340" t="s">
        <v>2760</v>
      </c>
      <c r="F3340" t="s">
        <v>2759</v>
      </c>
      <c r="G3340" t="s">
        <v>513</v>
      </c>
      <c r="H3340" t="s">
        <v>2758</v>
      </c>
    </row>
    <row r="3341" spans="1:8" x14ac:dyDescent="0.25">
      <c r="A3341" t="s">
        <v>2618</v>
      </c>
      <c r="B3341" t="s">
        <v>2763</v>
      </c>
      <c r="C3341" t="s">
        <v>2749</v>
      </c>
      <c r="D3341" t="s">
        <v>2748</v>
      </c>
      <c r="E3341" t="s">
        <v>2747</v>
      </c>
      <c r="F3341" t="s">
        <v>2746</v>
      </c>
      <c r="G3341" t="s">
        <v>513</v>
      </c>
      <c r="H3341" t="s">
        <v>2758</v>
      </c>
    </row>
    <row r="3342" spans="1:8" x14ac:dyDescent="0.25">
      <c r="A3342" t="s">
        <v>2762</v>
      </c>
      <c r="B3342" t="s">
        <v>2761</v>
      </c>
      <c r="C3342" t="s">
        <v>2749</v>
      </c>
      <c r="D3342" t="s">
        <v>2748</v>
      </c>
      <c r="E3342" t="s">
        <v>2760</v>
      </c>
      <c r="F3342" t="s">
        <v>2759</v>
      </c>
      <c r="G3342" t="s">
        <v>513</v>
      </c>
      <c r="H3342" t="s">
        <v>2758</v>
      </c>
    </row>
    <row r="3343" spans="1:8" x14ac:dyDescent="0.25">
      <c r="A3343" t="s">
        <v>2605</v>
      </c>
      <c r="B3343" t="s">
        <v>2757</v>
      </c>
      <c r="C3343" t="s">
        <v>2749</v>
      </c>
      <c r="D3343" t="s">
        <v>2748</v>
      </c>
      <c r="E3343" t="s">
        <v>2747</v>
      </c>
      <c r="F3343" t="s">
        <v>2746</v>
      </c>
      <c r="G3343" t="s">
        <v>514</v>
      </c>
      <c r="H3343" t="s">
        <v>2756</v>
      </c>
    </row>
    <row r="3344" spans="1:8" x14ac:dyDescent="0.25">
      <c r="A3344" t="s">
        <v>2606</v>
      </c>
      <c r="B3344" t="s">
        <v>2755</v>
      </c>
      <c r="C3344" t="s">
        <v>2749</v>
      </c>
      <c r="D3344" t="s">
        <v>2748</v>
      </c>
      <c r="E3344" t="s">
        <v>2747</v>
      </c>
      <c r="F3344" t="s">
        <v>2746</v>
      </c>
      <c r="G3344" t="s">
        <v>511</v>
      </c>
      <c r="H3344" t="s">
        <v>2754</v>
      </c>
    </row>
    <row r="3345" spans="1:8" x14ac:dyDescent="0.25">
      <c r="A3345" t="s">
        <v>2607</v>
      </c>
      <c r="B3345" t="s">
        <v>2753</v>
      </c>
      <c r="C3345" t="s">
        <v>2749</v>
      </c>
      <c r="D3345" t="s">
        <v>2748</v>
      </c>
      <c r="E3345" t="s">
        <v>2747</v>
      </c>
      <c r="F3345" t="s">
        <v>2746</v>
      </c>
      <c r="G3345" t="s">
        <v>510</v>
      </c>
      <c r="H3345" t="s">
        <v>2752</v>
      </c>
    </row>
    <row r="3346" spans="1:8" x14ac:dyDescent="0.25">
      <c r="A3346" t="s">
        <v>6109</v>
      </c>
      <c r="B3346" t="s">
        <v>8211</v>
      </c>
      <c r="C3346" t="s">
        <v>2749</v>
      </c>
      <c r="D3346" t="s">
        <v>2748</v>
      </c>
      <c r="E3346" t="s">
        <v>2760</v>
      </c>
      <c r="F3346" t="s">
        <v>2759</v>
      </c>
      <c r="G3346" t="s">
        <v>505</v>
      </c>
      <c r="H3346" t="s">
        <v>2855</v>
      </c>
    </row>
    <row r="3347" spans="1:8" x14ac:dyDescent="0.25">
      <c r="A3347" t="s">
        <v>6110</v>
      </c>
      <c r="B3347" t="s">
        <v>8212</v>
      </c>
      <c r="C3347" t="s">
        <v>2749</v>
      </c>
      <c r="D3347" t="s">
        <v>2748</v>
      </c>
      <c r="E3347" t="s">
        <v>2760</v>
      </c>
      <c r="F3347" t="s">
        <v>2759</v>
      </c>
      <c r="G3347" t="s">
        <v>514</v>
      </c>
      <c r="H3347" t="s">
        <v>2756</v>
      </c>
    </row>
    <row r="3348" spans="1:8" x14ac:dyDescent="0.25">
      <c r="A3348" t="s">
        <v>3852</v>
      </c>
      <c r="B3348" t="s">
        <v>8213</v>
      </c>
      <c r="C3348" t="s">
        <v>2749</v>
      </c>
      <c r="D3348" t="s">
        <v>2748</v>
      </c>
      <c r="E3348" t="s">
        <v>2876</v>
      </c>
      <c r="F3348" t="s">
        <v>2875</v>
      </c>
      <c r="G3348" t="s">
        <v>506</v>
      </c>
      <c r="H3348" t="s">
        <v>2745</v>
      </c>
    </row>
    <row r="3349" spans="1:8" x14ac:dyDescent="0.25">
      <c r="A3349" t="s">
        <v>3853</v>
      </c>
      <c r="B3349" t="s">
        <v>8214</v>
      </c>
      <c r="C3349" t="s">
        <v>2749</v>
      </c>
      <c r="D3349" t="s">
        <v>2748</v>
      </c>
      <c r="E3349" t="s">
        <v>2747</v>
      </c>
      <c r="F3349" t="s">
        <v>2746</v>
      </c>
      <c r="G3349" t="s">
        <v>509</v>
      </c>
      <c r="H3349" t="s">
        <v>2750</v>
      </c>
    </row>
    <row r="3350" spans="1:8" x14ac:dyDescent="0.25">
      <c r="A3350" t="s">
        <v>6111</v>
      </c>
      <c r="B3350" t="s">
        <v>8215</v>
      </c>
      <c r="C3350" t="s">
        <v>8236</v>
      </c>
      <c r="D3350" t="s">
        <v>8237</v>
      </c>
      <c r="E3350" t="s">
        <v>8412</v>
      </c>
      <c r="F3350" t="s">
        <v>8413</v>
      </c>
      <c r="G3350" t="s">
        <v>8682</v>
      </c>
      <c r="H3350" t="s">
        <v>8683</v>
      </c>
    </row>
    <row r="3351" spans="1:8" x14ac:dyDescent="0.25">
      <c r="A3351" t="s">
        <v>6112</v>
      </c>
      <c r="B3351" t="s">
        <v>8216</v>
      </c>
      <c r="C3351" t="s">
        <v>8298</v>
      </c>
      <c r="D3351" t="s">
        <v>8299</v>
      </c>
      <c r="E3351" t="s">
        <v>8414</v>
      </c>
      <c r="F3351" t="s">
        <v>8415</v>
      </c>
      <c r="G3351" t="s">
        <v>512</v>
      </c>
      <c r="H3351" t="s">
        <v>4186</v>
      </c>
    </row>
    <row r="3352" spans="1:8" x14ac:dyDescent="0.25">
      <c r="A3352" t="s">
        <v>6113</v>
      </c>
      <c r="B3352" t="s">
        <v>8217</v>
      </c>
      <c r="C3352" t="s">
        <v>8298</v>
      </c>
      <c r="D3352" t="s">
        <v>8299</v>
      </c>
      <c r="E3352" t="s">
        <v>8414</v>
      </c>
      <c r="F3352" t="s">
        <v>8415</v>
      </c>
      <c r="G3352" t="s">
        <v>509</v>
      </c>
      <c r="H3352" t="s">
        <v>2750</v>
      </c>
    </row>
    <row r="3353" spans="1:8" x14ac:dyDescent="0.25">
      <c r="A3353" t="s">
        <v>2443</v>
      </c>
      <c r="B3353" t="s">
        <v>1509</v>
      </c>
      <c r="C3353" t="s">
        <v>2749</v>
      </c>
      <c r="D3353" t="s">
        <v>2748</v>
      </c>
      <c r="E3353" t="s">
        <v>2747</v>
      </c>
      <c r="F3353" t="s">
        <v>2746</v>
      </c>
      <c r="G3353" t="s">
        <v>512</v>
      </c>
      <c r="H3353" t="s">
        <v>2751</v>
      </c>
    </row>
    <row r="3354" spans="1:8" x14ac:dyDescent="0.25">
      <c r="A3354" t="s">
        <v>2445</v>
      </c>
      <c r="B3354" t="s">
        <v>1510</v>
      </c>
      <c r="C3354" t="s">
        <v>2749</v>
      </c>
      <c r="D3354" t="s">
        <v>2748</v>
      </c>
      <c r="E3354" t="s">
        <v>2747</v>
      </c>
      <c r="F3354" t="s">
        <v>2746</v>
      </c>
      <c r="G3354" t="s">
        <v>509</v>
      </c>
      <c r="H3354" t="s">
        <v>2750</v>
      </c>
    </row>
    <row r="3355" spans="1:8" x14ac:dyDescent="0.25">
      <c r="A3355" t="s">
        <v>2441</v>
      </c>
      <c r="B3355" t="s">
        <v>1514</v>
      </c>
      <c r="C3355" t="s">
        <v>2749</v>
      </c>
      <c r="D3355" t="s">
        <v>2748</v>
      </c>
      <c r="E3355" t="s">
        <v>2747</v>
      </c>
      <c r="F3355" t="s">
        <v>2746</v>
      </c>
      <c r="G3355" t="s">
        <v>512</v>
      </c>
      <c r="H3355" t="s">
        <v>2751</v>
      </c>
    </row>
    <row r="3356" spans="1:8" x14ac:dyDescent="0.25">
      <c r="A3356" t="s">
        <v>2442</v>
      </c>
      <c r="B3356" t="s">
        <v>1513</v>
      </c>
      <c r="C3356" t="s">
        <v>2749</v>
      </c>
      <c r="D3356" t="s">
        <v>2748</v>
      </c>
      <c r="E3356" t="s">
        <v>2747</v>
      </c>
      <c r="F3356" t="s">
        <v>2746</v>
      </c>
      <c r="G3356" t="s">
        <v>512</v>
      </c>
      <c r="H3356" t="s">
        <v>2751</v>
      </c>
    </row>
    <row r="3357" spans="1:8" x14ac:dyDescent="0.25">
      <c r="A3357" t="s">
        <v>2444</v>
      </c>
      <c r="B3357" t="s">
        <v>1515</v>
      </c>
      <c r="C3357" t="s">
        <v>2749</v>
      </c>
      <c r="D3357" t="s">
        <v>2748</v>
      </c>
      <c r="E3357" t="s">
        <v>2747</v>
      </c>
      <c r="F3357" t="s">
        <v>2746</v>
      </c>
      <c r="G3357" t="s">
        <v>512</v>
      </c>
      <c r="H3357" t="s">
        <v>2751</v>
      </c>
    </row>
    <row r="3358" spans="1:8" x14ac:dyDescent="0.25">
      <c r="A3358" t="s">
        <v>975</v>
      </c>
      <c r="B3358" t="s">
        <v>1511</v>
      </c>
      <c r="C3358" t="s">
        <v>2749</v>
      </c>
      <c r="D3358" t="s">
        <v>2748</v>
      </c>
      <c r="E3358" t="s">
        <v>2747</v>
      </c>
      <c r="F3358" t="s">
        <v>2746</v>
      </c>
      <c r="G3358" t="s">
        <v>509</v>
      </c>
      <c r="H3358" t="s">
        <v>2750</v>
      </c>
    </row>
    <row r="3359" spans="1:8" x14ac:dyDescent="0.25">
      <c r="A3359" t="s">
        <v>976</v>
      </c>
      <c r="B3359" t="s">
        <v>1512</v>
      </c>
      <c r="C3359" t="s">
        <v>2749</v>
      </c>
      <c r="D3359" t="s">
        <v>2748</v>
      </c>
      <c r="E3359" t="s">
        <v>2747</v>
      </c>
      <c r="F3359" t="s">
        <v>2746</v>
      </c>
      <c r="G3359" t="s">
        <v>506</v>
      </c>
      <c r="H3359" t="s">
        <v>2745</v>
      </c>
    </row>
    <row r="3360" spans="1:8" x14ac:dyDescent="0.25">
      <c r="A3360" t="s">
        <v>6114</v>
      </c>
      <c r="B3360" t="s">
        <v>8218</v>
      </c>
      <c r="C3360" t="s">
        <v>8316</v>
      </c>
      <c r="D3360" t="s">
        <v>8317</v>
      </c>
      <c r="E3360" t="s">
        <v>8416</v>
      </c>
      <c r="F3360" t="s">
        <v>8417</v>
      </c>
      <c r="G3360" t="s">
        <v>546</v>
      </c>
      <c r="H3360" t="s">
        <v>4241</v>
      </c>
    </row>
    <row r="3361" spans="1:8" x14ac:dyDescent="0.25">
      <c r="A3361" t="s">
        <v>6115</v>
      </c>
      <c r="B3361" t="s">
        <v>8219</v>
      </c>
      <c r="C3361" t="s">
        <v>8236</v>
      </c>
      <c r="D3361" t="s">
        <v>8237</v>
      </c>
      <c r="E3361" t="s">
        <v>8302</v>
      </c>
      <c r="F3361" t="s">
        <v>8303</v>
      </c>
      <c r="G3361" t="s">
        <v>8490</v>
      </c>
      <c r="H3361" t="s">
        <v>8491</v>
      </c>
    </row>
    <row r="3362" spans="1:8" x14ac:dyDescent="0.25">
      <c r="A3362" t="s">
        <v>6116</v>
      </c>
      <c r="B3362" t="s">
        <v>8220</v>
      </c>
      <c r="C3362" t="s">
        <v>8236</v>
      </c>
      <c r="D3362" t="s">
        <v>8237</v>
      </c>
      <c r="E3362" t="s">
        <v>8302</v>
      </c>
      <c r="F3362" t="s">
        <v>8303</v>
      </c>
      <c r="G3362" t="s">
        <v>8490</v>
      </c>
      <c r="H3362" t="s">
        <v>8491</v>
      </c>
    </row>
    <row r="3363" spans="1:8" x14ac:dyDescent="0.25">
      <c r="A3363" t="s">
        <v>6117</v>
      </c>
      <c r="B3363" t="s">
        <v>8221</v>
      </c>
      <c r="C3363" t="s">
        <v>8236</v>
      </c>
      <c r="D3363" t="s">
        <v>8237</v>
      </c>
      <c r="E3363" t="s">
        <v>8302</v>
      </c>
      <c r="F3363" t="s">
        <v>8303</v>
      </c>
      <c r="G3363" t="s">
        <v>8708</v>
      </c>
      <c r="H3363" t="s">
        <v>8709</v>
      </c>
    </row>
    <row r="3364" spans="1:8" x14ac:dyDescent="0.25">
      <c r="A3364" t="s">
        <v>6118</v>
      </c>
      <c r="B3364" t="s">
        <v>8222</v>
      </c>
      <c r="C3364" t="s">
        <v>8236</v>
      </c>
      <c r="D3364" t="s">
        <v>8237</v>
      </c>
      <c r="E3364" t="s">
        <v>8302</v>
      </c>
      <c r="F3364" t="s">
        <v>8303</v>
      </c>
      <c r="G3364" t="s">
        <v>8708</v>
      </c>
      <c r="H3364" t="s">
        <v>8709</v>
      </c>
    </row>
    <row r="3365" spans="1:8" x14ac:dyDescent="0.25">
      <c r="A3365" t="s">
        <v>6119</v>
      </c>
      <c r="B3365" t="s">
        <v>8223</v>
      </c>
      <c r="C3365" t="s">
        <v>8236</v>
      </c>
      <c r="D3365" t="s">
        <v>8237</v>
      </c>
      <c r="E3365" t="s">
        <v>8302</v>
      </c>
      <c r="F3365" t="s">
        <v>8303</v>
      </c>
      <c r="G3365" t="s">
        <v>8708</v>
      </c>
      <c r="H3365" t="s">
        <v>8709</v>
      </c>
    </row>
    <row r="3366" spans="1:8" x14ac:dyDescent="0.25">
      <c r="A3366" t="s">
        <v>687</v>
      </c>
      <c r="B3366" t="s">
        <v>787</v>
      </c>
      <c r="C3366" t="s">
        <v>2734</v>
      </c>
      <c r="D3366" t="s">
        <v>2733</v>
      </c>
      <c r="E3366" t="s">
        <v>2732</v>
      </c>
      <c r="F3366" t="s">
        <v>2731</v>
      </c>
      <c r="G3366" t="s">
        <v>537</v>
      </c>
      <c r="H3366" t="s">
        <v>2735</v>
      </c>
    </row>
    <row r="3367" spans="1:8" x14ac:dyDescent="0.25">
      <c r="A3367" t="s">
        <v>690</v>
      </c>
      <c r="B3367" t="s">
        <v>790</v>
      </c>
      <c r="C3367" t="s">
        <v>2734</v>
      </c>
      <c r="D3367" t="s">
        <v>2733</v>
      </c>
      <c r="E3367" t="s">
        <v>2732</v>
      </c>
      <c r="F3367" t="s">
        <v>2731</v>
      </c>
      <c r="G3367" t="s">
        <v>537</v>
      </c>
      <c r="H3367" t="s">
        <v>2735</v>
      </c>
    </row>
    <row r="3368" spans="1:8" x14ac:dyDescent="0.25">
      <c r="A3368" t="s">
        <v>688</v>
      </c>
      <c r="B3368" t="s">
        <v>788</v>
      </c>
      <c r="C3368" t="s">
        <v>2727</v>
      </c>
      <c r="D3368" t="s">
        <v>2726</v>
      </c>
      <c r="E3368" t="s">
        <v>2725</v>
      </c>
      <c r="F3368" t="s">
        <v>2724</v>
      </c>
      <c r="G3368" t="s">
        <v>536</v>
      </c>
      <c r="H3368" t="s">
        <v>2723</v>
      </c>
    </row>
    <row r="3369" spans="1:8" x14ac:dyDescent="0.25">
      <c r="A3369" t="s">
        <v>689</v>
      </c>
      <c r="B3369" t="s">
        <v>789</v>
      </c>
      <c r="C3369" t="s">
        <v>2744</v>
      </c>
      <c r="D3369" t="s">
        <v>2743</v>
      </c>
      <c r="E3369" t="s">
        <v>2742</v>
      </c>
      <c r="F3369" t="s">
        <v>2741</v>
      </c>
      <c r="G3369" t="s">
        <v>546</v>
      </c>
      <c r="H3369" t="s">
        <v>2740</v>
      </c>
    </row>
    <row r="3370" spans="1:8" x14ac:dyDescent="0.25">
      <c r="A3370" t="s">
        <v>692</v>
      </c>
      <c r="B3370" t="s">
        <v>792</v>
      </c>
      <c r="C3370" t="s">
        <v>2727</v>
      </c>
      <c r="D3370" t="s">
        <v>2726</v>
      </c>
      <c r="E3370" t="s">
        <v>2725</v>
      </c>
      <c r="F3370" t="s">
        <v>2724</v>
      </c>
      <c r="G3370" t="s">
        <v>536</v>
      </c>
      <c r="H3370" t="s">
        <v>2723</v>
      </c>
    </row>
    <row r="3371" spans="1:8" x14ac:dyDescent="0.25">
      <c r="A3371" t="s">
        <v>691</v>
      </c>
      <c r="B3371" t="s">
        <v>791</v>
      </c>
      <c r="C3371" t="s">
        <v>2727</v>
      </c>
      <c r="D3371" t="s">
        <v>2726</v>
      </c>
      <c r="E3371" t="s">
        <v>2725</v>
      </c>
      <c r="F3371" t="s">
        <v>2724</v>
      </c>
      <c r="G3371" t="s">
        <v>536</v>
      </c>
      <c r="H3371" t="s">
        <v>2723</v>
      </c>
    </row>
    <row r="3372" spans="1:8" x14ac:dyDescent="0.25">
      <c r="A3372" t="s">
        <v>693</v>
      </c>
      <c r="B3372" t="s">
        <v>793</v>
      </c>
      <c r="C3372" t="s">
        <v>2734</v>
      </c>
      <c r="D3372" t="s">
        <v>2733</v>
      </c>
      <c r="E3372" t="s">
        <v>2732</v>
      </c>
      <c r="F3372" t="s">
        <v>2731</v>
      </c>
      <c r="G3372" t="s">
        <v>538</v>
      </c>
      <c r="H3372" t="s">
        <v>2730</v>
      </c>
    </row>
    <row r="3373" spans="1:8" x14ac:dyDescent="0.25">
      <c r="A3373" t="s">
        <v>684</v>
      </c>
      <c r="B3373" t="s">
        <v>784</v>
      </c>
      <c r="C3373" t="s">
        <v>2734</v>
      </c>
      <c r="D3373" t="s">
        <v>2733</v>
      </c>
      <c r="E3373" t="s">
        <v>2732</v>
      </c>
      <c r="F3373" t="s">
        <v>2731</v>
      </c>
      <c r="G3373" t="s">
        <v>537</v>
      </c>
      <c r="H3373" t="s">
        <v>2735</v>
      </c>
    </row>
    <row r="3374" spans="1:8" x14ac:dyDescent="0.25">
      <c r="A3374" t="s">
        <v>2453</v>
      </c>
      <c r="B3374" t="s">
        <v>1893</v>
      </c>
      <c r="C3374" t="s">
        <v>2734</v>
      </c>
      <c r="D3374" t="s">
        <v>2733</v>
      </c>
      <c r="E3374" t="s">
        <v>2732</v>
      </c>
      <c r="F3374" t="s">
        <v>2731</v>
      </c>
      <c r="G3374" t="s">
        <v>537</v>
      </c>
      <c r="H3374" t="s">
        <v>2735</v>
      </c>
    </row>
    <row r="3375" spans="1:8" x14ac:dyDescent="0.25">
      <c r="A3375" t="s">
        <v>685</v>
      </c>
      <c r="B3375" t="s">
        <v>785</v>
      </c>
      <c r="C3375" t="s">
        <v>2734</v>
      </c>
      <c r="D3375" t="s">
        <v>2733</v>
      </c>
      <c r="E3375" t="s">
        <v>2732</v>
      </c>
      <c r="F3375" t="s">
        <v>2731</v>
      </c>
      <c r="G3375" t="s">
        <v>538</v>
      </c>
      <c r="H3375" t="s">
        <v>2730</v>
      </c>
    </row>
    <row r="3376" spans="1:8" x14ac:dyDescent="0.25">
      <c r="A3376" t="s">
        <v>686</v>
      </c>
      <c r="B3376" t="s">
        <v>786</v>
      </c>
      <c r="C3376" t="s">
        <v>2734</v>
      </c>
      <c r="D3376" t="s">
        <v>2733</v>
      </c>
      <c r="E3376" t="s">
        <v>2732</v>
      </c>
      <c r="F3376" t="s">
        <v>2731</v>
      </c>
      <c r="G3376" t="s">
        <v>537</v>
      </c>
      <c r="H3376" t="s">
        <v>2735</v>
      </c>
    </row>
    <row r="3377" spans="1:8" x14ac:dyDescent="0.25">
      <c r="A3377" t="s">
        <v>695</v>
      </c>
      <c r="B3377" t="s">
        <v>795</v>
      </c>
      <c r="C3377" t="s">
        <v>2734</v>
      </c>
      <c r="D3377" t="s">
        <v>2733</v>
      </c>
      <c r="E3377" t="s">
        <v>2732</v>
      </c>
      <c r="F3377" t="s">
        <v>2731</v>
      </c>
      <c r="G3377" t="s">
        <v>537</v>
      </c>
      <c r="H3377" t="s">
        <v>2735</v>
      </c>
    </row>
    <row r="3378" spans="1:8" x14ac:dyDescent="0.25">
      <c r="A3378" t="s">
        <v>683</v>
      </c>
      <c r="B3378" t="s">
        <v>783</v>
      </c>
      <c r="C3378" t="s">
        <v>2734</v>
      </c>
      <c r="D3378" t="s">
        <v>2733</v>
      </c>
      <c r="E3378" t="s">
        <v>2732</v>
      </c>
      <c r="F3378" t="s">
        <v>2731</v>
      </c>
      <c r="G3378" t="s">
        <v>538</v>
      </c>
      <c r="H3378" t="s">
        <v>2730</v>
      </c>
    </row>
    <row r="3379" spans="1:8" x14ac:dyDescent="0.25">
      <c r="A3379" t="s">
        <v>694</v>
      </c>
      <c r="B3379" t="s">
        <v>794</v>
      </c>
      <c r="C3379" t="s">
        <v>2734</v>
      </c>
      <c r="D3379" t="s">
        <v>2733</v>
      </c>
      <c r="E3379" t="s">
        <v>2732</v>
      </c>
      <c r="F3379" t="s">
        <v>2731</v>
      </c>
      <c r="G3379" t="s">
        <v>537</v>
      </c>
      <c r="H3379" t="s">
        <v>2735</v>
      </c>
    </row>
    <row r="3380" spans="1:8" x14ac:dyDescent="0.25">
      <c r="A3380" t="s">
        <v>2451</v>
      </c>
      <c r="B3380" t="s">
        <v>2739</v>
      </c>
      <c r="C3380" t="s">
        <v>2734</v>
      </c>
      <c r="D3380" t="s">
        <v>2733</v>
      </c>
      <c r="E3380" t="s">
        <v>2732</v>
      </c>
      <c r="F3380" t="s">
        <v>2731</v>
      </c>
      <c r="G3380" t="s">
        <v>537</v>
      </c>
      <c r="H3380" t="s">
        <v>2735</v>
      </c>
    </row>
    <row r="3381" spans="1:8" x14ac:dyDescent="0.25">
      <c r="A3381" t="s">
        <v>2452</v>
      </c>
      <c r="B3381" t="s">
        <v>2738</v>
      </c>
      <c r="C3381" t="s">
        <v>2734</v>
      </c>
      <c r="D3381" t="s">
        <v>2733</v>
      </c>
      <c r="E3381" t="s">
        <v>2732</v>
      </c>
      <c r="F3381" t="s">
        <v>2731</v>
      </c>
      <c r="G3381" t="s">
        <v>537</v>
      </c>
      <c r="H3381" t="s">
        <v>2735</v>
      </c>
    </row>
    <row r="3382" spans="1:8" x14ac:dyDescent="0.25">
      <c r="A3382" t="s">
        <v>2737</v>
      </c>
      <c r="B3382" t="s">
        <v>2736</v>
      </c>
      <c r="C3382" t="s">
        <v>2727</v>
      </c>
      <c r="D3382" t="s">
        <v>2726</v>
      </c>
      <c r="E3382" t="s">
        <v>2725</v>
      </c>
      <c r="F3382" t="s">
        <v>2724</v>
      </c>
      <c r="G3382" t="s">
        <v>536</v>
      </c>
      <c r="H3382" t="s">
        <v>2723</v>
      </c>
    </row>
    <row r="3383" spans="1:8" x14ac:dyDescent="0.25">
      <c r="A3383" t="s">
        <v>3895</v>
      </c>
      <c r="B3383" t="s">
        <v>8224</v>
      </c>
      <c r="C3383" t="s">
        <v>2727</v>
      </c>
      <c r="D3383" t="s">
        <v>2726</v>
      </c>
      <c r="E3383" t="s">
        <v>2725</v>
      </c>
      <c r="F3383" t="s">
        <v>2724</v>
      </c>
      <c r="G3383" t="s">
        <v>536</v>
      </c>
      <c r="H3383" t="s">
        <v>2723</v>
      </c>
    </row>
    <row r="3384" spans="1:8" x14ac:dyDescent="0.25">
      <c r="A3384" t="s">
        <v>4282</v>
      </c>
      <c r="B3384" t="s">
        <v>8225</v>
      </c>
      <c r="C3384" t="s">
        <v>2734</v>
      </c>
      <c r="D3384" t="s">
        <v>2733</v>
      </c>
      <c r="E3384" t="s">
        <v>2732</v>
      </c>
      <c r="F3384" t="s">
        <v>2731</v>
      </c>
      <c r="G3384" t="s">
        <v>537</v>
      </c>
      <c r="H3384" t="s">
        <v>2735</v>
      </c>
    </row>
    <row r="3385" spans="1:8" x14ac:dyDescent="0.25">
      <c r="A3385" t="s">
        <v>645</v>
      </c>
      <c r="B3385" t="s">
        <v>753</v>
      </c>
      <c r="C3385" t="s">
        <v>2734</v>
      </c>
      <c r="D3385" t="s">
        <v>2733</v>
      </c>
      <c r="E3385" t="s">
        <v>2732</v>
      </c>
      <c r="F3385" t="s">
        <v>2731</v>
      </c>
      <c r="G3385" t="s">
        <v>538</v>
      </c>
      <c r="H3385" t="s">
        <v>2730</v>
      </c>
    </row>
    <row r="3386" spans="1:8" x14ac:dyDescent="0.25">
      <c r="A3386" t="s">
        <v>646</v>
      </c>
      <c r="B3386" t="s">
        <v>754</v>
      </c>
      <c r="C3386" t="s">
        <v>2734</v>
      </c>
      <c r="D3386" t="s">
        <v>2733</v>
      </c>
      <c r="E3386" t="s">
        <v>2732</v>
      </c>
      <c r="F3386" t="s">
        <v>2731</v>
      </c>
      <c r="G3386" t="s">
        <v>537</v>
      </c>
      <c r="H3386" t="s">
        <v>2735</v>
      </c>
    </row>
    <row r="3387" spans="1:8" x14ac:dyDescent="0.25">
      <c r="A3387" t="s">
        <v>6120</v>
      </c>
      <c r="B3387" t="s">
        <v>8226</v>
      </c>
      <c r="C3387" t="s">
        <v>8316</v>
      </c>
      <c r="D3387" t="s">
        <v>8317</v>
      </c>
      <c r="E3387" t="s">
        <v>8416</v>
      </c>
      <c r="F3387" t="s">
        <v>8417</v>
      </c>
      <c r="G3387" t="s">
        <v>538</v>
      </c>
      <c r="H3387" t="s">
        <v>2730</v>
      </c>
    </row>
    <row r="3388" spans="1:8" x14ac:dyDescent="0.25">
      <c r="A3388" t="s">
        <v>647</v>
      </c>
      <c r="B3388" t="s">
        <v>755</v>
      </c>
      <c r="C3388" t="s">
        <v>2734</v>
      </c>
      <c r="D3388" t="s">
        <v>2733</v>
      </c>
      <c r="E3388" t="s">
        <v>2732</v>
      </c>
      <c r="F3388" t="s">
        <v>2731</v>
      </c>
      <c r="G3388" t="s">
        <v>538</v>
      </c>
      <c r="H3388" t="s">
        <v>2730</v>
      </c>
    </row>
    <row r="3389" spans="1:8" x14ac:dyDescent="0.25">
      <c r="A3389" t="s">
        <v>6121</v>
      </c>
      <c r="B3389" t="s">
        <v>8227</v>
      </c>
      <c r="C3389" t="s">
        <v>8316</v>
      </c>
      <c r="D3389" t="s">
        <v>8317</v>
      </c>
      <c r="E3389" t="s">
        <v>8416</v>
      </c>
      <c r="F3389" t="s">
        <v>8417</v>
      </c>
      <c r="G3389" t="s">
        <v>536</v>
      </c>
      <c r="H3389" t="s">
        <v>4239</v>
      </c>
    </row>
    <row r="3390" spans="1:8" x14ac:dyDescent="0.25">
      <c r="A3390" t="s">
        <v>6122</v>
      </c>
      <c r="B3390" t="s">
        <v>8228</v>
      </c>
      <c r="C3390" t="s">
        <v>8316</v>
      </c>
      <c r="D3390" t="s">
        <v>8317</v>
      </c>
      <c r="E3390" t="s">
        <v>8416</v>
      </c>
      <c r="F3390" t="s">
        <v>8417</v>
      </c>
      <c r="G3390" t="s">
        <v>536</v>
      </c>
      <c r="H3390" t="s">
        <v>4239</v>
      </c>
    </row>
    <row r="3391" spans="1:8" x14ac:dyDescent="0.25">
      <c r="A3391" t="s">
        <v>6123</v>
      </c>
      <c r="B3391" t="s">
        <v>8229</v>
      </c>
      <c r="C3391" t="s">
        <v>8316</v>
      </c>
      <c r="D3391" t="s">
        <v>8317</v>
      </c>
      <c r="E3391" t="s">
        <v>8416</v>
      </c>
      <c r="F3391" t="s">
        <v>8417</v>
      </c>
      <c r="G3391" t="s">
        <v>536</v>
      </c>
      <c r="H3391" t="s">
        <v>4239</v>
      </c>
    </row>
    <row r="3392" spans="1:8" x14ac:dyDescent="0.25">
      <c r="A3392" t="s">
        <v>6124</v>
      </c>
      <c r="B3392" t="s">
        <v>8230</v>
      </c>
      <c r="C3392" t="s">
        <v>8246</v>
      </c>
      <c r="D3392" t="s">
        <v>8247</v>
      </c>
      <c r="E3392" t="s">
        <v>8252</v>
      </c>
      <c r="F3392" t="s">
        <v>8253</v>
      </c>
      <c r="G3392" t="s">
        <v>8430</v>
      </c>
      <c r="H3392" t="s">
        <v>8431</v>
      </c>
    </row>
    <row r="3393" spans="1:8" x14ac:dyDescent="0.25">
      <c r="A3393" t="s">
        <v>2454</v>
      </c>
      <c r="B3393" t="s">
        <v>2729</v>
      </c>
      <c r="C3393" t="s">
        <v>2727</v>
      </c>
      <c r="D3393" t="s">
        <v>2726</v>
      </c>
      <c r="E3393" t="s">
        <v>2725</v>
      </c>
      <c r="F3393" t="s">
        <v>2724</v>
      </c>
      <c r="G3393" t="s">
        <v>536</v>
      </c>
      <c r="H3393" t="s">
        <v>2723</v>
      </c>
    </row>
    <row r="3394" spans="1:8" x14ac:dyDescent="0.25">
      <c r="A3394" t="s">
        <v>2455</v>
      </c>
      <c r="B3394" t="s">
        <v>2728</v>
      </c>
      <c r="C3394" t="s">
        <v>2727</v>
      </c>
      <c r="D3394" t="s">
        <v>2726</v>
      </c>
      <c r="E3394" t="s">
        <v>2725</v>
      </c>
      <c r="F3394" t="s">
        <v>2724</v>
      </c>
      <c r="G3394" t="s">
        <v>536</v>
      </c>
      <c r="H3394" t="s">
        <v>2723</v>
      </c>
    </row>
    <row r="3395" spans="1:8" x14ac:dyDescent="0.25">
      <c r="A3395" t="s">
        <v>6125</v>
      </c>
      <c r="B3395" t="s">
        <v>8231</v>
      </c>
      <c r="C3395" t="s">
        <v>2727</v>
      </c>
      <c r="D3395" t="s">
        <v>2726</v>
      </c>
      <c r="E3395" t="s">
        <v>2725</v>
      </c>
      <c r="F3395" t="s">
        <v>2724</v>
      </c>
      <c r="G3395" t="s">
        <v>536</v>
      </c>
      <c r="H3395" t="s">
        <v>2723</v>
      </c>
    </row>
    <row r="3396" spans="1:8" x14ac:dyDescent="0.25">
      <c r="A3396" s="12" t="s">
        <v>4284</v>
      </c>
      <c r="B3396" s="12" t="s">
        <v>4288</v>
      </c>
      <c r="C3396" s="12" t="s">
        <v>2744</v>
      </c>
      <c r="D3396" s="12" t="s">
        <v>2743</v>
      </c>
      <c r="E3396" s="12" t="s">
        <v>3076</v>
      </c>
      <c r="F3396" s="12" t="s">
        <v>3075</v>
      </c>
      <c r="G3396" s="12" t="s">
        <v>264</v>
      </c>
      <c r="H3396" s="12" t="s">
        <v>4090</v>
      </c>
    </row>
    <row r="3397" spans="1:8" x14ac:dyDescent="0.25">
      <c r="A3397" s="12" t="s">
        <v>4285</v>
      </c>
      <c r="B3397" s="12" t="s">
        <v>4289</v>
      </c>
      <c r="C3397" s="12" t="s">
        <v>2727</v>
      </c>
      <c r="D3397" s="12" t="s">
        <v>2726</v>
      </c>
      <c r="E3397" s="12" t="s">
        <v>2961</v>
      </c>
      <c r="F3397" s="12" t="s">
        <v>2960</v>
      </c>
      <c r="G3397" s="12" t="s">
        <v>590</v>
      </c>
      <c r="H3397" s="12" t="s">
        <v>4157</v>
      </c>
    </row>
    <row r="3398" spans="1:8" x14ac:dyDescent="0.25">
      <c r="A3398" t="s">
        <v>8878</v>
      </c>
      <c r="B3398" t="s">
        <v>8811</v>
      </c>
      <c r="C3398" t="s">
        <v>2953</v>
      </c>
      <c r="D3398" t="s">
        <v>2952</v>
      </c>
      <c r="E3398" t="s">
        <v>3008</v>
      </c>
      <c r="F3398" t="s">
        <v>3007</v>
      </c>
      <c r="G3398" t="s">
        <v>563</v>
      </c>
      <c r="H3398" t="s">
        <v>3454</v>
      </c>
    </row>
    <row r="3399" spans="1:8" x14ac:dyDescent="0.25">
      <c r="A3399" t="s">
        <v>4930</v>
      </c>
      <c r="B3399" t="s">
        <v>8863</v>
      </c>
      <c r="C3399" t="s">
        <v>3242</v>
      </c>
      <c r="D3399" t="s">
        <v>3241</v>
      </c>
      <c r="E3399" t="s">
        <v>3495</v>
      </c>
      <c r="F3399" t="s">
        <v>3494</v>
      </c>
      <c r="G3399" t="s">
        <v>545</v>
      </c>
      <c r="H3399" t="s">
        <v>3496</v>
      </c>
    </row>
    <row r="3400" spans="1:8" x14ac:dyDescent="0.25">
      <c r="A3400" t="s">
        <v>5338</v>
      </c>
      <c r="B3400" t="s">
        <v>8864</v>
      </c>
      <c r="C3400" t="s">
        <v>2727</v>
      </c>
      <c r="D3400" t="s">
        <v>2726</v>
      </c>
      <c r="E3400" t="s">
        <v>3078</v>
      </c>
      <c r="F3400" t="s">
        <v>3077</v>
      </c>
      <c r="G3400" t="s">
        <v>547</v>
      </c>
      <c r="H3400" t="s">
        <v>3287</v>
      </c>
    </row>
    <row r="3401" spans="1:8" x14ac:dyDescent="0.25">
      <c r="A3401" t="s">
        <v>8891</v>
      </c>
      <c r="B3401" t="s">
        <v>8892</v>
      </c>
      <c r="C3401" t="s">
        <v>2953</v>
      </c>
      <c r="D3401" t="s">
        <v>2952</v>
      </c>
      <c r="E3401" t="s">
        <v>2951</v>
      </c>
      <c r="F3401" t="s">
        <v>2950</v>
      </c>
      <c r="G3401" t="s">
        <v>532</v>
      </c>
      <c r="H3401" t="s">
        <v>3258</v>
      </c>
    </row>
    <row r="3402" spans="1:8" x14ac:dyDescent="0.25">
      <c r="A3402" t="s">
        <v>8894</v>
      </c>
      <c r="B3402" t="s">
        <v>8895</v>
      </c>
      <c r="C3402" t="s">
        <v>2944</v>
      </c>
      <c r="D3402" t="s">
        <v>2943</v>
      </c>
      <c r="E3402" t="s">
        <v>2942</v>
      </c>
      <c r="F3402" t="s">
        <v>2941</v>
      </c>
      <c r="G3402" t="s">
        <v>3042</v>
      </c>
      <c r="H3402" t="s">
        <v>3041</v>
      </c>
    </row>
    <row r="3403" spans="1:8" x14ac:dyDescent="0.25">
      <c r="A3403" t="s">
        <v>8896</v>
      </c>
      <c r="B3403" t="s">
        <v>8897</v>
      </c>
      <c r="C3403" t="s">
        <v>3018</v>
      </c>
      <c r="D3403" t="s">
        <v>3017</v>
      </c>
      <c r="E3403" t="s">
        <v>3476</v>
      </c>
      <c r="F3403" t="s">
        <v>3475</v>
      </c>
      <c r="G3403" t="s">
        <v>517</v>
      </c>
      <c r="H3403" t="s">
        <v>3474</v>
      </c>
    </row>
    <row r="3404" spans="1:8" x14ac:dyDescent="0.25">
      <c r="A3404" t="s">
        <v>8898</v>
      </c>
      <c r="B3404" t="s">
        <v>8904</v>
      </c>
      <c r="C3404" t="s">
        <v>3031</v>
      </c>
      <c r="D3404" t="s">
        <v>3030</v>
      </c>
      <c r="E3404" t="s">
        <v>3335</v>
      </c>
      <c r="F3404" t="s">
        <v>3334</v>
      </c>
      <c r="G3404" t="s">
        <v>483</v>
      </c>
      <c r="H3404" t="s">
        <v>4200</v>
      </c>
    </row>
    <row r="3405" spans="1:8" x14ac:dyDescent="0.25">
      <c r="A3405" t="s">
        <v>8899</v>
      </c>
      <c r="B3405" t="s">
        <v>8905</v>
      </c>
      <c r="C3405" t="s">
        <v>3031</v>
      </c>
      <c r="D3405" t="s">
        <v>3030</v>
      </c>
      <c r="E3405" t="s">
        <v>3335</v>
      </c>
      <c r="F3405" t="s">
        <v>3334</v>
      </c>
      <c r="G3405" t="s">
        <v>483</v>
      </c>
      <c r="H3405" t="s">
        <v>4200</v>
      </c>
    </row>
    <row r="3406" spans="1:8" x14ac:dyDescent="0.25">
      <c r="A3406" t="s">
        <v>8900</v>
      </c>
      <c r="B3406" t="s">
        <v>8906</v>
      </c>
      <c r="C3406" t="s">
        <v>3031</v>
      </c>
      <c r="D3406" t="s">
        <v>3030</v>
      </c>
      <c r="E3406" t="s">
        <v>3335</v>
      </c>
      <c r="F3406" t="s">
        <v>3334</v>
      </c>
      <c r="G3406" t="s">
        <v>483</v>
      </c>
      <c r="H3406" t="s">
        <v>4200</v>
      </c>
    </row>
    <row r="3407" spans="1:8" x14ac:dyDescent="0.25">
      <c r="A3407" t="s">
        <v>8901</v>
      </c>
      <c r="B3407" t="s">
        <v>8907</v>
      </c>
      <c r="C3407" t="s">
        <v>3031</v>
      </c>
      <c r="D3407" t="s">
        <v>3030</v>
      </c>
      <c r="E3407" t="s">
        <v>3335</v>
      </c>
      <c r="F3407" t="s">
        <v>3334</v>
      </c>
      <c r="G3407" t="s">
        <v>483</v>
      </c>
      <c r="H3407" t="s">
        <v>4200</v>
      </c>
    </row>
    <row r="3408" spans="1:8" x14ac:dyDescent="0.25">
      <c r="A3408" t="s">
        <v>8902</v>
      </c>
      <c r="B3408" t="s">
        <v>8908</v>
      </c>
      <c r="C3408" t="s">
        <v>3031</v>
      </c>
      <c r="D3408" t="s">
        <v>3030</v>
      </c>
      <c r="E3408" t="s">
        <v>3508</v>
      </c>
      <c r="F3408" t="s">
        <v>3507</v>
      </c>
      <c r="G3408" t="s">
        <v>527</v>
      </c>
      <c r="H3408" t="s">
        <v>4201</v>
      </c>
    </row>
    <row r="3409" spans="1:8" x14ac:dyDescent="0.25">
      <c r="A3409" t="s">
        <v>8910</v>
      </c>
      <c r="B3409" t="s">
        <v>8923</v>
      </c>
      <c r="C3409" t="s">
        <v>3031</v>
      </c>
      <c r="D3409" t="s">
        <v>3030</v>
      </c>
      <c r="E3409" t="s">
        <v>3335</v>
      </c>
      <c r="F3409" t="s">
        <v>3334</v>
      </c>
      <c r="G3409" t="s">
        <v>483</v>
      </c>
      <c r="H3409" t="s">
        <v>3510</v>
      </c>
    </row>
    <row r="3410" spans="1:8" x14ac:dyDescent="0.25">
      <c r="A3410" t="s">
        <v>8911</v>
      </c>
      <c r="B3410" t="s">
        <v>8924</v>
      </c>
      <c r="C3410" t="s">
        <v>3031</v>
      </c>
      <c r="D3410" t="s">
        <v>3030</v>
      </c>
      <c r="E3410" t="s">
        <v>3335</v>
      </c>
      <c r="F3410" t="s">
        <v>3334</v>
      </c>
      <c r="G3410" t="s">
        <v>483</v>
      </c>
      <c r="H3410" t="s">
        <v>3510</v>
      </c>
    </row>
    <row r="3411" spans="1:8" x14ac:dyDescent="0.25">
      <c r="A3411" t="s">
        <v>8912</v>
      </c>
      <c r="B3411" t="s">
        <v>8925</v>
      </c>
      <c r="C3411" t="s">
        <v>3031</v>
      </c>
      <c r="D3411" t="s">
        <v>3030</v>
      </c>
      <c r="E3411" t="s">
        <v>3335</v>
      </c>
      <c r="F3411" t="s">
        <v>3334</v>
      </c>
      <c r="G3411" t="s">
        <v>483</v>
      </c>
      <c r="H3411" t="s">
        <v>3510</v>
      </c>
    </row>
    <row r="3412" spans="1:8" x14ac:dyDescent="0.25">
      <c r="A3412" t="s">
        <v>8913</v>
      </c>
      <c r="B3412" t="s">
        <v>8926</v>
      </c>
      <c r="C3412" t="s">
        <v>3031</v>
      </c>
      <c r="D3412" t="s">
        <v>3030</v>
      </c>
      <c r="E3412" t="s">
        <v>3335</v>
      </c>
      <c r="F3412" t="s">
        <v>3334</v>
      </c>
      <c r="G3412" t="s">
        <v>483</v>
      </c>
      <c r="H3412" t="s">
        <v>3510</v>
      </c>
    </row>
    <row r="3413" spans="1:8" x14ac:dyDescent="0.25">
      <c r="A3413" t="s">
        <v>8914</v>
      </c>
      <c r="B3413" t="s">
        <v>8927</v>
      </c>
      <c r="C3413" t="s">
        <v>3031</v>
      </c>
      <c r="D3413" t="s">
        <v>3030</v>
      </c>
      <c r="E3413" t="s">
        <v>3508</v>
      </c>
      <c r="F3413" t="s">
        <v>3507</v>
      </c>
      <c r="G3413" t="s">
        <v>605</v>
      </c>
      <c r="H3413" t="s">
        <v>3499</v>
      </c>
    </row>
    <row r="3414" spans="1:8" x14ac:dyDescent="0.25">
      <c r="A3414" t="s">
        <v>8915</v>
      </c>
      <c r="B3414" t="s">
        <v>8928</v>
      </c>
      <c r="C3414" t="s">
        <v>3031</v>
      </c>
      <c r="D3414" t="s">
        <v>3030</v>
      </c>
      <c r="E3414" t="s">
        <v>3508</v>
      </c>
      <c r="F3414" t="s">
        <v>3507</v>
      </c>
      <c r="G3414" t="s">
        <v>527</v>
      </c>
      <c r="H3414" t="s">
        <v>3506</v>
      </c>
    </row>
    <row r="3415" spans="1:8" x14ac:dyDescent="0.25">
      <c r="A3415" t="s">
        <v>8916</v>
      </c>
      <c r="B3415" t="s">
        <v>8929</v>
      </c>
      <c r="C3415" t="s">
        <v>3031</v>
      </c>
      <c r="D3415" t="s">
        <v>3030</v>
      </c>
      <c r="E3415" t="s">
        <v>3335</v>
      </c>
      <c r="F3415" t="s">
        <v>3334</v>
      </c>
      <c r="G3415" t="s">
        <v>483</v>
      </c>
      <c r="H3415" t="s">
        <v>3510</v>
      </c>
    </row>
    <row r="3416" spans="1:8" x14ac:dyDescent="0.25">
      <c r="A3416" t="s">
        <v>8917</v>
      </c>
      <c r="B3416" t="s">
        <v>8930</v>
      </c>
      <c r="C3416" t="s">
        <v>2944</v>
      </c>
      <c r="D3416" t="s">
        <v>2943</v>
      </c>
      <c r="E3416" t="s">
        <v>2942</v>
      </c>
      <c r="F3416" t="s">
        <v>2941</v>
      </c>
      <c r="G3416" t="s">
        <v>865</v>
      </c>
      <c r="H3416" t="s">
        <v>2949</v>
      </c>
    </row>
    <row r="3417" spans="1:8" x14ac:dyDescent="0.25">
      <c r="A3417" t="s">
        <v>8918</v>
      </c>
      <c r="B3417" t="s">
        <v>8931</v>
      </c>
      <c r="C3417" t="s">
        <v>2944</v>
      </c>
      <c r="D3417" t="s">
        <v>2943</v>
      </c>
      <c r="E3417" t="s">
        <v>2942</v>
      </c>
      <c r="F3417" t="s">
        <v>2941</v>
      </c>
      <c r="G3417" t="s">
        <v>865</v>
      </c>
      <c r="H3417" t="s">
        <v>2949</v>
      </c>
    </row>
    <row r="3418" spans="1:8" x14ac:dyDescent="0.25">
      <c r="A3418" t="s">
        <v>8919</v>
      </c>
      <c r="B3418" t="s">
        <v>8932</v>
      </c>
      <c r="C3418" t="s">
        <v>2944</v>
      </c>
      <c r="D3418" t="s">
        <v>2943</v>
      </c>
      <c r="E3418" t="s">
        <v>2942</v>
      </c>
      <c r="F3418" t="s">
        <v>2941</v>
      </c>
      <c r="G3418" t="s">
        <v>862</v>
      </c>
      <c r="H3418" t="s">
        <v>2945</v>
      </c>
    </row>
    <row r="3419" spans="1:8" x14ac:dyDescent="0.25">
      <c r="A3419" t="s">
        <v>8920</v>
      </c>
      <c r="B3419" t="s">
        <v>8933</v>
      </c>
      <c r="C3419" t="s">
        <v>3023</v>
      </c>
      <c r="D3419" t="s">
        <v>3022</v>
      </c>
      <c r="E3419" t="s">
        <v>3021</v>
      </c>
      <c r="F3419" t="s">
        <v>3020</v>
      </c>
      <c r="G3419" t="s">
        <v>564</v>
      </c>
      <c r="H3419" t="s">
        <v>3062</v>
      </c>
    </row>
    <row r="3420" spans="1:8" x14ac:dyDescent="0.25">
      <c r="A3420" t="s">
        <v>8921</v>
      </c>
      <c r="B3420" t="s">
        <v>8935</v>
      </c>
      <c r="C3420" t="s">
        <v>3018</v>
      </c>
      <c r="D3420" t="s">
        <v>3017</v>
      </c>
      <c r="E3420" t="s">
        <v>3016</v>
      </c>
      <c r="F3420" t="s">
        <v>3015</v>
      </c>
      <c r="G3420" t="s">
        <v>490</v>
      </c>
      <c r="H3420" t="s">
        <v>3014</v>
      </c>
    </row>
    <row r="3421" spans="1:8" x14ac:dyDescent="0.25">
      <c r="A3421" t="s">
        <v>8921</v>
      </c>
      <c r="B3421" t="s">
        <v>8935</v>
      </c>
      <c r="C3421" t="s">
        <v>3018</v>
      </c>
      <c r="D3421" t="s">
        <v>3017</v>
      </c>
      <c r="E3421" t="s">
        <v>3016</v>
      </c>
      <c r="F3421" t="s">
        <v>3015</v>
      </c>
      <c r="G3421" t="s">
        <v>490</v>
      </c>
      <c r="H3421" t="s">
        <v>3014</v>
      </c>
    </row>
    <row r="3422" spans="1:8" x14ac:dyDescent="0.25">
      <c r="A3422" t="s">
        <v>8936</v>
      </c>
      <c r="B3422" t="s">
        <v>8937</v>
      </c>
      <c r="C3422" t="s">
        <v>3031</v>
      </c>
      <c r="D3422" t="s">
        <v>3030</v>
      </c>
      <c r="E3422" t="s">
        <v>3335</v>
      </c>
      <c r="F3422" t="s">
        <v>3334</v>
      </c>
      <c r="G3422" t="s">
        <v>483</v>
      </c>
      <c r="H3422" t="s">
        <v>3510</v>
      </c>
    </row>
    <row r="3423" spans="1:8" x14ac:dyDescent="0.25">
      <c r="A3423" t="s">
        <v>8938</v>
      </c>
      <c r="B3423" t="s">
        <v>8939</v>
      </c>
      <c r="C3423" t="s">
        <v>2953</v>
      </c>
      <c r="D3423" t="s">
        <v>2952</v>
      </c>
      <c r="E3423" t="s">
        <v>2988</v>
      </c>
      <c r="F3423" t="s">
        <v>2987</v>
      </c>
      <c r="G3423" t="s">
        <v>573</v>
      </c>
      <c r="H3423" t="s">
        <v>3396</v>
      </c>
    </row>
    <row r="3424" spans="1:8" x14ac:dyDescent="0.25">
      <c r="A3424" t="s">
        <v>8941</v>
      </c>
      <c r="B3424" t="s">
        <v>8953</v>
      </c>
      <c r="C3424" t="s">
        <v>2734</v>
      </c>
      <c r="D3424" t="s">
        <v>2733</v>
      </c>
      <c r="E3424" t="s">
        <v>3121</v>
      </c>
      <c r="F3424" t="s">
        <v>3120</v>
      </c>
      <c r="G3424" t="s">
        <v>594</v>
      </c>
      <c r="H3424" t="s">
        <v>3126</v>
      </c>
    </row>
    <row r="3425" spans="1:8" x14ac:dyDescent="0.25">
      <c r="A3425" t="s">
        <v>8942</v>
      </c>
      <c r="B3425" t="s">
        <v>8954</v>
      </c>
      <c r="C3425" t="s">
        <v>3031</v>
      </c>
      <c r="D3425" t="s">
        <v>3030</v>
      </c>
      <c r="E3425" t="s">
        <v>3335</v>
      </c>
      <c r="F3425" t="s">
        <v>3334</v>
      </c>
      <c r="G3425" t="s">
        <v>483</v>
      </c>
      <c r="H3425" t="s">
        <v>3510</v>
      </c>
    </row>
    <row r="3426" spans="1:8" x14ac:dyDescent="0.25">
      <c r="A3426" t="s">
        <v>8943</v>
      </c>
      <c r="B3426" t="s">
        <v>8955</v>
      </c>
      <c r="C3426" t="s">
        <v>3031</v>
      </c>
      <c r="D3426" t="s">
        <v>3030</v>
      </c>
      <c r="E3426" t="s">
        <v>3335</v>
      </c>
      <c r="F3426" t="s">
        <v>3334</v>
      </c>
      <c r="G3426" t="s">
        <v>483</v>
      </c>
      <c r="H3426" t="s">
        <v>3510</v>
      </c>
    </row>
    <row r="3427" spans="1:8" x14ac:dyDescent="0.25">
      <c r="A3427" t="s">
        <v>8944</v>
      </c>
      <c r="B3427" t="s">
        <v>8956</v>
      </c>
      <c r="C3427" t="s">
        <v>3031</v>
      </c>
      <c r="D3427" t="s">
        <v>3030</v>
      </c>
      <c r="E3427" t="s">
        <v>3335</v>
      </c>
      <c r="F3427" t="s">
        <v>3334</v>
      </c>
      <c r="G3427" t="s">
        <v>483</v>
      </c>
      <c r="H3427" t="s">
        <v>3510</v>
      </c>
    </row>
    <row r="3428" spans="1:8" x14ac:dyDescent="0.25">
      <c r="A3428" t="s">
        <v>8945</v>
      </c>
      <c r="B3428" t="s">
        <v>8957</v>
      </c>
      <c r="C3428" t="s">
        <v>3031</v>
      </c>
      <c r="D3428" t="s">
        <v>3030</v>
      </c>
      <c r="E3428" t="s">
        <v>3335</v>
      </c>
      <c r="F3428" t="s">
        <v>3334</v>
      </c>
      <c r="G3428" t="s">
        <v>483</v>
      </c>
      <c r="H3428" t="s">
        <v>3510</v>
      </c>
    </row>
    <row r="3429" spans="1:8" x14ac:dyDescent="0.25">
      <c r="A3429" t="s">
        <v>8946</v>
      </c>
      <c r="B3429" t="s">
        <v>8958</v>
      </c>
      <c r="C3429" t="s">
        <v>3031</v>
      </c>
      <c r="D3429" t="s">
        <v>3030</v>
      </c>
      <c r="E3429" t="s">
        <v>3335</v>
      </c>
      <c r="F3429" t="s">
        <v>3334</v>
      </c>
      <c r="G3429" t="s">
        <v>483</v>
      </c>
      <c r="H3429" t="s">
        <v>3510</v>
      </c>
    </row>
    <row r="3430" spans="1:8" x14ac:dyDescent="0.25">
      <c r="A3430" t="s">
        <v>8947</v>
      </c>
      <c r="B3430" t="s">
        <v>8959</v>
      </c>
      <c r="C3430" t="s">
        <v>3031</v>
      </c>
      <c r="D3430" t="s">
        <v>3030</v>
      </c>
      <c r="E3430" t="s">
        <v>3335</v>
      </c>
      <c r="F3430" t="s">
        <v>3334</v>
      </c>
      <c r="G3430" t="s">
        <v>483</v>
      </c>
      <c r="H3430" t="s">
        <v>3510</v>
      </c>
    </row>
    <row r="3431" spans="1:8" x14ac:dyDescent="0.25">
      <c r="A3431" t="s">
        <v>8948</v>
      </c>
      <c r="B3431" t="s">
        <v>8960</v>
      </c>
      <c r="C3431" t="s">
        <v>3031</v>
      </c>
      <c r="D3431" t="s">
        <v>3030</v>
      </c>
      <c r="E3431" t="s">
        <v>3335</v>
      </c>
      <c r="F3431" t="s">
        <v>3334</v>
      </c>
      <c r="G3431" t="s">
        <v>483</v>
      </c>
      <c r="H3431" t="s">
        <v>3510</v>
      </c>
    </row>
    <row r="3432" spans="1:8" x14ac:dyDescent="0.25">
      <c r="A3432" t="s">
        <v>8949</v>
      </c>
      <c r="B3432" t="s">
        <v>8961</v>
      </c>
      <c r="C3432" t="s">
        <v>3031</v>
      </c>
      <c r="D3432" t="s">
        <v>3030</v>
      </c>
      <c r="E3432" t="s">
        <v>3508</v>
      </c>
      <c r="F3432" t="s">
        <v>3507</v>
      </c>
      <c r="G3432" t="s">
        <v>605</v>
      </c>
      <c r="H3432" t="s">
        <v>3499</v>
      </c>
    </row>
    <row r="3433" spans="1:8" x14ac:dyDescent="0.25">
      <c r="A3433" t="s">
        <v>8950</v>
      </c>
      <c r="B3433" t="s">
        <v>8962</v>
      </c>
      <c r="C3433" t="s">
        <v>2953</v>
      </c>
      <c r="D3433" t="s">
        <v>2952</v>
      </c>
      <c r="E3433" t="s">
        <v>2951</v>
      </c>
      <c r="F3433" t="s">
        <v>2950</v>
      </c>
      <c r="G3433" t="s">
        <v>534</v>
      </c>
      <c r="H3433" t="s">
        <v>3246</v>
      </c>
    </row>
    <row r="3434" spans="1:8" x14ac:dyDescent="0.25">
      <c r="A3434" t="s">
        <v>8940</v>
      </c>
      <c r="B3434" t="s">
        <v>8951</v>
      </c>
      <c r="C3434" t="s">
        <v>3031</v>
      </c>
      <c r="D3434" t="s">
        <v>3030</v>
      </c>
      <c r="E3434" t="s">
        <v>3335</v>
      </c>
      <c r="F3434" t="s">
        <v>3334</v>
      </c>
      <c r="G3434" t="s">
        <v>483</v>
      </c>
      <c r="H3434" t="s">
        <v>3510</v>
      </c>
    </row>
    <row r="3435" spans="1:8" x14ac:dyDescent="0.25">
      <c r="A3435" t="s">
        <v>8963</v>
      </c>
      <c r="B3435" t="s">
        <v>8966</v>
      </c>
      <c r="C3435" t="s">
        <v>3031</v>
      </c>
      <c r="D3435" t="s">
        <v>3030</v>
      </c>
      <c r="E3435" t="s">
        <v>3335</v>
      </c>
      <c r="F3435" t="s">
        <v>3334</v>
      </c>
      <c r="G3435" t="s">
        <v>483</v>
      </c>
      <c r="H3435" t="s">
        <v>4200</v>
      </c>
    </row>
    <row r="3436" spans="1:8" x14ac:dyDescent="0.25">
      <c r="A3436" t="s">
        <v>8964</v>
      </c>
      <c r="B3436" t="s">
        <v>8967</v>
      </c>
      <c r="C3436" t="s">
        <v>3031</v>
      </c>
      <c r="D3436" t="s">
        <v>3030</v>
      </c>
      <c r="E3436" t="s">
        <v>3335</v>
      </c>
      <c r="F3436" t="s">
        <v>3334</v>
      </c>
      <c r="G3436" t="s">
        <v>483</v>
      </c>
      <c r="H3436" t="s">
        <v>4200</v>
      </c>
    </row>
  </sheetData>
  <autoFilter ref="A4:H3408" xr:uid="{3B6D27EB-C1AF-4EAD-9FC1-895F2C92626F}"/>
  <conditionalFormatting sqref="A5:A3400">
    <cfRule type="duplicateValues" dxfId="0" priority="28"/>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asico DNP" ma:contentTypeID="0x01010B005296897013BAF84B858553682CCFA4C200428E43D17418C947A09EDA37C40CBD40" ma:contentTypeVersion="16" ma:contentTypeDescription="Tipo de contenido basico DNP" ma:contentTypeScope="" ma:versionID="d1d29e002956b7dcae5d796f0e65e231">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1936a3d9-c52b-4e3e-89c5-5313baa650e4" targetNamespace="http://schemas.microsoft.com/office/2006/metadata/properties" ma:root="true" ma:fieldsID="8bd069084b5cf2eb6c013f7c479f9795" ns1:_="" ns2:_="" ns3:_="" ns4:_="" ns5:_="">
    <xsd:import namespace="http://schemas.microsoft.com/sharepoint/v3"/>
    <xsd:import namespace="e66aed62-a72c-4c01-bbea-3ea55ab832f6"/>
    <xsd:import namespace="http://schemas.microsoft.com/sharepoint/v3/fields"/>
    <xsd:import namespace="af7f7f6b-44e7-444a-90a4-d02bbf46acb6"/>
    <xsd:import namespace="1936a3d9-c52b-4e3e-89c5-5313baa650e4"/>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28"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3" nillable="true" ma:displayName="Valor de Id. de documento" ma:description="El valor del identificador de documento asignado a este elemento." ma:internalName="_dlc_DocId" ma:readOnly="true">
      <xsd:simpleType>
        <xsd:restriction base="dms:Text"/>
      </xsd:simpleType>
    </xsd:element>
    <xsd:element name="_dlc_DocIdUrl" ma:index="24"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6a3d9-c52b-4e3e-89c5-5313baa650e4" elementFormDefault="qualified">
    <xsd:import namespace="http://schemas.microsoft.com/office/2006/documentManagement/types"/>
    <xsd:import namespace="http://schemas.microsoft.com/office/infopath/2007/PartnerControls"/>
    <xsd:element name="A_x00f1_o" ma:index="33" nillable="true" ma:displayName="Año" ma:description="Defina la fecha en la que se publicó el documento o el proyecto." ma:internalName="A_x00f1_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2"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Español (España)</Language>
    <_Source xmlns="http://schemas.microsoft.com/sharepoint/v3/fields" xsi:nil="true"/>
    <TaxCatchAll xmlns="e66aed62-a72c-4c01-bbea-3ea55ab832f6"/>
    <_DCDateModified xmlns="http://schemas.microsoft.com/sharepoint/v3/fields" xsi:nil="true"/>
    <_Publisher xmlns="http://schemas.microsoft.com/sharepoint/v3/fields" xsi:nil="true"/>
    <A_x00f1_o xmlns="1936a3d9-c52b-4e3e-89c5-5313baa650e4">2025</A_x00f1_o>
    <_Relation xmlns="http://schemas.microsoft.com/sharepoint/v3/fields" xsi:nil="true"/>
    <_Contributor xmlns="http://schemas.microsoft.com/sharepoint/v3/fields" xsi:nil="true"/>
    <_Format xmlns="http://schemas.microsoft.com/sharepoint/v3/fields">excel</_Format>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2025-01-27T05:00:00+00:00</_DCDateCreated>
    <TaxKeywordTaxHTField xmlns="e66aed62-a72c-4c01-bbea-3ea55ab832f6">
      <Terms xmlns="http://schemas.microsoft.com/office/infopath/2007/PartnerControls"/>
    </TaxKeywordTaxHTField>
    <_dlc_DocId xmlns="af7f7f6b-44e7-444a-90a4-d02bbf46acb6">DNPOI-46-1616</_dlc_DocId>
    <_dlc_DocIdUrl xmlns="af7f7f6b-44e7-444a-90a4-d02bbf46acb6">
      <Url>https://colaboracion.dnp.gov.co/CDT/_layouts/15/DocIdRedir.aspx?ID=DNPOI-46-1616</Url>
      <Description>DNPOI-46-1616</Description>
    </_dlc_DocIdUrl>
  </documentManagement>
</p:properties>
</file>

<file path=customXml/itemProps1.xml><?xml version="1.0" encoding="utf-8"?>
<ds:datastoreItem xmlns:ds="http://schemas.openxmlformats.org/officeDocument/2006/customXml" ds:itemID="{5AA7842C-DD6F-45AB-9627-6D84C8A99D2F}"/>
</file>

<file path=customXml/itemProps2.xml><?xml version="1.0" encoding="utf-8"?>
<ds:datastoreItem xmlns:ds="http://schemas.openxmlformats.org/officeDocument/2006/customXml" ds:itemID="{B84EBD1D-7709-45E0-9078-7950A777EFD6}"/>
</file>

<file path=customXml/itemProps3.xml><?xml version="1.0" encoding="utf-8"?>
<ds:datastoreItem xmlns:ds="http://schemas.openxmlformats.org/officeDocument/2006/customXml" ds:itemID="{7FDD6893-9F35-41E7-ABE3-E248EC019B2E}"/>
</file>

<file path=customXml/itemProps4.xml><?xml version="1.0" encoding="utf-8"?>
<ds:datastoreItem xmlns:ds="http://schemas.openxmlformats.org/officeDocument/2006/customXml" ds:itemID="{E9D9580E-53C5-4D2B-AB37-1E46B14529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Base</vt:lpstr>
      <vt:lpstr>Sector</vt:lpstr>
      <vt:lpstr>SecEnt</vt:lpstr>
      <vt:lpstr>ClasifGasto</vt:lpstr>
      <vt:lpstr>Rezago</vt:lpstr>
      <vt:lpstr>Asoc_PND</vt:lpstr>
      <vt:lpstr>Rezago!Área_de_impresión</vt:lpstr>
      <vt:lpstr>SecEnt!Área_de_impresión</vt:lpstr>
      <vt:lpstr>Sector!Área_de_impresión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12-EJECU-SIIF DIC 2024</dc:title>
  <dc:subject/>
  <dc:creator>Oscar Eduardo Escobar Garcia</dc:creator>
  <dc:description>Reporte de ejecución PGN Inversión 2024.</dc:description>
  <cp:lastModifiedBy>Carlos Andres Cruz Sanchez</cp:lastModifiedBy>
  <cp:lastPrinted>2022-04-26T15:30:49Z</cp:lastPrinted>
  <dcterms:created xsi:type="dcterms:W3CDTF">2014-07-02T21:31:17Z</dcterms:created>
  <dcterms:modified xsi:type="dcterms:W3CDTF">2025-01-27T21:49:04Z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0x01010B005296897013BAF84B858553682CCFA4C200428E43D17418C947A09EDA37C40CBD40</vt:lpwstr>
  </property>
  <property fmtid="{D5CDD505-2E9C-101B-9397-08002B2CF9AE}" pid="3" name="_dlc_DocIdItemGuid">
    <vt:lpwstr>8c175a37-f820-428a-a9ce-c79831b99e57</vt:lpwstr>
  </property>
  <property fmtid="{D5CDD505-2E9C-101B-9397-08002B2CF9AE}" pid="4" name="TaxKeyword">
    <vt:lpwstr/>
  </property>
</Properties>
</file>